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C:\Users\klein\Desktop\Excelprojekt\EVE Online\"/>
    </mc:Choice>
  </mc:AlternateContent>
  <xr:revisionPtr revIDLastSave="0" documentId="13_ncr:1_{627BEB64-3B1A-45E8-B432-701C509A0092}" xr6:coauthVersionLast="47" xr6:coauthVersionMax="47" xr10:uidLastSave="{00000000-0000-0000-0000-000000000000}"/>
  <bookViews>
    <workbookView xWindow="-28920" yWindow="2100" windowWidth="29040" windowHeight="17520" xr2:uid="{9F06DACC-C409-4F21-A59C-493268FE1FF6}"/>
  </bookViews>
  <sheets>
    <sheet name="Dashboard" sheetId="7" r:id="rId1"/>
    <sheet name="Rohdaten" sheetId="2" r:id="rId2"/>
    <sheet name="TOP 5" sheetId="4" r:id="rId3"/>
  </sheets>
  <definedNames>
    <definedName name="Datenschnitt_region_name">#N/A</definedName>
    <definedName name="Datenschnitt_victim_alliance_name">#N/A</definedName>
    <definedName name="Datenschnitt_victim_ship_group_name">#N/A</definedName>
    <definedName name="ExterneDaten_1" localSheetId="1" hidden="1">Rohdaten!$A$1:$O$9224</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0" i="4" l="1"/>
  <c r="E31" i="4"/>
  <c r="E32" i="4"/>
  <c r="E33" i="4"/>
  <c r="E29" i="4"/>
  <c r="B2" i="2"/>
  <c r="B3" i="2"/>
  <c r="B4" i="2"/>
  <c r="B5" i="2"/>
  <c r="B6" i="2"/>
  <c r="B7" i="2"/>
  <c r="B8" i="2"/>
  <c r="D8" i="2" s="1"/>
  <c r="B9" i="2"/>
  <c r="D9" i="2" s="1"/>
  <c r="B10" i="2"/>
  <c r="B11" i="2"/>
  <c r="B12" i="2"/>
  <c r="B13" i="2"/>
  <c r="B14" i="2"/>
  <c r="B15" i="2"/>
  <c r="B16" i="2"/>
  <c r="B17" i="2"/>
  <c r="B18" i="2"/>
  <c r="B19" i="2"/>
  <c r="B20" i="2"/>
  <c r="D20" i="2" s="1"/>
  <c r="B21" i="2"/>
  <c r="D21" i="2" s="1"/>
  <c r="B22" i="2"/>
  <c r="D22" i="2" s="1"/>
  <c r="B23" i="2"/>
  <c r="B24" i="2"/>
  <c r="B25" i="2"/>
  <c r="B26" i="2"/>
  <c r="B27" i="2"/>
  <c r="B28" i="2"/>
  <c r="B29" i="2"/>
  <c r="B30" i="2"/>
  <c r="B31" i="2"/>
  <c r="B32" i="2"/>
  <c r="D32" i="2" s="1"/>
  <c r="B33" i="2"/>
  <c r="D33" i="2" s="1"/>
  <c r="B34" i="2"/>
  <c r="D34" i="2" s="1"/>
  <c r="B35" i="2"/>
  <c r="B36" i="2"/>
  <c r="B37" i="2"/>
  <c r="B38" i="2"/>
  <c r="B39" i="2"/>
  <c r="B40" i="2"/>
  <c r="B41" i="2"/>
  <c r="B42" i="2"/>
  <c r="B43" i="2"/>
  <c r="B44" i="2"/>
  <c r="D44" i="2" s="1"/>
  <c r="B45" i="2"/>
  <c r="D45" i="2" s="1"/>
  <c r="B46" i="2"/>
  <c r="D46" i="2" s="1"/>
  <c r="B47" i="2"/>
  <c r="B48" i="2"/>
  <c r="B49" i="2"/>
  <c r="B50" i="2"/>
  <c r="B51" i="2"/>
  <c r="B52" i="2"/>
  <c r="B53" i="2"/>
  <c r="B54" i="2"/>
  <c r="B55" i="2"/>
  <c r="B56" i="2"/>
  <c r="D56" i="2" s="1"/>
  <c r="B57" i="2"/>
  <c r="D57" i="2" s="1"/>
  <c r="B58" i="2"/>
  <c r="D58" i="2" s="1"/>
  <c r="B59" i="2"/>
  <c r="B60" i="2"/>
  <c r="B61" i="2"/>
  <c r="B62" i="2"/>
  <c r="B63" i="2"/>
  <c r="B64" i="2"/>
  <c r="B65" i="2"/>
  <c r="B66" i="2"/>
  <c r="B67" i="2"/>
  <c r="B68" i="2"/>
  <c r="D68" i="2" s="1"/>
  <c r="B69" i="2"/>
  <c r="D69" i="2" s="1"/>
  <c r="B70" i="2"/>
  <c r="D70" i="2" s="1"/>
  <c r="B71" i="2"/>
  <c r="B72" i="2"/>
  <c r="B73" i="2"/>
  <c r="B74" i="2"/>
  <c r="B75" i="2"/>
  <c r="B76" i="2"/>
  <c r="B77" i="2"/>
  <c r="B78" i="2"/>
  <c r="B79" i="2"/>
  <c r="B80" i="2"/>
  <c r="D80" i="2" s="1"/>
  <c r="B81" i="2"/>
  <c r="D81" i="2" s="1"/>
  <c r="B82" i="2"/>
  <c r="D82" i="2" s="1"/>
  <c r="B83" i="2"/>
  <c r="B84" i="2"/>
  <c r="B85" i="2"/>
  <c r="B86" i="2"/>
  <c r="B87" i="2"/>
  <c r="B88" i="2"/>
  <c r="B89" i="2"/>
  <c r="B90" i="2"/>
  <c r="B91" i="2"/>
  <c r="B92" i="2"/>
  <c r="D92" i="2" s="1"/>
  <c r="B93" i="2"/>
  <c r="D93" i="2" s="1"/>
  <c r="B94" i="2"/>
  <c r="D94" i="2" s="1"/>
  <c r="B95" i="2"/>
  <c r="B96" i="2"/>
  <c r="B97" i="2"/>
  <c r="B98" i="2"/>
  <c r="B99" i="2"/>
  <c r="B100" i="2"/>
  <c r="B101" i="2"/>
  <c r="B102" i="2"/>
  <c r="B103" i="2"/>
  <c r="B104" i="2"/>
  <c r="D104" i="2" s="1"/>
  <c r="B105" i="2"/>
  <c r="D105" i="2" s="1"/>
  <c r="B106" i="2"/>
  <c r="D106" i="2" s="1"/>
  <c r="B107" i="2"/>
  <c r="B108" i="2"/>
  <c r="B109" i="2"/>
  <c r="B110" i="2"/>
  <c r="B111" i="2"/>
  <c r="B112" i="2"/>
  <c r="B113" i="2"/>
  <c r="B114" i="2"/>
  <c r="B115" i="2"/>
  <c r="B116" i="2"/>
  <c r="D116" i="2" s="1"/>
  <c r="B117" i="2"/>
  <c r="D117" i="2" s="1"/>
  <c r="B118" i="2"/>
  <c r="D118" i="2" s="1"/>
  <c r="B119" i="2"/>
  <c r="B120" i="2"/>
  <c r="B121" i="2"/>
  <c r="B122" i="2"/>
  <c r="B123" i="2"/>
  <c r="B124" i="2"/>
  <c r="B125" i="2"/>
  <c r="B126" i="2"/>
  <c r="B127" i="2"/>
  <c r="B128" i="2"/>
  <c r="D128" i="2" s="1"/>
  <c r="B129" i="2"/>
  <c r="D129" i="2" s="1"/>
  <c r="B130" i="2"/>
  <c r="D130" i="2" s="1"/>
  <c r="B131" i="2"/>
  <c r="B132" i="2"/>
  <c r="B133" i="2"/>
  <c r="B134" i="2"/>
  <c r="B135" i="2"/>
  <c r="B136" i="2"/>
  <c r="B137" i="2"/>
  <c r="B138" i="2"/>
  <c r="B139" i="2"/>
  <c r="B140" i="2"/>
  <c r="D140" i="2" s="1"/>
  <c r="B141" i="2"/>
  <c r="D141" i="2" s="1"/>
  <c r="B142" i="2"/>
  <c r="D142" i="2" s="1"/>
  <c r="B143" i="2"/>
  <c r="B144" i="2"/>
  <c r="B145" i="2"/>
  <c r="B146" i="2"/>
  <c r="B147" i="2"/>
  <c r="B148" i="2"/>
  <c r="B149" i="2"/>
  <c r="B150" i="2"/>
  <c r="B151" i="2"/>
  <c r="B152" i="2"/>
  <c r="D152" i="2" s="1"/>
  <c r="B153" i="2"/>
  <c r="D153" i="2" s="1"/>
  <c r="B154" i="2"/>
  <c r="D154" i="2" s="1"/>
  <c r="B155" i="2"/>
  <c r="B156" i="2"/>
  <c r="B157" i="2"/>
  <c r="B158" i="2"/>
  <c r="B159" i="2"/>
  <c r="B160" i="2"/>
  <c r="B161" i="2"/>
  <c r="B162" i="2"/>
  <c r="B163" i="2"/>
  <c r="B164" i="2"/>
  <c r="D164" i="2" s="1"/>
  <c r="B165" i="2"/>
  <c r="D165" i="2" s="1"/>
  <c r="B166" i="2"/>
  <c r="D166" i="2" s="1"/>
  <c r="B167" i="2"/>
  <c r="B168" i="2"/>
  <c r="B169" i="2"/>
  <c r="B170" i="2"/>
  <c r="B171" i="2"/>
  <c r="B172" i="2"/>
  <c r="B173" i="2"/>
  <c r="B174" i="2"/>
  <c r="B175" i="2"/>
  <c r="B176" i="2"/>
  <c r="D176" i="2" s="1"/>
  <c r="B177" i="2"/>
  <c r="D177" i="2" s="1"/>
  <c r="B178" i="2"/>
  <c r="D178" i="2" s="1"/>
  <c r="B179" i="2"/>
  <c r="B180" i="2"/>
  <c r="B181" i="2"/>
  <c r="B182" i="2"/>
  <c r="B183" i="2"/>
  <c r="B184" i="2"/>
  <c r="B185" i="2"/>
  <c r="B186" i="2"/>
  <c r="B187" i="2"/>
  <c r="B188" i="2"/>
  <c r="D188" i="2" s="1"/>
  <c r="B189" i="2"/>
  <c r="D189" i="2" s="1"/>
  <c r="B190" i="2"/>
  <c r="D190" i="2" s="1"/>
  <c r="B191" i="2"/>
  <c r="B192" i="2"/>
  <c r="B193" i="2"/>
  <c r="B194" i="2"/>
  <c r="B195" i="2"/>
  <c r="B196" i="2"/>
  <c r="B197" i="2"/>
  <c r="B198" i="2"/>
  <c r="B199" i="2"/>
  <c r="B200" i="2"/>
  <c r="D200" i="2" s="1"/>
  <c r="B201" i="2"/>
  <c r="D201" i="2" s="1"/>
  <c r="B202" i="2"/>
  <c r="B203" i="2"/>
  <c r="B204" i="2"/>
  <c r="B205" i="2"/>
  <c r="B206" i="2"/>
  <c r="B207" i="2"/>
  <c r="B208" i="2"/>
  <c r="B209" i="2"/>
  <c r="B210" i="2"/>
  <c r="B211" i="2"/>
  <c r="B212" i="2"/>
  <c r="D212" i="2" s="1"/>
  <c r="B213" i="2"/>
  <c r="D213" i="2" s="1"/>
  <c r="B214" i="2"/>
  <c r="B215" i="2"/>
  <c r="B216" i="2"/>
  <c r="B217" i="2"/>
  <c r="B218" i="2"/>
  <c r="B219" i="2"/>
  <c r="B220" i="2"/>
  <c r="B221" i="2"/>
  <c r="B222" i="2"/>
  <c r="B223" i="2"/>
  <c r="B224" i="2"/>
  <c r="D224" i="2" s="1"/>
  <c r="B225" i="2"/>
  <c r="D225" i="2" s="1"/>
  <c r="B226" i="2"/>
  <c r="B227" i="2"/>
  <c r="B228" i="2"/>
  <c r="B229" i="2"/>
  <c r="B230" i="2"/>
  <c r="B231" i="2"/>
  <c r="B232" i="2"/>
  <c r="B233" i="2"/>
  <c r="B234" i="2"/>
  <c r="B235" i="2"/>
  <c r="B236" i="2"/>
  <c r="D236" i="2" s="1"/>
  <c r="B237" i="2"/>
  <c r="D237" i="2" s="1"/>
  <c r="B238" i="2"/>
  <c r="D238" i="2" s="1"/>
  <c r="B239" i="2"/>
  <c r="B240" i="2"/>
  <c r="B241" i="2"/>
  <c r="B242" i="2"/>
  <c r="B243" i="2"/>
  <c r="B244" i="2"/>
  <c r="B245" i="2"/>
  <c r="B246" i="2"/>
  <c r="B247" i="2"/>
  <c r="B248" i="2"/>
  <c r="D248" i="2" s="1"/>
  <c r="B249" i="2"/>
  <c r="D249" i="2" s="1"/>
  <c r="B250" i="2"/>
  <c r="B251" i="2"/>
  <c r="B252" i="2"/>
  <c r="B253" i="2"/>
  <c r="B254" i="2"/>
  <c r="B255" i="2"/>
  <c r="B256" i="2"/>
  <c r="B257" i="2"/>
  <c r="B258" i="2"/>
  <c r="B259" i="2"/>
  <c r="B260" i="2"/>
  <c r="D260" i="2" s="1"/>
  <c r="B261" i="2"/>
  <c r="D261" i="2" s="1"/>
  <c r="B262" i="2"/>
  <c r="D262" i="2" s="1"/>
  <c r="B263" i="2"/>
  <c r="B264" i="2"/>
  <c r="B265" i="2"/>
  <c r="B266" i="2"/>
  <c r="B267" i="2"/>
  <c r="B268" i="2"/>
  <c r="B269" i="2"/>
  <c r="B270" i="2"/>
  <c r="B271" i="2"/>
  <c r="B272" i="2"/>
  <c r="D272" i="2" s="1"/>
  <c r="B273" i="2"/>
  <c r="D273" i="2" s="1"/>
  <c r="B274" i="2"/>
  <c r="D274" i="2" s="1"/>
  <c r="B275" i="2"/>
  <c r="B276" i="2"/>
  <c r="B277" i="2"/>
  <c r="B278" i="2"/>
  <c r="B279" i="2"/>
  <c r="B280" i="2"/>
  <c r="B281" i="2"/>
  <c r="B282" i="2"/>
  <c r="B283" i="2"/>
  <c r="B284" i="2"/>
  <c r="D284" i="2" s="1"/>
  <c r="B285" i="2"/>
  <c r="D285" i="2" s="1"/>
  <c r="B286" i="2"/>
  <c r="D286" i="2" s="1"/>
  <c r="B287" i="2"/>
  <c r="B288" i="2"/>
  <c r="B289" i="2"/>
  <c r="B290" i="2"/>
  <c r="B291" i="2"/>
  <c r="B292" i="2"/>
  <c r="B293" i="2"/>
  <c r="B294" i="2"/>
  <c r="B295" i="2"/>
  <c r="B296" i="2"/>
  <c r="D296" i="2" s="1"/>
  <c r="B297" i="2"/>
  <c r="D297" i="2" s="1"/>
  <c r="B298" i="2"/>
  <c r="D298" i="2" s="1"/>
  <c r="B299" i="2"/>
  <c r="B300" i="2"/>
  <c r="B301" i="2"/>
  <c r="B302" i="2"/>
  <c r="B303" i="2"/>
  <c r="B304" i="2"/>
  <c r="B305" i="2"/>
  <c r="B306" i="2"/>
  <c r="B307" i="2"/>
  <c r="B308" i="2"/>
  <c r="D308" i="2" s="1"/>
  <c r="B309" i="2"/>
  <c r="D309" i="2" s="1"/>
  <c r="B310" i="2"/>
  <c r="D310" i="2" s="1"/>
  <c r="B311" i="2"/>
  <c r="B312" i="2"/>
  <c r="B313" i="2"/>
  <c r="B314" i="2"/>
  <c r="B315" i="2"/>
  <c r="B316" i="2"/>
  <c r="B317" i="2"/>
  <c r="B318" i="2"/>
  <c r="B319" i="2"/>
  <c r="B320" i="2"/>
  <c r="D320" i="2" s="1"/>
  <c r="B321" i="2"/>
  <c r="D321" i="2" s="1"/>
  <c r="B322" i="2"/>
  <c r="D322" i="2" s="1"/>
  <c r="B323" i="2"/>
  <c r="B324" i="2"/>
  <c r="B325" i="2"/>
  <c r="B326" i="2"/>
  <c r="B327" i="2"/>
  <c r="B328" i="2"/>
  <c r="B329" i="2"/>
  <c r="B330" i="2"/>
  <c r="B331" i="2"/>
  <c r="B332" i="2"/>
  <c r="D332" i="2" s="1"/>
  <c r="B333" i="2"/>
  <c r="D333" i="2" s="1"/>
  <c r="B334" i="2"/>
  <c r="D334" i="2" s="1"/>
  <c r="B335" i="2"/>
  <c r="B336" i="2"/>
  <c r="B337" i="2"/>
  <c r="B338" i="2"/>
  <c r="B339" i="2"/>
  <c r="B340" i="2"/>
  <c r="B341" i="2"/>
  <c r="B342" i="2"/>
  <c r="B343" i="2"/>
  <c r="B344" i="2"/>
  <c r="D344" i="2" s="1"/>
  <c r="B345" i="2"/>
  <c r="D345" i="2" s="1"/>
  <c r="B346" i="2"/>
  <c r="D346" i="2" s="1"/>
  <c r="B347" i="2"/>
  <c r="B348" i="2"/>
  <c r="B349" i="2"/>
  <c r="B350" i="2"/>
  <c r="B351" i="2"/>
  <c r="B352" i="2"/>
  <c r="B353" i="2"/>
  <c r="B354" i="2"/>
  <c r="B355" i="2"/>
  <c r="B356" i="2"/>
  <c r="D356" i="2" s="1"/>
  <c r="B357" i="2"/>
  <c r="D357" i="2" s="1"/>
  <c r="B358" i="2"/>
  <c r="D358" i="2" s="1"/>
  <c r="B359" i="2"/>
  <c r="B360" i="2"/>
  <c r="B361" i="2"/>
  <c r="B362" i="2"/>
  <c r="B363" i="2"/>
  <c r="B364" i="2"/>
  <c r="B365" i="2"/>
  <c r="B366" i="2"/>
  <c r="B367" i="2"/>
  <c r="B368" i="2"/>
  <c r="D368" i="2" s="1"/>
  <c r="B369" i="2"/>
  <c r="D369" i="2" s="1"/>
  <c r="B370" i="2"/>
  <c r="D370" i="2" s="1"/>
  <c r="B371" i="2"/>
  <c r="B372" i="2"/>
  <c r="B373" i="2"/>
  <c r="B374" i="2"/>
  <c r="B375" i="2"/>
  <c r="B376" i="2"/>
  <c r="B377" i="2"/>
  <c r="B378" i="2"/>
  <c r="B379" i="2"/>
  <c r="B380" i="2"/>
  <c r="D380" i="2" s="1"/>
  <c r="B381" i="2"/>
  <c r="D381" i="2" s="1"/>
  <c r="B382" i="2"/>
  <c r="D382" i="2" s="1"/>
  <c r="B383" i="2"/>
  <c r="B384" i="2"/>
  <c r="B385" i="2"/>
  <c r="B386" i="2"/>
  <c r="B387" i="2"/>
  <c r="B388" i="2"/>
  <c r="B389" i="2"/>
  <c r="B390" i="2"/>
  <c r="B391" i="2"/>
  <c r="B392" i="2"/>
  <c r="D392" i="2" s="1"/>
  <c r="B393" i="2"/>
  <c r="D393" i="2" s="1"/>
  <c r="B394" i="2"/>
  <c r="D394" i="2" s="1"/>
  <c r="B395" i="2"/>
  <c r="B396" i="2"/>
  <c r="B397" i="2"/>
  <c r="B398" i="2"/>
  <c r="B399" i="2"/>
  <c r="B400" i="2"/>
  <c r="B401" i="2"/>
  <c r="B402" i="2"/>
  <c r="B403" i="2"/>
  <c r="B404" i="2"/>
  <c r="D404" i="2" s="1"/>
  <c r="B405" i="2"/>
  <c r="D405" i="2" s="1"/>
  <c r="B406" i="2"/>
  <c r="D406" i="2" s="1"/>
  <c r="B407" i="2"/>
  <c r="B408" i="2"/>
  <c r="B409" i="2"/>
  <c r="B410" i="2"/>
  <c r="B411" i="2"/>
  <c r="B412" i="2"/>
  <c r="B413" i="2"/>
  <c r="B414" i="2"/>
  <c r="B415" i="2"/>
  <c r="B416" i="2"/>
  <c r="D416" i="2" s="1"/>
  <c r="B417" i="2"/>
  <c r="D417" i="2" s="1"/>
  <c r="B418" i="2"/>
  <c r="D418" i="2" s="1"/>
  <c r="B419" i="2"/>
  <c r="B420" i="2"/>
  <c r="B421" i="2"/>
  <c r="B422" i="2"/>
  <c r="B423" i="2"/>
  <c r="B424" i="2"/>
  <c r="B425" i="2"/>
  <c r="B426" i="2"/>
  <c r="B427" i="2"/>
  <c r="B428" i="2"/>
  <c r="D428" i="2" s="1"/>
  <c r="B429" i="2"/>
  <c r="D429" i="2" s="1"/>
  <c r="B430" i="2"/>
  <c r="D430" i="2" s="1"/>
  <c r="B431" i="2"/>
  <c r="B432" i="2"/>
  <c r="B433" i="2"/>
  <c r="B434" i="2"/>
  <c r="B435" i="2"/>
  <c r="B436" i="2"/>
  <c r="B437" i="2"/>
  <c r="B438" i="2"/>
  <c r="B439" i="2"/>
  <c r="B440" i="2"/>
  <c r="D440" i="2" s="1"/>
  <c r="B441" i="2"/>
  <c r="D441" i="2" s="1"/>
  <c r="B442" i="2"/>
  <c r="D442" i="2" s="1"/>
  <c r="B443" i="2"/>
  <c r="B444" i="2"/>
  <c r="B445" i="2"/>
  <c r="B446" i="2"/>
  <c r="B447" i="2"/>
  <c r="B448" i="2"/>
  <c r="B449" i="2"/>
  <c r="B450" i="2"/>
  <c r="B451" i="2"/>
  <c r="B452" i="2"/>
  <c r="D452" i="2" s="1"/>
  <c r="B453" i="2"/>
  <c r="D453" i="2" s="1"/>
  <c r="B454" i="2"/>
  <c r="D454" i="2" s="1"/>
  <c r="B455" i="2"/>
  <c r="B456" i="2"/>
  <c r="B457" i="2"/>
  <c r="B458" i="2"/>
  <c r="B459" i="2"/>
  <c r="B460" i="2"/>
  <c r="B461" i="2"/>
  <c r="B462" i="2"/>
  <c r="B463" i="2"/>
  <c r="B464" i="2"/>
  <c r="D464" i="2" s="1"/>
  <c r="B465" i="2"/>
  <c r="D465" i="2" s="1"/>
  <c r="B466" i="2"/>
  <c r="D466" i="2" s="1"/>
  <c r="B467" i="2"/>
  <c r="B468" i="2"/>
  <c r="B469" i="2"/>
  <c r="B470" i="2"/>
  <c r="B471" i="2"/>
  <c r="B472" i="2"/>
  <c r="B473" i="2"/>
  <c r="B474" i="2"/>
  <c r="B475" i="2"/>
  <c r="B476" i="2"/>
  <c r="D476" i="2" s="1"/>
  <c r="B477" i="2"/>
  <c r="D477" i="2" s="1"/>
  <c r="B478" i="2"/>
  <c r="B479" i="2"/>
  <c r="B480" i="2"/>
  <c r="B481" i="2"/>
  <c r="B482" i="2"/>
  <c r="B483" i="2"/>
  <c r="B484" i="2"/>
  <c r="B485" i="2"/>
  <c r="B486" i="2"/>
  <c r="B487" i="2"/>
  <c r="B488" i="2"/>
  <c r="D488" i="2" s="1"/>
  <c r="B489" i="2"/>
  <c r="D489" i="2" s="1"/>
  <c r="B490" i="2"/>
  <c r="B491" i="2"/>
  <c r="B492" i="2"/>
  <c r="B493" i="2"/>
  <c r="B494" i="2"/>
  <c r="B495" i="2"/>
  <c r="B496" i="2"/>
  <c r="B497" i="2"/>
  <c r="B498" i="2"/>
  <c r="B499" i="2"/>
  <c r="B500" i="2"/>
  <c r="D500" i="2" s="1"/>
  <c r="B501" i="2"/>
  <c r="D501" i="2" s="1"/>
  <c r="B502" i="2"/>
  <c r="D502" i="2" s="1"/>
  <c r="B503" i="2"/>
  <c r="B504" i="2"/>
  <c r="B505" i="2"/>
  <c r="B506" i="2"/>
  <c r="B507" i="2"/>
  <c r="B508" i="2"/>
  <c r="B509" i="2"/>
  <c r="B510" i="2"/>
  <c r="B511" i="2"/>
  <c r="B512" i="2"/>
  <c r="D512" i="2" s="1"/>
  <c r="B513" i="2"/>
  <c r="D513" i="2" s="1"/>
  <c r="B514" i="2"/>
  <c r="B515" i="2"/>
  <c r="B516" i="2"/>
  <c r="B517" i="2"/>
  <c r="B518" i="2"/>
  <c r="B519" i="2"/>
  <c r="B520" i="2"/>
  <c r="B521" i="2"/>
  <c r="B522" i="2"/>
  <c r="B523" i="2"/>
  <c r="B524" i="2"/>
  <c r="D524" i="2" s="1"/>
  <c r="B525" i="2"/>
  <c r="D525" i="2" s="1"/>
  <c r="B526" i="2"/>
  <c r="B527" i="2"/>
  <c r="B528" i="2"/>
  <c r="B529" i="2"/>
  <c r="B530" i="2"/>
  <c r="B531" i="2"/>
  <c r="B532" i="2"/>
  <c r="B533" i="2"/>
  <c r="B534" i="2"/>
  <c r="B535" i="2"/>
  <c r="B536" i="2"/>
  <c r="D536" i="2" s="1"/>
  <c r="B537" i="2"/>
  <c r="D537" i="2" s="1"/>
  <c r="B538" i="2"/>
  <c r="D538" i="2" s="1"/>
  <c r="B539" i="2"/>
  <c r="B540" i="2"/>
  <c r="B541" i="2"/>
  <c r="B542" i="2"/>
  <c r="B543" i="2"/>
  <c r="B544" i="2"/>
  <c r="B545" i="2"/>
  <c r="B546" i="2"/>
  <c r="B547" i="2"/>
  <c r="B548" i="2"/>
  <c r="D548" i="2" s="1"/>
  <c r="B549" i="2"/>
  <c r="D549" i="2" s="1"/>
  <c r="B550" i="2"/>
  <c r="D550" i="2" s="1"/>
  <c r="B551" i="2"/>
  <c r="B552" i="2"/>
  <c r="B553" i="2"/>
  <c r="B554" i="2"/>
  <c r="B555" i="2"/>
  <c r="B556" i="2"/>
  <c r="B557" i="2"/>
  <c r="B558" i="2"/>
  <c r="B559" i="2"/>
  <c r="B560" i="2"/>
  <c r="D560" i="2" s="1"/>
  <c r="B561" i="2"/>
  <c r="D561" i="2" s="1"/>
  <c r="B562" i="2"/>
  <c r="D562" i="2" s="1"/>
  <c r="B563" i="2"/>
  <c r="B564" i="2"/>
  <c r="B565" i="2"/>
  <c r="B566" i="2"/>
  <c r="B567" i="2"/>
  <c r="B568" i="2"/>
  <c r="B569" i="2"/>
  <c r="B570" i="2"/>
  <c r="B571" i="2"/>
  <c r="B572" i="2"/>
  <c r="D572" i="2" s="1"/>
  <c r="B573" i="2"/>
  <c r="D573" i="2" s="1"/>
  <c r="B574" i="2"/>
  <c r="D574" i="2" s="1"/>
  <c r="B575" i="2"/>
  <c r="B576" i="2"/>
  <c r="B577" i="2"/>
  <c r="B578" i="2"/>
  <c r="B579" i="2"/>
  <c r="B580" i="2"/>
  <c r="B581" i="2"/>
  <c r="B582" i="2"/>
  <c r="B583" i="2"/>
  <c r="B584" i="2"/>
  <c r="D584" i="2" s="1"/>
  <c r="B585" i="2"/>
  <c r="D585" i="2" s="1"/>
  <c r="B586" i="2"/>
  <c r="D586" i="2" s="1"/>
  <c r="B587" i="2"/>
  <c r="B588" i="2"/>
  <c r="B589" i="2"/>
  <c r="B590" i="2"/>
  <c r="B591" i="2"/>
  <c r="B592" i="2"/>
  <c r="B593" i="2"/>
  <c r="B594" i="2"/>
  <c r="B595" i="2"/>
  <c r="B596" i="2"/>
  <c r="D596" i="2" s="1"/>
  <c r="B597" i="2"/>
  <c r="D597" i="2" s="1"/>
  <c r="B598" i="2"/>
  <c r="D598" i="2" s="1"/>
  <c r="B599" i="2"/>
  <c r="B600" i="2"/>
  <c r="B601" i="2"/>
  <c r="B602" i="2"/>
  <c r="B603" i="2"/>
  <c r="B604" i="2"/>
  <c r="B605" i="2"/>
  <c r="B606" i="2"/>
  <c r="B607" i="2"/>
  <c r="B608" i="2"/>
  <c r="D608" i="2" s="1"/>
  <c r="B609" i="2"/>
  <c r="D609" i="2" s="1"/>
  <c r="B610" i="2"/>
  <c r="D610" i="2" s="1"/>
  <c r="B611" i="2"/>
  <c r="B612" i="2"/>
  <c r="B613" i="2"/>
  <c r="B614" i="2"/>
  <c r="B615" i="2"/>
  <c r="B616" i="2"/>
  <c r="B617" i="2"/>
  <c r="B618" i="2"/>
  <c r="B619" i="2"/>
  <c r="B620" i="2"/>
  <c r="D620" i="2" s="1"/>
  <c r="B621" i="2"/>
  <c r="D621" i="2" s="1"/>
  <c r="B622" i="2"/>
  <c r="D622" i="2" s="1"/>
  <c r="B623" i="2"/>
  <c r="B624" i="2"/>
  <c r="B625" i="2"/>
  <c r="B626" i="2"/>
  <c r="B627" i="2"/>
  <c r="B628" i="2"/>
  <c r="B629" i="2"/>
  <c r="B630" i="2"/>
  <c r="B631" i="2"/>
  <c r="B632" i="2"/>
  <c r="D632" i="2" s="1"/>
  <c r="B633" i="2"/>
  <c r="D633" i="2" s="1"/>
  <c r="B634" i="2"/>
  <c r="D634" i="2" s="1"/>
  <c r="B635" i="2"/>
  <c r="B636" i="2"/>
  <c r="B637" i="2"/>
  <c r="B638" i="2"/>
  <c r="B639" i="2"/>
  <c r="B640" i="2"/>
  <c r="B641" i="2"/>
  <c r="B642" i="2"/>
  <c r="B643" i="2"/>
  <c r="B644" i="2"/>
  <c r="D644" i="2" s="1"/>
  <c r="B645" i="2"/>
  <c r="D645" i="2" s="1"/>
  <c r="B646" i="2"/>
  <c r="D646" i="2" s="1"/>
  <c r="B647" i="2"/>
  <c r="B648" i="2"/>
  <c r="B649" i="2"/>
  <c r="B650" i="2"/>
  <c r="B651" i="2"/>
  <c r="B652" i="2"/>
  <c r="B653" i="2"/>
  <c r="B654" i="2"/>
  <c r="B655" i="2"/>
  <c r="B656" i="2"/>
  <c r="D656" i="2" s="1"/>
  <c r="B657" i="2"/>
  <c r="D657" i="2" s="1"/>
  <c r="B658" i="2"/>
  <c r="D658" i="2" s="1"/>
  <c r="B659" i="2"/>
  <c r="B660" i="2"/>
  <c r="B661" i="2"/>
  <c r="B662" i="2"/>
  <c r="B663" i="2"/>
  <c r="B664" i="2"/>
  <c r="B665" i="2"/>
  <c r="B666" i="2"/>
  <c r="B667" i="2"/>
  <c r="B668" i="2"/>
  <c r="D668" i="2" s="1"/>
  <c r="B669" i="2"/>
  <c r="D669" i="2" s="1"/>
  <c r="B670" i="2"/>
  <c r="D670" i="2" s="1"/>
  <c r="B671" i="2"/>
  <c r="B672" i="2"/>
  <c r="B673" i="2"/>
  <c r="B674" i="2"/>
  <c r="B675" i="2"/>
  <c r="B676" i="2"/>
  <c r="B677" i="2"/>
  <c r="B678" i="2"/>
  <c r="B679" i="2"/>
  <c r="B680" i="2"/>
  <c r="D680" i="2" s="1"/>
  <c r="B681" i="2"/>
  <c r="D681" i="2" s="1"/>
  <c r="B682" i="2"/>
  <c r="D682" i="2" s="1"/>
  <c r="B683" i="2"/>
  <c r="B684" i="2"/>
  <c r="B685" i="2"/>
  <c r="B686" i="2"/>
  <c r="B687" i="2"/>
  <c r="B688" i="2"/>
  <c r="B689" i="2"/>
  <c r="B690" i="2"/>
  <c r="B691" i="2"/>
  <c r="B692" i="2"/>
  <c r="D692" i="2" s="1"/>
  <c r="B693" i="2"/>
  <c r="D693" i="2" s="1"/>
  <c r="B694" i="2"/>
  <c r="D694" i="2" s="1"/>
  <c r="B695" i="2"/>
  <c r="B696" i="2"/>
  <c r="B697" i="2"/>
  <c r="B698" i="2"/>
  <c r="B699" i="2"/>
  <c r="B700" i="2"/>
  <c r="B701" i="2"/>
  <c r="B702" i="2"/>
  <c r="B703" i="2"/>
  <c r="B704" i="2"/>
  <c r="D704" i="2" s="1"/>
  <c r="B705" i="2"/>
  <c r="D705" i="2" s="1"/>
  <c r="B706" i="2"/>
  <c r="D706" i="2" s="1"/>
  <c r="B707" i="2"/>
  <c r="B708" i="2"/>
  <c r="B709" i="2"/>
  <c r="B710" i="2"/>
  <c r="B711" i="2"/>
  <c r="B712" i="2"/>
  <c r="B713" i="2"/>
  <c r="B714" i="2"/>
  <c r="B715" i="2"/>
  <c r="B716" i="2"/>
  <c r="D716" i="2" s="1"/>
  <c r="B717" i="2"/>
  <c r="D717" i="2" s="1"/>
  <c r="B718" i="2"/>
  <c r="D718" i="2" s="1"/>
  <c r="B719" i="2"/>
  <c r="B720" i="2"/>
  <c r="B721" i="2"/>
  <c r="B722" i="2"/>
  <c r="B723" i="2"/>
  <c r="B724" i="2"/>
  <c r="B725" i="2"/>
  <c r="B726" i="2"/>
  <c r="B727" i="2"/>
  <c r="B728" i="2"/>
  <c r="D728" i="2" s="1"/>
  <c r="B729" i="2"/>
  <c r="D729" i="2" s="1"/>
  <c r="B730" i="2"/>
  <c r="D730" i="2" s="1"/>
  <c r="B731" i="2"/>
  <c r="B732" i="2"/>
  <c r="B733" i="2"/>
  <c r="B734" i="2"/>
  <c r="B735" i="2"/>
  <c r="B736" i="2"/>
  <c r="B737" i="2"/>
  <c r="B738" i="2"/>
  <c r="B739" i="2"/>
  <c r="B740" i="2"/>
  <c r="D740" i="2" s="1"/>
  <c r="B741" i="2"/>
  <c r="D741" i="2" s="1"/>
  <c r="B742" i="2"/>
  <c r="D742" i="2" s="1"/>
  <c r="B743" i="2"/>
  <c r="B744" i="2"/>
  <c r="B745" i="2"/>
  <c r="B746" i="2"/>
  <c r="B747" i="2"/>
  <c r="B748" i="2"/>
  <c r="B749" i="2"/>
  <c r="B750" i="2"/>
  <c r="B751" i="2"/>
  <c r="B752" i="2"/>
  <c r="D752" i="2" s="1"/>
  <c r="B753" i="2"/>
  <c r="D753" i="2" s="1"/>
  <c r="B754" i="2"/>
  <c r="D754" i="2" s="1"/>
  <c r="B755" i="2"/>
  <c r="B756" i="2"/>
  <c r="B757" i="2"/>
  <c r="B758" i="2"/>
  <c r="B759" i="2"/>
  <c r="B760" i="2"/>
  <c r="B761" i="2"/>
  <c r="B762" i="2"/>
  <c r="B763" i="2"/>
  <c r="B764" i="2"/>
  <c r="D764" i="2" s="1"/>
  <c r="B765" i="2"/>
  <c r="D765" i="2" s="1"/>
  <c r="B766" i="2"/>
  <c r="B767" i="2"/>
  <c r="B768" i="2"/>
  <c r="B769" i="2"/>
  <c r="B770" i="2"/>
  <c r="B771" i="2"/>
  <c r="B772" i="2"/>
  <c r="B773" i="2"/>
  <c r="B774" i="2"/>
  <c r="B775" i="2"/>
  <c r="B776" i="2"/>
  <c r="D776" i="2" s="1"/>
  <c r="B777" i="2"/>
  <c r="D777" i="2" s="1"/>
  <c r="B778" i="2"/>
  <c r="D778" i="2" s="1"/>
  <c r="B779" i="2"/>
  <c r="B780" i="2"/>
  <c r="B781" i="2"/>
  <c r="B782" i="2"/>
  <c r="B783" i="2"/>
  <c r="B784" i="2"/>
  <c r="B785" i="2"/>
  <c r="B786" i="2"/>
  <c r="B787" i="2"/>
  <c r="B788" i="2"/>
  <c r="D788" i="2" s="1"/>
  <c r="B789" i="2"/>
  <c r="D789" i="2" s="1"/>
  <c r="B790" i="2"/>
  <c r="B791" i="2"/>
  <c r="B792" i="2"/>
  <c r="B793" i="2"/>
  <c r="B794" i="2"/>
  <c r="B795" i="2"/>
  <c r="B796" i="2"/>
  <c r="B797" i="2"/>
  <c r="B798" i="2"/>
  <c r="B799" i="2"/>
  <c r="B800" i="2"/>
  <c r="D800" i="2" s="1"/>
  <c r="B801" i="2"/>
  <c r="D801" i="2" s="1"/>
  <c r="B802" i="2"/>
  <c r="B803" i="2"/>
  <c r="B804" i="2"/>
  <c r="B805" i="2"/>
  <c r="B806" i="2"/>
  <c r="B807" i="2"/>
  <c r="B808" i="2"/>
  <c r="B809" i="2"/>
  <c r="B810" i="2"/>
  <c r="B811" i="2"/>
  <c r="B812" i="2"/>
  <c r="D812" i="2" s="1"/>
  <c r="B813" i="2"/>
  <c r="D813" i="2" s="1"/>
  <c r="B814" i="2"/>
  <c r="D814" i="2" s="1"/>
  <c r="B815" i="2"/>
  <c r="B816" i="2"/>
  <c r="B817" i="2"/>
  <c r="B818" i="2"/>
  <c r="B819" i="2"/>
  <c r="B820" i="2"/>
  <c r="B821" i="2"/>
  <c r="B822" i="2"/>
  <c r="B823" i="2"/>
  <c r="B824" i="2"/>
  <c r="D824" i="2" s="1"/>
  <c r="B825" i="2"/>
  <c r="D825" i="2" s="1"/>
  <c r="B826" i="2"/>
  <c r="D826" i="2" s="1"/>
  <c r="B827" i="2"/>
  <c r="B828" i="2"/>
  <c r="B829" i="2"/>
  <c r="B830" i="2"/>
  <c r="B831" i="2"/>
  <c r="B832" i="2"/>
  <c r="B833" i="2"/>
  <c r="B834" i="2"/>
  <c r="B835" i="2"/>
  <c r="B836" i="2"/>
  <c r="D836" i="2" s="1"/>
  <c r="B837" i="2"/>
  <c r="D837" i="2" s="1"/>
  <c r="B838" i="2"/>
  <c r="D838" i="2" s="1"/>
  <c r="B839" i="2"/>
  <c r="B840" i="2"/>
  <c r="B841" i="2"/>
  <c r="B842" i="2"/>
  <c r="B843" i="2"/>
  <c r="B844" i="2"/>
  <c r="B845" i="2"/>
  <c r="B846" i="2"/>
  <c r="B847" i="2"/>
  <c r="B848" i="2"/>
  <c r="D848" i="2" s="1"/>
  <c r="B849" i="2"/>
  <c r="D849" i="2" s="1"/>
  <c r="B850" i="2"/>
  <c r="D850" i="2" s="1"/>
  <c r="B851" i="2"/>
  <c r="B852" i="2"/>
  <c r="B853" i="2"/>
  <c r="B854" i="2"/>
  <c r="B855" i="2"/>
  <c r="B856" i="2"/>
  <c r="B857" i="2"/>
  <c r="B858" i="2"/>
  <c r="B859" i="2"/>
  <c r="B860" i="2"/>
  <c r="D860" i="2" s="1"/>
  <c r="B861" i="2"/>
  <c r="D861" i="2" s="1"/>
  <c r="B862" i="2"/>
  <c r="D862" i="2" s="1"/>
  <c r="B863" i="2"/>
  <c r="B864" i="2"/>
  <c r="B865" i="2"/>
  <c r="B866" i="2"/>
  <c r="B867" i="2"/>
  <c r="B868" i="2"/>
  <c r="B869" i="2"/>
  <c r="B870" i="2"/>
  <c r="B871" i="2"/>
  <c r="B872" i="2"/>
  <c r="D872" i="2" s="1"/>
  <c r="B873" i="2"/>
  <c r="D873" i="2" s="1"/>
  <c r="B874" i="2"/>
  <c r="D874" i="2" s="1"/>
  <c r="B875" i="2"/>
  <c r="B876" i="2"/>
  <c r="B877" i="2"/>
  <c r="B878" i="2"/>
  <c r="B879" i="2"/>
  <c r="B880" i="2"/>
  <c r="B881" i="2"/>
  <c r="B882" i="2"/>
  <c r="B883" i="2"/>
  <c r="B884" i="2"/>
  <c r="D884" i="2" s="1"/>
  <c r="B885" i="2"/>
  <c r="D885" i="2" s="1"/>
  <c r="B886" i="2"/>
  <c r="D886" i="2" s="1"/>
  <c r="B887" i="2"/>
  <c r="B888" i="2"/>
  <c r="B889" i="2"/>
  <c r="B890" i="2"/>
  <c r="B891" i="2"/>
  <c r="B892" i="2"/>
  <c r="B893" i="2"/>
  <c r="B894" i="2"/>
  <c r="B895" i="2"/>
  <c r="B896" i="2"/>
  <c r="D896" i="2" s="1"/>
  <c r="B897" i="2"/>
  <c r="D897" i="2" s="1"/>
  <c r="B898" i="2"/>
  <c r="D898" i="2" s="1"/>
  <c r="B899" i="2"/>
  <c r="B900" i="2"/>
  <c r="B901" i="2"/>
  <c r="B902" i="2"/>
  <c r="B903" i="2"/>
  <c r="B904" i="2"/>
  <c r="B905" i="2"/>
  <c r="B906" i="2"/>
  <c r="B907" i="2"/>
  <c r="B908" i="2"/>
  <c r="D908" i="2" s="1"/>
  <c r="B909" i="2"/>
  <c r="D909" i="2" s="1"/>
  <c r="B910" i="2"/>
  <c r="D910" i="2" s="1"/>
  <c r="B911" i="2"/>
  <c r="B912" i="2"/>
  <c r="B913" i="2"/>
  <c r="B914" i="2"/>
  <c r="B915" i="2"/>
  <c r="B916" i="2"/>
  <c r="B917" i="2"/>
  <c r="B918" i="2"/>
  <c r="B919" i="2"/>
  <c r="B920" i="2"/>
  <c r="D920" i="2" s="1"/>
  <c r="B921" i="2"/>
  <c r="D921" i="2" s="1"/>
  <c r="B922" i="2"/>
  <c r="D922" i="2" s="1"/>
  <c r="B923" i="2"/>
  <c r="B924" i="2"/>
  <c r="B925" i="2"/>
  <c r="B926" i="2"/>
  <c r="B927" i="2"/>
  <c r="B928" i="2"/>
  <c r="B929" i="2"/>
  <c r="B930" i="2"/>
  <c r="B931" i="2"/>
  <c r="B932" i="2"/>
  <c r="D932" i="2" s="1"/>
  <c r="B933" i="2"/>
  <c r="D933" i="2" s="1"/>
  <c r="B934" i="2"/>
  <c r="D934" i="2" s="1"/>
  <c r="B935" i="2"/>
  <c r="B936" i="2"/>
  <c r="B937" i="2"/>
  <c r="B938" i="2"/>
  <c r="B939" i="2"/>
  <c r="B940" i="2"/>
  <c r="B941" i="2"/>
  <c r="B942" i="2"/>
  <c r="B943" i="2"/>
  <c r="B944" i="2"/>
  <c r="D944" i="2" s="1"/>
  <c r="B945" i="2"/>
  <c r="D945" i="2" s="1"/>
  <c r="B946" i="2"/>
  <c r="D946" i="2" s="1"/>
  <c r="B947" i="2"/>
  <c r="B948" i="2"/>
  <c r="B949" i="2"/>
  <c r="B950" i="2"/>
  <c r="B951" i="2"/>
  <c r="B952" i="2"/>
  <c r="B953" i="2"/>
  <c r="B954" i="2"/>
  <c r="B955" i="2"/>
  <c r="B956" i="2"/>
  <c r="D956" i="2" s="1"/>
  <c r="B957" i="2"/>
  <c r="D957" i="2" s="1"/>
  <c r="B958" i="2"/>
  <c r="D958" i="2" s="1"/>
  <c r="B959" i="2"/>
  <c r="B960" i="2"/>
  <c r="B961" i="2"/>
  <c r="B962" i="2"/>
  <c r="B963" i="2"/>
  <c r="B964" i="2"/>
  <c r="B965" i="2"/>
  <c r="B966" i="2"/>
  <c r="B967" i="2"/>
  <c r="B968" i="2"/>
  <c r="D968" i="2" s="1"/>
  <c r="B969" i="2"/>
  <c r="D969" i="2" s="1"/>
  <c r="B970" i="2"/>
  <c r="D970" i="2" s="1"/>
  <c r="B971" i="2"/>
  <c r="B972" i="2"/>
  <c r="B973" i="2"/>
  <c r="B974" i="2"/>
  <c r="B975" i="2"/>
  <c r="B976" i="2"/>
  <c r="B977" i="2"/>
  <c r="B978" i="2"/>
  <c r="B979" i="2"/>
  <c r="B980" i="2"/>
  <c r="D980" i="2" s="1"/>
  <c r="B981" i="2"/>
  <c r="D981" i="2" s="1"/>
  <c r="B982" i="2"/>
  <c r="D982" i="2" s="1"/>
  <c r="B983" i="2"/>
  <c r="B984" i="2"/>
  <c r="B985" i="2"/>
  <c r="B986" i="2"/>
  <c r="B987" i="2"/>
  <c r="B988" i="2"/>
  <c r="B989" i="2"/>
  <c r="B990" i="2"/>
  <c r="B991" i="2"/>
  <c r="B992" i="2"/>
  <c r="D992" i="2" s="1"/>
  <c r="B993" i="2"/>
  <c r="D993" i="2" s="1"/>
  <c r="B994" i="2"/>
  <c r="D994" i="2" s="1"/>
  <c r="B995" i="2"/>
  <c r="B996" i="2"/>
  <c r="B997" i="2"/>
  <c r="B998" i="2"/>
  <c r="B999" i="2"/>
  <c r="B1000" i="2"/>
  <c r="B1001" i="2"/>
  <c r="B1002" i="2"/>
  <c r="B1003" i="2"/>
  <c r="B1004" i="2"/>
  <c r="D1004" i="2" s="1"/>
  <c r="B1005" i="2"/>
  <c r="D1005" i="2" s="1"/>
  <c r="B1006" i="2"/>
  <c r="D1006" i="2" s="1"/>
  <c r="B1007" i="2"/>
  <c r="B1008" i="2"/>
  <c r="B1009" i="2"/>
  <c r="B1010" i="2"/>
  <c r="B1011" i="2"/>
  <c r="B1012" i="2"/>
  <c r="B1013" i="2"/>
  <c r="B1014" i="2"/>
  <c r="B1015" i="2"/>
  <c r="B1016" i="2"/>
  <c r="D1016" i="2" s="1"/>
  <c r="B1017" i="2"/>
  <c r="D1017" i="2" s="1"/>
  <c r="B1018" i="2"/>
  <c r="D1018" i="2" s="1"/>
  <c r="B1019" i="2"/>
  <c r="B1020" i="2"/>
  <c r="B1021" i="2"/>
  <c r="B1022" i="2"/>
  <c r="B1023" i="2"/>
  <c r="B1024" i="2"/>
  <c r="B1025" i="2"/>
  <c r="B1026" i="2"/>
  <c r="B1027" i="2"/>
  <c r="B1028" i="2"/>
  <c r="D1028" i="2" s="1"/>
  <c r="B1029" i="2"/>
  <c r="D1029" i="2" s="1"/>
  <c r="B1030" i="2"/>
  <c r="D1030" i="2" s="1"/>
  <c r="B1031" i="2"/>
  <c r="B1032" i="2"/>
  <c r="B1033" i="2"/>
  <c r="B1034" i="2"/>
  <c r="B1035" i="2"/>
  <c r="B1036" i="2"/>
  <c r="B1037" i="2"/>
  <c r="B1038" i="2"/>
  <c r="B1039" i="2"/>
  <c r="B1040" i="2"/>
  <c r="D1040" i="2" s="1"/>
  <c r="B1041" i="2"/>
  <c r="D1041" i="2" s="1"/>
  <c r="B1042" i="2"/>
  <c r="B1043" i="2"/>
  <c r="B1044" i="2"/>
  <c r="B1045" i="2"/>
  <c r="B1046" i="2"/>
  <c r="B1047" i="2"/>
  <c r="B1048" i="2"/>
  <c r="B1049" i="2"/>
  <c r="B1050" i="2"/>
  <c r="B1051" i="2"/>
  <c r="B1052" i="2"/>
  <c r="D1052" i="2" s="1"/>
  <c r="B1053" i="2"/>
  <c r="D1053" i="2" s="1"/>
  <c r="B1054" i="2"/>
  <c r="B1055" i="2"/>
  <c r="B1056" i="2"/>
  <c r="B1057" i="2"/>
  <c r="B1058" i="2"/>
  <c r="B1059" i="2"/>
  <c r="B1060" i="2"/>
  <c r="B1061" i="2"/>
  <c r="B1062" i="2"/>
  <c r="B1063" i="2"/>
  <c r="B1064" i="2"/>
  <c r="D1064" i="2" s="1"/>
  <c r="B1065" i="2"/>
  <c r="D1065" i="2" s="1"/>
  <c r="B1066" i="2"/>
  <c r="D1066" i="2" s="1"/>
  <c r="B1067" i="2"/>
  <c r="B1068" i="2"/>
  <c r="B1069" i="2"/>
  <c r="B1070" i="2"/>
  <c r="B1071" i="2"/>
  <c r="B1072" i="2"/>
  <c r="B1073" i="2"/>
  <c r="B1074" i="2"/>
  <c r="B1075" i="2"/>
  <c r="D1075" i="2" s="1"/>
  <c r="B1076" i="2"/>
  <c r="D1076" i="2" s="1"/>
  <c r="B1077" i="2"/>
  <c r="D1077" i="2" s="1"/>
  <c r="B1078" i="2"/>
  <c r="D1078" i="2" s="1"/>
  <c r="B1079" i="2"/>
  <c r="B1080" i="2"/>
  <c r="B1081" i="2"/>
  <c r="B1082" i="2"/>
  <c r="B1083" i="2"/>
  <c r="B1084" i="2"/>
  <c r="B1085" i="2"/>
  <c r="B1086" i="2"/>
  <c r="B1087" i="2"/>
  <c r="D1087" i="2" s="1"/>
  <c r="B1088" i="2"/>
  <c r="D1088" i="2" s="1"/>
  <c r="B1089" i="2"/>
  <c r="D1089" i="2" s="1"/>
  <c r="B1090" i="2"/>
  <c r="D1090" i="2" s="1"/>
  <c r="B1091" i="2"/>
  <c r="B1092" i="2"/>
  <c r="B1093" i="2"/>
  <c r="B1094" i="2"/>
  <c r="B1095" i="2"/>
  <c r="B1096" i="2"/>
  <c r="B1097" i="2"/>
  <c r="B1098" i="2"/>
  <c r="B1099" i="2"/>
  <c r="D1099" i="2" s="1"/>
  <c r="B1100" i="2"/>
  <c r="D1100" i="2" s="1"/>
  <c r="B1101" i="2"/>
  <c r="D1101" i="2" s="1"/>
  <c r="B1102" i="2"/>
  <c r="D1102" i="2" s="1"/>
  <c r="B1103" i="2"/>
  <c r="B1104" i="2"/>
  <c r="B1105" i="2"/>
  <c r="B1106" i="2"/>
  <c r="B1107" i="2"/>
  <c r="B1108" i="2"/>
  <c r="B1109" i="2"/>
  <c r="B1110" i="2"/>
  <c r="B1111" i="2"/>
  <c r="D1111" i="2" s="1"/>
  <c r="B1112" i="2"/>
  <c r="D1112" i="2" s="1"/>
  <c r="B1113" i="2"/>
  <c r="D1113" i="2" s="1"/>
  <c r="B1114" i="2"/>
  <c r="D1114" i="2" s="1"/>
  <c r="B1115" i="2"/>
  <c r="B1116" i="2"/>
  <c r="B1117" i="2"/>
  <c r="B1118" i="2"/>
  <c r="B1119" i="2"/>
  <c r="B1120" i="2"/>
  <c r="B1121" i="2"/>
  <c r="B1122" i="2"/>
  <c r="B1123" i="2"/>
  <c r="D1123" i="2" s="1"/>
  <c r="B1124" i="2"/>
  <c r="D1124" i="2" s="1"/>
  <c r="B1125" i="2"/>
  <c r="D1125" i="2" s="1"/>
  <c r="B1126" i="2"/>
  <c r="D1126" i="2" s="1"/>
  <c r="B1127" i="2"/>
  <c r="B1128" i="2"/>
  <c r="B1129" i="2"/>
  <c r="B1130" i="2"/>
  <c r="B1131" i="2"/>
  <c r="B1132" i="2"/>
  <c r="B1133" i="2"/>
  <c r="B1134" i="2"/>
  <c r="B1135" i="2"/>
  <c r="D1135" i="2" s="1"/>
  <c r="B1136" i="2"/>
  <c r="D1136" i="2" s="1"/>
  <c r="B1137" i="2"/>
  <c r="D1137" i="2" s="1"/>
  <c r="B1138" i="2"/>
  <c r="B1139" i="2"/>
  <c r="B1140" i="2"/>
  <c r="B1141" i="2"/>
  <c r="B1142" i="2"/>
  <c r="B1143" i="2"/>
  <c r="B1144" i="2"/>
  <c r="B1145" i="2"/>
  <c r="B1146" i="2"/>
  <c r="B1147" i="2"/>
  <c r="D1147" i="2" s="1"/>
  <c r="B1148" i="2"/>
  <c r="D1148" i="2" s="1"/>
  <c r="B1149" i="2"/>
  <c r="B1150" i="2"/>
  <c r="D1150" i="2" s="1"/>
  <c r="B1151" i="2"/>
  <c r="B1152" i="2"/>
  <c r="B1153" i="2"/>
  <c r="B1154" i="2"/>
  <c r="B1155" i="2"/>
  <c r="B1156" i="2"/>
  <c r="B1157" i="2"/>
  <c r="B1158" i="2"/>
  <c r="B1159" i="2"/>
  <c r="D1159" i="2" s="1"/>
  <c r="B1160" i="2"/>
  <c r="D1160" i="2" s="1"/>
  <c r="B1161" i="2"/>
  <c r="D1161" i="2" s="1"/>
  <c r="B1162" i="2"/>
  <c r="D1162" i="2" s="1"/>
  <c r="B1163" i="2"/>
  <c r="B1164" i="2"/>
  <c r="B1165" i="2"/>
  <c r="B1166" i="2"/>
  <c r="B1167" i="2"/>
  <c r="B1168" i="2"/>
  <c r="B1169" i="2"/>
  <c r="B1170" i="2"/>
  <c r="B1171" i="2"/>
  <c r="D1171" i="2" s="1"/>
  <c r="B1172" i="2"/>
  <c r="D1172" i="2" s="1"/>
  <c r="B1173" i="2"/>
  <c r="D1173" i="2" s="1"/>
  <c r="B1174" i="2"/>
  <c r="D1174" i="2" s="1"/>
  <c r="B1175" i="2"/>
  <c r="B1176" i="2"/>
  <c r="B1177" i="2"/>
  <c r="B1178" i="2"/>
  <c r="B1179" i="2"/>
  <c r="B1180" i="2"/>
  <c r="B1181" i="2"/>
  <c r="B1182" i="2"/>
  <c r="B1183" i="2"/>
  <c r="D1183" i="2" s="1"/>
  <c r="B1184" i="2"/>
  <c r="D1184" i="2" s="1"/>
  <c r="B1185" i="2"/>
  <c r="D1185" i="2" s="1"/>
  <c r="B1186" i="2"/>
  <c r="D1186" i="2" s="1"/>
  <c r="B1187" i="2"/>
  <c r="B1188" i="2"/>
  <c r="B1189" i="2"/>
  <c r="B1190" i="2"/>
  <c r="B1191" i="2"/>
  <c r="B1192" i="2"/>
  <c r="B1193" i="2"/>
  <c r="B1194" i="2"/>
  <c r="B1195" i="2"/>
  <c r="D1195" i="2" s="1"/>
  <c r="B1196" i="2"/>
  <c r="D1196" i="2" s="1"/>
  <c r="B1197" i="2"/>
  <c r="D1197" i="2" s="1"/>
  <c r="B1198" i="2"/>
  <c r="D1198" i="2" s="1"/>
  <c r="B1199" i="2"/>
  <c r="B1200" i="2"/>
  <c r="B1201" i="2"/>
  <c r="B1202" i="2"/>
  <c r="B1203" i="2"/>
  <c r="B1204" i="2"/>
  <c r="B1205" i="2"/>
  <c r="B1206" i="2"/>
  <c r="B1207" i="2"/>
  <c r="D1207" i="2" s="1"/>
  <c r="B1208" i="2"/>
  <c r="D1208" i="2" s="1"/>
  <c r="B1209" i="2"/>
  <c r="D1209" i="2" s="1"/>
  <c r="B1210" i="2"/>
  <c r="D1210" i="2" s="1"/>
  <c r="B1211" i="2"/>
  <c r="B1212" i="2"/>
  <c r="B1213" i="2"/>
  <c r="B1214" i="2"/>
  <c r="B1215" i="2"/>
  <c r="B1216" i="2"/>
  <c r="B1217" i="2"/>
  <c r="B1218" i="2"/>
  <c r="B1219" i="2"/>
  <c r="D1219" i="2" s="1"/>
  <c r="B1220" i="2"/>
  <c r="D1220" i="2" s="1"/>
  <c r="B1221" i="2"/>
  <c r="D1221" i="2" s="1"/>
  <c r="B1222" i="2"/>
  <c r="D1222" i="2" s="1"/>
  <c r="B1223" i="2"/>
  <c r="B1224" i="2"/>
  <c r="B1225" i="2"/>
  <c r="B1226" i="2"/>
  <c r="B1227" i="2"/>
  <c r="B1228" i="2"/>
  <c r="B1229" i="2"/>
  <c r="B1230" i="2"/>
  <c r="B1231" i="2"/>
  <c r="D1231" i="2" s="1"/>
  <c r="B1232" i="2"/>
  <c r="D1232" i="2" s="1"/>
  <c r="B1233" i="2"/>
  <c r="D1233" i="2" s="1"/>
  <c r="B1234" i="2"/>
  <c r="D1234" i="2" s="1"/>
  <c r="B1235" i="2"/>
  <c r="B1236" i="2"/>
  <c r="B1237" i="2"/>
  <c r="B1238" i="2"/>
  <c r="B1239" i="2"/>
  <c r="B1240" i="2"/>
  <c r="B1241" i="2"/>
  <c r="B1242" i="2"/>
  <c r="B1243" i="2"/>
  <c r="D1243" i="2" s="1"/>
  <c r="B1244" i="2"/>
  <c r="D1244" i="2" s="1"/>
  <c r="B1245" i="2"/>
  <c r="D1245" i="2" s="1"/>
  <c r="B1246" i="2"/>
  <c r="D1246" i="2" s="1"/>
  <c r="B1247" i="2"/>
  <c r="B1248" i="2"/>
  <c r="B1249" i="2"/>
  <c r="B1250" i="2"/>
  <c r="B1251" i="2"/>
  <c r="B1252" i="2"/>
  <c r="B1253" i="2"/>
  <c r="B1254" i="2"/>
  <c r="B1255" i="2"/>
  <c r="D1255" i="2" s="1"/>
  <c r="B1256" i="2"/>
  <c r="D1256" i="2" s="1"/>
  <c r="B1257" i="2"/>
  <c r="D1257" i="2" s="1"/>
  <c r="B1258" i="2"/>
  <c r="D1258" i="2" s="1"/>
  <c r="B1259" i="2"/>
  <c r="B1260" i="2"/>
  <c r="B1261" i="2"/>
  <c r="B1262" i="2"/>
  <c r="B1263" i="2"/>
  <c r="B1264" i="2"/>
  <c r="B1265" i="2"/>
  <c r="B1266" i="2"/>
  <c r="B1267" i="2"/>
  <c r="D1267" i="2" s="1"/>
  <c r="B1268" i="2"/>
  <c r="D1268" i="2" s="1"/>
  <c r="B1269" i="2"/>
  <c r="D1269" i="2" s="1"/>
  <c r="B1270" i="2"/>
  <c r="D1270" i="2" s="1"/>
  <c r="B1271" i="2"/>
  <c r="B1272" i="2"/>
  <c r="B1273" i="2"/>
  <c r="B1274" i="2"/>
  <c r="B1275" i="2"/>
  <c r="B1276" i="2"/>
  <c r="B1277" i="2"/>
  <c r="B1278" i="2"/>
  <c r="B1279" i="2"/>
  <c r="D1279" i="2" s="1"/>
  <c r="B1280" i="2"/>
  <c r="D1280" i="2" s="1"/>
  <c r="B1281" i="2"/>
  <c r="D1281" i="2" s="1"/>
  <c r="B1282" i="2"/>
  <c r="D1282" i="2" s="1"/>
  <c r="B1283" i="2"/>
  <c r="B1284" i="2"/>
  <c r="B1285" i="2"/>
  <c r="B1286" i="2"/>
  <c r="B1287" i="2"/>
  <c r="B1288" i="2"/>
  <c r="B1289" i="2"/>
  <c r="B1290" i="2"/>
  <c r="B1291" i="2"/>
  <c r="D1291" i="2" s="1"/>
  <c r="B1292" i="2"/>
  <c r="D1292" i="2" s="1"/>
  <c r="B1293" i="2"/>
  <c r="D1293" i="2" s="1"/>
  <c r="B1294" i="2"/>
  <c r="D1294" i="2" s="1"/>
  <c r="B1295" i="2"/>
  <c r="B1296" i="2"/>
  <c r="B1297" i="2"/>
  <c r="B1298" i="2"/>
  <c r="B1299" i="2"/>
  <c r="B1300" i="2"/>
  <c r="B1301" i="2"/>
  <c r="B1302" i="2"/>
  <c r="B1303" i="2"/>
  <c r="D1303" i="2" s="1"/>
  <c r="B1304" i="2"/>
  <c r="D1304" i="2" s="1"/>
  <c r="B1305" i="2"/>
  <c r="D1305" i="2" s="1"/>
  <c r="B1306" i="2"/>
  <c r="D1306" i="2" s="1"/>
  <c r="B1307" i="2"/>
  <c r="B1308" i="2"/>
  <c r="D1308" i="2" s="1"/>
  <c r="B1309" i="2"/>
  <c r="B1310" i="2"/>
  <c r="B1311" i="2"/>
  <c r="B1312" i="2"/>
  <c r="B1313" i="2"/>
  <c r="B1314" i="2"/>
  <c r="B1315" i="2"/>
  <c r="D1315" i="2" s="1"/>
  <c r="B1316" i="2"/>
  <c r="D1316" i="2" s="1"/>
  <c r="B1317" i="2"/>
  <c r="D1317" i="2" s="1"/>
  <c r="B1318" i="2"/>
  <c r="D1318" i="2" s="1"/>
  <c r="B1319" i="2"/>
  <c r="B1320" i="2"/>
  <c r="B1321" i="2"/>
  <c r="B1322" i="2"/>
  <c r="B1323" i="2"/>
  <c r="B1324" i="2"/>
  <c r="B1325" i="2"/>
  <c r="B1326" i="2"/>
  <c r="B1327" i="2"/>
  <c r="D1327" i="2" s="1"/>
  <c r="B1328" i="2"/>
  <c r="D1328" i="2" s="1"/>
  <c r="B1329" i="2"/>
  <c r="D1329" i="2" s="1"/>
  <c r="B1330" i="2"/>
  <c r="D1330" i="2" s="1"/>
  <c r="B1331" i="2"/>
  <c r="B1332" i="2"/>
  <c r="B1333" i="2"/>
  <c r="B1334" i="2"/>
  <c r="B1335" i="2"/>
  <c r="B1336" i="2"/>
  <c r="B1337" i="2"/>
  <c r="B1338" i="2"/>
  <c r="B1339" i="2"/>
  <c r="D1339" i="2" s="1"/>
  <c r="B1340" i="2"/>
  <c r="D1340" i="2" s="1"/>
  <c r="B1341" i="2"/>
  <c r="D1341" i="2" s="1"/>
  <c r="B1342" i="2"/>
  <c r="D1342" i="2" s="1"/>
  <c r="B1343" i="2"/>
  <c r="B1344" i="2"/>
  <c r="B1345" i="2"/>
  <c r="B1346" i="2"/>
  <c r="B1347" i="2"/>
  <c r="B1348" i="2"/>
  <c r="B1349" i="2"/>
  <c r="B1350" i="2"/>
  <c r="B1351" i="2"/>
  <c r="D1351" i="2" s="1"/>
  <c r="B1352" i="2"/>
  <c r="D1352" i="2" s="1"/>
  <c r="B1353" i="2"/>
  <c r="D1353" i="2" s="1"/>
  <c r="B1354" i="2"/>
  <c r="D1354" i="2" s="1"/>
  <c r="B1355" i="2"/>
  <c r="B1356" i="2"/>
  <c r="B1357" i="2"/>
  <c r="B1358" i="2"/>
  <c r="B1359" i="2"/>
  <c r="B1360" i="2"/>
  <c r="B1361" i="2"/>
  <c r="B1362" i="2"/>
  <c r="B1363" i="2"/>
  <c r="D1363" i="2" s="1"/>
  <c r="B1364" i="2"/>
  <c r="D1364" i="2" s="1"/>
  <c r="B1365" i="2"/>
  <c r="D1365" i="2" s="1"/>
  <c r="B1366" i="2"/>
  <c r="D1366" i="2" s="1"/>
  <c r="B1367" i="2"/>
  <c r="B1368" i="2"/>
  <c r="B1369" i="2"/>
  <c r="B1370" i="2"/>
  <c r="B1371" i="2"/>
  <c r="B1372" i="2"/>
  <c r="B1373" i="2"/>
  <c r="B1374" i="2"/>
  <c r="B1375" i="2"/>
  <c r="D1375" i="2" s="1"/>
  <c r="B1376" i="2"/>
  <c r="D1376" i="2" s="1"/>
  <c r="B1377" i="2"/>
  <c r="D1377" i="2" s="1"/>
  <c r="B1378" i="2"/>
  <c r="D1378" i="2" s="1"/>
  <c r="B1379" i="2"/>
  <c r="B1380" i="2"/>
  <c r="B1381" i="2"/>
  <c r="B1382" i="2"/>
  <c r="B1383" i="2"/>
  <c r="B1384" i="2"/>
  <c r="B1385" i="2"/>
  <c r="B1386" i="2"/>
  <c r="B1387" i="2"/>
  <c r="D1387" i="2" s="1"/>
  <c r="B1388" i="2"/>
  <c r="D1388" i="2" s="1"/>
  <c r="B1389" i="2"/>
  <c r="D1389" i="2" s="1"/>
  <c r="B1390" i="2"/>
  <c r="B1391" i="2"/>
  <c r="B1392" i="2"/>
  <c r="B1393" i="2"/>
  <c r="B1394" i="2"/>
  <c r="B1395" i="2"/>
  <c r="B1396" i="2"/>
  <c r="B1397" i="2"/>
  <c r="B1398" i="2"/>
  <c r="B1399" i="2"/>
  <c r="D1399" i="2" s="1"/>
  <c r="B1400" i="2"/>
  <c r="D1400" i="2" s="1"/>
  <c r="B1401" i="2"/>
  <c r="D1401" i="2" s="1"/>
  <c r="B1402" i="2"/>
  <c r="B1403" i="2"/>
  <c r="B1404" i="2"/>
  <c r="B1405" i="2"/>
  <c r="B1406" i="2"/>
  <c r="B1407" i="2"/>
  <c r="B1408" i="2"/>
  <c r="B1409" i="2"/>
  <c r="B1410" i="2"/>
  <c r="B1411" i="2"/>
  <c r="D1411" i="2" s="1"/>
  <c r="B1412" i="2"/>
  <c r="D1412" i="2" s="1"/>
  <c r="B1413" i="2"/>
  <c r="D1413" i="2" s="1"/>
  <c r="B1414" i="2"/>
  <c r="B1415" i="2"/>
  <c r="B1416" i="2"/>
  <c r="B1417" i="2"/>
  <c r="B1418" i="2"/>
  <c r="B1419" i="2"/>
  <c r="B1420" i="2"/>
  <c r="B1421" i="2"/>
  <c r="B1422" i="2"/>
  <c r="B1423" i="2"/>
  <c r="D1423" i="2" s="1"/>
  <c r="B1424" i="2"/>
  <c r="D1424" i="2" s="1"/>
  <c r="B1425" i="2"/>
  <c r="D1425" i="2" s="1"/>
  <c r="B1426" i="2"/>
  <c r="D1426" i="2" s="1"/>
  <c r="B1427" i="2"/>
  <c r="B1428" i="2"/>
  <c r="B1429" i="2"/>
  <c r="B1430" i="2"/>
  <c r="B1431" i="2"/>
  <c r="B1432" i="2"/>
  <c r="B1433" i="2"/>
  <c r="B1434" i="2"/>
  <c r="B1435" i="2"/>
  <c r="D1435" i="2" s="1"/>
  <c r="B1436" i="2"/>
  <c r="D1436" i="2" s="1"/>
  <c r="B1437" i="2"/>
  <c r="D1437" i="2" s="1"/>
  <c r="B1438" i="2"/>
  <c r="B1439" i="2"/>
  <c r="B1440" i="2"/>
  <c r="B1441" i="2"/>
  <c r="B1442" i="2"/>
  <c r="B1443" i="2"/>
  <c r="B1444" i="2"/>
  <c r="B1445" i="2"/>
  <c r="B1446" i="2"/>
  <c r="B1447" i="2"/>
  <c r="D1447" i="2" s="1"/>
  <c r="B1448" i="2"/>
  <c r="D1448" i="2" s="1"/>
  <c r="B1449" i="2"/>
  <c r="D1449" i="2" s="1"/>
  <c r="B1450" i="2"/>
  <c r="D1450" i="2" s="1"/>
  <c r="B1451" i="2"/>
  <c r="B1452" i="2"/>
  <c r="B1453" i="2"/>
  <c r="B1454" i="2"/>
  <c r="B1455" i="2"/>
  <c r="B1456" i="2"/>
  <c r="B1457" i="2"/>
  <c r="B1458" i="2"/>
  <c r="B1459" i="2"/>
  <c r="D1459" i="2" s="1"/>
  <c r="B1460" i="2"/>
  <c r="D1460" i="2" s="1"/>
  <c r="B1461" i="2"/>
  <c r="D1461" i="2" s="1"/>
  <c r="B1462" i="2"/>
  <c r="D1462" i="2" s="1"/>
  <c r="B1463" i="2"/>
  <c r="B1464" i="2"/>
  <c r="B1465" i="2"/>
  <c r="B1466" i="2"/>
  <c r="B1467" i="2"/>
  <c r="B1468" i="2"/>
  <c r="B1469" i="2"/>
  <c r="B1470" i="2"/>
  <c r="B1471" i="2"/>
  <c r="D1471" i="2" s="1"/>
  <c r="B1472" i="2"/>
  <c r="D1472" i="2" s="1"/>
  <c r="B1473" i="2"/>
  <c r="D1473" i="2" s="1"/>
  <c r="B1474" i="2"/>
  <c r="D1474" i="2" s="1"/>
  <c r="B1475" i="2"/>
  <c r="B1476" i="2"/>
  <c r="B1477" i="2"/>
  <c r="B1478" i="2"/>
  <c r="B1479" i="2"/>
  <c r="B1480" i="2"/>
  <c r="B1481" i="2"/>
  <c r="B1482" i="2"/>
  <c r="B1483" i="2"/>
  <c r="D1483" i="2" s="1"/>
  <c r="B1484" i="2"/>
  <c r="D1484" i="2" s="1"/>
  <c r="B1485" i="2"/>
  <c r="D1485" i="2" s="1"/>
  <c r="B1486" i="2"/>
  <c r="D1486" i="2" s="1"/>
  <c r="B1487" i="2"/>
  <c r="B1488" i="2"/>
  <c r="B1489" i="2"/>
  <c r="B1490" i="2"/>
  <c r="B1491" i="2"/>
  <c r="B1492" i="2"/>
  <c r="B1493" i="2"/>
  <c r="B1494" i="2"/>
  <c r="B1495" i="2"/>
  <c r="D1495" i="2" s="1"/>
  <c r="B1496" i="2"/>
  <c r="D1496" i="2" s="1"/>
  <c r="B1497" i="2"/>
  <c r="D1497" i="2" s="1"/>
  <c r="B1498" i="2"/>
  <c r="D1498" i="2" s="1"/>
  <c r="B1499" i="2"/>
  <c r="B1500" i="2"/>
  <c r="B1501" i="2"/>
  <c r="B1502" i="2"/>
  <c r="B1503" i="2"/>
  <c r="B1504" i="2"/>
  <c r="B1505" i="2"/>
  <c r="B1506" i="2"/>
  <c r="B1507" i="2"/>
  <c r="D1507" i="2" s="1"/>
  <c r="B1508" i="2"/>
  <c r="D1508" i="2" s="1"/>
  <c r="B1509" i="2"/>
  <c r="D1509" i="2" s="1"/>
  <c r="B1510" i="2"/>
  <c r="D1510" i="2" s="1"/>
  <c r="B1511" i="2"/>
  <c r="B1512" i="2"/>
  <c r="B1513" i="2"/>
  <c r="B1514" i="2"/>
  <c r="B1515" i="2"/>
  <c r="B1516" i="2"/>
  <c r="B1517" i="2"/>
  <c r="B1518" i="2"/>
  <c r="B1519" i="2"/>
  <c r="D1519" i="2" s="1"/>
  <c r="B1520" i="2"/>
  <c r="D1520" i="2" s="1"/>
  <c r="B1521" i="2"/>
  <c r="D1521" i="2" s="1"/>
  <c r="B1522" i="2"/>
  <c r="D1522" i="2" s="1"/>
  <c r="B1523" i="2"/>
  <c r="B1524" i="2"/>
  <c r="B1525" i="2"/>
  <c r="B1526" i="2"/>
  <c r="B1527" i="2"/>
  <c r="B1528" i="2"/>
  <c r="B1529" i="2"/>
  <c r="B1530" i="2"/>
  <c r="B1531" i="2"/>
  <c r="D1531" i="2" s="1"/>
  <c r="B1532" i="2"/>
  <c r="D1532" i="2" s="1"/>
  <c r="B1533" i="2"/>
  <c r="D1533" i="2" s="1"/>
  <c r="B1534" i="2"/>
  <c r="D1534" i="2" s="1"/>
  <c r="B1535" i="2"/>
  <c r="B1536" i="2"/>
  <c r="B1537" i="2"/>
  <c r="B1538" i="2"/>
  <c r="B1539" i="2"/>
  <c r="B1540" i="2"/>
  <c r="B1541" i="2"/>
  <c r="B1542" i="2"/>
  <c r="B1543" i="2"/>
  <c r="D1543" i="2" s="1"/>
  <c r="B1544" i="2"/>
  <c r="D1544" i="2" s="1"/>
  <c r="B1545" i="2"/>
  <c r="D1545" i="2" s="1"/>
  <c r="B1546" i="2"/>
  <c r="D1546" i="2" s="1"/>
  <c r="B1547" i="2"/>
  <c r="B1548" i="2"/>
  <c r="B1549" i="2"/>
  <c r="B1550" i="2"/>
  <c r="B1551" i="2"/>
  <c r="B1552" i="2"/>
  <c r="B1553" i="2"/>
  <c r="B1554" i="2"/>
  <c r="B1555" i="2"/>
  <c r="D1555" i="2" s="1"/>
  <c r="B1556" i="2"/>
  <c r="D1556" i="2" s="1"/>
  <c r="B1557" i="2"/>
  <c r="D1557" i="2" s="1"/>
  <c r="B1558" i="2"/>
  <c r="D1558" i="2" s="1"/>
  <c r="B1559" i="2"/>
  <c r="B1560" i="2"/>
  <c r="B1561" i="2"/>
  <c r="B1562" i="2"/>
  <c r="B1563" i="2"/>
  <c r="B1564" i="2"/>
  <c r="B1565" i="2"/>
  <c r="B1566" i="2"/>
  <c r="B1567" i="2"/>
  <c r="D1567" i="2" s="1"/>
  <c r="B1568" i="2"/>
  <c r="D1568" i="2" s="1"/>
  <c r="B1569" i="2"/>
  <c r="D1569" i="2" s="1"/>
  <c r="B1570" i="2"/>
  <c r="D1570" i="2" s="1"/>
  <c r="B1571" i="2"/>
  <c r="B1572" i="2"/>
  <c r="B1573" i="2"/>
  <c r="B1574" i="2"/>
  <c r="B1575" i="2"/>
  <c r="B1576" i="2"/>
  <c r="B1577" i="2"/>
  <c r="B1578" i="2"/>
  <c r="B1579" i="2"/>
  <c r="D1579" i="2" s="1"/>
  <c r="B1580" i="2"/>
  <c r="D1580" i="2" s="1"/>
  <c r="B1581" i="2"/>
  <c r="D1581" i="2" s="1"/>
  <c r="B1582" i="2"/>
  <c r="D1582" i="2" s="1"/>
  <c r="B1583" i="2"/>
  <c r="B1584" i="2"/>
  <c r="B1585" i="2"/>
  <c r="B1586" i="2"/>
  <c r="B1587" i="2"/>
  <c r="B1588" i="2"/>
  <c r="B1589" i="2"/>
  <c r="B1590" i="2"/>
  <c r="B1591" i="2"/>
  <c r="D1591" i="2" s="1"/>
  <c r="B1592" i="2"/>
  <c r="D1592" i="2" s="1"/>
  <c r="B1593" i="2"/>
  <c r="D1593" i="2" s="1"/>
  <c r="B1594" i="2"/>
  <c r="D1594" i="2" s="1"/>
  <c r="B1595" i="2"/>
  <c r="B1596" i="2"/>
  <c r="B1597" i="2"/>
  <c r="B1598" i="2"/>
  <c r="B1599" i="2"/>
  <c r="B1600" i="2"/>
  <c r="B1601" i="2"/>
  <c r="B1602" i="2"/>
  <c r="B1603" i="2"/>
  <c r="D1603" i="2" s="1"/>
  <c r="B1604" i="2"/>
  <c r="D1604" i="2" s="1"/>
  <c r="B1605" i="2"/>
  <c r="D1605" i="2" s="1"/>
  <c r="B1606" i="2"/>
  <c r="D1606" i="2" s="1"/>
  <c r="B1607" i="2"/>
  <c r="B1608" i="2"/>
  <c r="D1608" i="2" s="1"/>
  <c r="B1609" i="2"/>
  <c r="B1610" i="2"/>
  <c r="B1611" i="2"/>
  <c r="B1612" i="2"/>
  <c r="B1613" i="2"/>
  <c r="B1614" i="2"/>
  <c r="B1615" i="2"/>
  <c r="D1615" i="2" s="1"/>
  <c r="B1616" i="2"/>
  <c r="D1616" i="2" s="1"/>
  <c r="B1617" i="2"/>
  <c r="D1617" i="2" s="1"/>
  <c r="B1618" i="2"/>
  <c r="D1618" i="2" s="1"/>
  <c r="B1619" i="2"/>
  <c r="B1620" i="2"/>
  <c r="B1621" i="2"/>
  <c r="B1622" i="2"/>
  <c r="B1623" i="2"/>
  <c r="B1624" i="2"/>
  <c r="B1625" i="2"/>
  <c r="B1626" i="2"/>
  <c r="B1627" i="2"/>
  <c r="D1627" i="2" s="1"/>
  <c r="B1628" i="2"/>
  <c r="D1628" i="2" s="1"/>
  <c r="B1629" i="2"/>
  <c r="D1629" i="2" s="1"/>
  <c r="B1630" i="2"/>
  <c r="D1630" i="2" s="1"/>
  <c r="B1631" i="2"/>
  <c r="B1632" i="2"/>
  <c r="B1633" i="2"/>
  <c r="B1634" i="2"/>
  <c r="B1635" i="2"/>
  <c r="B1636" i="2"/>
  <c r="B1637" i="2"/>
  <c r="B1638" i="2"/>
  <c r="B1639" i="2"/>
  <c r="D1639" i="2" s="1"/>
  <c r="B1640" i="2"/>
  <c r="D1640" i="2" s="1"/>
  <c r="B1641" i="2"/>
  <c r="D1641" i="2" s="1"/>
  <c r="B1642" i="2"/>
  <c r="D1642" i="2" s="1"/>
  <c r="B1643" i="2"/>
  <c r="B1644" i="2"/>
  <c r="B1645" i="2"/>
  <c r="B1646" i="2"/>
  <c r="B1647" i="2"/>
  <c r="B1648" i="2"/>
  <c r="B1649" i="2"/>
  <c r="B1650" i="2"/>
  <c r="B1651" i="2"/>
  <c r="D1651" i="2" s="1"/>
  <c r="B1652" i="2"/>
  <c r="D1652" i="2" s="1"/>
  <c r="B1653" i="2"/>
  <c r="D1653" i="2" s="1"/>
  <c r="B1654" i="2"/>
  <c r="D1654" i="2" s="1"/>
  <c r="B1655" i="2"/>
  <c r="B1656" i="2"/>
  <c r="B1657" i="2"/>
  <c r="B1658" i="2"/>
  <c r="B1659" i="2"/>
  <c r="B1660" i="2"/>
  <c r="B1661" i="2"/>
  <c r="B1662" i="2"/>
  <c r="B1663" i="2"/>
  <c r="D1663" i="2" s="1"/>
  <c r="B1664" i="2"/>
  <c r="D1664" i="2" s="1"/>
  <c r="B1665" i="2"/>
  <c r="D1665" i="2" s="1"/>
  <c r="B1666" i="2"/>
  <c r="D1666" i="2" s="1"/>
  <c r="B1667" i="2"/>
  <c r="B1668" i="2"/>
  <c r="B1669" i="2"/>
  <c r="B1670" i="2"/>
  <c r="B1671" i="2"/>
  <c r="B1672" i="2"/>
  <c r="B1673" i="2"/>
  <c r="B1674" i="2"/>
  <c r="B1675" i="2"/>
  <c r="D1675" i="2" s="1"/>
  <c r="B1676" i="2"/>
  <c r="D1676" i="2" s="1"/>
  <c r="B1677" i="2"/>
  <c r="D1677" i="2" s="1"/>
  <c r="B1678" i="2"/>
  <c r="B1679" i="2"/>
  <c r="B1680" i="2"/>
  <c r="B1681" i="2"/>
  <c r="B1682" i="2"/>
  <c r="B1683" i="2"/>
  <c r="B1684" i="2"/>
  <c r="B1685" i="2"/>
  <c r="B1686" i="2"/>
  <c r="B1687" i="2"/>
  <c r="D1687" i="2" s="1"/>
  <c r="B1688" i="2"/>
  <c r="D1688" i="2" s="1"/>
  <c r="B1689" i="2"/>
  <c r="D1689" i="2" s="1"/>
  <c r="B1690" i="2"/>
  <c r="D1690" i="2" s="1"/>
  <c r="B1691" i="2"/>
  <c r="B1692" i="2"/>
  <c r="B1693" i="2"/>
  <c r="B1694" i="2"/>
  <c r="B1695" i="2"/>
  <c r="B1696" i="2"/>
  <c r="B1697" i="2"/>
  <c r="B1698" i="2"/>
  <c r="B1699" i="2"/>
  <c r="D1699" i="2" s="1"/>
  <c r="B1700" i="2"/>
  <c r="D1700" i="2" s="1"/>
  <c r="B1701" i="2"/>
  <c r="D1701" i="2" s="1"/>
  <c r="B1702" i="2"/>
  <c r="B1703" i="2"/>
  <c r="B1704" i="2"/>
  <c r="B1705" i="2"/>
  <c r="B1706" i="2"/>
  <c r="B1707" i="2"/>
  <c r="B1708" i="2"/>
  <c r="B1709" i="2"/>
  <c r="B1710" i="2"/>
  <c r="B1711" i="2"/>
  <c r="D1711" i="2" s="1"/>
  <c r="B1712" i="2"/>
  <c r="D1712" i="2" s="1"/>
  <c r="B1713" i="2"/>
  <c r="D1713" i="2" s="1"/>
  <c r="B1714" i="2"/>
  <c r="B1715" i="2"/>
  <c r="B1716" i="2"/>
  <c r="B1717" i="2"/>
  <c r="B1718" i="2"/>
  <c r="B1719" i="2"/>
  <c r="B1720" i="2"/>
  <c r="B1721" i="2"/>
  <c r="B1722" i="2"/>
  <c r="B1723" i="2"/>
  <c r="D1723" i="2" s="1"/>
  <c r="B1724" i="2"/>
  <c r="D1724" i="2" s="1"/>
  <c r="B1725" i="2"/>
  <c r="D1725" i="2" s="1"/>
  <c r="B1726" i="2"/>
  <c r="D1726" i="2" s="1"/>
  <c r="B1727" i="2"/>
  <c r="B1728" i="2"/>
  <c r="B1729" i="2"/>
  <c r="B1730" i="2"/>
  <c r="B1731" i="2"/>
  <c r="B1732" i="2"/>
  <c r="B1733" i="2"/>
  <c r="B1734" i="2"/>
  <c r="B1735" i="2"/>
  <c r="D1735" i="2" s="1"/>
  <c r="B1736" i="2"/>
  <c r="D1736" i="2" s="1"/>
  <c r="B1737" i="2"/>
  <c r="D1737" i="2" s="1"/>
  <c r="B1738" i="2"/>
  <c r="D1738" i="2" s="1"/>
  <c r="B1739" i="2"/>
  <c r="B1740" i="2"/>
  <c r="B1741" i="2"/>
  <c r="B1742" i="2"/>
  <c r="B1743" i="2"/>
  <c r="B1744" i="2"/>
  <c r="B1745" i="2"/>
  <c r="B1746" i="2"/>
  <c r="B1747" i="2"/>
  <c r="D1747" i="2" s="1"/>
  <c r="B1748" i="2"/>
  <c r="D1748" i="2" s="1"/>
  <c r="B1749" i="2"/>
  <c r="D1749" i="2" s="1"/>
  <c r="B1750" i="2"/>
  <c r="D1750" i="2" s="1"/>
  <c r="B1751" i="2"/>
  <c r="B1752" i="2"/>
  <c r="B1753" i="2"/>
  <c r="B1754" i="2"/>
  <c r="B1755" i="2"/>
  <c r="B1756" i="2"/>
  <c r="B1757" i="2"/>
  <c r="B1758" i="2"/>
  <c r="B1759" i="2"/>
  <c r="D1759" i="2" s="1"/>
  <c r="B1760" i="2"/>
  <c r="D1760" i="2" s="1"/>
  <c r="B1761" i="2"/>
  <c r="D1761" i="2" s="1"/>
  <c r="B1762" i="2"/>
  <c r="D1762" i="2" s="1"/>
  <c r="B1763" i="2"/>
  <c r="B1764" i="2"/>
  <c r="D1764" i="2" s="1"/>
  <c r="B1765" i="2"/>
  <c r="B1766" i="2"/>
  <c r="B1767" i="2"/>
  <c r="B1768" i="2"/>
  <c r="B1769" i="2"/>
  <c r="B1770" i="2"/>
  <c r="B1771" i="2"/>
  <c r="D1771" i="2" s="1"/>
  <c r="B1772" i="2"/>
  <c r="D1772" i="2" s="1"/>
  <c r="B1773" i="2"/>
  <c r="D1773" i="2" s="1"/>
  <c r="B1774" i="2"/>
  <c r="D1774" i="2" s="1"/>
  <c r="B1775" i="2"/>
  <c r="B1776" i="2"/>
  <c r="B1777" i="2"/>
  <c r="B1778" i="2"/>
  <c r="B1779" i="2"/>
  <c r="B1780" i="2"/>
  <c r="B1781" i="2"/>
  <c r="B1782" i="2"/>
  <c r="B1783" i="2"/>
  <c r="D1783" i="2" s="1"/>
  <c r="B1784" i="2"/>
  <c r="D1784" i="2" s="1"/>
  <c r="B1785" i="2"/>
  <c r="D1785" i="2" s="1"/>
  <c r="B1786" i="2"/>
  <c r="B1787" i="2"/>
  <c r="B1788" i="2"/>
  <c r="B1789" i="2"/>
  <c r="B1790" i="2"/>
  <c r="B1791" i="2"/>
  <c r="B1792" i="2"/>
  <c r="B1793" i="2"/>
  <c r="B1794" i="2"/>
  <c r="B1795" i="2"/>
  <c r="D1795" i="2" s="1"/>
  <c r="B1796" i="2"/>
  <c r="D1796" i="2" s="1"/>
  <c r="B1797" i="2"/>
  <c r="D1797" i="2" s="1"/>
  <c r="B1798" i="2"/>
  <c r="D1798" i="2" s="1"/>
  <c r="B1799" i="2"/>
  <c r="B1800" i="2"/>
  <c r="B1801" i="2"/>
  <c r="B1802" i="2"/>
  <c r="B1803" i="2"/>
  <c r="B1804" i="2"/>
  <c r="B1805" i="2"/>
  <c r="B1806" i="2"/>
  <c r="B1807" i="2"/>
  <c r="D1807" i="2" s="1"/>
  <c r="B1808" i="2"/>
  <c r="D1808" i="2" s="1"/>
  <c r="B1809" i="2"/>
  <c r="D1809" i="2" s="1"/>
  <c r="B1810" i="2"/>
  <c r="D1810" i="2" s="1"/>
  <c r="B1811" i="2"/>
  <c r="B1812" i="2"/>
  <c r="B1813" i="2"/>
  <c r="B1814" i="2"/>
  <c r="B1815" i="2"/>
  <c r="B1816" i="2"/>
  <c r="B1817" i="2"/>
  <c r="B1818" i="2"/>
  <c r="B1819" i="2"/>
  <c r="D1819" i="2" s="1"/>
  <c r="B1820" i="2"/>
  <c r="D1820" i="2" s="1"/>
  <c r="B1821" i="2"/>
  <c r="D1821" i="2" s="1"/>
  <c r="B1822" i="2"/>
  <c r="D1822" i="2" s="1"/>
  <c r="B1823" i="2"/>
  <c r="B1824" i="2"/>
  <c r="D1824" i="2" s="1"/>
  <c r="B1825" i="2"/>
  <c r="B1826" i="2"/>
  <c r="B1827" i="2"/>
  <c r="B1828" i="2"/>
  <c r="B1829" i="2"/>
  <c r="B1830" i="2"/>
  <c r="B1831" i="2"/>
  <c r="D1831" i="2" s="1"/>
  <c r="B1832" i="2"/>
  <c r="D1832" i="2" s="1"/>
  <c r="B1833" i="2"/>
  <c r="D1833" i="2" s="1"/>
  <c r="B1834" i="2"/>
  <c r="D1834" i="2" s="1"/>
  <c r="B1835" i="2"/>
  <c r="B1836" i="2"/>
  <c r="B1837" i="2"/>
  <c r="B1838" i="2"/>
  <c r="B1839" i="2"/>
  <c r="B1840" i="2"/>
  <c r="B1841" i="2"/>
  <c r="B1842" i="2"/>
  <c r="B1843" i="2"/>
  <c r="D1843" i="2" s="1"/>
  <c r="B1844" i="2"/>
  <c r="D1844" i="2" s="1"/>
  <c r="B1845" i="2"/>
  <c r="D1845" i="2" s="1"/>
  <c r="B1846" i="2"/>
  <c r="D1846" i="2" s="1"/>
  <c r="B1847" i="2"/>
  <c r="B1848" i="2"/>
  <c r="B1849" i="2"/>
  <c r="B1850" i="2"/>
  <c r="B1851" i="2"/>
  <c r="B1852" i="2"/>
  <c r="B1853" i="2"/>
  <c r="B1854" i="2"/>
  <c r="B1855" i="2"/>
  <c r="D1855" i="2" s="1"/>
  <c r="B1856" i="2"/>
  <c r="D1856" i="2" s="1"/>
  <c r="B1857" i="2"/>
  <c r="D1857" i="2" s="1"/>
  <c r="B1858" i="2"/>
  <c r="D1858" i="2" s="1"/>
  <c r="B1859" i="2"/>
  <c r="B1860" i="2"/>
  <c r="B1861" i="2"/>
  <c r="B1862" i="2"/>
  <c r="B1863" i="2"/>
  <c r="B1864" i="2"/>
  <c r="B1865" i="2"/>
  <c r="B1866" i="2"/>
  <c r="B1867" i="2"/>
  <c r="D1867" i="2" s="1"/>
  <c r="B1868" i="2"/>
  <c r="D1868" i="2" s="1"/>
  <c r="B1869" i="2"/>
  <c r="D1869" i="2" s="1"/>
  <c r="B1870" i="2"/>
  <c r="D1870" i="2" s="1"/>
  <c r="B1871" i="2"/>
  <c r="B1872" i="2"/>
  <c r="B1873" i="2"/>
  <c r="B1874" i="2"/>
  <c r="B1875" i="2"/>
  <c r="B1876" i="2"/>
  <c r="B1877" i="2"/>
  <c r="B1878" i="2"/>
  <c r="B1879" i="2"/>
  <c r="D1879" i="2" s="1"/>
  <c r="B1880" i="2"/>
  <c r="D1880" i="2" s="1"/>
  <c r="B1881" i="2"/>
  <c r="D1881" i="2" s="1"/>
  <c r="B1882" i="2"/>
  <c r="D1882" i="2" s="1"/>
  <c r="B1883" i="2"/>
  <c r="B1884" i="2"/>
  <c r="B1885" i="2"/>
  <c r="B1886" i="2"/>
  <c r="B1887" i="2"/>
  <c r="B1888" i="2"/>
  <c r="B1889" i="2"/>
  <c r="B1890" i="2"/>
  <c r="B1891" i="2"/>
  <c r="D1891" i="2" s="1"/>
  <c r="B1892" i="2"/>
  <c r="D1892" i="2" s="1"/>
  <c r="B1893" i="2"/>
  <c r="D1893" i="2" s="1"/>
  <c r="B1894" i="2"/>
  <c r="D1894" i="2" s="1"/>
  <c r="B1895" i="2"/>
  <c r="B1896" i="2"/>
  <c r="B1897" i="2"/>
  <c r="B1898" i="2"/>
  <c r="B1899" i="2"/>
  <c r="B1900" i="2"/>
  <c r="B1901" i="2"/>
  <c r="B1902" i="2"/>
  <c r="B1903" i="2"/>
  <c r="D1903" i="2" s="1"/>
  <c r="B1904" i="2"/>
  <c r="D1904" i="2" s="1"/>
  <c r="B1905" i="2"/>
  <c r="D1905" i="2" s="1"/>
  <c r="B1906" i="2"/>
  <c r="D1906" i="2" s="1"/>
  <c r="B1907" i="2"/>
  <c r="B1908" i="2"/>
  <c r="B1909" i="2"/>
  <c r="B1910" i="2"/>
  <c r="B1911" i="2"/>
  <c r="B1912" i="2"/>
  <c r="B1913" i="2"/>
  <c r="B1914" i="2"/>
  <c r="B1915" i="2"/>
  <c r="D1915" i="2" s="1"/>
  <c r="B1916" i="2"/>
  <c r="D1916" i="2" s="1"/>
  <c r="B1917" i="2"/>
  <c r="D1917" i="2" s="1"/>
  <c r="B1918" i="2"/>
  <c r="D1918" i="2" s="1"/>
  <c r="B1919" i="2"/>
  <c r="B1920" i="2"/>
  <c r="B1921" i="2"/>
  <c r="B1922" i="2"/>
  <c r="B1923" i="2"/>
  <c r="B1924" i="2"/>
  <c r="B1925" i="2"/>
  <c r="B1926" i="2"/>
  <c r="B1927" i="2"/>
  <c r="D1927" i="2" s="1"/>
  <c r="B1928" i="2"/>
  <c r="D1928" i="2" s="1"/>
  <c r="B1929" i="2"/>
  <c r="D1929" i="2" s="1"/>
  <c r="B1930" i="2"/>
  <c r="D1930" i="2" s="1"/>
  <c r="B1931" i="2"/>
  <c r="B1932" i="2"/>
  <c r="D1932" i="2" s="1"/>
  <c r="B1933" i="2"/>
  <c r="B1934" i="2"/>
  <c r="B1935" i="2"/>
  <c r="B1936" i="2"/>
  <c r="B1937" i="2"/>
  <c r="B1938" i="2"/>
  <c r="B1939" i="2"/>
  <c r="D1939" i="2" s="1"/>
  <c r="B1940" i="2"/>
  <c r="D1940" i="2" s="1"/>
  <c r="B1941" i="2"/>
  <c r="D1941" i="2" s="1"/>
  <c r="B1942" i="2"/>
  <c r="D1942" i="2" s="1"/>
  <c r="B1943" i="2"/>
  <c r="B1944" i="2"/>
  <c r="B1945" i="2"/>
  <c r="B1946" i="2"/>
  <c r="B1947" i="2"/>
  <c r="B1948" i="2"/>
  <c r="B1949" i="2"/>
  <c r="B1950" i="2"/>
  <c r="B1951" i="2"/>
  <c r="D1951" i="2" s="1"/>
  <c r="B1952" i="2"/>
  <c r="D1952" i="2" s="1"/>
  <c r="B1953" i="2"/>
  <c r="D1953" i="2" s="1"/>
  <c r="B1954" i="2"/>
  <c r="D1954" i="2" s="1"/>
  <c r="B1955" i="2"/>
  <c r="B1956" i="2"/>
  <c r="B1957" i="2"/>
  <c r="B1958" i="2"/>
  <c r="B1959" i="2"/>
  <c r="B1960" i="2"/>
  <c r="B1961" i="2"/>
  <c r="B1962" i="2"/>
  <c r="B1963" i="2"/>
  <c r="D1963" i="2" s="1"/>
  <c r="B1964" i="2"/>
  <c r="D1964" i="2" s="1"/>
  <c r="B1965" i="2"/>
  <c r="D1965" i="2" s="1"/>
  <c r="B1966" i="2"/>
  <c r="D1966" i="2" s="1"/>
  <c r="B1967" i="2"/>
  <c r="B1968" i="2"/>
  <c r="B1969" i="2"/>
  <c r="B1970" i="2"/>
  <c r="B1971" i="2"/>
  <c r="B1972" i="2"/>
  <c r="B1973" i="2"/>
  <c r="B1974" i="2"/>
  <c r="B1975" i="2"/>
  <c r="B1976" i="2"/>
  <c r="D1976" i="2" s="1"/>
  <c r="B1977" i="2"/>
  <c r="D1977" i="2" s="1"/>
  <c r="B1978" i="2"/>
  <c r="B1979" i="2"/>
  <c r="B1980" i="2"/>
  <c r="B1981" i="2"/>
  <c r="B1982" i="2"/>
  <c r="B1983" i="2"/>
  <c r="B1984" i="2"/>
  <c r="B1985" i="2"/>
  <c r="B1986" i="2"/>
  <c r="B1987" i="2"/>
  <c r="D1987" i="2" s="1"/>
  <c r="B1988" i="2"/>
  <c r="D1988" i="2" s="1"/>
  <c r="B1989" i="2"/>
  <c r="D1989" i="2" s="1"/>
  <c r="B1990" i="2"/>
  <c r="D1990" i="2" s="1"/>
  <c r="B1991" i="2"/>
  <c r="B1992" i="2"/>
  <c r="B1993" i="2"/>
  <c r="B1994" i="2"/>
  <c r="B1995" i="2"/>
  <c r="B1996" i="2"/>
  <c r="B1997" i="2"/>
  <c r="B1998" i="2"/>
  <c r="B1999" i="2"/>
  <c r="D1999" i="2" s="1"/>
  <c r="B2000" i="2"/>
  <c r="D2000" i="2" s="1"/>
  <c r="B2001" i="2"/>
  <c r="D2001" i="2" s="1"/>
  <c r="B2002" i="2"/>
  <c r="D2002" i="2" s="1"/>
  <c r="B2003" i="2"/>
  <c r="B2004" i="2"/>
  <c r="B2005" i="2"/>
  <c r="B2006" i="2"/>
  <c r="B2007" i="2"/>
  <c r="B2008" i="2"/>
  <c r="B2009" i="2"/>
  <c r="B2010" i="2"/>
  <c r="B2011" i="2"/>
  <c r="D2011" i="2" s="1"/>
  <c r="B2012" i="2"/>
  <c r="D2012" i="2" s="1"/>
  <c r="B2013" i="2"/>
  <c r="D2013" i="2" s="1"/>
  <c r="B2014" i="2"/>
  <c r="D2014" i="2" s="1"/>
  <c r="B2015" i="2"/>
  <c r="B2016" i="2"/>
  <c r="B2017" i="2"/>
  <c r="B2018" i="2"/>
  <c r="B2019" i="2"/>
  <c r="B2020" i="2"/>
  <c r="B2021" i="2"/>
  <c r="B2022" i="2"/>
  <c r="B2023" i="2"/>
  <c r="D2023" i="2" s="1"/>
  <c r="B2024" i="2"/>
  <c r="D2024" i="2" s="1"/>
  <c r="B2025" i="2"/>
  <c r="D2025" i="2" s="1"/>
  <c r="B2026" i="2"/>
  <c r="D2026" i="2" s="1"/>
  <c r="B2027" i="2"/>
  <c r="B2028" i="2"/>
  <c r="B2029" i="2"/>
  <c r="B2030" i="2"/>
  <c r="B2031" i="2"/>
  <c r="B2032" i="2"/>
  <c r="B2033" i="2"/>
  <c r="B2034" i="2"/>
  <c r="B2035" i="2"/>
  <c r="D2035" i="2" s="1"/>
  <c r="B2036" i="2"/>
  <c r="D2036" i="2" s="1"/>
  <c r="B2037" i="2"/>
  <c r="D2037" i="2" s="1"/>
  <c r="B2038" i="2"/>
  <c r="B2039" i="2"/>
  <c r="B2040" i="2"/>
  <c r="B2041" i="2"/>
  <c r="B2042" i="2"/>
  <c r="B2043" i="2"/>
  <c r="B2044" i="2"/>
  <c r="B2045" i="2"/>
  <c r="B2046" i="2"/>
  <c r="B2047" i="2"/>
  <c r="D2047" i="2" s="1"/>
  <c r="B2048" i="2"/>
  <c r="D2048" i="2" s="1"/>
  <c r="B2049" i="2"/>
  <c r="D2049" i="2" s="1"/>
  <c r="B2050" i="2"/>
  <c r="B2051" i="2"/>
  <c r="B2052" i="2"/>
  <c r="B2053" i="2"/>
  <c r="B2054" i="2"/>
  <c r="B2055" i="2"/>
  <c r="B2056" i="2"/>
  <c r="B2057" i="2"/>
  <c r="B2058" i="2"/>
  <c r="B2059" i="2"/>
  <c r="D2059" i="2" s="1"/>
  <c r="B2060" i="2"/>
  <c r="D2060" i="2" s="1"/>
  <c r="B2061" i="2"/>
  <c r="D2061" i="2" s="1"/>
  <c r="B2062" i="2"/>
  <c r="D2062" i="2" s="1"/>
  <c r="B2063" i="2"/>
  <c r="B2064" i="2"/>
  <c r="B2065" i="2"/>
  <c r="B2066" i="2"/>
  <c r="B2067" i="2"/>
  <c r="B2068" i="2"/>
  <c r="B2069" i="2"/>
  <c r="B2070" i="2"/>
  <c r="B2071" i="2"/>
  <c r="D2071" i="2" s="1"/>
  <c r="B2072" i="2"/>
  <c r="D2072" i="2" s="1"/>
  <c r="B2073" i="2"/>
  <c r="D2073" i="2" s="1"/>
  <c r="B2074" i="2"/>
  <c r="D2074" i="2" s="1"/>
  <c r="B2075" i="2"/>
  <c r="B2076" i="2"/>
  <c r="B2077" i="2"/>
  <c r="B2078" i="2"/>
  <c r="B2079" i="2"/>
  <c r="B2080" i="2"/>
  <c r="B2081" i="2"/>
  <c r="B2082" i="2"/>
  <c r="B2083" i="2"/>
  <c r="D2083" i="2" s="1"/>
  <c r="B2084" i="2"/>
  <c r="D2084" i="2" s="1"/>
  <c r="B2085" i="2"/>
  <c r="D2085" i="2" s="1"/>
  <c r="B2086" i="2"/>
  <c r="D2086" i="2" s="1"/>
  <c r="B2087" i="2"/>
  <c r="B2088" i="2"/>
  <c r="B2089" i="2"/>
  <c r="B2090" i="2"/>
  <c r="B2091" i="2"/>
  <c r="B2092" i="2"/>
  <c r="B2093" i="2"/>
  <c r="B2094" i="2"/>
  <c r="B2095" i="2"/>
  <c r="D2095" i="2" s="1"/>
  <c r="B2096" i="2"/>
  <c r="D2096" i="2" s="1"/>
  <c r="B2097" i="2"/>
  <c r="D2097" i="2" s="1"/>
  <c r="B2098" i="2"/>
  <c r="D2098" i="2" s="1"/>
  <c r="B2099" i="2"/>
  <c r="B2100" i="2"/>
  <c r="B2101" i="2"/>
  <c r="B2102" i="2"/>
  <c r="B2103" i="2"/>
  <c r="B2104" i="2"/>
  <c r="B2105" i="2"/>
  <c r="B2106" i="2"/>
  <c r="B2107" i="2"/>
  <c r="D2107" i="2" s="1"/>
  <c r="B2108" i="2"/>
  <c r="D2108" i="2" s="1"/>
  <c r="B2109" i="2"/>
  <c r="D2109" i="2" s="1"/>
  <c r="B2110" i="2"/>
  <c r="D2110" i="2" s="1"/>
  <c r="B2111" i="2"/>
  <c r="B2112" i="2"/>
  <c r="B2113" i="2"/>
  <c r="B2114" i="2"/>
  <c r="B2115" i="2"/>
  <c r="B2116" i="2"/>
  <c r="B2117" i="2"/>
  <c r="B2118" i="2"/>
  <c r="B2119" i="2"/>
  <c r="D2119" i="2" s="1"/>
  <c r="B2120" i="2"/>
  <c r="D2120" i="2" s="1"/>
  <c r="B2121" i="2"/>
  <c r="D2121" i="2" s="1"/>
  <c r="B2122" i="2"/>
  <c r="D2122" i="2" s="1"/>
  <c r="B2123" i="2"/>
  <c r="B2124" i="2"/>
  <c r="B2125" i="2"/>
  <c r="B2126" i="2"/>
  <c r="B2127" i="2"/>
  <c r="B2128" i="2"/>
  <c r="B2129" i="2"/>
  <c r="B2130" i="2"/>
  <c r="B2131" i="2"/>
  <c r="D2131" i="2" s="1"/>
  <c r="B2132" i="2"/>
  <c r="D2132" i="2" s="1"/>
  <c r="B2133" i="2"/>
  <c r="D2133" i="2" s="1"/>
  <c r="B2134" i="2"/>
  <c r="D2134" i="2" s="1"/>
  <c r="B2135" i="2"/>
  <c r="B2136" i="2"/>
  <c r="B2137" i="2"/>
  <c r="B2138" i="2"/>
  <c r="B2139" i="2"/>
  <c r="B2140" i="2"/>
  <c r="B2141" i="2"/>
  <c r="B2142" i="2"/>
  <c r="B2143" i="2"/>
  <c r="D2143" i="2" s="1"/>
  <c r="B2144" i="2"/>
  <c r="D2144" i="2" s="1"/>
  <c r="B2145" i="2"/>
  <c r="D2145" i="2" s="1"/>
  <c r="B2146" i="2"/>
  <c r="D2146" i="2" s="1"/>
  <c r="B2147" i="2"/>
  <c r="B2148" i="2"/>
  <c r="D2148" i="2" s="1"/>
  <c r="B2149" i="2"/>
  <c r="B2150" i="2"/>
  <c r="B2151" i="2"/>
  <c r="B2152" i="2"/>
  <c r="B2153" i="2"/>
  <c r="B2154" i="2"/>
  <c r="B2155" i="2"/>
  <c r="D2155" i="2" s="1"/>
  <c r="B2156" i="2"/>
  <c r="D2156" i="2" s="1"/>
  <c r="B2157" i="2"/>
  <c r="D2157" i="2" s="1"/>
  <c r="B2158" i="2"/>
  <c r="D2158" i="2" s="1"/>
  <c r="B2159" i="2"/>
  <c r="B2160" i="2"/>
  <c r="B2161" i="2"/>
  <c r="B2162" i="2"/>
  <c r="B2163" i="2"/>
  <c r="B2164" i="2"/>
  <c r="B2165" i="2"/>
  <c r="B2166" i="2"/>
  <c r="B2167" i="2"/>
  <c r="D2167" i="2" s="1"/>
  <c r="B2168" i="2"/>
  <c r="D2168" i="2" s="1"/>
  <c r="B2169" i="2"/>
  <c r="D2169" i="2" s="1"/>
  <c r="B2170" i="2"/>
  <c r="D2170" i="2" s="1"/>
  <c r="B2171" i="2"/>
  <c r="B2172" i="2"/>
  <c r="B2173" i="2"/>
  <c r="B2174" i="2"/>
  <c r="B2175" i="2"/>
  <c r="B2176" i="2"/>
  <c r="B2177" i="2"/>
  <c r="B2178" i="2"/>
  <c r="B2179" i="2"/>
  <c r="D2179" i="2" s="1"/>
  <c r="B2180" i="2"/>
  <c r="D2180" i="2" s="1"/>
  <c r="B2181" i="2"/>
  <c r="D2181" i="2" s="1"/>
  <c r="B2182" i="2"/>
  <c r="D2182" i="2" s="1"/>
  <c r="B2183" i="2"/>
  <c r="B2184" i="2"/>
  <c r="B2185" i="2"/>
  <c r="B2186" i="2"/>
  <c r="B2187" i="2"/>
  <c r="B2188" i="2"/>
  <c r="B2189" i="2"/>
  <c r="B2190" i="2"/>
  <c r="B2191" i="2"/>
  <c r="D2191" i="2" s="1"/>
  <c r="B2192" i="2"/>
  <c r="D2192" i="2" s="1"/>
  <c r="B2193" i="2"/>
  <c r="D2193" i="2" s="1"/>
  <c r="B2194" i="2"/>
  <c r="D2194" i="2" s="1"/>
  <c r="B2195" i="2"/>
  <c r="B2196" i="2"/>
  <c r="B2197" i="2"/>
  <c r="B2198" i="2"/>
  <c r="B2199" i="2"/>
  <c r="B2200" i="2"/>
  <c r="B2201" i="2"/>
  <c r="B2202" i="2"/>
  <c r="B2203" i="2"/>
  <c r="D2203" i="2" s="1"/>
  <c r="B2204" i="2"/>
  <c r="D2204" i="2" s="1"/>
  <c r="B2205" i="2"/>
  <c r="D2205" i="2" s="1"/>
  <c r="B2206" i="2"/>
  <c r="D2206" i="2" s="1"/>
  <c r="B2207" i="2"/>
  <c r="B2208" i="2"/>
  <c r="B2209" i="2"/>
  <c r="B2210" i="2"/>
  <c r="B2211" i="2"/>
  <c r="B2212" i="2"/>
  <c r="B2213" i="2"/>
  <c r="B2214" i="2"/>
  <c r="B2215" i="2"/>
  <c r="D2215" i="2" s="1"/>
  <c r="B2216" i="2"/>
  <c r="D2216" i="2" s="1"/>
  <c r="B2217" i="2"/>
  <c r="D2217" i="2" s="1"/>
  <c r="B2218" i="2"/>
  <c r="D2218" i="2" s="1"/>
  <c r="B2219" i="2"/>
  <c r="B2220" i="2"/>
  <c r="B2221" i="2"/>
  <c r="B2222" i="2"/>
  <c r="B2223" i="2"/>
  <c r="B2224" i="2"/>
  <c r="B2225" i="2"/>
  <c r="B2226" i="2"/>
  <c r="B2227" i="2"/>
  <c r="D2227" i="2" s="1"/>
  <c r="B2228" i="2"/>
  <c r="D2228" i="2" s="1"/>
  <c r="B2229" i="2"/>
  <c r="D2229" i="2" s="1"/>
  <c r="B2230" i="2"/>
  <c r="D2230" i="2" s="1"/>
  <c r="B2231" i="2"/>
  <c r="B2232" i="2"/>
  <c r="B2233" i="2"/>
  <c r="B2234" i="2"/>
  <c r="B2235" i="2"/>
  <c r="B2236" i="2"/>
  <c r="B2237" i="2"/>
  <c r="B2238" i="2"/>
  <c r="B2239" i="2"/>
  <c r="D2239" i="2" s="1"/>
  <c r="B2240" i="2"/>
  <c r="D2240" i="2" s="1"/>
  <c r="B2241" i="2"/>
  <c r="D2241" i="2" s="1"/>
  <c r="B2242" i="2"/>
  <c r="D2242" i="2" s="1"/>
  <c r="B2243" i="2"/>
  <c r="B2244" i="2"/>
  <c r="B2245" i="2"/>
  <c r="B2246" i="2"/>
  <c r="B2247" i="2"/>
  <c r="B2248" i="2"/>
  <c r="B2249" i="2"/>
  <c r="B2250" i="2"/>
  <c r="B2251" i="2"/>
  <c r="D2251" i="2" s="1"/>
  <c r="B2252" i="2"/>
  <c r="D2252" i="2" s="1"/>
  <c r="B2253" i="2"/>
  <c r="D2253" i="2" s="1"/>
  <c r="B2254" i="2"/>
  <c r="D2254" i="2" s="1"/>
  <c r="B2255" i="2"/>
  <c r="B2256" i="2"/>
  <c r="B2257" i="2"/>
  <c r="B2258" i="2"/>
  <c r="B2259" i="2"/>
  <c r="B2260" i="2"/>
  <c r="B2261" i="2"/>
  <c r="B2262" i="2"/>
  <c r="B2263" i="2"/>
  <c r="D2263" i="2" s="1"/>
  <c r="B2264" i="2"/>
  <c r="D2264" i="2" s="1"/>
  <c r="B2265" i="2"/>
  <c r="D2265" i="2" s="1"/>
  <c r="B2266" i="2"/>
  <c r="D2266" i="2" s="1"/>
  <c r="B2267" i="2"/>
  <c r="B2268" i="2"/>
  <c r="B2269" i="2"/>
  <c r="B2270" i="2"/>
  <c r="B2271" i="2"/>
  <c r="B2272" i="2"/>
  <c r="B2273" i="2"/>
  <c r="B2274" i="2"/>
  <c r="B2275" i="2"/>
  <c r="B2276" i="2"/>
  <c r="D2276" i="2" s="1"/>
  <c r="B2277" i="2"/>
  <c r="D2277" i="2" s="1"/>
  <c r="B2278" i="2"/>
  <c r="B2279" i="2"/>
  <c r="B2280" i="2"/>
  <c r="B2281" i="2"/>
  <c r="B2282" i="2"/>
  <c r="B2283" i="2"/>
  <c r="B2284" i="2"/>
  <c r="B2285" i="2"/>
  <c r="B2286" i="2"/>
  <c r="B2287" i="2"/>
  <c r="D2287" i="2" s="1"/>
  <c r="B2288" i="2"/>
  <c r="D2288" i="2" s="1"/>
  <c r="B2289" i="2"/>
  <c r="D2289" i="2" s="1"/>
  <c r="B2290" i="2"/>
  <c r="B2291" i="2"/>
  <c r="B2292" i="2"/>
  <c r="B2293" i="2"/>
  <c r="B2294" i="2"/>
  <c r="B2295" i="2"/>
  <c r="B2296" i="2"/>
  <c r="B2297" i="2"/>
  <c r="B2298" i="2"/>
  <c r="B2299" i="2"/>
  <c r="D2299" i="2" s="1"/>
  <c r="B2300" i="2"/>
  <c r="D2300" i="2" s="1"/>
  <c r="B2301" i="2"/>
  <c r="D2301" i="2" s="1"/>
  <c r="B2302" i="2"/>
  <c r="B2303" i="2"/>
  <c r="B2304" i="2"/>
  <c r="B2305" i="2"/>
  <c r="B2306" i="2"/>
  <c r="B2307" i="2"/>
  <c r="B2308" i="2"/>
  <c r="B2309" i="2"/>
  <c r="B2310" i="2"/>
  <c r="B2311" i="2"/>
  <c r="D2311" i="2" s="1"/>
  <c r="B2312" i="2"/>
  <c r="D2312" i="2" s="1"/>
  <c r="B2313" i="2"/>
  <c r="D2313" i="2" s="1"/>
  <c r="B2314" i="2"/>
  <c r="D2314" i="2" s="1"/>
  <c r="B2315" i="2"/>
  <c r="B2316" i="2"/>
  <c r="B2317" i="2"/>
  <c r="B2318" i="2"/>
  <c r="B2319" i="2"/>
  <c r="B2320" i="2"/>
  <c r="B2321" i="2"/>
  <c r="B2322" i="2"/>
  <c r="B2323" i="2"/>
  <c r="D2323" i="2" s="1"/>
  <c r="B2324" i="2"/>
  <c r="D2324" i="2" s="1"/>
  <c r="B2325" i="2"/>
  <c r="D2325" i="2" s="1"/>
  <c r="B2326" i="2"/>
  <c r="B2327" i="2"/>
  <c r="B2328" i="2"/>
  <c r="B2329" i="2"/>
  <c r="B2330" i="2"/>
  <c r="B2331" i="2"/>
  <c r="B2332" i="2"/>
  <c r="B2333" i="2"/>
  <c r="B2334" i="2"/>
  <c r="B2335" i="2"/>
  <c r="D2335" i="2" s="1"/>
  <c r="B2336" i="2"/>
  <c r="D2336" i="2" s="1"/>
  <c r="B2337" i="2"/>
  <c r="D2337" i="2" s="1"/>
  <c r="B2338" i="2"/>
  <c r="D2338" i="2" s="1"/>
  <c r="B2339" i="2"/>
  <c r="B2340" i="2"/>
  <c r="B2341" i="2"/>
  <c r="B2342" i="2"/>
  <c r="B2343" i="2"/>
  <c r="B2344" i="2"/>
  <c r="B2345" i="2"/>
  <c r="B2346" i="2"/>
  <c r="B2347" i="2"/>
  <c r="D2347" i="2" s="1"/>
  <c r="B2348" i="2"/>
  <c r="D2348" i="2" s="1"/>
  <c r="B2349" i="2"/>
  <c r="D2349" i="2" s="1"/>
  <c r="B2350" i="2"/>
  <c r="D2350" i="2" s="1"/>
  <c r="B2351" i="2"/>
  <c r="B2352" i="2"/>
  <c r="B2353" i="2"/>
  <c r="B2354" i="2"/>
  <c r="B2355" i="2"/>
  <c r="B2356" i="2"/>
  <c r="B2357" i="2"/>
  <c r="B2358" i="2"/>
  <c r="B2359" i="2"/>
  <c r="D2359" i="2" s="1"/>
  <c r="B2360" i="2"/>
  <c r="D2360" i="2" s="1"/>
  <c r="B2361" i="2"/>
  <c r="D2361" i="2" s="1"/>
  <c r="B2362" i="2"/>
  <c r="D2362" i="2" s="1"/>
  <c r="B2363" i="2"/>
  <c r="B2364" i="2"/>
  <c r="B2365" i="2"/>
  <c r="B2366" i="2"/>
  <c r="B2367" i="2"/>
  <c r="B2368" i="2"/>
  <c r="B2369" i="2"/>
  <c r="B2370" i="2"/>
  <c r="B2371" i="2"/>
  <c r="D2371" i="2" s="1"/>
  <c r="B2372" i="2"/>
  <c r="D2372" i="2" s="1"/>
  <c r="B2373" i="2"/>
  <c r="D2373" i="2" s="1"/>
  <c r="B2374" i="2"/>
  <c r="D2374" i="2" s="1"/>
  <c r="B2375" i="2"/>
  <c r="B2376" i="2"/>
  <c r="B2377" i="2"/>
  <c r="B2378" i="2"/>
  <c r="B2379" i="2"/>
  <c r="B2380" i="2"/>
  <c r="B2381" i="2"/>
  <c r="B2382" i="2"/>
  <c r="B2383" i="2"/>
  <c r="D2383" i="2" s="1"/>
  <c r="B2384" i="2"/>
  <c r="D2384" i="2" s="1"/>
  <c r="B2385" i="2"/>
  <c r="D2385" i="2" s="1"/>
  <c r="B2386" i="2"/>
  <c r="D2386" i="2" s="1"/>
  <c r="B2387" i="2"/>
  <c r="B2388" i="2"/>
  <c r="B2389" i="2"/>
  <c r="B2390" i="2"/>
  <c r="B2391" i="2"/>
  <c r="B2392" i="2"/>
  <c r="B2393" i="2"/>
  <c r="B2394" i="2"/>
  <c r="B2395" i="2"/>
  <c r="D2395" i="2" s="1"/>
  <c r="B2396" i="2"/>
  <c r="D2396" i="2" s="1"/>
  <c r="B2397" i="2"/>
  <c r="D2397" i="2" s="1"/>
  <c r="B2398" i="2"/>
  <c r="D2398" i="2" s="1"/>
  <c r="B2399" i="2"/>
  <c r="B2400" i="2"/>
  <c r="B2401" i="2"/>
  <c r="B2402" i="2"/>
  <c r="B2403" i="2"/>
  <c r="B2404" i="2"/>
  <c r="B2405" i="2"/>
  <c r="B2406" i="2"/>
  <c r="B2407" i="2"/>
  <c r="D2407" i="2" s="1"/>
  <c r="B2408" i="2"/>
  <c r="B2409" i="2"/>
  <c r="D2409" i="2" s="1"/>
  <c r="B2410" i="2"/>
  <c r="D2410" i="2" s="1"/>
  <c r="B2411" i="2"/>
  <c r="B2412" i="2"/>
  <c r="B2413" i="2"/>
  <c r="B2414" i="2"/>
  <c r="B2415" i="2"/>
  <c r="B2416" i="2"/>
  <c r="B2417" i="2"/>
  <c r="B2418" i="2"/>
  <c r="B2419" i="2"/>
  <c r="D2419" i="2" s="1"/>
  <c r="B2420" i="2"/>
  <c r="D2420" i="2" s="1"/>
  <c r="B2421" i="2"/>
  <c r="D2421" i="2" s="1"/>
  <c r="B2422" i="2"/>
  <c r="D2422" i="2" s="1"/>
  <c r="B2423" i="2"/>
  <c r="B2424" i="2"/>
  <c r="B2425" i="2"/>
  <c r="B2426" i="2"/>
  <c r="B2427" i="2"/>
  <c r="B2428" i="2"/>
  <c r="B2429" i="2"/>
  <c r="B2430" i="2"/>
  <c r="B2431" i="2"/>
  <c r="D2431" i="2" s="1"/>
  <c r="B2432" i="2"/>
  <c r="D2432" i="2" s="1"/>
  <c r="B2433" i="2"/>
  <c r="D2433" i="2" s="1"/>
  <c r="B2434" i="2"/>
  <c r="D2434" i="2" s="1"/>
  <c r="B2435" i="2"/>
  <c r="B2436" i="2"/>
  <c r="B2437" i="2"/>
  <c r="B2438" i="2"/>
  <c r="B2439" i="2"/>
  <c r="B2440" i="2"/>
  <c r="B2441" i="2"/>
  <c r="B2442" i="2"/>
  <c r="B2443" i="2"/>
  <c r="D2443" i="2" s="1"/>
  <c r="B2444" i="2"/>
  <c r="D2444" i="2" s="1"/>
  <c r="B2445" i="2"/>
  <c r="D2445" i="2" s="1"/>
  <c r="B2446" i="2"/>
  <c r="D2446" i="2" s="1"/>
  <c r="B2447" i="2"/>
  <c r="B2448" i="2"/>
  <c r="B2449" i="2"/>
  <c r="B2450" i="2"/>
  <c r="B2451" i="2"/>
  <c r="B2452" i="2"/>
  <c r="B2453" i="2"/>
  <c r="B2454" i="2"/>
  <c r="B2455" i="2"/>
  <c r="D2455" i="2" s="1"/>
  <c r="B2456" i="2"/>
  <c r="D2456" i="2" s="1"/>
  <c r="B2457" i="2"/>
  <c r="D2457" i="2" s="1"/>
  <c r="B2458" i="2"/>
  <c r="D2458" i="2" s="1"/>
  <c r="B2459" i="2"/>
  <c r="B2460" i="2"/>
  <c r="B2461" i="2"/>
  <c r="B2462" i="2"/>
  <c r="B2463" i="2"/>
  <c r="B2464" i="2"/>
  <c r="B2465" i="2"/>
  <c r="B2466" i="2"/>
  <c r="B2467" i="2"/>
  <c r="D2467" i="2" s="1"/>
  <c r="B2468" i="2"/>
  <c r="D2468" i="2" s="1"/>
  <c r="B2469" i="2"/>
  <c r="D2469" i="2" s="1"/>
  <c r="B2470" i="2"/>
  <c r="D2470" i="2" s="1"/>
  <c r="B2471" i="2"/>
  <c r="B2472" i="2"/>
  <c r="B2473" i="2"/>
  <c r="B2474" i="2"/>
  <c r="B2475" i="2"/>
  <c r="B2476" i="2"/>
  <c r="B2477" i="2"/>
  <c r="B2478" i="2"/>
  <c r="B2479" i="2"/>
  <c r="D2479" i="2" s="1"/>
  <c r="B2480" i="2"/>
  <c r="D2480" i="2" s="1"/>
  <c r="B2481" i="2"/>
  <c r="D2481" i="2" s="1"/>
  <c r="B2482" i="2"/>
  <c r="D2482" i="2" s="1"/>
  <c r="B2483" i="2"/>
  <c r="B2484" i="2"/>
  <c r="D2484" i="2" s="1"/>
  <c r="B2485" i="2"/>
  <c r="B2486" i="2"/>
  <c r="B2487" i="2"/>
  <c r="B2488" i="2"/>
  <c r="B2489" i="2"/>
  <c r="B2490" i="2"/>
  <c r="B2491" i="2"/>
  <c r="D2491" i="2" s="1"/>
  <c r="B2492" i="2"/>
  <c r="D2492" i="2" s="1"/>
  <c r="B2493" i="2"/>
  <c r="D2493" i="2" s="1"/>
  <c r="B2494" i="2"/>
  <c r="D2494" i="2" s="1"/>
  <c r="B2495" i="2"/>
  <c r="B2496" i="2"/>
  <c r="B2497" i="2"/>
  <c r="B2498" i="2"/>
  <c r="B2499" i="2"/>
  <c r="B2500" i="2"/>
  <c r="B2501" i="2"/>
  <c r="B2502" i="2"/>
  <c r="B2503" i="2"/>
  <c r="D2503" i="2" s="1"/>
  <c r="B2504" i="2"/>
  <c r="D2504" i="2" s="1"/>
  <c r="B2505" i="2"/>
  <c r="D2505" i="2" s="1"/>
  <c r="B2506" i="2"/>
  <c r="D2506" i="2" s="1"/>
  <c r="B2507" i="2"/>
  <c r="B2508" i="2"/>
  <c r="B2509" i="2"/>
  <c r="B2510" i="2"/>
  <c r="B2511" i="2"/>
  <c r="B2512" i="2"/>
  <c r="B2513" i="2"/>
  <c r="B2514" i="2"/>
  <c r="B2515" i="2"/>
  <c r="D2515" i="2" s="1"/>
  <c r="B2516" i="2"/>
  <c r="D2516" i="2" s="1"/>
  <c r="B2517" i="2"/>
  <c r="D2517" i="2" s="1"/>
  <c r="B2518" i="2"/>
  <c r="D2518" i="2" s="1"/>
  <c r="B2519" i="2"/>
  <c r="B2520" i="2"/>
  <c r="B2521" i="2"/>
  <c r="B2522" i="2"/>
  <c r="B2523" i="2"/>
  <c r="B2524" i="2"/>
  <c r="B2525" i="2"/>
  <c r="B2526" i="2"/>
  <c r="B2527" i="2"/>
  <c r="D2527" i="2" s="1"/>
  <c r="B2528" i="2"/>
  <c r="D2528" i="2" s="1"/>
  <c r="B2529" i="2"/>
  <c r="D2529" i="2" s="1"/>
  <c r="B2530" i="2"/>
  <c r="D2530" i="2" s="1"/>
  <c r="B2531" i="2"/>
  <c r="B2532" i="2"/>
  <c r="B2533" i="2"/>
  <c r="B2534" i="2"/>
  <c r="B2535" i="2"/>
  <c r="B2536" i="2"/>
  <c r="B2537" i="2"/>
  <c r="B2538" i="2"/>
  <c r="B2539" i="2"/>
  <c r="D2539" i="2" s="1"/>
  <c r="B2540" i="2"/>
  <c r="D2540" i="2" s="1"/>
  <c r="B2541" i="2"/>
  <c r="D2541" i="2" s="1"/>
  <c r="B2542" i="2"/>
  <c r="D2542" i="2" s="1"/>
  <c r="B2543" i="2"/>
  <c r="B2544" i="2"/>
  <c r="B2545" i="2"/>
  <c r="B2546" i="2"/>
  <c r="B2547" i="2"/>
  <c r="B2548" i="2"/>
  <c r="B2549" i="2"/>
  <c r="B2550" i="2"/>
  <c r="B2551" i="2"/>
  <c r="D2551" i="2" s="1"/>
  <c r="B2552" i="2"/>
  <c r="D2552" i="2" s="1"/>
  <c r="B2553" i="2"/>
  <c r="D2553" i="2" s="1"/>
  <c r="B2554" i="2"/>
  <c r="B2555" i="2"/>
  <c r="B2556" i="2"/>
  <c r="B2557" i="2"/>
  <c r="B2558" i="2"/>
  <c r="B2559" i="2"/>
  <c r="B2560" i="2"/>
  <c r="B2561" i="2"/>
  <c r="B2562" i="2"/>
  <c r="B2563" i="2"/>
  <c r="D2563" i="2" s="1"/>
  <c r="B2564" i="2"/>
  <c r="D2564" i="2" s="1"/>
  <c r="B2565" i="2"/>
  <c r="D2565" i="2" s="1"/>
  <c r="B2566" i="2"/>
  <c r="D2566" i="2" s="1"/>
  <c r="B2567" i="2"/>
  <c r="B2568" i="2"/>
  <c r="D2568" i="2" s="1"/>
  <c r="B2569" i="2"/>
  <c r="B2570" i="2"/>
  <c r="B2571" i="2"/>
  <c r="B2572" i="2"/>
  <c r="B2573" i="2"/>
  <c r="B2574" i="2"/>
  <c r="B2575" i="2"/>
  <c r="D2575" i="2" s="1"/>
  <c r="B2576" i="2"/>
  <c r="D2576" i="2" s="1"/>
  <c r="B2577" i="2"/>
  <c r="D2577" i="2" s="1"/>
  <c r="B2578" i="2"/>
  <c r="B2579" i="2"/>
  <c r="B2580" i="2"/>
  <c r="B2581" i="2"/>
  <c r="B2582" i="2"/>
  <c r="B2583" i="2"/>
  <c r="B2584" i="2"/>
  <c r="B2585" i="2"/>
  <c r="B2586" i="2"/>
  <c r="B2587" i="2"/>
  <c r="D2587" i="2" s="1"/>
  <c r="B2588" i="2"/>
  <c r="D2588" i="2" s="1"/>
  <c r="B2589" i="2"/>
  <c r="D2589" i="2" s="1"/>
  <c r="B2590" i="2"/>
  <c r="B2591" i="2"/>
  <c r="B2592" i="2"/>
  <c r="B2593" i="2"/>
  <c r="B2594" i="2"/>
  <c r="B2595" i="2"/>
  <c r="B2596" i="2"/>
  <c r="B2597" i="2"/>
  <c r="B2598" i="2"/>
  <c r="B2599" i="2"/>
  <c r="D2599" i="2" s="1"/>
  <c r="B2600" i="2"/>
  <c r="D2600" i="2" s="1"/>
  <c r="B2601" i="2"/>
  <c r="D2601" i="2" s="1"/>
  <c r="B2602" i="2"/>
  <c r="D2602" i="2" s="1"/>
  <c r="B2603" i="2"/>
  <c r="B2604" i="2"/>
  <c r="B2605" i="2"/>
  <c r="B2606" i="2"/>
  <c r="B2607" i="2"/>
  <c r="B2608" i="2"/>
  <c r="B2609" i="2"/>
  <c r="B2610" i="2"/>
  <c r="B2611" i="2"/>
  <c r="D2611" i="2" s="1"/>
  <c r="B2612" i="2"/>
  <c r="D2612" i="2" s="1"/>
  <c r="B2613" i="2"/>
  <c r="D2613" i="2" s="1"/>
  <c r="B2614" i="2"/>
  <c r="D2614" i="2" s="1"/>
  <c r="B2615" i="2"/>
  <c r="B2616" i="2"/>
  <c r="B2617" i="2"/>
  <c r="B2618" i="2"/>
  <c r="B2619" i="2"/>
  <c r="B2620" i="2"/>
  <c r="B2621" i="2"/>
  <c r="B2622" i="2"/>
  <c r="B2623" i="2"/>
  <c r="D2623" i="2" s="1"/>
  <c r="B2624" i="2"/>
  <c r="D2624" i="2" s="1"/>
  <c r="B2625" i="2"/>
  <c r="D2625" i="2" s="1"/>
  <c r="B2626" i="2"/>
  <c r="D2626" i="2" s="1"/>
  <c r="B2627" i="2"/>
  <c r="B2628" i="2"/>
  <c r="B2629" i="2"/>
  <c r="B2630" i="2"/>
  <c r="B2631" i="2"/>
  <c r="B2632" i="2"/>
  <c r="B2633" i="2"/>
  <c r="B2634" i="2"/>
  <c r="B2635" i="2"/>
  <c r="D2635" i="2" s="1"/>
  <c r="B2636" i="2"/>
  <c r="D2636" i="2" s="1"/>
  <c r="B2637" i="2"/>
  <c r="D2637" i="2" s="1"/>
  <c r="B2638" i="2"/>
  <c r="D2638" i="2" s="1"/>
  <c r="B2639" i="2"/>
  <c r="B2640" i="2"/>
  <c r="B2641" i="2"/>
  <c r="B2642" i="2"/>
  <c r="B2643" i="2"/>
  <c r="B2644" i="2"/>
  <c r="B2645" i="2"/>
  <c r="B2646" i="2"/>
  <c r="B2647" i="2"/>
  <c r="B2648" i="2"/>
  <c r="D2648" i="2" s="1"/>
  <c r="B2649" i="2"/>
  <c r="D2649" i="2" s="1"/>
  <c r="B2650" i="2"/>
  <c r="D2650" i="2" s="1"/>
  <c r="B2651" i="2"/>
  <c r="B2652" i="2"/>
  <c r="B2653" i="2"/>
  <c r="B2654" i="2"/>
  <c r="B2655" i="2"/>
  <c r="B2656" i="2"/>
  <c r="B2657" i="2"/>
  <c r="B2658" i="2"/>
  <c r="B2659" i="2"/>
  <c r="D2659" i="2" s="1"/>
  <c r="B2660" i="2"/>
  <c r="D2660" i="2" s="1"/>
  <c r="B2661" i="2"/>
  <c r="D2661" i="2" s="1"/>
  <c r="B2662" i="2"/>
  <c r="D2662" i="2" s="1"/>
  <c r="B2663" i="2"/>
  <c r="B2664" i="2"/>
  <c r="B2665" i="2"/>
  <c r="B2666" i="2"/>
  <c r="B2667" i="2"/>
  <c r="B2668" i="2"/>
  <c r="B2669" i="2"/>
  <c r="B2670" i="2"/>
  <c r="B2671" i="2"/>
  <c r="D2671" i="2" s="1"/>
  <c r="B2672" i="2"/>
  <c r="D2672" i="2" s="1"/>
  <c r="B2673" i="2"/>
  <c r="D2673" i="2" s="1"/>
  <c r="B2674" i="2"/>
  <c r="D2674" i="2" s="1"/>
  <c r="B2675" i="2"/>
  <c r="B2676" i="2"/>
  <c r="B2677" i="2"/>
  <c r="B2678" i="2"/>
  <c r="B2679" i="2"/>
  <c r="B2680" i="2"/>
  <c r="B2681" i="2"/>
  <c r="B2682" i="2"/>
  <c r="B2683" i="2"/>
  <c r="D2683" i="2" s="1"/>
  <c r="B2684" i="2"/>
  <c r="D2684" i="2" s="1"/>
  <c r="B2685" i="2"/>
  <c r="D2685" i="2" s="1"/>
  <c r="B2686" i="2"/>
  <c r="D2686" i="2" s="1"/>
  <c r="B2687" i="2"/>
  <c r="B2688" i="2"/>
  <c r="B2689" i="2"/>
  <c r="B2690" i="2"/>
  <c r="B2691" i="2"/>
  <c r="B2692" i="2"/>
  <c r="B2693" i="2"/>
  <c r="B2694" i="2"/>
  <c r="B2695" i="2"/>
  <c r="D2695" i="2" s="1"/>
  <c r="B2696" i="2"/>
  <c r="D2696" i="2" s="1"/>
  <c r="B2697" i="2"/>
  <c r="D2697" i="2" s="1"/>
  <c r="B2698" i="2"/>
  <c r="D2698" i="2" s="1"/>
  <c r="B2699" i="2"/>
  <c r="B2700" i="2"/>
  <c r="B2701" i="2"/>
  <c r="B2702" i="2"/>
  <c r="B2703" i="2"/>
  <c r="B2704" i="2"/>
  <c r="B2705" i="2"/>
  <c r="B2706" i="2"/>
  <c r="B2707" i="2"/>
  <c r="D2707" i="2" s="1"/>
  <c r="B2708" i="2"/>
  <c r="D2708" i="2" s="1"/>
  <c r="B2709" i="2"/>
  <c r="D2709" i="2" s="1"/>
  <c r="B2710" i="2"/>
  <c r="D2710" i="2" s="1"/>
  <c r="B2711" i="2"/>
  <c r="B2712" i="2"/>
  <c r="B2713" i="2"/>
  <c r="B2714" i="2"/>
  <c r="B2715" i="2"/>
  <c r="B2716" i="2"/>
  <c r="B2717" i="2"/>
  <c r="B2718" i="2"/>
  <c r="B2719" i="2"/>
  <c r="D2719" i="2" s="1"/>
  <c r="B2720" i="2"/>
  <c r="D2720" i="2" s="1"/>
  <c r="B2721" i="2"/>
  <c r="D2721" i="2" s="1"/>
  <c r="B2722" i="2"/>
  <c r="D2722" i="2" s="1"/>
  <c r="B2723" i="2"/>
  <c r="B2724" i="2"/>
  <c r="B2725" i="2"/>
  <c r="B2726" i="2"/>
  <c r="B2727" i="2"/>
  <c r="B2728" i="2"/>
  <c r="B2729" i="2"/>
  <c r="B2730" i="2"/>
  <c r="B2731" i="2"/>
  <c r="D2731" i="2" s="1"/>
  <c r="B2732" i="2"/>
  <c r="D2732" i="2" s="1"/>
  <c r="B2733" i="2"/>
  <c r="D2733" i="2" s="1"/>
  <c r="B2734" i="2"/>
  <c r="D2734" i="2" s="1"/>
  <c r="B2735" i="2"/>
  <c r="B2736" i="2"/>
  <c r="B2737" i="2"/>
  <c r="B2738" i="2"/>
  <c r="B2739" i="2"/>
  <c r="B2740" i="2"/>
  <c r="B2741" i="2"/>
  <c r="B2742" i="2"/>
  <c r="B2743" i="2"/>
  <c r="D2743" i="2" s="1"/>
  <c r="B2744" i="2"/>
  <c r="D2744" i="2" s="1"/>
  <c r="B2745" i="2"/>
  <c r="D2745" i="2" s="1"/>
  <c r="B2746" i="2"/>
  <c r="D2746" i="2" s="1"/>
  <c r="B2747" i="2"/>
  <c r="B2748" i="2"/>
  <c r="B2749" i="2"/>
  <c r="B2750" i="2"/>
  <c r="B2751" i="2"/>
  <c r="B2752" i="2"/>
  <c r="B2753" i="2"/>
  <c r="B2754" i="2"/>
  <c r="B2755" i="2"/>
  <c r="D2755" i="2" s="1"/>
  <c r="B2756" i="2"/>
  <c r="D2756" i="2" s="1"/>
  <c r="B2757" i="2"/>
  <c r="D2757" i="2" s="1"/>
  <c r="B2758" i="2"/>
  <c r="D2758" i="2" s="1"/>
  <c r="B2759" i="2"/>
  <c r="B2760" i="2"/>
  <c r="D2760" i="2" s="1"/>
  <c r="B2761" i="2"/>
  <c r="B2762" i="2"/>
  <c r="B2763" i="2"/>
  <c r="B2764" i="2"/>
  <c r="B2765" i="2"/>
  <c r="B2766" i="2"/>
  <c r="B2767" i="2"/>
  <c r="D2767" i="2" s="1"/>
  <c r="B2768" i="2"/>
  <c r="D2768" i="2" s="1"/>
  <c r="B2769" i="2"/>
  <c r="D2769" i="2" s="1"/>
  <c r="B2770" i="2"/>
  <c r="D2770" i="2" s="1"/>
  <c r="B2771" i="2"/>
  <c r="B2772" i="2"/>
  <c r="B2773" i="2"/>
  <c r="B2774" i="2"/>
  <c r="B2775" i="2"/>
  <c r="B2776" i="2"/>
  <c r="B2777" i="2"/>
  <c r="B2778" i="2"/>
  <c r="B2779" i="2"/>
  <c r="D2779" i="2" s="1"/>
  <c r="B2780" i="2"/>
  <c r="D2780" i="2" s="1"/>
  <c r="B2781" i="2"/>
  <c r="D2781" i="2" s="1"/>
  <c r="B2782" i="2"/>
  <c r="D2782" i="2" s="1"/>
  <c r="B2783" i="2"/>
  <c r="B2784" i="2"/>
  <c r="B2785" i="2"/>
  <c r="B2786" i="2"/>
  <c r="B2787" i="2"/>
  <c r="B2788" i="2"/>
  <c r="B2789" i="2"/>
  <c r="B2790" i="2"/>
  <c r="B2791" i="2"/>
  <c r="D2791" i="2" s="1"/>
  <c r="B2792" i="2"/>
  <c r="D2792" i="2" s="1"/>
  <c r="B2793" i="2"/>
  <c r="D2793" i="2" s="1"/>
  <c r="B2794" i="2"/>
  <c r="D2794" i="2" s="1"/>
  <c r="B2795" i="2"/>
  <c r="B2796" i="2"/>
  <c r="B2797" i="2"/>
  <c r="B2798" i="2"/>
  <c r="B2799" i="2"/>
  <c r="B2800" i="2"/>
  <c r="B2801" i="2"/>
  <c r="B2802" i="2"/>
  <c r="B2803" i="2"/>
  <c r="D2803" i="2" s="1"/>
  <c r="B2804" i="2"/>
  <c r="D2804" i="2" s="1"/>
  <c r="B2805" i="2"/>
  <c r="D2805" i="2" s="1"/>
  <c r="B2806" i="2"/>
  <c r="D2806" i="2" s="1"/>
  <c r="B2807" i="2"/>
  <c r="B2808" i="2"/>
  <c r="B2809" i="2"/>
  <c r="B2810" i="2"/>
  <c r="B2811" i="2"/>
  <c r="B2812" i="2"/>
  <c r="B2813" i="2"/>
  <c r="B2814" i="2"/>
  <c r="B2815" i="2"/>
  <c r="D2815" i="2" s="1"/>
  <c r="B2816" i="2"/>
  <c r="D2816" i="2" s="1"/>
  <c r="B2817" i="2"/>
  <c r="D2817" i="2" s="1"/>
  <c r="B2818" i="2"/>
  <c r="D2818" i="2" s="1"/>
  <c r="B2819" i="2"/>
  <c r="B2820" i="2"/>
  <c r="B2821" i="2"/>
  <c r="B2822" i="2"/>
  <c r="B2823" i="2"/>
  <c r="B2824" i="2"/>
  <c r="B2825" i="2"/>
  <c r="B2826" i="2"/>
  <c r="B2827" i="2"/>
  <c r="D2827" i="2" s="1"/>
  <c r="B2828" i="2"/>
  <c r="D2828" i="2" s="1"/>
  <c r="B2829" i="2"/>
  <c r="D2829" i="2" s="1"/>
  <c r="B2830" i="2"/>
  <c r="D2830" i="2" s="1"/>
  <c r="B2831" i="2"/>
  <c r="B2832" i="2"/>
  <c r="B2833" i="2"/>
  <c r="B2834" i="2"/>
  <c r="B2835" i="2"/>
  <c r="B2836" i="2"/>
  <c r="B2837" i="2"/>
  <c r="B2838" i="2"/>
  <c r="B2839" i="2"/>
  <c r="D2839" i="2" s="1"/>
  <c r="B2840" i="2"/>
  <c r="D2840" i="2" s="1"/>
  <c r="B2841" i="2"/>
  <c r="B2842" i="2"/>
  <c r="D2842" i="2" s="1"/>
  <c r="B2843" i="2"/>
  <c r="B2844" i="2"/>
  <c r="D2844" i="2" s="1"/>
  <c r="B2845" i="2"/>
  <c r="B2846" i="2"/>
  <c r="B2847" i="2"/>
  <c r="B2848" i="2"/>
  <c r="B2849" i="2"/>
  <c r="B2850" i="2"/>
  <c r="B2851" i="2"/>
  <c r="D2851" i="2" s="1"/>
  <c r="B2852" i="2"/>
  <c r="D2852" i="2" s="1"/>
  <c r="B2853" i="2"/>
  <c r="D2853" i="2" s="1"/>
  <c r="B2854" i="2"/>
  <c r="D2854" i="2" s="1"/>
  <c r="B2855" i="2"/>
  <c r="B2856" i="2"/>
  <c r="B2857" i="2"/>
  <c r="B2858" i="2"/>
  <c r="B2859" i="2"/>
  <c r="B2860" i="2"/>
  <c r="B2861" i="2"/>
  <c r="B2862" i="2"/>
  <c r="B2863" i="2"/>
  <c r="D2863" i="2" s="1"/>
  <c r="B2864" i="2"/>
  <c r="D2864" i="2" s="1"/>
  <c r="B2865" i="2"/>
  <c r="D2865" i="2" s="1"/>
  <c r="B2866" i="2"/>
  <c r="D2866" i="2" s="1"/>
  <c r="B2867" i="2"/>
  <c r="B2868" i="2"/>
  <c r="B2869" i="2"/>
  <c r="B2870" i="2"/>
  <c r="B2871" i="2"/>
  <c r="B2872" i="2"/>
  <c r="B2873" i="2"/>
  <c r="B2874" i="2"/>
  <c r="B2875" i="2"/>
  <c r="D2875" i="2" s="1"/>
  <c r="B2876" i="2"/>
  <c r="D2876" i="2" s="1"/>
  <c r="B2877" i="2"/>
  <c r="D2877" i="2" s="1"/>
  <c r="B2878" i="2"/>
  <c r="D2878" i="2" s="1"/>
  <c r="B2879" i="2"/>
  <c r="B2880" i="2"/>
  <c r="B2881" i="2"/>
  <c r="B2882" i="2"/>
  <c r="B2883" i="2"/>
  <c r="B2884" i="2"/>
  <c r="B2885" i="2"/>
  <c r="B2886" i="2"/>
  <c r="B2887" i="2"/>
  <c r="D2887" i="2" s="1"/>
  <c r="B2888" i="2"/>
  <c r="D2888" i="2" s="1"/>
  <c r="B2889" i="2"/>
  <c r="D2889" i="2" s="1"/>
  <c r="B2890" i="2"/>
  <c r="D2890" i="2" s="1"/>
  <c r="B2891" i="2"/>
  <c r="B2892" i="2"/>
  <c r="B2893" i="2"/>
  <c r="B2894" i="2"/>
  <c r="B2895" i="2"/>
  <c r="B2896" i="2"/>
  <c r="B2897" i="2"/>
  <c r="B2898" i="2"/>
  <c r="B2899" i="2"/>
  <c r="B2900" i="2"/>
  <c r="D2900" i="2" s="1"/>
  <c r="B2901" i="2"/>
  <c r="D2901" i="2" s="1"/>
  <c r="B2902" i="2"/>
  <c r="D2902" i="2" s="1"/>
  <c r="B2903" i="2"/>
  <c r="B2904" i="2"/>
  <c r="D2904" i="2" s="1"/>
  <c r="B2905" i="2"/>
  <c r="B2906" i="2"/>
  <c r="B2907" i="2"/>
  <c r="B2908" i="2"/>
  <c r="B2909" i="2"/>
  <c r="B2910" i="2"/>
  <c r="B2911" i="2"/>
  <c r="D2911" i="2" s="1"/>
  <c r="B2912" i="2"/>
  <c r="D2912" i="2" s="1"/>
  <c r="B2913" i="2"/>
  <c r="D2913" i="2" s="1"/>
  <c r="B2914" i="2"/>
  <c r="D2914" i="2" s="1"/>
  <c r="B2915" i="2"/>
  <c r="B2916" i="2"/>
  <c r="B2917" i="2"/>
  <c r="B2918" i="2"/>
  <c r="B2919" i="2"/>
  <c r="B2920" i="2"/>
  <c r="B2921" i="2"/>
  <c r="B2922" i="2"/>
  <c r="B2923" i="2"/>
  <c r="D2923" i="2" s="1"/>
  <c r="B2924" i="2"/>
  <c r="D2924" i="2" s="1"/>
  <c r="B2925" i="2"/>
  <c r="D2925" i="2" s="1"/>
  <c r="B2926" i="2"/>
  <c r="D2926" i="2" s="1"/>
  <c r="B2927" i="2"/>
  <c r="B2928" i="2"/>
  <c r="B2929" i="2"/>
  <c r="B2930" i="2"/>
  <c r="B2931" i="2"/>
  <c r="B2932" i="2"/>
  <c r="B2933" i="2"/>
  <c r="B2934" i="2"/>
  <c r="B2935" i="2"/>
  <c r="D2935" i="2" s="1"/>
  <c r="B2936" i="2"/>
  <c r="D2936" i="2" s="1"/>
  <c r="B2937" i="2"/>
  <c r="D2937" i="2" s="1"/>
  <c r="B2938" i="2"/>
  <c r="D2938" i="2" s="1"/>
  <c r="B2939" i="2"/>
  <c r="B2940" i="2"/>
  <c r="B2941" i="2"/>
  <c r="B2942" i="2"/>
  <c r="B2943" i="2"/>
  <c r="B2944" i="2"/>
  <c r="B2945" i="2"/>
  <c r="B2946" i="2"/>
  <c r="B2947" i="2"/>
  <c r="D2947" i="2" s="1"/>
  <c r="B2948" i="2"/>
  <c r="D2948" i="2" s="1"/>
  <c r="B2949" i="2"/>
  <c r="D2949" i="2" s="1"/>
  <c r="B2950" i="2"/>
  <c r="D2950" i="2" s="1"/>
  <c r="B2951" i="2"/>
  <c r="B2952" i="2"/>
  <c r="B2953" i="2"/>
  <c r="B2954" i="2"/>
  <c r="B2955" i="2"/>
  <c r="B2956" i="2"/>
  <c r="B2957" i="2"/>
  <c r="B2958" i="2"/>
  <c r="B2959" i="2"/>
  <c r="D2959" i="2" s="1"/>
  <c r="B2960" i="2"/>
  <c r="D2960" i="2" s="1"/>
  <c r="B2961" i="2"/>
  <c r="D2961" i="2" s="1"/>
  <c r="B2962" i="2"/>
  <c r="D2962" i="2" s="1"/>
  <c r="B2963" i="2"/>
  <c r="B2964" i="2"/>
  <c r="B2965" i="2"/>
  <c r="B2966" i="2"/>
  <c r="B2967" i="2"/>
  <c r="B2968" i="2"/>
  <c r="B2969" i="2"/>
  <c r="B2970" i="2"/>
  <c r="B2971" i="2"/>
  <c r="D2971" i="2" s="1"/>
  <c r="B2972" i="2"/>
  <c r="D2972" i="2" s="1"/>
  <c r="B2973" i="2"/>
  <c r="D2973" i="2" s="1"/>
  <c r="B2974" i="2"/>
  <c r="D2974" i="2" s="1"/>
  <c r="B2975" i="2"/>
  <c r="B2976" i="2"/>
  <c r="D2976" i="2" s="1"/>
  <c r="B2977" i="2"/>
  <c r="B2978" i="2"/>
  <c r="B2979" i="2"/>
  <c r="B2980" i="2"/>
  <c r="B2981" i="2"/>
  <c r="B2982" i="2"/>
  <c r="B2983" i="2"/>
  <c r="B2984" i="2"/>
  <c r="D2984" i="2" s="1"/>
  <c r="B2985" i="2"/>
  <c r="D2985" i="2" s="1"/>
  <c r="B2986" i="2"/>
  <c r="D2986" i="2" s="1"/>
  <c r="B2987" i="2"/>
  <c r="B2988" i="2"/>
  <c r="D2988" i="2" s="1"/>
  <c r="B2989" i="2"/>
  <c r="B2990" i="2"/>
  <c r="B2991" i="2"/>
  <c r="B2992" i="2"/>
  <c r="B2993" i="2"/>
  <c r="B2994" i="2"/>
  <c r="B2995" i="2"/>
  <c r="B2996" i="2"/>
  <c r="D2996" i="2" s="1"/>
  <c r="B2997" i="2"/>
  <c r="D2997" i="2" s="1"/>
  <c r="B2998" i="2"/>
  <c r="D2998" i="2" s="1"/>
  <c r="B2999" i="2"/>
  <c r="B3000" i="2"/>
  <c r="D3000" i="2" s="1"/>
  <c r="B3001" i="2"/>
  <c r="B3002" i="2"/>
  <c r="B3003" i="2"/>
  <c r="B3004" i="2"/>
  <c r="B3005" i="2"/>
  <c r="B3006" i="2"/>
  <c r="B3007" i="2"/>
  <c r="D3007" i="2" s="1"/>
  <c r="B3008" i="2"/>
  <c r="D3008" i="2" s="1"/>
  <c r="B3009" i="2"/>
  <c r="D3009" i="2" s="1"/>
  <c r="B3010" i="2"/>
  <c r="D3010" i="2" s="1"/>
  <c r="B3011" i="2"/>
  <c r="B3012" i="2"/>
  <c r="B3013" i="2"/>
  <c r="B3014" i="2"/>
  <c r="B3015" i="2"/>
  <c r="B3016" i="2"/>
  <c r="B3017" i="2"/>
  <c r="B3018" i="2"/>
  <c r="B3019" i="2"/>
  <c r="D3019" i="2" s="1"/>
  <c r="B3020" i="2"/>
  <c r="D3020" i="2" s="1"/>
  <c r="B3021" i="2"/>
  <c r="D3021" i="2" s="1"/>
  <c r="B3022" i="2"/>
  <c r="D3022" i="2" s="1"/>
  <c r="B3023" i="2"/>
  <c r="B3024" i="2"/>
  <c r="B3025" i="2"/>
  <c r="B3026" i="2"/>
  <c r="B3027" i="2"/>
  <c r="B3028" i="2"/>
  <c r="B3029" i="2"/>
  <c r="B3030" i="2"/>
  <c r="B3031" i="2"/>
  <c r="D3031" i="2" s="1"/>
  <c r="B3032" i="2"/>
  <c r="D3032" i="2" s="1"/>
  <c r="B3033" i="2"/>
  <c r="D3033" i="2" s="1"/>
  <c r="B3034" i="2"/>
  <c r="D3034" i="2" s="1"/>
  <c r="B3035" i="2"/>
  <c r="B3036" i="2"/>
  <c r="D3036" i="2" s="1"/>
  <c r="B3037" i="2"/>
  <c r="B3038" i="2"/>
  <c r="B3039" i="2"/>
  <c r="B3040" i="2"/>
  <c r="B3041" i="2"/>
  <c r="B3042" i="2"/>
  <c r="B3043" i="2"/>
  <c r="B3044" i="2"/>
  <c r="D3044" i="2" s="1"/>
  <c r="B3045" i="2"/>
  <c r="D3045" i="2" s="1"/>
  <c r="B3046" i="2"/>
  <c r="D3046" i="2" s="1"/>
  <c r="B3047" i="2"/>
  <c r="B3048" i="2"/>
  <c r="B3049" i="2"/>
  <c r="B3050" i="2"/>
  <c r="B3051" i="2"/>
  <c r="B3052" i="2"/>
  <c r="B3053" i="2"/>
  <c r="B3054" i="2"/>
  <c r="B3055" i="2"/>
  <c r="D3055" i="2" s="1"/>
  <c r="B3056" i="2"/>
  <c r="D3056" i="2" s="1"/>
  <c r="B3057" i="2"/>
  <c r="D3057" i="2" s="1"/>
  <c r="B3058" i="2"/>
  <c r="D3058" i="2" s="1"/>
  <c r="B3059" i="2"/>
  <c r="B3060" i="2"/>
  <c r="B3061" i="2"/>
  <c r="B3062" i="2"/>
  <c r="B3063" i="2"/>
  <c r="B3064" i="2"/>
  <c r="B3065" i="2"/>
  <c r="B3066" i="2"/>
  <c r="B3067" i="2"/>
  <c r="D3067" i="2" s="1"/>
  <c r="B3068" i="2"/>
  <c r="D3068" i="2" s="1"/>
  <c r="B3069" i="2"/>
  <c r="D3069" i="2" s="1"/>
  <c r="B3070" i="2"/>
  <c r="D3070" i="2" s="1"/>
  <c r="B3071" i="2"/>
  <c r="B3072" i="2"/>
  <c r="D3072" i="2" s="1"/>
  <c r="B3073" i="2"/>
  <c r="B3074" i="2"/>
  <c r="B3075" i="2"/>
  <c r="B3076" i="2"/>
  <c r="B3077" i="2"/>
  <c r="B3078" i="2"/>
  <c r="B3079" i="2"/>
  <c r="D3079" i="2" s="1"/>
  <c r="B3080" i="2"/>
  <c r="D3080" i="2" s="1"/>
  <c r="B3081" i="2"/>
  <c r="D3081" i="2" s="1"/>
  <c r="B3082" i="2"/>
  <c r="D3082" i="2" s="1"/>
  <c r="B3083" i="2"/>
  <c r="B3084" i="2"/>
  <c r="B3085" i="2"/>
  <c r="B3086" i="2"/>
  <c r="B3087" i="2"/>
  <c r="B3088" i="2"/>
  <c r="B3089" i="2"/>
  <c r="B3090" i="2"/>
  <c r="B3091" i="2"/>
  <c r="D3091" i="2" s="1"/>
  <c r="B3092" i="2"/>
  <c r="D3092" i="2" s="1"/>
  <c r="B3093" i="2"/>
  <c r="D3093" i="2" s="1"/>
  <c r="B3094" i="2"/>
  <c r="D3094" i="2" s="1"/>
  <c r="B3095" i="2"/>
  <c r="B3096" i="2"/>
  <c r="B3097" i="2"/>
  <c r="B3098" i="2"/>
  <c r="B3099" i="2"/>
  <c r="B3100" i="2"/>
  <c r="B3101" i="2"/>
  <c r="B3102" i="2"/>
  <c r="B3103" i="2"/>
  <c r="D3103" i="2" s="1"/>
  <c r="B3104" i="2"/>
  <c r="D3104" i="2" s="1"/>
  <c r="B3105" i="2"/>
  <c r="D3105" i="2" s="1"/>
  <c r="B3106" i="2"/>
  <c r="D3106" i="2" s="1"/>
  <c r="B3107" i="2"/>
  <c r="B3108" i="2"/>
  <c r="B3109" i="2"/>
  <c r="B3110" i="2"/>
  <c r="B3111" i="2"/>
  <c r="B3112" i="2"/>
  <c r="B3113" i="2"/>
  <c r="B3114" i="2"/>
  <c r="B3115" i="2"/>
  <c r="D3115" i="2" s="1"/>
  <c r="B3116" i="2"/>
  <c r="D3116" i="2" s="1"/>
  <c r="B3117" i="2"/>
  <c r="D3117" i="2" s="1"/>
  <c r="B3118" i="2"/>
  <c r="D3118" i="2" s="1"/>
  <c r="B3119" i="2"/>
  <c r="B3120" i="2"/>
  <c r="B3121" i="2"/>
  <c r="B3122" i="2"/>
  <c r="B3123" i="2"/>
  <c r="B3124" i="2"/>
  <c r="B3125" i="2"/>
  <c r="B3126" i="2"/>
  <c r="B3127" i="2"/>
  <c r="D3127" i="2" s="1"/>
  <c r="B3128" i="2"/>
  <c r="D3128" i="2" s="1"/>
  <c r="B3129" i="2"/>
  <c r="D3129" i="2" s="1"/>
  <c r="B3130" i="2"/>
  <c r="D3130" i="2" s="1"/>
  <c r="B3131" i="2"/>
  <c r="B3132" i="2"/>
  <c r="B3133" i="2"/>
  <c r="B3134" i="2"/>
  <c r="B3135" i="2"/>
  <c r="B3136" i="2"/>
  <c r="B3137" i="2"/>
  <c r="B3138" i="2"/>
  <c r="B3139" i="2"/>
  <c r="D3139" i="2" s="1"/>
  <c r="B3140" i="2"/>
  <c r="D3140" i="2" s="1"/>
  <c r="B3141" i="2"/>
  <c r="D3141" i="2" s="1"/>
  <c r="B3142" i="2"/>
  <c r="D3142" i="2" s="1"/>
  <c r="B3143" i="2"/>
  <c r="B3144" i="2"/>
  <c r="B3145" i="2"/>
  <c r="B3146" i="2"/>
  <c r="B3147" i="2"/>
  <c r="B3148" i="2"/>
  <c r="B3149" i="2"/>
  <c r="B3150" i="2"/>
  <c r="B3151" i="2"/>
  <c r="D3151" i="2" s="1"/>
  <c r="B3152" i="2"/>
  <c r="D3152" i="2" s="1"/>
  <c r="B3153" i="2"/>
  <c r="D3153" i="2" s="1"/>
  <c r="B3154" i="2"/>
  <c r="D3154" i="2" s="1"/>
  <c r="B3155" i="2"/>
  <c r="B3156" i="2"/>
  <c r="B3157" i="2"/>
  <c r="B3158" i="2"/>
  <c r="B3159" i="2"/>
  <c r="B3160" i="2"/>
  <c r="B3161" i="2"/>
  <c r="B3162" i="2"/>
  <c r="B3163" i="2"/>
  <c r="D3163" i="2" s="1"/>
  <c r="B3164" i="2"/>
  <c r="D3164" i="2" s="1"/>
  <c r="B3165" i="2"/>
  <c r="D3165" i="2" s="1"/>
  <c r="B3166" i="2"/>
  <c r="D3166" i="2" s="1"/>
  <c r="B3167" i="2"/>
  <c r="B3168" i="2"/>
  <c r="B3169" i="2"/>
  <c r="B3170" i="2"/>
  <c r="B3171" i="2"/>
  <c r="B3172" i="2"/>
  <c r="B3173" i="2"/>
  <c r="B3174" i="2"/>
  <c r="B3175" i="2"/>
  <c r="D3175" i="2" s="1"/>
  <c r="B3176" i="2"/>
  <c r="D3176" i="2" s="1"/>
  <c r="B3177" i="2"/>
  <c r="D3177" i="2" s="1"/>
  <c r="B3178" i="2"/>
  <c r="D3178" i="2" s="1"/>
  <c r="B3179" i="2"/>
  <c r="B3180" i="2"/>
  <c r="B3181" i="2"/>
  <c r="B3182" i="2"/>
  <c r="B3183" i="2"/>
  <c r="B3184" i="2"/>
  <c r="B3185" i="2"/>
  <c r="B3186" i="2"/>
  <c r="B3187" i="2"/>
  <c r="D3187" i="2" s="1"/>
  <c r="B3188" i="2"/>
  <c r="D3188" i="2" s="1"/>
  <c r="B3189" i="2"/>
  <c r="D3189" i="2" s="1"/>
  <c r="B3190" i="2"/>
  <c r="D3190" i="2" s="1"/>
  <c r="B3191" i="2"/>
  <c r="B3192" i="2"/>
  <c r="B3193" i="2"/>
  <c r="B3194" i="2"/>
  <c r="B3195" i="2"/>
  <c r="B3196" i="2"/>
  <c r="B3197" i="2"/>
  <c r="B3198" i="2"/>
  <c r="B3199" i="2"/>
  <c r="D3199" i="2" s="1"/>
  <c r="B3200" i="2"/>
  <c r="D3200" i="2" s="1"/>
  <c r="B3201" i="2"/>
  <c r="D3201" i="2" s="1"/>
  <c r="B3202" i="2"/>
  <c r="D3202" i="2" s="1"/>
  <c r="B3203" i="2"/>
  <c r="B3204" i="2"/>
  <c r="B3205" i="2"/>
  <c r="B3206" i="2"/>
  <c r="B3207" i="2"/>
  <c r="B3208" i="2"/>
  <c r="B3209" i="2"/>
  <c r="B3210" i="2"/>
  <c r="B3211" i="2"/>
  <c r="D3211" i="2" s="1"/>
  <c r="B3212" i="2"/>
  <c r="B3213" i="2"/>
  <c r="D3213" i="2" s="1"/>
  <c r="B3214" i="2"/>
  <c r="D3214" i="2" s="1"/>
  <c r="B3215" i="2"/>
  <c r="B3216" i="2"/>
  <c r="B3217" i="2"/>
  <c r="B3218" i="2"/>
  <c r="B3219" i="2"/>
  <c r="B3220" i="2"/>
  <c r="B3221" i="2"/>
  <c r="B3222" i="2"/>
  <c r="B3223" i="2"/>
  <c r="D3223" i="2" s="1"/>
  <c r="B3224" i="2"/>
  <c r="D3224" i="2" s="1"/>
  <c r="B3225" i="2"/>
  <c r="D3225" i="2" s="1"/>
  <c r="B3226" i="2"/>
  <c r="D3226" i="2" s="1"/>
  <c r="B3227" i="2"/>
  <c r="B3228" i="2"/>
  <c r="B3229" i="2"/>
  <c r="B3230" i="2"/>
  <c r="B3231" i="2"/>
  <c r="B3232" i="2"/>
  <c r="B3233" i="2"/>
  <c r="B3234" i="2"/>
  <c r="B3235" i="2"/>
  <c r="D3235" i="2" s="1"/>
  <c r="B3236" i="2"/>
  <c r="D3236" i="2" s="1"/>
  <c r="B3237" i="2"/>
  <c r="D3237" i="2" s="1"/>
  <c r="B3238" i="2"/>
  <c r="D3238" i="2" s="1"/>
  <c r="B3239" i="2"/>
  <c r="B3240" i="2"/>
  <c r="B3241" i="2"/>
  <c r="B3242" i="2"/>
  <c r="B3243" i="2"/>
  <c r="B3244" i="2"/>
  <c r="B3245" i="2"/>
  <c r="B3246" i="2"/>
  <c r="B3247" i="2"/>
  <c r="D3247" i="2" s="1"/>
  <c r="B3248" i="2"/>
  <c r="D3248" i="2" s="1"/>
  <c r="B3249" i="2"/>
  <c r="D3249" i="2" s="1"/>
  <c r="B3250" i="2"/>
  <c r="D3250" i="2" s="1"/>
  <c r="B3251" i="2"/>
  <c r="B3252" i="2"/>
  <c r="D3252" i="2" s="1"/>
  <c r="B3253" i="2"/>
  <c r="B3254" i="2"/>
  <c r="B3255" i="2"/>
  <c r="B3256" i="2"/>
  <c r="B3257" i="2"/>
  <c r="B3258" i="2"/>
  <c r="B3259" i="2"/>
  <c r="D3259" i="2" s="1"/>
  <c r="B3260" i="2"/>
  <c r="D3260" i="2" s="1"/>
  <c r="B3261" i="2"/>
  <c r="D3261" i="2" s="1"/>
  <c r="B3262" i="2"/>
  <c r="D3262" i="2" s="1"/>
  <c r="B3263" i="2"/>
  <c r="B3264" i="2"/>
  <c r="B3265" i="2"/>
  <c r="B3266" i="2"/>
  <c r="B3267" i="2"/>
  <c r="B3268" i="2"/>
  <c r="B3269" i="2"/>
  <c r="B3270" i="2"/>
  <c r="B3271" i="2"/>
  <c r="D3271" i="2" s="1"/>
  <c r="B3272" i="2"/>
  <c r="D3272" i="2" s="1"/>
  <c r="B3273" i="2"/>
  <c r="D3273" i="2" s="1"/>
  <c r="B3274" i="2"/>
  <c r="D3274" i="2" s="1"/>
  <c r="B3275" i="2"/>
  <c r="B3276" i="2"/>
  <c r="B3277" i="2"/>
  <c r="B3278" i="2"/>
  <c r="B3279" i="2"/>
  <c r="B3280" i="2"/>
  <c r="B3281" i="2"/>
  <c r="B3282" i="2"/>
  <c r="B3283" i="2"/>
  <c r="D3283" i="2" s="1"/>
  <c r="B3284" i="2"/>
  <c r="D3284" i="2" s="1"/>
  <c r="B3285" i="2"/>
  <c r="D3285" i="2" s="1"/>
  <c r="B3286" i="2"/>
  <c r="D3286" i="2" s="1"/>
  <c r="B3287" i="2"/>
  <c r="B3288" i="2"/>
  <c r="D3288" i="2" s="1"/>
  <c r="B3289" i="2"/>
  <c r="B3290" i="2"/>
  <c r="B3291" i="2"/>
  <c r="B3292" i="2"/>
  <c r="B3293" i="2"/>
  <c r="B3294" i="2"/>
  <c r="B3295" i="2"/>
  <c r="D3295" i="2" s="1"/>
  <c r="B3296" i="2"/>
  <c r="D3296" i="2" s="1"/>
  <c r="B3297" i="2"/>
  <c r="D3297" i="2" s="1"/>
  <c r="B3298" i="2"/>
  <c r="D3298" i="2" s="1"/>
  <c r="B3299" i="2"/>
  <c r="B3300" i="2"/>
  <c r="B3301" i="2"/>
  <c r="B3302" i="2"/>
  <c r="B3303" i="2"/>
  <c r="B3304" i="2"/>
  <c r="B3305" i="2"/>
  <c r="B3306" i="2"/>
  <c r="B3307" i="2"/>
  <c r="D3307" i="2" s="1"/>
  <c r="B3308" i="2"/>
  <c r="D3308" i="2" s="1"/>
  <c r="B3309" i="2"/>
  <c r="D3309" i="2" s="1"/>
  <c r="B3310" i="2"/>
  <c r="D3310" i="2" s="1"/>
  <c r="B3311" i="2"/>
  <c r="B3312" i="2"/>
  <c r="B3313" i="2"/>
  <c r="B3314" i="2"/>
  <c r="B3315" i="2"/>
  <c r="B3316" i="2"/>
  <c r="B3317" i="2"/>
  <c r="B3318" i="2"/>
  <c r="B3319" i="2"/>
  <c r="D3319" i="2" s="1"/>
  <c r="B3320" i="2"/>
  <c r="D3320" i="2" s="1"/>
  <c r="B3321" i="2"/>
  <c r="D3321" i="2" s="1"/>
  <c r="B3322" i="2"/>
  <c r="D3322" i="2" s="1"/>
  <c r="B3323" i="2"/>
  <c r="B3324" i="2"/>
  <c r="B3325" i="2"/>
  <c r="B3326" i="2"/>
  <c r="B3327" i="2"/>
  <c r="B3328" i="2"/>
  <c r="B3329" i="2"/>
  <c r="B3330" i="2"/>
  <c r="B3331" i="2"/>
  <c r="D3331" i="2" s="1"/>
  <c r="B3332" i="2"/>
  <c r="D3332" i="2" s="1"/>
  <c r="B3333" i="2"/>
  <c r="D3333" i="2" s="1"/>
  <c r="B3334" i="2"/>
  <c r="D3334" i="2" s="1"/>
  <c r="B3335" i="2"/>
  <c r="B3336" i="2"/>
  <c r="B3337" i="2"/>
  <c r="B3338" i="2"/>
  <c r="B3339" i="2"/>
  <c r="B3340" i="2"/>
  <c r="B3341" i="2"/>
  <c r="B3342" i="2"/>
  <c r="B3343" i="2"/>
  <c r="D3343" i="2" s="1"/>
  <c r="B3344" i="2"/>
  <c r="D3344" i="2" s="1"/>
  <c r="B3345" i="2"/>
  <c r="D3345" i="2" s="1"/>
  <c r="B3346" i="2"/>
  <c r="D3346" i="2" s="1"/>
  <c r="B3347" i="2"/>
  <c r="B3348" i="2"/>
  <c r="B3349" i="2"/>
  <c r="B3350" i="2"/>
  <c r="B3351" i="2"/>
  <c r="B3352" i="2"/>
  <c r="B3353" i="2"/>
  <c r="B3354" i="2"/>
  <c r="B3355" i="2"/>
  <c r="D3355" i="2" s="1"/>
  <c r="B3356" i="2"/>
  <c r="D3356" i="2" s="1"/>
  <c r="B3357" i="2"/>
  <c r="D3357" i="2" s="1"/>
  <c r="B3358" i="2"/>
  <c r="D3358" i="2" s="1"/>
  <c r="B3359" i="2"/>
  <c r="B3360" i="2"/>
  <c r="B3361" i="2"/>
  <c r="B3362" i="2"/>
  <c r="B3363" i="2"/>
  <c r="B3364" i="2"/>
  <c r="B3365" i="2"/>
  <c r="B3366" i="2"/>
  <c r="B3367" i="2"/>
  <c r="D3367" i="2" s="1"/>
  <c r="B3368" i="2"/>
  <c r="D3368" i="2" s="1"/>
  <c r="B3369" i="2"/>
  <c r="D3369" i="2" s="1"/>
  <c r="B3370" i="2"/>
  <c r="D3370" i="2" s="1"/>
  <c r="B3371" i="2"/>
  <c r="B3372" i="2"/>
  <c r="B3373" i="2"/>
  <c r="B3374" i="2"/>
  <c r="B3375" i="2"/>
  <c r="B3376" i="2"/>
  <c r="B3377" i="2"/>
  <c r="B3378" i="2"/>
  <c r="B3379" i="2"/>
  <c r="D3379" i="2" s="1"/>
  <c r="B3380" i="2"/>
  <c r="D3380" i="2" s="1"/>
  <c r="B3381" i="2"/>
  <c r="D3381" i="2" s="1"/>
  <c r="B3382" i="2"/>
  <c r="D3382" i="2" s="1"/>
  <c r="B3383" i="2"/>
  <c r="B3384" i="2"/>
  <c r="D3384" i="2" s="1"/>
  <c r="B3385" i="2"/>
  <c r="B3386" i="2"/>
  <c r="B3387" i="2"/>
  <c r="B3388" i="2"/>
  <c r="B3389" i="2"/>
  <c r="B3390" i="2"/>
  <c r="B3391" i="2"/>
  <c r="D3391" i="2" s="1"/>
  <c r="B3392" i="2"/>
  <c r="D3392" i="2" s="1"/>
  <c r="B3393" i="2"/>
  <c r="D3393" i="2" s="1"/>
  <c r="B3394" i="2"/>
  <c r="D3394" i="2" s="1"/>
  <c r="B3395" i="2"/>
  <c r="B3396" i="2"/>
  <c r="B3397" i="2"/>
  <c r="B3398" i="2"/>
  <c r="B3399" i="2"/>
  <c r="B3400" i="2"/>
  <c r="B3401" i="2"/>
  <c r="B3402" i="2"/>
  <c r="B3403" i="2"/>
  <c r="B3404" i="2"/>
  <c r="D3404" i="2" s="1"/>
  <c r="B3405" i="2"/>
  <c r="D3405" i="2" s="1"/>
  <c r="B3406" i="2"/>
  <c r="D3406" i="2" s="1"/>
  <c r="B3407" i="2"/>
  <c r="B3408" i="2"/>
  <c r="B3409" i="2"/>
  <c r="B3410" i="2"/>
  <c r="B3411" i="2"/>
  <c r="B3412" i="2"/>
  <c r="B3413" i="2"/>
  <c r="B3414" i="2"/>
  <c r="B3415" i="2"/>
  <c r="D3415" i="2" s="1"/>
  <c r="B3416" i="2"/>
  <c r="D3416" i="2" s="1"/>
  <c r="B3417" i="2"/>
  <c r="D3417" i="2" s="1"/>
  <c r="B3418" i="2"/>
  <c r="D3418" i="2" s="1"/>
  <c r="B3419" i="2"/>
  <c r="B3420" i="2"/>
  <c r="B3421" i="2"/>
  <c r="B3422" i="2"/>
  <c r="B3423" i="2"/>
  <c r="B3424" i="2"/>
  <c r="B3425" i="2"/>
  <c r="B3426" i="2"/>
  <c r="B3427" i="2"/>
  <c r="D3427" i="2" s="1"/>
  <c r="B3428" i="2"/>
  <c r="D3428" i="2" s="1"/>
  <c r="B3429" i="2"/>
  <c r="D3429" i="2" s="1"/>
  <c r="B3430" i="2"/>
  <c r="D3430" i="2" s="1"/>
  <c r="B3431" i="2"/>
  <c r="B3432" i="2"/>
  <c r="B3433" i="2"/>
  <c r="B3434" i="2"/>
  <c r="B3435" i="2"/>
  <c r="B3436" i="2"/>
  <c r="B3437" i="2"/>
  <c r="B3438" i="2"/>
  <c r="B3439" i="2"/>
  <c r="D3439" i="2" s="1"/>
  <c r="B3440" i="2"/>
  <c r="D3440" i="2" s="1"/>
  <c r="B3441" i="2"/>
  <c r="D3441" i="2" s="1"/>
  <c r="B3442" i="2"/>
  <c r="D3442" i="2" s="1"/>
  <c r="B3443" i="2"/>
  <c r="B3444" i="2"/>
  <c r="B3445" i="2"/>
  <c r="B3446" i="2"/>
  <c r="B3447" i="2"/>
  <c r="B3448" i="2"/>
  <c r="B3449" i="2"/>
  <c r="B3450" i="2"/>
  <c r="B3451" i="2"/>
  <c r="D3451" i="2" s="1"/>
  <c r="B3452" i="2"/>
  <c r="D3452" i="2" s="1"/>
  <c r="B3453" i="2"/>
  <c r="D3453" i="2" s="1"/>
  <c r="B3454" i="2"/>
  <c r="D3454" i="2" s="1"/>
  <c r="B3455" i="2"/>
  <c r="B3456" i="2"/>
  <c r="B3457" i="2"/>
  <c r="B3458" i="2"/>
  <c r="B3459" i="2"/>
  <c r="B3460" i="2"/>
  <c r="B3461" i="2"/>
  <c r="B3462" i="2"/>
  <c r="B3463" i="2"/>
  <c r="B3464" i="2"/>
  <c r="D3464" i="2" s="1"/>
  <c r="B3465" i="2"/>
  <c r="D3465" i="2" s="1"/>
  <c r="B3466" i="2"/>
  <c r="D3466" i="2" s="1"/>
  <c r="B3467" i="2"/>
  <c r="B3468" i="2"/>
  <c r="B3469" i="2"/>
  <c r="B3470" i="2"/>
  <c r="B3471" i="2"/>
  <c r="B3472" i="2"/>
  <c r="B3473" i="2"/>
  <c r="B3474" i="2"/>
  <c r="B3475" i="2"/>
  <c r="D3475" i="2" s="1"/>
  <c r="B3476" i="2"/>
  <c r="D3476" i="2" s="1"/>
  <c r="B3477" i="2"/>
  <c r="D3477" i="2" s="1"/>
  <c r="B3478" i="2"/>
  <c r="D3478" i="2" s="1"/>
  <c r="B3479" i="2"/>
  <c r="B3480" i="2"/>
  <c r="B3481" i="2"/>
  <c r="B3482" i="2"/>
  <c r="B3483" i="2"/>
  <c r="B3484" i="2"/>
  <c r="B3485" i="2"/>
  <c r="B3486" i="2"/>
  <c r="B3487" i="2"/>
  <c r="D3487" i="2" s="1"/>
  <c r="B3488" i="2"/>
  <c r="D3488" i="2" s="1"/>
  <c r="B3489" i="2"/>
  <c r="D3489" i="2" s="1"/>
  <c r="B3490" i="2"/>
  <c r="D3490" i="2" s="1"/>
  <c r="B3491" i="2"/>
  <c r="B3492" i="2"/>
  <c r="B3493" i="2"/>
  <c r="B3494" i="2"/>
  <c r="B3495" i="2"/>
  <c r="B3496" i="2"/>
  <c r="B3497" i="2"/>
  <c r="B3498" i="2"/>
  <c r="B3499" i="2"/>
  <c r="D3499" i="2" s="1"/>
  <c r="B3500" i="2"/>
  <c r="D3500" i="2" s="1"/>
  <c r="B3501" i="2"/>
  <c r="D3501" i="2" s="1"/>
  <c r="B3502" i="2"/>
  <c r="D3502" i="2" s="1"/>
  <c r="B3503" i="2"/>
  <c r="B3504" i="2"/>
  <c r="B3505" i="2"/>
  <c r="B3506" i="2"/>
  <c r="B3507" i="2"/>
  <c r="B3508" i="2"/>
  <c r="B3509" i="2"/>
  <c r="B3510" i="2"/>
  <c r="B3511" i="2"/>
  <c r="D3511" i="2" s="1"/>
  <c r="B3512" i="2"/>
  <c r="D3512" i="2" s="1"/>
  <c r="B3513" i="2"/>
  <c r="D3513" i="2" s="1"/>
  <c r="B3514" i="2"/>
  <c r="D3514" i="2" s="1"/>
  <c r="B3515" i="2"/>
  <c r="B3516" i="2"/>
  <c r="B3517" i="2"/>
  <c r="B3518" i="2"/>
  <c r="B3519" i="2"/>
  <c r="B3520" i="2"/>
  <c r="B3521" i="2"/>
  <c r="B3522" i="2"/>
  <c r="B3523" i="2"/>
  <c r="D3523" i="2" s="1"/>
  <c r="B3524" i="2"/>
  <c r="D3524" i="2" s="1"/>
  <c r="B3525" i="2"/>
  <c r="D3525" i="2" s="1"/>
  <c r="B3526" i="2"/>
  <c r="D3526" i="2" s="1"/>
  <c r="B3527" i="2"/>
  <c r="B3528" i="2"/>
  <c r="B3529" i="2"/>
  <c r="B3530" i="2"/>
  <c r="B3531" i="2"/>
  <c r="B3532" i="2"/>
  <c r="B3533" i="2"/>
  <c r="B3534" i="2"/>
  <c r="B3535" i="2"/>
  <c r="B3536" i="2"/>
  <c r="D3536" i="2" s="1"/>
  <c r="B3537" i="2"/>
  <c r="D3537" i="2" s="1"/>
  <c r="B3538" i="2"/>
  <c r="D3538" i="2" s="1"/>
  <c r="B3539" i="2"/>
  <c r="B3540" i="2"/>
  <c r="B3541" i="2"/>
  <c r="B3542" i="2"/>
  <c r="B3543" i="2"/>
  <c r="B3544" i="2"/>
  <c r="B3545" i="2"/>
  <c r="B3546" i="2"/>
  <c r="B3547" i="2"/>
  <c r="D3547" i="2" s="1"/>
  <c r="B3548" i="2"/>
  <c r="D3548" i="2" s="1"/>
  <c r="B3549" i="2"/>
  <c r="D3549" i="2" s="1"/>
  <c r="B3550" i="2"/>
  <c r="D3550" i="2" s="1"/>
  <c r="B3551" i="2"/>
  <c r="B3552" i="2"/>
  <c r="B3553" i="2"/>
  <c r="B3554" i="2"/>
  <c r="B3555" i="2"/>
  <c r="B3556" i="2"/>
  <c r="B3557" i="2"/>
  <c r="B3558" i="2"/>
  <c r="B3559" i="2"/>
  <c r="D3559" i="2" s="1"/>
  <c r="B3560" i="2"/>
  <c r="D3560" i="2" s="1"/>
  <c r="B3561" i="2"/>
  <c r="D3561" i="2" s="1"/>
  <c r="B3562" i="2"/>
  <c r="D3562" i="2" s="1"/>
  <c r="B3563" i="2"/>
  <c r="B3564" i="2"/>
  <c r="B3565" i="2"/>
  <c r="B3566" i="2"/>
  <c r="B3567" i="2"/>
  <c r="B3568" i="2"/>
  <c r="B3569" i="2"/>
  <c r="B3570" i="2"/>
  <c r="B3571" i="2"/>
  <c r="D3571" i="2" s="1"/>
  <c r="B3572" i="2"/>
  <c r="D3572" i="2" s="1"/>
  <c r="B3573" i="2"/>
  <c r="D3573" i="2" s="1"/>
  <c r="B3574" i="2"/>
  <c r="D3574" i="2" s="1"/>
  <c r="B3575" i="2"/>
  <c r="B3576" i="2"/>
  <c r="D3576" i="2" s="1"/>
  <c r="B3577" i="2"/>
  <c r="B3578" i="2"/>
  <c r="B3579" i="2"/>
  <c r="B3580" i="2"/>
  <c r="B3581" i="2"/>
  <c r="B3582" i="2"/>
  <c r="B3583" i="2"/>
  <c r="D3583" i="2" s="1"/>
  <c r="B3584" i="2"/>
  <c r="D3584" i="2" s="1"/>
  <c r="B3585" i="2"/>
  <c r="D3585" i="2" s="1"/>
  <c r="B3586" i="2"/>
  <c r="D3586" i="2" s="1"/>
  <c r="B3587" i="2"/>
  <c r="B3588" i="2"/>
  <c r="D3588" i="2" s="1"/>
  <c r="B3589" i="2"/>
  <c r="B3590" i="2"/>
  <c r="B3591" i="2"/>
  <c r="B3592" i="2"/>
  <c r="B3593" i="2"/>
  <c r="B3594" i="2"/>
  <c r="B3595" i="2"/>
  <c r="D3595" i="2" s="1"/>
  <c r="B3596" i="2"/>
  <c r="D3596" i="2" s="1"/>
  <c r="B3597" i="2"/>
  <c r="D3597" i="2" s="1"/>
  <c r="B3598" i="2"/>
  <c r="D3598" i="2" s="1"/>
  <c r="B3599" i="2"/>
  <c r="B3600" i="2"/>
  <c r="B3601" i="2"/>
  <c r="B3602" i="2"/>
  <c r="B3603" i="2"/>
  <c r="B3604" i="2"/>
  <c r="B3605" i="2"/>
  <c r="B3606" i="2"/>
  <c r="B3607" i="2"/>
  <c r="D3607" i="2" s="1"/>
  <c r="B3608" i="2"/>
  <c r="D3608" i="2" s="1"/>
  <c r="B3609" i="2"/>
  <c r="D3609" i="2" s="1"/>
  <c r="B3610" i="2"/>
  <c r="D3610" i="2" s="1"/>
  <c r="B3611" i="2"/>
  <c r="B3612" i="2"/>
  <c r="B3613" i="2"/>
  <c r="B3614" i="2"/>
  <c r="B3615" i="2"/>
  <c r="B3616" i="2"/>
  <c r="B3617" i="2"/>
  <c r="B3618" i="2"/>
  <c r="B3619" i="2"/>
  <c r="D3619" i="2" s="1"/>
  <c r="B3620" i="2"/>
  <c r="D3620" i="2" s="1"/>
  <c r="B3621" i="2"/>
  <c r="D3621" i="2" s="1"/>
  <c r="B3622" i="2"/>
  <c r="D3622" i="2" s="1"/>
  <c r="B3623" i="2"/>
  <c r="B3624" i="2"/>
  <c r="B3625" i="2"/>
  <c r="B3626" i="2"/>
  <c r="B3627" i="2"/>
  <c r="B3628" i="2"/>
  <c r="B3629" i="2"/>
  <c r="B3630" i="2"/>
  <c r="B3631" i="2"/>
  <c r="D3631" i="2" s="1"/>
  <c r="B3632" i="2"/>
  <c r="D3632" i="2" s="1"/>
  <c r="B3633" i="2"/>
  <c r="D3633" i="2" s="1"/>
  <c r="B3634" i="2"/>
  <c r="D3634" i="2" s="1"/>
  <c r="B3635" i="2"/>
  <c r="B3636" i="2"/>
  <c r="B3637" i="2"/>
  <c r="B3638" i="2"/>
  <c r="B3639" i="2"/>
  <c r="B3640" i="2"/>
  <c r="B3641" i="2"/>
  <c r="B3642" i="2"/>
  <c r="B3643" i="2"/>
  <c r="B3644" i="2"/>
  <c r="D3644" i="2" s="1"/>
  <c r="B3645" i="2"/>
  <c r="D3645" i="2" s="1"/>
  <c r="B3646" i="2"/>
  <c r="D3646" i="2" s="1"/>
  <c r="B3647" i="2"/>
  <c r="B3648" i="2"/>
  <c r="D3648" i="2" s="1"/>
  <c r="B3649" i="2"/>
  <c r="B3650" i="2"/>
  <c r="B3651" i="2"/>
  <c r="B3652" i="2"/>
  <c r="B3653" i="2"/>
  <c r="B3654" i="2"/>
  <c r="B3655" i="2"/>
  <c r="B3656" i="2"/>
  <c r="D3656" i="2" s="1"/>
  <c r="B3657" i="2"/>
  <c r="D3657" i="2" s="1"/>
  <c r="B3658" i="2"/>
  <c r="D3658" i="2" s="1"/>
  <c r="B3659" i="2"/>
  <c r="B3660" i="2"/>
  <c r="B3661" i="2"/>
  <c r="B3662" i="2"/>
  <c r="B3663" i="2"/>
  <c r="B3664" i="2"/>
  <c r="B3665" i="2"/>
  <c r="B3666" i="2"/>
  <c r="B3667" i="2"/>
  <c r="D3667" i="2" s="1"/>
  <c r="B3668" i="2"/>
  <c r="D3668" i="2" s="1"/>
  <c r="B3669" i="2"/>
  <c r="D3669" i="2" s="1"/>
  <c r="B3670" i="2"/>
  <c r="D3670" i="2" s="1"/>
  <c r="B3671" i="2"/>
  <c r="B3672" i="2"/>
  <c r="B3673" i="2"/>
  <c r="B3674" i="2"/>
  <c r="B3675" i="2"/>
  <c r="B3676" i="2"/>
  <c r="B3677" i="2"/>
  <c r="B3678" i="2"/>
  <c r="B3679" i="2"/>
  <c r="D3679" i="2" s="1"/>
  <c r="B3680" i="2"/>
  <c r="D3680" i="2" s="1"/>
  <c r="B3681" i="2"/>
  <c r="D3681" i="2" s="1"/>
  <c r="B3682" i="2"/>
  <c r="D3682" i="2" s="1"/>
  <c r="B3683" i="2"/>
  <c r="B3684" i="2"/>
  <c r="B3685" i="2"/>
  <c r="B3686" i="2"/>
  <c r="B3687" i="2"/>
  <c r="B3688" i="2"/>
  <c r="B3689" i="2"/>
  <c r="B3690" i="2"/>
  <c r="B3691" i="2"/>
  <c r="D3691" i="2" s="1"/>
  <c r="B3692" i="2"/>
  <c r="D3692" i="2" s="1"/>
  <c r="B3693" i="2"/>
  <c r="D3693" i="2" s="1"/>
  <c r="B3694" i="2"/>
  <c r="D3694" i="2" s="1"/>
  <c r="B3695" i="2"/>
  <c r="B3696" i="2"/>
  <c r="B3697" i="2"/>
  <c r="B3698" i="2"/>
  <c r="B3699" i="2"/>
  <c r="B3700" i="2"/>
  <c r="B3701" i="2"/>
  <c r="B3702" i="2"/>
  <c r="B3703" i="2"/>
  <c r="D3703" i="2" s="1"/>
  <c r="B3704" i="2"/>
  <c r="D3704" i="2" s="1"/>
  <c r="B3705" i="2"/>
  <c r="D3705" i="2" s="1"/>
  <c r="B3706" i="2"/>
  <c r="D3706" i="2" s="1"/>
  <c r="B3707" i="2"/>
  <c r="B3708" i="2"/>
  <c r="B3709" i="2"/>
  <c r="B3710" i="2"/>
  <c r="B3711" i="2"/>
  <c r="B3712" i="2"/>
  <c r="B3713" i="2"/>
  <c r="B3714" i="2"/>
  <c r="B3715" i="2"/>
  <c r="D3715" i="2" s="1"/>
  <c r="B3716" i="2"/>
  <c r="D3716" i="2" s="1"/>
  <c r="B3717" i="2"/>
  <c r="B3718" i="2"/>
  <c r="D3718" i="2" s="1"/>
  <c r="B3719" i="2"/>
  <c r="B3720" i="2"/>
  <c r="D3720" i="2" s="1"/>
  <c r="B3721" i="2"/>
  <c r="B3722" i="2"/>
  <c r="B3723" i="2"/>
  <c r="B3724" i="2"/>
  <c r="B3725" i="2"/>
  <c r="B3726" i="2"/>
  <c r="B3727" i="2"/>
  <c r="D3727" i="2" s="1"/>
  <c r="B3728" i="2"/>
  <c r="D3728" i="2" s="1"/>
  <c r="B3729" i="2"/>
  <c r="D3729" i="2" s="1"/>
  <c r="B3730" i="2"/>
  <c r="D3730" i="2" s="1"/>
  <c r="B3731" i="2"/>
  <c r="B3732" i="2"/>
  <c r="B3733" i="2"/>
  <c r="B3734" i="2"/>
  <c r="B3735" i="2"/>
  <c r="B3736" i="2"/>
  <c r="B3737" i="2"/>
  <c r="B3738" i="2"/>
  <c r="B3739" i="2"/>
  <c r="D3739" i="2" s="1"/>
  <c r="B3740" i="2"/>
  <c r="D3740" i="2" s="1"/>
  <c r="B3741" i="2"/>
  <c r="D3741" i="2" s="1"/>
  <c r="B3742" i="2"/>
  <c r="D3742" i="2" s="1"/>
  <c r="B3743" i="2"/>
  <c r="B3744" i="2"/>
  <c r="B3745" i="2"/>
  <c r="B3746" i="2"/>
  <c r="B3747" i="2"/>
  <c r="B3748" i="2"/>
  <c r="B3749" i="2"/>
  <c r="B3750" i="2"/>
  <c r="B3751" i="2"/>
  <c r="D3751" i="2" s="1"/>
  <c r="B3752" i="2"/>
  <c r="D3752" i="2" s="1"/>
  <c r="B3753" i="2"/>
  <c r="D3753" i="2" s="1"/>
  <c r="B3754" i="2"/>
  <c r="D3754" i="2" s="1"/>
  <c r="B3755" i="2"/>
  <c r="B3756" i="2"/>
  <c r="B3757" i="2"/>
  <c r="B3758" i="2"/>
  <c r="B3759" i="2"/>
  <c r="B3760" i="2"/>
  <c r="B3761" i="2"/>
  <c r="B3762" i="2"/>
  <c r="B3763" i="2"/>
  <c r="B3764" i="2"/>
  <c r="D3764" i="2" s="1"/>
  <c r="B3765" i="2"/>
  <c r="D3765" i="2" s="1"/>
  <c r="B3766" i="2"/>
  <c r="D3766" i="2" s="1"/>
  <c r="B3767" i="2"/>
  <c r="B3768" i="2"/>
  <c r="B3769" i="2"/>
  <c r="B3770" i="2"/>
  <c r="B3771" i="2"/>
  <c r="B3772" i="2"/>
  <c r="B3773" i="2"/>
  <c r="B3774" i="2"/>
  <c r="B3775" i="2"/>
  <c r="D3775" i="2" s="1"/>
  <c r="B3776" i="2"/>
  <c r="D3776" i="2" s="1"/>
  <c r="B3777" i="2"/>
  <c r="D3777" i="2" s="1"/>
  <c r="B3778" i="2"/>
  <c r="D3778" i="2" s="1"/>
  <c r="B3779" i="2"/>
  <c r="B3780" i="2"/>
  <c r="B3781" i="2"/>
  <c r="B3782" i="2"/>
  <c r="B3783" i="2"/>
  <c r="B3784" i="2"/>
  <c r="B3785" i="2"/>
  <c r="B3786" i="2"/>
  <c r="B3787" i="2"/>
  <c r="D3787" i="2" s="1"/>
  <c r="B3788" i="2"/>
  <c r="D3788" i="2" s="1"/>
  <c r="B3789" i="2"/>
  <c r="D3789" i="2" s="1"/>
  <c r="B3790" i="2"/>
  <c r="D3790" i="2" s="1"/>
  <c r="B3791" i="2"/>
  <c r="B3792" i="2"/>
  <c r="D3792" i="2" s="1"/>
  <c r="B3793" i="2"/>
  <c r="B3794" i="2"/>
  <c r="B3795" i="2"/>
  <c r="B3796" i="2"/>
  <c r="B3797" i="2"/>
  <c r="B3798" i="2"/>
  <c r="B3799" i="2"/>
  <c r="D3799" i="2" s="1"/>
  <c r="B3800" i="2"/>
  <c r="D3800" i="2" s="1"/>
  <c r="B3801" i="2"/>
  <c r="D3801" i="2" s="1"/>
  <c r="B3802" i="2"/>
  <c r="D3802" i="2" s="1"/>
  <c r="B3803" i="2"/>
  <c r="B3804" i="2"/>
  <c r="B3805" i="2"/>
  <c r="B3806" i="2"/>
  <c r="B3807" i="2"/>
  <c r="B3808" i="2"/>
  <c r="B3809" i="2"/>
  <c r="B3810" i="2"/>
  <c r="B3811" i="2"/>
  <c r="D3811" i="2" s="1"/>
  <c r="B3812" i="2"/>
  <c r="D3812" i="2" s="1"/>
  <c r="B3813" i="2"/>
  <c r="D3813" i="2" s="1"/>
  <c r="B3814" i="2"/>
  <c r="D3814" i="2" s="1"/>
  <c r="B3815" i="2"/>
  <c r="B3816" i="2"/>
  <c r="B3817" i="2"/>
  <c r="B3818" i="2"/>
  <c r="B3819" i="2"/>
  <c r="B3820" i="2"/>
  <c r="B3821" i="2"/>
  <c r="B3822" i="2"/>
  <c r="B3823" i="2"/>
  <c r="D3823" i="2" s="1"/>
  <c r="B3824" i="2"/>
  <c r="D3824" i="2" s="1"/>
  <c r="B3825" i="2"/>
  <c r="D3825" i="2" s="1"/>
  <c r="B3826" i="2"/>
  <c r="D3826" i="2" s="1"/>
  <c r="B3827" i="2"/>
  <c r="B3828" i="2"/>
  <c r="B3829" i="2"/>
  <c r="B3830" i="2"/>
  <c r="B3831" i="2"/>
  <c r="B3832" i="2"/>
  <c r="B3833" i="2"/>
  <c r="B3834" i="2"/>
  <c r="B3835" i="2"/>
  <c r="D3835" i="2" s="1"/>
  <c r="B3836" i="2"/>
  <c r="D3836" i="2" s="1"/>
  <c r="B3837" i="2"/>
  <c r="D3837" i="2" s="1"/>
  <c r="B3838" i="2"/>
  <c r="D3838" i="2" s="1"/>
  <c r="B3839" i="2"/>
  <c r="B3840" i="2"/>
  <c r="D3840" i="2" s="1"/>
  <c r="B3841" i="2"/>
  <c r="B3842" i="2"/>
  <c r="B3843" i="2"/>
  <c r="B3844" i="2"/>
  <c r="B3845" i="2"/>
  <c r="B3846" i="2"/>
  <c r="B3847" i="2"/>
  <c r="D3847" i="2" s="1"/>
  <c r="B3848" i="2"/>
  <c r="D3848" i="2" s="1"/>
  <c r="B3849" i="2"/>
  <c r="D3849" i="2" s="1"/>
  <c r="B3850" i="2"/>
  <c r="D3850" i="2" s="1"/>
  <c r="B3851" i="2"/>
  <c r="B3852" i="2"/>
  <c r="B3853" i="2"/>
  <c r="B3854" i="2"/>
  <c r="B3855" i="2"/>
  <c r="B3856" i="2"/>
  <c r="B3857" i="2"/>
  <c r="B3858" i="2"/>
  <c r="B3859" i="2"/>
  <c r="D3859" i="2" s="1"/>
  <c r="B3860" i="2"/>
  <c r="D3860" i="2" s="1"/>
  <c r="B3861" i="2"/>
  <c r="D3861" i="2" s="1"/>
  <c r="B3862" i="2"/>
  <c r="D3862" i="2" s="1"/>
  <c r="B3863" i="2"/>
  <c r="B3864" i="2"/>
  <c r="B3865" i="2"/>
  <c r="B3866" i="2"/>
  <c r="B3867" i="2"/>
  <c r="B3868" i="2"/>
  <c r="B3869" i="2"/>
  <c r="B3870" i="2"/>
  <c r="B3871" i="2"/>
  <c r="D3871" i="2" s="1"/>
  <c r="B3872" i="2"/>
  <c r="D3872" i="2" s="1"/>
  <c r="B3873" i="2"/>
  <c r="D3873" i="2" s="1"/>
  <c r="B3874" i="2"/>
  <c r="D3874" i="2" s="1"/>
  <c r="B3875" i="2"/>
  <c r="B3876" i="2"/>
  <c r="B3877" i="2"/>
  <c r="B3878" i="2"/>
  <c r="B3879" i="2"/>
  <c r="B3880" i="2"/>
  <c r="B3881" i="2"/>
  <c r="B3882" i="2"/>
  <c r="B3883" i="2"/>
  <c r="D3883" i="2" s="1"/>
  <c r="B3884" i="2"/>
  <c r="D3884" i="2" s="1"/>
  <c r="B3885" i="2"/>
  <c r="D3885" i="2" s="1"/>
  <c r="B3886" i="2"/>
  <c r="D3886" i="2" s="1"/>
  <c r="B3887" i="2"/>
  <c r="B3888" i="2"/>
  <c r="B3889" i="2"/>
  <c r="B3890" i="2"/>
  <c r="B3891" i="2"/>
  <c r="B3892" i="2"/>
  <c r="B3893" i="2"/>
  <c r="B3894" i="2"/>
  <c r="B3895" i="2"/>
  <c r="B3896" i="2"/>
  <c r="D3896" i="2" s="1"/>
  <c r="B3897" i="2"/>
  <c r="D3897" i="2" s="1"/>
  <c r="B3898" i="2"/>
  <c r="D3898" i="2" s="1"/>
  <c r="B3899" i="2"/>
  <c r="B3900" i="2"/>
  <c r="B3901" i="2"/>
  <c r="B3902" i="2"/>
  <c r="B3903" i="2"/>
  <c r="B3904" i="2"/>
  <c r="B3905" i="2"/>
  <c r="B3906" i="2"/>
  <c r="B3907" i="2"/>
  <c r="D3907" i="2" s="1"/>
  <c r="B3908" i="2"/>
  <c r="D3908" i="2" s="1"/>
  <c r="B3909" i="2"/>
  <c r="D3909" i="2" s="1"/>
  <c r="B3910" i="2"/>
  <c r="D3910" i="2" s="1"/>
  <c r="B3911" i="2"/>
  <c r="B3912" i="2"/>
  <c r="D3912" i="2" s="1"/>
  <c r="B3913" i="2"/>
  <c r="B3914" i="2"/>
  <c r="B3915" i="2"/>
  <c r="B3916" i="2"/>
  <c r="B3917" i="2"/>
  <c r="B3918" i="2"/>
  <c r="B3919" i="2"/>
  <c r="D3919" i="2" s="1"/>
  <c r="B3920" i="2"/>
  <c r="D3920" i="2" s="1"/>
  <c r="B3921" i="2"/>
  <c r="D3921" i="2" s="1"/>
  <c r="B3922" i="2"/>
  <c r="D3922" i="2" s="1"/>
  <c r="B3923" i="2"/>
  <c r="B3924" i="2"/>
  <c r="B3925" i="2"/>
  <c r="B3926" i="2"/>
  <c r="B3927" i="2"/>
  <c r="B3928" i="2"/>
  <c r="B3929" i="2"/>
  <c r="B3930" i="2"/>
  <c r="B3931" i="2"/>
  <c r="D3931" i="2" s="1"/>
  <c r="B3932" i="2"/>
  <c r="D3932" i="2" s="1"/>
  <c r="B3933" i="2"/>
  <c r="D3933" i="2" s="1"/>
  <c r="B3934" i="2"/>
  <c r="D3934" i="2" s="1"/>
  <c r="B3935" i="2"/>
  <c r="B3936" i="2"/>
  <c r="B3937" i="2"/>
  <c r="B3938" i="2"/>
  <c r="B3939" i="2"/>
  <c r="B3940" i="2"/>
  <c r="B3941" i="2"/>
  <c r="B3942" i="2"/>
  <c r="B3943" i="2"/>
  <c r="D3943" i="2" s="1"/>
  <c r="B3944" i="2"/>
  <c r="D3944" i="2" s="1"/>
  <c r="B3945" i="2"/>
  <c r="D3945" i="2" s="1"/>
  <c r="B3946" i="2"/>
  <c r="D3946" i="2" s="1"/>
  <c r="B3947" i="2"/>
  <c r="B3948" i="2"/>
  <c r="D3948" i="2" s="1"/>
  <c r="B3949" i="2"/>
  <c r="B3950" i="2"/>
  <c r="B3951" i="2"/>
  <c r="B3952" i="2"/>
  <c r="B3953" i="2"/>
  <c r="B3954" i="2"/>
  <c r="B3955" i="2"/>
  <c r="D3955" i="2" s="1"/>
  <c r="B3956" i="2"/>
  <c r="D3956" i="2" s="1"/>
  <c r="B3957" i="2"/>
  <c r="D3957" i="2" s="1"/>
  <c r="B3958" i="2"/>
  <c r="D3958" i="2" s="1"/>
  <c r="B3959" i="2"/>
  <c r="B3960" i="2"/>
  <c r="B3961" i="2"/>
  <c r="B3962" i="2"/>
  <c r="B3963" i="2"/>
  <c r="B3964" i="2"/>
  <c r="B3965" i="2"/>
  <c r="B3966" i="2"/>
  <c r="B3967" i="2"/>
  <c r="D3967" i="2" s="1"/>
  <c r="B3968" i="2"/>
  <c r="D3968" i="2" s="1"/>
  <c r="B3969" i="2"/>
  <c r="D3969" i="2" s="1"/>
  <c r="B3970" i="2"/>
  <c r="D3970" i="2" s="1"/>
  <c r="B3971" i="2"/>
  <c r="B3972" i="2"/>
  <c r="B3973" i="2"/>
  <c r="B3974" i="2"/>
  <c r="B3975" i="2"/>
  <c r="B3976" i="2"/>
  <c r="B3977" i="2"/>
  <c r="B3978" i="2"/>
  <c r="B3979" i="2"/>
  <c r="D3979" i="2" s="1"/>
  <c r="B3980" i="2"/>
  <c r="D3980" i="2" s="1"/>
  <c r="B3981" i="2"/>
  <c r="D3981" i="2" s="1"/>
  <c r="B3982" i="2"/>
  <c r="D3982" i="2" s="1"/>
  <c r="B3983" i="2"/>
  <c r="B3984" i="2"/>
  <c r="B3985" i="2"/>
  <c r="B3986" i="2"/>
  <c r="B3987" i="2"/>
  <c r="B3988" i="2"/>
  <c r="B3989" i="2"/>
  <c r="B3990" i="2"/>
  <c r="B3991" i="2"/>
  <c r="D3991" i="2" s="1"/>
  <c r="B3992" i="2"/>
  <c r="D3992" i="2" s="1"/>
  <c r="B3993" i="2"/>
  <c r="D3993" i="2" s="1"/>
  <c r="B3994" i="2"/>
  <c r="D3994" i="2" s="1"/>
  <c r="B3995" i="2"/>
  <c r="B3996" i="2"/>
  <c r="B3997" i="2"/>
  <c r="B3998" i="2"/>
  <c r="B3999" i="2"/>
  <c r="B4000" i="2"/>
  <c r="B4001" i="2"/>
  <c r="B4002" i="2"/>
  <c r="B4003" i="2"/>
  <c r="D4003" i="2" s="1"/>
  <c r="B4004" i="2"/>
  <c r="D4004" i="2" s="1"/>
  <c r="B4005" i="2"/>
  <c r="D4005" i="2" s="1"/>
  <c r="B4006" i="2"/>
  <c r="D4006" i="2" s="1"/>
  <c r="B4007" i="2"/>
  <c r="B4008" i="2"/>
  <c r="B4009" i="2"/>
  <c r="B4010" i="2"/>
  <c r="B4011" i="2"/>
  <c r="B4012" i="2"/>
  <c r="B4013" i="2"/>
  <c r="B4014" i="2"/>
  <c r="B4015" i="2"/>
  <c r="D4015" i="2" s="1"/>
  <c r="B4016" i="2"/>
  <c r="D4016" i="2" s="1"/>
  <c r="B4017" i="2"/>
  <c r="D4017" i="2" s="1"/>
  <c r="B4018" i="2"/>
  <c r="D4018" i="2" s="1"/>
  <c r="B4019" i="2"/>
  <c r="B4020" i="2"/>
  <c r="B4021" i="2"/>
  <c r="B4022" i="2"/>
  <c r="B4023" i="2"/>
  <c r="B4024" i="2"/>
  <c r="B4025" i="2"/>
  <c r="B4026" i="2"/>
  <c r="B4027" i="2"/>
  <c r="D4027" i="2" s="1"/>
  <c r="B4028" i="2"/>
  <c r="D4028" i="2" s="1"/>
  <c r="B4029" i="2"/>
  <c r="D4029" i="2" s="1"/>
  <c r="B4030" i="2"/>
  <c r="D4030" i="2" s="1"/>
  <c r="B4031" i="2"/>
  <c r="B4032" i="2"/>
  <c r="B4033" i="2"/>
  <c r="B4034" i="2"/>
  <c r="B4035" i="2"/>
  <c r="B4036" i="2"/>
  <c r="B4037" i="2"/>
  <c r="B4038" i="2"/>
  <c r="B4039" i="2"/>
  <c r="D4039" i="2" s="1"/>
  <c r="B4040" i="2"/>
  <c r="D4040" i="2" s="1"/>
  <c r="B4041" i="2"/>
  <c r="D4041" i="2" s="1"/>
  <c r="B4042" i="2"/>
  <c r="D4042" i="2" s="1"/>
  <c r="B4043" i="2"/>
  <c r="B4044" i="2"/>
  <c r="B4045" i="2"/>
  <c r="B4046" i="2"/>
  <c r="B4047" i="2"/>
  <c r="B4048" i="2"/>
  <c r="B4049" i="2"/>
  <c r="B4050" i="2"/>
  <c r="B4051" i="2"/>
  <c r="D4051" i="2" s="1"/>
  <c r="B4052" i="2"/>
  <c r="D4052" i="2" s="1"/>
  <c r="B4053" i="2"/>
  <c r="D4053" i="2" s="1"/>
  <c r="B4054" i="2"/>
  <c r="D4054" i="2" s="1"/>
  <c r="B4055" i="2"/>
  <c r="B4056" i="2"/>
  <c r="B4057" i="2"/>
  <c r="B4058" i="2"/>
  <c r="B4059" i="2"/>
  <c r="B4060" i="2"/>
  <c r="B4061" i="2"/>
  <c r="B4062" i="2"/>
  <c r="B4063" i="2"/>
  <c r="D4063" i="2" s="1"/>
  <c r="B4064" i="2"/>
  <c r="D4064" i="2" s="1"/>
  <c r="B4065" i="2"/>
  <c r="D4065" i="2" s="1"/>
  <c r="B4066" i="2"/>
  <c r="D4066" i="2" s="1"/>
  <c r="B4067" i="2"/>
  <c r="B4068" i="2"/>
  <c r="B4069" i="2"/>
  <c r="B4070" i="2"/>
  <c r="B4071" i="2"/>
  <c r="B4072" i="2"/>
  <c r="B4073" i="2"/>
  <c r="B4074" i="2"/>
  <c r="B4075" i="2"/>
  <c r="D4075" i="2" s="1"/>
  <c r="B4076" i="2"/>
  <c r="D4076" i="2" s="1"/>
  <c r="B4077" i="2"/>
  <c r="D4077" i="2" s="1"/>
  <c r="B4078" i="2"/>
  <c r="D4078" i="2" s="1"/>
  <c r="B4079" i="2"/>
  <c r="B4080" i="2"/>
  <c r="B4081" i="2"/>
  <c r="B4082" i="2"/>
  <c r="B4083" i="2"/>
  <c r="B4084" i="2"/>
  <c r="B4085" i="2"/>
  <c r="B4086" i="2"/>
  <c r="B4087" i="2"/>
  <c r="D4087" i="2" s="1"/>
  <c r="B4088" i="2"/>
  <c r="D4088" i="2" s="1"/>
  <c r="B4089" i="2"/>
  <c r="D4089" i="2" s="1"/>
  <c r="B4090" i="2"/>
  <c r="D4090" i="2" s="1"/>
  <c r="B4091" i="2"/>
  <c r="B4092" i="2"/>
  <c r="B4093" i="2"/>
  <c r="B4094" i="2"/>
  <c r="B4095" i="2"/>
  <c r="B4096" i="2"/>
  <c r="B4097" i="2"/>
  <c r="B4098" i="2"/>
  <c r="B4099" i="2"/>
  <c r="D4099" i="2" s="1"/>
  <c r="B4100" i="2"/>
  <c r="D4100" i="2" s="1"/>
  <c r="B4101" i="2"/>
  <c r="D4101" i="2" s="1"/>
  <c r="B4102" i="2"/>
  <c r="D4102" i="2" s="1"/>
  <c r="B4103" i="2"/>
  <c r="B4104" i="2"/>
  <c r="B4105" i="2"/>
  <c r="B4106" i="2"/>
  <c r="B4107" i="2"/>
  <c r="B4108" i="2"/>
  <c r="B4109" i="2"/>
  <c r="B4110" i="2"/>
  <c r="B4111" i="2"/>
  <c r="D4111" i="2" s="1"/>
  <c r="B4112" i="2"/>
  <c r="D4112" i="2" s="1"/>
  <c r="B4113" i="2"/>
  <c r="D4113" i="2" s="1"/>
  <c r="B4114" i="2"/>
  <c r="D4114" i="2" s="1"/>
  <c r="B4115" i="2"/>
  <c r="B4116" i="2"/>
  <c r="D4116" i="2" s="1"/>
  <c r="B4117" i="2"/>
  <c r="B4118" i="2"/>
  <c r="B4119" i="2"/>
  <c r="B4120" i="2"/>
  <c r="B4121" i="2"/>
  <c r="B4122" i="2"/>
  <c r="B4123" i="2"/>
  <c r="D4123" i="2" s="1"/>
  <c r="B4124" i="2"/>
  <c r="D4124" i="2" s="1"/>
  <c r="B4125" i="2"/>
  <c r="D4125" i="2" s="1"/>
  <c r="B4126" i="2"/>
  <c r="D4126" i="2" s="1"/>
  <c r="B4127" i="2"/>
  <c r="B4128" i="2"/>
  <c r="B4129" i="2"/>
  <c r="B4130" i="2"/>
  <c r="B4131" i="2"/>
  <c r="B4132" i="2"/>
  <c r="B4133" i="2"/>
  <c r="B4134" i="2"/>
  <c r="B4135" i="2"/>
  <c r="D4135" i="2" s="1"/>
  <c r="B4136" i="2"/>
  <c r="D4136" i="2" s="1"/>
  <c r="B4137" i="2"/>
  <c r="D4137" i="2" s="1"/>
  <c r="B4138" i="2"/>
  <c r="D4138" i="2" s="1"/>
  <c r="B4139" i="2"/>
  <c r="B4140" i="2"/>
  <c r="B4141" i="2"/>
  <c r="B4142" i="2"/>
  <c r="B4143" i="2"/>
  <c r="B4144" i="2"/>
  <c r="B4145" i="2"/>
  <c r="B4146" i="2"/>
  <c r="B4147" i="2"/>
  <c r="B4148" i="2"/>
  <c r="D4148" i="2" s="1"/>
  <c r="B4149" i="2"/>
  <c r="D4149" i="2" s="1"/>
  <c r="B4150" i="2"/>
  <c r="D4150" i="2" s="1"/>
  <c r="B4151" i="2"/>
  <c r="B4152" i="2"/>
  <c r="B4153" i="2"/>
  <c r="B4154" i="2"/>
  <c r="B4155" i="2"/>
  <c r="B4156" i="2"/>
  <c r="B4157" i="2"/>
  <c r="B4158" i="2"/>
  <c r="B4159" i="2"/>
  <c r="D4159" i="2" s="1"/>
  <c r="B4160" i="2"/>
  <c r="D4160" i="2" s="1"/>
  <c r="B4161" i="2"/>
  <c r="D4161" i="2" s="1"/>
  <c r="B4162" i="2"/>
  <c r="D4162" i="2" s="1"/>
  <c r="B4163" i="2"/>
  <c r="B4164" i="2"/>
  <c r="B4165" i="2"/>
  <c r="B4166" i="2"/>
  <c r="B4167" i="2"/>
  <c r="B4168" i="2"/>
  <c r="B4169" i="2"/>
  <c r="B4170" i="2"/>
  <c r="B4171" i="2"/>
  <c r="D4171" i="2" s="1"/>
  <c r="B4172" i="2"/>
  <c r="D4172" i="2" s="1"/>
  <c r="B4173" i="2"/>
  <c r="D4173" i="2" s="1"/>
  <c r="B4174" i="2"/>
  <c r="D4174" i="2" s="1"/>
  <c r="B4175" i="2"/>
  <c r="B4176" i="2"/>
  <c r="B4177" i="2"/>
  <c r="B4178" i="2"/>
  <c r="B4179" i="2"/>
  <c r="B4180" i="2"/>
  <c r="B4181" i="2"/>
  <c r="B4182" i="2"/>
  <c r="B4183" i="2"/>
  <c r="B4184" i="2"/>
  <c r="D4184" i="2" s="1"/>
  <c r="B4185" i="2"/>
  <c r="D4185" i="2" s="1"/>
  <c r="B4186" i="2"/>
  <c r="D4186" i="2" s="1"/>
  <c r="B4187" i="2"/>
  <c r="B4188" i="2"/>
  <c r="B4189" i="2"/>
  <c r="B4190" i="2"/>
  <c r="B4191" i="2"/>
  <c r="B4192" i="2"/>
  <c r="B4193" i="2"/>
  <c r="B4194" i="2"/>
  <c r="B4195" i="2"/>
  <c r="D4195" i="2" s="1"/>
  <c r="B4196" i="2"/>
  <c r="D4196" i="2" s="1"/>
  <c r="B4197" i="2"/>
  <c r="D4197" i="2" s="1"/>
  <c r="B4198" i="2"/>
  <c r="D4198" i="2" s="1"/>
  <c r="B4199" i="2"/>
  <c r="B4200" i="2"/>
  <c r="B4201" i="2"/>
  <c r="B4202" i="2"/>
  <c r="B4203" i="2"/>
  <c r="B4204" i="2"/>
  <c r="B4205" i="2"/>
  <c r="B4206" i="2"/>
  <c r="B4207" i="2"/>
  <c r="D4207" i="2" s="1"/>
  <c r="B4208" i="2"/>
  <c r="D4208" i="2" s="1"/>
  <c r="B4209" i="2"/>
  <c r="D4209" i="2" s="1"/>
  <c r="B4210" i="2"/>
  <c r="D4210" i="2" s="1"/>
  <c r="B4211" i="2"/>
  <c r="B4212" i="2"/>
  <c r="B4213" i="2"/>
  <c r="B4214" i="2"/>
  <c r="B4215" i="2"/>
  <c r="B4216" i="2"/>
  <c r="B4217" i="2"/>
  <c r="B4218" i="2"/>
  <c r="B4219" i="2"/>
  <c r="D4219" i="2" s="1"/>
  <c r="B4220" i="2"/>
  <c r="D4220" i="2" s="1"/>
  <c r="B4221" i="2"/>
  <c r="D4221" i="2" s="1"/>
  <c r="B4222" i="2"/>
  <c r="D4222" i="2" s="1"/>
  <c r="B4223" i="2"/>
  <c r="B4224" i="2"/>
  <c r="B4225" i="2"/>
  <c r="B4226" i="2"/>
  <c r="B4227" i="2"/>
  <c r="B4228" i="2"/>
  <c r="B4229" i="2"/>
  <c r="B4230" i="2"/>
  <c r="B4231" i="2"/>
  <c r="D4231" i="2" s="1"/>
  <c r="B4232" i="2"/>
  <c r="D4232" i="2" s="1"/>
  <c r="B4233" i="2"/>
  <c r="D4233" i="2" s="1"/>
  <c r="B4234" i="2"/>
  <c r="D4234" i="2" s="1"/>
  <c r="B4235" i="2"/>
  <c r="B4236" i="2"/>
  <c r="D4236" i="2" s="1"/>
  <c r="B4237" i="2"/>
  <c r="B4238" i="2"/>
  <c r="B4239" i="2"/>
  <c r="B4240" i="2"/>
  <c r="B4241" i="2"/>
  <c r="B4242" i="2"/>
  <c r="B4243" i="2"/>
  <c r="D4243" i="2" s="1"/>
  <c r="B4244" i="2"/>
  <c r="D4244" i="2" s="1"/>
  <c r="B4245" i="2"/>
  <c r="D4245" i="2" s="1"/>
  <c r="B4246" i="2"/>
  <c r="D4246" i="2" s="1"/>
  <c r="B4247" i="2"/>
  <c r="B4248" i="2"/>
  <c r="D4248" i="2" s="1"/>
  <c r="B4249" i="2"/>
  <c r="B4250" i="2"/>
  <c r="B4251" i="2"/>
  <c r="B4252" i="2"/>
  <c r="B4253" i="2"/>
  <c r="B4254" i="2"/>
  <c r="B4255" i="2"/>
  <c r="D4255" i="2" s="1"/>
  <c r="B4256" i="2"/>
  <c r="D4256" i="2" s="1"/>
  <c r="B4257" i="2"/>
  <c r="D4257" i="2" s="1"/>
  <c r="B4258" i="2"/>
  <c r="D4258" i="2" s="1"/>
  <c r="B4259" i="2"/>
  <c r="B4260" i="2"/>
  <c r="B4261" i="2"/>
  <c r="B4262" i="2"/>
  <c r="B4263" i="2"/>
  <c r="B4264" i="2"/>
  <c r="B4265" i="2"/>
  <c r="B4266" i="2"/>
  <c r="B4267" i="2"/>
  <c r="D4267" i="2" s="1"/>
  <c r="B4268" i="2"/>
  <c r="D4268" i="2" s="1"/>
  <c r="B4269" i="2"/>
  <c r="D4269" i="2" s="1"/>
  <c r="B4270" i="2"/>
  <c r="D4270" i="2" s="1"/>
  <c r="B4271" i="2"/>
  <c r="B4272" i="2"/>
  <c r="B4273" i="2"/>
  <c r="B4274" i="2"/>
  <c r="B4275" i="2"/>
  <c r="B4276" i="2"/>
  <c r="B4277" i="2"/>
  <c r="B4278" i="2"/>
  <c r="B4279" i="2"/>
  <c r="D4279" i="2" s="1"/>
  <c r="B4280" i="2"/>
  <c r="D4280" i="2" s="1"/>
  <c r="B4281" i="2"/>
  <c r="D4281" i="2" s="1"/>
  <c r="B4282" i="2"/>
  <c r="D4282" i="2" s="1"/>
  <c r="B4283" i="2"/>
  <c r="B4284" i="2"/>
  <c r="B4285" i="2"/>
  <c r="B4286" i="2"/>
  <c r="B4287" i="2"/>
  <c r="B4288" i="2"/>
  <c r="B4289" i="2"/>
  <c r="B4290" i="2"/>
  <c r="B4291" i="2"/>
  <c r="D4291" i="2" s="1"/>
  <c r="B4292" i="2"/>
  <c r="D4292" i="2" s="1"/>
  <c r="B4293" i="2"/>
  <c r="D4293" i="2" s="1"/>
  <c r="B4294" i="2"/>
  <c r="D4294" i="2" s="1"/>
  <c r="B4295" i="2"/>
  <c r="B4296" i="2"/>
  <c r="B4297" i="2"/>
  <c r="B4298" i="2"/>
  <c r="B4299" i="2"/>
  <c r="B4300" i="2"/>
  <c r="B4301" i="2"/>
  <c r="B4302" i="2"/>
  <c r="B4303" i="2"/>
  <c r="D4303" i="2" s="1"/>
  <c r="B4304" i="2"/>
  <c r="D4304" i="2" s="1"/>
  <c r="B4305" i="2"/>
  <c r="D4305" i="2" s="1"/>
  <c r="B4306" i="2"/>
  <c r="D4306" i="2" s="1"/>
  <c r="B4307" i="2"/>
  <c r="B4308" i="2"/>
  <c r="D4308" i="2" s="1"/>
  <c r="B4309" i="2"/>
  <c r="B4310" i="2"/>
  <c r="B4311" i="2"/>
  <c r="B4312" i="2"/>
  <c r="B4313" i="2"/>
  <c r="B4314" i="2"/>
  <c r="B4315" i="2"/>
  <c r="D4315" i="2" s="1"/>
  <c r="B4316" i="2"/>
  <c r="D4316" i="2" s="1"/>
  <c r="B4317" i="2"/>
  <c r="D4317" i="2" s="1"/>
  <c r="B4318" i="2"/>
  <c r="D4318" i="2" s="1"/>
  <c r="B4319" i="2"/>
  <c r="B4320" i="2"/>
  <c r="D4320" i="2" s="1"/>
  <c r="B4321" i="2"/>
  <c r="B4322" i="2"/>
  <c r="B4323" i="2"/>
  <c r="B4324" i="2"/>
  <c r="B4325" i="2"/>
  <c r="B4326" i="2"/>
  <c r="B4327" i="2"/>
  <c r="D4327" i="2" s="1"/>
  <c r="B4328" i="2"/>
  <c r="D4328" i="2" s="1"/>
  <c r="B4329" i="2"/>
  <c r="D4329" i="2" s="1"/>
  <c r="B4330" i="2"/>
  <c r="D4330" i="2" s="1"/>
  <c r="B4331" i="2"/>
  <c r="B4332" i="2"/>
  <c r="B4333" i="2"/>
  <c r="B4334" i="2"/>
  <c r="B4335" i="2"/>
  <c r="B4336" i="2"/>
  <c r="B4337" i="2"/>
  <c r="B4338" i="2"/>
  <c r="B4339" i="2"/>
  <c r="D4339" i="2" s="1"/>
  <c r="B4340" i="2"/>
  <c r="D4340" i="2" s="1"/>
  <c r="B4341" i="2"/>
  <c r="D4341" i="2" s="1"/>
  <c r="B4342" i="2"/>
  <c r="D4342" i="2" s="1"/>
  <c r="B4343" i="2"/>
  <c r="B4344" i="2"/>
  <c r="D4344" i="2" s="1"/>
  <c r="B4345" i="2"/>
  <c r="B4346" i="2"/>
  <c r="B4347" i="2"/>
  <c r="B4348" i="2"/>
  <c r="B4349" i="2"/>
  <c r="B4350" i="2"/>
  <c r="B4351" i="2"/>
  <c r="D4351" i="2" s="1"/>
  <c r="B4352" i="2"/>
  <c r="D4352" i="2" s="1"/>
  <c r="B4353" i="2"/>
  <c r="D4353" i="2" s="1"/>
  <c r="B4354" i="2"/>
  <c r="D4354" i="2" s="1"/>
  <c r="B4355" i="2"/>
  <c r="B4356" i="2"/>
  <c r="B4357" i="2"/>
  <c r="B4358" i="2"/>
  <c r="B4359" i="2"/>
  <c r="B4360" i="2"/>
  <c r="B4361" i="2"/>
  <c r="B4362" i="2"/>
  <c r="B4363" i="2"/>
  <c r="D4363" i="2" s="1"/>
  <c r="B4364" i="2"/>
  <c r="D4364" i="2" s="1"/>
  <c r="B4365" i="2"/>
  <c r="D4365" i="2" s="1"/>
  <c r="B4366" i="2"/>
  <c r="D4366" i="2" s="1"/>
  <c r="B4367" i="2"/>
  <c r="B4368" i="2"/>
  <c r="D4368" i="2" s="1"/>
  <c r="B4369" i="2"/>
  <c r="B4370" i="2"/>
  <c r="B4371" i="2"/>
  <c r="B4372" i="2"/>
  <c r="B4373" i="2"/>
  <c r="B4374" i="2"/>
  <c r="B4375" i="2"/>
  <c r="D4375" i="2" s="1"/>
  <c r="B4376" i="2"/>
  <c r="D4376" i="2" s="1"/>
  <c r="B4377" i="2"/>
  <c r="D4377" i="2" s="1"/>
  <c r="B4378" i="2"/>
  <c r="D4378" i="2" s="1"/>
  <c r="B4379" i="2"/>
  <c r="B4380" i="2"/>
  <c r="B4381" i="2"/>
  <c r="B4382" i="2"/>
  <c r="B4383" i="2"/>
  <c r="B4384" i="2"/>
  <c r="B4385" i="2"/>
  <c r="B4386" i="2"/>
  <c r="B4387" i="2"/>
  <c r="D4387" i="2" s="1"/>
  <c r="B4388" i="2"/>
  <c r="D4388" i="2" s="1"/>
  <c r="B4389" i="2"/>
  <c r="D4389" i="2" s="1"/>
  <c r="B4390" i="2"/>
  <c r="D4390" i="2" s="1"/>
  <c r="B4391" i="2"/>
  <c r="B4392" i="2"/>
  <c r="B4393" i="2"/>
  <c r="B4394" i="2"/>
  <c r="B4395" i="2"/>
  <c r="B4396" i="2"/>
  <c r="B4397" i="2"/>
  <c r="B4398" i="2"/>
  <c r="B4399" i="2"/>
  <c r="D4399" i="2" s="1"/>
  <c r="B4400" i="2"/>
  <c r="D4400" i="2" s="1"/>
  <c r="B4401" i="2"/>
  <c r="D4401" i="2" s="1"/>
  <c r="B4402" i="2"/>
  <c r="D4402" i="2" s="1"/>
  <c r="B4403" i="2"/>
  <c r="B4404" i="2"/>
  <c r="B4405" i="2"/>
  <c r="B4406" i="2"/>
  <c r="B4407" i="2"/>
  <c r="B4408" i="2"/>
  <c r="B4409" i="2"/>
  <c r="B4410" i="2"/>
  <c r="B4411" i="2"/>
  <c r="B4412" i="2"/>
  <c r="D4412" i="2" s="1"/>
  <c r="B4413" i="2"/>
  <c r="D4413" i="2" s="1"/>
  <c r="B4414" i="2"/>
  <c r="D4414" i="2" s="1"/>
  <c r="B4415" i="2"/>
  <c r="B4416" i="2"/>
  <c r="B4417" i="2"/>
  <c r="B4418" i="2"/>
  <c r="B4419" i="2"/>
  <c r="B4420" i="2"/>
  <c r="B4421" i="2"/>
  <c r="B4422" i="2"/>
  <c r="B4423" i="2"/>
  <c r="D4423" i="2" s="1"/>
  <c r="B4424" i="2"/>
  <c r="D4424" i="2" s="1"/>
  <c r="B4425" i="2"/>
  <c r="D4425" i="2" s="1"/>
  <c r="B4426" i="2"/>
  <c r="D4426" i="2" s="1"/>
  <c r="B4427" i="2"/>
  <c r="B4428" i="2"/>
  <c r="B4429" i="2"/>
  <c r="B4430" i="2"/>
  <c r="B4431" i="2"/>
  <c r="B4432" i="2"/>
  <c r="B4433" i="2"/>
  <c r="B4434" i="2"/>
  <c r="B4435" i="2"/>
  <c r="D4435" i="2" s="1"/>
  <c r="B4436" i="2"/>
  <c r="D4436" i="2" s="1"/>
  <c r="B4437" i="2"/>
  <c r="D4437" i="2" s="1"/>
  <c r="B4438" i="2"/>
  <c r="D4438" i="2" s="1"/>
  <c r="B4439" i="2"/>
  <c r="B4440" i="2"/>
  <c r="B4441" i="2"/>
  <c r="B4442" i="2"/>
  <c r="B4443" i="2"/>
  <c r="B4444" i="2"/>
  <c r="B4445" i="2"/>
  <c r="B4446" i="2"/>
  <c r="B4447" i="2"/>
  <c r="D4447" i="2" s="1"/>
  <c r="B4448" i="2"/>
  <c r="D4448" i="2" s="1"/>
  <c r="B4449" i="2"/>
  <c r="D4449" i="2" s="1"/>
  <c r="B4450" i="2"/>
  <c r="D4450" i="2" s="1"/>
  <c r="B4451" i="2"/>
  <c r="B4452" i="2"/>
  <c r="B4453" i="2"/>
  <c r="B4454" i="2"/>
  <c r="B4455" i="2"/>
  <c r="B4456" i="2"/>
  <c r="B4457" i="2"/>
  <c r="B4458" i="2"/>
  <c r="B4459" i="2"/>
  <c r="B4460" i="2"/>
  <c r="D4460" i="2" s="1"/>
  <c r="B4461" i="2"/>
  <c r="D4461" i="2" s="1"/>
  <c r="B4462" i="2"/>
  <c r="D4462" i="2" s="1"/>
  <c r="B4463" i="2"/>
  <c r="B4464" i="2"/>
  <c r="D4464" i="2" s="1"/>
  <c r="B4465" i="2"/>
  <c r="B4466" i="2"/>
  <c r="B4467" i="2"/>
  <c r="B4468" i="2"/>
  <c r="B4469" i="2"/>
  <c r="B4470" i="2"/>
  <c r="B4471" i="2"/>
  <c r="D4471" i="2" s="1"/>
  <c r="B4472" i="2"/>
  <c r="D4472" i="2" s="1"/>
  <c r="B4473" i="2"/>
  <c r="D4473" i="2" s="1"/>
  <c r="B4474" i="2"/>
  <c r="D4474" i="2" s="1"/>
  <c r="B4475" i="2"/>
  <c r="B4476" i="2"/>
  <c r="B4477" i="2"/>
  <c r="D4477" i="2" s="1"/>
  <c r="B4478" i="2"/>
  <c r="B4479" i="2"/>
  <c r="B4480" i="2"/>
  <c r="B4481" i="2"/>
  <c r="B4482" i="2"/>
  <c r="B4483" i="2"/>
  <c r="D4483" i="2" s="1"/>
  <c r="B4484" i="2"/>
  <c r="D4484" i="2" s="1"/>
  <c r="B4485" i="2"/>
  <c r="D4485" i="2" s="1"/>
  <c r="B4486" i="2"/>
  <c r="D4486" i="2" s="1"/>
  <c r="B4487" i="2"/>
  <c r="B4488" i="2"/>
  <c r="B4489" i="2"/>
  <c r="B4490" i="2"/>
  <c r="B4491" i="2"/>
  <c r="B4492" i="2"/>
  <c r="B4493" i="2"/>
  <c r="B4494" i="2"/>
  <c r="B4495" i="2"/>
  <c r="D4495" i="2" s="1"/>
  <c r="B4496" i="2"/>
  <c r="D4496" i="2" s="1"/>
  <c r="B4497" i="2"/>
  <c r="D4497" i="2" s="1"/>
  <c r="B4498" i="2"/>
  <c r="D4498" i="2" s="1"/>
  <c r="B4499" i="2"/>
  <c r="B4500" i="2"/>
  <c r="B4501" i="2"/>
  <c r="B4502" i="2"/>
  <c r="B4503" i="2"/>
  <c r="B4504" i="2"/>
  <c r="B4505" i="2"/>
  <c r="B4506" i="2"/>
  <c r="B4507" i="2"/>
  <c r="D4507" i="2" s="1"/>
  <c r="B4508" i="2"/>
  <c r="D4508" i="2" s="1"/>
  <c r="B4509" i="2"/>
  <c r="D4509" i="2" s="1"/>
  <c r="B4510" i="2"/>
  <c r="D4510" i="2" s="1"/>
  <c r="B4511" i="2"/>
  <c r="B4512" i="2"/>
  <c r="B4513" i="2"/>
  <c r="B4514" i="2"/>
  <c r="B4515" i="2"/>
  <c r="B4516" i="2"/>
  <c r="B4517" i="2"/>
  <c r="B4518" i="2"/>
  <c r="B4519" i="2"/>
  <c r="D4519" i="2" s="1"/>
  <c r="B4520" i="2"/>
  <c r="D4520" i="2" s="1"/>
  <c r="B4521" i="2"/>
  <c r="D4521" i="2" s="1"/>
  <c r="B4522" i="2"/>
  <c r="D4522" i="2" s="1"/>
  <c r="B4523" i="2"/>
  <c r="B4524" i="2"/>
  <c r="D4524" i="2" s="1"/>
  <c r="B4525" i="2"/>
  <c r="B4526" i="2"/>
  <c r="B4527" i="2"/>
  <c r="B4528" i="2"/>
  <c r="B4529" i="2"/>
  <c r="B4530" i="2"/>
  <c r="B4531" i="2"/>
  <c r="D4531" i="2" s="1"/>
  <c r="B4532" i="2"/>
  <c r="D4532" i="2" s="1"/>
  <c r="B4533" i="2"/>
  <c r="D4533" i="2" s="1"/>
  <c r="B4534" i="2"/>
  <c r="D4534" i="2" s="1"/>
  <c r="B4535" i="2"/>
  <c r="B4536" i="2"/>
  <c r="B4537" i="2"/>
  <c r="B4538" i="2"/>
  <c r="B4539" i="2"/>
  <c r="B4540" i="2"/>
  <c r="B4541" i="2"/>
  <c r="B4542" i="2"/>
  <c r="B4543" i="2"/>
  <c r="D4543" i="2" s="1"/>
  <c r="B4544" i="2"/>
  <c r="D4544" i="2" s="1"/>
  <c r="B4545" i="2"/>
  <c r="D4545" i="2" s="1"/>
  <c r="B4546" i="2"/>
  <c r="D4546" i="2" s="1"/>
  <c r="B4547" i="2"/>
  <c r="B4548" i="2"/>
  <c r="B4549" i="2"/>
  <c r="B4550" i="2"/>
  <c r="B4551" i="2"/>
  <c r="B4552" i="2"/>
  <c r="B4553" i="2"/>
  <c r="B4554" i="2"/>
  <c r="B4555" i="2"/>
  <c r="D4555" i="2" s="1"/>
  <c r="B4556" i="2"/>
  <c r="D4556" i="2" s="1"/>
  <c r="B4557" i="2"/>
  <c r="D4557" i="2" s="1"/>
  <c r="B4558" i="2"/>
  <c r="D4558" i="2" s="1"/>
  <c r="B4559" i="2"/>
  <c r="B4560" i="2"/>
  <c r="D4560" i="2" s="1"/>
  <c r="B4561" i="2"/>
  <c r="D4561" i="2" s="1"/>
  <c r="B4562" i="2"/>
  <c r="B4563" i="2"/>
  <c r="B4564" i="2"/>
  <c r="B4565" i="2"/>
  <c r="B4566" i="2"/>
  <c r="B4567" i="2"/>
  <c r="D4567" i="2" s="1"/>
  <c r="B4568" i="2"/>
  <c r="D4568" i="2" s="1"/>
  <c r="B4569" i="2"/>
  <c r="D4569" i="2" s="1"/>
  <c r="B4570" i="2"/>
  <c r="D4570" i="2" s="1"/>
  <c r="B4571" i="2"/>
  <c r="B4572" i="2"/>
  <c r="B4573" i="2"/>
  <c r="B4574" i="2"/>
  <c r="B4575" i="2"/>
  <c r="B4576" i="2"/>
  <c r="B4577" i="2"/>
  <c r="B4578" i="2"/>
  <c r="B4579" i="2"/>
  <c r="B4580" i="2"/>
  <c r="D4580" i="2" s="1"/>
  <c r="B4581" i="2"/>
  <c r="D4581" i="2" s="1"/>
  <c r="B4582" i="2"/>
  <c r="D4582" i="2" s="1"/>
  <c r="B4583" i="2"/>
  <c r="B4584" i="2"/>
  <c r="B4585" i="2"/>
  <c r="B4586" i="2"/>
  <c r="B4587" i="2"/>
  <c r="B4588" i="2"/>
  <c r="B4589" i="2"/>
  <c r="B4590" i="2"/>
  <c r="B4591" i="2"/>
  <c r="D4591" i="2" s="1"/>
  <c r="B4592" i="2"/>
  <c r="D4592" i="2" s="1"/>
  <c r="B4593" i="2"/>
  <c r="D4593" i="2" s="1"/>
  <c r="B4594" i="2"/>
  <c r="D4594" i="2" s="1"/>
  <c r="B4595" i="2"/>
  <c r="B4596" i="2"/>
  <c r="B4597" i="2"/>
  <c r="B4598" i="2"/>
  <c r="B4599" i="2"/>
  <c r="B4600" i="2"/>
  <c r="B4601" i="2"/>
  <c r="B4602" i="2"/>
  <c r="B4603" i="2"/>
  <c r="D4603" i="2" s="1"/>
  <c r="B4604" i="2"/>
  <c r="D4604" i="2" s="1"/>
  <c r="B4605" i="2"/>
  <c r="D4605" i="2" s="1"/>
  <c r="B4606" i="2"/>
  <c r="D4606" i="2" s="1"/>
  <c r="B4607" i="2"/>
  <c r="B4608" i="2"/>
  <c r="B4609" i="2"/>
  <c r="B4610" i="2"/>
  <c r="B4611" i="2"/>
  <c r="B4612" i="2"/>
  <c r="B4613" i="2"/>
  <c r="B4614" i="2"/>
  <c r="B4615" i="2"/>
  <c r="D4615" i="2" s="1"/>
  <c r="B4616" i="2"/>
  <c r="D4616" i="2" s="1"/>
  <c r="B4617" i="2"/>
  <c r="D4617" i="2" s="1"/>
  <c r="B4618" i="2"/>
  <c r="D4618" i="2" s="1"/>
  <c r="B4619" i="2"/>
  <c r="B4620" i="2"/>
  <c r="B4621" i="2"/>
  <c r="B4622" i="2"/>
  <c r="B4623" i="2"/>
  <c r="B4624" i="2"/>
  <c r="B4625" i="2"/>
  <c r="B4626" i="2"/>
  <c r="B4627" i="2"/>
  <c r="D4627" i="2" s="1"/>
  <c r="B4628" i="2"/>
  <c r="D4628" i="2" s="1"/>
  <c r="B4629" i="2"/>
  <c r="D4629" i="2" s="1"/>
  <c r="B4630" i="2"/>
  <c r="D4630" i="2" s="1"/>
  <c r="B4631" i="2"/>
  <c r="B4632" i="2"/>
  <c r="B4633" i="2"/>
  <c r="B4634" i="2"/>
  <c r="B4635" i="2"/>
  <c r="B4636" i="2"/>
  <c r="B4637" i="2"/>
  <c r="B4638" i="2"/>
  <c r="B4639" i="2"/>
  <c r="D4639" i="2" s="1"/>
  <c r="B4640" i="2"/>
  <c r="D4640" i="2" s="1"/>
  <c r="B4641" i="2"/>
  <c r="D4641" i="2" s="1"/>
  <c r="B4642" i="2"/>
  <c r="D4642" i="2" s="1"/>
  <c r="B4643" i="2"/>
  <c r="B4644" i="2"/>
  <c r="B4645" i="2"/>
  <c r="B4646" i="2"/>
  <c r="B4647" i="2"/>
  <c r="B4648" i="2"/>
  <c r="B4649" i="2"/>
  <c r="B4650" i="2"/>
  <c r="B4651" i="2"/>
  <c r="D4651" i="2" s="1"/>
  <c r="B4652" i="2"/>
  <c r="D4652" i="2" s="1"/>
  <c r="B4653" i="2"/>
  <c r="D4653" i="2" s="1"/>
  <c r="B4654" i="2"/>
  <c r="D4654" i="2" s="1"/>
  <c r="B4655" i="2"/>
  <c r="B4656" i="2"/>
  <c r="D4656" i="2" s="1"/>
  <c r="B4657" i="2"/>
  <c r="B4658" i="2"/>
  <c r="B4659" i="2"/>
  <c r="B4660" i="2"/>
  <c r="B4661" i="2"/>
  <c r="B4662" i="2"/>
  <c r="B4663" i="2"/>
  <c r="D4663" i="2" s="1"/>
  <c r="B4664" i="2"/>
  <c r="D4664" i="2" s="1"/>
  <c r="B4665" i="2"/>
  <c r="D4665" i="2" s="1"/>
  <c r="B4666" i="2"/>
  <c r="D4666" i="2" s="1"/>
  <c r="B4667" i="2"/>
  <c r="B4668" i="2"/>
  <c r="B4669" i="2"/>
  <c r="B4670" i="2"/>
  <c r="B4671" i="2"/>
  <c r="B4672" i="2"/>
  <c r="B4673" i="2"/>
  <c r="B4674" i="2"/>
  <c r="B4675" i="2"/>
  <c r="D4675" i="2" s="1"/>
  <c r="B4676" i="2"/>
  <c r="D4676" i="2" s="1"/>
  <c r="B4677" i="2"/>
  <c r="D4677" i="2" s="1"/>
  <c r="B4678" i="2"/>
  <c r="D4678" i="2" s="1"/>
  <c r="B4679" i="2"/>
  <c r="B4680" i="2"/>
  <c r="D4680" i="2" s="1"/>
  <c r="B4681" i="2"/>
  <c r="B4682" i="2"/>
  <c r="B4683" i="2"/>
  <c r="B4684" i="2"/>
  <c r="B4685" i="2"/>
  <c r="B4686" i="2"/>
  <c r="B4687" i="2"/>
  <c r="D4687" i="2" s="1"/>
  <c r="B4688" i="2"/>
  <c r="D4688" i="2" s="1"/>
  <c r="B4689" i="2"/>
  <c r="D4689" i="2" s="1"/>
  <c r="B4690" i="2"/>
  <c r="D4690" i="2" s="1"/>
  <c r="B4691" i="2"/>
  <c r="B4692" i="2"/>
  <c r="B4693" i="2"/>
  <c r="B4694" i="2"/>
  <c r="B4695" i="2"/>
  <c r="B4696" i="2"/>
  <c r="B4697" i="2"/>
  <c r="B4698" i="2"/>
  <c r="B4699" i="2"/>
  <c r="D4699" i="2" s="1"/>
  <c r="B4700" i="2"/>
  <c r="D4700" i="2" s="1"/>
  <c r="B4701" i="2"/>
  <c r="D4701" i="2" s="1"/>
  <c r="B4702" i="2"/>
  <c r="D4702" i="2" s="1"/>
  <c r="B4703" i="2"/>
  <c r="B4704" i="2"/>
  <c r="B4705" i="2"/>
  <c r="B4706" i="2"/>
  <c r="B4707" i="2"/>
  <c r="B4708" i="2"/>
  <c r="B4709" i="2"/>
  <c r="B4710" i="2"/>
  <c r="B4711" i="2"/>
  <c r="D4711" i="2" s="1"/>
  <c r="B4712" i="2"/>
  <c r="D4712" i="2" s="1"/>
  <c r="B4713" i="2"/>
  <c r="D4713" i="2" s="1"/>
  <c r="B4714" i="2"/>
  <c r="D4714" i="2" s="1"/>
  <c r="B4715" i="2"/>
  <c r="B4716" i="2"/>
  <c r="D4716" i="2" s="1"/>
  <c r="B4717" i="2"/>
  <c r="B4718" i="2"/>
  <c r="B4719" i="2"/>
  <c r="B4720" i="2"/>
  <c r="B4721" i="2"/>
  <c r="B4722" i="2"/>
  <c r="B4723" i="2"/>
  <c r="D4723" i="2" s="1"/>
  <c r="B4724" i="2"/>
  <c r="D4724" i="2" s="1"/>
  <c r="B4725" i="2"/>
  <c r="D4725" i="2" s="1"/>
  <c r="B4726" i="2"/>
  <c r="D4726" i="2" s="1"/>
  <c r="B4727" i="2"/>
  <c r="B4728" i="2"/>
  <c r="B4729" i="2"/>
  <c r="B4730" i="2"/>
  <c r="B4731" i="2"/>
  <c r="B4732" i="2"/>
  <c r="B4733" i="2"/>
  <c r="B4734" i="2"/>
  <c r="B4735" i="2"/>
  <c r="D4735" i="2" s="1"/>
  <c r="B4736" i="2"/>
  <c r="D4736" i="2" s="1"/>
  <c r="B4737" i="2"/>
  <c r="D4737" i="2" s="1"/>
  <c r="B4738" i="2"/>
  <c r="D4738" i="2" s="1"/>
  <c r="B4739" i="2"/>
  <c r="B4740" i="2"/>
  <c r="B4741" i="2"/>
  <c r="B4742" i="2"/>
  <c r="B4743" i="2"/>
  <c r="B4744" i="2"/>
  <c r="B4745" i="2"/>
  <c r="B4746" i="2"/>
  <c r="B4747" i="2"/>
  <c r="D4747" i="2" s="1"/>
  <c r="B4748" i="2"/>
  <c r="D4748" i="2" s="1"/>
  <c r="B4749" i="2"/>
  <c r="D4749" i="2" s="1"/>
  <c r="B4750" i="2"/>
  <c r="D4750" i="2" s="1"/>
  <c r="B4751" i="2"/>
  <c r="B4752" i="2"/>
  <c r="B4753" i="2"/>
  <c r="B4754" i="2"/>
  <c r="B4755" i="2"/>
  <c r="B4756" i="2"/>
  <c r="B4757" i="2"/>
  <c r="B4758" i="2"/>
  <c r="B4759" i="2"/>
  <c r="D4759" i="2" s="1"/>
  <c r="B4760" i="2"/>
  <c r="D4760" i="2" s="1"/>
  <c r="B4761" i="2"/>
  <c r="D4761" i="2" s="1"/>
  <c r="B4762" i="2"/>
  <c r="D4762" i="2" s="1"/>
  <c r="B4763" i="2"/>
  <c r="B4764" i="2"/>
  <c r="B4765" i="2"/>
  <c r="B4766" i="2"/>
  <c r="B4767" i="2"/>
  <c r="B4768" i="2"/>
  <c r="B4769" i="2"/>
  <c r="B4770" i="2"/>
  <c r="B4771" i="2"/>
  <c r="D4771" i="2" s="1"/>
  <c r="B4772" i="2"/>
  <c r="D4772" i="2" s="1"/>
  <c r="B4773" i="2"/>
  <c r="D4773" i="2" s="1"/>
  <c r="B4774" i="2"/>
  <c r="D4774" i="2" s="1"/>
  <c r="B4775" i="2"/>
  <c r="B4776" i="2"/>
  <c r="D4776" i="2" s="1"/>
  <c r="B4777" i="2"/>
  <c r="B4778" i="2"/>
  <c r="B4779" i="2"/>
  <c r="B4780" i="2"/>
  <c r="B4781" i="2"/>
  <c r="B4782" i="2"/>
  <c r="B4783" i="2"/>
  <c r="D4783" i="2" s="1"/>
  <c r="B4784" i="2"/>
  <c r="D4784" i="2" s="1"/>
  <c r="B4785" i="2"/>
  <c r="D4785" i="2" s="1"/>
  <c r="B4786" i="2"/>
  <c r="D4786" i="2" s="1"/>
  <c r="B4787" i="2"/>
  <c r="B4788" i="2"/>
  <c r="B4789" i="2"/>
  <c r="B4790" i="2"/>
  <c r="B4791" i="2"/>
  <c r="B4792" i="2"/>
  <c r="B4793" i="2"/>
  <c r="B4794" i="2"/>
  <c r="B4795" i="2"/>
  <c r="B4796" i="2"/>
  <c r="D4796" i="2" s="1"/>
  <c r="B4797" i="2"/>
  <c r="D4797" i="2" s="1"/>
  <c r="B4798" i="2"/>
  <c r="D4798" i="2" s="1"/>
  <c r="B4799" i="2"/>
  <c r="B4800" i="2"/>
  <c r="B4801" i="2"/>
  <c r="B4802" i="2"/>
  <c r="B4803" i="2"/>
  <c r="B4804" i="2"/>
  <c r="B4805" i="2"/>
  <c r="B4806" i="2"/>
  <c r="B4807" i="2"/>
  <c r="D4807" i="2" s="1"/>
  <c r="B4808" i="2"/>
  <c r="D4808" i="2" s="1"/>
  <c r="B4809" i="2"/>
  <c r="D4809" i="2" s="1"/>
  <c r="B4810" i="2"/>
  <c r="D4810" i="2" s="1"/>
  <c r="B4811" i="2"/>
  <c r="B4812" i="2"/>
  <c r="B4813" i="2"/>
  <c r="B4814" i="2"/>
  <c r="B4815" i="2"/>
  <c r="B4816" i="2"/>
  <c r="B4817" i="2"/>
  <c r="B4818" i="2"/>
  <c r="B4819" i="2"/>
  <c r="D4819" i="2" s="1"/>
  <c r="B4820" i="2"/>
  <c r="D4820" i="2" s="1"/>
  <c r="B4821" i="2"/>
  <c r="D4821" i="2" s="1"/>
  <c r="B4822" i="2"/>
  <c r="D4822" i="2" s="1"/>
  <c r="B4823" i="2"/>
  <c r="B4824" i="2"/>
  <c r="B4825" i="2"/>
  <c r="B4826" i="2"/>
  <c r="B4827" i="2"/>
  <c r="B4828" i="2"/>
  <c r="B4829" i="2"/>
  <c r="B4830" i="2"/>
  <c r="B4831" i="2"/>
  <c r="D4831" i="2" s="1"/>
  <c r="B4832" i="2"/>
  <c r="D4832" i="2" s="1"/>
  <c r="B4833" i="2"/>
  <c r="D4833" i="2" s="1"/>
  <c r="B4834" i="2"/>
  <c r="D4834" i="2" s="1"/>
  <c r="B4835" i="2"/>
  <c r="B4836" i="2"/>
  <c r="B4837" i="2"/>
  <c r="B4838" i="2"/>
  <c r="B4839" i="2"/>
  <c r="B4840" i="2"/>
  <c r="B4841" i="2"/>
  <c r="B4842" i="2"/>
  <c r="B4843" i="2"/>
  <c r="D4843" i="2" s="1"/>
  <c r="B4844" i="2"/>
  <c r="D4844" i="2" s="1"/>
  <c r="B4845" i="2"/>
  <c r="D4845" i="2" s="1"/>
  <c r="B4846" i="2"/>
  <c r="D4846" i="2" s="1"/>
  <c r="B4847" i="2"/>
  <c r="B4848" i="2"/>
  <c r="B4849" i="2"/>
  <c r="B4850" i="2"/>
  <c r="B4851" i="2"/>
  <c r="B4852" i="2"/>
  <c r="B4853" i="2"/>
  <c r="B4854" i="2"/>
  <c r="B4855" i="2"/>
  <c r="D4855" i="2" s="1"/>
  <c r="B4856" i="2"/>
  <c r="D4856" i="2" s="1"/>
  <c r="B4857" i="2"/>
  <c r="D4857" i="2" s="1"/>
  <c r="B4858" i="2"/>
  <c r="D4858" i="2" s="1"/>
  <c r="B4859" i="2"/>
  <c r="B4860" i="2"/>
  <c r="B4861" i="2"/>
  <c r="B4862" i="2"/>
  <c r="B4863" i="2"/>
  <c r="B4864" i="2"/>
  <c r="B4865" i="2"/>
  <c r="B4866" i="2"/>
  <c r="B4867" i="2"/>
  <c r="D4867" i="2" s="1"/>
  <c r="B4868" i="2"/>
  <c r="D4868" i="2" s="1"/>
  <c r="B4869" i="2"/>
  <c r="D4869" i="2" s="1"/>
  <c r="B4870" i="2"/>
  <c r="D4870" i="2" s="1"/>
  <c r="B4871" i="2"/>
  <c r="B4872" i="2"/>
  <c r="B4873" i="2"/>
  <c r="B4874" i="2"/>
  <c r="B4875" i="2"/>
  <c r="B4876" i="2"/>
  <c r="B4877" i="2"/>
  <c r="B4878" i="2"/>
  <c r="B4879" i="2"/>
  <c r="D4879" i="2" s="1"/>
  <c r="B4880" i="2"/>
  <c r="D4880" i="2" s="1"/>
  <c r="B4881" i="2"/>
  <c r="D4881" i="2" s="1"/>
  <c r="B4882" i="2"/>
  <c r="D4882" i="2" s="1"/>
  <c r="B4883" i="2"/>
  <c r="B4884" i="2"/>
  <c r="B4885" i="2"/>
  <c r="B4886" i="2"/>
  <c r="B4887" i="2"/>
  <c r="B4888" i="2"/>
  <c r="B4889" i="2"/>
  <c r="B4890" i="2"/>
  <c r="B4891" i="2"/>
  <c r="D4891" i="2" s="1"/>
  <c r="B4892" i="2"/>
  <c r="D4892" i="2" s="1"/>
  <c r="B4893" i="2"/>
  <c r="D4893" i="2" s="1"/>
  <c r="B4894" i="2"/>
  <c r="D4894" i="2" s="1"/>
  <c r="B4895" i="2"/>
  <c r="B4896" i="2"/>
  <c r="B4897" i="2"/>
  <c r="B4898" i="2"/>
  <c r="B4899" i="2"/>
  <c r="B4900" i="2"/>
  <c r="B4901" i="2"/>
  <c r="B4902" i="2"/>
  <c r="B4903" i="2"/>
  <c r="D4903" i="2" s="1"/>
  <c r="B4904" i="2"/>
  <c r="D4904" i="2" s="1"/>
  <c r="B4905" i="2"/>
  <c r="D4905" i="2" s="1"/>
  <c r="B4906" i="2"/>
  <c r="D4906" i="2" s="1"/>
  <c r="B4907" i="2"/>
  <c r="B4908" i="2"/>
  <c r="B4909" i="2"/>
  <c r="B4910" i="2"/>
  <c r="B4911" i="2"/>
  <c r="B4912" i="2"/>
  <c r="B4913" i="2"/>
  <c r="B4914" i="2"/>
  <c r="B4915" i="2"/>
  <c r="D4915" i="2" s="1"/>
  <c r="B4916" i="2"/>
  <c r="D4916" i="2" s="1"/>
  <c r="B4917" i="2"/>
  <c r="D4917" i="2" s="1"/>
  <c r="B4918" i="2"/>
  <c r="D4918" i="2" s="1"/>
  <c r="B4919" i="2"/>
  <c r="B4920" i="2"/>
  <c r="B4921" i="2"/>
  <c r="B4922" i="2"/>
  <c r="B4923" i="2"/>
  <c r="B4924" i="2"/>
  <c r="B4925" i="2"/>
  <c r="B4926" i="2"/>
  <c r="B4927" i="2"/>
  <c r="D4927" i="2" s="1"/>
  <c r="B4928" i="2"/>
  <c r="D4928" i="2" s="1"/>
  <c r="B4929" i="2"/>
  <c r="D4929" i="2" s="1"/>
  <c r="B4930" i="2"/>
  <c r="D4930" i="2" s="1"/>
  <c r="B4931" i="2"/>
  <c r="B4932" i="2"/>
  <c r="D4932" i="2" s="1"/>
  <c r="B4933" i="2"/>
  <c r="B4934" i="2"/>
  <c r="B4935" i="2"/>
  <c r="B4936" i="2"/>
  <c r="B4937" i="2"/>
  <c r="B4938" i="2"/>
  <c r="B4939" i="2"/>
  <c r="D4939" i="2" s="1"/>
  <c r="B4940" i="2"/>
  <c r="D4940" i="2" s="1"/>
  <c r="B4941" i="2"/>
  <c r="D4941" i="2" s="1"/>
  <c r="B4942" i="2"/>
  <c r="D4942" i="2" s="1"/>
  <c r="B4943" i="2"/>
  <c r="B4944" i="2"/>
  <c r="B4945" i="2"/>
  <c r="B4946" i="2"/>
  <c r="B4947" i="2"/>
  <c r="B4948" i="2"/>
  <c r="B4949" i="2"/>
  <c r="B4950" i="2"/>
  <c r="B4951" i="2"/>
  <c r="B4952" i="2"/>
  <c r="D4952" i="2" s="1"/>
  <c r="B4953" i="2"/>
  <c r="D4953" i="2" s="1"/>
  <c r="B4954" i="2"/>
  <c r="D4954" i="2" s="1"/>
  <c r="B4955" i="2"/>
  <c r="B4956" i="2"/>
  <c r="B4957" i="2"/>
  <c r="B4958" i="2"/>
  <c r="B4959" i="2"/>
  <c r="B4960" i="2"/>
  <c r="B4961" i="2"/>
  <c r="B4962" i="2"/>
  <c r="B4963" i="2"/>
  <c r="D4963" i="2" s="1"/>
  <c r="B4964" i="2"/>
  <c r="D4964" i="2" s="1"/>
  <c r="B4965" i="2"/>
  <c r="D4965" i="2" s="1"/>
  <c r="B4966" i="2"/>
  <c r="D4966" i="2" s="1"/>
  <c r="B4967" i="2"/>
  <c r="B4968" i="2"/>
  <c r="B4969" i="2"/>
  <c r="B4970" i="2"/>
  <c r="B4971" i="2"/>
  <c r="B4972" i="2"/>
  <c r="B4973" i="2"/>
  <c r="B4974" i="2"/>
  <c r="B4975" i="2"/>
  <c r="D4975" i="2" s="1"/>
  <c r="B4976" i="2"/>
  <c r="D4976" i="2" s="1"/>
  <c r="B4977" i="2"/>
  <c r="D4977" i="2" s="1"/>
  <c r="B4978" i="2"/>
  <c r="D4978" i="2" s="1"/>
  <c r="B4979" i="2"/>
  <c r="B4980" i="2"/>
  <c r="B4981" i="2"/>
  <c r="B4982" i="2"/>
  <c r="B4983" i="2"/>
  <c r="B4984" i="2"/>
  <c r="B4985" i="2"/>
  <c r="B4986" i="2"/>
  <c r="B4987" i="2"/>
  <c r="D4987" i="2" s="1"/>
  <c r="B4988" i="2"/>
  <c r="D4988" i="2" s="1"/>
  <c r="B4989" i="2"/>
  <c r="D4989" i="2" s="1"/>
  <c r="B4990" i="2"/>
  <c r="D4990" i="2" s="1"/>
  <c r="B4991" i="2"/>
  <c r="B4992" i="2"/>
  <c r="B4993" i="2"/>
  <c r="B4994" i="2"/>
  <c r="B4995" i="2"/>
  <c r="B4996" i="2"/>
  <c r="B4997" i="2"/>
  <c r="B4998" i="2"/>
  <c r="B4999" i="2"/>
  <c r="D4999" i="2" s="1"/>
  <c r="B5000" i="2"/>
  <c r="D5000" i="2" s="1"/>
  <c r="B5001" i="2"/>
  <c r="D5001" i="2" s="1"/>
  <c r="B5002" i="2"/>
  <c r="D5002" i="2" s="1"/>
  <c r="B5003" i="2"/>
  <c r="B5004" i="2"/>
  <c r="B5005" i="2"/>
  <c r="B5006" i="2"/>
  <c r="B5007" i="2"/>
  <c r="B5008" i="2"/>
  <c r="B5009" i="2"/>
  <c r="B5010" i="2"/>
  <c r="B5011" i="2"/>
  <c r="D5011" i="2" s="1"/>
  <c r="B5012" i="2"/>
  <c r="D5012" i="2" s="1"/>
  <c r="B5013" i="2"/>
  <c r="D5013" i="2" s="1"/>
  <c r="B5014" i="2"/>
  <c r="D5014" i="2" s="1"/>
  <c r="B5015" i="2"/>
  <c r="B5016" i="2"/>
  <c r="B5017" i="2"/>
  <c r="B5018" i="2"/>
  <c r="B5019" i="2"/>
  <c r="B5020" i="2"/>
  <c r="B5021" i="2"/>
  <c r="B5022" i="2"/>
  <c r="B5023" i="2"/>
  <c r="D5023" i="2" s="1"/>
  <c r="B5024" i="2"/>
  <c r="D5024" i="2" s="1"/>
  <c r="B5025" i="2"/>
  <c r="D5025" i="2" s="1"/>
  <c r="B5026" i="2"/>
  <c r="D5026" i="2" s="1"/>
  <c r="B5027" i="2"/>
  <c r="B5028" i="2"/>
  <c r="B5029" i="2"/>
  <c r="B5030" i="2"/>
  <c r="B5031" i="2"/>
  <c r="B5032" i="2"/>
  <c r="B5033" i="2"/>
  <c r="B5034" i="2"/>
  <c r="B5035" i="2"/>
  <c r="D5035" i="2" s="1"/>
  <c r="B5036" i="2"/>
  <c r="D5036" i="2" s="1"/>
  <c r="B5037" i="2"/>
  <c r="D5037" i="2" s="1"/>
  <c r="B5038" i="2"/>
  <c r="D5038" i="2" s="1"/>
  <c r="B5039" i="2"/>
  <c r="B5040" i="2"/>
  <c r="B5041" i="2"/>
  <c r="B5042" i="2"/>
  <c r="B5043" i="2"/>
  <c r="B5044" i="2"/>
  <c r="B5045" i="2"/>
  <c r="B5046" i="2"/>
  <c r="B5047" i="2"/>
  <c r="B5048" i="2"/>
  <c r="D5048" i="2" s="1"/>
  <c r="B5049" i="2"/>
  <c r="D5049" i="2" s="1"/>
  <c r="B5050" i="2"/>
  <c r="D5050" i="2" s="1"/>
  <c r="B5051" i="2"/>
  <c r="B5052" i="2"/>
  <c r="B5053" i="2"/>
  <c r="B5054" i="2"/>
  <c r="B5055" i="2"/>
  <c r="B5056" i="2"/>
  <c r="B5057" i="2"/>
  <c r="B5058" i="2"/>
  <c r="B5059" i="2"/>
  <c r="D5059" i="2" s="1"/>
  <c r="B5060" i="2"/>
  <c r="D5060" i="2" s="1"/>
  <c r="B5061" i="2"/>
  <c r="D5061" i="2" s="1"/>
  <c r="B5062" i="2"/>
  <c r="D5062" i="2" s="1"/>
  <c r="B5063" i="2"/>
  <c r="B5064" i="2"/>
  <c r="B5065" i="2"/>
  <c r="B5066" i="2"/>
  <c r="B5067" i="2"/>
  <c r="B5068" i="2"/>
  <c r="B5069" i="2"/>
  <c r="B5070" i="2"/>
  <c r="B5071" i="2"/>
  <c r="D5071" i="2" s="1"/>
  <c r="B5072" i="2"/>
  <c r="D5072" i="2" s="1"/>
  <c r="B5073" i="2"/>
  <c r="D5073" i="2" s="1"/>
  <c r="B5074" i="2"/>
  <c r="D5074" i="2" s="1"/>
  <c r="B5075" i="2"/>
  <c r="B5076" i="2"/>
  <c r="B5077" i="2"/>
  <c r="B5078" i="2"/>
  <c r="B5079" i="2"/>
  <c r="B5080" i="2"/>
  <c r="B5081" i="2"/>
  <c r="B5082" i="2"/>
  <c r="B5083" i="2"/>
  <c r="D5083" i="2" s="1"/>
  <c r="B5084" i="2"/>
  <c r="D5084" i="2" s="1"/>
  <c r="B5085" i="2"/>
  <c r="D5085" i="2" s="1"/>
  <c r="B5086" i="2"/>
  <c r="D5086" i="2" s="1"/>
  <c r="B5087" i="2"/>
  <c r="B5088" i="2"/>
  <c r="B5089" i="2"/>
  <c r="B5090" i="2"/>
  <c r="B5091" i="2"/>
  <c r="B5092" i="2"/>
  <c r="B5093" i="2"/>
  <c r="B5094" i="2"/>
  <c r="B5095" i="2"/>
  <c r="D5095" i="2" s="1"/>
  <c r="B5096" i="2"/>
  <c r="D5096" i="2" s="1"/>
  <c r="B5097" i="2"/>
  <c r="D5097" i="2" s="1"/>
  <c r="B5098" i="2"/>
  <c r="D5098" i="2" s="1"/>
  <c r="B5099" i="2"/>
  <c r="B5100" i="2"/>
  <c r="B5101" i="2"/>
  <c r="B5102" i="2"/>
  <c r="B5103" i="2"/>
  <c r="B5104" i="2"/>
  <c r="B5105" i="2"/>
  <c r="B5106" i="2"/>
  <c r="B5107" i="2"/>
  <c r="D5107" i="2" s="1"/>
  <c r="B5108" i="2"/>
  <c r="D5108" i="2" s="1"/>
  <c r="B5109" i="2"/>
  <c r="D5109" i="2" s="1"/>
  <c r="B5110" i="2"/>
  <c r="D5110" i="2" s="1"/>
  <c r="B5111" i="2"/>
  <c r="B5112" i="2"/>
  <c r="D5112" i="2" s="1"/>
  <c r="B5113" i="2"/>
  <c r="B5114" i="2"/>
  <c r="B5115" i="2"/>
  <c r="B5116" i="2"/>
  <c r="B5117" i="2"/>
  <c r="B5118" i="2"/>
  <c r="B5119" i="2"/>
  <c r="D5119" i="2" s="1"/>
  <c r="B5120" i="2"/>
  <c r="D5120" i="2" s="1"/>
  <c r="B5121" i="2"/>
  <c r="D5121" i="2" s="1"/>
  <c r="B5122" i="2"/>
  <c r="D5122" i="2" s="1"/>
  <c r="B5123" i="2"/>
  <c r="B5124" i="2"/>
  <c r="B5125" i="2"/>
  <c r="B5126" i="2"/>
  <c r="B5127" i="2"/>
  <c r="B5128" i="2"/>
  <c r="B5129" i="2"/>
  <c r="B5130" i="2"/>
  <c r="B5131" i="2"/>
  <c r="D5131" i="2" s="1"/>
  <c r="B5132" i="2"/>
  <c r="D5132" i="2" s="1"/>
  <c r="B5133" i="2"/>
  <c r="D5133" i="2" s="1"/>
  <c r="B5134" i="2"/>
  <c r="D5134" i="2" s="1"/>
  <c r="B5135" i="2"/>
  <c r="B5136" i="2"/>
  <c r="B5137" i="2"/>
  <c r="B5138" i="2"/>
  <c r="B5139" i="2"/>
  <c r="B5140" i="2"/>
  <c r="B5141" i="2"/>
  <c r="B5142" i="2"/>
  <c r="B5143" i="2"/>
  <c r="D5143" i="2" s="1"/>
  <c r="B5144" i="2"/>
  <c r="D5144" i="2" s="1"/>
  <c r="B5145" i="2"/>
  <c r="D5145" i="2" s="1"/>
  <c r="B5146" i="2"/>
  <c r="D5146" i="2" s="1"/>
  <c r="B5147" i="2"/>
  <c r="B5148" i="2"/>
  <c r="B5149" i="2"/>
  <c r="B5150" i="2"/>
  <c r="B5151" i="2"/>
  <c r="B5152" i="2"/>
  <c r="B5153" i="2"/>
  <c r="B5154" i="2"/>
  <c r="B5155" i="2"/>
  <c r="D5155" i="2" s="1"/>
  <c r="B5156" i="2"/>
  <c r="D5156" i="2" s="1"/>
  <c r="B5157" i="2"/>
  <c r="D5157" i="2" s="1"/>
  <c r="B5158" i="2"/>
  <c r="D5158" i="2" s="1"/>
  <c r="B5159" i="2"/>
  <c r="B5160" i="2"/>
  <c r="B5161" i="2"/>
  <c r="B5162" i="2"/>
  <c r="B5163" i="2"/>
  <c r="B5164" i="2"/>
  <c r="B5165" i="2"/>
  <c r="B5166" i="2"/>
  <c r="B5167" i="2"/>
  <c r="D5167" i="2" s="1"/>
  <c r="B5168" i="2"/>
  <c r="D5168" i="2" s="1"/>
  <c r="B5169" i="2"/>
  <c r="D5169" i="2" s="1"/>
  <c r="B5170" i="2"/>
  <c r="D5170" i="2" s="1"/>
  <c r="B5171" i="2"/>
  <c r="B5172" i="2"/>
  <c r="B5173" i="2"/>
  <c r="B5174" i="2"/>
  <c r="B5175" i="2"/>
  <c r="B5176" i="2"/>
  <c r="B5177" i="2"/>
  <c r="B5178" i="2"/>
  <c r="B5179" i="2"/>
  <c r="D5179" i="2" s="1"/>
  <c r="B5180" i="2"/>
  <c r="D5180" i="2" s="1"/>
  <c r="B5181" i="2"/>
  <c r="D5181" i="2" s="1"/>
  <c r="B5182" i="2"/>
  <c r="D5182" i="2" s="1"/>
  <c r="B5183" i="2"/>
  <c r="B5184" i="2"/>
  <c r="B5185" i="2"/>
  <c r="B5186" i="2"/>
  <c r="B5187" i="2"/>
  <c r="B5188" i="2"/>
  <c r="B5189" i="2"/>
  <c r="B5190" i="2"/>
  <c r="B5191" i="2"/>
  <c r="D5191" i="2" s="1"/>
  <c r="B5192" i="2"/>
  <c r="D5192" i="2" s="1"/>
  <c r="B5193" i="2"/>
  <c r="D5193" i="2" s="1"/>
  <c r="B5194" i="2"/>
  <c r="D5194" i="2" s="1"/>
  <c r="B5195" i="2"/>
  <c r="B5196" i="2"/>
  <c r="B5197" i="2"/>
  <c r="B5198" i="2"/>
  <c r="B5199" i="2"/>
  <c r="B5200" i="2"/>
  <c r="B5201" i="2"/>
  <c r="B5202" i="2"/>
  <c r="B5203" i="2"/>
  <c r="B5204" i="2"/>
  <c r="D5204" i="2" s="1"/>
  <c r="B5205" i="2"/>
  <c r="D5205" i="2" s="1"/>
  <c r="B5206" i="2"/>
  <c r="D5206" i="2" s="1"/>
  <c r="B5207" i="2"/>
  <c r="B5208" i="2"/>
  <c r="D5208" i="2" s="1"/>
  <c r="B5209" i="2"/>
  <c r="B5210" i="2"/>
  <c r="B5211" i="2"/>
  <c r="B5212" i="2"/>
  <c r="B5213" i="2"/>
  <c r="B5214" i="2"/>
  <c r="B5215" i="2"/>
  <c r="B5216" i="2"/>
  <c r="D5216" i="2" s="1"/>
  <c r="B5217" i="2"/>
  <c r="D5217" i="2" s="1"/>
  <c r="B5218" i="2"/>
  <c r="D5218" i="2" s="1"/>
  <c r="B5219" i="2"/>
  <c r="B5220" i="2"/>
  <c r="B5221" i="2"/>
  <c r="B5222" i="2"/>
  <c r="B5223" i="2"/>
  <c r="B5224" i="2"/>
  <c r="B5225" i="2"/>
  <c r="B5226" i="2"/>
  <c r="B5227" i="2"/>
  <c r="D5227" i="2" s="1"/>
  <c r="B5228" i="2"/>
  <c r="D5228" i="2" s="1"/>
  <c r="B5229" i="2"/>
  <c r="D5229" i="2" s="1"/>
  <c r="B5230" i="2"/>
  <c r="D5230" i="2" s="1"/>
  <c r="B5231" i="2"/>
  <c r="B5232" i="2"/>
  <c r="B5233" i="2"/>
  <c r="B5234" i="2"/>
  <c r="B5235" i="2"/>
  <c r="B5236" i="2"/>
  <c r="B5237" i="2"/>
  <c r="B5238" i="2"/>
  <c r="B5239" i="2"/>
  <c r="D5239" i="2" s="1"/>
  <c r="B5240" i="2"/>
  <c r="D5240" i="2" s="1"/>
  <c r="B5241" i="2"/>
  <c r="D5241" i="2" s="1"/>
  <c r="B5242" i="2"/>
  <c r="D5242" i="2" s="1"/>
  <c r="B5243" i="2"/>
  <c r="B5244" i="2"/>
  <c r="B5245" i="2"/>
  <c r="B5246" i="2"/>
  <c r="B5247" i="2"/>
  <c r="B5248" i="2"/>
  <c r="B5249" i="2"/>
  <c r="B5250" i="2"/>
  <c r="B5251" i="2"/>
  <c r="D5251" i="2" s="1"/>
  <c r="B5252" i="2"/>
  <c r="D5252" i="2" s="1"/>
  <c r="B5253" i="2"/>
  <c r="D5253" i="2" s="1"/>
  <c r="B5254" i="2"/>
  <c r="D5254" i="2" s="1"/>
  <c r="B5255" i="2"/>
  <c r="B5256" i="2"/>
  <c r="B5257" i="2"/>
  <c r="B5258" i="2"/>
  <c r="B5259" i="2"/>
  <c r="B5260" i="2"/>
  <c r="B5261" i="2"/>
  <c r="B5262" i="2"/>
  <c r="B5263" i="2"/>
  <c r="B5264" i="2"/>
  <c r="D5264" i="2" s="1"/>
  <c r="B5265" i="2"/>
  <c r="D5265" i="2" s="1"/>
  <c r="B5266" i="2"/>
  <c r="D5266" i="2" s="1"/>
  <c r="B5267" i="2"/>
  <c r="B5268" i="2"/>
  <c r="B5269" i="2"/>
  <c r="B5270" i="2"/>
  <c r="B5271" i="2"/>
  <c r="B5272" i="2"/>
  <c r="B5273" i="2"/>
  <c r="B5274" i="2"/>
  <c r="B5275" i="2"/>
  <c r="D5275" i="2" s="1"/>
  <c r="B5276" i="2"/>
  <c r="D5276" i="2" s="1"/>
  <c r="B5277" i="2"/>
  <c r="D5277" i="2" s="1"/>
  <c r="B5278" i="2"/>
  <c r="D5278" i="2" s="1"/>
  <c r="B5279" i="2"/>
  <c r="B5280" i="2"/>
  <c r="B5281" i="2"/>
  <c r="B5282" i="2"/>
  <c r="B5283" i="2"/>
  <c r="B5284" i="2"/>
  <c r="B5285" i="2"/>
  <c r="B5286" i="2"/>
  <c r="B5287" i="2"/>
  <c r="D5287" i="2" s="1"/>
  <c r="B5288" i="2"/>
  <c r="D5288" i="2" s="1"/>
  <c r="B5289" i="2"/>
  <c r="D5289" i="2" s="1"/>
  <c r="B5290" i="2"/>
  <c r="D5290" i="2" s="1"/>
  <c r="B5291" i="2"/>
  <c r="B5292" i="2"/>
  <c r="B5293" i="2"/>
  <c r="B5294" i="2"/>
  <c r="B5295" i="2"/>
  <c r="B5296" i="2"/>
  <c r="B5297" i="2"/>
  <c r="B5298" i="2"/>
  <c r="B5299" i="2"/>
  <c r="D5299" i="2" s="1"/>
  <c r="B5300" i="2"/>
  <c r="D5300" i="2" s="1"/>
  <c r="B5301" i="2"/>
  <c r="D5301" i="2" s="1"/>
  <c r="B5302" i="2"/>
  <c r="D5302" i="2" s="1"/>
  <c r="B5303" i="2"/>
  <c r="B5304" i="2"/>
  <c r="B5305" i="2"/>
  <c r="B5306" i="2"/>
  <c r="B5307" i="2"/>
  <c r="B5308" i="2"/>
  <c r="B5309" i="2"/>
  <c r="B5310" i="2"/>
  <c r="B5311" i="2"/>
  <c r="D5311" i="2" s="1"/>
  <c r="B5312" i="2"/>
  <c r="D5312" i="2" s="1"/>
  <c r="B5313" i="2"/>
  <c r="D5313" i="2" s="1"/>
  <c r="B5314" i="2"/>
  <c r="D5314" i="2" s="1"/>
  <c r="B5315" i="2"/>
  <c r="B5316" i="2"/>
  <c r="D5316" i="2" s="1"/>
  <c r="B5317" i="2"/>
  <c r="B5318" i="2"/>
  <c r="B5319" i="2"/>
  <c r="B5320" i="2"/>
  <c r="B5321" i="2"/>
  <c r="B5322" i="2"/>
  <c r="B5323" i="2"/>
  <c r="D5323" i="2" s="1"/>
  <c r="B5324" i="2"/>
  <c r="D5324" i="2" s="1"/>
  <c r="B5325" i="2"/>
  <c r="D5325" i="2" s="1"/>
  <c r="B5326" i="2"/>
  <c r="D5326" i="2" s="1"/>
  <c r="B5327" i="2"/>
  <c r="B5328" i="2"/>
  <c r="B5329" i="2"/>
  <c r="B5330" i="2"/>
  <c r="B5331" i="2"/>
  <c r="B5332" i="2"/>
  <c r="B5333" i="2"/>
  <c r="B5334" i="2"/>
  <c r="B5335" i="2"/>
  <c r="D5335" i="2" s="1"/>
  <c r="B5336" i="2"/>
  <c r="D5336" i="2" s="1"/>
  <c r="B5337" i="2"/>
  <c r="D5337" i="2" s="1"/>
  <c r="B5338" i="2"/>
  <c r="D5338" i="2" s="1"/>
  <c r="B5339" i="2"/>
  <c r="B5340" i="2"/>
  <c r="B5341" i="2"/>
  <c r="B5342" i="2"/>
  <c r="B5343" i="2"/>
  <c r="B5344" i="2"/>
  <c r="B5345" i="2"/>
  <c r="B5346" i="2"/>
  <c r="B5347" i="2"/>
  <c r="D5347" i="2" s="1"/>
  <c r="B5348" i="2"/>
  <c r="B5349" i="2"/>
  <c r="D5349" i="2" s="1"/>
  <c r="B5350" i="2"/>
  <c r="D5350" i="2" s="1"/>
  <c r="B5351" i="2"/>
  <c r="B5352" i="2"/>
  <c r="B5353" i="2"/>
  <c r="B5354" i="2"/>
  <c r="B5355" i="2"/>
  <c r="B5356" i="2"/>
  <c r="B5357" i="2"/>
  <c r="B5358" i="2"/>
  <c r="B5359" i="2"/>
  <c r="D5359" i="2" s="1"/>
  <c r="B5360" i="2"/>
  <c r="D5360" i="2" s="1"/>
  <c r="B5361" i="2"/>
  <c r="D5361" i="2" s="1"/>
  <c r="B5362" i="2"/>
  <c r="D5362" i="2" s="1"/>
  <c r="B5363" i="2"/>
  <c r="B5364" i="2"/>
  <c r="B5365" i="2"/>
  <c r="B5366" i="2"/>
  <c r="B5367" i="2"/>
  <c r="B5368" i="2"/>
  <c r="B5369" i="2"/>
  <c r="B5370" i="2"/>
  <c r="B5371" i="2"/>
  <c r="D5371" i="2" s="1"/>
  <c r="B5372" i="2"/>
  <c r="D5372" i="2" s="1"/>
  <c r="B5373" i="2"/>
  <c r="D5373" i="2" s="1"/>
  <c r="B5374" i="2"/>
  <c r="D5374" i="2" s="1"/>
  <c r="B5375" i="2"/>
  <c r="B5376" i="2"/>
  <c r="B5377" i="2"/>
  <c r="B5378" i="2"/>
  <c r="B5379" i="2"/>
  <c r="B5380" i="2"/>
  <c r="B5381" i="2"/>
  <c r="B5382" i="2"/>
  <c r="B5383" i="2"/>
  <c r="D5383" i="2" s="1"/>
  <c r="B5384" i="2"/>
  <c r="D5384" i="2" s="1"/>
  <c r="B5385" i="2"/>
  <c r="D5385" i="2" s="1"/>
  <c r="B5386" i="2"/>
  <c r="D5386" i="2" s="1"/>
  <c r="B5387" i="2"/>
  <c r="B5388" i="2"/>
  <c r="B5389" i="2"/>
  <c r="B5390" i="2"/>
  <c r="B5391" i="2"/>
  <c r="B5392" i="2"/>
  <c r="B5393" i="2"/>
  <c r="B5394" i="2"/>
  <c r="B5395" i="2"/>
  <c r="B5396" i="2"/>
  <c r="D5396" i="2" s="1"/>
  <c r="B5397" i="2"/>
  <c r="D5397" i="2" s="1"/>
  <c r="B5398" i="2"/>
  <c r="D5398" i="2" s="1"/>
  <c r="B5399" i="2"/>
  <c r="B5400" i="2"/>
  <c r="D5400" i="2" s="1"/>
  <c r="B5401" i="2"/>
  <c r="B5402" i="2"/>
  <c r="B5403" i="2"/>
  <c r="B5404" i="2"/>
  <c r="B5405" i="2"/>
  <c r="B5406" i="2"/>
  <c r="B5407" i="2"/>
  <c r="D5407" i="2" s="1"/>
  <c r="B5408" i="2"/>
  <c r="D5408" i="2" s="1"/>
  <c r="B5409" i="2"/>
  <c r="D5409" i="2" s="1"/>
  <c r="B5410" i="2"/>
  <c r="D5410" i="2" s="1"/>
  <c r="B5411" i="2"/>
  <c r="B5412" i="2"/>
  <c r="B5413" i="2"/>
  <c r="B5414" i="2"/>
  <c r="B5415" i="2"/>
  <c r="B5416" i="2"/>
  <c r="B5417" i="2"/>
  <c r="B5418" i="2"/>
  <c r="B5419" i="2"/>
  <c r="D5419" i="2" s="1"/>
  <c r="B5420" i="2"/>
  <c r="D5420" i="2" s="1"/>
  <c r="B5421" i="2"/>
  <c r="D5421" i="2" s="1"/>
  <c r="B5422" i="2"/>
  <c r="D5422" i="2" s="1"/>
  <c r="B5423" i="2"/>
  <c r="B5424" i="2"/>
  <c r="D5424" i="2" s="1"/>
  <c r="B5425" i="2"/>
  <c r="B5426" i="2"/>
  <c r="B5427" i="2"/>
  <c r="B5428" i="2"/>
  <c r="B5429" i="2"/>
  <c r="B5430" i="2"/>
  <c r="B5431" i="2"/>
  <c r="D5431" i="2" s="1"/>
  <c r="B5432" i="2"/>
  <c r="D5432" i="2" s="1"/>
  <c r="B5433" i="2"/>
  <c r="D5433" i="2" s="1"/>
  <c r="B5434" i="2"/>
  <c r="D5434" i="2" s="1"/>
  <c r="B5435" i="2"/>
  <c r="B5436" i="2"/>
  <c r="B5437" i="2"/>
  <c r="B5438" i="2"/>
  <c r="B5439" i="2"/>
  <c r="B5440" i="2"/>
  <c r="B5441" i="2"/>
  <c r="B5442" i="2"/>
  <c r="B5443" i="2"/>
  <c r="B5444" i="2"/>
  <c r="D5444" i="2" s="1"/>
  <c r="B5445" i="2"/>
  <c r="D5445" i="2" s="1"/>
  <c r="B5446" i="2"/>
  <c r="D5446" i="2" s="1"/>
  <c r="B5447" i="2"/>
  <c r="B5448" i="2"/>
  <c r="B5449" i="2"/>
  <c r="B5450" i="2"/>
  <c r="B5451" i="2"/>
  <c r="B5452" i="2"/>
  <c r="B5453" i="2"/>
  <c r="B5454" i="2"/>
  <c r="B5455" i="2"/>
  <c r="D5455" i="2" s="1"/>
  <c r="B5456" i="2"/>
  <c r="D5456" i="2" s="1"/>
  <c r="B5457" i="2"/>
  <c r="D5457" i="2" s="1"/>
  <c r="B5458" i="2"/>
  <c r="D5458" i="2" s="1"/>
  <c r="B5459" i="2"/>
  <c r="B5460" i="2"/>
  <c r="B5461" i="2"/>
  <c r="B5462" i="2"/>
  <c r="B5463" i="2"/>
  <c r="B5464" i="2"/>
  <c r="B5465" i="2"/>
  <c r="B5466" i="2"/>
  <c r="B5467" i="2"/>
  <c r="B5468" i="2"/>
  <c r="D5468" i="2" s="1"/>
  <c r="B5469" i="2"/>
  <c r="D5469" i="2" s="1"/>
  <c r="B5470" i="2"/>
  <c r="D5470" i="2" s="1"/>
  <c r="B5471" i="2"/>
  <c r="B5472" i="2"/>
  <c r="B5473" i="2"/>
  <c r="B5474" i="2"/>
  <c r="B5475" i="2"/>
  <c r="B5476" i="2"/>
  <c r="B5477" i="2"/>
  <c r="B5478" i="2"/>
  <c r="B5479" i="2"/>
  <c r="D5479" i="2" s="1"/>
  <c r="B5480" i="2"/>
  <c r="D5480" i="2" s="1"/>
  <c r="B5481" i="2"/>
  <c r="D5481" i="2" s="1"/>
  <c r="B5482" i="2"/>
  <c r="D5482" i="2" s="1"/>
  <c r="B5483" i="2"/>
  <c r="B5484" i="2"/>
  <c r="B5485" i="2"/>
  <c r="B5486" i="2"/>
  <c r="B5487" i="2"/>
  <c r="B5488" i="2"/>
  <c r="B5489" i="2"/>
  <c r="B5490" i="2"/>
  <c r="B5491" i="2"/>
  <c r="D5491" i="2" s="1"/>
  <c r="B5492" i="2"/>
  <c r="D5492" i="2" s="1"/>
  <c r="B5493" i="2"/>
  <c r="D5493" i="2" s="1"/>
  <c r="B5494" i="2"/>
  <c r="D5494" i="2" s="1"/>
  <c r="B5495" i="2"/>
  <c r="B5496" i="2"/>
  <c r="B5497" i="2"/>
  <c r="B5498" i="2"/>
  <c r="B5499" i="2"/>
  <c r="B5500" i="2"/>
  <c r="B5501" i="2"/>
  <c r="B5502" i="2"/>
  <c r="B5503" i="2"/>
  <c r="D5503" i="2" s="1"/>
  <c r="B5504" i="2"/>
  <c r="D5504" i="2" s="1"/>
  <c r="B5505" i="2"/>
  <c r="D5505" i="2" s="1"/>
  <c r="B5506" i="2"/>
  <c r="D5506" i="2" s="1"/>
  <c r="B5507" i="2"/>
  <c r="B5508" i="2"/>
  <c r="D5508" i="2" s="1"/>
  <c r="B5509" i="2"/>
  <c r="B5510" i="2"/>
  <c r="B5511" i="2"/>
  <c r="B5512" i="2"/>
  <c r="B5513" i="2"/>
  <c r="B5514" i="2"/>
  <c r="B5515" i="2"/>
  <c r="B5516" i="2"/>
  <c r="D5516" i="2" s="1"/>
  <c r="B5517" i="2"/>
  <c r="D5517" i="2" s="1"/>
  <c r="B5518" i="2"/>
  <c r="D5518" i="2" s="1"/>
  <c r="B5519" i="2"/>
  <c r="B5520" i="2"/>
  <c r="B5521" i="2"/>
  <c r="B5522" i="2"/>
  <c r="B5523" i="2"/>
  <c r="B5524" i="2"/>
  <c r="B5525" i="2"/>
  <c r="B5526" i="2"/>
  <c r="B5527" i="2"/>
  <c r="D5527" i="2" s="1"/>
  <c r="B5528" i="2"/>
  <c r="D5528" i="2" s="1"/>
  <c r="B5529" i="2"/>
  <c r="D5529" i="2" s="1"/>
  <c r="B5530" i="2"/>
  <c r="D5530" i="2" s="1"/>
  <c r="B5531" i="2"/>
  <c r="B5532" i="2"/>
  <c r="B5533" i="2"/>
  <c r="B5534" i="2"/>
  <c r="B5535" i="2"/>
  <c r="B5536" i="2"/>
  <c r="B5537" i="2"/>
  <c r="B5538" i="2"/>
  <c r="B5539" i="2"/>
  <c r="D5539" i="2" s="1"/>
  <c r="B5540" i="2"/>
  <c r="D5540" i="2" s="1"/>
  <c r="B5541" i="2"/>
  <c r="D5541" i="2" s="1"/>
  <c r="B5542" i="2"/>
  <c r="D5542" i="2" s="1"/>
  <c r="B5543" i="2"/>
  <c r="B5544" i="2"/>
  <c r="B5545" i="2"/>
  <c r="B5546" i="2"/>
  <c r="B5547" i="2"/>
  <c r="B5548" i="2"/>
  <c r="B5549" i="2"/>
  <c r="B5550" i="2"/>
  <c r="B5551" i="2"/>
  <c r="D5551" i="2" s="1"/>
  <c r="B5552" i="2"/>
  <c r="D5552" i="2" s="1"/>
  <c r="B5553" i="2"/>
  <c r="D5553" i="2" s="1"/>
  <c r="B5554" i="2"/>
  <c r="D5554" i="2" s="1"/>
  <c r="B5555" i="2"/>
  <c r="B5556" i="2"/>
  <c r="B5557" i="2"/>
  <c r="B5558" i="2"/>
  <c r="B5559" i="2"/>
  <c r="B5560" i="2"/>
  <c r="B5561" i="2"/>
  <c r="B5562" i="2"/>
  <c r="B5563" i="2"/>
  <c r="D5563" i="2" s="1"/>
  <c r="B5564" i="2"/>
  <c r="D5564" i="2" s="1"/>
  <c r="B5565" i="2"/>
  <c r="D5565" i="2" s="1"/>
  <c r="B5566" i="2"/>
  <c r="D5566" i="2" s="1"/>
  <c r="B5567" i="2"/>
  <c r="B5568" i="2"/>
  <c r="B5569" i="2"/>
  <c r="B5570" i="2"/>
  <c r="B5571" i="2"/>
  <c r="B5572" i="2"/>
  <c r="B5573" i="2"/>
  <c r="B5574" i="2"/>
  <c r="B5575" i="2"/>
  <c r="D5575" i="2" s="1"/>
  <c r="B5576" i="2"/>
  <c r="D5576" i="2" s="1"/>
  <c r="B5577" i="2"/>
  <c r="D5577" i="2" s="1"/>
  <c r="B5578" i="2"/>
  <c r="D5578" i="2" s="1"/>
  <c r="B5579" i="2"/>
  <c r="B5580" i="2"/>
  <c r="D5580" i="2" s="1"/>
  <c r="B5581" i="2"/>
  <c r="B5582" i="2"/>
  <c r="B5583" i="2"/>
  <c r="B5584" i="2"/>
  <c r="B5585" i="2"/>
  <c r="B5586" i="2"/>
  <c r="B5587" i="2"/>
  <c r="B5588" i="2"/>
  <c r="D5588" i="2" s="1"/>
  <c r="B5589" i="2"/>
  <c r="D5589" i="2" s="1"/>
  <c r="B5590" i="2"/>
  <c r="D5590" i="2" s="1"/>
  <c r="B5591" i="2"/>
  <c r="B5592" i="2"/>
  <c r="B5593" i="2"/>
  <c r="B5594" i="2"/>
  <c r="B5595" i="2"/>
  <c r="B5596" i="2"/>
  <c r="B5597" i="2"/>
  <c r="B5598" i="2"/>
  <c r="B5599" i="2"/>
  <c r="D5599" i="2" s="1"/>
  <c r="B5600" i="2"/>
  <c r="D5600" i="2" s="1"/>
  <c r="B5601" i="2"/>
  <c r="D5601" i="2" s="1"/>
  <c r="B5602" i="2"/>
  <c r="D5602" i="2" s="1"/>
  <c r="B5603" i="2"/>
  <c r="B5604" i="2"/>
  <c r="B5605" i="2"/>
  <c r="B5606" i="2"/>
  <c r="B5607" i="2"/>
  <c r="B5608" i="2"/>
  <c r="B5609" i="2"/>
  <c r="B5610" i="2"/>
  <c r="B5611" i="2"/>
  <c r="D5611" i="2" s="1"/>
  <c r="B5612" i="2"/>
  <c r="D5612" i="2" s="1"/>
  <c r="B5613" i="2"/>
  <c r="D5613" i="2" s="1"/>
  <c r="B5614" i="2"/>
  <c r="D5614" i="2" s="1"/>
  <c r="B5615" i="2"/>
  <c r="B5616" i="2"/>
  <c r="B5617" i="2"/>
  <c r="B5618" i="2"/>
  <c r="B5619" i="2"/>
  <c r="B5620" i="2"/>
  <c r="B5621" i="2"/>
  <c r="B5622" i="2"/>
  <c r="B5623" i="2"/>
  <c r="B5624" i="2"/>
  <c r="D5624" i="2" s="1"/>
  <c r="B5625" i="2"/>
  <c r="D5625" i="2" s="1"/>
  <c r="B5626" i="2"/>
  <c r="D5626" i="2" s="1"/>
  <c r="B5627" i="2"/>
  <c r="B5628" i="2"/>
  <c r="B5629" i="2"/>
  <c r="D5629" i="2" s="1"/>
  <c r="B5630" i="2"/>
  <c r="B5631" i="2"/>
  <c r="B5632" i="2"/>
  <c r="B5633" i="2"/>
  <c r="B5634" i="2"/>
  <c r="B5635" i="2"/>
  <c r="D5635" i="2" s="1"/>
  <c r="B5636" i="2"/>
  <c r="D5636" i="2" s="1"/>
  <c r="B5637" i="2"/>
  <c r="D5637" i="2" s="1"/>
  <c r="B5638" i="2"/>
  <c r="D5638" i="2" s="1"/>
  <c r="B5639" i="2"/>
  <c r="B5640" i="2"/>
  <c r="B5641" i="2"/>
  <c r="B5642" i="2"/>
  <c r="B5643" i="2"/>
  <c r="B5644" i="2"/>
  <c r="B5645" i="2"/>
  <c r="B5646" i="2"/>
  <c r="B5647" i="2"/>
  <c r="D5647" i="2" s="1"/>
  <c r="B5648" i="2"/>
  <c r="D5648" i="2" s="1"/>
  <c r="B5649" i="2"/>
  <c r="D5649" i="2" s="1"/>
  <c r="B5650" i="2"/>
  <c r="D5650" i="2" s="1"/>
  <c r="B5651" i="2"/>
  <c r="B5652" i="2"/>
  <c r="D5652" i="2" s="1"/>
  <c r="B5653" i="2"/>
  <c r="B5654" i="2"/>
  <c r="B5655" i="2"/>
  <c r="B5656" i="2"/>
  <c r="B5657" i="2"/>
  <c r="B5658" i="2"/>
  <c r="B5659" i="2"/>
  <c r="D5659" i="2" s="1"/>
  <c r="B5660" i="2"/>
  <c r="D5660" i="2" s="1"/>
  <c r="B5661" i="2"/>
  <c r="D5661" i="2" s="1"/>
  <c r="B5662" i="2"/>
  <c r="D5662" i="2" s="1"/>
  <c r="B5663" i="2"/>
  <c r="D5663" i="2" s="1"/>
  <c r="B5664" i="2"/>
  <c r="B5665" i="2"/>
  <c r="B5666" i="2"/>
  <c r="B5667" i="2"/>
  <c r="B5668" i="2"/>
  <c r="B5669" i="2"/>
  <c r="B5670" i="2"/>
  <c r="B5671" i="2"/>
  <c r="D5671" i="2" s="1"/>
  <c r="B5672" i="2"/>
  <c r="D5672" i="2" s="1"/>
  <c r="B5673" i="2"/>
  <c r="D5673" i="2" s="1"/>
  <c r="B5674" i="2"/>
  <c r="D5674" i="2" s="1"/>
  <c r="B5675" i="2"/>
  <c r="D5675" i="2" s="1"/>
  <c r="B5676" i="2"/>
  <c r="B5677" i="2"/>
  <c r="B5678" i="2"/>
  <c r="B5679" i="2"/>
  <c r="B5680" i="2"/>
  <c r="B5681" i="2"/>
  <c r="B5682" i="2"/>
  <c r="B5683" i="2"/>
  <c r="D5683" i="2" s="1"/>
  <c r="B5684" i="2"/>
  <c r="D5684" i="2" s="1"/>
  <c r="B5685" i="2"/>
  <c r="D5685" i="2" s="1"/>
  <c r="B5686" i="2"/>
  <c r="D5686" i="2" s="1"/>
  <c r="B5687" i="2"/>
  <c r="B5688" i="2"/>
  <c r="D5688" i="2" s="1"/>
  <c r="B5689" i="2"/>
  <c r="B5690" i="2"/>
  <c r="B5691" i="2"/>
  <c r="B5692" i="2"/>
  <c r="B5693" i="2"/>
  <c r="B5694" i="2"/>
  <c r="B5695" i="2"/>
  <c r="D5695" i="2" s="1"/>
  <c r="B5696" i="2"/>
  <c r="D5696" i="2" s="1"/>
  <c r="B5697" i="2"/>
  <c r="D5697" i="2" s="1"/>
  <c r="B5698" i="2"/>
  <c r="B5699" i="2"/>
  <c r="D5699" i="2" s="1"/>
  <c r="B5700" i="2"/>
  <c r="B5701" i="2"/>
  <c r="D5701" i="2" s="1"/>
  <c r="B5702" i="2"/>
  <c r="B5703" i="2"/>
  <c r="B5704" i="2"/>
  <c r="B5705" i="2"/>
  <c r="B5706" i="2"/>
  <c r="B5707" i="2"/>
  <c r="D5707" i="2" s="1"/>
  <c r="B5708" i="2"/>
  <c r="D5708" i="2" s="1"/>
  <c r="B5709" i="2"/>
  <c r="D5709" i="2" s="1"/>
  <c r="B5710" i="2"/>
  <c r="D5710" i="2" s="1"/>
  <c r="B5711" i="2"/>
  <c r="D5711" i="2" s="1"/>
  <c r="B5712" i="2"/>
  <c r="B5713" i="2"/>
  <c r="B5714" i="2"/>
  <c r="B5715" i="2"/>
  <c r="B5716" i="2"/>
  <c r="B5717" i="2"/>
  <c r="B5718" i="2"/>
  <c r="B5719" i="2"/>
  <c r="D5719" i="2" s="1"/>
  <c r="B5720" i="2"/>
  <c r="D5720" i="2" s="1"/>
  <c r="B5721" i="2"/>
  <c r="D5721" i="2" s="1"/>
  <c r="B5722" i="2"/>
  <c r="D5722" i="2" s="1"/>
  <c r="B5723" i="2"/>
  <c r="D5723" i="2" s="1"/>
  <c r="B5724" i="2"/>
  <c r="B5725" i="2"/>
  <c r="B5726" i="2"/>
  <c r="B5727" i="2"/>
  <c r="B5728" i="2"/>
  <c r="B5729" i="2"/>
  <c r="B5730" i="2"/>
  <c r="B5731" i="2"/>
  <c r="D5731" i="2" s="1"/>
  <c r="B5732" i="2"/>
  <c r="D5732" i="2" s="1"/>
  <c r="B5733" i="2"/>
  <c r="D5733" i="2" s="1"/>
  <c r="B5734" i="2"/>
  <c r="D5734" i="2" s="1"/>
  <c r="B5735" i="2"/>
  <c r="D5735" i="2" s="1"/>
  <c r="B5736" i="2"/>
  <c r="B5737" i="2"/>
  <c r="B5738" i="2"/>
  <c r="B5739" i="2"/>
  <c r="B5740" i="2"/>
  <c r="B5741" i="2"/>
  <c r="B5742" i="2"/>
  <c r="B5743" i="2"/>
  <c r="D5743" i="2" s="1"/>
  <c r="B5744" i="2"/>
  <c r="D5744" i="2" s="1"/>
  <c r="B5745" i="2"/>
  <c r="D5745" i="2" s="1"/>
  <c r="B5746" i="2"/>
  <c r="D5746" i="2" s="1"/>
  <c r="B5747" i="2"/>
  <c r="D5747" i="2" s="1"/>
  <c r="B5748" i="2"/>
  <c r="D5748" i="2" s="1"/>
  <c r="B5749" i="2"/>
  <c r="B5750" i="2"/>
  <c r="B5751" i="2"/>
  <c r="B5752" i="2"/>
  <c r="B5753" i="2"/>
  <c r="B5754" i="2"/>
  <c r="B5755" i="2"/>
  <c r="B5756" i="2"/>
  <c r="D5756" i="2" s="1"/>
  <c r="B5757" i="2"/>
  <c r="D5757" i="2" s="1"/>
  <c r="B5758" i="2"/>
  <c r="D5758" i="2" s="1"/>
  <c r="B5759" i="2"/>
  <c r="D5759" i="2" s="1"/>
  <c r="B5760" i="2"/>
  <c r="B5761" i="2"/>
  <c r="B5762" i="2"/>
  <c r="B5763" i="2"/>
  <c r="B5764" i="2"/>
  <c r="B5765" i="2"/>
  <c r="B5766" i="2"/>
  <c r="B5767" i="2"/>
  <c r="D5767" i="2" s="1"/>
  <c r="B5768" i="2"/>
  <c r="D5768" i="2" s="1"/>
  <c r="B5769" i="2"/>
  <c r="D5769" i="2" s="1"/>
  <c r="B5770" i="2"/>
  <c r="D5770" i="2" s="1"/>
  <c r="B5771" i="2"/>
  <c r="D5771" i="2" s="1"/>
  <c r="B5772" i="2"/>
  <c r="B5773" i="2"/>
  <c r="B5774" i="2"/>
  <c r="B5775" i="2"/>
  <c r="B5776" i="2"/>
  <c r="B5777" i="2"/>
  <c r="B5778" i="2"/>
  <c r="B5779" i="2"/>
  <c r="D5779" i="2" s="1"/>
  <c r="B5780" i="2"/>
  <c r="D5780" i="2" s="1"/>
  <c r="B5781" i="2"/>
  <c r="D5781" i="2" s="1"/>
  <c r="B5782" i="2"/>
  <c r="D5782" i="2" s="1"/>
  <c r="B5783" i="2"/>
  <c r="D5783" i="2" s="1"/>
  <c r="B5784" i="2"/>
  <c r="D5784" i="2" s="1"/>
  <c r="B5785" i="2"/>
  <c r="D5785" i="2" s="1"/>
  <c r="B5786" i="2"/>
  <c r="B5787" i="2"/>
  <c r="B5788" i="2"/>
  <c r="B5789" i="2"/>
  <c r="B5790" i="2"/>
  <c r="B5791" i="2"/>
  <c r="D5791" i="2" s="1"/>
  <c r="B5792" i="2"/>
  <c r="D5792" i="2" s="1"/>
  <c r="B5793" i="2"/>
  <c r="D5793" i="2" s="1"/>
  <c r="B5794" i="2"/>
  <c r="D5794" i="2" s="1"/>
  <c r="B5795" i="2"/>
  <c r="D5795" i="2" s="1"/>
  <c r="B5796" i="2"/>
  <c r="B5797" i="2"/>
  <c r="B5798" i="2"/>
  <c r="B5799" i="2"/>
  <c r="B5800" i="2"/>
  <c r="B5801" i="2"/>
  <c r="B5802" i="2"/>
  <c r="B5803" i="2"/>
  <c r="B5804" i="2"/>
  <c r="D5804" i="2" s="1"/>
  <c r="B5805" i="2"/>
  <c r="D5805" i="2" s="1"/>
  <c r="B5806" i="2"/>
  <c r="D5806" i="2" s="1"/>
  <c r="B5807" i="2"/>
  <c r="D5807" i="2" s="1"/>
  <c r="B5808" i="2"/>
  <c r="B5809" i="2"/>
  <c r="B5810" i="2"/>
  <c r="B5811" i="2"/>
  <c r="B5812" i="2"/>
  <c r="B5813" i="2"/>
  <c r="B5814" i="2"/>
  <c r="B5815" i="2"/>
  <c r="D5815" i="2" s="1"/>
  <c r="B5816" i="2"/>
  <c r="D5816" i="2" s="1"/>
  <c r="B5817" i="2"/>
  <c r="D5817" i="2" s="1"/>
  <c r="B5818" i="2"/>
  <c r="D5818" i="2" s="1"/>
  <c r="B5819" i="2"/>
  <c r="D5819" i="2" s="1"/>
  <c r="B5820" i="2"/>
  <c r="B5821" i="2"/>
  <c r="B5822" i="2"/>
  <c r="B5823" i="2"/>
  <c r="B5824" i="2"/>
  <c r="B5825" i="2"/>
  <c r="B5826" i="2"/>
  <c r="B5827" i="2"/>
  <c r="D5827" i="2" s="1"/>
  <c r="B5828" i="2"/>
  <c r="D5828" i="2" s="1"/>
  <c r="B5829" i="2"/>
  <c r="D5829" i="2" s="1"/>
  <c r="B5830" i="2"/>
  <c r="D5830" i="2" s="1"/>
  <c r="B5831" i="2"/>
  <c r="D5831" i="2" s="1"/>
  <c r="B5832" i="2"/>
  <c r="B5833" i="2"/>
  <c r="B5834" i="2"/>
  <c r="B5835" i="2"/>
  <c r="B5836" i="2"/>
  <c r="B5837" i="2"/>
  <c r="B5838" i="2"/>
  <c r="B5839" i="2"/>
  <c r="B5840" i="2"/>
  <c r="D5840" i="2" s="1"/>
  <c r="B5841" i="2"/>
  <c r="D5841" i="2" s="1"/>
  <c r="B5842" i="2"/>
  <c r="D5842" i="2" s="1"/>
  <c r="B5843" i="2"/>
  <c r="D5843" i="2" s="1"/>
  <c r="B5844" i="2"/>
  <c r="B5845" i="2"/>
  <c r="B5846" i="2"/>
  <c r="B5847" i="2"/>
  <c r="B5848" i="2"/>
  <c r="B5849" i="2"/>
  <c r="B5850" i="2"/>
  <c r="B5851" i="2"/>
  <c r="D5851" i="2" s="1"/>
  <c r="B5852" i="2"/>
  <c r="D5852" i="2" s="1"/>
  <c r="B5853" i="2"/>
  <c r="D5853" i="2" s="1"/>
  <c r="B5854" i="2"/>
  <c r="D5854" i="2" s="1"/>
  <c r="B5855" i="2"/>
  <c r="D5855" i="2" s="1"/>
  <c r="B5856" i="2"/>
  <c r="B5857" i="2"/>
  <c r="B5858" i="2"/>
  <c r="B5859" i="2"/>
  <c r="B5860" i="2"/>
  <c r="B5861" i="2"/>
  <c r="B5862" i="2"/>
  <c r="B5863" i="2"/>
  <c r="D5863" i="2" s="1"/>
  <c r="B5864" i="2"/>
  <c r="D5864" i="2" s="1"/>
  <c r="B5865" i="2"/>
  <c r="D5865" i="2" s="1"/>
  <c r="B5866" i="2"/>
  <c r="D5866" i="2" s="1"/>
  <c r="B5867" i="2"/>
  <c r="D5867" i="2" s="1"/>
  <c r="B5868" i="2"/>
  <c r="D5868" i="2" s="1"/>
  <c r="B5869" i="2"/>
  <c r="B5870" i="2"/>
  <c r="B5871" i="2"/>
  <c r="B5872" i="2"/>
  <c r="B5873" i="2"/>
  <c r="B5874" i="2"/>
  <c r="B5875" i="2"/>
  <c r="D5875" i="2" s="1"/>
  <c r="B5876" i="2"/>
  <c r="D5876" i="2" s="1"/>
  <c r="B5877" i="2"/>
  <c r="D5877" i="2" s="1"/>
  <c r="B5878" i="2"/>
  <c r="D5878" i="2" s="1"/>
  <c r="B5879" i="2"/>
  <c r="D5879" i="2" s="1"/>
  <c r="B5880" i="2"/>
  <c r="B5881" i="2"/>
  <c r="B5882" i="2"/>
  <c r="B5883" i="2"/>
  <c r="B5884" i="2"/>
  <c r="B5885" i="2"/>
  <c r="B5886" i="2"/>
  <c r="B5887" i="2"/>
  <c r="D5887" i="2" s="1"/>
  <c r="B5888" i="2"/>
  <c r="D5888" i="2" s="1"/>
  <c r="B5889" i="2"/>
  <c r="D5889" i="2" s="1"/>
  <c r="B5890" i="2"/>
  <c r="D5890" i="2" s="1"/>
  <c r="B5891" i="2"/>
  <c r="B5892" i="2"/>
  <c r="D5892" i="2" s="1"/>
  <c r="B5893" i="2"/>
  <c r="B5894" i="2"/>
  <c r="B5895" i="2"/>
  <c r="B5896" i="2"/>
  <c r="B5897" i="2"/>
  <c r="B5898" i="2"/>
  <c r="B5899" i="2"/>
  <c r="D5899" i="2" s="1"/>
  <c r="B5900" i="2"/>
  <c r="D5900" i="2" s="1"/>
  <c r="B5901" i="2"/>
  <c r="D5901" i="2" s="1"/>
  <c r="B5902" i="2"/>
  <c r="D5902" i="2" s="1"/>
  <c r="B5903" i="2"/>
  <c r="D5903" i="2" s="1"/>
  <c r="B5904" i="2"/>
  <c r="D5904" i="2" s="1"/>
  <c r="B5905" i="2"/>
  <c r="B5906" i="2"/>
  <c r="B5907" i="2"/>
  <c r="B5908" i="2"/>
  <c r="B5909" i="2"/>
  <c r="B5910" i="2"/>
  <c r="B5911" i="2"/>
  <c r="D5911" i="2" s="1"/>
  <c r="B5912" i="2"/>
  <c r="D5912" i="2" s="1"/>
  <c r="B5913" i="2"/>
  <c r="D5913" i="2" s="1"/>
  <c r="B5914" i="2"/>
  <c r="D5914" i="2" s="1"/>
  <c r="B5915" i="2"/>
  <c r="D5915" i="2" s="1"/>
  <c r="B5916" i="2"/>
  <c r="B5917" i="2"/>
  <c r="B5918" i="2"/>
  <c r="B5919" i="2"/>
  <c r="B5920" i="2"/>
  <c r="B5921" i="2"/>
  <c r="B5922" i="2"/>
  <c r="B5923" i="2"/>
  <c r="D5923" i="2" s="1"/>
  <c r="B5924" i="2"/>
  <c r="D5924" i="2" s="1"/>
  <c r="B5925" i="2"/>
  <c r="D5925" i="2" s="1"/>
  <c r="B5926" i="2"/>
  <c r="D5926" i="2" s="1"/>
  <c r="B5927" i="2"/>
  <c r="D5927" i="2" s="1"/>
  <c r="B5928" i="2"/>
  <c r="D5928" i="2" s="1"/>
  <c r="B5929" i="2"/>
  <c r="B5930" i="2"/>
  <c r="B5931" i="2"/>
  <c r="B5932" i="2"/>
  <c r="B5933" i="2"/>
  <c r="B5934" i="2"/>
  <c r="B5935" i="2"/>
  <c r="B5936" i="2"/>
  <c r="D5936" i="2" s="1"/>
  <c r="B5937" i="2"/>
  <c r="B5938" i="2"/>
  <c r="D5938" i="2" s="1"/>
  <c r="B5939" i="2"/>
  <c r="D5939" i="2" s="1"/>
  <c r="B5940" i="2"/>
  <c r="B5941" i="2"/>
  <c r="B5942" i="2"/>
  <c r="B5943" i="2"/>
  <c r="B5944" i="2"/>
  <c r="B5945" i="2"/>
  <c r="B5946" i="2"/>
  <c r="B5947" i="2"/>
  <c r="D5947" i="2" s="1"/>
  <c r="B5948" i="2"/>
  <c r="D5948" i="2" s="1"/>
  <c r="B5949" i="2"/>
  <c r="D5949" i="2" s="1"/>
  <c r="B5950" i="2"/>
  <c r="D5950" i="2" s="1"/>
  <c r="B5951" i="2"/>
  <c r="D5951" i="2" s="1"/>
  <c r="B5952" i="2"/>
  <c r="B5953" i="2"/>
  <c r="B5954" i="2"/>
  <c r="B5955" i="2"/>
  <c r="B5956" i="2"/>
  <c r="B5957" i="2"/>
  <c r="B5958" i="2"/>
  <c r="B5959" i="2"/>
  <c r="B5960" i="2"/>
  <c r="D5960" i="2" s="1"/>
  <c r="B5961" i="2"/>
  <c r="D5961" i="2" s="1"/>
  <c r="B5962" i="2"/>
  <c r="D5962" i="2" s="1"/>
  <c r="B5963" i="2"/>
  <c r="D5963" i="2" s="1"/>
  <c r="B5964" i="2"/>
  <c r="B5965" i="2"/>
  <c r="B5966" i="2"/>
  <c r="B5967" i="2"/>
  <c r="B5968" i="2"/>
  <c r="B5969" i="2"/>
  <c r="B5970" i="2"/>
  <c r="B5971" i="2"/>
  <c r="D5971" i="2" s="1"/>
  <c r="B5972" i="2"/>
  <c r="D5972" i="2" s="1"/>
  <c r="B5973" i="2"/>
  <c r="D5973" i="2" s="1"/>
  <c r="B5974" i="2"/>
  <c r="D5974" i="2" s="1"/>
  <c r="B5975" i="2"/>
  <c r="D5975" i="2" s="1"/>
  <c r="B5976" i="2"/>
  <c r="B5977" i="2"/>
  <c r="B5978" i="2"/>
  <c r="B5979" i="2"/>
  <c r="B5980" i="2"/>
  <c r="B5981" i="2"/>
  <c r="B5982" i="2"/>
  <c r="B5983" i="2"/>
  <c r="D5983" i="2" s="1"/>
  <c r="B5984" i="2"/>
  <c r="D5984" i="2" s="1"/>
  <c r="B5985" i="2"/>
  <c r="D5985" i="2" s="1"/>
  <c r="B5986" i="2"/>
  <c r="D5986" i="2" s="1"/>
  <c r="B5987" i="2"/>
  <c r="D5987" i="2" s="1"/>
  <c r="B5988" i="2"/>
  <c r="D5988" i="2" s="1"/>
  <c r="B5989" i="2"/>
  <c r="B5990" i="2"/>
  <c r="B5991" i="2"/>
  <c r="B5992" i="2"/>
  <c r="B5993" i="2"/>
  <c r="B5994" i="2"/>
  <c r="B5995" i="2"/>
  <c r="D5995" i="2" s="1"/>
  <c r="B5996" i="2"/>
  <c r="D5996" i="2" s="1"/>
  <c r="B5997" i="2"/>
  <c r="D5997" i="2" s="1"/>
  <c r="B5998" i="2"/>
  <c r="D5998" i="2" s="1"/>
  <c r="B5999" i="2"/>
  <c r="D5999" i="2" s="1"/>
  <c r="B6000" i="2"/>
  <c r="B6001" i="2"/>
  <c r="B6002" i="2"/>
  <c r="B6003" i="2"/>
  <c r="B6004" i="2"/>
  <c r="B6005" i="2"/>
  <c r="B6006" i="2"/>
  <c r="B6007" i="2"/>
  <c r="D6007" i="2" s="1"/>
  <c r="B6008" i="2"/>
  <c r="D6008" i="2" s="1"/>
  <c r="B6009" i="2"/>
  <c r="D6009" i="2" s="1"/>
  <c r="B6010" i="2"/>
  <c r="D6010" i="2" s="1"/>
  <c r="B6011" i="2"/>
  <c r="B6012" i="2"/>
  <c r="D6012" i="2" s="1"/>
  <c r="B6013" i="2"/>
  <c r="B6014" i="2"/>
  <c r="B6015" i="2"/>
  <c r="B6016" i="2"/>
  <c r="B6017" i="2"/>
  <c r="B6018" i="2"/>
  <c r="B6019" i="2"/>
  <c r="D6019" i="2" s="1"/>
  <c r="B6020" i="2"/>
  <c r="D6020" i="2" s="1"/>
  <c r="B6021" i="2"/>
  <c r="D6021" i="2" s="1"/>
  <c r="B6022" i="2"/>
  <c r="D6022" i="2" s="1"/>
  <c r="B6023" i="2"/>
  <c r="D6023" i="2" s="1"/>
  <c r="B6024" i="2"/>
  <c r="B6025" i="2"/>
  <c r="B6026" i="2"/>
  <c r="B6027" i="2"/>
  <c r="B6028" i="2"/>
  <c r="B6029" i="2"/>
  <c r="B6030" i="2"/>
  <c r="B6031" i="2"/>
  <c r="D6031" i="2" s="1"/>
  <c r="B6032" i="2"/>
  <c r="D6032" i="2" s="1"/>
  <c r="B6033" i="2"/>
  <c r="D6033" i="2" s="1"/>
  <c r="B6034" i="2"/>
  <c r="D6034" i="2" s="1"/>
  <c r="B6035" i="2"/>
  <c r="D6035" i="2" s="1"/>
  <c r="B6036" i="2"/>
  <c r="B6037" i="2"/>
  <c r="B6038" i="2"/>
  <c r="B6039" i="2"/>
  <c r="B6040" i="2"/>
  <c r="B6041" i="2"/>
  <c r="B6042" i="2"/>
  <c r="B6043" i="2"/>
  <c r="B6044" i="2"/>
  <c r="D6044" i="2" s="1"/>
  <c r="B6045" i="2"/>
  <c r="D6045" i="2" s="1"/>
  <c r="B6046" i="2"/>
  <c r="B6047" i="2"/>
  <c r="D6047" i="2" s="1"/>
  <c r="B6048" i="2"/>
  <c r="D6048" i="2" s="1"/>
  <c r="B6049" i="2"/>
  <c r="B6050" i="2"/>
  <c r="B6051" i="2"/>
  <c r="B6052" i="2"/>
  <c r="B6053" i="2"/>
  <c r="B6054" i="2"/>
  <c r="B6055" i="2"/>
  <c r="D6055" i="2" s="1"/>
  <c r="B6056" i="2"/>
  <c r="D6056" i="2" s="1"/>
  <c r="B6057" i="2"/>
  <c r="D6057" i="2" s="1"/>
  <c r="B6058" i="2"/>
  <c r="D6058" i="2" s="1"/>
  <c r="B6059" i="2"/>
  <c r="D6059" i="2" s="1"/>
  <c r="B6060" i="2"/>
  <c r="B6061" i="2"/>
  <c r="B6062" i="2"/>
  <c r="B6063" i="2"/>
  <c r="B6064" i="2"/>
  <c r="B6065" i="2"/>
  <c r="B6066" i="2"/>
  <c r="B6067" i="2"/>
  <c r="D6067" i="2" s="1"/>
  <c r="B6068" i="2"/>
  <c r="D6068" i="2" s="1"/>
  <c r="B6069" i="2"/>
  <c r="D6069" i="2" s="1"/>
  <c r="B6070" i="2"/>
  <c r="D6070" i="2" s="1"/>
  <c r="B6071" i="2"/>
  <c r="D6071" i="2" s="1"/>
  <c r="B6072" i="2"/>
  <c r="B6073" i="2"/>
  <c r="B6074" i="2"/>
  <c r="B6075" i="2"/>
  <c r="B6076" i="2"/>
  <c r="B6077" i="2"/>
  <c r="B6078" i="2"/>
  <c r="B6079" i="2"/>
  <c r="D6079" i="2" s="1"/>
  <c r="B6080" i="2"/>
  <c r="D6080" i="2" s="1"/>
  <c r="B6081" i="2"/>
  <c r="D6081" i="2" s="1"/>
  <c r="B6082" i="2"/>
  <c r="D6082" i="2" s="1"/>
  <c r="B6083" i="2"/>
  <c r="D6083" i="2" s="1"/>
  <c r="B6084" i="2"/>
  <c r="B6085" i="2"/>
  <c r="B6086" i="2"/>
  <c r="B6087" i="2"/>
  <c r="B6088" i="2"/>
  <c r="B6089" i="2"/>
  <c r="B6090" i="2"/>
  <c r="B6091" i="2"/>
  <c r="D6091" i="2" s="1"/>
  <c r="B6092" i="2"/>
  <c r="D6092" i="2" s="1"/>
  <c r="B6093" i="2"/>
  <c r="D6093" i="2" s="1"/>
  <c r="B6094" i="2"/>
  <c r="D6094" i="2" s="1"/>
  <c r="B6095" i="2"/>
  <c r="D6095" i="2" s="1"/>
  <c r="B6096" i="2"/>
  <c r="D6096" i="2" s="1"/>
  <c r="B6097" i="2"/>
  <c r="B6098" i="2"/>
  <c r="B6099" i="2"/>
  <c r="B6100" i="2"/>
  <c r="B6101" i="2"/>
  <c r="B6102" i="2"/>
  <c r="B6103" i="2"/>
  <c r="D6103" i="2" s="1"/>
  <c r="B6104" i="2"/>
  <c r="D6104" i="2" s="1"/>
  <c r="B6105" i="2"/>
  <c r="D6105" i="2" s="1"/>
  <c r="B6106" i="2"/>
  <c r="D6106" i="2" s="1"/>
  <c r="B6107" i="2"/>
  <c r="B6108" i="2"/>
  <c r="D6108" i="2" s="1"/>
  <c r="B6109" i="2"/>
  <c r="B6110" i="2"/>
  <c r="B6111" i="2"/>
  <c r="B6112" i="2"/>
  <c r="B6113" i="2"/>
  <c r="B6114" i="2"/>
  <c r="B6115" i="2"/>
  <c r="D6115" i="2" s="1"/>
  <c r="B6116" i="2"/>
  <c r="D6116" i="2" s="1"/>
  <c r="B6117" i="2"/>
  <c r="D6117" i="2" s="1"/>
  <c r="B6118" i="2"/>
  <c r="D6118" i="2" s="1"/>
  <c r="B6119" i="2"/>
  <c r="D6119" i="2" s="1"/>
  <c r="B6120" i="2"/>
  <c r="B6121" i="2"/>
  <c r="B6122" i="2"/>
  <c r="B6123" i="2"/>
  <c r="B6124" i="2"/>
  <c r="B6125" i="2"/>
  <c r="B6126" i="2"/>
  <c r="B6127" i="2"/>
  <c r="B6128" i="2"/>
  <c r="D6128" i="2" s="1"/>
  <c r="B6129" i="2"/>
  <c r="D6129" i="2" s="1"/>
  <c r="B6130" i="2"/>
  <c r="D6130" i="2" s="1"/>
  <c r="B6131" i="2"/>
  <c r="D6131" i="2" s="1"/>
  <c r="B6132" i="2"/>
  <c r="D6132" i="2" s="1"/>
  <c r="B6133" i="2"/>
  <c r="B6134" i="2"/>
  <c r="B6135" i="2"/>
  <c r="B6136" i="2"/>
  <c r="B6137" i="2"/>
  <c r="B6138" i="2"/>
  <c r="B6139" i="2"/>
  <c r="D6139" i="2" s="1"/>
  <c r="B6140" i="2"/>
  <c r="D6140" i="2" s="1"/>
  <c r="B6141" i="2"/>
  <c r="D6141" i="2" s="1"/>
  <c r="B6142" i="2"/>
  <c r="D6142" i="2" s="1"/>
  <c r="B6143" i="2"/>
  <c r="D6143" i="2" s="1"/>
  <c r="B6144" i="2"/>
  <c r="D6144" i="2" s="1"/>
  <c r="B6145" i="2"/>
  <c r="B6146" i="2"/>
  <c r="B6147" i="2"/>
  <c r="B6148" i="2"/>
  <c r="B6149" i="2"/>
  <c r="B6150" i="2"/>
  <c r="B6151" i="2"/>
  <c r="D6151" i="2" s="1"/>
  <c r="B6152" i="2"/>
  <c r="D6152" i="2" s="1"/>
  <c r="B6153" i="2"/>
  <c r="D6153" i="2" s="1"/>
  <c r="B6154" i="2"/>
  <c r="D6154" i="2" s="1"/>
  <c r="B6155" i="2"/>
  <c r="D6155" i="2" s="1"/>
  <c r="B6156" i="2"/>
  <c r="B6157" i="2"/>
  <c r="B6158" i="2"/>
  <c r="B6159" i="2"/>
  <c r="B6160" i="2"/>
  <c r="B6161" i="2"/>
  <c r="B6162" i="2"/>
  <c r="B6163" i="2"/>
  <c r="B6164" i="2"/>
  <c r="D6164" i="2" s="1"/>
  <c r="B6165" i="2"/>
  <c r="D6165" i="2" s="1"/>
  <c r="B6166" i="2"/>
  <c r="D6166" i="2" s="1"/>
  <c r="B6167" i="2"/>
  <c r="D6167" i="2" s="1"/>
  <c r="B6168" i="2"/>
  <c r="D6168" i="2" s="1"/>
  <c r="B6169" i="2"/>
  <c r="B6170" i="2"/>
  <c r="B6171" i="2"/>
  <c r="B6172" i="2"/>
  <c r="B6173" i="2"/>
  <c r="B6174" i="2"/>
  <c r="B6175" i="2"/>
  <c r="D6175" i="2" s="1"/>
  <c r="B6176" i="2"/>
  <c r="D6176" i="2" s="1"/>
  <c r="B6177" i="2"/>
  <c r="D6177" i="2" s="1"/>
  <c r="B6178" i="2"/>
  <c r="D6178" i="2" s="1"/>
  <c r="B6179" i="2"/>
  <c r="D6179" i="2" s="1"/>
  <c r="B6180" i="2"/>
  <c r="B6181" i="2"/>
  <c r="B6182" i="2"/>
  <c r="B6183" i="2"/>
  <c r="B6184" i="2"/>
  <c r="B6185" i="2"/>
  <c r="B6186" i="2"/>
  <c r="B6187" i="2"/>
  <c r="D6187" i="2" s="1"/>
  <c r="B6188" i="2"/>
  <c r="D6188" i="2" s="1"/>
  <c r="B6189" i="2"/>
  <c r="D6189" i="2" s="1"/>
  <c r="B6190" i="2"/>
  <c r="D6190" i="2" s="1"/>
  <c r="B6191" i="2"/>
  <c r="D6191" i="2" s="1"/>
  <c r="B6192" i="2"/>
  <c r="B6193" i="2"/>
  <c r="B6194" i="2"/>
  <c r="B6195" i="2"/>
  <c r="B6196" i="2"/>
  <c r="B6197" i="2"/>
  <c r="B6198" i="2"/>
  <c r="B6199" i="2"/>
  <c r="D6199" i="2" s="1"/>
  <c r="B6200" i="2"/>
  <c r="D6200" i="2" s="1"/>
  <c r="B6201" i="2"/>
  <c r="D6201" i="2" s="1"/>
  <c r="B6202" i="2"/>
  <c r="D6202" i="2" s="1"/>
  <c r="B6203" i="2"/>
  <c r="D6203" i="2" s="1"/>
  <c r="B6204" i="2"/>
  <c r="B6205" i="2"/>
  <c r="B6206" i="2"/>
  <c r="B6207" i="2"/>
  <c r="B6208" i="2"/>
  <c r="B6209" i="2"/>
  <c r="B6210" i="2"/>
  <c r="B6211" i="2"/>
  <c r="D6211" i="2" s="1"/>
  <c r="B6212" i="2"/>
  <c r="D6212" i="2" s="1"/>
  <c r="B6213" i="2"/>
  <c r="D6213" i="2" s="1"/>
  <c r="B6214" i="2"/>
  <c r="D6214" i="2" s="1"/>
  <c r="B6215" i="2"/>
  <c r="D6215" i="2" s="1"/>
  <c r="B6216" i="2"/>
  <c r="D6216" i="2" s="1"/>
  <c r="B6217" i="2"/>
  <c r="B6218" i="2"/>
  <c r="B6219" i="2"/>
  <c r="B6220" i="2"/>
  <c r="B6221" i="2"/>
  <c r="B6222" i="2"/>
  <c r="B6223" i="2"/>
  <c r="D6223" i="2" s="1"/>
  <c r="B6224" i="2"/>
  <c r="D6224" i="2" s="1"/>
  <c r="B6225" i="2"/>
  <c r="D6225" i="2" s="1"/>
  <c r="B6226" i="2"/>
  <c r="D6226" i="2" s="1"/>
  <c r="B6227" i="2"/>
  <c r="D6227" i="2" s="1"/>
  <c r="B6228" i="2"/>
  <c r="B6229" i="2"/>
  <c r="B6230" i="2"/>
  <c r="B6231" i="2"/>
  <c r="B6232" i="2"/>
  <c r="B6233" i="2"/>
  <c r="B6234" i="2"/>
  <c r="B6235" i="2"/>
  <c r="D6235" i="2" s="1"/>
  <c r="B6236" i="2"/>
  <c r="D6236" i="2" s="1"/>
  <c r="B6237" i="2"/>
  <c r="D6237" i="2" s="1"/>
  <c r="B6238" i="2"/>
  <c r="D6238" i="2" s="1"/>
  <c r="B6239" i="2"/>
  <c r="D6239" i="2" s="1"/>
  <c r="B6240" i="2"/>
  <c r="B6241" i="2"/>
  <c r="B6242" i="2"/>
  <c r="B6243" i="2"/>
  <c r="B6244" i="2"/>
  <c r="B6245" i="2"/>
  <c r="B6246" i="2"/>
  <c r="B6247" i="2"/>
  <c r="D6247" i="2" s="1"/>
  <c r="B6248" i="2"/>
  <c r="D6248" i="2" s="1"/>
  <c r="B6249" i="2"/>
  <c r="D6249" i="2" s="1"/>
  <c r="B6250" i="2"/>
  <c r="D6250" i="2" s="1"/>
  <c r="B6251" i="2"/>
  <c r="D6251" i="2" s="1"/>
  <c r="B6252" i="2"/>
  <c r="B6253" i="2"/>
  <c r="B6254" i="2"/>
  <c r="B6255" i="2"/>
  <c r="B6256" i="2"/>
  <c r="B6257" i="2"/>
  <c r="B6258" i="2"/>
  <c r="B6259" i="2"/>
  <c r="D6259" i="2" s="1"/>
  <c r="B6260" i="2"/>
  <c r="D6260" i="2" s="1"/>
  <c r="B6261" i="2"/>
  <c r="D6261" i="2" s="1"/>
  <c r="B6262" i="2"/>
  <c r="D6262" i="2" s="1"/>
  <c r="B6263" i="2"/>
  <c r="D6263" i="2" s="1"/>
  <c r="B6264" i="2"/>
  <c r="B6265" i="2"/>
  <c r="B6266" i="2"/>
  <c r="B6267" i="2"/>
  <c r="B6268" i="2"/>
  <c r="B6269" i="2"/>
  <c r="B6270" i="2"/>
  <c r="B6271" i="2"/>
  <c r="D6271" i="2" s="1"/>
  <c r="B6272" i="2"/>
  <c r="D6272" i="2" s="1"/>
  <c r="B6273" i="2"/>
  <c r="D6273" i="2" s="1"/>
  <c r="B6274" i="2"/>
  <c r="D6274" i="2" s="1"/>
  <c r="B6275" i="2"/>
  <c r="D6275" i="2" s="1"/>
  <c r="B6276" i="2"/>
  <c r="B6277" i="2"/>
  <c r="B6278" i="2"/>
  <c r="B6279" i="2"/>
  <c r="B6280" i="2"/>
  <c r="B6281" i="2"/>
  <c r="B6282" i="2"/>
  <c r="B6283" i="2"/>
  <c r="B6284" i="2"/>
  <c r="D6284" i="2" s="1"/>
  <c r="B6285" i="2"/>
  <c r="D6285" i="2" s="1"/>
  <c r="B6286" i="2"/>
  <c r="D6286" i="2" s="1"/>
  <c r="B6287" i="2"/>
  <c r="D6287" i="2" s="1"/>
  <c r="B6288" i="2"/>
  <c r="B6289" i="2"/>
  <c r="B6290" i="2"/>
  <c r="B6291" i="2"/>
  <c r="B6292" i="2"/>
  <c r="B6293" i="2"/>
  <c r="B6294" i="2"/>
  <c r="B6295" i="2"/>
  <c r="D6295" i="2" s="1"/>
  <c r="B6296" i="2"/>
  <c r="D6296" i="2" s="1"/>
  <c r="B6297" i="2"/>
  <c r="D6297" i="2" s="1"/>
  <c r="B6298" i="2"/>
  <c r="D6298" i="2" s="1"/>
  <c r="B6299" i="2"/>
  <c r="D6299" i="2" s="1"/>
  <c r="B6300" i="2"/>
  <c r="B6301" i="2"/>
  <c r="B6302" i="2"/>
  <c r="B6303" i="2"/>
  <c r="B6304" i="2"/>
  <c r="B6305" i="2"/>
  <c r="B6306" i="2"/>
  <c r="B6307" i="2"/>
  <c r="D6307" i="2" s="1"/>
  <c r="B6308" i="2"/>
  <c r="D6308" i="2" s="1"/>
  <c r="B6309" i="2"/>
  <c r="D6309" i="2" s="1"/>
  <c r="B6310" i="2"/>
  <c r="D6310" i="2" s="1"/>
  <c r="B6311" i="2"/>
  <c r="D6311" i="2" s="1"/>
  <c r="B6312" i="2"/>
  <c r="B6313" i="2"/>
  <c r="B6314" i="2"/>
  <c r="B6315" i="2"/>
  <c r="B6316" i="2"/>
  <c r="B6317" i="2"/>
  <c r="B6318" i="2"/>
  <c r="B6319" i="2"/>
  <c r="D6319" i="2" s="1"/>
  <c r="B6320" i="2"/>
  <c r="D6320" i="2" s="1"/>
  <c r="B6321" i="2"/>
  <c r="D6321" i="2" s="1"/>
  <c r="B6322" i="2"/>
  <c r="D6322" i="2" s="1"/>
  <c r="B6323" i="2"/>
  <c r="D6323" i="2" s="1"/>
  <c r="B6324" i="2"/>
  <c r="B6325" i="2"/>
  <c r="B6326" i="2"/>
  <c r="B6327" i="2"/>
  <c r="B6328" i="2"/>
  <c r="B6329" i="2"/>
  <c r="B6330" i="2"/>
  <c r="B6331" i="2"/>
  <c r="D6331" i="2" s="1"/>
  <c r="B6332" i="2"/>
  <c r="D6332" i="2" s="1"/>
  <c r="B6333" i="2"/>
  <c r="D6333" i="2" s="1"/>
  <c r="B6334" i="2"/>
  <c r="B6335" i="2"/>
  <c r="B6336" i="2"/>
  <c r="D6336" i="2" s="1"/>
  <c r="B6337" i="2"/>
  <c r="B6338" i="2"/>
  <c r="B6339" i="2"/>
  <c r="B6340" i="2"/>
  <c r="B6341" i="2"/>
  <c r="B6342" i="2"/>
  <c r="B6343" i="2"/>
  <c r="D6343" i="2" s="1"/>
  <c r="B6344" i="2"/>
  <c r="D6344" i="2" s="1"/>
  <c r="B6345" i="2"/>
  <c r="D6345" i="2" s="1"/>
  <c r="B6346" i="2"/>
  <c r="D6346" i="2" s="1"/>
  <c r="B6347" i="2"/>
  <c r="D6347" i="2" s="1"/>
  <c r="B6348" i="2"/>
  <c r="D6348" i="2" s="1"/>
  <c r="B6349" i="2"/>
  <c r="B6350" i="2"/>
  <c r="B6351" i="2"/>
  <c r="B6352" i="2"/>
  <c r="B6353" i="2"/>
  <c r="B6354" i="2"/>
  <c r="B6355" i="2"/>
  <c r="D6355" i="2" s="1"/>
  <c r="B6356" i="2"/>
  <c r="D6356" i="2" s="1"/>
  <c r="B6357" i="2"/>
  <c r="D6357" i="2" s="1"/>
  <c r="B6358" i="2"/>
  <c r="D6358" i="2" s="1"/>
  <c r="B6359" i="2"/>
  <c r="D6359" i="2" s="1"/>
  <c r="B6360" i="2"/>
  <c r="B6361" i="2"/>
  <c r="B6362" i="2"/>
  <c r="B6363" i="2"/>
  <c r="B6364" i="2"/>
  <c r="B6365" i="2"/>
  <c r="B6366" i="2"/>
  <c r="B6367" i="2"/>
  <c r="B6368" i="2"/>
  <c r="D6368" i="2" s="1"/>
  <c r="B6369" i="2"/>
  <c r="D6369" i="2" s="1"/>
  <c r="B6370" i="2"/>
  <c r="D6370" i="2" s="1"/>
  <c r="B6371" i="2"/>
  <c r="D6371" i="2" s="1"/>
  <c r="B6372" i="2"/>
  <c r="B6373" i="2"/>
  <c r="B6374" i="2"/>
  <c r="B6375" i="2"/>
  <c r="B6376" i="2"/>
  <c r="B6377" i="2"/>
  <c r="B6378" i="2"/>
  <c r="B6379" i="2"/>
  <c r="D6379" i="2" s="1"/>
  <c r="B6380" i="2"/>
  <c r="D6380" i="2" s="1"/>
  <c r="B6381" i="2"/>
  <c r="D6381" i="2" s="1"/>
  <c r="B6382" i="2"/>
  <c r="D6382" i="2" s="1"/>
  <c r="B6383" i="2"/>
  <c r="D6383" i="2" s="1"/>
  <c r="B6384" i="2"/>
  <c r="B6385" i="2"/>
  <c r="B6386" i="2"/>
  <c r="B6387" i="2"/>
  <c r="B6388" i="2"/>
  <c r="B6389" i="2"/>
  <c r="B6390" i="2"/>
  <c r="B6391" i="2"/>
  <c r="D6391" i="2" s="1"/>
  <c r="B6392" i="2"/>
  <c r="D6392" i="2" s="1"/>
  <c r="B6393" i="2"/>
  <c r="D6393" i="2" s="1"/>
  <c r="B6394" i="2"/>
  <c r="D6394" i="2" s="1"/>
  <c r="B6395" i="2"/>
  <c r="D6395" i="2" s="1"/>
  <c r="B6396" i="2"/>
  <c r="B6397" i="2"/>
  <c r="B6398" i="2"/>
  <c r="B6399" i="2"/>
  <c r="B6400" i="2"/>
  <c r="B6401" i="2"/>
  <c r="B6402" i="2"/>
  <c r="B6403" i="2"/>
  <c r="D6403" i="2" s="1"/>
  <c r="B6404" i="2"/>
  <c r="D6404" i="2" s="1"/>
  <c r="B6405" i="2"/>
  <c r="D6405" i="2" s="1"/>
  <c r="B6406" i="2"/>
  <c r="D6406" i="2" s="1"/>
  <c r="B6407" i="2"/>
  <c r="D6407" i="2" s="1"/>
  <c r="B6408" i="2"/>
  <c r="B6409" i="2"/>
  <c r="B6410" i="2"/>
  <c r="B6411" i="2"/>
  <c r="B6412" i="2"/>
  <c r="B6413" i="2"/>
  <c r="B6414" i="2"/>
  <c r="B6415" i="2"/>
  <c r="D6415" i="2" s="1"/>
  <c r="B6416" i="2"/>
  <c r="D6416" i="2" s="1"/>
  <c r="B6417" i="2"/>
  <c r="D6417" i="2" s="1"/>
  <c r="B6418" i="2"/>
  <c r="D6418" i="2" s="1"/>
  <c r="B6419" i="2"/>
  <c r="D6419" i="2" s="1"/>
  <c r="B6420" i="2"/>
  <c r="D6420" i="2" s="1"/>
  <c r="B6421" i="2"/>
  <c r="B6422" i="2"/>
  <c r="B6423" i="2"/>
  <c r="B6424" i="2"/>
  <c r="B6425" i="2"/>
  <c r="B6426" i="2"/>
  <c r="B6427" i="2"/>
  <c r="D6427" i="2" s="1"/>
  <c r="B6428" i="2"/>
  <c r="D6428" i="2" s="1"/>
  <c r="B6429" i="2"/>
  <c r="D6429" i="2" s="1"/>
  <c r="B6430" i="2"/>
  <c r="D6430" i="2" s="1"/>
  <c r="B6431" i="2"/>
  <c r="D6431" i="2" s="1"/>
  <c r="B6432" i="2"/>
  <c r="B6433" i="2"/>
  <c r="B6434" i="2"/>
  <c r="B6435" i="2"/>
  <c r="B6436" i="2"/>
  <c r="B6437" i="2"/>
  <c r="B6438" i="2"/>
  <c r="B6439" i="2"/>
  <c r="D6439" i="2" s="1"/>
  <c r="B6440" i="2"/>
  <c r="D6440" i="2" s="1"/>
  <c r="B6441" i="2"/>
  <c r="D6441" i="2" s="1"/>
  <c r="B6442" i="2"/>
  <c r="D6442" i="2" s="1"/>
  <c r="B6443" i="2"/>
  <c r="D6443" i="2" s="1"/>
  <c r="B6444" i="2"/>
  <c r="B6445" i="2"/>
  <c r="B6446" i="2"/>
  <c r="B6447" i="2"/>
  <c r="B6448" i="2"/>
  <c r="B6449" i="2"/>
  <c r="B6450" i="2"/>
  <c r="B6451" i="2"/>
  <c r="B6452" i="2"/>
  <c r="D6452" i="2" s="1"/>
  <c r="B6453" i="2"/>
  <c r="D6453" i="2" s="1"/>
  <c r="B6454" i="2"/>
  <c r="D6454" i="2" s="1"/>
  <c r="B6455" i="2"/>
  <c r="D6455" i="2" s="1"/>
  <c r="B6456" i="2"/>
  <c r="D6456" i="2" s="1"/>
  <c r="B6457" i="2"/>
  <c r="B6458" i="2"/>
  <c r="B6459" i="2"/>
  <c r="B6460" i="2"/>
  <c r="B6461" i="2"/>
  <c r="B6462" i="2"/>
  <c r="B6463" i="2"/>
  <c r="D6463" i="2" s="1"/>
  <c r="B6464" i="2"/>
  <c r="D6464" i="2" s="1"/>
  <c r="B6465" i="2"/>
  <c r="D6465" i="2" s="1"/>
  <c r="B6466" i="2"/>
  <c r="D6466" i="2" s="1"/>
  <c r="B6467" i="2"/>
  <c r="D6467" i="2" s="1"/>
  <c r="B6468" i="2"/>
  <c r="D6468" i="2" s="1"/>
  <c r="B6469" i="2"/>
  <c r="B6470" i="2"/>
  <c r="B6471" i="2"/>
  <c r="B6472" i="2"/>
  <c r="B6473" i="2"/>
  <c r="B6474" i="2"/>
  <c r="B6475" i="2"/>
  <c r="B6476" i="2"/>
  <c r="D6476" i="2" s="1"/>
  <c r="B6477" i="2"/>
  <c r="D6477" i="2" s="1"/>
  <c r="B6478" i="2"/>
  <c r="D6478" i="2" s="1"/>
  <c r="B6479" i="2"/>
  <c r="D6479" i="2" s="1"/>
  <c r="B6480" i="2"/>
  <c r="B6481" i="2"/>
  <c r="B6482" i="2"/>
  <c r="B6483" i="2"/>
  <c r="B6484" i="2"/>
  <c r="B6485" i="2"/>
  <c r="B6486" i="2"/>
  <c r="B6487" i="2"/>
  <c r="B6488" i="2"/>
  <c r="D6488" i="2" s="1"/>
  <c r="B6489" i="2"/>
  <c r="D6489" i="2" s="1"/>
  <c r="B6490" i="2"/>
  <c r="D6490" i="2" s="1"/>
  <c r="B6491" i="2"/>
  <c r="B6492" i="2"/>
  <c r="D6492" i="2" s="1"/>
  <c r="B6493" i="2"/>
  <c r="B6494" i="2"/>
  <c r="B6495" i="2"/>
  <c r="B6496" i="2"/>
  <c r="B6497" i="2"/>
  <c r="B6498" i="2"/>
  <c r="B6499" i="2"/>
  <c r="D6499" i="2" s="1"/>
  <c r="B6500" i="2"/>
  <c r="D6500" i="2" s="1"/>
  <c r="B6501" i="2"/>
  <c r="D6501" i="2" s="1"/>
  <c r="B6502" i="2"/>
  <c r="D6502" i="2" s="1"/>
  <c r="B6503" i="2"/>
  <c r="D6503" i="2" s="1"/>
  <c r="B6504" i="2"/>
  <c r="B6505" i="2"/>
  <c r="B6506" i="2"/>
  <c r="B6507" i="2"/>
  <c r="B6508" i="2"/>
  <c r="B6509" i="2"/>
  <c r="B6510" i="2"/>
  <c r="B6511" i="2"/>
  <c r="D6511" i="2" s="1"/>
  <c r="B6512" i="2"/>
  <c r="D6512" i="2" s="1"/>
  <c r="B6513" i="2"/>
  <c r="D6513" i="2" s="1"/>
  <c r="B6514" i="2"/>
  <c r="D6514" i="2" s="1"/>
  <c r="B6515" i="2"/>
  <c r="D6515" i="2" s="1"/>
  <c r="B6516" i="2"/>
  <c r="B6517" i="2"/>
  <c r="B6518" i="2"/>
  <c r="B6519" i="2"/>
  <c r="B6520" i="2"/>
  <c r="B6521" i="2"/>
  <c r="B6522" i="2"/>
  <c r="B6523" i="2"/>
  <c r="D6523" i="2" s="1"/>
  <c r="B6524" i="2"/>
  <c r="D6524" i="2" s="1"/>
  <c r="B6525" i="2"/>
  <c r="D6525" i="2" s="1"/>
  <c r="B6526" i="2"/>
  <c r="D6526" i="2" s="1"/>
  <c r="B6527" i="2"/>
  <c r="D6527" i="2" s="1"/>
  <c r="B6528" i="2"/>
  <c r="B6529" i="2"/>
  <c r="B6530" i="2"/>
  <c r="B6531" i="2"/>
  <c r="B6532" i="2"/>
  <c r="B6533" i="2"/>
  <c r="B6534" i="2"/>
  <c r="B6535" i="2"/>
  <c r="D6535" i="2" s="1"/>
  <c r="B6536" i="2"/>
  <c r="D6536" i="2" s="1"/>
  <c r="B6537" i="2"/>
  <c r="D6537" i="2" s="1"/>
  <c r="B6538" i="2"/>
  <c r="D6538" i="2" s="1"/>
  <c r="B6539" i="2"/>
  <c r="D6539" i="2" s="1"/>
  <c r="B6540" i="2"/>
  <c r="D6540" i="2" s="1"/>
  <c r="B6541" i="2"/>
  <c r="B6542" i="2"/>
  <c r="B6543" i="2"/>
  <c r="B6544" i="2"/>
  <c r="B6545" i="2"/>
  <c r="B6546" i="2"/>
  <c r="B6547" i="2"/>
  <c r="D6547" i="2" s="1"/>
  <c r="B6548" i="2"/>
  <c r="D6548" i="2" s="1"/>
  <c r="B6549" i="2"/>
  <c r="D6549" i="2" s="1"/>
  <c r="B6550" i="2"/>
  <c r="D6550" i="2" s="1"/>
  <c r="B6551" i="2"/>
  <c r="D6551" i="2" s="1"/>
  <c r="B6552" i="2"/>
  <c r="B6553" i="2"/>
  <c r="B6554" i="2"/>
  <c r="B6555" i="2"/>
  <c r="B6556" i="2"/>
  <c r="B6557" i="2"/>
  <c r="B6558" i="2"/>
  <c r="B6559" i="2"/>
  <c r="D6559" i="2" s="1"/>
  <c r="B6560" i="2"/>
  <c r="D6560" i="2" s="1"/>
  <c r="B6561" i="2"/>
  <c r="D6561" i="2" s="1"/>
  <c r="B6562" i="2"/>
  <c r="D6562" i="2" s="1"/>
  <c r="B6563" i="2"/>
  <c r="D6563" i="2" s="1"/>
  <c r="B6564" i="2"/>
  <c r="B6565" i="2"/>
  <c r="B6566" i="2"/>
  <c r="B6567" i="2"/>
  <c r="B6568" i="2"/>
  <c r="B6569" i="2"/>
  <c r="B6570" i="2"/>
  <c r="B6571" i="2"/>
  <c r="D6571" i="2" s="1"/>
  <c r="B6572" i="2"/>
  <c r="D6572" i="2" s="1"/>
  <c r="B6573" i="2"/>
  <c r="D6573" i="2" s="1"/>
  <c r="B6574" i="2"/>
  <c r="D6574" i="2" s="1"/>
  <c r="B6575" i="2"/>
  <c r="D6575" i="2" s="1"/>
  <c r="B6576" i="2"/>
  <c r="D6576" i="2" s="1"/>
  <c r="B6577" i="2"/>
  <c r="B6578" i="2"/>
  <c r="B6579" i="2"/>
  <c r="B6580" i="2"/>
  <c r="B6581" i="2"/>
  <c r="B6582" i="2"/>
  <c r="B6583" i="2"/>
  <c r="D6583" i="2" s="1"/>
  <c r="B6584" i="2"/>
  <c r="D6584" i="2" s="1"/>
  <c r="B6585" i="2"/>
  <c r="D6585" i="2" s="1"/>
  <c r="B6586" i="2"/>
  <c r="D6586" i="2" s="1"/>
  <c r="B6587" i="2"/>
  <c r="D6587" i="2" s="1"/>
  <c r="B6588" i="2"/>
  <c r="B6589" i="2"/>
  <c r="B6590" i="2"/>
  <c r="B6591" i="2"/>
  <c r="B6592" i="2"/>
  <c r="B6593" i="2"/>
  <c r="B6594" i="2"/>
  <c r="B6595" i="2"/>
  <c r="D6595" i="2" s="1"/>
  <c r="B6596" i="2"/>
  <c r="D6596" i="2" s="1"/>
  <c r="B6597" i="2"/>
  <c r="D6597" i="2" s="1"/>
  <c r="B6598" i="2"/>
  <c r="D6598" i="2" s="1"/>
  <c r="B6599" i="2"/>
  <c r="D6599" i="2" s="1"/>
  <c r="B6600" i="2"/>
  <c r="B6601" i="2"/>
  <c r="B6602" i="2"/>
  <c r="B6603" i="2"/>
  <c r="B6604" i="2"/>
  <c r="B6605" i="2"/>
  <c r="B6606" i="2"/>
  <c r="B6607" i="2"/>
  <c r="D6607" i="2" s="1"/>
  <c r="B6608" i="2"/>
  <c r="D6608" i="2" s="1"/>
  <c r="B6609" i="2"/>
  <c r="D6609" i="2" s="1"/>
  <c r="B6610" i="2"/>
  <c r="D6610" i="2" s="1"/>
  <c r="B6611" i="2"/>
  <c r="D6611" i="2" s="1"/>
  <c r="B6612" i="2"/>
  <c r="B6613" i="2"/>
  <c r="B6614" i="2"/>
  <c r="B6615" i="2"/>
  <c r="B6616" i="2"/>
  <c r="B6617" i="2"/>
  <c r="B6618" i="2"/>
  <c r="B6619" i="2"/>
  <c r="D6619" i="2" s="1"/>
  <c r="B6620" i="2"/>
  <c r="D6620" i="2" s="1"/>
  <c r="B6621" i="2"/>
  <c r="D6621" i="2" s="1"/>
  <c r="B6622" i="2"/>
  <c r="D6622" i="2" s="1"/>
  <c r="B6623" i="2"/>
  <c r="D6623" i="2" s="1"/>
  <c r="B6624" i="2"/>
  <c r="B6625" i="2"/>
  <c r="B6626" i="2"/>
  <c r="B6627" i="2"/>
  <c r="B6628" i="2"/>
  <c r="B6629" i="2"/>
  <c r="B6630" i="2"/>
  <c r="B6631" i="2"/>
  <c r="D6631" i="2" s="1"/>
  <c r="B6632" i="2"/>
  <c r="D6632" i="2" s="1"/>
  <c r="B6633" i="2"/>
  <c r="D6633" i="2" s="1"/>
  <c r="B6634" i="2"/>
  <c r="D6634" i="2" s="1"/>
  <c r="B6635" i="2"/>
  <c r="D6635" i="2" s="1"/>
  <c r="B6636" i="2"/>
  <c r="B6637" i="2"/>
  <c r="B6638" i="2"/>
  <c r="B6639" i="2"/>
  <c r="B6640" i="2"/>
  <c r="B6641" i="2"/>
  <c r="B6642" i="2"/>
  <c r="B6643" i="2"/>
  <c r="D6643" i="2" s="1"/>
  <c r="B6644" i="2"/>
  <c r="D6644" i="2" s="1"/>
  <c r="B6645" i="2"/>
  <c r="D6645" i="2" s="1"/>
  <c r="B6646" i="2"/>
  <c r="D6646" i="2" s="1"/>
  <c r="B6647" i="2"/>
  <c r="D6647" i="2" s="1"/>
  <c r="B6648" i="2"/>
  <c r="B6649" i="2"/>
  <c r="B6650" i="2"/>
  <c r="B6651" i="2"/>
  <c r="B6652" i="2"/>
  <c r="B6653" i="2"/>
  <c r="B6654" i="2"/>
  <c r="B6655" i="2"/>
  <c r="B6656" i="2"/>
  <c r="D6656" i="2" s="1"/>
  <c r="B6657" i="2"/>
  <c r="D6657" i="2" s="1"/>
  <c r="B6658" i="2"/>
  <c r="D6658" i="2" s="1"/>
  <c r="B6659" i="2"/>
  <c r="B6660" i="2"/>
  <c r="B6661" i="2"/>
  <c r="B6662" i="2"/>
  <c r="B6663" i="2"/>
  <c r="B6664" i="2"/>
  <c r="B6665" i="2"/>
  <c r="B6666" i="2"/>
  <c r="B6667" i="2"/>
  <c r="D6667" i="2" s="1"/>
  <c r="B6668" i="2"/>
  <c r="D6668" i="2" s="1"/>
  <c r="B6669" i="2"/>
  <c r="D6669" i="2" s="1"/>
  <c r="B6670" i="2"/>
  <c r="D6670" i="2" s="1"/>
  <c r="B6671" i="2"/>
  <c r="D6671" i="2" s="1"/>
  <c r="B6672" i="2"/>
  <c r="B6673" i="2"/>
  <c r="B6674" i="2"/>
  <c r="B6675" i="2"/>
  <c r="B6676" i="2"/>
  <c r="B6677" i="2"/>
  <c r="B6678" i="2"/>
  <c r="B6679" i="2"/>
  <c r="D6679" i="2" s="1"/>
  <c r="B6680" i="2"/>
  <c r="D6680" i="2" s="1"/>
  <c r="B6681" i="2"/>
  <c r="D6681" i="2" s="1"/>
  <c r="B6682" i="2"/>
  <c r="D6682" i="2" s="1"/>
  <c r="B6683" i="2"/>
  <c r="D6683" i="2" s="1"/>
  <c r="B6684" i="2"/>
  <c r="D6684" i="2" s="1"/>
  <c r="B6685" i="2"/>
  <c r="B6686" i="2"/>
  <c r="B6687" i="2"/>
  <c r="B6688" i="2"/>
  <c r="B6689" i="2"/>
  <c r="B6690" i="2"/>
  <c r="B6691" i="2"/>
  <c r="D6691" i="2" s="1"/>
  <c r="B6692" i="2"/>
  <c r="D6692" i="2" s="1"/>
  <c r="B6693" i="2"/>
  <c r="D6693" i="2" s="1"/>
  <c r="B6694" i="2"/>
  <c r="D6694" i="2" s="1"/>
  <c r="B6695" i="2"/>
  <c r="D6695" i="2" s="1"/>
  <c r="B6696" i="2"/>
  <c r="B6697" i="2"/>
  <c r="B6698" i="2"/>
  <c r="B6699" i="2"/>
  <c r="B6700" i="2"/>
  <c r="B6701" i="2"/>
  <c r="B6702" i="2"/>
  <c r="B6703" i="2"/>
  <c r="D6703" i="2" s="1"/>
  <c r="B6704" i="2"/>
  <c r="D6704" i="2" s="1"/>
  <c r="B6705" i="2"/>
  <c r="D6705" i="2" s="1"/>
  <c r="B6706" i="2"/>
  <c r="D6706" i="2" s="1"/>
  <c r="B6707" i="2"/>
  <c r="D6707" i="2" s="1"/>
  <c r="B6708" i="2"/>
  <c r="D6708" i="2" s="1"/>
  <c r="B6709" i="2"/>
  <c r="B6710" i="2"/>
  <c r="B6711" i="2"/>
  <c r="B6712" i="2"/>
  <c r="B6713" i="2"/>
  <c r="B6714" i="2"/>
  <c r="B6715" i="2"/>
  <c r="D6715" i="2" s="1"/>
  <c r="B6716" i="2"/>
  <c r="D6716" i="2" s="1"/>
  <c r="B6717" i="2"/>
  <c r="D6717" i="2" s="1"/>
  <c r="B6718" i="2"/>
  <c r="D6718" i="2" s="1"/>
  <c r="B6719" i="2"/>
  <c r="D6719" i="2" s="1"/>
  <c r="B6720" i="2"/>
  <c r="B6721" i="2"/>
  <c r="B6722" i="2"/>
  <c r="B6723" i="2"/>
  <c r="B6724" i="2"/>
  <c r="B6725" i="2"/>
  <c r="B6726" i="2"/>
  <c r="B6727" i="2"/>
  <c r="B6728" i="2"/>
  <c r="D6728" i="2" s="1"/>
  <c r="B6729" i="2"/>
  <c r="D6729" i="2" s="1"/>
  <c r="B6730" i="2"/>
  <c r="B6731" i="2"/>
  <c r="B6732" i="2"/>
  <c r="D6732" i="2" s="1"/>
  <c r="B6733" i="2"/>
  <c r="B6734" i="2"/>
  <c r="B6735" i="2"/>
  <c r="B6736" i="2"/>
  <c r="B6737" i="2"/>
  <c r="B6738" i="2"/>
  <c r="B6739" i="2"/>
  <c r="D6739" i="2" s="1"/>
  <c r="B6740" i="2"/>
  <c r="D6740" i="2" s="1"/>
  <c r="B6741" i="2"/>
  <c r="D6741" i="2" s="1"/>
  <c r="B6742" i="2"/>
  <c r="D6742" i="2" s="1"/>
  <c r="B6743" i="2"/>
  <c r="D6743" i="2" s="1"/>
  <c r="B6744" i="2"/>
  <c r="B6745" i="2"/>
  <c r="B6746" i="2"/>
  <c r="B6747" i="2"/>
  <c r="B6748" i="2"/>
  <c r="B6749" i="2"/>
  <c r="B6750" i="2"/>
  <c r="B6751" i="2"/>
  <c r="D6751" i="2" s="1"/>
  <c r="B6752" i="2"/>
  <c r="D6752" i="2" s="1"/>
  <c r="B6753" i="2"/>
  <c r="D6753" i="2" s="1"/>
  <c r="B6754" i="2"/>
  <c r="D6754" i="2" s="1"/>
  <c r="B6755" i="2"/>
  <c r="D6755" i="2" s="1"/>
  <c r="B6756" i="2"/>
  <c r="D6756" i="2" s="1"/>
  <c r="B6757" i="2"/>
  <c r="B6758" i="2"/>
  <c r="B6759" i="2"/>
  <c r="B6760" i="2"/>
  <c r="B6761" i="2"/>
  <c r="B6762" i="2"/>
  <c r="B6763" i="2"/>
  <c r="D6763" i="2" s="1"/>
  <c r="B6764" i="2"/>
  <c r="D6764" i="2" s="1"/>
  <c r="B6765" i="2"/>
  <c r="D6765" i="2" s="1"/>
  <c r="B6766" i="2"/>
  <c r="D6766" i="2" s="1"/>
  <c r="B6767" i="2"/>
  <c r="D6767" i="2" s="1"/>
  <c r="B6768" i="2"/>
  <c r="D6768" i="2" s="1"/>
  <c r="B6769" i="2"/>
  <c r="B6770" i="2"/>
  <c r="B6771" i="2"/>
  <c r="B6772" i="2"/>
  <c r="B6773" i="2"/>
  <c r="B6774" i="2"/>
  <c r="B6775" i="2"/>
  <c r="B6776" i="2"/>
  <c r="D6776" i="2" s="1"/>
  <c r="B6777" i="2"/>
  <c r="D6777" i="2" s="1"/>
  <c r="B6778" i="2"/>
  <c r="D6778" i="2" s="1"/>
  <c r="B6779" i="2"/>
  <c r="D6779" i="2" s="1"/>
  <c r="B6780" i="2"/>
  <c r="D6780" i="2" s="1"/>
  <c r="B6781" i="2"/>
  <c r="B6782" i="2"/>
  <c r="B6783" i="2"/>
  <c r="B6784" i="2"/>
  <c r="B6785" i="2"/>
  <c r="B6786" i="2"/>
  <c r="B6787" i="2"/>
  <c r="D6787" i="2" s="1"/>
  <c r="B6788" i="2"/>
  <c r="D6788" i="2" s="1"/>
  <c r="B6789" i="2"/>
  <c r="D6789" i="2" s="1"/>
  <c r="B6790" i="2"/>
  <c r="D6790" i="2" s="1"/>
  <c r="B6791" i="2"/>
  <c r="D6791" i="2" s="1"/>
  <c r="B6792" i="2"/>
  <c r="B6793" i="2"/>
  <c r="B6794" i="2"/>
  <c r="B6795" i="2"/>
  <c r="B6796" i="2"/>
  <c r="B6797" i="2"/>
  <c r="B6798" i="2"/>
  <c r="B6799" i="2"/>
  <c r="D6799" i="2" s="1"/>
  <c r="B6800" i="2"/>
  <c r="D6800" i="2" s="1"/>
  <c r="B6801" i="2"/>
  <c r="D6801" i="2" s="1"/>
  <c r="B6802" i="2"/>
  <c r="D6802" i="2" s="1"/>
  <c r="B6803" i="2"/>
  <c r="D6803" i="2" s="1"/>
  <c r="B6804" i="2"/>
  <c r="B6805" i="2"/>
  <c r="B6806" i="2"/>
  <c r="B6807" i="2"/>
  <c r="B6808" i="2"/>
  <c r="B6809" i="2"/>
  <c r="B6810" i="2"/>
  <c r="B6811" i="2"/>
  <c r="D6811" i="2" s="1"/>
  <c r="B6812" i="2"/>
  <c r="D6812" i="2" s="1"/>
  <c r="B6813" i="2"/>
  <c r="D6813" i="2" s="1"/>
  <c r="B6814" i="2"/>
  <c r="D6814" i="2" s="1"/>
  <c r="B6815" i="2"/>
  <c r="D6815" i="2" s="1"/>
  <c r="B6816" i="2"/>
  <c r="D6816" i="2" s="1"/>
  <c r="B6817" i="2"/>
  <c r="B6818" i="2"/>
  <c r="B6819" i="2"/>
  <c r="B6820" i="2"/>
  <c r="B6821" i="2"/>
  <c r="B6822" i="2"/>
  <c r="B6823" i="2"/>
  <c r="D6823" i="2" s="1"/>
  <c r="B6824" i="2"/>
  <c r="D6824" i="2" s="1"/>
  <c r="B6825" i="2"/>
  <c r="D6825" i="2" s="1"/>
  <c r="B6826" i="2"/>
  <c r="D6826" i="2" s="1"/>
  <c r="B6827" i="2"/>
  <c r="D6827" i="2" s="1"/>
  <c r="B6828" i="2"/>
  <c r="B6829" i="2"/>
  <c r="B6830" i="2"/>
  <c r="B6831" i="2"/>
  <c r="B6832" i="2"/>
  <c r="B6833" i="2"/>
  <c r="B6834" i="2"/>
  <c r="B6835" i="2"/>
  <c r="D6835" i="2" s="1"/>
  <c r="B6836" i="2"/>
  <c r="D6836" i="2" s="1"/>
  <c r="B6837" i="2"/>
  <c r="D6837" i="2" s="1"/>
  <c r="B6838" i="2"/>
  <c r="D6838" i="2" s="1"/>
  <c r="B6839" i="2"/>
  <c r="B6840" i="2"/>
  <c r="B6841" i="2"/>
  <c r="B6842" i="2"/>
  <c r="B6843" i="2"/>
  <c r="B6844" i="2"/>
  <c r="B6845" i="2"/>
  <c r="B6846" i="2"/>
  <c r="B6847" i="2"/>
  <c r="B6848" i="2"/>
  <c r="D6848" i="2" s="1"/>
  <c r="B6849" i="2"/>
  <c r="B6850" i="2"/>
  <c r="D6850" i="2" s="1"/>
  <c r="B6851" i="2"/>
  <c r="D6851" i="2" s="1"/>
  <c r="B6852" i="2"/>
  <c r="B6853" i="2"/>
  <c r="B6854" i="2"/>
  <c r="B6855" i="2"/>
  <c r="B6856" i="2"/>
  <c r="B6857" i="2"/>
  <c r="B6858" i="2"/>
  <c r="B6859" i="2"/>
  <c r="D6859" i="2" s="1"/>
  <c r="B6860" i="2"/>
  <c r="D6860" i="2" s="1"/>
  <c r="B6861" i="2"/>
  <c r="D6861" i="2" s="1"/>
  <c r="B6862" i="2"/>
  <c r="D6862" i="2" s="1"/>
  <c r="B6863" i="2"/>
  <c r="D6863" i="2" s="1"/>
  <c r="B6864" i="2"/>
  <c r="D6864" i="2" s="1"/>
  <c r="B6865" i="2"/>
  <c r="B6866" i="2"/>
  <c r="B6867" i="2"/>
  <c r="B6868" i="2"/>
  <c r="B6869" i="2"/>
  <c r="B6870" i="2"/>
  <c r="B6871" i="2"/>
  <c r="D6871" i="2" s="1"/>
  <c r="B6872" i="2"/>
  <c r="D6872" i="2" s="1"/>
  <c r="B6873" i="2"/>
  <c r="D6873" i="2" s="1"/>
  <c r="B6874" i="2"/>
  <c r="D6874" i="2" s="1"/>
  <c r="B6875" i="2"/>
  <c r="D6875" i="2" s="1"/>
  <c r="B6876" i="2"/>
  <c r="B6877" i="2"/>
  <c r="B6878" i="2"/>
  <c r="B6879" i="2"/>
  <c r="B6880" i="2"/>
  <c r="B6881" i="2"/>
  <c r="B6882" i="2"/>
  <c r="B6883" i="2"/>
  <c r="B6884" i="2"/>
  <c r="D6884" i="2" s="1"/>
  <c r="B6885" i="2"/>
  <c r="D6885" i="2" s="1"/>
  <c r="B6886" i="2"/>
  <c r="D6886" i="2" s="1"/>
  <c r="B6887" i="2"/>
  <c r="D6887" i="2" s="1"/>
  <c r="B6888" i="2"/>
  <c r="D6888" i="2" s="1"/>
  <c r="B6889" i="2"/>
  <c r="B6890" i="2"/>
  <c r="B6891" i="2"/>
  <c r="B6892" i="2"/>
  <c r="B6893" i="2"/>
  <c r="B6894" i="2"/>
  <c r="B6895" i="2"/>
  <c r="D6895" i="2" s="1"/>
  <c r="B6896" i="2"/>
  <c r="D6896" i="2" s="1"/>
  <c r="B6897" i="2"/>
  <c r="D6897" i="2" s="1"/>
  <c r="B6898" i="2"/>
  <c r="D6898" i="2" s="1"/>
  <c r="B6899" i="2"/>
  <c r="D6899" i="2" s="1"/>
  <c r="B6900" i="2"/>
  <c r="B6901" i="2"/>
  <c r="B6902" i="2"/>
  <c r="B6903" i="2"/>
  <c r="B6904" i="2"/>
  <c r="B6905" i="2"/>
  <c r="B6906" i="2"/>
  <c r="B6907" i="2"/>
  <c r="D6907" i="2" s="1"/>
  <c r="B6908" i="2"/>
  <c r="D6908" i="2" s="1"/>
  <c r="B6909" i="2"/>
  <c r="D6909" i="2" s="1"/>
  <c r="B6910" i="2"/>
  <c r="D6910" i="2" s="1"/>
  <c r="B6911" i="2"/>
  <c r="D6911" i="2" s="1"/>
  <c r="B6912" i="2"/>
  <c r="B6913" i="2"/>
  <c r="B6914" i="2"/>
  <c r="B6915" i="2"/>
  <c r="B6916" i="2"/>
  <c r="B6917" i="2"/>
  <c r="B6918" i="2"/>
  <c r="B6919" i="2"/>
  <c r="D6919" i="2" s="1"/>
  <c r="B6920" i="2"/>
  <c r="D6920" i="2" s="1"/>
  <c r="B6921" i="2"/>
  <c r="D6921" i="2" s="1"/>
  <c r="B6922" i="2"/>
  <c r="D6922" i="2" s="1"/>
  <c r="B6923" i="2"/>
  <c r="D6923" i="2" s="1"/>
  <c r="B6924" i="2"/>
  <c r="B6925" i="2"/>
  <c r="B6926" i="2"/>
  <c r="B6927" i="2"/>
  <c r="B6928" i="2"/>
  <c r="B6929" i="2"/>
  <c r="B6930" i="2"/>
  <c r="B6931" i="2"/>
  <c r="B6932" i="2"/>
  <c r="D6932" i="2" s="1"/>
  <c r="B6933" i="2"/>
  <c r="D6933" i="2" s="1"/>
  <c r="B6934" i="2"/>
  <c r="D6934" i="2" s="1"/>
  <c r="B6935" i="2"/>
  <c r="D6935" i="2" s="1"/>
  <c r="B6936" i="2"/>
  <c r="D6936" i="2" s="1"/>
  <c r="B6937" i="2"/>
  <c r="B6938" i="2"/>
  <c r="B6939" i="2"/>
  <c r="B6940" i="2"/>
  <c r="B6941" i="2"/>
  <c r="B6942" i="2"/>
  <c r="B6943" i="2"/>
  <c r="D6943" i="2" s="1"/>
  <c r="B6944" i="2"/>
  <c r="D6944" i="2" s="1"/>
  <c r="B6945" i="2"/>
  <c r="D6945" i="2" s="1"/>
  <c r="B6946" i="2"/>
  <c r="D6946" i="2" s="1"/>
  <c r="B6947" i="2"/>
  <c r="D6947" i="2" s="1"/>
  <c r="B6948" i="2"/>
  <c r="B6949" i="2"/>
  <c r="B6950" i="2"/>
  <c r="B6951" i="2"/>
  <c r="B6952" i="2"/>
  <c r="B6953" i="2"/>
  <c r="B6954" i="2"/>
  <c r="B6955" i="2"/>
  <c r="B6956" i="2"/>
  <c r="D6956" i="2" s="1"/>
  <c r="B6957" i="2"/>
  <c r="D6957" i="2" s="1"/>
  <c r="B6958" i="2"/>
  <c r="D6958" i="2" s="1"/>
  <c r="B6959" i="2"/>
  <c r="B6960" i="2"/>
  <c r="B6961" i="2"/>
  <c r="B6962" i="2"/>
  <c r="B6963" i="2"/>
  <c r="B6964" i="2"/>
  <c r="B6965" i="2"/>
  <c r="B6966" i="2"/>
  <c r="B6967" i="2"/>
  <c r="D6967" i="2" s="1"/>
  <c r="B6968" i="2"/>
  <c r="D6968" i="2" s="1"/>
  <c r="B6969" i="2"/>
  <c r="D6969" i="2" s="1"/>
  <c r="B6970" i="2"/>
  <c r="D6970" i="2" s="1"/>
  <c r="B6971" i="2"/>
  <c r="D6971" i="2" s="1"/>
  <c r="B6972" i="2"/>
  <c r="B6973" i="2"/>
  <c r="B6974" i="2"/>
  <c r="B6975" i="2"/>
  <c r="B6976" i="2"/>
  <c r="B6977" i="2"/>
  <c r="B6978" i="2"/>
  <c r="B6979" i="2"/>
  <c r="D6979" i="2" s="1"/>
  <c r="B6980" i="2"/>
  <c r="D6980" i="2" s="1"/>
  <c r="B6981" i="2"/>
  <c r="D6981" i="2" s="1"/>
  <c r="B6982" i="2"/>
  <c r="D6982" i="2" s="1"/>
  <c r="B6983" i="2"/>
  <c r="D6983" i="2" s="1"/>
  <c r="B6984" i="2"/>
  <c r="D6984" i="2" s="1"/>
  <c r="B6985" i="2"/>
  <c r="B6986" i="2"/>
  <c r="B6987" i="2"/>
  <c r="B6988" i="2"/>
  <c r="B6989" i="2"/>
  <c r="B6990" i="2"/>
  <c r="B6991" i="2"/>
  <c r="D6991" i="2" s="1"/>
  <c r="B6992" i="2"/>
  <c r="D6992" i="2" s="1"/>
  <c r="B6993" i="2"/>
  <c r="D6993" i="2" s="1"/>
  <c r="B6994" i="2"/>
  <c r="D6994" i="2" s="1"/>
  <c r="B6995" i="2"/>
  <c r="D6995" i="2" s="1"/>
  <c r="B6996" i="2"/>
  <c r="B6997" i="2"/>
  <c r="B6998" i="2"/>
  <c r="B6999" i="2"/>
  <c r="B7000" i="2"/>
  <c r="B7001" i="2"/>
  <c r="B7002" i="2"/>
  <c r="B7003" i="2"/>
  <c r="D7003" i="2" s="1"/>
  <c r="B7004" i="2"/>
  <c r="D7004" i="2" s="1"/>
  <c r="B7005" i="2"/>
  <c r="D7005" i="2" s="1"/>
  <c r="B7006" i="2"/>
  <c r="D7006" i="2" s="1"/>
  <c r="B7007" i="2"/>
  <c r="D7007" i="2" s="1"/>
  <c r="B7008" i="2"/>
  <c r="B7009" i="2"/>
  <c r="B7010" i="2"/>
  <c r="B7011" i="2"/>
  <c r="B7012" i="2"/>
  <c r="B7013" i="2"/>
  <c r="B7014" i="2"/>
  <c r="B7015" i="2"/>
  <c r="D7015" i="2" s="1"/>
  <c r="B7016" i="2"/>
  <c r="D7016" i="2" s="1"/>
  <c r="B7017" i="2"/>
  <c r="D7017" i="2" s="1"/>
  <c r="B7018" i="2"/>
  <c r="D7018" i="2" s="1"/>
  <c r="B7019" i="2"/>
  <c r="D7019" i="2" s="1"/>
  <c r="B7020" i="2"/>
  <c r="D7020" i="2" s="1"/>
  <c r="B7021" i="2"/>
  <c r="B7022" i="2"/>
  <c r="B7023" i="2"/>
  <c r="B7024" i="2"/>
  <c r="B7025" i="2"/>
  <c r="B7026" i="2"/>
  <c r="B7027" i="2"/>
  <c r="B7028" i="2"/>
  <c r="D7028" i="2" s="1"/>
  <c r="B7029" i="2"/>
  <c r="D7029" i="2" s="1"/>
  <c r="B7030" i="2"/>
  <c r="D7030" i="2" s="1"/>
  <c r="B7031" i="2"/>
  <c r="B7032" i="2"/>
  <c r="B7033" i="2"/>
  <c r="D7033" i="2" s="1"/>
  <c r="B7034" i="2"/>
  <c r="B7035" i="2"/>
  <c r="B7036" i="2"/>
  <c r="B7037" i="2"/>
  <c r="B7038" i="2"/>
  <c r="B7039" i="2"/>
  <c r="D7039" i="2" s="1"/>
  <c r="B7040" i="2"/>
  <c r="D7040" i="2" s="1"/>
  <c r="B7041" i="2"/>
  <c r="D7041" i="2" s="1"/>
  <c r="B7042" i="2"/>
  <c r="B7043" i="2"/>
  <c r="D7043" i="2" s="1"/>
  <c r="B7044" i="2"/>
  <c r="B7045" i="2"/>
  <c r="B7046" i="2"/>
  <c r="B7047" i="2"/>
  <c r="B7048" i="2"/>
  <c r="B7049" i="2"/>
  <c r="B7050" i="2"/>
  <c r="B7051" i="2"/>
  <c r="D7051" i="2" s="1"/>
  <c r="B7052" i="2"/>
  <c r="D7052" i="2" s="1"/>
  <c r="B7053" i="2"/>
  <c r="D7053" i="2" s="1"/>
  <c r="B7054" i="2"/>
  <c r="D7054" i="2" s="1"/>
  <c r="B7055" i="2"/>
  <c r="D7055" i="2" s="1"/>
  <c r="B7056" i="2"/>
  <c r="B7057" i="2"/>
  <c r="B7058" i="2"/>
  <c r="B7059" i="2"/>
  <c r="B7060" i="2"/>
  <c r="B7061" i="2"/>
  <c r="B7062" i="2"/>
  <c r="B7063" i="2"/>
  <c r="D7063" i="2" s="1"/>
  <c r="B7064" i="2"/>
  <c r="D7064" i="2" s="1"/>
  <c r="B7065" i="2"/>
  <c r="D7065" i="2" s="1"/>
  <c r="B7066" i="2"/>
  <c r="D7066" i="2" s="1"/>
  <c r="B7067" i="2"/>
  <c r="D7067" i="2" s="1"/>
  <c r="B7068" i="2"/>
  <c r="B7069" i="2"/>
  <c r="B7070" i="2"/>
  <c r="B7071" i="2"/>
  <c r="B7072" i="2"/>
  <c r="B7073" i="2"/>
  <c r="B7074" i="2"/>
  <c r="B7075" i="2"/>
  <c r="B7076" i="2"/>
  <c r="D7076" i="2" s="1"/>
  <c r="B7077" i="2"/>
  <c r="D7077" i="2" s="1"/>
  <c r="B7078" i="2"/>
  <c r="D7078" i="2" s="1"/>
  <c r="B7079" i="2"/>
  <c r="D7079" i="2" s="1"/>
  <c r="B7080" i="2"/>
  <c r="B7081" i="2"/>
  <c r="B7082" i="2"/>
  <c r="B7083" i="2"/>
  <c r="B7084" i="2"/>
  <c r="B7085" i="2"/>
  <c r="B7086" i="2"/>
  <c r="B7087" i="2"/>
  <c r="D7087" i="2" s="1"/>
  <c r="B7088" i="2"/>
  <c r="D7088" i="2" s="1"/>
  <c r="B7089" i="2"/>
  <c r="D7089" i="2" s="1"/>
  <c r="B7090" i="2"/>
  <c r="D7090" i="2" s="1"/>
  <c r="B7091" i="2"/>
  <c r="B7092" i="2"/>
  <c r="B7093" i="2"/>
  <c r="B7094" i="2"/>
  <c r="B7095" i="2"/>
  <c r="B7096" i="2"/>
  <c r="B7097" i="2"/>
  <c r="B7098" i="2"/>
  <c r="B7099" i="2"/>
  <c r="D7099" i="2" s="1"/>
  <c r="B7100" i="2"/>
  <c r="D7100" i="2" s="1"/>
  <c r="B7101" i="2"/>
  <c r="D7101" i="2" s="1"/>
  <c r="B7102" i="2"/>
  <c r="D7102" i="2" s="1"/>
  <c r="B7103" i="2"/>
  <c r="D7103" i="2" s="1"/>
  <c r="B7104" i="2"/>
  <c r="B7105" i="2"/>
  <c r="B7106" i="2"/>
  <c r="B7107" i="2"/>
  <c r="B7108" i="2"/>
  <c r="B7109" i="2"/>
  <c r="B7110" i="2"/>
  <c r="B7111" i="2"/>
  <c r="D7111" i="2" s="1"/>
  <c r="B7112" i="2"/>
  <c r="D7112" i="2" s="1"/>
  <c r="B7113" i="2"/>
  <c r="D7113" i="2" s="1"/>
  <c r="B7114" i="2"/>
  <c r="D7114" i="2" s="1"/>
  <c r="B7115" i="2"/>
  <c r="D7115" i="2" s="1"/>
  <c r="B7116" i="2"/>
  <c r="D7116" i="2" s="1"/>
  <c r="B7117" i="2"/>
  <c r="B7118" i="2"/>
  <c r="B7119" i="2"/>
  <c r="B7120" i="2"/>
  <c r="B7121" i="2"/>
  <c r="B7122" i="2"/>
  <c r="B7123" i="2"/>
  <c r="D7123" i="2" s="1"/>
  <c r="B7124" i="2"/>
  <c r="D7124" i="2" s="1"/>
  <c r="B7125" i="2"/>
  <c r="D7125" i="2" s="1"/>
  <c r="B7126" i="2"/>
  <c r="D7126" i="2" s="1"/>
  <c r="B7127" i="2"/>
  <c r="D7127" i="2" s="1"/>
  <c r="B7128" i="2"/>
  <c r="B7129" i="2"/>
  <c r="B7130" i="2"/>
  <c r="B7131" i="2"/>
  <c r="B7132" i="2"/>
  <c r="B7133" i="2"/>
  <c r="B7134" i="2"/>
  <c r="B7135" i="2"/>
  <c r="D7135" i="2" s="1"/>
  <c r="B7136" i="2"/>
  <c r="D7136" i="2" s="1"/>
  <c r="B7137" i="2"/>
  <c r="D7137" i="2" s="1"/>
  <c r="B7138" i="2"/>
  <c r="D7138" i="2" s="1"/>
  <c r="B7139" i="2"/>
  <c r="D7139" i="2" s="1"/>
  <c r="B7140" i="2"/>
  <c r="B7141" i="2"/>
  <c r="B7142" i="2"/>
  <c r="B7143" i="2"/>
  <c r="B7144" i="2"/>
  <c r="B7145" i="2"/>
  <c r="B7146" i="2"/>
  <c r="B7147" i="2"/>
  <c r="D7147" i="2" s="1"/>
  <c r="B7148" i="2"/>
  <c r="D7148" i="2" s="1"/>
  <c r="B7149" i="2"/>
  <c r="D7149" i="2" s="1"/>
  <c r="B7150" i="2"/>
  <c r="D7150" i="2" s="1"/>
  <c r="B7151" i="2"/>
  <c r="D7151" i="2" s="1"/>
  <c r="B7152" i="2"/>
  <c r="B7153" i="2"/>
  <c r="B7154" i="2"/>
  <c r="B7155" i="2"/>
  <c r="B7156" i="2"/>
  <c r="B7157" i="2"/>
  <c r="B7158" i="2"/>
  <c r="B7159" i="2"/>
  <c r="B7160" i="2"/>
  <c r="D7160" i="2" s="1"/>
  <c r="B7161" i="2"/>
  <c r="D7161" i="2" s="1"/>
  <c r="B7162" i="2"/>
  <c r="D7162" i="2" s="1"/>
  <c r="B7163" i="2"/>
  <c r="D7163" i="2" s="1"/>
  <c r="B7164" i="2"/>
  <c r="D7164" i="2" s="1"/>
  <c r="B7165" i="2"/>
  <c r="B7166" i="2"/>
  <c r="B7167" i="2"/>
  <c r="B7168" i="2"/>
  <c r="B7169" i="2"/>
  <c r="B7170" i="2"/>
  <c r="B7171" i="2"/>
  <c r="D7171" i="2" s="1"/>
  <c r="B7172" i="2"/>
  <c r="D7172" i="2" s="1"/>
  <c r="B7173" i="2"/>
  <c r="D7173" i="2" s="1"/>
  <c r="B7174" i="2"/>
  <c r="D7174" i="2" s="1"/>
  <c r="B7175" i="2"/>
  <c r="D7175" i="2" s="1"/>
  <c r="B7176" i="2"/>
  <c r="B7177" i="2"/>
  <c r="B7178" i="2"/>
  <c r="B7179" i="2"/>
  <c r="B7180" i="2"/>
  <c r="B7181" i="2"/>
  <c r="B7182" i="2"/>
  <c r="B7183" i="2"/>
  <c r="D7183" i="2" s="1"/>
  <c r="B7184" i="2"/>
  <c r="D7184" i="2" s="1"/>
  <c r="B7185" i="2"/>
  <c r="D7185" i="2" s="1"/>
  <c r="B7186" i="2"/>
  <c r="D7186" i="2" s="1"/>
  <c r="B7187" i="2"/>
  <c r="D7187" i="2" s="1"/>
  <c r="B7188" i="2"/>
  <c r="D7188" i="2" s="1"/>
  <c r="B7189" i="2"/>
  <c r="B7190" i="2"/>
  <c r="B7191" i="2"/>
  <c r="B7192" i="2"/>
  <c r="B7193" i="2"/>
  <c r="B7194" i="2"/>
  <c r="B7195" i="2"/>
  <c r="D7195" i="2" s="1"/>
  <c r="B7196" i="2"/>
  <c r="D7196" i="2" s="1"/>
  <c r="B7197" i="2"/>
  <c r="D7197" i="2" s="1"/>
  <c r="B7198" i="2"/>
  <c r="D7198" i="2" s="1"/>
  <c r="B7199" i="2"/>
  <c r="D7199" i="2" s="1"/>
  <c r="B7200" i="2"/>
  <c r="B7201" i="2"/>
  <c r="B7202" i="2"/>
  <c r="B7203" i="2"/>
  <c r="B7204" i="2"/>
  <c r="B7205" i="2"/>
  <c r="B7206" i="2"/>
  <c r="B7207" i="2"/>
  <c r="B7208" i="2"/>
  <c r="D7208" i="2" s="1"/>
  <c r="B7209" i="2"/>
  <c r="D7209" i="2" s="1"/>
  <c r="B7210" i="2"/>
  <c r="D7210" i="2" s="1"/>
  <c r="B7211" i="2"/>
  <c r="D7211" i="2" s="1"/>
  <c r="B7212" i="2"/>
  <c r="B7213" i="2"/>
  <c r="B7214" i="2"/>
  <c r="B7215" i="2"/>
  <c r="B7216" i="2"/>
  <c r="B7217" i="2"/>
  <c r="B7218" i="2"/>
  <c r="B7219" i="2"/>
  <c r="D7219" i="2" s="1"/>
  <c r="B7220" i="2"/>
  <c r="D7220" i="2" s="1"/>
  <c r="B7221" i="2"/>
  <c r="D7221" i="2" s="1"/>
  <c r="B7222" i="2"/>
  <c r="D7222" i="2" s="1"/>
  <c r="B7223" i="2"/>
  <c r="D7223" i="2" s="1"/>
  <c r="B7224" i="2"/>
  <c r="B7225" i="2"/>
  <c r="B7226" i="2"/>
  <c r="B7227" i="2"/>
  <c r="B7228" i="2"/>
  <c r="B7229" i="2"/>
  <c r="B7230" i="2"/>
  <c r="B7231" i="2"/>
  <c r="D7231" i="2" s="1"/>
  <c r="B7232" i="2"/>
  <c r="D7232" i="2" s="1"/>
  <c r="B7233" i="2"/>
  <c r="D7233" i="2" s="1"/>
  <c r="B7234" i="2"/>
  <c r="D7234" i="2" s="1"/>
  <c r="B7235" i="2"/>
  <c r="D7235" i="2" s="1"/>
  <c r="B7236" i="2"/>
  <c r="B7237" i="2"/>
  <c r="B7238" i="2"/>
  <c r="B7239" i="2"/>
  <c r="B7240" i="2"/>
  <c r="B7241" i="2"/>
  <c r="B7242" i="2"/>
  <c r="B7243" i="2"/>
  <c r="D7243" i="2" s="1"/>
  <c r="B7244" i="2"/>
  <c r="D7244" i="2" s="1"/>
  <c r="B7245" i="2"/>
  <c r="D7245" i="2" s="1"/>
  <c r="B7246" i="2"/>
  <c r="D7246" i="2" s="1"/>
  <c r="B7247" i="2"/>
  <c r="B7248" i="2"/>
  <c r="B7249" i="2"/>
  <c r="B7250" i="2"/>
  <c r="B7251" i="2"/>
  <c r="B7252" i="2"/>
  <c r="B7253" i="2"/>
  <c r="B7254" i="2"/>
  <c r="B7255" i="2"/>
  <c r="D7255" i="2" s="1"/>
  <c r="B7256" i="2"/>
  <c r="D7256" i="2" s="1"/>
  <c r="B7257" i="2"/>
  <c r="D7257" i="2" s="1"/>
  <c r="B7258" i="2"/>
  <c r="D7258" i="2" s="1"/>
  <c r="B7259" i="2"/>
  <c r="D7259" i="2" s="1"/>
  <c r="B7260" i="2"/>
  <c r="B7261" i="2"/>
  <c r="B7262" i="2"/>
  <c r="B7263" i="2"/>
  <c r="B7264" i="2"/>
  <c r="B7265" i="2"/>
  <c r="B7266" i="2"/>
  <c r="B7267" i="2"/>
  <c r="D7267" i="2" s="1"/>
  <c r="B7268" i="2"/>
  <c r="D7268" i="2" s="1"/>
  <c r="B7269" i="2"/>
  <c r="D7269" i="2" s="1"/>
  <c r="B7270" i="2"/>
  <c r="D7270" i="2" s="1"/>
  <c r="B7271" i="2"/>
  <c r="D7271" i="2" s="1"/>
  <c r="B7272" i="2"/>
  <c r="B7273" i="2"/>
  <c r="B7274" i="2"/>
  <c r="B7275" i="2"/>
  <c r="B7276" i="2"/>
  <c r="B7277" i="2"/>
  <c r="B7278" i="2"/>
  <c r="B7279" i="2"/>
  <c r="D7279" i="2" s="1"/>
  <c r="B7280" i="2"/>
  <c r="D7280" i="2" s="1"/>
  <c r="B7281" i="2"/>
  <c r="D7281" i="2" s="1"/>
  <c r="B7282" i="2"/>
  <c r="D7282" i="2" s="1"/>
  <c r="B7283" i="2"/>
  <c r="D7283" i="2" s="1"/>
  <c r="B7284" i="2"/>
  <c r="B7285" i="2"/>
  <c r="B7286" i="2"/>
  <c r="B7287" i="2"/>
  <c r="B7288" i="2"/>
  <c r="B7289" i="2"/>
  <c r="B7290" i="2"/>
  <c r="B7291" i="2"/>
  <c r="D7291" i="2" s="1"/>
  <c r="B7292" i="2"/>
  <c r="D7292" i="2" s="1"/>
  <c r="B7293" i="2"/>
  <c r="D7293" i="2" s="1"/>
  <c r="B7294" i="2"/>
  <c r="D7294" i="2" s="1"/>
  <c r="B7295" i="2"/>
  <c r="D7295" i="2" s="1"/>
  <c r="B7296" i="2"/>
  <c r="B7297" i="2"/>
  <c r="B7298" i="2"/>
  <c r="B7299" i="2"/>
  <c r="B7300" i="2"/>
  <c r="B7301" i="2"/>
  <c r="B7302" i="2"/>
  <c r="B7303" i="2"/>
  <c r="D7303" i="2" s="1"/>
  <c r="B7304" i="2"/>
  <c r="D7304" i="2" s="1"/>
  <c r="B7305" i="2"/>
  <c r="B7306" i="2"/>
  <c r="D7306" i="2" s="1"/>
  <c r="B7307" i="2"/>
  <c r="D7307" i="2" s="1"/>
  <c r="B7308" i="2"/>
  <c r="B7309" i="2"/>
  <c r="B7310" i="2"/>
  <c r="B7311" i="2"/>
  <c r="B7312" i="2"/>
  <c r="B7313" i="2"/>
  <c r="B7314" i="2"/>
  <c r="B7315" i="2"/>
  <c r="D7315" i="2" s="1"/>
  <c r="B7316" i="2"/>
  <c r="D7316" i="2" s="1"/>
  <c r="B7317" i="2"/>
  <c r="D7317" i="2" s="1"/>
  <c r="B7318" i="2"/>
  <c r="D7318" i="2" s="1"/>
  <c r="B7319" i="2"/>
  <c r="D7319" i="2" s="1"/>
  <c r="B7320" i="2"/>
  <c r="B7321" i="2"/>
  <c r="B7322" i="2"/>
  <c r="B7323" i="2"/>
  <c r="B7324" i="2"/>
  <c r="B7325" i="2"/>
  <c r="B7326" i="2"/>
  <c r="B7327" i="2"/>
  <c r="D7327" i="2" s="1"/>
  <c r="B7328" i="2"/>
  <c r="D7328" i="2" s="1"/>
  <c r="B7329" i="2"/>
  <c r="D7329" i="2" s="1"/>
  <c r="B7330" i="2"/>
  <c r="D7330" i="2" s="1"/>
  <c r="B7331" i="2"/>
  <c r="D7331" i="2" s="1"/>
  <c r="B7332" i="2"/>
  <c r="B7333" i="2"/>
  <c r="B7334" i="2"/>
  <c r="B7335" i="2"/>
  <c r="B7336" i="2"/>
  <c r="B7337" i="2"/>
  <c r="B7338" i="2"/>
  <c r="B7339" i="2"/>
  <c r="D7339" i="2" s="1"/>
  <c r="B7340" i="2"/>
  <c r="D7340" i="2" s="1"/>
  <c r="B7341" i="2"/>
  <c r="D7341" i="2" s="1"/>
  <c r="B7342" i="2"/>
  <c r="D7342" i="2" s="1"/>
  <c r="B7343" i="2"/>
  <c r="D7343" i="2" s="1"/>
  <c r="B7344" i="2"/>
  <c r="B7345" i="2"/>
  <c r="B7346" i="2"/>
  <c r="B7347" i="2"/>
  <c r="B7348" i="2"/>
  <c r="B7349" i="2"/>
  <c r="B7350" i="2"/>
  <c r="B7351" i="2"/>
  <c r="D7351" i="2" s="1"/>
  <c r="B7352" i="2"/>
  <c r="D7352" i="2" s="1"/>
  <c r="B7353" i="2"/>
  <c r="D7353" i="2" s="1"/>
  <c r="B7354" i="2"/>
  <c r="D7354" i="2" s="1"/>
  <c r="B7355" i="2"/>
  <c r="D7355" i="2" s="1"/>
  <c r="B7356" i="2"/>
  <c r="B7357" i="2"/>
  <c r="B7358" i="2"/>
  <c r="B7359" i="2"/>
  <c r="B7360" i="2"/>
  <c r="B7361" i="2"/>
  <c r="B7362" i="2"/>
  <c r="B7363" i="2"/>
  <c r="B7364" i="2"/>
  <c r="D7364" i="2" s="1"/>
  <c r="B7365" i="2"/>
  <c r="D7365" i="2" s="1"/>
  <c r="B7366" i="2"/>
  <c r="D7366" i="2" s="1"/>
  <c r="B7367" i="2"/>
  <c r="D7367" i="2" s="1"/>
  <c r="B7368" i="2"/>
  <c r="B7369" i="2"/>
  <c r="B7370" i="2"/>
  <c r="B7371" i="2"/>
  <c r="B7372" i="2"/>
  <c r="B7373" i="2"/>
  <c r="B7374" i="2"/>
  <c r="B7375" i="2"/>
  <c r="B7376" i="2"/>
  <c r="D7376" i="2" s="1"/>
  <c r="B7377" i="2"/>
  <c r="D7377" i="2" s="1"/>
  <c r="B7378" i="2"/>
  <c r="D7378" i="2" s="1"/>
  <c r="B7379" i="2"/>
  <c r="D7379" i="2" s="1"/>
  <c r="B7380" i="2"/>
  <c r="B7381" i="2"/>
  <c r="B7382" i="2"/>
  <c r="B7383" i="2"/>
  <c r="B7384" i="2"/>
  <c r="B7385" i="2"/>
  <c r="B7386" i="2"/>
  <c r="B7387" i="2"/>
  <c r="B7388" i="2"/>
  <c r="D7388" i="2" s="1"/>
  <c r="B7389" i="2"/>
  <c r="D7389" i="2" s="1"/>
  <c r="B7390" i="2"/>
  <c r="D7390" i="2" s="1"/>
  <c r="B7391" i="2"/>
  <c r="D7391" i="2" s="1"/>
  <c r="B7392" i="2"/>
  <c r="B7393" i="2"/>
  <c r="B7394" i="2"/>
  <c r="B7395" i="2"/>
  <c r="B7396" i="2"/>
  <c r="B7397" i="2"/>
  <c r="B7398" i="2"/>
  <c r="B7399" i="2"/>
  <c r="D7399" i="2" s="1"/>
  <c r="B7400" i="2"/>
  <c r="D7400" i="2" s="1"/>
  <c r="B7401" i="2"/>
  <c r="D7401" i="2" s="1"/>
  <c r="B7402" i="2"/>
  <c r="D7402" i="2" s="1"/>
  <c r="B7403" i="2"/>
  <c r="D7403" i="2" s="1"/>
  <c r="B7404" i="2"/>
  <c r="B7405" i="2"/>
  <c r="B7406" i="2"/>
  <c r="B7407" i="2"/>
  <c r="B7408" i="2"/>
  <c r="B7409" i="2"/>
  <c r="B7410" i="2"/>
  <c r="B7411" i="2"/>
  <c r="B7412" i="2"/>
  <c r="D7412" i="2" s="1"/>
  <c r="B7413" i="2"/>
  <c r="D7413" i="2" s="1"/>
  <c r="B7414" i="2"/>
  <c r="D7414" i="2" s="1"/>
  <c r="B7415" i="2"/>
  <c r="D7415" i="2" s="1"/>
  <c r="B7416" i="2"/>
  <c r="B7417" i="2"/>
  <c r="B7418" i="2"/>
  <c r="B7419" i="2"/>
  <c r="B7420" i="2"/>
  <c r="B7421" i="2"/>
  <c r="B7422" i="2"/>
  <c r="B7423" i="2"/>
  <c r="D7423" i="2" s="1"/>
  <c r="B7424" i="2"/>
  <c r="D7424" i="2" s="1"/>
  <c r="B7425" i="2"/>
  <c r="D7425" i="2" s="1"/>
  <c r="B7426" i="2"/>
  <c r="D7426" i="2" s="1"/>
  <c r="B7427" i="2"/>
  <c r="D7427" i="2" s="1"/>
  <c r="B7428" i="2"/>
  <c r="B7429" i="2"/>
  <c r="B7430" i="2"/>
  <c r="B7431" i="2"/>
  <c r="B7432" i="2"/>
  <c r="B7433" i="2"/>
  <c r="B7434" i="2"/>
  <c r="B7435" i="2"/>
  <c r="D7435" i="2" s="1"/>
  <c r="B7436" i="2"/>
  <c r="D7436" i="2" s="1"/>
  <c r="B7437" i="2"/>
  <c r="D7437" i="2" s="1"/>
  <c r="B7438" i="2"/>
  <c r="D7438" i="2" s="1"/>
  <c r="B7439" i="2"/>
  <c r="D7439" i="2" s="1"/>
  <c r="B7440" i="2"/>
  <c r="B7441" i="2"/>
  <c r="B7442" i="2"/>
  <c r="B7443" i="2"/>
  <c r="B7444" i="2"/>
  <c r="B7445" i="2"/>
  <c r="B7446" i="2"/>
  <c r="B7447" i="2"/>
  <c r="D7447" i="2" s="1"/>
  <c r="B7448" i="2"/>
  <c r="D7448" i="2" s="1"/>
  <c r="B7449" i="2"/>
  <c r="D7449" i="2" s="1"/>
  <c r="B7450" i="2"/>
  <c r="D7450" i="2" s="1"/>
  <c r="B7451" i="2"/>
  <c r="D7451" i="2" s="1"/>
  <c r="B7452" i="2"/>
  <c r="B7453" i="2"/>
  <c r="B7454" i="2"/>
  <c r="B7455" i="2"/>
  <c r="B7456" i="2"/>
  <c r="B7457" i="2"/>
  <c r="B7458" i="2"/>
  <c r="B7459" i="2"/>
  <c r="B7460" i="2"/>
  <c r="D7460" i="2" s="1"/>
  <c r="B7461" i="2"/>
  <c r="D7461" i="2" s="1"/>
  <c r="B7462" i="2"/>
  <c r="D7462" i="2" s="1"/>
  <c r="B7463" i="2"/>
  <c r="B7464" i="2"/>
  <c r="D7464" i="2" s="1"/>
  <c r="B7465" i="2"/>
  <c r="D7465" i="2" s="1"/>
  <c r="B7466" i="2"/>
  <c r="B7467" i="2"/>
  <c r="B7468" i="2"/>
  <c r="B7469" i="2"/>
  <c r="B7470" i="2"/>
  <c r="B7471" i="2"/>
  <c r="D7471" i="2" s="1"/>
  <c r="B7472" i="2"/>
  <c r="D7472" i="2" s="1"/>
  <c r="B7473" i="2"/>
  <c r="D7473" i="2" s="1"/>
  <c r="B7474" i="2"/>
  <c r="D7474" i="2" s="1"/>
  <c r="B7475" i="2"/>
  <c r="D7475" i="2" s="1"/>
  <c r="B7476" i="2"/>
  <c r="B7477" i="2"/>
  <c r="B7478" i="2"/>
  <c r="B7479" i="2"/>
  <c r="B7480" i="2"/>
  <c r="B7481" i="2"/>
  <c r="B7482" i="2"/>
  <c r="B7483" i="2"/>
  <c r="B7484" i="2"/>
  <c r="D7484" i="2" s="1"/>
  <c r="B7485" i="2"/>
  <c r="D7485" i="2" s="1"/>
  <c r="B7486" i="2"/>
  <c r="D7486" i="2" s="1"/>
  <c r="B7487" i="2"/>
  <c r="D7487" i="2" s="1"/>
  <c r="B7488" i="2"/>
  <c r="B7489" i="2"/>
  <c r="B7490" i="2"/>
  <c r="B7491" i="2"/>
  <c r="B7492" i="2"/>
  <c r="B7493" i="2"/>
  <c r="B7494" i="2"/>
  <c r="B7495" i="2"/>
  <c r="D7495" i="2" s="1"/>
  <c r="B7496" i="2"/>
  <c r="D7496" i="2" s="1"/>
  <c r="B7497" i="2"/>
  <c r="D7497" i="2" s="1"/>
  <c r="B7498" i="2"/>
  <c r="D7498" i="2" s="1"/>
  <c r="B7499" i="2"/>
  <c r="D7499" i="2" s="1"/>
  <c r="B7500" i="2"/>
  <c r="B7501" i="2"/>
  <c r="B7502" i="2"/>
  <c r="B7503" i="2"/>
  <c r="B7504" i="2"/>
  <c r="B7505" i="2"/>
  <c r="B7506" i="2"/>
  <c r="B7507" i="2"/>
  <c r="D7507" i="2" s="1"/>
  <c r="B7508" i="2"/>
  <c r="D7508" i="2" s="1"/>
  <c r="B7509" i="2"/>
  <c r="D7509" i="2" s="1"/>
  <c r="B7510" i="2"/>
  <c r="D7510" i="2" s="1"/>
  <c r="B7511" i="2"/>
  <c r="D7511" i="2" s="1"/>
  <c r="B7512" i="2"/>
  <c r="B7513" i="2"/>
  <c r="B7514" i="2"/>
  <c r="B7515" i="2"/>
  <c r="B7516" i="2"/>
  <c r="B7517" i="2"/>
  <c r="B7518" i="2"/>
  <c r="B7519" i="2"/>
  <c r="D7519" i="2" s="1"/>
  <c r="B7520" i="2"/>
  <c r="D7520" i="2" s="1"/>
  <c r="B7521" i="2"/>
  <c r="D7521" i="2" s="1"/>
  <c r="B7522" i="2"/>
  <c r="D7522" i="2" s="1"/>
  <c r="B7523" i="2"/>
  <c r="D7523" i="2" s="1"/>
  <c r="B7524" i="2"/>
  <c r="B7525" i="2"/>
  <c r="B7526" i="2"/>
  <c r="B7527" i="2"/>
  <c r="B7528" i="2"/>
  <c r="B7529" i="2"/>
  <c r="B7530" i="2"/>
  <c r="B7531" i="2"/>
  <c r="B7532" i="2"/>
  <c r="D7532" i="2" s="1"/>
  <c r="B7533" i="2"/>
  <c r="D7533" i="2" s="1"/>
  <c r="B7534" i="2"/>
  <c r="D7534" i="2" s="1"/>
  <c r="B7535" i="2"/>
  <c r="D7535" i="2" s="1"/>
  <c r="B7536" i="2"/>
  <c r="B7537" i="2"/>
  <c r="B7538" i="2"/>
  <c r="B7539" i="2"/>
  <c r="B7540" i="2"/>
  <c r="B7541" i="2"/>
  <c r="B7542" i="2"/>
  <c r="B7543" i="2"/>
  <c r="D7543" i="2" s="1"/>
  <c r="B7544" i="2"/>
  <c r="D7544" i="2" s="1"/>
  <c r="B7545" i="2"/>
  <c r="D7545" i="2" s="1"/>
  <c r="B7546" i="2"/>
  <c r="D7546" i="2" s="1"/>
  <c r="B7547" i="2"/>
  <c r="B7548" i="2"/>
  <c r="D7548" i="2" s="1"/>
  <c r="B7549" i="2"/>
  <c r="B7550" i="2"/>
  <c r="B7551" i="2"/>
  <c r="B7552" i="2"/>
  <c r="B7553" i="2"/>
  <c r="B7554" i="2"/>
  <c r="B7555" i="2"/>
  <c r="D7555" i="2" s="1"/>
  <c r="B7556" i="2"/>
  <c r="D7556" i="2" s="1"/>
  <c r="B7557" i="2"/>
  <c r="D7557" i="2" s="1"/>
  <c r="B7558" i="2"/>
  <c r="D7558" i="2" s="1"/>
  <c r="B7559" i="2"/>
  <c r="D7559" i="2" s="1"/>
  <c r="B7560" i="2"/>
  <c r="B7561" i="2"/>
  <c r="B7562" i="2"/>
  <c r="B7563" i="2"/>
  <c r="B7564" i="2"/>
  <c r="B7565" i="2"/>
  <c r="B7566" i="2"/>
  <c r="B7567" i="2"/>
  <c r="D7567" i="2" s="1"/>
  <c r="B7568" i="2"/>
  <c r="D7568" i="2" s="1"/>
  <c r="B7569" i="2"/>
  <c r="D7569" i="2" s="1"/>
  <c r="B7570" i="2"/>
  <c r="D7570" i="2" s="1"/>
  <c r="B7571" i="2"/>
  <c r="D7571" i="2" s="1"/>
  <c r="B7572" i="2"/>
  <c r="B7573" i="2"/>
  <c r="B7574" i="2"/>
  <c r="B7575" i="2"/>
  <c r="B7576" i="2"/>
  <c r="B7577" i="2"/>
  <c r="B7578" i="2"/>
  <c r="B7579" i="2"/>
  <c r="D7579" i="2" s="1"/>
  <c r="B7580" i="2"/>
  <c r="D7580" i="2" s="1"/>
  <c r="B7581" i="2"/>
  <c r="D7581" i="2" s="1"/>
  <c r="B7582" i="2"/>
  <c r="D7582" i="2" s="1"/>
  <c r="B7583" i="2"/>
  <c r="D7583" i="2" s="1"/>
  <c r="B7584" i="2"/>
  <c r="B7585" i="2"/>
  <c r="B7586" i="2"/>
  <c r="B7587" i="2"/>
  <c r="B7588" i="2"/>
  <c r="B7589" i="2"/>
  <c r="B7590" i="2"/>
  <c r="B7591" i="2"/>
  <c r="D7591" i="2" s="1"/>
  <c r="B7592" i="2"/>
  <c r="D7592" i="2" s="1"/>
  <c r="B7593" i="2"/>
  <c r="D7593" i="2" s="1"/>
  <c r="B7594" i="2"/>
  <c r="D7594" i="2" s="1"/>
  <c r="B7595" i="2"/>
  <c r="D7595" i="2" s="1"/>
  <c r="B7596" i="2"/>
  <c r="D7596" i="2" s="1"/>
  <c r="B7597" i="2"/>
  <c r="B7598" i="2"/>
  <c r="B7599" i="2"/>
  <c r="B7600" i="2"/>
  <c r="B7601" i="2"/>
  <c r="B7602" i="2"/>
  <c r="B7603" i="2"/>
  <c r="B7604" i="2"/>
  <c r="D7604" i="2" s="1"/>
  <c r="B7605" i="2"/>
  <c r="D7605" i="2" s="1"/>
  <c r="B7606" i="2"/>
  <c r="D7606" i="2" s="1"/>
  <c r="B7607" i="2"/>
  <c r="D7607" i="2" s="1"/>
  <c r="B7608" i="2"/>
  <c r="B7609" i="2"/>
  <c r="B7610" i="2"/>
  <c r="B7611" i="2"/>
  <c r="B7612" i="2"/>
  <c r="B7613" i="2"/>
  <c r="B7614" i="2"/>
  <c r="B7615" i="2"/>
  <c r="D7615" i="2" s="1"/>
  <c r="B7616" i="2"/>
  <c r="D7616" i="2" s="1"/>
  <c r="B7617" i="2"/>
  <c r="D7617" i="2" s="1"/>
  <c r="B7618" i="2"/>
  <c r="B7619" i="2"/>
  <c r="D7619" i="2" s="1"/>
  <c r="B7620" i="2"/>
  <c r="B7621" i="2"/>
  <c r="B7622" i="2"/>
  <c r="B7623" i="2"/>
  <c r="B7624" i="2"/>
  <c r="B7625" i="2"/>
  <c r="B7626" i="2"/>
  <c r="B7627" i="2"/>
  <c r="D7627" i="2" s="1"/>
  <c r="B7628" i="2"/>
  <c r="D7628" i="2" s="1"/>
  <c r="B7629" i="2"/>
  <c r="D7629" i="2" s="1"/>
  <c r="B7630" i="2"/>
  <c r="D7630" i="2" s="1"/>
  <c r="B7631" i="2"/>
  <c r="D7631" i="2" s="1"/>
  <c r="B7632" i="2"/>
  <c r="B7633" i="2"/>
  <c r="B7634" i="2"/>
  <c r="B7635" i="2"/>
  <c r="B7636" i="2"/>
  <c r="B7637" i="2"/>
  <c r="B7638" i="2"/>
  <c r="B7639" i="2"/>
  <c r="B7640" i="2"/>
  <c r="D7640" i="2" s="1"/>
  <c r="B7641" i="2"/>
  <c r="D7641" i="2" s="1"/>
  <c r="B7642" i="2"/>
  <c r="D7642" i="2" s="1"/>
  <c r="B7643" i="2"/>
  <c r="D7643" i="2" s="1"/>
  <c r="B7644" i="2"/>
  <c r="B7645" i="2"/>
  <c r="B7646" i="2"/>
  <c r="B7647" i="2"/>
  <c r="B7648" i="2"/>
  <c r="B7649" i="2"/>
  <c r="B7650" i="2"/>
  <c r="B7651" i="2"/>
  <c r="D7651" i="2" s="1"/>
  <c r="B7652" i="2"/>
  <c r="D7652" i="2" s="1"/>
  <c r="B7653" i="2"/>
  <c r="D7653" i="2" s="1"/>
  <c r="B7654" i="2"/>
  <c r="D7654" i="2" s="1"/>
  <c r="B7655" i="2"/>
  <c r="D7655" i="2" s="1"/>
  <c r="B7656" i="2"/>
  <c r="B7657" i="2"/>
  <c r="B7658" i="2"/>
  <c r="B7659" i="2"/>
  <c r="B7660" i="2"/>
  <c r="B7661" i="2"/>
  <c r="B7662" i="2"/>
  <c r="B7663" i="2"/>
  <c r="D7663" i="2" s="1"/>
  <c r="B7664" i="2"/>
  <c r="D7664" i="2" s="1"/>
  <c r="B7665" i="2"/>
  <c r="D7665" i="2" s="1"/>
  <c r="B7666" i="2"/>
  <c r="D7666" i="2" s="1"/>
  <c r="B7667" i="2"/>
  <c r="D7667" i="2" s="1"/>
  <c r="B7668" i="2"/>
  <c r="B7669" i="2"/>
  <c r="B7670" i="2"/>
  <c r="B7671" i="2"/>
  <c r="B7672" i="2"/>
  <c r="B7673" i="2"/>
  <c r="B7674" i="2"/>
  <c r="B7675" i="2"/>
  <c r="D7675" i="2" s="1"/>
  <c r="B7676" i="2"/>
  <c r="D7676" i="2" s="1"/>
  <c r="B7677" i="2"/>
  <c r="D7677" i="2" s="1"/>
  <c r="B7678" i="2"/>
  <c r="D7678" i="2" s="1"/>
  <c r="B7679" i="2"/>
  <c r="D7679" i="2" s="1"/>
  <c r="B7680" i="2"/>
  <c r="B7681" i="2"/>
  <c r="B7682" i="2"/>
  <c r="B7683" i="2"/>
  <c r="B7684" i="2"/>
  <c r="B7685" i="2"/>
  <c r="B7686" i="2"/>
  <c r="B7687" i="2"/>
  <c r="D7687" i="2" s="1"/>
  <c r="B7688" i="2"/>
  <c r="D7688" i="2" s="1"/>
  <c r="B7689" i="2"/>
  <c r="D7689" i="2" s="1"/>
  <c r="B7690" i="2"/>
  <c r="D7690" i="2" s="1"/>
  <c r="B7691" i="2"/>
  <c r="D7691" i="2" s="1"/>
  <c r="B7692" i="2"/>
  <c r="D7692" i="2" s="1"/>
  <c r="B7693" i="2"/>
  <c r="B7694" i="2"/>
  <c r="B7695" i="2"/>
  <c r="B7696" i="2"/>
  <c r="B7697" i="2"/>
  <c r="B7698" i="2"/>
  <c r="B7699" i="2"/>
  <c r="D7699" i="2" s="1"/>
  <c r="B7700" i="2"/>
  <c r="D7700" i="2" s="1"/>
  <c r="B7701" i="2"/>
  <c r="D7701" i="2" s="1"/>
  <c r="B7702" i="2"/>
  <c r="D7702" i="2" s="1"/>
  <c r="B7703" i="2"/>
  <c r="D7703" i="2" s="1"/>
  <c r="B7704" i="2"/>
  <c r="B7705" i="2"/>
  <c r="B7706" i="2"/>
  <c r="B7707" i="2"/>
  <c r="B7708" i="2"/>
  <c r="B7709" i="2"/>
  <c r="B7710" i="2"/>
  <c r="B7711" i="2"/>
  <c r="D7711" i="2" s="1"/>
  <c r="B7712" i="2"/>
  <c r="D7712" i="2" s="1"/>
  <c r="B7713" i="2"/>
  <c r="B7714" i="2"/>
  <c r="D7714" i="2" s="1"/>
  <c r="B7715" i="2"/>
  <c r="D7715" i="2" s="1"/>
  <c r="B7716" i="2"/>
  <c r="B7717" i="2"/>
  <c r="B7718" i="2"/>
  <c r="B7719" i="2"/>
  <c r="B7720" i="2"/>
  <c r="B7721" i="2"/>
  <c r="B7722" i="2"/>
  <c r="B7723" i="2"/>
  <c r="D7723" i="2" s="1"/>
  <c r="B7724" i="2"/>
  <c r="D7724" i="2" s="1"/>
  <c r="B7725" i="2"/>
  <c r="D7725" i="2" s="1"/>
  <c r="B7726" i="2"/>
  <c r="D7726" i="2" s="1"/>
  <c r="B7727" i="2"/>
  <c r="D7727" i="2" s="1"/>
  <c r="B7728" i="2"/>
  <c r="B7729" i="2"/>
  <c r="B7730" i="2"/>
  <c r="B7731" i="2"/>
  <c r="B7732" i="2"/>
  <c r="B7733" i="2"/>
  <c r="B7734" i="2"/>
  <c r="B7735" i="2"/>
  <c r="B7736" i="2"/>
  <c r="D7736" i="2" s="1"/>
  <c r="B7737" i="2"/>
  <c r="D7737" i="2" s="1"/>
  <c r="B7738" i="2"/>
  <c r="D7738" i="2" s="1"/>
  <c r="B7739" i="2"/>
  <c r="D7739" i="2" s="1"/>
  <c r="B7740" i="2"/>
  <c r="B7741" i="2"/>
  <c r="B7742" i="2"/>
  <c r="B7743" i="2"/>
  <c r="B7744" i="2"/>
  <c r="B7745" i="2"/>
  <c r="B7746" i="2"/>
  <c r="B7747" i="2"/>
  <c r="D7747" i="2" s="1"/>
  <c r="B7748" i="2"/>
  <c r="D7748" i="2" s="1"/>
  <c r="B7749" i="2"/>
  <c r="D7749" i="2" s="1"/>
  <c r="B7750" i="2"/>
  <c r="D7750" i="2" s="1"/>
  <c r="B7751" i="2"/>
  <c r="D7751" i="2" s="1"/>
  <c r="B7752" i="2"/>
  <c r="B7753" i="2"/>
  <c r="B7754" i="2"/>
  <c r="B7755" i="2"/>
  <c r="B7756" i="2"/>
  <c r="B7757" i="2"/>
  <c r="B7758" i="2"/>
  <c r="B7759" i="2"/>
  <c r="D7759" i="2" s="1"/>
  <c r="B7760" i="2"/>
  <c r="D7760" i="2" s="1"/>
  <c r="B7761" i="2"/>
  <c r="D7761" i="2" s="1"/>
  <c r="B7762" i="2"/>
  <c r="D7762" i="2" s="1"/>
  <c r="B7763" i="2"/>
  <c r="D7763" i="2" s="1"/>
  <c r="B7764" i="2"/>
  <c r="B7765" i="2"/>
  <c r="B7766" i="2"/>
  <c r="B7767" i="2"/>
  <c r="B7768" i="2"/>
  <c r="B7769" i="2"/>
  <c r="B7770" i="2"/>
  <c r="B7771" i="2"/>
  <c r="D7771" i="2" s="1"/>
  <c r="B7772" i="2"/>
  <c r="D7772" i="2" s="1"/>
  <c r="B7773" i="2"/>
  <c r="D7773" i="2" s="1"/>
  <c r="B7774" i="2"/>
  <c r="D7774" i="2" s="1"/>
  <c r="B7775" i="2"/>
  <c r="D7775" i="2" s="1"/>
  <c r="B7776" i="2"/>
  <c r="B7777" i="2"/>
  <c r="B7778" i="2"/>
  <c r="B7779" i="2"/>
  <c r="B7780" i="2"/>
  <c r="B7781" i="2"/>
  <c r="B7782" i="2"/>
  <c r="B7783" i="2"/>
  <c r="B7784" i="2"/>
  <c r="D7784" i="2" s="1"/>
  <c r="B7785" i="2"/>
  <c r="D7785" i="2" s="1"/>
  <c r="B7786" i="2"/>
  <c r="D7786" i="2" s="1"/>
  <c r="B7787" i="2"/>
  <c r="D7787" i="2" s="1"/>
  <c r="B7788" i="2"/>
  <c r="B7789" i="2"/>
  <c r="B7790" i="2"/>
  <c r="B7791" i="2"/>
  <c r="B7792" i="2"/>
  <c r="B7793" i="2"/>
  <c r="B7794" i="2"/>
  <c r="B7795" i="2"/>
  <c r="B7796" i="2"/>
  <c r="D7796" i="2" s="1"/>
  <c r="B7797" i="2"/>
  <c r="D7797" i="2" s="1"/>
  <c r="B7798" i="2"/>
  <c r="B7799" i="2"/>
  <c r="D7799" i="2" s="1"/>
  <c r="B7800" i="2"/>
  <c r="B7801" i="2"/>
  <c r="B7802" i="2"/>
  <c r="B7803" i="2"/>
  <c r="B7804" i="2"/>
  <c r="B7805" i="2"/>
  <c r="B7806" i="2"/>
  <c r="B7807" i="2"/>
  <c r="B7808" i="2"/>
  <c r="D7808" i="2" s="1"/>
  <c r="B7809" i="2"/>
  <c r="D7809" i="2" s="1"/>
  <c r="B7810" i="2"/>
  <c r="D7810" i="2" s="1"/>
  <c r="B7811" i="2"/>
  <c r="D7811" i="2" s="1"/>
  <c r="B7812" i="2"/>
  <c r="B7813" i="2"/>
  <c r="B7814" i="2"/>
  <c r="B7815" i="2"/>
  <c r="B7816" i="2"/>
  <c r="B7817" i="2"/>
  <c r="B7818" i="2"/>
  <c r="B7819" i="2"/>
  <c r="D7819" i="2" s="1"/>
  <c r="B7820" i="2"/>
  <c r="D7820" i="2" s="1"/>
  <c r="B7821" i="2"/>
  <c r="D7821" i="2" s="1"/>
  <c r="B7822" i="2"/>
  <c r="D7822" i="2" s="1"/>
  <c r="B7823" i="2"/>
  <c r="D7823" i="2" s="1"/>
  <c r="B7824" i="2"/>
  <c r="D7824" i="2" s="1"/>
  <c r="B7825" i="2"/>
  <c r="B7826" i="2"/>
  <c r="B7827" i="2"/>
  <c r="B7828" i="2"/>
  <c r="B7829" i="2"/>
  <c r="B7830" i="2"/>
  <c r="B7831" i="2"/>
  <c r="D7831" i="2" s="1"/>
  <c r="B7832" i="2"/>
  <c r="D7832" i="2" s="1"/>
  <c r="B7833" i="2"/>
  <c r="D7833" i="2" s="1"/>
  <c r="B7834" i="2"/>
  <c r="D7834" i="2" s="1"/>
  <c r="B7835" i="2"/>
  <c r="D7835" i="2" s="1"/>
  <c r="B7836" i="2"/>
  <c r="B7837" i="2"/>
  <c r="B7838" i="2"/>
  <c r="B7839" i="2"/>
  <c r="B7840" i="2"/>
  <c r="B7841" i="2"/>
  <c r="B7842" i="2"/>
  <c r="B7843" i="2"/>
  <c r="B7844" i="2"/>
  <c r="D7844" i="2" s="1"/>
  <c r="B7845" i="2"/>
  <c r="D7845" i="2" s="1"/>
  <c r="B7846" i="2"/>
  <c r="D7846" i="2" s="1"/>
  <c r="B7847" i="2"/>
  <c r="D7847" i="2" s="1"/>
  <c r="B7848" i="2"/>
  <c r="B7849" i="2"/>
  <c r="B7850" i="2"/>
  <c r="B7851" i="2"/>
  <c r="B7852" i="2"/>
  <c r="B7853" i="2"/>
  <c r="B7854" i="2"/>
  <c r="B7855" i="2"/>
  <c r="B7856" i="2"/>
  <c r="D7856" i="2" s="1"/>
  <c r="B7857" i="2"/>
  <c r="D7857" i="2" s="1"/>
  <c r="B7858" i="2"/>
  <c r="D7858" i="2" s="1"/>
  <c r="B7859" i="2"/>
  <c r="D7859" i="2" s="1"/>
  <c r="B7860" i="2"/>
  <c r="B7861" i="2"/>
  <c r="B7862" i="2"/>
  <c r="B7863" i="2"/>
  <c r="B7864" i="2"/>
  <c r="B7865" i="2"/>
  <c r="B7866" i="2"/>
  <c r="B7867" i="2"/>
  <c r="B7868" i="2"/>
  <c r="D7868" i="2" s="1"/>
  <c r="B7869" i="2"/>
  <c r="D7869" i="2" s="1"/>
  <c r="B7870" i="2"/>
  <c r="D7870" i="2" s="1"/>
  <c r="B7871" i="2"/>
  <c r="D7871" i="2" s="1"/>
  <c r="B7872" i="2"/>
  <c r="B7873" i="2"/>
  <c r="D7873" i="2" s="1"/>
  <c r="B7874" i="2"/>
  <c r="B7875" i="2"/>
  <c r="B7876" i="2"/>
  <c r="B7877" i="2"/>
  <c r="B7878" i="2"/>
  <c r="B7879" i="2"/>
  <c r="D7879" i="2" s="1"/>
  <c r="B7880" i="2"/>
  <c r="D7880" i="2" s="1"/>
  <c r="B7881" i="2"/>
  <c r="D7881" i="2" s="1"/>
  <c r="B7882" i="2"/>
  <c r="D7882" i="2" s="1"/>
  <c r="B7883" i="2"/>
  <c r="D7883" i="2" s="1"/>
  <c r="B7884" i="2"/>
  <c r="B7885" i="2"/>
  <c r="B7886" i="2"/>
  <c r="B7887" i="2"/>
  <c r="B7888" i="2"/>
  <c r="B7889" i="2"/>
  <c r="B7890" i="2"/>
  <c r="B7891" i="2"/>
  <c r="B7892" i="2"/>
  <c r="D7892" i="2" s="1"/>
  <c r="B7893" i="2"/>
  <c r="D7893" i="2" s="1"/>
  <c r="B7894" i="2"/>
  <c r="D7894" i="2" s="1"/>
  <c r="B7895" i="2"/>
  <c r="D7895" i="2" s="1"/>
  <c r="B7896" i="2"/>
  <c r="B7897" i="2"/>
  <c r="B7898" i="2"/>
  <c r="B7899" i="2"/>
  <c r="B7900" i="2"/>
  <c r="B7901" i="2"/>
  <c r="B7902" i="2"/>
  <c r="B7903" i="2"/>
  <c r="D7903" i="2" s="1"/>
  <c r="B7904" i="2"/>
  <c r="D7904" i="2" s="1"/>
  <c r="B7905" i="2"/>
  <c r="D7905" i="2" s="1"/>
  <c r="B7906" i="2"/>
  <c r="D7906" i="2" s="1"/>
  <c r="B7907" i="2"/>
  <c r="D7907" i="2" s="1"/>
  <c r="B7908" i="2"/>
  <c r="B7909" i="2"/>
  <c r="B7910" i="2"/>
  <c r="B7911" i="2"/>
  <c r="B7912" i="2"/>
  <c r="B7913" i="2"/>
  <c r="B7914" i="2"/>
  <c r="B7915" i="2"/>
  <c r="B7916" i="2"/>
  <c r="D7916" i="2" s="1"/>
  <c r="B7917" i="2"/>
  <c r="D7917" i="2" s="1"/>
  <c r="B7918" i="2"/>
  <c r="D7918" i="2" s="1"/>
  <c r="B7919" i="2"/>
  <c r="D7919" i="2" s="1"/>
  <c r="B7920" i="2"/>
  <c r="B7921" i="2"/>
  <c r="B7922" i="2"/>
  <c r="B7923" i="2"/>
  <c r="B7924" i="2"/>
  <c r="B7925" i="2"/>
  <c r="B7926" i="2"/>
  <c r="B7927" i="2"/>
  <c r="D7927" i="2" s="1"/>
  <c r="B7928" i="2"/>
  <c r="D7928" i="2" s="1"/>
  <c r="B7929" i="2"/>
  <c r="D7929" i="2" s="1"/>
  <c r="B7930" i="2"/>
  <c r="D7930" i="2" s="1"/>
  <c r="B7931" i="2"/>
  <c r="D7931" i="2" s="1"/>
  <c r="B7932" i="2"/>
  <c r="D7932" i="2" s="1"/>
  <c r="B7933" i="2"/>
  <c r="B7934" i="2"/>
  <c r="B7935" i="2"/>
  <c r="B7936" i="2"/>
  <c r="B7937" i="2"/>
  <c r="B7938" i="2"/>
  <c r="B7939" i="2"/>
  <c r="B7940" i="2"/>
  <c r="D7940" i="2" s="1"/>
  <c r="B7941" i="2"/>
  <c r="D7941" i="2" s="1"/>
  <c r="B7942" i="2"/>
  <c r="D7942" i="2" s="1"/>
  <c r="B7943" i="2"/>
  <c r="B7944" i="2"/>
  <c r="D7944" i="2" s="1"/>
  <c r="B7945" i="2"/>
  <c r="B7946" i="2"/>
  <c r="B7947" i="2"/>
  <c r="B7948" i="2"/>
  <c r="B7949" i="2"/>
  <c r="B7950" i="2"/>
  <c r="B7951" i="2"/>
  <c r="D7951" i="2" s="1"/>
  <c r="B7952" i="2"/>
  <c r="D7952" i="2" s="1"/>
  <c r="B7953" i="2"/>
  <c r="D7953" i="2" s="1"/>
  <c r="B7954" i="2"/>
  <c r="D7954" i="2" s="1"/>
  <c r="B7955" i="2"/>
  <c r="D7955" i="2" s="1"/>
  <c r="B7956" i="2"/>
  <c r="B7957" i="2"/>
  <c r="B7958" i="2"/>
  <c r="B7959" i="2"/>
  <c r="B7960" i="2"/>
  <c r="B7961" i="2"/>
  <c r="B7962" i="2"/>
  <c r="B7963" i="2"/>
  <c r="B7964" i="2"/>
  <c r="D7964" i="2" s="1"/>
  <c r="B7965" i="2"/>
  <c r="D7965" i="2" s="1"/>
  <c r="B7966" i="2"/>
  <c r="D7966" i="2" s="1"/>
  <c r="B7967" i="2"/>
  <c r="D7967" i="2" s="1"/>
  <c r="B7968" i="2"/>
  <c r="B7969" i="2"/>
  <c r="B7970" i="2"/>
  <c r="B7971" i="2"/>
  <c r="B7972" i="2"/>
  <c r="B7973" i="2"/>
  <c r="B7974" i="2"/>
  <c r="B7975" i="2"/>
  <c r="D7975" i="2" s="1"/>
  <c r="B7976" i="2"/>
  <c r="D7976" i="2" s="1"/>
  <c r="B7977" i="2"/>
  <c r="D7977" i="2" s="1"/>
  <c r="B7978" i="2"/>
  <c r="D7978" i="2" s="1"/>
  <c r="B7979" i="2"/>
  <c r="B7980" i="2"/>
  <c r="B7981" i="2"/>
  <c r="B7982" i="2"/>
  <c r="B7983" i="2"/>
  <c r="B7984" i="2"/>
  <c r="B7985" i="2"/>
  <c r="B7986" i="2"/>
  <c r="B7987" i="2"/>
  <c r="D7987" i="2" s="1"/>
  <c r="B7988" i="2"/>
  <c r="D7988" i="2" s="1"/>
  <c r="B7989" i="2"/>
  <c r="D7989" i="2" s="1"/>
  <c r="B7990" i="2"/>
  <c r="D7990" i="2" s="1"/>
  <c r="B7991" i="2"/>
  <c r="D7991" i="2" s="1"/>
  <c r="B7992" i="2"/>
  <c r="B7993" i="2"/>
  <c r="B7994" i="2"/>
  <c r="B7995" i="2"/>
  <c r="B7996" i="2"/>
  <c r="B7997" i="2"/>
  <c r="B7998" i="2"/>
  <c r="B7999" i="2"/>
  <c r="B8000" i="2"/>
  <c r="D8000" i="2" s="1"/>
  <c r="B8001" i="2"/>
  <c r="D8001" i="2" s="1"/>
  <c r="B8002" i="2"/>
  <c r="D8002" i="2" s="1"/>
  <c r="B8003" i="2"/>
  <c r="B8004" i="2"/>
  <c r="D8004" i="2" s="1"/>
  <c r="B8005" i="2"/>
  <c r="B8006" i="2"/>
  <c r="B8007" i="2"/>
  <c r="B8008" i="2"/>
  <c r="B8009" i="2"/>
  <c r="B8010" i="2"/>
  <c r="B8011" i="2"/>
  <c r="D8011" i="2" s="1"/>
  <c r="B8012" i="2"/>
  <c r="D8012" i="2" s="1"/>
  <c r="B8013" i="2"/>
  <c r="D8013" i="2" s="1"/>
  <c r="B8014" i="2"/>
  <c r="D8014" i="2" s="1"/>
  <c r="B8015" i="2"/>
  <c r="D8015" i="2" s="1"/>
  <c r="B8016" i="2"/>
  <c r="B8017" i="2"/>
  <c r="B8018" i="2"/>
  <c r="B8019" i="2"/>
  <c r="B8020" i="2"/>
  <c r="B8021" i="2"/>
  <c r="B8022" i="2"/>
  <c r="B8023" i="2"/>
  <c r="D8023" i="2" s="1"/>
  <c r="B8024" i="2"/>
  <c r="D8024" i="2" s="1"/>
  <c r="B8025" i="2"/>
  <c r="D8025" i="2" s="1"/>
  <c r="B8026" i="2"/>
  <c r="D8026" i="2" s="1"/>
  <c r="B8027" i="2"/>
  <c r="D8027" i="2" s="1"/>
  <c r="B8028" i="2"/>
  <c r="B8029" i="2"/>
  <c r="B8030" i="2"/>
  <c r="B8031" i="2"/>
  <c r="B8032" i="2"/>
  <c r="B8033" i="2"/>
  <c r="B8034" i="2"/>
  <c r="B8035" i="2"/>
  <c r="D8035" i="2" s="1"/>
  <c r="B8036" i="2"/>
  <c r="D8036" i="2" s="1"/>
  <c r="B8037" i="2"/>
  <c r="D8037" i="2" s="1"/>
  <c r="B8038" i="2"/>
  <c r="D8038" i="2" s="1"/>
  <c r="B8039" i="2"/>
  <c r="D8039" i="2" s="1"/>
  <c r="B8040" i="2"/>
  <c r="B8041" i="2"/>
  <c r="B8042" i="2"/>
  <c r="B8043" i="2"/>
  <c r="B8044" i="2"/>
  <c r="B8045" i="2"/>
  <c r="B8046" i="2"/>
  <c r="B8047" i="2"/>
  <c r="B8048" i="2"/>
  <c r="D8048" i="2" s="1"/>
  <c r="B8049" i="2"/>
  <c r="D8049" i="2" s="1"/>
  <c r="B8050" i="2"/>
  <c r="B8051" i="2"/>
  <c r="D8051" i="2" s="1"/>
  <c r="B8052" i="2"/>
  <c r="B8053" i="2"/>
  <c r="B8054" i="2"/>
  <c r="B8055" i="2"/>
  <c r="B8056" i="2"/>
  <c r="B8057" i="2"/>
  <c r="B8058" i="2"/>
  <c r="B8059" i="2"/>
  <c r="D8059" i="2" s="1"/>
  <c r="B8060" i="2"/>
  <c r="D8060" i="2" s="1"/>
  <c r="B8061" i="2"/>
  <c r="D8061" i="2" s="1"/>
  <c r="B8062" i="2"/>
  <c r="D8062" i="2" s="1"/>
  <c r="B8063" i="2"/>
  <c r="D8063" i="2" s="1"/>
  <c r="B8064" i="2"/>
  <c r="B8065" i="2"/>
  <c r="B8066" i="2"/>
  <c r="B8067" i="2"/>
  <c r="B8068" i="2"/>
  <c r="B8069" i="2"/>
  <c r="B8070" i="2"/>
  <c r="B8071" i="2"/>
  <c r="D8071" i="2" s="1"/>
  <c r="B8072" i="2"/>
  <c r="D8072" i="2" s="1"/>
  <c r="B8073" i="2"/>
  <c r="D8073" i="2" s="1"/>
  <c r="B8074" i="2"/>
  <c r="D8074" i="2" s="1"/>
  <c r="B8075" i="2"/>
  <c r="D8075" i="2" s="1"/>
  <c r="B8076" i="2"/>
  <c r="B8077" i="2"/>
  <c r="B8078" i="2"/>
  <c r="B8079" i="2"/>
  <c r="B8080" i="2"/>
  <c r="B8081" i="2"/>
  <c r="B8082" i="2"/>
  <c r="B8083" i="2"/>
  <c r="B8084" i="2"/>
  <c r="D8084" i="2" s="1"/>
  <c r="B8085" i="2"/>
  <c r="D8085" i="2" s="1"/>
  <c r="B8086" i="2"/>
  <c r="D8086" i="2" s="1"/>
  <c r="B8087" i="2"/>
  <c r="D8087" i="2" s="1"/>
  <c r="B8088" i="2"/>
  <c r="D8088" i="2" s="1"/>
  <c r="B8089" i="2"/>
  <c r="B8090" i="2"/>
  <c r="B8091" i="2"/>
  <c r="B8092" i="2"/>
  <c r="B8093" i="2"/>
  <c r="B8094" i="2"/>
  <c r="B8095" i="2"/>
  <c r="D8095" i="2" s="1"/>
  <c r="B8096" i="2"/>
  <c r="D8096" i="2" s="1"/>
  <c r="B8097" i="2"/>
  <c r="D8097" i="2" s="1"/>
  <c r="B8098" i="2"/>
  <c r="D8098" i="2" s="1"/>
  <c r="B8099" i="2"/>
  <c r="D8099" i="2" s="1"/>
  <c r="B8100" i="2"/>
  <c r="B8101" i="2"/>
  <c r="B8102" i="2"/>
  <c r="B8103" i="2"/>
  <c r="B8104" i="2"/>
  <c r="B8105" i="2"/>
  <c r="B8106" i="2"/>
  <c r="B8107" i="2"/>
  <c r="B8108" i="2"/>
  <c r="D8108" i="2" s="1"/>
  <c r="B8109" i="2"/>
  <c r="D8109" i="2" s="1"/>
  <c r="B8110" i="2"/>
  <c r="D8110" i="2" s="1"/>
  <c r="B8111" i="2"/>
  <c r="D8111" i="2" s="1"/>
  <c r="B8112" i="2"/>
  <c r="B8113" i="2"/>
  <c r="B8114" i="2"/>
  <c r="B8115" i="2"/>
  <c r="B8116" i="2"/>
  <c r="B8117" i="2"/>
  <c r="B8118" i="2"/>
  <c r="B8119" i="2"/>
  <c r="D8119" i="2" s="1"/>
  <c r="B8120" i="2"/>
  <c r="D8120" i="2" s="1"/>
  <c r="B8121" i="2"/>
  <c r="D8121" i="2" s="1"/>
  <c r="B8122" i="2"/>
  <c r="D8122" i="2" s="1"/>
  <c r="B8123" i="2"/>
  <c r="D8123" i="2" s="1"/>
  <c r="B8124" i="2"/>
  <c r="B8125" i="2"/>
  <c r="B8126" i="2"/>
  <c r="B8127" i="2"/>
  <c r="B8128" i="2"/>
  <c r="B8129" i="2"/>
  <c r="B8130" i="2"/>
  <c r="B8131" i="2"/>
  <c r="B8132" i="2"/>
  <c r="D8132" i="2" s="1"/>
  <c r="B8133" i="2"/>
  <c r="D8133" i="2" s="1"/>
  <c r="B8134" i="2"/>
  <c r="D8134" i="2" s="1"/>
  <c r="B8135" i="2"/>
  <c r="D8135" i="2" s="1"/>
  <c r="B8136" i="2"/>
  <c r="B8137" i="2"/>
  <c r="B8138" i="2"/>
  <c r="B8139" i="2"/>
  <c r="B8140" i="2"/>
  <c r="B8141" i="2"/>
  <c r="B8142" i="2"/>
  <c r="B8143" i="2"/>
  <c r="D8143" i="2" s="1"/>
  <c r="B8144" i="2"/>
  <c r="D8144" i="2" s="1"/>
  <c r="B8145" i="2"/>
  <c r="D8145" i="2" s="1"/>
  <c r="B8146" i="2"/>
  <c r="D8146" i="2" s="1"/>
  <c r="B8147" i="2"/>
  <c r="D8147" i="2" s="1"/>
  <c r="B8148" i="2"/>
  <c r="B8149" i="2"/>
  <c r="B8150" i="2"/>
  <c r="B8151" i="2"/>
  <c r="B8152" i="2"/>
  <c r="B8153" i="2"/>
  <c r="B8154" i="2"/>
  <c r="B8155" i="2"/>
  <c r="D8155" i="2" s="1"/>
  <c r="B8156" i="2"/>
  <c r="D8156" i="2" s="1"/>
  <c r="B8157" i="2"/>
  <c r="D8157" i="2" s="1"/>
  <c r="B8158" i="2"/>
  <c r="D8158" i="2" s="1"/>
  <c r="B8159" i="2"/>
  <c r="D8159" i="2" s="1"/>
  <c r="B8160" i="2"/>
  <c r="B8161" i="2"/>
  <c r="B8162" i="2"/>
  <c r="B8163" i="2"/>
  <c r="B8164" i="2"/>
  <c r="B8165" i="2"/>
  <c r="B8166" i="2"/>
  <c r="B8167" i="2"/>
  <c r="B8168" i="2"/>
  <c r="D8168" i="2" s="1"/>
  <c r="B8169" i="2"/>
  <c r="D8169" i="2" s="1"/>
  <c r="B8170" i="2"/>
  <c r="D8170" i="2" s="1"/>
  <c r="B8171" i="2"/>
  <c r="D8171" i="2" s="1"/>
  <c r="B8172" i="2"/>
  <c r="B8173" i="2"/>
  <c r="B8174" i="2"/>
  <c r="B8175" i="2"/>
  <c r="B8176" i="2"/>
  <c r="B8177" i="2"/>
  <c r="B8178" i="2"/>
  <c r="B8179" i="2"/>
  <c r="D8179" i="2" s="1"/>
  <c r="B8180" i="2"/>
  <c r="D8180" i="2" s="1"/>
  <c r="B8181" i="2"/>
  <c r="D8181" i="2" s="1"/>
  <c r="B8182" i="2"/>
  <c r="D8182" i="2" s="1"/>
  <c r="B8183" i="2"/>
  <c r="D8183" i="2" s="1"/>
  <c r="B8184" i="2"/>
  <c r="B8185" i="2"/>
  <c r="B8186" i="2"/>
  <c r="B8187" i="2"/>
  <c r="B8188" i="2"/>
  <c r="B8189" i="2"/>
  <c r="B8190" i="2"/>
  <c r="B8191" i="2"/>
  <c r="B8192" i="2"/>
  <c r="D8192" i="2" s="1"/>
  <c r="B8193" i="2"/>
  <c r="D8193" i="2" s="1"/>
  <c r="B8194" i="2"/>
  <c r="D8194" i="2" s="1"/>
  <c r="B8195" i="2"/>
  <c r="B8196" i="2"/>
  <c r="B8197" i="2"/>
  <c r="B8198" i="2"/>
  <c r="B8199" i="2"/>
  <c r="B8200" i="2"/>
  <c r="B8201" i="2"/>
  <c r="B8202" i="2"/>
  <c r="B8203" i="2"/>
  <c r="D8203" i="2" s="1"/>
  <c r="B8204" i="2"/>
  <c r="D8204" i="2" s="1"/>
  <c r="B8205" i="2"/>
  <c r="D8205" i="2" s="1"/>
  <c r="B8206" i="2"/>
  <c r="D8206" i="2" s="1"/>
  <c r="B8207" i="2"/>
  <c r="B8208" i="2"/>
  <c r="B8209" i="2"/>
  <c r="B8210" i="2"/>
  <c r="B8211" i="2"/>
  <c r="B8212" i="2"/>
  <c r="B8213" i="2"/>
  <c r="B8214" i="2"/>
  <c r="B8215" i="2"/>
  <c r="D8215" i="2" s="1"/>
  <c r="B8216" i="2"/>
  <c r="D8216" i="2" s="1"/>
  <c r="B8217" i="2"/>
  <c r="D8217" i="2" s="1"/>
  <c r="B8218" i="2"/>
  <c r="D8218" i="2" s="1"/>
  <c r="B8219" i="2"/>
  <c r="D8219" i="2" s="1"/>
  <c r="B8220" i="2"/>
  <c r="B8221" i="2"/>
  <c r="B8222" i="2"/>
  <c r="B8223" i="2"/>
  <c r="B8224" i="2"/>
  <c r="B8225" i="2"/>
  <c r="B8226" i="2"/>
  <c r="B8227" i="2"/>
  <c r="B8228" i="2"/>
  <c r="D8228" i="2" s="1"/>
  <c r="B8229" i="2"/>
  <c r="D8229" i="2" s="1"/>
  <c r="B8230" i="2"/>
  <c r="B8231" i="2"/>
  <c r="D8231" i="2" s="1"/>
  <c r="B8232" i="2"/>
  <c r="B8233" i="2"/>
  <c r="B8234" i="2"/>
  <c r="B8235" i="2"/>
  <c r="B8236" i="2"/>
  <c r="B8237" i="2"/>
  <c r="B8238" i="2"/>
  <c r="B8239" i="2"/>
  <c r="D8239" i="2" s="1"/>
  <c r="B8240" i="2"/>
  <c r="D8240" i="2" s="1"/>
  <c r="B8241" i="2"/>
  <c r="D8241" i="2" s="1"/>
  <c r="B8242" i="2"/>
  <c r="D8242" i="2" s="1"/>
  <c r="B8243" i="2"/>
  <c r="D8243" i="2" s="1"/>
  <c r="B8244" i="2"/>
  <c r="B8245" i="2"/>
  <c r="B8246" i="2"/>
  <c r="B8247" i="2"/>
  <c r="B8248" i="2"/>
  <c r="B8249" i="2"/>
  <c r="B8250" i="2"/>
  <c r="B8251" i="2"/>
  <c r="D8251" i="2" s="1"/>
  <c r="B8252" i="2"/>
  <c r="D8252" i="2" s="1"/>
  <c r="B8253" i="2"/>
  <c r="D8253" i="2" s="1"/>
  <c r="B8254" i="2"/>
  <c r="D8254" i="2" s="1"/>
  <c r="B8255" i="2"/>
  <c r="D8255" i="2" s="1"/>
  <c r="B8256" i="2"/>
  <c r="D8256" i="2" s="1"/>
  <c r="B8257" i="2"/>
  <c r="B8258" i="2"/>
  <c r="B8259" i="2"/>
  <c r="B8260" i="2"/>
  <c r="B8261" i="2"/>
  <c r="B8262" i="2"/>
  <c r="B8263" i="2"/>
  <c r="D8263" i="2" s="1"/>
  <c r="B8264" i="2"/>
  <c r="D8264" i="2" s="1"/>
  <c r="B8265" i="2"/>
  <c r="D8265" i="2" s="1"/>
  <c r="B8266" i="2"/>
  <c r="D8266" i="2" s="1"/>
  <c r="B8267" i="2"/>
  <c r="D8267" i="2" s="1"/>
  <c r="B8268" i="2"/>
  <c r="B8269" i="2"/>
  <c r="B8270" i="2"/>
  <c r="B8271" i="2"/>
  <c r="B8272" i="2"/>
  <c r="B8273" i="2"/>
  <c r="B8274" i="2"/>
  <c r="B8275" i="2"/>
  <c r="B8276" i="2"/>
  <c r="D8276" i="2" s="1"/>
  <c r="B8277" i="2"/>
  <c r="D8277" i="2" s="1"/>
  <c r="B8278" i="2"/>
  <c r="D8278" i="2" s="1"/>
  <c r="B8279" i="2"/>
  <c r="D8279" i="2" s="1"/>
  <c r="B8280" i="2"/>
  <c r="B8281" i="2"/>
  <c r="B8282" i="2"/>
  <c r="B8283" i="2"/>
  <c r="B8284" i="2"/>
  <c r="B8285" i="2"/>
  <c r="B8286" i="2"/>
  <c r="B8287" i="2"/>
  <c r="D8287" i="2" s="1"/>
  <c r="B8288" i="2"/>
  <c r="D8288" i="2" s="1"/>
  <c r="B8289" i="2"/>
  <c r="D8289" i="2" s="1"/>
  <c r="B8290" i="2"/>
  <c r="D8290" i="2" s="1"/>
  <c r="B8291" i="2"/>
  <c r="D8291" i="2" s="1"/>
  <c r="B8292" i="2"/>
  <c r="D8292" i="2" s="1"/>
  <c r="B8293" i="2"/>
  <c r="D8293" i="2" s="1"/>
  <c r="B8294" i="2"/>
  <c r="B8295" i="2"/>
  <c r="B8296" i="2"/>
  <c r="B8297" i="2"/>
  <c r="B8298" i="2"/>
  <c r="B8299" i="2"/>
  <c r="D8299" i="2" s="1"/>
  <c r="B8300" i="2"/>
  <c r="D8300" i="2" s="1"/>
  <c r="B8301" i="2"/>
  <c r="D8301" i="2" s="1"/>
  <c r="B8302" i="2"/>
  <c r="D8302" i="2" s="1"/>
  <c r="B8303" i="2"/>
  <c r="D8303" i="2" s="1"/>
  <c r="B8304" i="2"/>
  <c r="B8305" i="2"/>
  <c r="B8306" i="2"/>
  <c r="B8307" i="2"/>
  <c r="B8308" i="2"/>
  <c r="B8309" i="2"/>
  <c r="B8310" i="2"/>
  <c r="B8311" i="2"/>
  <c r="B8312" i="2"/>
  <c r="D8312" i="2" s="1"/>
  <c r="B8313" i="2"/>
  <c r="D8313" i="2" s="1"/>
  <c r="B8314" i="2"/>
  <c r="D8314" i="2" s="1"/>
  <c r="B8315" i="2"/>
  <c r="D8315" i="2" s="1"/>
  <c r="B8316" i="2"/>
  <c r="B8317" i="2"/>
  <c r="B8318" i="2"/>
  <c r="B8319" i="2"/>
  <c r="B8320" i="2"/>
  <c r="B8321" i="2"/>
  <c r="B8322" i="2"/>
  <c r="B8323" i="2"/>
  <c r="D8323" i="2" s="1"/>
  <c r="B8324" i="2"/>
  <c r="D8324" i="2" s="1"/>
  <c r="B8325" i="2"/>
  <c r="D8325" i="2" s="1"/>
  <c r="B8326" i="2"/>
  <c r="D8326" i="2" s="1"/>
  <c r="B8327" i="2"/>
  <c r="D8327" i="2" s="1"/>
  <c r="B8328" i="2"/>
  <c r="B8329" i="2"/>
  <c r="B8330" i="2"/>
  <c r="B8331" i="2"/>
  <c r="B8332" i="2"/>
  <c r="B8333" i="2"/>
  <c r="B8334" i="2"/>
  <c r="B8335" i="2"/>
  <c r="B8336" i="2"/>
  <c r="D8336" i="2" s="1"/>
  <c r="B8337" i="2"/>
  <c r="D8337" i="2" s="1"/>
  <c r="B8338" i="2"/>
  <c r="D8338" i="2" s="1"/>
  <c r="B8339" i="2"/>
  <c r="D8339" i="2" s="1"/>
  <c r="B8340" i="2"/>
  <c r="D8340" i="2" s="1"/>
  <c r="B8341" i="2"/>
  <c r="B8342" i="2"/>
  <c r="B8343" i="2"/>
  <c r="B8344" i="2"/>
  <c r="B8345" i="2"/>
  <c r="B8346" i="2"/>
  <c r="B8347" i="2"/>
  <c r="D8347" i="2" s="1"/>
  <c r="B8348" i="2"/>
  <c r="D8348" i="2" s="1"/>
  <c r="B8349" i="2"/>
  <c r="D8349" i="2" s="1"/>
  <c r="B8350" i="2"/>
  <c r="D8350" i="2" s="1"/>
  <c r="B8351" i="2"/>
  <c r="D8351" i="2" s="1"/>
  <c r="B8352" i="2"/>
  <c r="B8353" i="2"/>
  <c r="B8354" i="2"/>
  <c r="B8355" i="2"/>
  <c r="B8356" i="2"/>
  <c r="B8357" i="2"/>
  <c r="B8358" i="2"/>
  <c r="B8359" i="2"/>
  <c r="D8359" i="2" s="1"/>
  <c r="B8360" i="2"/>
  <c r="D8360" i="2" s="1"/>
  <c r="B8361" i="2"/>
  <c r="D8361" i="2" s="1"/>
  <c r="B8362" i="2"/>
  <c r="D8362" i="2" s="1"/>
  <c r="B8363" i="2"/>
  <c r="D8363" i="2" s="1"/>
  <c r="B8364" i="2"/>
  <c r="B8365" i="2"/>
  <c r="B8366" i="2"/>
  <c r="B8367" i="2"/>
  <c r="B8368" i="2"/>
  <c r="B8369" i="2"/>
  <c r="B8370" i="2"/>
  <c r="B8371" i="2"/>
  <c r="B8372" i="2"/>
  <c r="D8372" i="2" s="1"/>
  <c r="B8373" i="2"/>
  <c r="D8373" i="2" s="1"/>
  <c r="B8374" i="2"/>
  <c r="D8374" i="2" s="1"/>
  <c r="B8375" i="2"/>
  <c r="D8375" i="2" s="1"/>
  <c r="B8376" i="2"/>
  <c r="B8377" i="2"/>
  <c r="B8378" i="2"/>
  <c r="B8379" i="2"/>
  <c r="B8380" i="2"/>
  <c r="B8381" i="2"/>
  <c r="B8382" i="2"/>
  <c r="B8383" i="2"/>
  <c r="D8383" i="2" s="1"/>
  <c r="B8384" i="2"/>
  <c r="D8384" i="2" s="1"/>
  <c r="B8385" i="2"/>
  <c r="D8385" i="2" s="1"/>
  <c r="B8386" i="2"/>
  <c r="D8386" i="2" s="1"/>
  <c r="B8387" i="2"/>
  <c r="D8387" i="2" s="1"/>
  <c r="B8388" i="2"/>
  <c r="B8389" i="2"/>
  <c r="B8390" i="2"/>
  <c r="B8391" i="2"/>
  <c r="B8392" i="2"/>
  <c r="B8393" i="2"/>
  <c r="B8394" i="2"/>
  <c r="B8395" i="2"/>
  <c r="D8395" i="2" s="1"/>
  <c r="B8396" i="2"/>
  <c r="B8397" i="2"/>
  <c r="D8397" i="2" s="1"/>
  <c r="B8398" i="2"/>
  <c r="D8398" i="2" s="1"/>
  <c r="B8399" i="2"/>
  <c r="D8399" i="2" s="1"/>
  <c r="B8400" i="2"/>
  <c r="D8400" i="2" s="1"/>
  <c r="B8401" i="2"/>
  <c r="B8402" i="2"/>
  <c r="B8403" i="2"/>
  <c r="B8404" i="2"/>
  <c r="B8405" i="2"/>
  <c r="B8406" i="2"/>
  <c r="B8407" i="2"/>
  <c r="D8407" i="2" s="1"/>
  <c r="B8408" i="2"/>
  <c r="B8409" i="2"/>
  <c r="D8409" i="2" s="1"/>
  <c r="B8410" i="2"/>
  <c r="D8410" i="2" s="1"/>
  <c r="B8411" i="2"/>
  <c r="D8411" i="2" s="1"/>
  <c r="B8412" i="2"/>
  <c r="B8413" i="2"/>
  <c r="B8414" i="2"/>
  <c r="B8415" i="2"/>
  <c r="B8416" i="2"/>
  <c r="B8417" i="2"/>
  <c r="B8418" i="2"/>
  <c r="B8419" i="2"/>
  <c r="D8419" i="2" s="1"/>
  <c r="B8420" i="2"/>
  <c r="B8421" i="2"/>
  <c r="D8421" i="2" s="1"/>
  <c r="B8422" i="2"/>
  <c r="D8422" i="2" s="1"/>
  <c r="B8423" i="2"/>
  <c r="D8423" i="2" s="1"/>
  <c r="B8424" i="2"/>
  <c r="B8425" i="2"/>
  <c r="B8426" i="2"/>
  <c r="B8427" i="2"/>
  <c r="B8428" i="2"/>
  <c r="B8429" i="2"/>
  <c r="B8430" i="2"/>
  <c r="B8431" i="2"/>
  <c r="B8432" i="2"/>
  <c r="B8433" i="2"/>
  <c r="D8433" i="2" s="1"/>
  <c r="B8434" i="2"/>
  <c r="D8434" i="2" s="1"/>
  <c r="B8435" i="2"/>
  <c r="D8435" i="2" s="1"/>
  <c r="B8436" i="2"/>
  <c r="B8437" i="2"/>
  <c r="B8438" i="2"/>
  <c r="B8439" i="2"/>
  <c r="B8440" i="2"/>
  <c r="B8441" i="2"/>
  <c r="B8442" i="2"/>
  <c r="B8443" i="2"/>
  <c r="D8443" i="2" s="1"/>
  <c r="B8444" i="2"/>
  <c r="B8445" i="2"/>
  <c r="D8445" i="2" s="1"/>
  <c r="B8446" i="2"/>
  <c r="D8446" i="2" s="1"/>
  <c r="B8447" i="2"/>
  <c r="D8447" i="2" s="1"/>
  <c r="B8448" i="2"/>
  <c r="B8449" i="2"/>
  <c r="D8449" i="2" s="1"/>
  <c r="B8450" i="2"/>
  <c r="B8451" i="2"/>
  <c r="B8452" i="2"/>
  <c r="B8453" i="2"/>
  <c r="B8454" i="2"/>
  <c r="B8455" i="2"/>
  <c r="B8456" i="2"/>
  <c r="B8457" i="2"/>
  <c r="D8457" i="2" s="1"/>
  <c r="B8458" i="2"/>
  <c r="D8458" i="2" s="1"/>
  <c r="B8459" i="2"/>
  <c r="D8459" i="2" s="1"/>
  <c r="B8460" i="2"/>
  <c r="B8461" i="2"/>
  <c r="B8462" i="2"/>
  <c r="B8463" i="2"/>
  <c r="B8464" i="2"/>
  <c r="B8465" i="2"/>
  <c r="B8466" i="2"/>
  <c r="B8467" i="2"/>
  <c r="D8467" i="2" s="1"/>
  <c r="B8468" i="2"/>
  <c r="B8469" i="2"/>
  <c r="D8469" i="2" s="1"/>
  <c r="B8470" i="2"/>
  <c r="B8471" i="2"/>
  <c r="D8471" i="2" s="1"/>
  <c r="B8472" i="2"/>
  <c r="B8473" i="2"/>
  <c r="B8474" i="2"/>
  <c r="B8475" i="2"/>
  <c r="B8476" i="2"/>
  <c r="B8477" i="2"/>
  <c r="B8478" i="2"/>
  <c r="B8479" i="2"/>
  <c r="D8479" i="2" s="1"/>
  <c r="B8480" i="2"/>
  <c r="B8481" i="2"/>
  <c r="D8481" i="2" s="1"/>
  <c r="B8482" i="2"/>
  <c r="D8482" i="2" s="1"/>
  <c r="B8483" i="2"/>
  <c r="D8483" i="2" s="1"/>
  <c r="B8484" i="2"/>
  <c r="B8485" i="2"/>
  <c r="B8486" i="2"/>
  <c r="B8487" i="2"/>
  <c r="B8488" i="2"/>
  <c r="B8489" i="2"/>
  <c r="B8490" i="2"/>
  <c r="B8491" i="2"/>
  <c r="D8491" i="2" s="1"/>
  <c r="B8492" i="2"/>
  <c r="B8493" i="2"/>
  <c r="D8493" i="2" s="1"/>
  <c r="B8494" i="2"/>
  <c r="D8494" i="2" s="1"/>
  <c r="B8495" i="2"/>
  <c r="B8496" i="2"/>
  <c r="D8496" i="2" s="1"/>
  <c r="B8497" i="2"/>
  <c r="B8498" i="2"/>
  <c r="B8499" i="2"/>
  <c r="B8500" i="2"/>
  <c r="B8501" i="2"/>
  <c r="B8502" i="2"/>
  <c r="B8503" i="2"/>
  <c r="D8503" i="2" s="1"/>
  <c r="B8504" i="2"/>
  <c r="B8505" i="2"/>
  <c r="D8505" i="2" s="1"/>
  <c r="B8506" i="2"/>
  <c r="D8506" i="2" s="1"/>
  <c r="B8507" i="2"/>
  <c r="D8507" i="2" s="1"/>
  <c r="B8508" i="2"/>
  <c r="D8508" i="2" s="1"/>
  <c r="B8509" i="2"/>
  <c r="B8510" i="2"/>
  <c r="B8511" i="2"/>
  <c r="B8512" i="2"/>
  <c r="B8513" i="2"/>
  <c r="B8514" i="2"/>
  <c r="B8515" i="2"/>
  <c r="B8516" i="2"/>
  <c r="B8517" i="2"/>
  <c r="D8517" i="2" s="1"/>
  <c r="B8518" i="2"/>
  <c r="D8518" i="2" s="1"/>
  <c r="B8519" i="2"/>
  <c r="D8519" i="2" s="1"/>
  <c r="B8520" i="2"/>
  <c r="B8521" i="2"/>
  <c r="B8522" i="2"/>
  <c r="B8523" i="2"/>
  <c r="B8524" i="2"/>
  <c r="B8525" i="2"/>
  <c r="B8526" i="2"/>
  <c r="B8527" i="2"/>
  <c r="B8528" i="2"/>
  <c r="B8529" i="2"/>
  <c r="D8529" i="2" s="1"/>
  <c r="B8530" i="2"/>
  <c r="D8530" i="2" s="1"/>
  <c r="B8531" i="2"/>
  <c r="D8531" i="2" s="1"/>
  <c r="B8532" i="2"/>
  <c r="B8533" i="2"/>
  <c r="B8534" i="2"/>
  <c r="B8535" i="2"/>
  <c r="B8536" i="2"/>
  <c r="B8537" i="2"/>
  <c r="B8538" i="2"/>
  <c r="B8539" i="2"/>
  <c r="D8539" i="2" s="1"/>
  <c r="B8540" i="2"/>
  <c r="B8541" i="2"/>
  <c r="D8541" i="2" s="1"/>
  <c r="B8542" i="2"/>
  <c r="D8542" i="2" s="1"/>
  <c r="B8543" i="2"/>
  <c r="D8543" i="2" s="1"/>
  <c r="B8544" i="2"/>
  <c r="B8545" i="2"/>
  <c r="B8546" i="2"/>
  <c r="B8547" i="2"/>
  <c r="B8548" i="2"/>
  <c r="B8549" i="2"/>
  <c r="B8550" i="2"/>
  <c r="B8551" i="2"/>
  <c r="D8551" i="2" s="1"/>
  <c r="B8552" i="2"/>
  <c r="B8553" i="2"/>
  <c r="D8553" i="2" s="1"/>
  <c r="B8554" i="2"/>
  <c r="D8554" i="2" s="1"/>
  <c r="B8555" i="2"/>
  <c r="D8555" i="2" s="1"/>
  <c r="B8556" i="2"/>
  <c r="B8557" i="2"/>
  <c r="B8558" i="2"/>
  <c r="B8559" i="2"/>
  <c r="B8560" i="2"/>
  <c r="B8561" i="2"/>
  <c r="B8562" i="2"/>
  <c r="B8563" i="2"/>
  <c r="B8564" i="2"/>
  <c r="B8565" i="2"/>
  <c r="D8565" i="2" s="1"/>
  <c r="B8566" i="2"/>
  <c r="D8566" i="2" s="1"/>
  <c r="B8567" i="2"/>
  <c r="D8567" i="2" s="1"/>
  <c r="B8568" i="2"/>
  <c r="B8569" i="2"/>
  <c r="B8570" i="2"/>
  <c r="B8571" i="2"/>
  <c r="B8572" i="2"/>
  <c r="B8573" i="2"/>
  <c r="B8574" i="2"/>
  <c r="B8575" i="2"/>
  <c r="D8575" i="2" s="1"/>
  <c r="B8576" i="2"/>
  <c r="B8577" i="2"/>
  <c r="D8577" i="2" s="1"/>
  <c r="B8578" i="2"/>
  <c r="D8578" i="2" s="1"/>
  <c r="B8579" i="2"/>
  <c r="D8579" i="2" s="1"/>
  <c r="B8580" i="2"/>
  <c r="B8581" i="2"/>
  <c r="B8582" i="2"/>
  <c r="B8583" i="2"/>
  <c r="B8584" i="2"/>
  <c r="B8585" i="2"/>
  <c r="B8586" i="2"/>
  <c r="B8587" i="2"/>
  <c r="B8588" i="2"/>
  <c r="B8589" i="2"/>
  <c r="D8589" i="2" s="1"/>
  <c r="B8590" i="2"/>
  <c r="D8590" i="2" s="1"/>
  <c r="B8591" i="2"/>
  <c r="D8591" i="2" s="1"/>
  <c r="B8592" i="2"/>
  <c r="B8593" i="2"/>
  <c r="B8594" i="2"/>
  <c r="B8595" i="2"/>
  <c r="B8596" i="2"/>
  <c r="B8597" i="2"/>
  <c r="B8598" i="2"/>
  <c r="B8599" i="2"/>
  <c r="D8599" i="2" s="1"/>
  <c r="B8600" i="2"/>
  <c r="D8600" i="2" s="1"/>
  <c r="B8601" i="2"/>
  <c r="D8601" i="2" s="1"/>
  <c r="B8602" i="2"/>
  <c r="D8602" i="2" s="1"/>
  <c r="B8603" i="2"/>
  <c r="B8604" i="2"/>
  <c r="B8605" i="2"/>
  <c r="B8606" i="2"/>
  <c r="B8607" i="2"/>
  <c r="B8608" i="2"/>
  <c r="B8609" i="2"/>
  <c r="B8610" i="2"/>
  <c r="B8611" i="2"/>
  <c r="D8611" i="2" s="1"/>
  <c r="B8612" i="2"/>
  <c r="D8612" i="2" s="1"/>
  <c r="B8613" i="2"/>
  <c r="D8613" i="2" s="1"/>
  <c r="B8614" i="2"/>
  <c r="D8614" i="2" s="1"/>
  <c r="B8615" i="2"/>
  <c r="D8615" i="2" s="1"/>
  <c r="B8616" i="2"/>
  <c r="B8617" i="2"/>
  <c r="B8618" i="2"/>
  <c r="B8619" i="2"/>
  <c r="B8620" i="2"/>
  <c r="B8621" i="2"/>
  <c r="B8622" i="2"/>
  <c r="B8623" i="2"/>
  <c r="D8623" i="2" s="1"/>
  <c r="B8624" i="2"/>
  <c r="D8624" i="2" s="1"/>
  <c r="B8625" i="2"/>
  <c r="D8625" i="2" s="1"/>
  <c r="B8626" i="2"/>
  <c r="D8626" i="2" s="1"/>
  <c r="B8627" i="2"/>
  <c r="D8627" i="2" s="1"/>
  <c r="B8628" i="2"/>
  <c r="B8629" i="2"/>
  <c r="B8630" i="2"/>
  <c r="B8631" i="2"/>
  <c r="B8632" i="2"/>
  <c r="B8633" i="2"/>
  <c r="B8634" i="2"/>
  <c r="B8635" i="2"/>
  <c r="D8635" i="2" s="1"/>
  <c r="B8636" i="2"/>
  <c r="B8637" i="2"/>
  <c r="D8637" i="2" s="1"/>
  <c r="B8638" i="2"/>
  <c r="D8638" i="2" s="1"/>
  <c r="B8639" i="2"/>
  <c r="D8639" i="2" s="1"/>
  <c r="B8640" i="2"/>
  <c r="B8641" i="2"/>
  <c r="B8642" i="2"/>
  <c r="B8643" i="2"/>
  <c r="B8644" i="2"/>
  <c r="B8645" i="2"/>
  <c r="B8646" i="2"/>
  <c r="B8647" i="2"/>
  <c r="D8647" i="2" s="1"/>
  <c r="B8648" i="2"/>
  <c r="B8649" i="2"/>
  <c r="D8649" i="2" s="1"/>
  <c r="B8650" i="2"/>
  <c r="D8650" i="2" s="1"/>
  <c r="B8651" i="2"/>
  <c r="D8651" i="2" s="1"/>
  <c r="B8652" i="2"/>
  <c r="B8653" i="2"/>
  <c r="B8654" i="2"/>
  <c r="B8655" i="2"/>
  <c r="B8656" i="2"/>
  <c r="B8657" i="2"/>
  <c r="B8658" i="2"/>
  <c r="B8659" i="2"/>
  <c r="B8660" i="2"/>
  <c r="B8661" i="2"/>
  <c r="D8661" i="2" s="1"/>
  <c r="B8662" i="2"/>
  <c r="D8662" i="2" s="1"/>
  <c r="B8663" i="2"/>
  <c r="D8663" i="2" s="1"/>
  <c r="B8664" i="2"/>
  <c r="D8664" i="2" s="1"/>
  <c r="B8665" i="2"/>
  <c r="D8665" i="2" s="1"/>
  <c r="B8666" i="2"/>
  <c r="B8667" i="2"/>
  <c r="B8668" i="2"/>
  <c r="B8669" i="2"/>
  <c r="B8670" i="2"/>
  <c r="B8671" i="2"/>
  <c r="D8671" i="2" s="1"/>
  <c r="B8672" i="2"/>
  <c r="B8673" i="2"/>
  <c r="D8673" i="2" s="1"/>
  <c r="B8674" i="2"/>
  <c r="B8675" i="2"/>
  <c r="D8675" i="2" s="1"/>
  <c r="B8676" i="2"/>
  <c r="B8677" i="2"/>
  <c r="B8678" i="2"/>
  <c r="B8679" i="2"/>
  <c r="B8680" i="2"/>
  <c r="B8681" i="2"/>
  <c r="B8682" i="2"/>
  <c r="B8683" i="2"/>
  <c r="D8683" i="2" s="1"/>
  <c r="B8684" i="2"/>
  <c r="B8685" i="2"/>
  <c r="D8685" i="2" s="1"/>
  <c r="B8686" i="2"/>
  <c r="D8686" i="2" s="1"/>
  <c r="B8687" i="2"/>
  <c r="D8687" i="2" s="1"/>
  <c r="B8688" i="2"/>
  <c r="B8689" i="2"/>
  <c r="B8690" i="2"/>
  <c r="B8691" i="2"/>
  <c r="B8692" i="2"/>
  <c r="B8693" i="2"/>
  <c r="B8694" i="2"/>
  <c r="B8695" i="2"/>
  <c r="D8695" i="2" s="1"/>
  <c r="B8696" i="2"/>
  <c r="B8697" i="2"/>
  <c r="D8697" i="2" s="1"/>
  <c r="B8698" i="2"/>
  <c r="D8698" i="2" s="1"/>
  <c r="B8699" i="2"/>
  <c r="D8699" i="2" s="1"/>
  <c r="B8700" i="2"/>
  <c r="B8701" i="2"/>
  <c r="B8702" i="2"/>
  <c r="B8703" i="2"/>
  <c r="B8704" i="2"/>
  <c r="B8705" i="2"/>
  <c r="B8706" i="2"/>
  <c r="B8707" i="2"/>
  <c r="B8708" i="2"/>
  <c r="B8709" i="2"/>
  <c r="D8709" i="2" s="1"/>
  <c r="B8710" i="2"/>
  <c r="D8710" i="2" s="1"/>
  <c r="B8711" i="2"/>
  <c r="D8711" i="2" s="1"/>
  <c r="B8712" i="2"/>
  <c r="D8712" i="2" s="1"/>
  <c r="B8713" i="2"/>
  <c r="B8714" i="2"/>
  <c r="B8715" i="2"/>
  <c r="B8716" i="2"/>
  <c r="B8717" i="2"/>
  <c r="B8718" i="2"/>
  <c r="B8719" i="2"/>
  <c r="D8719" i="2" s="1"/>
  <c r="B8720" i="2"/>
  <c r="B8721" i="2"/>
  <c r="D8721" i="2" s="1"/>
  <c r="B8722" i="2"/>
  <c r="D8722" i="2" s="1"/>
  <c r="B8723" i="2"/>
  <c r="D8723" i="2" s="1"/>
  <c r="B8724" i="2"/>
  <c r="B8725" i="2"/>
  <c r="B8726" i="2"/>
  <c r="B8727" i="2"/>
  <c r="B8728" i="2"/>
  <c r="B8729" i="2"/>
  <c r="B8730" i="2"/>
  <c r="B8731" i="2"/>
  <c r="D8731" i="2" s="1"/>
  <c r="B8732" i="2"/>
  <c r="B8733" i="2"/>
  <c r="D8733" i="2" s="1"/>
  <c r="B8734" i="2"/>
  <c r="D8734" i="2" s="1"/>
  <c r="B8735" i="2"/>
  <c r="D8735" i="2" s="1"/>
  <c r="B8736" i="2"/>
  <c r="B8737" i="2"/>
  <c r="B8738" i="2"/>
  <c r="B8739" i="2"/>
  <c r="B8740" i="2"/>
  <c r="B8741" i="2"/>
  <c r="B8742" i="2"/>
  <c r="B8743" i="2"/>
  <c r="D8743" i="2" s="1"/>
  <c r="B8744" i="2"/>
  <c r="B8745" i="2"/>
  <c r="D8745" i="2" s="1"/>
  <c r="B8746" i="2"/>
  <c r="D8746" i="2" s="1"/>
  <c r="B8747" i="2"/>
  <c r="B8748" i="2"/>
  <c r="B8749" i="2"/>
  <c r="B8750" i="2"/>
  <c r="B8751" i="2"/>
  <c r="B8752" i="2"/>
  <c r="B8753" i="2"/>
  <c r="B8754" i="2"/>
  <c r="B8755" i="2"/>
  <c r="D8755" i="2" s="1"/>
  <c r="B8756" i="2"/>
  <c r="B8757" i="2"/>
  <c r="D8757" i="2" s="1"/>
  <c r="B8758" i="2"/>
  <c r="D8758" i="2" s="1"/>
  <c r="B8759" i="2"/>
  <c r="D8759" i="2" s="1"/>
  <c r="B8760" i="2"/>
  <c r="B8761" i="2"/>
  <c r="B8762" i="2"/>
  <c r="B8763" i="2"/>
  <c r="B8764" i="2"/>
  <c r="B8765" i="2"/>
  <c r="B8766" i="2"/>
  <c r="B8767" i="2"/>
  <c r="B8768" i="2"/>
  <c r="B8769" i="2"/>
  <c r="D8769" i="2" s="1"/>
  <c r="B8770" i="2"/>
  <c r="D8770" i="2" s="1"/>
  <c r="B8771" i="2"/>
  <c r="D8771" i="2" s="1"/>
  <c r="B8772" i="2"/>
  <c r="B8773" i="2"/>
  <c r="B8774" i="2"/>
  <c r="B8775" i="2"/>
  <c r="B8776" i="2"/>
  <c r="B8777" i="2"/>
  <c r="B8778" i="2"/>
  <c r="B8779" i="2"/>
  <c r="B8780" i="2"/>
  <c r="B8781" i="2"/>
  <c r="D8781" i="2" s="1"/>
  <c r="B8782" i="2"/>
  <c r="D8782" i="2" s="1"/>
  <c r="B8783" i="2"/>
  <c r="B8784" i="2"/>
  <c r="B8785" i="2"/>
  <c r="B8786" i="2"/>
  <c r="B8787" i="2"/>
  <c r="B8788" i="2"/>
  <c r="B8789" i="2"/>
  <c r="B8790" i="2"/>
  <c r="B8791" i="2"/>
  <c r="D8791" i="2" s="1"/>
  <c r="B8792" i="2"/>
  <c r="B8793" i="2"/>
  <c r="D8793" i="2" s="1"/>
  <c r="B8794" i="2"/>
  <c r="D8794" i="2" s="1"/>
  <c r="B8795" i="2"/>
  <c r="D8795" i="2" s="1"/>
  <c r="B8796" i="2"/>
  <c r="B8797" i="2"/>
  <c r="B8798" i="2"/>
  <c r="B8799" i="2"/>
  <c r="B8800" i="2"/>
  <c r="B8801" i="2"/>
  <c r="B8802" i="2"/>
  <c r="B8803" i="2"/>
  <c r="D8803" i="2" s="1"/>
  <c r="B8804" i="2"/>
  <c r="B8805" i="2"/>
  <c r="D8805" i="2" s="1"/>
  <c r="B8806" i="2"/>
  <c r="D8806" i="2" s="1"/>
  <c r="B8807" i="2"/>
  <c r="D8807" i="2" s="1"/>
  <c r="B8808" i="2"/>
  <c r="B8809" i="2"/>
  <c r="B8810" i="2"/>
  <c r="B8811" i="2"/>
  <c r="B8812" i="2"/>
  <c r="B8813" i="2"/>
  <c r="B8814" i="2"/>
  <c r="B8815" i="2"/>
  <c r="B8816" i="2"/>
  <c r="B8817" i="2"/>
  <c r="D8817" i="2" s="1"/>
  <c r="B8818" i="2"/>
  <c r="D8818" i="2" s="1"/>
  <c r="B8819" i="2"/>
  <c r="D8819" i="2" s="1"/>
  <c r="B8820" i="2"/>
  <c r="B8821" i="2"/>
  <c r="B8822" i="2"/>
  <c r="B8823" i="2"/>
  <c r="B8824" i="2"/>
  <c r="B8825" i="2"/>
  <c r="B8826" i="2"/>
  <c r="B8827" i="2"/>
  <c r="D8827" i="2" s="1"/>
  <c r="B8828" i="2"/>
  <c r="B8829" i="2"/>
  <c r="D8829" i="2" s="1"/>
  <c r="B8830" i="2"/>
  <c r="D8830" i="2" s="1"/>
  <c r="B8831" i="2"/>
  <c r="B8832" i="2"/>
  <c r="B8833" i="2"/>
  <c r="B8834" i="2"/>
  <c r="B8835" i="2"/>
  <c r="B8836" i="2"/>
  <c r="B8837" i="2"/>
  <c r="B8838" i="2"/>
  <c r="B8839" i="2"/>
  <c r="D8839" i="2" s="1"/>
  <c r="B8840" i="2"/>
  <c r="B8841" i="2"/>
  <c r="D8841" i="2" s="1"/>
  <c r="B8842" i="2"/>
  <c r="D8842" i="2" s="1"/>
  <c r="B8843" i="2"/>
  <c r="D8843" i="2" s="1"/>
  <c r="B8844" i="2"/>
  <c r="B8845" i="2"/>
  <c r="B8846" i="2"/>
  <c r="B8847" i="2"/>
  <c r="B8848" i="2"/>
  <c r="B8849" i="2"/>
  <c r="B8850" i="2"/>
  <c r="B8851" i="2"/>
  <c r="B8852" i="2"/>
  <c r="B8853" i="2"/>
  <c r="D8853" i="2" s="1"/>
  <c r="B8854" i="2"/>
  <c r="D8854" i="2" s="1"/>
  <c r="B8855" i="2"/>
  <c r="D8855" i="2" s="1"/>
  <c r="B8856" i="2"/>
  <c r="B8857" i="2"/>
  <c r="B8858" i="2"/>
  <c r="B8859" i="2"/>
  <c r="B8860" i="2"/>
  <c r="B8861" i="2"/>
  <c r="B8862" i="2"/>
  <c r="B8863" i="2"/>
  <c r="B8864" i="2"/>
  <c r="B8865" i="2"/>
  <c r="B8866" i="2"/>
  <c r="B8867" i="2"/>
  <c r="D8867" i="2" s="1"/>
  <c r="B8868" i="2"/>
  <c r="D8868" i="2" s="1"/>
  <c r="B8869" i="2"/>
  <c r="B8870" i="2"/>
  <c r="B8871" i="2"/>
  <c r="B8872" i="2"/>
  <c r="B8873" i="2"/>
  <c r="B8874" i="2"/>
  <c r="B8875" i="2"/>
  <c r="D8875" i="2" s="1"/>
  <c r="B8876" i="2"/>
  <c r="B8877" i="2"/>
  <c r="D8877" i="2" s="1"/>
  <c r="B8878" i="2"/>
  <c r="B8879" i="2"/>
  <c r="D8879" i="2" s="1"/>
  <c r="B8880" i="2"/>
  <c r="B8881" i="2"/>
  <c r="B8882" i="2"/>
  <c r="B8883" i="2"/>
  <c r="B8884" i="2"/>
  <c r="B8885" i="2"/>
  <c r="B8886" i="2"/>
  <c r="B8887" i="2"/>
  <c r="D8887" i="2" s="1"/>
  <c r="B8888" i="2"/>
  <c r="B8889" i="2"/>
  <c r="D8889" i="2" s="1"/>
  <c r="B8890" i="2"/>
  <c r="D8890" i="2" s="1"/>
  <c r="B8891" i="2"/>
  <c r="D8891" i="2" s="1"/>
  <c r="B8892" i="2"/>
  <c r="B8893" i="2"/>
  <c r="B8894" i="2"/>
  <c r="B8895" i="2"/>
  <c r="B8896" i="2"/>
  <c r="B8897" i="2"/>
  <c r="B8898" i="2"/>
  <c r="B8899" i="2"/>
  <c r="D8899" i="2" s="1"/>
  <c r="B8900" i="2"/>
  <c r="B8901" i="2"/>
  <c r="D8901" i="2" s="1"/>
  <c r="B8902" i="2"/>
  <c r="D8902" i="2" s="1"/>
  <c r="B8903" i="2"/>
  <c r="D8903" i="2" s="1"/>
  <c r="B8904" i="2"/>
  <c r="B8905" i="2"/>
  <c r="B8906" i="2"/>
  <c r="B8907" i="2"/>
  <c r="B8908" i="2"/>
  <c r="B8909" i="2"/>
  <c r="B8910" i="2"/>
  <c r="B8911" i="2"/>
  <c r="B8912" i="2"/>
  <c r="B8913" i="2"/>
  <c r="D8913" i="2" s="1"/>
  <c r="B8914" i="2"/>
  <c r="D8914" i="2" s="1"/>
  <c r="B8915" i="2"/>
  <c r="B8916" i="2"/>
  <c r="B8917" i="2"/>
  <c r="B8918" i="2"/>
  <c r="B8919" i="2"/>
  <c r="B8920" i="2"/>
  <c r="B8921" i="2"/>
  <c r="B8922" i="2"/>
  <c r="B8923" i="2"/>
  <c r="D8923" i="2" s="1"/>
  <c r="B8924" i="2"/>
  <c r="B8925" i="2"/>
  <c r="D8925" i="2" s="1"/>
  <c r="B8926" i="2"/>
  <c r="D8926" i="2" s="1"/>
  <c r="B8927" i="2"/>
  <c r="D8927" i="2" s="1"/>
  <c r="B8928" i="2"/>
  <c r="B8929" i="2"/>
  <c r="B8930" i="2"/>
  <c r="B8931" i="2"/>
  <c r="B8932" i="2"/>
  <c r="B8933" i="2"/>
  <c r="B8934" i="2"/>
  <c r="B8935" i="2"/>
  <c r="D8935" i="2" s="1"/>
  <c r="B8936" i="2"/>
  <c r="B8937" i="2"/>
  <c r="D8937" i="2" s="1"/>
  <c r="B8938" i="2"/>
  <c r="D8938" i="2" s="1"/>
  <c r="B8939" i="2"/>
  <c r="D8939" i="2" s="1"/>
  <c r="B8940" i="2"/>
  <c r="B8941" i="2"/>
  <c r="B8942" i="2"/>
  <c r="B8943" i="2"/>
  <c r="B8944" i="2"/>
  <c r="B8945" i="2"/>
  <c r="B8946" i="2"/>
  <c r="B8947" i="2"/>
  <c r="D8947" i="2" s="1"/>
  <c r="B8948" i="2"/>
  <c r="B8949" i="2"/>
  <c r="D8949" i="2" s="1"/>
  <c r="B8950" i="2"/>
  <c r="D8950" i="2" s="1"/>
  <c r="B8951" i="2"/>
  <c r="D8951" i="2" s="1"/>
  <c r="B8952" i="2"/>
  <c r="B8953" i="2"/>
  <c r="B8954" i="2"/>
  <c r="B8955" i="2"/>
  <c r="B8956" i="2"/>
  <c r="B8957" i="2"/>
  <c r="B8958" i="2"/>
  <c r="B8959" i="2"/>
  <c r="B8960" i="2"/>
  <c r="B8961" i="2"/>
  <c r="D8961" i="2" s="1"/>
  <c r="B8962" i="2"/>
  <c r="D8962" i="2" s="1"/>
  <c r="B8963" i="2"/>
  <c r="D8963" i="2" s="1"/>
  <c r="B8964" i="2"/>
  <c r="B8965" i="2"/>
  <c r="B8966" i="2"/>
  <c r="B8967" i="2"/>
  <c r="B8968" i="2"/>
  <c r="B8969" i="2"/>
  <c r="B8970" i="2"/>
  <c r="B8971" i="2"/>
  <c r="B8972" i="2"/>
  <c r="B8973" i="2"/>
  <c r="D8973" i="2" s="1"/>
  <c r="B8974" i="2"/>
  <c r="D8974" i="2" s="1"/>
  <c r="B8975" i="2"/>
  <c r="B8976" i="2"/>
  <c r="D8976" i="2" s="1"/>
  <c r="B8977" i="2"/>
  <c r="D8977" i="2" s="1"/>
  <c r="B8978" i="2"/>
  <c r="B8979" i="2"/>
  <c r="B8980" i="2"/>
  <c r="B8981" i="2"/>
  <c r="B8982" i="2"/>
  <c r="B8983" i="2"/>
  <c r="D8983" i="2" s="1"/>
  <c r="B8984" i="2"/>
  <c r="B8985" i="2"/>
  <c r="D8985" i="2" s="1"/>
  <c r="B8986" i="2"/>
  <c r="D8986" i="2" s="1"/>
  <c r="B8987" i="2"/>
  <c r="D8987" i="2" s="1"/>
  <c r="B8988" i="2"/>
  <c r="B8989" i="2"/>
  <c r="B8990" i="2"/>
  <c r="B8991" i="2"/>
  <c r="B8992" i="2"/>
  <c r="B8993" i="2"/>
  <c r="B8994" i="2"/>
  <c r="B8995" i="2"/>
  <c r="B8996" i="2"/>
  <c r="B8997" i="2"/>
  <c r="D8997" i="2" s="1"/>
  <c r="B8998" i="2"/>
  <c r="D8998" i="2" s="1"/>
  <c r="B8999" i="2"/>
  <c r="D8999" i="2" s="1"/>
  <c r="B9000" i="2"/>
  <c r="B9001" i="2"/>
  <c r="B9002" i="2"/>
  <c r="B9003" i="2"/>
  <c r="B9004" i="2"/>
  <c r="B9005" i="2"/>
  <c r="B9006" i="2"/>
  <c r="B9007" i="2"/>
  <c r="D9007" i="2" s="1"/>
  <c r="B9008" i="2"/>
  <c r="B9009" i="2"/>
  <c r="D9009" i="2" s="1"/>
  <c r="B9010" i="2"/>
  <c r="D9010" i="2" s="1"/>
  <c r="B9011" i="2"/>
  <c r="D9011" i="2" s="1"/>
  <c r="B9012" i="2"/>
  <c r="B9013" i="2"/>
  <c r="B9014" i="2"/>
  <c r="B9015" i="2"/>
  <c r="B9016" i="2"/>
  <c r="B9017" i="2"/>
  <c r="B9018" i="2"/>
  <c r="B9019" i="2"/>
  <c r="D9019" i="2" s="1"/>
  <c r="B9020" i="2"/>
  <c r="B9021" i="2"/>
  <c r="D9021" i="2" s="1"/>
  <c r="B9022" i="2"/>
  <c r="D9022" i="2" s="1"/>
  <c r="B9023" i="2"/>
  <c r="D9023" i="2" s="1"/>
  <c r="B9024" i="2"/>
  <c r="D9024" i="2" s="1"/>
  <c r="B9025" i="2"/>
  <c r="D9025" i="2" s="1"/>
  <c r="B9026" i="2"/>
  <c r="B9027" i="2"/>
  <c r="B9028" i="2"/>
  <c r="B9029" i="2"/>
  <c r="B9030" i="2"/>
  <c r="B9031" i="2"/>
  <c r="D9031" i="2" s="1"/>
  <c r="B9032" i="2"/>
  <c r="B9033" i="2"/>
  <c r="D9033" i="2" s="1"/>
  <c r="B9034" i="2"/>
  <c r="D9034" i="2" s="1"/>
  <c r="B9035" i="2"/>
  <c r="D9035" i="2" s="1"/>
  <c r="B9036" i="2"/>
  <c r="B9037" i="2"/>
  <c r="B9038" i="2"/>
  <c r="B9039" i="2"/>
  <c r="B9040" i="2"/>
  <c r="B9041" i="2"/>
  <c r="B9042" i="2"/>
  <c r="B9043" i="2"/>
  <c r="D9043" i="2" s="1"/>
  <c r="B9044" i="2"/>
  <c r="B9045" i="2"/>
  <c r="D9045" i="2" s="1"/>
  <c r="B9046" i="2"/>
  <c r="D9046" i="2" s="1"/>
  <c r="B9047" i="2"/>
  <c r="D9047" i="2" s="1"/>
  <c r="B9048" i="2"/>
  <c r="B9049" i="2"/>
  <c r="B9050" i="2"/>
  <c r="B9051" i="2"/>
  <c r="B9052" i="2"/>
  <c r="B9053" i="2"/>
  <c r="B9054" i="2"/>
  <c r="B9055" i="2"/>
  <c r="B9056" i="2"/>
  <c r="B9057" i="2"/>
  <c r="D9057" i="2" s="1"/>
  <c r="B9058" i="2"/>
  <c r="D9058" i="2" s="1"/>
  <c r="B9059" i="2"/>
  <c r="B9060" i="2"/>
  <c r="B9061" i="2"/>
  <c r="B9062" i="2"/>
  <c r="B9063" i="2"/>
  <c r="B9064" i="2"/>
  <c r="B9065" i="2"/>
  <c r="B9066" i="2"/>
  <c r="B9067" i="2"/>
  <c r="B9068" i="2"/>
  <c r="B9069" i="2"/>
  <c r="D9069" i="2" s="1"/>
  <c r="B9070" i="2"/>
  <c r="D9070" i="2" s="1"/>
  <c r="B9071" i="2"/>
  <c r="D9071" i="2" s="1"/>
  <c r="B9072" i="2"/>
  <c r="B9073" i="2"/>
  <c r="B9074" i="2"/>
  <c r="B9075" i="2"/>
  <c r="B9076" i="2"/>
  <c r="B9077" i="2"/>
  <c r="B9078" i="2"/>
  <c r="B9079" i="2"/>
  <c r="D9079" i="2" s="1"/>
  <c r="B9080" i="2"/>
  <c r="B9081" i="2"/>
  <c r="D9081" i="2" s="1"/>
  <c r="B9082" i="2"/>
  <c r="D9082" i="2" s="1"/>
  <c r="B9083" i="2"/>
  <c r="D9083" i="2" s="1"/>
  <c r="B9084" i="2"/>
  <c r="B9085" i="2"/>
  <c r="B9086" i="2"/>
  <c r="B9087" i="2"/>
  <c r="B9088" i="2"/>
  <c r="B9089" i="2"/>
  <c r="B9090" i="2"/>
  <c r="B9091" i="2"/>
  <c r="D9091" i="2" s="1"/>
  <c r="B9092" i="2"/>
  <c r="B9093" i="2"/>
  <c r="D9093" i="2" s="1"/>
  <c r="B9094" i="2"/>
  <c r="D9094" i="2" s="1"/>
  <c r="B9095" i="2"/>
  <c r="D9095" i="2" s="1"/>
  <c r="B9096" i="2"/>
  <c r="B9097" i="2"/>
  <c r="B9098" i="2"/>
  <c r="B9099" i="2"/>
  <c r="B9100" i="2"/>
  <c r="B9101" i="2"/>
  <c r="B9102" i="2"/>
  <c r="B9103" i="2"/>
  <c r="D9103" i="2" s="1"/>
  <c r="B9104" i="2"/>
  <c r="B9105" i="2"/>
  <c r="D9105" i="2" s="1"/>
  <c r="B9106" i="2"/>
  <c r="D9106" i="2" s="1"/>
  <c r="B9107" i="2"/>
  <c r="D9107" i="2" s="1"/>
  <c r="B9108" i="2"/>
  <c r="B9109" i="2"/>
  <c r="B9110" i="2"/>
  <c r="B9111" i="2"/>
  <c r="B9112" i="2"/>
  <c r="B9113" i="2"/>
  <c r="B9114" i="2"/>
  <c r="B9115" i="2"/>
  <c r="B9116" i="2"/>
  <c r="B9117" i="2"/>
  <c r="D9117" i="2" s="1"/>
  <c r="B9118" i="2"/>
  <c r="D9118" i="2" s="1"/>
  <c r="B9119" i="2"/>
  <c r="D9119" i="2" s="1"/>
  <c r="B9120" i="2"/>
  <c r="B9121" i="2"/>
  <c r="B9122" i="2"/>
  <c r="B9123" i="2"/>
  <c r="B9124" i="2"/>
  <c r="B9125" i="2"/>
  <c r="B9126" i="2"/>
  <c r="B9127" i="2"/>
  <c r="D9127" i="2" s="1"/>
  <c r="B9128" i="2"/>
  <c r="B9129" i="2"/>
  <c r="D9129" i="2" s="1"/>
  <c r="B9130" i="2"/>
  <c r="D9130" i="2" s="1"/>
  <c r="B9131" i="2"/>
  <c r="D9131" i="2" s="1"/>
  <c r="B9132" i="2"/>
  <c r="B9133" i="2"/>
  <c r="B9134" i="2"/>
  <c r="B9135" i="2"/>
  <c r="B9136" i="2"/>
  <c r="B9137" i="2"/>
  <c r="B9138" i="2"/>
  <c r="B9139" i="2"/>
  <c r="D9139" i="2" s="1"/>
  <c r="B9140" i="2"/>
  <c r="B9141" i="2"/>
  <c r="D9141" i="2" s="1"/>
  <c r="B9142" i="2"/>
  <c r="D9142" i="2" s="1"/>
  <c r="B9143" i="2"/>
  <c r="D9143" i="2" s="1"/>
  <c r="B9144" i="2"/>
  <c r="B9145" i="2"/>
  <c r="D9145" i="2" s="1"/>
  <c r="B9146" i="2"/>
  <c r="B9147" i="2"/>
  <c r="B9148" i="2"/>
  <c r="B9149" i="2"/>
  <c r="B9150" i="2"/>
  <c r="B9151" i="2"/>
  <c r="B9152" i="2"/>
  <c r="B9153" i="2"/>
  <c r="D9153" i="2" s="1"/>
  <c r="B9154" i="2"/>
  <c r="D9154" i="2" s="1"/>
  <c r="B9155" i="2"/>
  <c r="D9155" i="2" s="1"/>
  <c r="B9156" i="2"/>
  <c r="B9157" i="2"/>
  <c r="B9158" i="2"/>
  <c r="B9159" i="2"/>
  <c r="B9160" i="2"/>
  <c r="B9161" i="2"/>
  <c r="B9162" i="2"/>
  <c r="B9163" i="2"/>
  <c r="B9164" i="2"/>
  <c r="B9165" i="2"/>
  <c r="D9165" i="2" s="1"/>
  <c r="B9166" i="2"/>
  <c r="D9166" i="2" s="1"/>
  <c r="B9167" i="2"/>
  <c r="B9168" i="2"/>
  <c r="B9169" i="2"/>
  <c r="B9170" i="2"/>
  <c r="B9171" i="2"/>
  <c r="B9172" i="2"/>
  <c r="B9173" i="2"/>
  <c r="B9174" i="2"/>
  <c r="B9175" i="2"/>
  <c r="D9175" i="2" s="1"/>
  <c r="B9176" i="2"/>
  <c r="B9177" i="2"/>
  <c r="D9177" i="2" s="1"/>
  <c r="B9178" i="2"/>
  <c r="D9178" i="2" s="1"/>
  <c r="B9179" i="2"/>
  <c r="D9179" i="2" s="1"/>
  <c r="B9180" i="2"/>
  <c r="B9181" i="2"/>
  <c r="B9182" i="2"/>
  <c r="B9183" i="2"/>
  <c r="B9184" i="2"/>
  <c r="B9185" i="2"/>
  <c r="B9186" i="2"/>
  <c r="B9187" i="2"/>
  <c r="D9187" i="2" s="1"/>
  <c r="B9188" i="2"/>
  <c r="B9189" i="2"/>
  <c r="D9189" i="2" s="1"/>
  <c r="B9190" i="2"/>
  <c r="D9190" i="2" s="1"/>
  <c r="B9191" i="2"/>
  <c r="D9191" i="2" s="1"/>
  <c r="B9192" i="2"/>
  <c r="B9193" i="2"/>
  <c r="B9194" i="2"/>
  <c r="B9195" i="2"/>
  <c r="B9196" i="2"/>
  <c r="B9197" i="2"/>
  <c r="B9198" i="2"/>
  <c r="B9199" i="2"/>
  <c r="B9200" i="2"/>
  <c r="B9201" i="2"/>
  <c r="D9201" i="2" s="1"/>
  <c r="B9202" i="2"/>
  <c r="D9202" i="2" s="1"/>
  <c r="B9203" i="2"/>
  <c r="D9203" i="2" s="1"/>
  <c r="B9204" i="2"/>
  <c r="B9205" i="2"/>
  <c r="B9206" i="2"/>
  <c r="B9207" i="2"/>
  <c r="B9208" i="2"/>
  <c r="B9209" i="2"/>
  <c r="B9210" i="2"/>
  <c r="B9211" i="2"/>
  <c r="D9211" i="2" s="1"/>
  <c r="B9212" i="2"/>
  <c r="B9213" i="2"/>
  <c r="D9213" i="2" s="1"/>
  <c r="B9214" i="2"/>
  <c r="D9214" i="2" s="1"/>
  <c r="B9215" i="2"/>
  <c r="D9215" i="2" s="1"/>
  <c r="B9216" i="2"/>
  <c r="D9216" i="2" s="1"/>
  <c r="B9217" i="2"/>
  <c r="B9218" i="2"/>
  <c r="B9219" i="2"/>
  <c r="B9220" i="2"/>
  <c r="B9221" i="2"/>
  <c r="B9222" i="2"/>
  <c r="B9223" i="2"/>
  <c r="B9224" i="2"/>
  <c r="C2" i="2"/>
  <c r="D2" i="2" s="1"/>
  <c r="C3" i="2"/>
  <c r="D3" i="2" s="1"/>
  <c r="C4" i="2"/>
  <c r="D4" i="2" s="1"/>
  <c r="C5" i="2"/>
  <c r="D5" i="2" s="1"/>
  <c r="C6" i="2"/>
  <c r="D6" i="2" s="1"/>
  <c r="C7" i="2"/>
  <c r="C8" i="2"/>
  <c r="C9" i="2"/>
  <c r="C10" i="2"/>
  <c r="C11" i="2"/>
  <c r="C12" i="2"/>
  <c r="C13" i="2"/>
  <c r="C14" i="2"/>
  <c r="D14" i="2" s="1"/>
  <c r="C15" i="2"/>
  <c r="D15" i="2" s="1"/>
  <c r="C16" i="2"/>
  <c r="D16" i="2" s="1"/>
  <c r="C17" i="2"/>
  <c r="D17" i="2" s="1"/>
  <c r="C18" i="2"/>
  <c r="D18" i="2" s="1"/>
  <c r="C19" i="2"/>
  <c r="C20" i="2"/>
  <c r="C21" i="2"/>
  <c r="C22" i="2"/>
  <c r="C23" i="2"/>
  <c r="C24" i="2"/>
  <c r="C25" i="2"/>
  <c r="C26" i="2"/>
  <c r="D26" i="2" s="1"/>
  <c r="C27" i="2"/>
  <c r="D27" i="2" s="1"/>
  <c r="C28" i="2"/>
  <c r="D28" i="2" s="1"/>
  <c r="C29" i="2"/>
  <c r="D29" i="2" s="1"/>
  <c r="C30" i="2"/>
  <c r="D30" i="2" s="1"/>
  <c r="C31" i="2"/>
  <c r="C32" i="2"/>
  <c r="C33" i="2"/>
  <c r="C34" i="2"/>
  <c r="C35" i="2"/>
  <c r="C36" i="2"/>
  <c r="C37" i="2"/>
  <c r="C38" i="2"/>
  <c r="D38" i="2" s="1"/>
  <c r="C39" i="2"/>
  <c r="D39" i="2" s="1"/>
  <c r="C40" i="2"/>
  <c r="D40" i="2" s="1"/>
  <c r="C41" i="2"/>
  <c r="D41" i="2" s="1"/>
  <c r="C42" i="2"/>
  <c r="D42" i="2" s="1"/>
  <c r="C43" i="2"/>
  <c r="C44" i="2"/>
  <c r="C45" i="2"/>
  <c r="C46" i="2"/>
  <c r="C47" i="2"/>
  <c r="C48" i="2"/>
  <c r="C49" i="2"/>
  <c r="C50" i="2"/>
  <c r="D50" i="2" s="1"/>
  <c r="C51" i="2"/>
  <c r="D51" i="2" s="1"/>
  <c r="C52" i="2"/>
  <c r="D52" i="2" s="1"/>
  <c r="C53" i="2"/>
  <c r="D53" i="2" s="1"/>
  <c r="C54" i="2"/>
  <c r="D54" i="2" s="1"/>
  <c r="C55" i="2"/>
  <c r="C56" i="2"/>
  <c r="C57" i="2"/>
  <c r="C58" i="2"/>
  <c r="C59" i="2"/>
  <c r="C60" i="2"/>
  <c r="C61" i="2"/>
  <c r="C62" i="2"/>
  <c r="D62" i="2" s="1"/>
  <c r="C63" i="2"/>
  <c r="D63" i="2" s="1"/>
  <c r="C64" i="2"/>
  <c r="D64" i="2" s="1"/>
  <c r="C65" i="2"/>
  <c r="D65" i="2" s="1"/>
  <c r="C66" i="2"/>
  <c r="D66" i="2" s="1"/>
  <c r="C67" i="2"/>
  <c r="C68" i="2"/>
  <c r="C69" i="2"/>
  <c r="C70" i="2"/>
  <c r="C71" i="2"/>
  <c r="C72" i="2"/>
  <c r="C73" i="2"/>
  <c r="C74" i="2"/>
  <c r="D74" i="2" s="1"/>
  <c r="C75" i="2"/>
  <c r="D75" i="2" s="1"/>
  <c r="C76" i="2"/>
  <c r="D76" i="2" s="1"/>
  <c r="C77" i="2"/>
  <c r="D77" i="2" s="1"/>
  <c r="C78" i="2"/>
  <c r="D78" i="2" s="1"/>
  <c r="C79" i="2"/>
  <c r="C80" i="2"/>
  <c r="C81" i="2"/>
  <c r="C82" i="2"/>
  <c r="C83" i="2"/>
  <c r="C84" i="2"/>
  <c r="C85" i="2"/>
  <c r="C86" i="2"/>
  <c r="D86" i="2" s="1"/>
  <c r="C87" i="2"/>
  <c r="D87" i="2" s="1"/>
  <c r="C88" i="2"/>
  <c r="D88" i="2" s="1"/>
  <c r="C89" i="2"/>
  <c r="D89" i="2" s="1"/>
  <c r="C90" i="2"/>
  <c r="D90" i="2" s="1"/>
  <c r="C91" i="2"/>
  <c r="C92" i="2"/>
  <c r="C93" i="2"/>
  <c r="C94" i="2"/>
  <c r="C95" i="2"/>
  <c r="C96" i="2"/>
  <c r="C97" i="2"/>
  <c r="C98" i="2"/>
  <c r="D98" i="2" s="1"/>
  <c r="C99" i="2"/>
  <c r="D99" i="2" s="1"/>
  <c r="C100" i="2"/>
  <c r="D100" i="2" s="1"/>
  <c r="C101" i="2"/>
  <c r="D101" i="2" s="1"/>
  <c r="C102" i="2"/>
  <c r="D102" i="2" s="1"/>
  <c r="C103" i="2"/>
  <c r="C104" i="2"/>
  <c r="C105" i="2"/>
  <c r="C106" i="2"/>
  <c r="C107" i="2"/>
  <c r="C108" i="2"/>
  <c r="C109" i="2"/>
  <c r="C110" i="2"/>
  <c r="D110" i="2" s="1"/>
  <c r="C111" i="2"/>
  <c r="D111" i="2" s="1"/>
  <c r="C112" i="2"/>
  <c r="D112" i="2" s="1"/>
  <c r="C113" i="2"/>
  <c r="D113" i="2" s="1"/>
  <c r="C114" i="2"/>
  <c r="D114" i="2" s="1"/>
  <c r="C115" i="2"/>
  <c r="C116" i="2"/>
  <c r="C117" i="2"/>
  <c r="C118" i="2"/>
  <c r="C119" i="2"/>
  <c r="C120" i="2"/>
  <c r="C121" i="2"/>
  <c r="C122" i="2"/>
  <c r="D122" i="2" s="1"/>
  <c r="C123" i="2"/>
  <c r="D123" i="2" s="1"/>
  <c r="C124" i="2"/>
  <c r="D124" i="2" s="1"/>
  <c r="C125" i="2"/>
  <c r="D125" i="2" s="1"/>
  <c r="C126" i="2"/>
  <c r="D126" i="2" s="1"/>
  <c r="C127" i="2"/>
  <c r="C128" i="2"/>
  <c r="C129" i="2"/>
  <c r="C130" i="2"/>
  <c r="C131" i="2"/>
  <c r="C132" i="2"/>
  <c r="C133" i="2"/>
  <c r="C134" i="2"/>
  <c r="D134" i="2" s="1"/>
  <c r="C135" i="2"/>
  <c r="D135" i="2" s="1"/>
  <c r="C136" i="2"/>
  <c r="D136" i="2" s="1"/>
  <c r="C137" i="2"/>
  <c r="D137" i="2" s="1"/>
  <c r="C138" i="2"/>
  <c r="D138" i="2" s="1"/>
  <c r="C139" i="2"/>
  <c r="C140" i="2"/>
  <c r="C141" i="2"/>
  <c r="C142" i="2"/>
  <c r="C143" i="2"/>
  <c r="C144" i="2"/>
  <c r="C145" i="2"/>
  <c r="C146" i="2"/>
  <c r="D146" i="2" s="1"/>
  <c r="C147" i="2"/>
  <c r="D147" i="2" s="1"/>
  <c r="C148" i="2"/>
  <c r="D148" i="2" s="1"/>
  <c r="C149" i="2"/>
  <c r="D149" i="2" s="1"/>
  <c r="C150" i="2"/>
  <c r="D150" i="2" s="1"/>
  <c r="C151" i="2"/>
  <c r="C152" i="2"/>
  <c r="C153" i="2"/>
  <c r="C154" i="2"/>
  <c r="C155" i="2"/>
  <c r="C156" i="2"/>
  <c r="C157" i="2"/>
  <c r="C158" i="2"/>
  <c r="D158" i="2" s="1"/>
  <c r="C159" i="2"/>
  <c r="D159" i="2" s="1"/>
  <c r="C160" i="2"/>
  <c r="D160" i="2" s="1"/>
  <c r="C161" i="2"/>
  <c r="D161" i="2" s="1"/>
  <c r="C162" i="2"/>
  <c r="D162" i="2" s="1"/>
  <c r="C163" i="2"/>
  <c r="C164" i="2"/>
  <c r="C165" i="2"/>
  <c r="C166" i="2"/>
  <c r="C167" i="2"/>
  <c r="C168" i="2"/>
  <c r="C169" i="2"/>
  <c r="C170" i="2"/>
  <c r="D170" i="2" s="1"/>
  <c r="C171" i="2"/>
  <c r="D171" i="2" s="1"/>
  <c r="C172" i="2"/>
  <c r="D172" i="2" s="1"/>
  <c r="C173" i="2"/>
  <c r="D173" i="2" s="1"/>
  <c r="C174" i="2"/>
  <c r="D174" i="2" s="1"/>
  <c r="C175" i="2"/>
  <c r="C176" i="2"/>
  <c r="C177" i="2"/>
  <c r="C178" i="2"/>
  <c r="C179" i="2"/>
  <c r="C180" i="2"/>
  <c r="C181" i="2"/>
  <c r="C182" i="2"/>
  <c r="D182" i="2" s="1"/>
  <c r="C183" i="2"/>
  <c r="D183" i="2" s="1"/>
  <c r="C184" i="2"/>
  <c r="D184" i="2" s="1"/>
  <c r="C185" i="2"/>
  <c r="D185" i="2" s="1"/>
  <c r="C186" i="2"/>
  <c r="D186" i="2" s="1"/>
  <c r="C187" i="2"/>
  <c r="C188" i="2"/>
  <c r="C189" i="2"/>
  <c r="C190" i="2"/>
  <c r="C191" i="2"/>
  <c r="C192" i="2"/>
  <c r="C193" i="2"/>
  <c r="C194" i="2"/>
  <c r="D194" i="2" s="1"/>
  <c r="C195" i="2"/>
  <c r="D195" i="2" s="1"/>
  <c r="C196" i="2"/>
  <c r="D196" i="2" s="1"/>
  <c r="C197" i="2"/>
  <c r="D197" i="2" s="1"/>
  <c r="C198" i="2"/>
  <c r="D198" i="2" s="1"/>
  <c r="C199" i="2"/>
  <c r="C200" i="2"/>
  <c r="C201" i="2"/>
  <c r="C202" i="2"/>
  <c r="C203" i="2"/>
  <c r="C204" i="2"/>
  <c r="C205" i="2"/>
  <c r="C206" i="2"/>
  <c r="D206" i="2" s="1"/>
  <c r="C207" i="2"/>
  <c r="D207" i="2" s="1"/>
  <c r="C208" i="2"/>
  <c r="D208" i="2" s="1"/>
  <c r="C209" i="2"/>
  <c r="D209" i="2" s="1"/>
  <c r="C210" i="2"/>
  <c r="D210" i="2" s="1"/>
  <c r="C211" i="2"/>
  <c r="C212" i="2"/>
  <c r="C213" i="2"/>
  <c r="C214" i="2"/>
  <c r="C215" i="2"/>
  <c r="C216" i="2"/>
  <c r="C217" i="2"/>
  <c r="C218" i="2"/>
  <c r="D218" i="2" s="1"/>
  <c r="C219" i="2"/>
  <c r="D219" i="2" s="1"/>
  <c r="C220" i="2"/>
  <c r="D220" i="2" s="1"/>
  <c r="C221" i="2"/>
  <c r="D221" i="2" s="1"/>
  <c r="C222" i="2"/>
  <c r="D222" i="2" s="1"/>
  <c r="C223" i="2"/>
  <c r="C224" i="2"/>
  <c r="C225" i="2"/>
  <c r="C226" i="2"/>
  <c r="C227" i="2"/>
  <c r="C228" i="2"/>
  <c r="C229" i="2"/>
  <c r="C230" i="2"/>
  <c r="D230" i="2" s="1"/>
  <c r="C231" i="2"/>
  <c r="D231" i="2" s="1"/>
  <c r="C232" i="2"/>
  <c r="D232" i="2" s="1"/>
  <c r="C233" i="2"/>
  <c r="D233" i="2" s="1"/>
  <c r="C234" i="2"/>
  <c r="D234" i="2" s="1"/>
  <c r="C235" i="2"/>
  <c r="C236" i="2"/>
  <c r="C237" i="2"/>
  <c r="C238" i="2"/>
  <c r="C239" i="2"/>
  <c r="C240" i="2"/>
  <c r="C241" i="2"/>
  <c r="C242" i="2"/>
  <c r="D242" i="2" s="1"/>
  <c r="C243" i="2"/>
  <c r="D243" i="2" s="1"/>
  <c r="C244" i="2"/>
  <c r="D244" i="2" s="1"/>
  <c r="C245" i="2"/>
  <c r="D245" i="2" s="1"/>
  <c r="C246" i="2"/>
  <c r="D246" i="2" s="1"/>
  <c r="C247" i="2"/>
  <c r="C248" i="2"/>
  <c r="C249" i="2"/>
  <c r="C250" i="2"/>
  <c r="C251" i="2"/>
  <c r="C252" i="2"/>
  <c r="C253" i="2"/>
  <c r="C254" i="2"/>
  <c r="D254" i="2" s="1"/>
  <c r="C255" i="2"/>
  <c r="D255" i="2" s="1"/>
  <c r="C256" i="2"/>
  <c r="D256" i="2" s="1"/>
  <c r="C257" i="2"/>
  <c r="D257" i="2" s="1"/>
  <c r="C258" i="2"/>
  <c r="D258" i="2" s="1"/>
  <c r="C259" i="2"/>
  <c r="C260" i="2"/>
  <c r="C261" i="2"/>
  <c r="C262" i="2"/>
  <c r="C263" i="2"/>
  <c r="C264" i="2"/>
  <c r="C265" i="2"/>
  <c r="C266" i="2"/>
  <c r="D266" i="2" s="1"/>
  <c r="C267" i="2"/>
  <c r="D267" i="2" s="1"/>
  <c r="C268" i="2"/>
  <c r="D268" i="2" s="1"/>
  <c r="C269" i="2"/>
  <c r="D269" i="2" s="1"/>
  <c r="C270" i="2"/>
  <c r="D270" i="2" s="1"/>
  <c r="C271" i="2"/>
  <c r="C272" i="2"/>
  <c r="C273" i="2"/>
  <c r="C274" i="2"/>
  <c r="C275" i="2"/>
  <c r="C276" i="2"/>
  <c r="C277" i="2"/>
  <c r="C278" i="2"/>
  <c r="D278" i="2" s="1"/>
  <c r="C279" i="2"/>
  <c r="D279" i="2" s="1"/>
  <c r="C280" i="2"/>
  <c r="D280" i="2" s="1"/>
  <c r="C281" i="2"/>
  <c r="D281" i="2" s="1"/>
  <c r="C282" i="2"/>
  <c r="D282" i="2" s="1"/>
  <c r="C283" i="2"/>
  <c r="C284" i="2"/>
  <c r="C285" i="2"/>
  <c r="C286" i="2"/>
  <c r="C287" i="2"/>
  <c r="C288" i="2"/>
  <c r="C289" i="2"/>
  <c r="C290" i="2"/>
  <c r="D290" i="2" s="1"/>
  <c r="C291" i="2"/>
  <c r="D291" i="2" s="1"/>
  <c r="C292" i="2"/>
  <c r="D292" i="2" s="1"/>
  <c r="C293" i="2"/>
  <c r="D293" i="2" s="1"/>
  <c r="C294" i="2"/>
  <c r="D294" i="2" s="1"/>
  <c r="C295" i="2"/>
  <c r="C296" i="2"/>
  <c r="C297" i="2"/>
  <c r="C298" i="2"/>
  <c r="C299" i="2"/>
  <c r="C300" i="2"/>
  <c r="C301" i="2"/>
  <c r="C302" i="2"/>
  <c r="D302" i="2" s="1"/>
  <c r="C303" i="2"/>
  <c r="D303" i="2" s="1"/>
  <c r="C304" i="2"/>
  <c r="D304" i="2" s="1"/>
  <c r="C305" i="2"/>
  <c r="D305" i="2" s="1"/>
  <c r="C306" i="2"/>
  <c r="D306" i="2" s="1"/>
  <c r="C307" i="2"/>
  <c r="C308" i="2"/>
  <c r="C309" i="2"/>
  <c r="C310" i="2"/>
  <c r="C311" i="2"/>
  <c r="C312" i="2"/>
  <c r="C313" i="2"/>
  <c r="C314" i="2"/>
  <c r="D314" i="2" s="1"/>
  <c r="C315" i="2"/>
  <c r="D315" i="2" s="1"/>
  <c r="C316" i="2"/>
  <c r="D316" i="2" s="1"/>
  <c r="C317" i="2"/>
  <c r="D317" i="2" s="1"/>
  <c r="C318" i="2"/>
  <c r="D318" i="2" s="1"/>
  <c r="C319" i="2"/>
  <c r="C320" i="2"/>
  <c r="C321" i="2"/>
  <c r="C322" i="2"/>
  <c r="C323" i="2"/>
  <c r="C324" i="2"/>
  <c r="C325" i="2"/>
  <c r="C326" i="2"/>
  <c r="D326" i="2" s="1"/>
  <c r="C327" i="2"/>
  <c r="D327" i="2" s="1"/>
  <c r="C328" i="2"/>
  <c r="D328" i="2" s="1"/>
  <c r="C329" i="2"/>
  <c r="D329" i="2" s="1"/>
  <c r="C330" i="2"/>
  <c r="D330" i="2" s="1"/>
  <c r="C331" i="2"/>
  <c r="C332" i="2"/>
  <c r="C333" i="2"/>
  <c r="C334" i="2"/>
  <c r="C335" i="2"/>
  <c r="C336" i="2"/>
  <c r="C337" i="2"/>
  <c r="C338" i="2"/>
  <c r="D338" i="2" s="1"/>
  <c r="C339" i="2"/>
  <c r="D339" i="2" s="1"/>
  <c r="C340" i="2"/>
  <c r="D340" i="2" s="1"/>
  <c r="C341" i="2"/>
  <c r="D341" i="2" s="1"/>
  <c r="C342" i="2"/>
  <c r="D342" i="2" s="1"/>
  <c r="C343" i="2"/>
  <c r="C344" i="2"/>
  <c r="C345" i="2"/>
  <c r="C346" i="2"/>
  <c r="C347" i="2"/>
  <c r="C348" i="2"/>
  <c r="C349" i="2"/>
  <c r="C350" i="2"/>
  <c r="D350" i="2" s="1"/>
  <c r="C351" i="2"/>
  <c r="D351" i="2" s="1"/>
  <c r="C352" i="2"/>
  <c r="D352" i="2" s="1"/>
  <c r="C353" i="2"/>
  <c r="D353" i="2" s="1"/>
  <c r="C354" i="2"/>
  <c r="D354" i="2" s="1"/>
  <c r="C355" i="2"/>
  <c r="C356" i="2"/>
  <c r="C357" i="2"/>
  <c r="C358" i="2"/>
  <c r="C359" i="2"/>
  <c r="C360" i="2"/>
  <c r="C361" i="2"/>
  <c r="C362" i="2"/>
  <c r="D362" i="2" s="1"/>
  <c r="C363" i="2"/>
  <c r="D363" i="2" s="1"/>
  <c r="C364" i="2"/>
  <c r="D364" i="2" s="1"/>
  <c r="C365" i="2"/>
  <c r="D365" i="2" s="1"/>
  <c r="C366" i="2"/>
  <c r="D366" i="2" s="1"/>
  <c r="C367" i="2"/>
  <c r="C368" i="2"/>
  <c r="C369" i="2"/>
  <c r="C370" i="2"/>
  <c r="C371" i="2"/>
  <c r="C372" i="2"/>
  <c r="C373" i="2"/>
  <c r="C374" i="2"/>
  <c r="D374" i="2" s="1"/>
  <c r="C375" i="2"/>
  <c r="D375" i="2" s="1"/>
  <c r="C376" i="2"/>
  <c r="D376" i="2" s="1"/>
  <c r="C377" i="2"/>
  <c r="D377" i="2" s="1"/>
  <c r="C378" i="2"/>
  <c r="D378" i="2" s="1"/>
  <c r="C379" i="2"/>
  <c r="C380" i="2"/>
  <c r="C381" i="2"/>
  <c r="C382" i="2"/>
  <c r="C383" i="2"/>
  <c r="C384" i="2"/>
  <c r="C385" i="2"/>
  <c r="C386" i="2"/>
  <c r="D386" i="2" s="1"/>
  <c r="C387" i="2"/>
  <c r="D387" i="2" s="1"/>
  <c r="C388" i="2"/>
  <c r="D388" i="2" s="1"/>
  <c r="C389" i="2"/>
  <c r="D389" i="2" s="1"/>
  <c r="C390" i="2"/>
  <c r="D390" i="2" s="1"/>
  <c r="C391" i="2"/>
  <c r="C392" i="2"/>
  <c r="C393" i="2"/>
  <c r="C394" i="2"/>
  <c r="C395" i="2"/>
  <c r="C396" i="2"/>
  <c r="C397" i="2"/>
  <c r="C398" i="2"/>
  <c r="D398" i="2" s="1"/>
  <c r="C399" i="2"/>
  <c r="D399" i="2" s="1"/>
  <c r="C400" i="2"/>
  <c r="D400" i="2" s="1"/>
  <c r="C401" i="2"/>
  <c r="D401" i="2" s="1"/>
  <c r="C402" i="2"/>
  <c r="D402" i="2" s="1"/>
  <c r="C403" i="2"/>
  <c r="C404" i="2"/>
  <c r="C405" i="2"/>
  <c r="C406" i="2"/>
  <c r="C407" i="2"/>
  <c r="C408" i="2"/>
  <c r="C409" i="2"/>
  <c r="C410" i="2"/>
  <c r="D410" i="2" s="1"/>
  <c r="C411" i="2"/>
  <c r="D411" i="2" s="1"/>
  <c r="C412" i="2"/>
  <c r="D412" i="2" s="1"/>
  <c r="C413" i="2"/>
  <c r="D413" i="2" s="1"/>
  <c r="C414" i="2"/>
  <c r="D414" i="2" s="1"/>
  <c r="C415" i="2"/>
  <c r="C416" i="2"/>
  <c r="C417" i="2"/>
  <c r="C418" i="2"/>
  <c r="C419" i="2"/>
  <c r="C420" i="2"/>
  <c r="C421" i="2"/>
  <c r="C422" i="2"/>
  <c r="D422" i="2" s="1"/>
  <c r="C423" i="2"/>
  <c r="D423" i="2" s="1"/>
  <c r="C424" i="2"/>
  <c r="D424" i="2" s="1"/>
  <c r="C425" i="2"/>
  <c r="D425" i="2" s="1"/>
  <c r="C426" i="2"/>
  <c r="D426" i="2" s="1"/>
  <c r="C427" i="2"/>
  <c r="C428" i="2"/>
  <c r="C429" i="2"/>
  <c r="C430" i="2"/>
  <c r="C431" i="2"/>
  <c r="C432" i="2"/>
  <c r="C433" i="2"/>
  <c r="C434" i="2"/>
  <c r="D434" i="2" s="1"/>
  <c r="C435" i="2"/>
  <c r="D435" i="2" s="1"/>
  <c r="C436" i="2"/>
  <c r="D436" i="2" s="1"/>
  <c r="C437" i="2"/>
  <c r="D437" i="2" s="1"/>
  <c r="C438" i="2"/>
  <c r="D438" i="2" s="1"/>
  <c r="C439" i="2"/>
  <c r="D439" i="2" s="1"/>
  <c r="C440" i="2"/>
  <c r="C441" i="2"/>
  <c r="C442" i="2"/>
  <c r="C443" i="2"/>
  <c r="C444" i="2"/>
  <c r="C445" i="2"/>
  <c r="C446" i="2"/>
  <c r="D446" i="2" s="1"/>
  <c r="C447" i="2"/>
  <c r="D447" i="2" s="1"/>
  <c r="C448" i="2"/>
  <c r="D448" i="2" s="1"/>
  <c r="C449" i="2"/>
  <c r="D449" i="2" s="1"/>
  <c r="C450" i="2"/>
  <c r="D450" i="2" s="1"/>
  <c r="C451" i="2"/>
  <c r="C452" i="2"/>
  <c r="C453" i="2"/>
  <c r="C454" i="2"/>
  <c r="C455" i="2"/>
  <c r="C456" i="2"/>
  <c r="C457" i="2"/>
  <c r="C458" i="2"/>
  <c r="D458" i="2" s="1"/>
  <c r="C459" i="2"/>
  <c r="D459" i="2" s="1"/>
  <c r="C460" i="2"/>
  <c r="D460" i="2" s="1"/>
  <c r="C461" i="2"/>
  <c r="D461" i="2" s="1"/>
  <c r="C462" i="2"/>
  <c r="D462" i="2" s="1"/>
  <c r="C463" i="2"/>
  <c r="C464" i="2"/>
  <c r="C465" i="2"/>
  <c r="C466" i="2"/>
  <c r="C467" i="2"/>
  <c r="C468" i="2"/>
  <c r="C469" i="2"/>
  <c r="C470" i="2"/>
  <c r="D470" i="2" s="1"/>
  <c r="C471" i="2"/>
  <c r="D471" i="2" s="1"/>
  <c r="C472" i="2"/>
  <c r="D472" i="2" s="1"/>
  <c r="C473" i="2"/>
  <c r="D473" i="2" s="1"/>
  <c r="C474" i="2"/>
  <c r="D474" i="2" s="1"/>
  <c r="C475" i="2"/>
  <c r="C476" i="2"/>
  <c r="C477" i="2"/>
  <c r="C478" i="2"/>
  <c r="C479" i="2"/>
  <c r="C480" i="2"/>
  <c r="C481" i="2"/>
  <c r="C482" i="2"/>
  <c r="D482" i="2" s="1"/>
  <c r="C483" i="2"/>
  <c r="D483" i="2" s="1"/>
  <c r="C484" i="2"/>
  <c r="D484" i="2" s="1"/>
  <c r="C485" i="2"/>
  <c r="D485" i="2" s="1"/>
  <c r="C486" i="2"/>
  <c r="D486" i="2" s="1"/>
  <c r="C487" i="2"/>
  <c r="C488" i="2"/>
  <c r="C489" i="2"/>
  <c r="C490" i="2"/>
  <c r="C491" i="2"/>
  <c r="C492" i="2"/>
  <c r="C493" i="2"/>
  <c r="C494" i="2"/>
  <c r="D494" i="2" s="1"/>
  <c r="C495" i="2"/>
  <c r="D495" i="2" s="1"/>
  <c r="C496" i="2"/>
  <c r="D496" i="2" s="1"/>
  <c r="C497" i="2"/>
  <c r="D497" i="2" s="1"/>
  <c r="C498" i="2"/>
  <c r="D498" i="2" s="1"/>
  <c r="C499" i="2"/>
  <c r="C500" i="2"/>
  <c r="C501" i="2"/>
  <c r="C502" i="2"/>
  <c r="C503" i="2"/>
  <c r="C504" i="2"/>
  <c r="C505" i="2"/>
  <c r="C506" i="2"/>
  <c r="D506" i="2" s="1"/>
  <c r="C507" i="2"/>
  <c r="D507" i="2" s="1"/>
  <c r="C508" i="2"/>
  <c r="D508" i="2" s="1"/>
  <c r="C509" i="2"/>
  <c r="D509" i="2" s="1"/>
  <c r="C510" i="2"/>
  <c r="D510" i="2" s="1"/>
  <c r="C511" i="2"/>
  <c r="C512" i="2"/>
  <c r="C513" i="2"/>
  <c r="C514" i="2"/>
  <c r="C515" i="2"/>
  <c r="C516" i="2"/>
  <c r="C517" i="2"/>
  <c r="C518" i="2"/>
  <c r="D518" i="2" s="1"/>
  <c r="C519" i="2"/>
  <c r="D519" i="2" s="1"/>
  <c r="C520" i="2"/>
  <c r="D520" i="2" s="1"/>
  <c r="C521" i="2"/>
  <c r="D521" i="2" s="1"/>
  <c r="C522" i="2"/>
  <c r="D522" i="2" s="1"/>
  <c r="C523" i="2"/>
  <c r="C524" i="2"/>
  <c r="C525" i="2"/>
  <c r="C526" i="2"/>
  <c r="C527" i="2"/>
  <c r="C528" i="2"/>
  <c r="C529" i="2"/>
  <c r="C530" i="2"/>
  <c r="D530" i="2" s="1"/>
  <c r="C531" i="2"/>
  <c r="D531" i="2" s="1"/>
  <c r="C532" i="2"/>
  <c r="D532" i="2" s="1"/>
  <c r="C533" i="2"/>
  <c r="D533" i="2" s="1"/>
  <c r="C534" i="2"/>
  <c r="D534" i="2" s="1"/>
  <c r="C535" i="2"/>
  <c r="C536" i="2"/>
  <c r="C537" i="2"/>
  <c r="C538" i="2"/>
  <c r="C539" i="2"/>
  <c r="C540" i="2"/>
  <c r="C541" i="2"/>
  <c r="C542" i="2"/>
  <c r="D542" i="2" s="1"/>
  <c r="C543" i="2"/>
  <c r="D543" i="2" s="1"/>
  <c r="C544" i="2"/>
  <c r="D544" i="2" s="1"/>
  <c r="C545" i="2"/>
  <c r="D545" i="2" s="1"/>
  <c r="C546" i="2"/>
  <c r="D546" i="2" s="1"/>
  <c r="C547" i="2"/>
  <c r="C548" i="2"/>
  <c r="C549" i="2"/>
  <c r="C550" i="2"/>
  <c r="C551" i="2"/>
  <c r="C552" i="2"/>
  <c r="C553" i="2"/>
  <c r="C554" i="2"/>
  <c r="D554" i="2" s="1"/>
  <c r="C555" i="2"/>
  <c r="D555" i="2" s="1"/>
  <c r="C556" i="2"/>
  <c r="D556" i="2" s="1"/>
  <c r="C557" i="2"/>
  <c r="D557" i="2" s="1"/>
  <c r="C558" i="2"/>
  <c r="D558" i="2" s="1"/>
  <c r="C559" i="2"/>
  <c r="C560" i="2"/>
  <c r="C561" i="2"/>
  <c r="C562" i="2"/>
  <c r="C563" i="2"/>
  <c r="C564" i="2"/>
  <c r="C565" i="2"/>
  <c r="C566" i="2"/>
  <c r="D566" i="2" s="1"/>
  <c r="C567" i="2"/>
  <c r="D567" i="2" s="1"/>
  <c r="C568" i="2"/>
  <c r="D568" i="2" s="1"/>
  <c r="C569" i="2"/>
  <c r="D569" i="2" s="1"/>
  <c r="C570" i="2"/>
  <c r="D570" i="2" s="1"/>
  <c r="C571" i="2"/>
  <c r="C572" i="2"/>
  <c r="C573" i="2"/>
  <c r="C574" i="2"/>
  <c r="C575" i="2"/>
  <c r="C576" i="2"/>
  <c r="C577" i="2"/>
  <c r="C578" i="2"/>
  <c r="D578" i="2" s="1"/>
  <c r="C579" i="2"/>
  <c r="D579" i="2" s="1"/>
  <c r="C580" i="2"/>
  <c r="D580" i="2" s="1"/>
  <c r="C581" i="2"/>
  <c r="D581" i="2" s="1"/>
  <c r="C582" i="2"/>
  <c r="D582" i="2" s="1"/>
  <c r="C583" i="2"/>
  <c r="C584" i="2"/>
  <c r="C585" i="2"/>
  <c r="C586" i="2"/>
  <c r="C587" i="2"/>
  <c r="C588" i="2"/>
  <c r="C589" i="2"/>
  <c r="C590" i="2"/>
  <c r="D590" i="2" s="1"/>
  <c r="C591" i="2"/>
  <c r="D591" i="2" s="1"/>
  <c r="C592" i="2"/>
  <c r="D592" i="2" s="1"/>
  <c r="C593" i="2"/>
  <c r="D593" i="2" s="1"/>
  <c r="C594" i="2"/>
  <c r="D594" i="2" s="1"/>
  <c r="C595" i="2"/>
  <c r="C596" i="2"/>
  <c r="C597" i="2"/>
  <c r="C598" i="2"/>
  <c r="C599" i="2"/>
  <c r="C600" i="2"/>
  <c r="C601" i="2"/>
  <c r="C602" i="2"/>
  <c r="D602" i="2" s="1"/>
  <c r="C603" i="2"/>
  <c r="D603" i="2" s="1"/>
  <c r="C604" i="2"/>
  <c r="D604" i="2" s="1"/>
  <c r="C605" i="2"/>
  <c r="D605" i="2" s="1"/>
  <c r="C606" i="2"/>
  <c r="D606" i="2" s="1"/>
  <c r="C607" i="2"/>
  <c r="C608" i="2"/>
  <c r="C609" i="2"/>
  <c r="C610" i="2"/>
  <c r="C611" i="2"/>
  <c r="C612" i="2"/>
  <c r="C613" i="2"/>
  <c r="C614" i="2"/>
  <c r="D614" i="2" s="1"/>
  <c r="C615" i="2"/>
  <c r="D615" i="2" s="1"/>
  <c r="C616" i="2"/>
  <c r="D616" i="2" s="1"/>
  <c r="C617" i="2"/>
  <c r="D617" i="2" s="1"/>
  <c r="C618" i="2"/>
  <c r="D618" i="2" s="1"/>
  <c r="C619" i="2"/>
  <c r="C620" i="2"/>
  <c r="C621" i="2"/>
  <c r="C622" i="2"/>
  <c r="C623" i="2"/>
  <c r="C624" i="2"/>
  <c r="C625" i="2"/>
  <c r="C626" i="2"/>
  <c r="D626" i="2" s="1"/>
  <c r="C627" i="2"/>
  <c r="D627" i="2" s="1"/>
  <c r="C628" i="2"/>
  <c r="D628" i="2" s="1"/>
  <c r="C629" i="2"/>
  <c r="D629" i="2" s="1"/>
  <c r="C630" i="2"/>
  <c r="D630" i="2" s="1"/>
  <c r="C631" i="2"/>
  <c r="C632" i="2"/>
  <c r="C633" i="2"/>
  <c r="C634" i="2"/>
  <c r="C635" i="2"/>
  <c r="C636" i="2"/>
  <c r="C637" i="2"/>
  <c r="C638" i="2"/>
  <c r="D638" i="2" s="1"/>
  <c r="C639" i="2"/>
  <c r="D639" i="2" s="1"/>
  <c r="C640" i="2"/>
  <c r="D640" i="2" s="1"/>
  <c r="C641" i="2"/>
  <c r="D641" i="2" s="1"/>
  <c r="C642" i="2"/>
  <c r="D642" i="2" s="1"/>
  <c r="C643" i="2"/>
  <c r="C644" i="2"/>
  <c r="C645" i="2"/>
  <c r="C646" i="2"/>
  <c r="C647" i="2"/>
  <c r="C648" i="2"/>
  <c r="C649" i="2"/>
  <c r="C650" i="2"/>
  <c r="D650" i="2" s="1"/>
  <c r="C651" i="2"/>
  <c r="D651" i="2" s="1"/>
  <c r="C652" i="2"/>
  <c r="D652" i="2" s="1"/>
  <c r="C653" i="2"/>
  <c r="D653" i="2" s="1"/>
  <c r="C654" i="2"/>
  <c r="D654" i="2" s="1"/>
  <c r="C655" i="2"/>
  <c r="C656" i="2"/>
  <c r="C657" i="2"/>
  <c r="C658" i="2"/>
  <c r="C659" i="2"/>
  <c r="C660" i="2"/>
  <c r="C661" i="2"/>
  <c r="C662" i="2"/>
  <c r="D662" i="2" s="1"/>
  <c r="C663" i="2"/>
  <c r="D663" i="2" s="1"/>
  <c r="C664" i="2"/>
  <c r="D664" i="2" s="1"/>
  <c r="C665" i="2"/>
  <c r="D665" i="2" s="1"/>
  <c r="C666" i="2"/>
  <c r="D666" i="2" s="1"/>
  <c r="C667" i="2"/>
  <c r="C668" i="2"/>
  <c r="C669" i="2"/>
  <c r="C670" i="2"/>
  <c r="C671" i="2"/>
  <c r="C672" i="2"/>
  <c r="C673" i="2"/>
  <c r="C674" i="2"/>
  <c r="D674" i="2" s="1"/>
  <c r="C675" i="2"/>
  <c r="D675" i="2" s="1"/>
  <c r="C676" i="2"/>
  <c r="D676" i="2" s="1"/>
  <c r="C677" i="2"/>
  <c r="D677" i="2" s="1"/>
  <c r="C678" i="2"/>
  <c r="D678" i="2" s="1"/>
  <c r="C679" i="2"/>
  <c r="C680" i="2"/>
  <c r="C681" i="2"/>
  <c r="C682" i="2"/>
  <c r="C683" i="2"/>
  <c r="C684" i="2"/>
  <c r="C685" i="2"/>
  <c r="C686" i="2"/>
  <c r="D686" i="2" s="1"/>
  <c r="C687" i="2"/>
  <c r="D687" i="2" s="1"/>
  <c r="C688" i="2"/>
  <c r="D688" i="2" s="1"/>
  <c r="C689" i="2"/>
  <c r="D689" i="2" s="1"/>
  <c r="C690" i="2"/>
  <c r="D690" i="2" s="1"/>
  <c r="C691" i="2"/>
  <c r="C692" i="2"/>
  <c r="C693" i="2"/>
  <c r="C694" i="2"/>
  <c r="C695" i="2"/>
  <c r="C696" i="2"/>
  <c r="C697" i="2"/>
  <c r="C698" i="2"/>
  <c r="D698" i="2" s="1"/>
  <c r="C699" i="2"/>
  <c r="D699" i="2" s="1"/>
  <c r="C700" i="2"/>
  <c r="D700" i="2" s="1"/>
  <c r="C701" i="2"/>
  <c r="D701" i="2" s="1"/>
  <c r="C702" i="2"/>
  <c r="D702" i="2" s="1"/>
  <c r="C703" i="2"/>
  <c r="C704" i="2"/>
  <c r="C705" i="2"/>
  <c r="C706" i="2"/>
  <c r="C707" i="2"/>
  <c r="C708" i="2"/>
  <c r="C709" i="2"/>
  <c r="C710" i="2"/>
  <c r="D710" i="2" s="1"/>
  <c r="C711" i="2"/>
  <c r="D711" i="2" s="1"/>
  <c r="C712" i="2"/>
  <c r="D712" i="2" s="1"/>
  <c r="C713" i="2"/>
  <c r="D713" i="2" s="1"/>
  <c r="C714" i="2"/>
  <c r="D714" i="2" s="1"/>
  <c r="C715" i="2"/>
  <c r="C716" i="2"/>
  <c r="C717" i="2"/>
  <c r="C718" i="2"/>
  <c r="C719" i="2"/>
  <c r="C720" i="2"/>
  <c r="C721" i="2"/>
  <c r="C722" i="2"/>
  <c r="D722" i="2" s="1"/>
  <c r="C723" i="2"/>
  <c r="D723" i="2" s="1"/>
  <c r="C724" i="2"/>
  <c r="D724" i="2" s="1"/>
  <c r="C725" i="2"/>
  <c r="D725" i="2" s="1"/>
  <c r="C726" i="2"/>
  <c r="D726" i="2" s="1"/>
  <c r="C727" i="2"/>
  <c r="C728" i="2"/>
  <c r="C729" i="2"/>
  <c r="C730" i="2"/>
  <c r="C731" i="2"/>
  <c r="C732" i="2"/>
  <c r="C733" i="2"/>
  <c r="C734" i="2"/>
  <c r="D734" i="2" s="1"/>
  <c r="C735" i="2"/>
  <c r="D735" i="2" s="1"/>
  <c r="C736" i="2"/>
  <c r="D736" i="2" s="1"/>
  <c r="C737" i="2"/>
  <c r="D737" i="2" s="1"/>
  <c r="C738" i="2"/>
  <c r="D738" i="2" s="1"/>
  <c r="C739" i="2"/>
  <c r="C740" i="2"/>
  <c r="C741" i="2"/>
  <c r="C742" i="2"/>
  <c r="C743" i="2"/>
  <c r="C744" i="2"/>
  <c r="C745" i="2"/>
  <c r="C746" i="2"/>
  <c r="D746" i="2" s="1"/>
  <c r="C747" i="2"/>
  <c r="D747" i="2" s="1"/>
  <c r="C748" i="2"/>
  <c r="D748" i="2" s="1"/>
  <c r="C749" i="2"/>
  <c r="D749" i="2" s="1"/>
  <c r="C750" i="2"/>
  <c r="D750" i="2" s="1"/>
  <c r="C751" i="2"/>
  <c r="C752" i="2"/>
  <c r="C753" i="2"/>
  <c r="C754" i="2"/>
  <c r="C755" i="2"/>
  <c r="C756" i="2"/>
  <c r="C757" i="2"/>
  <c r="C758" i="2"/>
  <c r="D758" i="2" s="1"/>
  <c r="C759" i="2"/>
  <c r="D759" i="2" s="1"/>
  <c r="C760" i="2"/>
  <c r="D760" i="2" s="1"/>
  <c r="C761" i="2"/>
  <c r="D761" i="2" s="1"/>
  <c r="C762" i="2"/>
  <c r="D762" i="2" s="1"/>
  <c r="C763" i="2"/>
  <c r="C764" i="2"/>
  <c r="C765" i="2"/>
  <c r="C766" i="2"/>
  <c r="C767" i="2"/>
  <c r="C768" i="2"/>
  <c r="C769" i="2"/>
  <c r="C770" i="2"/>
  <c r="D770" i="2" s="1"/>
  <c r="C771" i="2"/>
  <c r="D771" i="2" s="1"/>
  <c r="C772" i="2"/>
  <c r="D772" i="2" s="1"/>
  <c r="C773" i="2"/>
  <c r="D773" i="2" s="1"/>
  <c r="C774" i="2"/>
  <c r="D774" i="2" s="1"/>
  <c r="C775" i="2"/>
  <c r="C776" i="2"/>
  <c r="C777" i="2"/>
  <c r="C778" i="2"/>
  <c r="C779" i="2"/>
  <c r="C780" i="2"/>
  <c r="C781" i="2"/>
  <c r="C782" i="2"/>
  <c r="D782" i="2" s="1"/>
  <c r="C783" i="2"/>
  <c r="D783" i="2" s="1"/>
  <c r="C784" i="2"/>
  <c r="D784" i="2" s="1"/>
  <c r="C785" i="2"/>
  <c r="D785" i="2" s="1"/>
  <c r="C786" i="2"/>
  <c r="D786" i="2" s="1"/>
  <c r="C787" i="2"/>
  <c r="C788" i="2"/>
  <c r="C789" i="2"/>
  <c r="C790" i="2"/>
  <c r="C791" i="2"/>
  <c r="C792" i="2"/>
  <c r="C793" i="2"/>
  <c r="C794" i="2"/>
  <c r="D794" i="2" s="1"/>
  <c r="C795" i="2"/>
  <c r="D795" i="2" s="1"/>
  <c r="C796" i="2"/>
  <c r="D796" i="2" s="1"/>
  <c r="C797" i="2"/>
  <c r="D797" i="2" s="1"/>
  <c r="C798" i="2"/>
  <c r="D798" i="2" s="1"/>
  <c r="C799" i="2"/>
  <c r="C800" i="2"/>
  <c r="C801" i="2"/>
  <c r="C802" i="2"/>
  <c r="C803" i="2"/>
  <c r="C804" i="2"/>
  <c r="C805" i="2"/>
  <c r="C806" i="2"/>
  <c r="D806" i="2" s="1"/>
  <c r="C807" i="2"/>
  <c r="D807" i="2" s="1"/>
  <c r="C808" i="2"/>
  <c r="C809" i="2"/>
  <c r="D809" i="2" s="1"/>
  <c r="C810" i="2"/>
  <c r="D810" i="2" s="1"/>
  <c r="C811" i="2"/>
  <c r="C812" i="2"/>
  <c r="C813" i="2"/>
  <c r="C814" i="2"/>
  <c r="C815" i="2"/>
  <c r="C816" i="2"/>
  <c r="C817" i="2"/>
  <c r="C818" i="2"/>
  <c r="D818" i="2" s="1"/>
  <c r="C819" i="2"/>
  <c r="D819" i="2" s="1"/>
  <c r="C820" i="2"/>
  <c r="D820" i="2" s="1"/>
  <c r="C821" i="2"/>
  <c r="D821" i="2" s="1"/>
  <c r="C822" i="2"/>
  <c r="D822" i="2" s="1"/>
  <c r="C823" i="2"/>
  <c r="C824" i="2"/>
  <c r="C825" i="2"/>
  <c r="C826" i="2"/>
  <c r="C827" i="2"/>
  <c r="C828" i="2"/>
  <c r="C829" i="2"/>
  <c r="C830" i="2"/>
  <c r="D830" i="2" s="1"/>
  <c r="C831" i="2"/>
  <c r="D831" i="2" s="1"/>
  <c r="C832" i="2"/>
  <c r="D832" i="2" s="1"/>
  <c r="C833" i="2"/>
  <c r="D833" i="2" s="1"/>
  <c r="C834" i="2"/>
  <c r="D834" i="2" s="1"/>
  <c r="C835" i="2"/>
  <c r="C836" i="2"/>
  <c r="C837" i="2"/>
  <c r="C838" i="2"/>
  <c r="C839" i="2"/>
  <c r="C840" i="2"/>
  <c r="C841" i="2"/>
  <c r="C842" i="2"/>
  <c r="D842" i="2" s="1"/>
  <c r="C843" i="2"/>
  <c r="D843" i="2" s="1"/>
  <c r="C844" i="2"/>
  <c r="D844" i="2" s="1"/>
  <c r="C845" i="2"/>
  <c r="D845" i="2" s="1"/>
  <c r="C846" i="2"/>
  <c r="D846" i="2" s="1"/>
  <c r="C847" i="2"/>
  <c r="C848" i="2"/>
  <c r="C849" i="2"/>
  <c r="C850" i="2"/>
  <c r="C851" i="2"/>
  <c r="C852" i="2"/>
  <c r="C853" i="2"/>
  <c r="C854" i="2"/>
  <c r="D854" i="2" s="1"/>
  <c r="C855" i="2"/>
  <c r="D855" i="2" s="1"/>
  <c r="C856" i="2"/>
  <c r="D856" i="2" s="1"/>
  <c r="C857" i="2"/>
  <c r="D857" i="2" s="1"/>
  <c r="C858" i="2"/>
  <c r="D858" i="2" s="1"/>
  <c r="C859" i="2"/>
  <c r="C860" i="2"/>
  <c r="C861" i="2"/>
  <c r="C862" i="2"/>
  <c r="C863" i="2"/>
  <c r="C864" i="2"/>
  <c r="C865" i="2"/>
  <c r="C866" i="2"/>
  <c r="D866" i="2" s="1"/>
  <c r="C867" i="2"/>
  <c r="D867" i="2" s="1"/>
  <c r="C868" i="2"/>
  <c r="D868" i="2" s="1"/>
  <c r="C869" i="2"/>
  <c r="D869" i="2" s="1"/>
  <c r="C870" i="2"/>
  <c r="D870" i="2" s="1"/>
  <c r="C871" i="2"/>
  <c r="C872" i="2"/>
  <c r="C873" i="2"/>
  <c r="C874" i="2"/>
  <c r="C875" i="2"/>
  <c r="C876" i="2"/>
  <c r="C877" i="2"/>
  <c r="C878" i="2"/>
  <c r="D878" i="2" s="1"/>
  <c r="C879" i="2"/>
  <c r="D879" i="2" s="1"/>
  <c r="C880" i="2"/>
  <c r="D880" i="2" s="1"/>
  <c r="C881" i="2"/>
  <c r="D881" i="2" s="1"/>
  <c r="C882" i="2"/>
  <c r="D882" i="2" s="1"/>
  <c r="C883" i="2"/>
  <c r="C884" i="2"/>
  <c r="C885" i="2"/>
  <c r="C886" i="2"/>
  <c r="C887" i="2"/>
  <c r="C888" i="2"/>
  <c r="C889" i="2"/>
  <c r="C890" i="2"/>
  <c r="D890" i="2" s="1"/>
  <c r="C891" i="2"/>
  <c r="D891" i="2" s="1"/>
  <c r="C892" i="2"/>
  <c r="D892" i="2" s="1"/>
  <c r="C893" i="2"/>
  <c r="D893" i="2" s="1"/>
  <c r="C894" i="2"/>
  <c r="D894" i="2" s="1"/>
  <c r="C895" i="2"/>
  <c r="C896" i="2"/>
  <c r="C897" i="2"/>
  <c r="C898" i="2"/>
  <c r="C899" i="2"/>
  <c r="C900" i="2"/>
  <c r="C901" i="2"/>
  <c r="C902" i="2"/>
  <c r="D902" i="2" s="1"/>
  <c r="C903" i="2"/>
  <c r="D903" i="2" s="1"/>
  <c r="C904" i="2"/>
  <c r="D904" i="2" s="1"/>
  <c r="C905" i="2"/>
  <c r="D905" i="2" s="1"/>
  <c r="C906" i="2"/>
  <c r="D906" i="2" s="1"/>
  <c r="C907" i="2"/>
  <c r="C908" i="2"/>
  <c r="C909" i="2"/>
  <c r="C910" i="2"/>
  <c r="C911" i="2"/>
  <c r="C912" i="2"/>
  <c r="C913" i="2"/>
  <c r="C914" i="2"/>
  <c r="D914" i="2" s="1"/>
  <c r="C915" i="2"/>
  <c r="D915" i="2" s="1"/>
  <c r="C916" i="2"/>
  <c r="D916" i="2" s="1"/>
  <c r="C917" i="2"/>
  <c r="D917" i="2" s="1"/>
  <c r="C918" i="2"/>
  <c r="D918" i="2" s="1"/>
  <c r="C919" i="2"/>
  <c r="C920" i="2"/>
  <c r="C921" i="2"/>
  <c r="C922" i="2"/>
  <c r="C923" i="2"/>
  <c r="C924" i="2"/>
  <c r="C925" i="2"/>
  <c r="C926" i="2"/>
  <c r="D926" i="2" s="1"/>
  <c r="C927" i="2"/>
  <c r="D927" i="2" s="1"/>
  <c r="C928" i="2"/>
  <c r="D928" i="2" s="1"/>
  <c r="C929" i="2"/>
  <c r="D929" i="2" s="1"/>
  <c r="C930" i="2"/>
  <c r="D930" i="2" s="1"/>
  <c r="C931" i="2"/>
  <c r="C932" i="2"/>
  <c r="C933" i="2"/>
  <c r="C934" i="2"/>
  <c r="C935" i="2"/>
  <c r="C936" i="2"/>
  <c r="C937" i="2"/>
  <c r="C938" i="2"/>
  <c r="D938" i="2" s="1"/>
  <c r="C939" i="2"/>
  <c r="D939" i="2" s="1"/>
  <c r="C940" i="2"/>
  <c r="D940" i="2" s="1"/>
  <c r="C941" i="2"/>
  <c r="D941" i="2" s="1"/>
  <c r="C942" i="2"/>
  <c r="D942" i="2" s="1"/>
  <c r="C943" i="2"/>
  <c r="C944" i="2"/>
  <c r="C945" i="2"/>
  <c r="C946" i="2"/>
  <c r="C947" i="2"/>
  <c r="C948" i="2"/>
  <c r="C949" i="2"/>
  <c r="C950" i="2"/>
  <c r="D950" i="2" s="1"/>
  <c r="C951" i="2"/>
  <c r="D951" i="2" s="1"/>
  <c r="C952" i="2"/>
  <c r="D952" i="2" s="1"/>
  <c r="C953" i="2"/>
  <c r="D953" i="2" s="1"/>
  <c r="C954" i="2"/>
  <c r="D954" i="2" s="1"/>
  <c r="C955" i="2"/>
  <c r="C956" i="2"/>
  <c r="C957" i="2"/>
  <c r="C958" i="2"/>
  <c r="C959" i="2"/>
  <c r="C960" i="2"/>
  <c r="C961" i="2"/>
  <c r="C962" i="2"/>
  <c r="D962" i="2" s="1"/>
  <c r="C963" i="2"/>
  <c r="D963" i="2" s="1"/>
  <c r="C964" i="2"/>
  <c r="D964" i="2" s="1"/>
  <c r="C965" i="2"/>
  <c r="D965" i="2" s="1"/>
  <c r="C966" i="2"/>
  <c r="D966" i="2" s="1"/>
  <c r="C967" i="2"/>
  <c r="C968" i="2"/>
  <c r="C969" i="2"/>
  <c r="C970" i="2"/>
  <c r="C971" i="2"/>
  <c r="C972" i="2"/>
  <c r="C973" i="2"/>
  <c r="C974" i="2"/>
  <c r="D974" i="2" s="1"/>
  <c r="C975" i="2"/>
  <c r="D975" i="2" s="1"/>
  <c r="C976" i="2"/>
  <c r="D976" i="2" s="1"/>
  <c r="C977" i="2"/>
  <c r="D977" i="2" s="1"/>
  <c r="C978" i="2"/>
  <c r="D978" i="2" s="1"/>
  <c r="C979" i="2"/>
  <c r="C980" i="2"/>
  <c r="C981" i="2"/>
  <c r="C982" i="2"/>
  <c r="C983" i="2"/>
  <c r="C984" i="2"/>
  <c r="C985" i="2"/>
  <c r="C986" i="2"/>
  <c r="D986" i="2" s="1"/>
  <c r="C987" i="2"/>
  <c r="D987" i="2" s="1"/>
  <c r="C988" i="2"/>
  <c r="D988" i="2" s="1"/>
  <c r="C989" i="2"/>
  <c r="D989" i="2" s="1"/>
  <c r="C990" i="2"/>
  <c r="D990" i="2" s="1"/>
  <c r="C991" i="2"/>
  <c r="C992" i="2"/>
  <c r="C993" i="2"/>
  <c r="C994" i="2"/>
  <c r="C995" i="2"/>
  <c r="C996" i="2"/>
  <c r="C997" i="2"/>
  <c r="C998" i="2"/>
  <c r="D998" i="2" s="1"/>
  <c r="C999" i="2"/>
  <c r="D999" i="2" s="1"/>
  <c r="C1000" i="2"/>
  <c r="D1000" i="2" s="1"/>
  <c r="C1001" i="2"/>
  <c r="D1001" i="2" s="1"/>
  <c r="C1002" i="2"/>
  <c r="D1002" i="2" s="1"/>
  <c r="C1003" i="2"/>
  <c r="C1004" i="2"/>
  <c r="C1005" i="2"/>
  <c r="C1006" i="2"/>
  <c r="C1007" i="2"/>
  <c r="C1008" i="2"/>
  <c r="C1009" i="2"/>
  <c r="C1010" i="2"/>
  <c r="D1010" i="2" s="1"/>
  <c r="C1011" i="2"/>
  <c r="D1011" i="2" s="1"/>
  <c r="C1012" i="2"/>
  <c r="D1012" i="2" s="1"/>
  <c r="C1013" i="2"/>
  <c r="D1013" i="2" s="1"/>
  <c r="C1014" i="2"/>
  <c r="D1014" i="2" s="1"/>
  <c r="C1015" i="2"/>
  <c r="C1016" i="2"/>
  <c r="C1017" i="2"/>
  <c r="C1018" i="2"/>
  <c r="C1019" i="2"/>
  <c r="C1020" i="2"/>
  <c r="C1021" i="2"/>
  <c r="C1022" i="2"/>
  <c r="D1022" i="2" s="1"/>
  <c r="C1023" i="2"/>
  <c r="D1023" i="2" s="1"/>
  <c r="C1024" i="2"/>
  <c r="D1024" i="2" s="1"/>
  <c r="C1025" i="2"/>
  <c r="D1025" i="2" s="1"/>
  <c r="C1026" i="2"/>
  <c r="D1026" i="2" s="1"/>
  <c r="C1027" i="2"/>
  <c r="C1028" i="2"/>
  <c r="C1029" i="2"/>
  <c r="C1030" i="2"/>
  <c r="C1031" i="2"/>
  <c r="C1032" i="2"/>
  <c r="C1033" i="2"/>
  <c r="C1034" i="2"/>
  <c r="D1034" i="2" s="1"/>
  <c r="C1035" i="2"/>
  <c r="D1035" i="2" s="1"/>
  <c r="C1036" i="2"/>
  <c r="D1036" i="2" s="1"/>
  <c r="C1037" i="2"/>
  <c r="D1037" i="2" s="1"/>
  <c r="C1038" i="2"/>
  <c r="D1038" i="2" s="1"/>
  <c r="C1039" i="2"/>
  <c r="C1040" i="2"/>
  <c r="C1041" i="2"/>
  <c r="C1042" i="2"/>
  <c r="C1043" i="2"/>
  <c r="C1044" i="2"/>
  <c r="C1045" i="2"/>
  <c r="C1046" i="2"/>
  <c r="D1046" i="2" s="1"/>
  <c r="C1047" i="2"/>
  <c r="D1047" i="2" s="1"/>
  <c r="C1048" i="2"/>
  <c r="D1048" i="2" s="1"/>
  <c r="C1049" i="2"/>
  <c r="D1049" i="2" s="1"/>
  <c r="C1050" i="2"/>
  <c r="D1050" i="2" s="1"/>
  <c r="C1051" i="2"/>
  <c r="C1052" i="2"/>
  <c r="C1053" i="2"/>
  <c r="C1054" i="2"/>
  <c r="C1055" i="2"/>
  <c r="C1056" i="2"/>
  <c r="C1057" i="2"/>
  <c r="C1058" i="2"/>
  <c r="D1058" i="2" s="1"/>
  <c r="C1059" i="2"/>
  <c r="D1059" i="2" s="1"/>
  <c r="C1060" i="2"/>
  <c r="D1060" i="2" s="1"/>
  <c r="C1061" i="2"/>
  <c r="D1061" i="2" s="1"/>
  <c r="C1062" i="2"/>
  <c r="D1062" i="2" s="1"/>
  <c r="C1063" i="2"/>
  <c r="C1064" i="2"/>
  <c r="C1065" i="2"/>
  <c r="C1066" i="2"/>
  <c r="C1067" i="2"/>
  <c r="C1068" i="2"/>
  <c r="C1069" i="2"/>
  <c r="C1070" i="2"/>
  <c r="D1070" i="2" s="1"/>
  <c r="C1071" i="2"/>
  <c r="D1071" i="2" s="1"/>
  <c r="C1072" i="2"/>
  <c r="D1072" i="2" s="1"/>
  <c r="C1073" i="2"/>
  <c r="D1073" i="2" s="1"/>
  <c r="C1074" i="2"/>
  <c r="D1074" i="2" s="1"/>
  <c r="C1075" i="2"/>
  <c r="C1076" i="2"/>
  <c r="C1077" i="2"/>
  <c r="C1078" i="2"/>
  <c r="C1079" i="2"/>
  <c r="C1080" i="2"/>
  <c r="C1081" i="2"/>
  <c r="C1082" i="2"/>
  <c r="D1082" i="2" s="1"/>
  <c r="C1083" i="2"/>
  <c r="D1083" i="2" s="1"/>
  <c r="C1084" i="2"/>
  <c r="D1084" i="2" s="1"/>
  <c r="C1085" i="2"/>
  <c r="D1085" i="2" s="1"/>
  <c r="C1086" i="2"/>
  <c r="D1086" i="2" s="1"/>
  <c r="C1087" i="2"/>
  <c r="C1088" i="2"/>
  <c r="C1089" i="2"/>
  <c r="C1090" i="2"/>
  <c r="C1091" i="2"/>
  <c r="C1092" i="2"/>
  <c r="C1093" i="2"/>
  <c r="C1094" i="2"/>
  <c r="D1094" i="2" s="1"/>
  <c r="C1095" i="2"/>
  <c r="D1095" i="2" s="1"/>
  <c r="C1096" i="2"/>
  <c r="D1096" i="2" s="1"/>
  <c r="C1097" i="2"/>
  <c r="D1097" i="2" s="1"/>
  <c r="C1098" i="2"/>
  <c r="D1098" i="2" s="1"/>
  <c r="C1099" i="2"/>
  <c r="C1100" i="2"/>
  <c r="C1101" i="2"/>
  <c r="C1102" i="2"/>
  <c r="C1103" i="2"/>
  <c r="C1104" i="2"/>
  <c r="C1105" i="2"/>
  <c r="C1106" i="2"/>
  <c r="D1106" i="2" s="1"/>
  <c r="C1107" i="2"/>
  <c r="D1107" i="2" s="1"/>
  <c r="C1108" i="2"/>
  <c r="D1108" i="2" s="1"/>
  <c r="C1109" i="2"/>
  <c r="D1109" i="2" s="1"/>
  <c r="C1110" i="2"/>
  <c r="D1110" i="2" s="1"/>
  <c r="C1111" i="2"/>
  <c r="C1112" i="2"/>
  <c r="C1113" i="2"/>
  <c r="C1114" i="2"/>
  <c r="C1115" i="2"/>
  <c r="C1116" i="2"/>
  <c r="C1117" i="2"/>
  <c r="C1118" i="2"/>
  <c r="D1118" i="2" s="1"/>
  <c r="C1119" i="2"/>
  <c r="D1119" i="2" s="1"/>
  <c r="C1120" i="2"/>
  <c r="D1120" i="2" s="1"/>
  <c r="C1121" i="2"/>
  <c r="D1121" i="2" s="1"/>
  <c r="C1122" i="2"/>
  <c r="D1122" i="2" s="1"/>
  <c r="C1123" i="2"/>
  <c r="C1124" i="2"/>
  <c r="C1125" i="2"/>
  <c r="C1126" i="2"/>
  <c r="C1127" i="2"/>
  <c r="C1128" i="2"/>
  <c r="C1129" i="2"/>
  <c r="C1130" i="2"/>
  <c r="D1130" i="2" s="1"/>
  <c r="C1131" i="2"/>
  <c r="D1131" i="2" s="1"/>
  <c r="C1132" i="2"/>
  <c r="D1132" i="2" s="1"/>
  <c r="C1133" i="2"/>
  <c r="D1133" i="2" s="1"/>
  <c r="C1134" i="2"/>
  <c r="D1134" i="2" s="1"/>
  <c r="C1135" i="2"/>
  <c r="C1136" i="2"/>
  <c r="C1137" i="2"/>
  <c r="C1138" i="2"/>
  <c r="C1139" i="2"/>
  <c r="C1140" i="2"/>
  <c r="C1141" i="2"/>
  <c r="C1142" i="2"/>
  <c r="D1142" i="2" s="1"/>
  <c r="C1143" i="2"/>
  <c r="D1143" i="2" s="1"/>
  <c r="C1144" i="2"/>
  <c r="D1144" i="2" s="1"/>
  <c r="C1145" i="2"/>
  <c r="D1145" i="2" s="1"/>
  <c r="C1146" i="2"/>
  <c r="D1146" i="2" s="1"/>
  <c r="C1147" i="2"/>
  <c r="C1148" i="2"/>
  <c r="C1149" i="2"/>
  <c r="C1150" i="2"/>
  <c r="C1151" i="2"/>
  <c r="C1152" i="2"/>
  <c r="C1153" i="2"/>
  <c r="C1154" i="2"/>
  <c r="D1154" i="2" s="1"/>
  <c r="C1155" i="2"/>
  <c r="D1155" i="2" s="1"/>
  <c r="C1156" i="2"/>
  <c r="D1156" i="2" s="1"/>
  <c r="C1157" i="2"/>
  <c r="D1157" i="2" s="1"/>
  <c r="C1158" i="2"/>
  <c r="D1158" i="2" s="1"/>
  <c r="C1159" i="2"/>
  <c r="C1160" i="2"/>
  <c r="C1161" i="2"/>
  <c r="C1162" i="2"/>
  <c r="C1163" i="2"/>
  <c r="C1164" i="2"/>
  <c r="C1165" i="2"/>
  <c r="C1166" i="2"/>
  <c r="D1166" i="2" s="1"/>
  <c r="C1167" i="2"/>
  <c r="D1167" i="2" s="1"/>
  <c r="C1168" i="2"/>
  <c r="D1168" i="2" s="1"/>
  <c r="C1169" i="2"/>
  <c r="D1169" i="2" s="1"/>
  <c r="C1170" i="2"/>
  <c r="D1170" i="2" s="1"/>
  <c r="C1171" i="2"/>
  <c r="C1172" i="2"/>
  <c r="C1173" i="2"/>
  <c r="C1174" i="2"/>
  <c r="C1175" i="2"/>
  <c r="C1176" i="2"/>
  <c r="C1177" i="2"/>
  <c r="C1178" i="2"/>
  <c r="D1178" i="2" s="1"/>
  <c r="C1179" i="2"/>
  <c r="D1179" i="2" s="1"/>
  <c r="C1180" i="2"/>
  <c r="D1180" i="2" s="1"/>
  <c r="C1181" i="2"/>
  <c r="D1181" i="2" s="1"/>
  <c r="C1182" i="2"/>
  <c r="D1182" i="2" s="1"/>
  <c r="C1183" i="2"/>
  <c r="C1184" i="2"/>
  <c r="C1185" i="2"/>
  <c r="C1186" i="2"/>
  <c r="C1187" i="2"/>
  <c r="C1188" i="2"/>
  <c r="C1189" i="2"/>
  <c r="C1190" i="2"/>
  <c r="D1190" i="2" s="1"/>
  <c r="C1191" i="2"/>
  <c r="D1191" i="2" s="1"/>
  <c r="C1192" i="2"/>
  <c r="D1192" i="2" s="1"/>
  <c r="C1193" i="2"/>
  <c r="D1193" i="2" s="1"/>
  <c r="C1194" i="2"/>
  <c r="D1194" i="2" s="1"/>
  <c r="C1195" i="2"/>
  <c r="C1196" i="2"/>
  <c r="C1197" i="2"/>
  <c r="C1198" i="2"/>
  <c r="C1199" i="2"/>
  <c r="C1200" i="2"/>
  <c r="C1201" i="2"/>
  <c r="C1202" i="2"/>
  <c r="D1202" i="2" s="1"/>
  <c r="C1203" i="2"/>
  <c r="D1203" i="2" s="1"/>
  <c r="C1204" i="2"/>
  <c r="D1204" i="2" s="1"/>
  <c r="C1205" i="2"/>
  <c r="D1205" i="2" s="1"/>
  <c r="C1206" i="2"/>
  <c r="D1206" i="2" s="1"/>
  <c r="C1207" i="2"/>
  <c r="C1208" i="2"/>
  <c r="C1209" i="2"/>
  <c r="C1210" i="2"/>
  <c r="C1211" i="2"/>
  <c r="C1212" i="2"/>
  <c r="C1213" i="2"/>
  <c r="C1214" i="2"/>
  <c r="D1214" i="2" s="1"/>
  <c r="C1215" i="2"/>
  <c r="D1215" i="2" s="1"/>
  <c r="C1216" i="2"/>
  <c r="D1216" i="2" s="1"/>
  <c r="C1217" i="2"/>
  <c r="D1217" i="2" s="1"/>
  <c r="C1218" i="2"/>
  <c r="D1218" i="2" s="1"/>
  <c r="C1219" i="2"/>
  <c r="C1220" i="2"/>
  <c r="C1221" i="2"/>
  <c r="C1222" i="2"/>
  <c r="C1223" i="2"/>
  <c r="C1224" i="2"/>
  <c r="C1225" i="2"/>
  <c r="C1226" i="2"/>
  <c r="D1226" i="2" s="1"/>
  <c r="C1227" i="2"/>
  <c r="D1227" i="2" s="1"/>
  <c r="C1228" i="2"/>
  <c r="D1228" i="2" s="1"/>
  <c r="C1229" i="2"/>
  <c r="D1229" i="2" s="1"/>
  <c r="C1230" i="2"/>
  <c r="D1230" i="2" s="1"/>
  <c r="C1231" i="2"/>
  <c r="C1232" i="2"/>
  <c r="C1233" i="2"/>
  <c r="C1234" i="2"/>
  <c r="C1235" i="2"/>
  <c r="C1236" i="2"/>
  <c r="C1237" i="2"/>
  <c r="C1238" i="2"/>
  <c r="D1238" i="2" s="1"/>
  <c r="C1239" i="2"/>
  <c r="D1239" i="2" s="1"/>
  <c r="C1240" i="2"/>
  <c r="D1240" i="2" s="1"/>
  <c r="C1241" i="2"/>
  <c r="D1241" i="2" s="1"/>
  <c r="C1242" i="2"/>
  <c r="D1242" i="2" s="1"/>
  <c r="C1243" i="2"/>
  <c r="C1244" i="2"/>
  <c r="C1245" i="2"/>
  <c r="C1246" i="2"/>
  <c r="C1247" i="2"/>
  <c r="C1248" i="2"/>
  <c r="C1249" i="2"/>
  <c r="C1250" i="2"/>
  <c r="D1250" i="2" s="1"/>
  <c r="C1251" i="2"/>
  <c r="D1251" i="2" s="1"/>
  <c r="C1252" i="2"/>
  <c r="D1252" i="2" s="1"/>
  <c r="C1253" i="2"/>
  <c r="D1253" i="2" s="1"/>
  <c r="C1254" i="2"/>
  <c r="D1254" i="2" s="1"/>
  <c r="C1255" i="2"/>
  <c r="C1256" i="2"/>
  <c r="C1257" i="2"/>
  <c r="C1258" i="2"/>
  <c r="C1259" i="2"/>
  <c r="C1260" i="2"/>
  <c r="C1261" i="2"/>
  <c r="C1262" i="2"/>
  <c r="D1262" i="2" s="1"/>
  <c r="C1263" i="2"/>
  <c r="D1263" i="2" s="1"/>
  <c r="C1264" i="2"/>
  <c r="D1264" i="2" s="1"/>
  <c r="C1265" i="2"/>
  <c r="D1265" i="2" s="1"/>
  <c r="C1266" i="2"/>
  <c r="D1266" i="2" s="1"/>
  <c r="C1267" i="2"/>
  <c r="C1268" i="2"/>
  <c r="C1269" i="2"/>
  <c r="C1270" i="2"/>
  <c r="C1271" i="2"/>
  <c r="C1272" i="2"/>
  <c r="C1273" i="2"/>
  <c r="C1274" i="2"/>
  <c r="D1274" i="2" s="1"/>
  <c r="C1275" i="2"/>
  <c r="D1275" i="2" s="1"/>
  <c r="C1276" i="2"/>
  <c r="D1276" i="2" s="1"/>
  <c r="C1277" i="2"/>
  <c r="D1277" i="2" s="1"/>
  <c r="C1278" i="2"/>
  <c r="D1278" i="2" s="1"/>
  <c r="C1279" i="2"/>
  <c r="C1280" i="2"/>
  <c r="C1281" i="2"/>
  <c r="C1282" i="2"/>
  <c r="C1283" i="2"/>
  <c r="C1284" i="2"/>
  <c r="C1285" i="2"/>
  <c r="C1286" i="2"/>
  <c r="D1286" i="2" s="1"/>
  <c r="C1287" i="2"/>
  <c r="D1287" i="2" s="1"/>
  <c r="C1288" i="2"/>
  <c r="D1288" i="2" s="1"/>
  <c r="C1289" i="2"/>
  <c r="D1289" i="2" s="1"/>
  <c r="C1290" i="2"/>
  <c r="D1290" i="2" s="1"/>
  <c r="C1291" i="2"/>
  <c r="C1292" i="2"/>
  <c r="C1293" i="2"/>
  <c r="C1294" i="2"/>
  <c r="C1295" i="2"/>
  <c r="C1296" i="2"/>
  <c r="C1297" i="2"/>
  <c r="C1298" i="2"/>
  <c r="D1298" i="2" s="1"/>
  <c r="C1299" i="2"/>
  <c r="D1299" i="2" s="1"/>
  <c r="C1300" i="2"/>
  <c r="D1300" i="2" s="1"/>
  <c r="C1301" i="2"/>
  <c r="D1301" i="2" s="1"/>
  <c r="C1302" i="2"/>
  <c r="D1302" i="2" s="1"/>
  <c r="C1303" i="2"/>
  <c r="C1304" i="2"/>
  <c r="C1305" i="2"/>
  <c r="C1306" i="2"/>
  <c r="C1307" i="2"/>
  <c r="C1308" i="2"/>
  <c r="C1309" i="2"/>
  <c r="C1310" i="2"/>
  <c r="D1310" i="2" s="1"/>
  <c r="C1311" i="2"/>
  <c r="D1311" i="2" s="1"/>
  <c r="C1312" i="2"/>
  <c r="D1312" i="2" s="1"/>
  <c r="C1313" i="2"/>
  <c r="D1313" i="2" s="1"/>
  <c r="C1314" i="2"/>
  <c r="D1314" i="2" s="1"/>
  <c r="C1315" i="2"/>
  <c r="C1316" i="2"/>
  <c r="C1317" i="2"/>
  <c r="C1318" i="2"/>
  <c r="C1319" i="2"/>
  <c r="C1320" i="2"/>
  <c r="C1321" i="2"/>
  <c r="C1322" i="2"/>
  <c r="D1322" i="2" s="1"/>
  <c r="C1323" i="2"/>
  <c r="D1323" i="2" s="1"/>
  <c r="C1324" i="2"/>
  <c r="D1324" i="2" s="1"/>
  <c r="C1325" i="2"/>
  <c r="D1325" i="2" s="1"/>
  <c r="C1326" i="2"/>
  <c r="D1326" i="2" s="1"/>
  <c r="C1327" i="2"/>
  <c r="C1328" i="2"/>
  <c r="C1329" i="2"/>
  <c r="C1330" i="2"/>
  <c r="C1331" i="2"/>
  <c r="C1332" i="2"/>
  <c r="C1333" i="2"/>
  <c r="C1334" i="2"/>
  <c r="D1334" i="2" s="1"/>
  <c r="C1335" i="2"/>
  <c r="D1335" i="2" s="1"/>
  <c r="C1336" i="2"/>
  <c r="D1336" i="2" s="1"/>
  <c r="C1337" i="2"/>
  <c r="D1337" i="2" s="1"/>
  <c r="C1338" i="2"/>
  <c r="D1338" i="2" s="1"/>
  <c r="C1339" i="2"/>
  <c r="C1340" i="2"/>
  <c r="C1341" i="2"/>
  <c r="C1342" i="2"/>
  <c r="C1343" i="2"/>
  <c r="C1344" i="2"/>
  <c r="C1345" i="2"/>
  <c r="C1346" i="2"/>
  <c r="D1346" i="2" s="1"/>
  <c r="C1347" i="2"/>
  <c r="D1347" i="2" s="1"/>
  <c r="C1348" i="2"/>
  <c r="D1348" i="2" s="1"/>
  <c r="C1349" i="2"/>
  <c r="D1349" i="2" s="1"/>
  <c r="C1350" i="2"/>
  <c r="D1350" i="2" s="1"/>
  <c r="C1351" i="2"/>
  <c r="C1352" i="2"/>
  <c r="C1353" i="2"/>
  <c r="C1354" i="2"/>
  <c r="C1355" i="2"/>
  <c r="C1356" i="2"/>
  <c r="C1357" i="2"/>
  <c r="C1358" i="2"/>
  <c r="D1358" i="2" s="1"/>
  <c r="C1359" i="2"/>
  <c r="D1359" i="2" s="1"/>
  <c r="C1360" i="2"/>
  <c r="D1360" i="2" s="1"/>
  <c r="C1361" i="2"/>
  <c r="D1361" i="2" s="1"/>
  <c r="C1362" i="2"/>
  <c r="D1362" i="2" s="1"/>
  <c r="C1363" i="2"/>
  <c r="C1364" i="2"/>
  <c r="C1365" i="2"/>
  <c r="C1366" i="2"/>
  <c r="C1367" i="2"/>
  <c r="C1368" i="2"/>
  <c r="C1369" i="2"/>
  <c r="C1370" i="2"/>
  <c r="D1370" i="2" s="1"/>
  <c r="C1371" i="2"/>
  <c r="D1371" i="2" s="1"/>
  <c r="C1372" i="2"/>
  <c r="D1372" i="2" s="1"/>
  <c r="C1373" i="2"/>
  <c r="D1373" i="2" s="1"/>
  <c r="C1374" i="2"/>
  <c r="D1374" i="2" s="1"/>
  <c r="C1375" i="2"/>
  <c r="C1376" i="2"/>
  <c r="C1377" i="2"/>
  <c r="C1378" i="2"/>
  <c r="C1379" i="2"/>
  <c r="C1380" i="2"/>
  <c r="C1381" i="2"/>
  <c r="C1382" i="2"/>
  <c r="D1382" i="2" s="1"/>
  <c r="C1383" i="2"/>
  <c r="D1383" i="2" s="1"/>
  <c r="C1384" i="2"/>
  <c r="D1384" i="2" s="1"/>
  <c r="C1385" i="2"/>
  <c r="D1385" i="2" s="1"/>
  <c r="C1386" i="2"/>
  <c r="D1386" i="2" s="1"/>
  <c r="C1387" i="2"/>
  <c r="C1388" i="2"/>
  <c r="C1389" i="2"/>
  <c r="C1390" i="2"/>
  <c r="C1391" i="2"/>
  <c r="C1392" i="2"/>
  <c r="C1393" i="2"/>
  <c r="C1394" i="2"/>
  <c r="D1394" i="2" s="1"/>
  <c r="C1395" i="2"/>
  <c r="D1395" i="2" s="1"/>
  <c r="C1396" i="2"/>
  <c r="D1396" i="2" s="1"/>
  <c r="C1397" i="2"/>
  <c r="D1397" i="2" s="1"/>
  <c r="C1398" i="2"/>
  <c r="D1398" i="2" s="1"/>
  <c r="C1399" i="2"/>
  <c r="C1400" i="2"/>
  <c r="C1401" i="2"/>
  <c r="C1402" i="2"/>
  <c r="C1403" i="2"/>
  <c r="C1404" i="2"/>
  <c r="C1405" i="2"/>
  <c r="C1406" i="2"/>
  <c r="D1406" i="2" s="1"/>
  <c r="C1407" i="2"/>
  <c r="D1407" i="2" s="1"/>
  <c r="C1408" i="2"/>
  <c r="D1408" i="2" s="1"/>
  <c r="C1409" i="2"/>
  <c r="D1409" i="2" s="1"/>
  <c r="C1410" i="2"/>
  <c r="D1410" i="2" s="1"/>
  <c r="C1411" i="2"/>
  <c r="C1412" i="2"/>
  <c r="C1413" i="2"/>
  <c r="C1414" i="2"/>
  <c r="C1415" i="2"/>
  <c r="C1416" i="2"/>
  <c r="C1417" i="2"/>
  <c r="C1418" i="2"/>
  <c r="D1418" i="2" s="1"/>
  <c r="C1419" i="2"/>
  <c r="D1419" i="2" s="1"/>
  <c r="C1420" i="2"/>
  <c r="D1420" i="2" s="1"/>
  <c r="C1421" i="2"/>
  <c r="D1421" i="2" s="1"/>
  <c r="C1422" i="2"/>
  <c r="D1422" i="2" s="1"/>
  <c r="C1423" i="2"/>
  <c r="C1424" i="2"/>
  <c r="C1425" i="2"/>
  <c r="C1426" i="2"/>
  <c r="C1427" i="2"/>
  <c r="C1428" i="2"/>
  <c r="C1429" i="2"/>
  <c r="C1430" i="2"/>
  <c r="D1430" i="2" s="1"/>
  <c r="C1431" i="2"/>
  <c r="D1431" i="2" s="1"/>
  <c r="C1432" i="2"/>
  <c r="D1432" i="2" s="1"/>
  <c r="C1433" i="2"/>
  <c r="D1433" i="2" s="1"/>
  <c r="C1434" i="2"/>
  <c r="D1434" i="2" s="1"/>
  <c r="C1435" i="2"/>
  <c r="C1436" i="2"/>
  <c r="C1437" i="2"/>
  <c r="C1438" i="2"/>
  <c r="C1439" i="2"/>
  <c r="C1440" i="2"/>
  <c r="C1441" i="2"/>
  <c r="C1442" i="2"/>
  <c r="D1442" i="2" s="1"/>
  <c r="C1443" i="2"/>
  <c r="D1443" i="2" s="1"/>
  <c r="C1444" i="2"/>
  <c r="D1444" i="2" s="1"/>
  <c r="C1445" i="2"/>
  <c r="D1445" i="2" s="1"/>
  <c r="C1446" i="2"/>
  <c r="D1446" i="2" s="1"/>
  <c r="C1447" i="2"/>
  <c r="C1448" i="2"/>
  <c r="C1449" i="2"/>
  <c r="C1450" i="2"/>
  <c r="C1451" i="2"/>
  <c r="C1452" i="2"/>
  <c r="C1453" i="2"/>
  <c r="C1454" i="2"/>
  <c r="D1454" i="2" s="1"/>
  <c r="C1455" i="2"/>
  <c r="D1455" i="2" s="1"/>
  <c r="C1456" i="2"/>
  <c r="D1456" i="2" s="1"/>
  <c r="C1457" i="2"/>
  <c r="D1457" i="2" s="1"/>
  <c r="C1458" i="2"/>
  <c r="D1458" i="2" s="1"/>
  <c r="C1459" i="2"/>
  <c r="C1460" i="2"/>
  <c r="C1461" i="2"/>
  <c r="C1462" i="2"/>
  <c r="C1463" i="2"/>
  <c r="C1464" i="2"/>
  <c r="C1465" i="2"/>
  <c r="C1466" i="2"/>
  <c r="D1466" i="2" s="1"/>
  <c r="C1467" i="2"/>
  <c r="D1467" i="2" s="1"/>
  <c r="C1468" i="2"/>
  <c r="D1468" i="2" s="1"/>
  <c r="C1469" i="2"/>
  <c r="D1469" i="2" s="1"/>
  <c r="C1470" i="2"/>
  <c r="D1470" i="2" s="1"/>
  <c r="C1471" i="2"/>
  <c r="C1472" i="2"/>
  <c r="C1473" i="2"/>
  <c r="C1474" i="2"/>
  <c r="C1475" i="2"/>
  <c r="C1476" i="2"/>
  <c r="C1477" i="2"/>
  <c r="C1478" i="2"/>
  <c r="D1478" i="2" s="1"/>
  <c r="C1479" i="2"/>
  <c r="D1479" i="2" s="1"/>
  <c r="C1480" i="2"/>
  <c r="D1480" i="2" s="1"/>
  <c r="C1481" i="2"/>
  <c r="D1481" i="2" s="1"/>
  <c r="C1482" i="2"/>
  <c r="D1482" i="2" s="1"/>
  <c r="C1483" i="2"/>
  <c r="C1484" i="2"/>
  <c r="C1485" i="2"/>
  <c r="C1486" i="2"/>
  <c r="C1487" i="2"/>
  <c r="C1488" i="2"/>
  <c r="C1489" i="2"/>
  <c r="C1490" i="2"/>
  <c r="D1490" i="2" s="1"/>
  <c r="C1491" i="2"/>
  <c r="D1491" i="2" s="1"/>
  <c r="C1492" i="2"/>
  <c r="D1492" i="2" s="1"/>
  <c r="C1493" i="2"/>
  <c r="D1493" i="2" s="1"/>
  <c r="C1494" i="2"/>
  <c r="D1494" i="2" s="1"/>
  <c r="C1495" i="2"/>
  <c r="C1496" i="2"/>
  <c r="C1497" i="2"/>
  <c r="C1498" i="2"/>
  <c r="C1499" i="2"/>
  <c r="C1500" i="2"/>
  <c r="C1501" i="2"/>
  <c r="C1502" i="2"/>
  <c r="D1502" i="2" s="1"/>
  <c r="C1503" i="2"/>
  <c r="D1503" i="2" s="1"/>
  <c r="C1504" i="2"/>
  <c r="D1504" i="2" s="1"/>
  <c r="C1505" i="2"/>
  <c r="D1505" i="2" s="1"/>
  <c r="C1506" i="2"/>
  <c r="D1506" i="2" s="1"/>
  <c r="C1507" i="2"/>
  <c r="C1508" i="2"/>
  <c r="C1509" i="2"/>
  <c r="C1510" i="2"/>
  <c r="C1511" i="2"/>
  <c r="C1512" i="2"/>
  <c r="C1513" i="2"/>
  <c r="C1514" i="2"/>
  <c r="D1514" i="2" s="1"/>
  <c r="C1515" i="2"/>
  <c r="D1515" i="2" s="1"/>
  <c r="C1516" i="2"/>
  <c r="D1516" i="2" s="1"/>
  <c r="C1517" i="2"/>
  <c r="D1517" i="2" s="1"/>
  <c r="C1518" i="2"/>
  <c r="D1518" i="2" s="1"/>
  <c r="C1519" i="2"/>
  <c r="C1520" i="2"/>
  <c r="C1521" i="2"/>
  <c r="C1522" i="2"/>
  <c r="C1523" i="2"/>
  <c r="C1524" i="2"/>
  <c r="C1525" i="2"/>
  <c r="C1526" i="2"/>
  <c r="D1526" i="2" s="1"/>
  <c r="C1527" i="2"/>
  <c r="D1527" i="2" s="1"/>
  <c r="C1528" i="2"/>
  <c r="D1528" i="2" s="1"/>
  <c r="C1529" i="2"/>
  <c r="D1529" i="2" s="1"/>
  <c r="C1530" i="2"/>
  <c r="D1530" i="2" s="1"/>
  <c r="C1531" i="2"/>
  <c r="C1532" i="2"/>
  <c r="C1533" i="2"/>
  <c r="C1534" i="2"/>
  <c r="C1535" i="2"/>
  <c r="C1536" i="2"/>
  <c r="C1537" i="2"/>
  <c r="C1538" i="2"/>
  <c r="D1538" i="2" s="1"/>
  <c r="C1539" i="2"/>
  <c r="D1539" i="2" s="1"/>
  <c r="C1540" i="2"/>
  <c r="D1540" i="2" s="1"/>
  <c r="C1541" i="2"/>
  <c r="D1541" i="2" s="1"/>
  <c r="C1542" i="2"/>
  <c r="D1542" i="2" s="1"/>
  <c r="C1543" i="2"/>
  <c r="C1544" i="2"/>
  <c r="C1545" i="2"/>
  <c r="C1546" i="2"/>
  <c r="C1547" i="2"/>
  <c r="C1548" i="2"/>
  <c r="C1549" i="2"/>
  <c r="C1550" i="2"/>
  <c r="D1550" i="2" s="1"/>
  <c r="C1551" i="2"/>
  <c r="D1551" i="2" s="1"/>
  <c r="C1552" i="2"/>
  <c r="D1552" i="2" s="1"/>
  <c r="C1553" i="2"/>
  <c r="D1553" i="2" s="1"/>
  <c r="C1554" i="2"/>
  <c r="D1554" i="2" s="1"/>
  <c r="C1555" i="2"/>
  <c r="C1556" i="2"/>
  <c r="C1557" i="2"/>
  <c r="C1558" i="2"/>
  <c r="C1559" i="2"/>
  <c r="C1560" i="2"/>
  <c r="C1561" i="2"/>
  <c r="C1562" i="2"/>
  <c r="D1562" i="2" s="1"/>
  <c r="C1563" i="2"/>
  <c r="D1563" i="2" s="1"/>
  <c r="C1564" i="2"/>
  <c r="D1564" i="2" s="1"/>
  <c r="C1565" i="2"/>
  <c r="D1565" i="2" s="1"/>
  <c r="C1566" i="2"/>
  <c r="D1566" i="2" s="1"/>
  <c r="C1567" i="2"/>
  <c r="C1568" i="2"/>
  <c r="C1569" i="2"/>
  <c r="C1570" i="2"/>
  <c r="C1571" i="2"/>
  <c r="C1572" i="2"/>
  <c r="C1573" i="2"/>
  <c r="C1574" i="2"/>
  <c r="D1574" i="2" s="1"/>
  <c r="C1575" i="2"/>
  <c r="D1575" i="2" s="1"/>
  <c r="C1576" i="2"/>
  <c r="D1576" i="2" s="1"/>
  <c r="C1577" i="2"/>
  <c r="D1577" i="2" s="1"/>
  <c r="C1578" i="2"/>
  <c r="D1578" i="2" s="1"/>
  <c r="C1579" i="2"/>
  <c r="C1580" i="2"/>
  <c r="C1581" i="2"/>
  <c r="C1582" i="2"/>
  <c r="C1583" i="2"/>
  <c r="C1584" i="2"/>
  <c r="C1585" i="2"/>
  <c r="C1586" i="2"/>
  <c r="D1586" i="2" s="1"/>
  <c r="C1587" i="2"/>
  <c r="D1587" i="2" s="1"/>
  <c r="C1588" i="2"/>
  <c r="D1588" i="2" s="1"/>
  <c r="C1589" i="2"/>
  <c r="D1589" i="2" s="1"/>
  <c r="C1590" i="2"/>
  <c r="D1590" i="2" s="1"/>
  <c r="C1591" i="2"/>
  <c r="C1592" i="2"/>
  <c r="C1593" i="2"/>
  <c r="C1594" i="2"/>
  <c r="C1595" i="2"/>
  <c r="C1596" i="2"/>
  <c r="C1597" i="2"/>
  <c r="C1598" i="2"/>
  <c r="D1598" i="2" s="1"/>
  <c r="C1599" i="2"/>
  <c r="D1599" i="2" s="1"/>
  <c r="C1600" i="2"/>
  <c r="D1600" i="2" s="1"/>
  <c r="C1601" i="2"/>
  <c r="D1601" i="2" s="1"/>
  <c r="C1602" i="2"/>
  <c r="D1602" i="2" s="1"/>
  <c r="C1603" i="2"/>
  <c r="C1604" i="2"/>
  <c r="C1605" i="2"/>
  <c r="C1606" i="2"/>
  <c r="C1607" i="2"/>
  <c r="C1608" i="2"/>
  <c r="C1609" i="2"/>
  <c r="C1610" i="2"/>
  <c r="D1610" i="2" s="1"/>
  <c r="C1611" i="2"/>
  <c r="D1611" i="2" s="1"/>
  <c r="C1612" i="2"/>
  <c r="D1612" i="2" s="1"/>
  <c r="C1613" i="2"/>
  <c r="D1613" i="2" s="1"/>
  <c r="C1614" i="2"/>
  <c r="D1614" i="2" s="1"/>
  <c r="C1615" i="2"/>
  <c r="C1616" i="2"/>
  <c r="C1617" i="2"/>
  <c r="C1618" i="2"/>
  <c r="C1619" i="2"/>
  <c r="C1620" i="2"/>
  <c r="C1621" i="2"/>
  <c r="C1622" i="2"/>
  <c r="D1622" i="2" s="1"/>
  <c r="C1623" i="2"/>
  <c r="D1623" i="2" s="1"/>
  <c r="C1624" i="2"/>
  <c r="D1624" i="2" s="1"/>
  <c r="C1625" i="2"/>
  <c r="D1625" i="2" s="1"/>
  <c r="C1626" i="2"/>
  <c r="D1626" i="2" s="1"/>
  <c r="C1627" i="2"/>
  <c r="C1628" i="2"/>
  <c r="C1629" i="2"/>
  <c r="C1630" i="2"/>
  <c r="C1631" i="2"/>
  <c r="C1632" i="2"/>
  <c r="C1633" i="2"/>
  <c r="C1634" i="2"/>
  <c r="D1634" i="2" s="1"/>
  <c r="C1635" i="2"/>
  <c r="D1635" i="2" s="1"/>
  <c r="C1636" i="2"/>
  <c r="D1636" i="2" s="1"/>
  <c r="C1637" i="2"/>
  <c r="D1637" i="2" s="1"/>
  <c r="C1638" i="2"/>
  <c r="D1638" i="2" s="1"/>
  <c r="C1639" i="2"/>
  <c r="C1640" i="2"/>
  <c r="C1641" i="2"/>
  <c r="C1642" i="2"/>
  <c r="C1643" i="2"/>
  <c r="C1644" i="2"/>
  <c r="C1645" i="2"/>
  <c r="C1646" i="2"/>
  <c r="D1646" i="2" s="1"/>
  <c r="C1647" i="2"/>
  <c r="D1647" i="2" s="1"/>
  <c r="C1648" i="2"/>
  <c r="D1648" i="2" s="1"/>
  <c r="C1649" i="2"/>
  <c r="D1649" i="2" s="1"/>
  <c r="C1650" i="2"/>
  <c r="D1650" i="2" s="1"/>
  <c r="C1651" i="2"/>
  <c r="C1652" i="2"/>
  <c r="C1653" i="2"/>
  <c r="C1654" i="2"/>
  <c r="C1655" i="2"/>
  <c r="C1656" i="2"/>
  <c r="C1657" i="2"/>
  <c r="C1658" i="2"/>
  <c r="D1658" i="2" s="1"/>
  <c r="C1659" i="2"/>
  <c r="D1659" i="2" s="1"/>
  <c r="C1660" i="2"/>
  <c r="D1660" i="2" s="1"/>
  <c r="C1661" i="2"/>
  <c r="D1661" i="2" s="1"/>
  <c r="C1662" i="2"/>
  <c r="D1662" i="2" s="1"/>
  <c r="C1663" i="2"/>
  <c r="C1664" i="2"/>
  <c r="C1665" i="2"/>
  <c r="C1666" i="2"/>
  <c r="C1667" i="2"/>
  <c r="C1668" i="2"/>
  <c r="C1669" i="2"/>
  <c r="C1670" i="2"/>
  <c r="D1670" i="2" s="1"/>
  <c r="C1671" i="2"/>
  <c r="D1671" i="2" s="1"/>
  <c r="C1672" i="2"/>
  <c r="D1672" i="2" s="1"/>
  <c r="C1673" i="2"/>
  <c r="D1673" i="2" s="1"/>
  <c r="C1674" i="2"/>
  <c r="D1674" i="2" s="1"/>
  <c r="C1675" i="2"/>
  <c r="C1676" i="2"/>
  <c r="C1677" i="2"/>
  <c r="C1678" i="2"/>
  <c r="C1679" i="2"/>
  <c r="C1680" i="2"/>
  <c r="C1681" i="2"/>
  <c r="C1682" i="2"/>
  <c r="D1682" i="2" s="1"/>
  <c r="C1683" i="2"/>
  <c r="D1683" i="2" s="1"/>
  <c r="C1684" i="2"/>
  <c r="D1684" i="2" s="1"/>
  <c r="C1685" i="2"/>
  <c r="D1685" i="2" s="1"/>
  <c r="C1686" i="2"/>
  <c r="D1686" i="2" s="1"/>
  <c r="C1687" i="2"/>
  <c r="C1688" i="2"/>
  <c r="C1689" i="2"/>
  <c r="C1690" i="2"/>
  <c r="C1691" i="2"/>
  <c r="C1692" i="2"/>
  <c r="C1693" i="2"/>
  <c r="C1694" i="2"/>
  <c r="D1694" i="2" s="1"/>
  <c r="C1695" i="2"/>
  <c r="D1695" i="2" s="1"/>
  <c r="C1696" i="2"/>
  <c r="D1696" i="2" s="1"/>
  <c r="C1697" i="2"/>
  <c r="D1697" i="2" s="1"/>
  <c r="C1698" i="2"/>
  <c r="D1698" i="2" s="1"/>
  <c r="C1699" i="2"/>
  <c r="C1700" i="2"/>
  <c r="C1701" i="2"/>
  <c r="C1702" i="2"/>
  <c r="C1703" i="2"/>
  <c r="C1704" i="2"/>
  <c r="C1705" i="2"/>
  <c r="C1706" i="2"/>
  <c r="D1706" i="2" s="1"/>
  <c r="C1707" i="2"/>
  <c r="D1707" i="2" s="1"/>
  <c r="C1708" i="2"/>
  <c r="D1708" i="2" s="1"/>
  <c r="C1709" i="2"/>
  <c r="D1709" i="2" s="1"/>
  <c r="C1710" i="2"/>
  <c r="D1710" i="2" s="1"/>
  <c r="C1711" i="2"/>
  <c r="C1712" i="2"/>
  <c r="C1713" i="2"/>
  <c r="C1714" i="2"/>
  <c r="C1715" i="2"/>
  <c r="C1716" i="2"/>
  <c r="C1717" i="2"/>
  <c r="C1718" i="2"/>
  <c r="D1718" i="2" s="1"/>
  <c r="C1719" i="2"/>
  <c r="D1719" i="2" s="1"/>
  <c r="C1720" i="2"/>
  <c r="D1720" i="2" s="1"/>
  <c r="C1721" i="2"/>
  <c r="D1721" i="2" s="1"/>
  <c r="C1722" i="2"/>
  <c r="D1722" i="2" s="1"/>
  <c r="C1723" i="2"/>
  <c r="C1724" i="2"/>
  <c r="C1725" i="2"/>
  <c r="C1726" i="2"/>
  <c r="C1727" i="2"/>
  <c r="C1728" i="2"/>
  <c r="C1729" i="2"/>
  <c r="C1730" i="2"/>
  <c r="D1730" i="2" s="1"/>
  <c r="C1731" i="2"/>
  <c r="D1731" i="2" s="1"/>
  <c r="C1732" i="2"/>
  <c r="D1732" i="2" s="1"/>
  <c r="C1733" i="2"/>
  <c r="D1733" i="2" s="1"/>
  <c r="C1734" i="2"/>
  <c r="D1734" i="2" s="1"/>
  <c r="C1735" i="2"/>
  <c r="C1736" i="2"/>
  <c r="C1737" i="2"/>
  <c r="C1738" i="2"/>
  <c r="C1739" i="2"/>
  <c r="C1740" i="2"/>
  <c r="C1741" i="2"/>
  <c r="C1742" i="2"/>
  <c r="D1742" i="2" s="1"/>
  <c r="C1743" i="2"/>
  <c r="D1743" i="2" s="1"/>
  <c r="C1744" i="2"/>
  <c r="D1744" i="2" s="1"/>
  <c r="C1745" i="2"/>
  <c r="D1745" i="2" s="1"/>
  <c r="C1746" i="2"/>
  <c r="D1746" i="2" s="1"/>
  <c r="C1747" i="2"/>
  <c r="C1748" i="2"/>
  <c r="C1749" i="2"/>
  <c r="C1750" i="2"/>
  <c r="C1751" i="2"/>
  <c r="C1752" i="2"/>
  <c r="C1753" i="2"/>
  <c r="C1754" i="2"/>
  <c r="D1754" i="2" s="1"/>
  <c r="C1755" i="2"/>
  <c r="D1755" i="2" s="1"/>
  <c r="C1756" i="2"/>
  <c r="D1756" i="2" s="1"/>
  <c r="C1757" i="2"/>
  <c r="D1757" i="2" s="1"/>
  <c r="C1758" i="2"/>
  <c r="D1758" i="2" s="1"/>
  <c r="C1759" i="2"/>
  <c r="C1760" i="2"/>
  <c r="C1761" i="2"/>
  <c r="C1762" i="2"/>
  <c r="C1763" i="2"/>
  <c r="C1764" i="2"/>
  <c r="C1765" i="2"/>
  <c r="C1766" i="2"/>
  <c r="D1766" i="2" s="1"/>
  <c r="C1767" i="2"/>
  <c r="D1767" i="2" s="1"/>
  <c r="C1768" i="2"/>
  <c r="D1768" i="2" s="1"/>
  <c r="C1769" i="2"/>
  <c r="D1769" i="2" s="1"/>
  <c r="C1770" i="2"/>
  <c r="D1770" i="2" s="1"/>
  <c r="C1771" i="2"/>
  <c r="C1772" i="2"/>
  <c r="C1773" i="2"/>
  <c r="C1774" i="2"/>
  <c r="C1775" i="2"/>
  <c r="C1776" i="2"/>
  <c r="C1777" i="2"/>
  <c r="C1778" i="2"/>
  <c r="D1778" i="2" s="1"/>
  <c r="C1779" i="2"/>
  <c r="D1779" i="2" s="1"/>
  <c r="C1780" i="2"/>
  <c r="D1780" i="2" s="1"/>
  <c r="C1781" i="2"/>
  <c r="D1781" i="2" s="1"/>
  <c r="C1782" i="2"/>
  <c r="D1782" i="2" s="1"/>
  <c r="C1783" i="2"/>
  <c r="C1784" i="2"/>
  <c r="C1785" i="2"/>
  <c r="C1786" i="2"/>
  <c r="C1787" i="2"/>
  <c r="C1788" i="2"/>
  <c r="C1789" i="2"/>
  <c r="C1790" i="2"/>
  <c r="D1790" i="2" s="1"/>
  <c r="C1791" i="2"/>
  <c r="D1791" i="2" s="1"/>
  <c r="C1792" i="2"/>
  <c r="D1792" i="2" s="1"/>
  <c r="C1793" i="2"/>
  <c r="D1793" i="2" s="1"/>
  <c r="C1794" i="2"/>
  <c r="D1794" i="2" s="1"/>
  <c r="C1795" i="2"/>
  <c r="C1796" i="2"/>
  <c r="C1797" i="2"/>
  <c r="C1798" i="2"/>
  <c r="C1799" i="2"/>
  <c r="C1800" i="2"/>
  <c r="C1801" i="2"/>
  <c r="C1802" i="2"/>
  <c r="D1802" i="2" s="1"/>
  <c r="C1803" i="2"/>
  <c r="D1803" i="2" s="1"/>
  <c r="C1804" i="2"/>
  <c r="D1804" i="2" s="1"/>
  <c r="C1805" i="2"/>
  <c r="D1805" i="2" s="1"/>
  <c r="C1806" i="2"/>
  <c r="D1806" i="2" s="1"/>
  <c r="C1807" i="2"/>
  <c r="C1808" i="2"/>
  <c r="C1809" i="2"/>
  <c r="C1810" i="2"/>
  <c r="C1811" i="2"/>
  <c r="C1812" i="2"/>
  <c r="C1813" i="2"/>
  <c r="C1814" i="2"/>
  <c r="D1814" i="2" s="1"/>
  <c r="C1815" i="2"/>
  <c r="D1815" i="2" s="1"/>
  <c r="C1816" i="2"/>
  <c r="D1816" i="2" s="1"/>
  <c r="C1817" i="2"/>
  <c r="D1817" i="2" s="1"/>
  <c r="C1818" i="2"/>
  <c r="D1818" i="2" s="1"/>
  <c r="C1819" i="2"/>
  <c r="C1820" i="2"/>
  <c r="C1821" i="2"/>
  <c r="C1822" i="2"/>
  <c r="C1823" i="2"/>
  <c r="C1824" i="2"/>
  <c r="C1825" i="2"/>
  <c r="C1826" i="2"/>
  <c r="D1826" i="2" s="1"/>
  <c r="C1827" i="2"/>
  <c r="D1827" i="2" s="1"/>
  <c r="C1828" i="2"/>
  <c r="D1828" i="2" s="1"/>
  <c r="C1829" i="2"/>
  <c r="D1829" i="2" s="1"/>
  <c r="C1830" i="2"/>
  <c r="D1830" i="2" s="1"/>
  <c r="C1831" i="2"/>
  <c r="C1832" i="2"/>
  <c r="C1833" i="2"/>
  <c r="C1834" i="2"/>
  <c r="C1835" i="2"/>
  <c r="C1836" i="2"/>
  <c r="C1837" i="2"/>
  <c r="C1838" i="2"/>
  <c r="D1838" i="2" s="1"/>
  <c r="C1839" i="2"/>
  <c r="D1839" i="2" s="1"/>
  <c r="C1840" i="2"/>
  <c r="D1840" i="2" s="1"/>
  <c r="C1841" i="2"/>
  <c r="D1841" i="2" s="1"/>
  <c r="C1842" i="2"/>
  <c r="D1842" i="2" s="1"/>
  <c r="C1843" i="2"/>
  <c r="C1844" i="2"/>
  <c r="C1845" i="2"/>
  <c r="C1846" i="2"/>
  <c r="C1847" i="2"/>
  <c r="C1848" i="2"/>
  <c r="C1849" i="2"/>
  <c r="C1850" i="2"/>
  <c r="D1850" i="2" s="1"/>
  <c r="C1851" i="2"/>
  <c r="D1851" i="2" s="1"/>
  <c r="C1852" i="2"/>
  <c r="D1852" i="2" s="1"/>
  <c r="C1853" i="2"/>
  <c r="D1853" i="2" s="1"/>
  <c r="C1854" i="2"/>
  <c r="D1854" i="2" s="1"/>
  <c r="C1855" i="2"/>
  <c r="C1856" i="2"/>
  <c r="C1857" i="2"/>
  <c r="C1858" i="2"/>
  <c r="C1859" i="2"/>
  <c r="C1860" i="2"/>
  <c r="C1861" i="2"/>
  <c r="C1862" i="2"/>
  <c r="D1862" i="2" s="1"/>
  <c r="C1863" i="2"/>
  <c r="D1863" i="2" s="1"/>
  <c r="C1864" i="2"/>
  <c r="D1864" i="2" s="1"/>
  <c r="C1865" i="2"/>
  <c r="D1865" i="2" s="1"/>
  <c r="C1866" i="2"/>
  <c r="D1866" i="2" s="1"/>
  <c r="C1867" i="2"/>
  <c r="C1868" i="2"/>
  <c r="C1869" i="2"/>
  <c r="C1870" i="2"/>
  <c r="C1871" i="2"/>
  <c r="C1872" i="2"/>
  <c r="C1873" i="2"/>
  <c r="C1874" i="2"/>
  <c r="D1874" i="2" s="1"/>
  <c r="C1875" i="2"/>
  <c r="D1875" i="2" s="1"/>
  <c r="C1876" i="2"/>
  <c r="D1876" i="2" s="1"/>
  <c r="C1877" i="2"/>
  <c r="D1877" i="2" s="1"/>
  <c r="C1878" i="2"/>
  <c r="D1878" i="2" s="1"/>
  <c r="C1879" i="2"/>
  <c r="C1880" i="2"/>
  <c r="C1881" i="2"/>
  <c r="C1882" i="2"/>
  <c r="C1883" i="2"/>
  <c r="C1884" i="2"/>
  <c r="C1885" i="2"/>
  <c r="C1886" i="2"/>
  <c r="D1886" i="2" s="1"/>
  <c r="C1887" i="2"/>
  <c r="D1887" i="2" s="1"/>
  <c r="C1888" i="2"/>
  <c r="D1888" i="2" s="1"/>
  <c r="C1889" i="2"/>
  <c r="D1889" i="2" s="1"/>
  <c r="C1890" i="2"/>
  <c r="D1890" i="2" s="1"/>
  <c r="C1891" i="2"/>
  <c r="C1892" i="2"/>
  <c r="C1893" i="2"/>
  <c r="C1894" i="2"/>
  <c r="C1895" i="2"/>
  <c r="C1896" i="2"/>
  <c r="C1897" i="2"/>
  <c r="C1898" i="2"/>
  <c r="D1898" i="2" s="1"/>
  <c r="C1899" i="2"/>
  <c r="D1899" i="2" s="1"/>
  <c r="C1900" i="2"/>
  <c r="D1900" i="2" s="1"/>
  <c r="C1901" i="2"/>
  <c r="D1901" i="2" s="1"/>
  <c r="C1902" i="2"/>
  <c r="D1902" i="2" s="1"/>
  <c r="C1903" i="2"/>
  <c r="C1904" i="2"/>
  <c r="C1905" i="2"/>
  <c r="C1906" i="2"/>
  <c r="C1907" i="2"/>
  <c r="C1908" i="2"/>
  <c r="C1909" i="2"/>
  <c r="C1910" i="2"/>
  <c r="D1910" i="2" s="1"/>
  <c r="C1911" i="2"/>
  <c r="D1911" i="2" s="1"/>
  <c r="C1912" i="2"/>
  <c r="D1912" i="2" s="1"/>
  <c r="C1913" i="2"/>
  <c r="D1913" i="2" s="1"/>
  <c r="C1914" i="2"/>
  <c r="D1914" i="2" s="1"/>
  <c r="C1915" i="2"/>
  <c r="C1916" i="2"/>
  <c r="C1917" i="2"/>
  <c r="C1918" i="2"/>
  <c r="C1919" i="2"/>
  <c r="C1920" i="2"/>
  <c r="C1921" i="2"/>
  <c r="C1922" i="2"/>
  <c r="D1922" i="2" s="1"/>
  <c r="C1923" i="2"/>
  <c r="D1923" i="2" s="1"/>
  <c r="C1924" i="2"/>
  <c r="D1924" i="2" s="1"/>
  <c r="C1925" i="2"/>
  <c r="D1925" i="2" s="1"/>
  <c r="C1926" i="2"/>
  <c r="D1926" i="2" s="1"/>
  <c r="C1927" i="2"/>
  <c r="C1928" i="2"/>
  <c r="C1929" i="2"/>
  <c r="C1930" i="2"/>
  <c r="C1931" i="2"/>
  <c r="C1932" i="2"/>
  <c r="C1933" i="2"/>
  <c r="C1934" i="2"/>
  <c r="D1934" i="2" s="1"/>
  <c r="C1935" i="2"/>
  <c r="D1935" i="2" s="1"/>
  <c r="C1936" i="2"/>
  <c r="D1936" i="2" s="1"/>
  <c r="C1937" i="2"/>
  <c r="D1937" i="2" s="1"/>
  <c r="C1938" i="2"/>
  <c r="D1938" i="2" s="1"/>
  <c r="C1939" i="2"/>
  <c r="C1940" i="2"/>
  <c r="C1941" i="2"/>
  <c r="C1942" i="2"/>
  <c r="C1943" i="2"/>
  <c r="C1944" i="2"/>
  <c r="C1945" i="2"/>
  <c r="C1946" i="2"/>
  <c r="D1946" i="2" s="1"/>
  <c r="C1947" i="2"/>
  <c r="D1947" i="2" s="1"/>
  <c r="C1948" i="2"/>
  <c r="D1948" i="2" s="1"/>
  <c r="C1949" i="2"/>
  <c r="D1949" i="2" s="1"/>
  <c r="C1950" i="2"/>
  <c r="D1950" i="2" s="1"/>
  <c r="C1951" i="2"/>
  <c r="C1952" i="2"/>
  <c r="C1953" i="2"/>
  <c r="C1954" i="2"/>
  <c r="C1955" i="2"/>
  <c r="C1956" i="2"/>
  <c r="C1957" i="2"/>
  <c r="C1958" i="2"/>
  <c r="D1958" i="2" s="1"/>
  <c r="C1959" i="2"/>
  <c r="D1959" i="2" s="1"/>
  <c r="C1960" i="2"/>
  <c r="D1960" i="2" s="1"/>
  <c r="C1961" i="2"/>
  <c r="D1961" i="2" s="1"/>
  <c r="C1962" i="2"/>
  <c r="D1962" i="2" s="1"/>
  <c r="C1963" i="2"/>
  <c r="C1964" i="2"/>
  <c r="C1965" i="2"/>
  <c r="C1966" i="2"/>
  <c r="C1967" i="2"/>
  <c r="C1968" i="2"/>
  <c r="C1969" i="2"/>
  <c r="C1970" i="2"/>
  <c r="D1970" i="2" s="1"/>
  <c r="C1971" i="2"/>
  <c r="D1971" i="2" s="1"/>
  <c r="C1972" i="2"/>
  <c r="D1972" i="2" s="1"/>
  <c r="C1973" i="2"/>
  <c r="D1973" i="2" s="1"/>
  <c r="C1974" i="2"/>
  <c r="D1974" i="2" s="1"/>
  <c r="C1975" i="2"/>
  <c r="C1976" i="2"/>
  <c r="C1977" i="2"/>
  <c r="C1978" i="2"/>
  <c r="C1979" i="2"/>
  <c r="C1980" i="2"/>
  <c r="C1981" i="2"/>
  <c r="C1982" i="2"/>
  <c r="D1982" i="2" s="1"/>
  <c r="C1983" i="2"/>
  <c r="D1983" i="2" s="1"/>
  <c r="C1984" i="2"/>
  <c r="D1984" i="2" s="1"/>
  <c r="C1985" i="2"/>
  <c r="D1985" i="2" s="1"/>
  <c r="C1986" i="2"/>
  <c r="D1986" i="2" s="1"/>
  <c r="C1987" i="2"/>
  <c r="C1988" i="2"/>
  <c r="C1989" i="2"/>
  <c r="C1990" i="2"/>
  <c r="C1991" i="2"/>
  <c r="C1992" i="2"/>
  <c r="C1993" i="2"/>
  <c r="C1994" i="2"/>
  <c r="D1994" i="2" s="1"/>
  <c r="C1995" i="2"/>
  <c r="D1995" i="2" s="1"/>
  <c r="C1996" i="2"/>
  <c r="D1996" i="2" s="1"/>
  <c r="C1997" i="2"/>
  <c r="D1997" i="2" s="1"/>
  <c r="C1998" i="2"/>
  <c r="D1998" i="2" s="1"/>
  <c r="C1999" i="2"/>
  <c r="C2000" i="2"/>
  <c r="C2001" i="2"/>
  <c r="C2002" i="2"/>
  <c r="C2003" i="2"/>
  <c r="C2004" i="2"/>
  <c r="C2005" i="2"/>
  <c r="C2006" i="2"/>
  <c r="D2006" i="2" s="1"/>
  <c r="C2007" i="2"/>
  <c r="D2007" i="2" s="1"/>
  <c r="C2008" i="2"/>
  <c r="D2008" i="2" s="1"/>
  <c r="C2009" i="2"/>
  <c r="D2009" i="2" s="1"/>
  <c r="C2010" i="2"/>
  <c r="D2010" i="2" s="1"/>
  <c r="C2011" i="2"/>
  <c r="C2012" i="2"/>
  <c r="C2013" i="2"/>
  <c r="C2014" i="2"/>
  <c r="C2015" i="2"/>
  <c r="C2016" i="2"/>
  <c r="C2017" i="2"/>
  <c r="C2018" i="2"/>
  <c r="D2018" i="2" s="1"/>
  <c r="C2019" i="2"/>
  <c r="D2019" i="2" s="1"/>
  <c r="C2020" i="2"/>
  <c r="D2020" i="2" s="1"/>
  <c r="C2021" i="2"/>
  <c r="D2021" i="2" s="1"/>
  <c r="C2022" i="2"/>
  <c r="D2022" i="2" s="1"/>
  <c r="C2023" i="2"/>
  <c r="C2024" i="2"/>
  <c r="C2025" i="2"/>
  <c r="C2026" i="2"/>
  <c r="C2027" i="2"/>
  <c r="C2028" i="2"/>
  <c r="C2029" i="2"/>
  <c r="C2030" i="2"/>
  <c r="D2030" i="2" s="1"/>
  <c r="C2031" i="2"/>
  <c r="D2031" i="2" s="1"/>
  <c r="C2032" i="2"/>
  <c r="D2032" i="2" s="1"/>
  <c r="C2033" i="2"/>
  <c r="D2033" i="2" s="1"/>
  <c r="C2034" i="2"/>
  <c r="D2034" i="2" s="1"/>
  <c r="C2035" i="2"/>
  <c r="C2036" i="2"/>
  <c r="C2037" i="2"/>
  <c r="C2038" i="2"/>
  <c r="C2039" i="2"/>
  <c r="C2040" i="2"/>
  <c r="C2041" i="2"/>
  <c r="C2042" i="2"/>
  <c r="D2042" i="2" s="1"/>
  <c r="C2043" i="2"/>
  <c r="D2043" i="2" s="1"/>
  <c r="C2044" i="2"/>
  <c r="D2044" i="2" s="1"/>
  <c r="C2045" i="2"/>
  <c r="D2045" i="2" s="1"/>
  <c r="C2046" i="2"/>
  <c r="D2046" i="2" s="1"/>
  <c r="C2047" i="2"/>
  <c r="C2048" i="2"/>
  <c r="C2049" i="2"/>
  <c r="C2050" i="2"/>
  <c r="C2051" i="2"/>
  <c r="C2052" i="2"/>
  <c r="C2053" i="2"/>
  <c r="C2054" i="2"/>
  <c r="D2054" i="2" s="1"/>
  <c r="C2055" i="2"/>
  <c r="D2055" i="2" s="1"/>
  <c r="C2056" i="2"/>
  <c r="D2056" i="2" s="1"/>
  <c r="C2057" i="2"/>
  <c r="D2057" i="2" s="1"/>
  <c r="C2058" i="2"/>
  <c r="D2058" i="2" s="1"/>
  <c r="C2059" i="2"/>
  <c r="C2060" i="2"/>
  <c r="C2061" i="2"/>
  <c r="C2062" i="2"/>
  <c r="C2063" i="2"/>
  <c r="C2064" i="2"/>
  <c r="C2065" i="2"/>
  <c r="C2066" i="2"/>
  <c r="D2066" i="2" s="1"/>
  <c r="C2067" i="2"/>
  <c r="D2067" i="2" s="1"/>
  <c r="C2068" i="2"/>
  <c r="D2068" i="2" s="1"/>
  <c r="C2069" i="2"/>
  <c r="D2069" i="2" s="1"/>
  <c r="C2070" i="2"/>
  <c r="D2070" i="2" s="1"/>
  <c r="C2071" i="2"/>
  <c r="C2072" i="2"/>
  <c r="C2073" i="2"/>
  <c r="C2074" i="2"/>
  <c r="C2075" i="2"/>
  <c r="C2076" i="2"/>
  <c r="C2077" i="2"/>
  <c r="C2078" i="2"/>
  <c r="D2078" i="2" s="1"/>
  <c r="C2079" i="2"/>
  <c r="D2079" i="2" s="1"/>
  <c r="C2080" i="2"/>
  <c r="D2080" i="2" s="1"/>
  <c r="C2081" i="2"/>
  <c r="D2081" i="2" s="1"/>
  <c r="C2082" i="2"/>
  <c r="D2082" i="2" s="1"/>
  <c r="C2083" i="2"/>
  <c r="C2084" i="2"/>
  <c r="C2085" i="2"/>
  <c r="C2086" i="2"/>
  <c r="C2087" i="2"/>
  <c r="C2088" i="2"/>
  <c r="C2089" i="2"/>
  <c r="C2090" i="2"/>
  <c r="D2090" i="2" s="1"/>
  <c r="C2091" i="2"/>
  <c r="D2091" i="2" s="1"/>
  <c r="C2092" i="2"/>
  <c r="D2092" i="2" s="1"/>
  <c r="C2093" i="2"/>
  <c r="D2093" i="2" s="1"/>
  <c r="C2094" i="2"/>
  <c r="D2094" i="2" s="1"/>
  <c r="C2095" i="2"/>
  <c r="C2096" i="2"/>
  <c r="C2097" i="2"/>
  <c r="C2098" i="2"/>
  <c r="C2099" i="2"/>
  <c r="C2100" i="2"/>
  <c r="C2101" i="2"/>
  <c r="C2102" i="2"/>
  <c r="D2102" i="2" s="1"/>
  <c r="C2103" i="2"/>
  <c r="D2103" i="2" s="1"/>
  <c r="C2104" i="2"/>
  <c r="D2104" i="2" s="1"/>
  <c r="C2105" i="2"/>
  <c r="D2105" i="2" s="1"/>
  <c r="C2106" i="2"/>
  <c r="D2106" i="2" s="1"/>
  <c r="C2107" i="2"/>
  <c r="C2108" i="2"/>
  <c r="C2109" i="2"/>
  <c r="C2110" i="2"/>
  <c r="C2111" i="2"/>
  <c r="C2112" i="2"/>
  <c r="C2113" i="2"/>
  <c r="C2114" i="2"/>
  <c r="D2114" i="2" s="1"/>
  <c r="C2115" i="2"/>
  <c r="D2115" i="2" s="1"/>
  <c r="C2116" i="2"/>
  <c r="D2116" i="2" s="1"/>
  <c r="C2117" i="2"/>
  <c r="D2117" i="2" s="1"/>
  <c r="C2118" i="2"/>
  <c r="D2118" i="2" s="1"/>
  <c r="C2119" i="2"/>
  <c r="C2120" i="2"/>
  <c r="C2121" i="2"/>
  <c r="C2122" i="2"/>
  <c r="C2123" i="2"/>
  <c r="C2124" i="2"/>
  <c r="C2125" i="2"/>
  <c r="C2126" i="2"/>
  <c r="D2126" i="2" s="1"/>
  <c r="C2127" i="2"/>
  <c r="D2127" i="2" s="1"/>
  <c r="C2128" i="2"/>
  <c r="D2128" i="2" s="1"/>
  <c r="C2129" i="2"/>
  <c r="D2129" i="2" s="1"/>
  <c r="C2130" i="2"/>
  <c r="D2130" i="2" s="1"/>
  <c r="C2131" i="2"/>
  <c r="C2132" i="2"/>
  <c r="C2133" i="2"/>
  <c r="C2134" i="2"/>
  <c r="C2135" i="2"/>
  <c r="C2136" i="2"/>
  <c r="C2137" i="2"/>
  <c r="C2138" i="2"/>
  <c r="D2138" i="2" s="1"/>
  <c r="C2139" i="2"/>
  <c r="D2139" i="2" s="1"/>
  <c r="C2140" i="2"/>
  <c r="D2140" i="2" s="1"/>
  <c r="C2141" i="2"/>
  <c r="D2141" i="2" s="1"/>
  <c r="C2142" i="2"/>
  <c r="D2142" i="2" s="1"/>
  <c r="C2143" i="2"/>
  <c r="C2144" i="2"/>
  <c r="C2145" i="2"/>
  <c r="C2146" i="2"/>
  <c r="C2147" i="2"/>
  <c r="C2148" i="2"/>
  <c r="C2149" i="2"/>
  <c r="C2150" i="2"/>
  <c r="D2150" i="2" s="1"/>
  <c r="C2151" i="2"/>
  <c r="D2151" i="2" s="1"/>
  <c r="C2152" i="2"/>
  <c r="D2152" i="2" s="1"/>
  <c r="C2153" i="2"/>
  <c r="D2153" i="2" s="1"/>
  <c r="C2154" i="2"/>
  <c r="D2154" i="2" s="1"/>
  <c r="C2155" i="2"/>
  <c r="C2156" i="2"/>
  <c r="C2157" i="2"/>
  <c r="C2158" i="2"/>
  <c r="C2159" i="2"/>
  <c r="C2160" i="2"/>
  <c r="C2161" i="2"/>
  <c r="C2162" i="2"/>
  <c r="D2162" i="2" s="1"/>
  <c r="C2163" i="2"/>
  <c r="D2163" i="2" s="1"/>
  <c r="C2164" i="2"/>
  <c r="D2164" i="2" s="1"/>
  <c r="C2165" i="2"/>
  <c r="D2165" i="2" s="1"/>
  <c r="C2166" i="2"/>
  <c r="D2166" i="2" s="1"/>
  <c r="C2167" i="2"/>
  <c r="C2168" i="2"/>
  <c r="C2169" i="2"/>
  <c r="C2170" i="2"/>
  <c r="C2171" i="2"/>
  <c r="C2172" i="2"/>
  <c r="C2173" i="2"/>
  <c r="C2174" i="2"/>
  <c r="D2174" i="2" s="1"/>
  <c r="C2175" i="2"/>
  <c r="D2175" i="2" s="1"/>
  <c r="C2176" i="2"/>
  <c r="D2176" i="2" s="1"/>
  <c r="C2177" i="2"/>
  <c r="D2177" i="2" s="1"/>
  <c r="C2178" i="2"/>
  <c r="D2178" i="2" s="1"/>
  <c r="C2179" i="2"/>
  <c r="C2180" i="2"/>
  <c r="C2181" i="2"/>
  <c r="C2182" i="2"/>
  <c r="C2183" i="2"/>
  <c r="C2184" i="2"/>
  <c r="C2185" i="2"/>
  <c r="C2186" i="2"/>
  <c r="D2186" i="2" s="1"/>
  <c r="C2187" i="2"/>
  <c r="D2187" i="2" s="1"/>
  <c r="C2188" i="2"/>
  <c r="D2188" i="2" s="1"/>
  <c r="C2189" i="2"/>
  <c r="D2189" i="2" s="1"/>
  <c r="C2190" i="2"/>
  <c r="D2190" i="2" s="1"/>
  <c r="C2191" i="2"/>
  <c r="C2192" i="2"/>
  <c r="C2193" i="2"/>
  <c r="C2194" i="2"/>
  <c r="C2195" i="2"/>
  <c r="C2196" i="2"/>
  <c r="C2197" i="2"/>
  <c r="C2198" i="2"/>
  <c r="D2198" i="2" s="1"/>
  <c r="C2199" i="2"/>
  <c r="D2199" i="2" s="1"/>
  <c r="C2200" i="2"/>
  <c r="D2200" i="2" s="1"/>
  <c r="C2201" i="2"/>
  <c r="D2201" i="2" s="1"/>
  <c r="C2202" i="2"/>
  <c r="D2202" i="2" s="1"/>
  <c r="C2203" i="2"/>
  <c r="C2204" i="2"/>
  <c r="C2205" i="2"/>
  <c r="C2206" i="2"/>
  <c r="C2207" i="2"/>
  <c r="C2208" i="2"/>
  <c r="C2209" i="2"/>
  <c r="C2210" i="2"/>
  <c r="D2210" i="2" s="1"/>
  <c r="C2211" i="2"/>
  <c r="D2211" i="2" s="1"/>
  <c r="C2212" i="2"/>
  <c r="D2212" i="2" s="1"/>
  <c r="C2213" i="2"/>
  <c r="D2213" i="2" s="1"/>
  <c r="C2214" i="2"/>
  <c r="D2214" i="2" s="1"/>
  <c r="C2215" i="2"/>
  <c r="C2216" i="2"/>
  <c r="C2217" i="2"/>
  <c r="C2218" i="2"/>
  <c r="C2219" i="2"/>
  <c r="C2220" i="2"/>
  <c r="C2221" i="2"/>
  <c r="C2222" i="2"/>
  <c r="D2222" i="2" s="1"/>
  <c r="C2223" i="2"/>
  <c r="D2223" i="2" s="1"/>
  <c r="C2224" i="2"/>
  <c r="D2224" i="2" s="1"/>
  <c r="C2225" i="2"/>
  <c r="D2225" i="2" s="1"/>
  <c r="C2226" i="2"/>
  <c r="D2226" i="2" s="1"/>
  <c r="C2227" i="2"/>
  <c r="C2228" i="2"/>
  <c r="C2229" i="2"/>
  <c r="C2230" i="2"/>
  <c r="C2231" i="2"/>
  <c r="C2232" i="2"/>
  <c r="C2233" i="2"/>
  <c r="C2234" i="2"/>
  <c r="D2234" i="2" s="1"/>
  <c r="C2235" i="2"/>
  <c r="D2235" i="2" s="1"/>
  <c r="C2236" i="2"/>
  <c r="D2236" i="2" s="1"/>
  <c r="C2237" i="2"/>
  <c r="D2237" i="2" s="1"/>
  <c r="C2238" i="2"/>
  <c r="D2238" i="2" s="1"/>
  <c r="C2239" i="2"/>
  <c r="C2240" i="2"/>
  <c r="C2241" i="2"/>
  <c r="C2242" i="2"/>
  <c r="C2243" i="2"/>
  <c r="C2244" i="2"/>
  <c r="C2245" i="2"/>
  <c r="C2246" i="2"/>
  <c r="D2246" i="2" s="1"/>
  <c r="C2247" i="2"/>
  <c r="D2247" i="2" s="1"/>
  <c r="C2248" i="2"/>
  <c r="D2248" i="2" s="1"/>
  <c r="C2249" i="2"/>
  <c r="D2249" i="2" s="1"/>
  <c r="C2250" i="2"/>
  <c r="D2250" i="2" s="1"/>
  <c r="C2251" i="2"/>
  <c r="C2252" i="2"/>
  <c r="C2253" i="2"/>
  <c r="C2254" i="2"/>
  <c r="C2255" i="2"/>
  <c r="C2256" i="2"/>
  <c r="C2257" i="2"/>
  <c r="C2258" i="2"/>
  <c r="D2258" i="2" s="1"/>
  <c r="C2259" i="2"/>
  <c r="D2259" i="2" s="1"/>
  <c r="C2260" i="2"/>
  <c r="D2260" i="2" s="1"/>
  <c r="C2261" i="2"/>
  <c r="D2261" i="2" s="1"/>
  <c r="C2262" i="2"/>
  <c r="D2262" i="2" s="1"/>
  <c r="C2263" i="2"/>
  <c r="C2264" i="2"/>
  <c r="C2265" i="2"/>
  <c r="C2266" i="2"/>
  <c r="C2267" i="2"/>
  <c r="C2268" i="2"/>
  <c r="C2269" i="2"/>
  <c r="C2270" i="2"/>
  <c r="D2270" i="2" s="1"/>
  <c r="C2271" i="2"/>
  <c r="D2271" i="2" s="1"/>
  <c r="C2272" i="2"/>
  <c r="D2272" i="2" s="1"/>
  <c r="C2273" i="2"/>
  <c r="D2273" i="2" s="1"/>
  <c r="C2274" i="2"/>
  <c r="D2274" i="2" s="1"/>
  <c r="C2275" i="2"/>
  <c r="C2276" i="2"/>
  <c r="C2277" i="2"/>
  <c r="C2278" i="2"/>
  <c r="C2279" i="2"/>
  <c r="C2280" i="2"/>
  <c r="C2281" i="2"/>
  <c r="C2282" i="2"/>
  <c r="D2282" i="2" s="1"/>
  <c r="C2283" i="2"/>
  <c r="D2283" i="2" s="1"/>
  <c r="C2284" i="2"/>
  <c r="D2284" i="2" s="1"/>
  <c r="C2285" i="2"/>
  <c r="D2285" i="2" s="1"/>
  <c r="C2286" i="2"/>
  <c r="D2286" i="2" s="1"/>
  <c r="C2287" i="2"/>
  <c r="C2288" i="2"/>
  <c r="C2289" i="2"/>
  <c r="C2290" i="2"/>
  <c r="C2291" i="2"/>
  <c r="C2292" i="2"/>
  <c r="C2293" i="2"/>
  <c r="C2294" i="2"/>
  <c r="D2294" i="2" s="1"/>
  <c r="C2295" i="2"/>
  <c r="D2295" i="2" s="1"/>
  <c r="C2296" i="2"/>
  <c r="D2296" i="2" s="1"/>
  <c r="C2297" i="2"/>
  <c r="D2297" i="2" s="1"/>
  <c r="C2298" i="2"/>
  <c r="D2298" i="2" s="1"/>
  <c r="C2299" i="2"/>
  <c r="C2300" i="2"/>
  <c r="C2301" i="2"/>
  <c r="C2302" i="2"/>
  <c r="C2303" i="2"/>
  <c r="C2304" i="2"/>
  <c r="C2305" i="2"/>
  <c r="C2306" i="2"/>
  <c r="D2306" i="2" s="1"/>
  <c r="C2307" i="2"/>
  <c r="D2307" i="2" s="1"/>
  <c r="C2308" i="2"/>
  <c r="D2308" i="2" s="1"/>
  <c r="C2309" i="2"/>
  <c r="D2309" i="2" s="1"/>
  <c r="C2310" i="2"/>
  <c r="D2310" i="2" s="1"/>
  <c r="C2311" i="2"/>
  <c r="C2312" i="2"/>
  <c r="C2313" i="2"/>
  <c r="C2314" i="2"/>
  <c r="C2315" i="2"/>
  <c r="C2316" i="2"/>
  <c r="C2317" i="2"/>
  <c r="C2318" i="2"/>
  <c r="D2318" i="2" s="1"/>
  <c r="C2319" i="2"/>
  <c r="D2319" i="2" s="1"/>
  <c r="C2320" i="2"/>
  <c r="D2320" i="2" s="1"/>
  <c r="C2321" i="2"/>
  <c r="D2321" i="2" s="1"/>
  <c r="C2322" i="2"/>
  <c r="D2322" i="2" s="1"/>
  <c r="C2323" i="2"/>
  <c r="C2324" i="2"/>
  <c r="C2325" i="2"/>
  <c r="C2326" i="2"/>
  <c r="C2327" i="2"/>
  <c r="C2328" i="2"/>
  <c r="C2329" i="2"/>
  <c r="C2330" i="2"/>
  <c r="D2330" i="2" s="1"/>
  <c r="C2331" i="2"/>
  <c r="D2331" i="2" s="1"/>
  <c r="C2332" i="2"/>
  <c r="D2332" i="2" s="1"/>
  <c r="C2333" i="2"/>
  <c r="D2333" i="2" s="1"/>
  <c r="C2334" i="2"/>
  <c r="D2334" i="2" s="1"/>
  <c r="C2335" i="2"/>
  <c r="C2336" i="2"/>
  <c r="C2337" i="2"/>
  <c r="C2338" i="2"/>
  <c r="C2339" i="2"/>
  <c r="C2340" i="2"/>
  <c r="C2341" i="2"/>
  <c r="C2342" i="2"/>
  <c r="D2342" i="2" s="1"/>
  <c r="C2343" i="2"/>
  <c r="D2343" i="2" s="1"/>
  <c r="C2344" i="2"/>
  <c r="D2344" i="2" s="1"/>
  <c r="C2345" i="2"/>
  <c r="D2345" i="2" s="1"/>
  <c r="C2346" i="2"/>
  <c r="D2346" i="2" s="1"/>
  <c r="C2347" i="2"/>
  <c r="C2348" i="2"/>
  <c r="C2349" i="2"/>
  <c r="C2350" i="2"/>
  <c r="C2351" i="2"/>
  <c r="C2352" i="2"/>
  <c r="C2353" i="2"/>
  <c r="C2354" i="2"/>
  <c r="D2354" i="2" s="1"/>
  <c r="C2355" i="2"/>
  <c r="D2355" i="2" s="1"/>
  <c r="C2356" i="2"/>
  <c r="D2356" i="2" s="1"/>
  <c r="C2357" i="2"/>
  <c r="D2357" i="2" s="1"/>
  <c r="C2358" i="2"/>
  <c r="D2358" i="2" s="1"/>
  <c r="C2359" i="2"/>
  <c r="C2360" i="2"/>
  <c r="C2361" i="2"/>
  <c r="C2362" i="2"/>
  <c r="C2363" i="2"/>
  <c r="C2364" i="2"/>
  <c r="C2365" i="2"/>
  <c r="C2366" i="2"/>
  <c r="D2366" i="2" s="1"/>
  <c r="C2367" i="2"/>
  <c r="D2367" i="2" s="1"/>
  <c r="C2368" i="2"/>
  <c r="D2368" i="2" s="1"/>
  <c r="C2369" i="2"/>
  <c r="D2369" i="2" s="1"/>
  <c r="C2370" i="2"/>
  <c r="D2370" i="2" s="1"/>
  <c r="C2371" i="2"/>
  <c r="C2372" i="2"/>
  <c r="C2373" i="2"/>
  <c r="C2374" i="2"/>
  <c r="C2375" i="2"/>
  <c r="C2376" i="2"/>
  <c r="C2377" i="2"/>
  <c r="C2378" i="2"/>
  <c r="D2378" i="2" s="1"/>
  <c r="C2379" i="2"/>
  <c r="D2379" i="2" s="1"/>
  <c r="C2380" i="2"/>
  <c r="D2380" i="2" s="1"/>
  <c r="C2381" i="2"/>
  <c r="D2381" i="2" s="1"/>
  <c r="C2382" i="2"/>
  <c r="D2382" i="2" s="1"/>
  <c r="C2383" i="2"/>
  <c r="C2384" i="2"/>
  <c r="C2385" i="2"/>
  <c r="C2386" i="2"/>
  <c r="C2387" i="2"/>
  <c r="C2388" i="2"/>
  <c r="C2389" i="2"/>
  <c r="C2390" i="2"/>
  <c r="D2390" i="2" s="1"/>
  <c r="C2391" i="2"/>
  <c r="D2391" i="2" s="1"/>
  <c r="C2392" i="2"/>
  <c r="D2392" i="2" s="1"/>
  <c r="C2393" i="2"/>
  <c r="D2393" i="2" s="1"/>
  <c r="C2394" i="2"/>
  <c r="D2394" i="2" s="1"/>
  <c r="C2395" i="2"/>
  <c r="C2396" i="2"/>
  <c r="C2397" i="2"/>
  <c r="C2398" i="2"/>
  <c r="C2399" i="2"/>
  <c r="C2400" i="2"/>
  <c r="C2401" i="2"/>
  <c r="C2402" i="2"/>
  <c r="D2402" i="2" s="1"/>
  <c r="C2403" i="2"/>
  <c r="D2403" i="2" s="1"/>
  <c r="C2404" i="2"/>
  <c r="D2404" i="2" s="1"/>
  <c r="C2405" i="2"/>
  <c r="D2405" i="2" s="1"/>
  <c r="C2406" i="2"/>
  <c r="D2406" i="2" s="1"/>
  <c r="C2407" i="2"/>
  <c r="C2408" i="2"/>
  <c r="C2409" i="2"/>
  <c r="C2410" i="2"/>
  <c r="C2411" i="2"/>
  <c r="C2412" i="2"/>
  <c r="C2413" i="2"/>
  <c r="C2414" i="2"/>
  <c r="D2414" i="2" s="1"/>
  <c r="C2415" i="2"/>
  <c r="D2415" i="2" s="1"/>
  <c r="C2416" i="2"/>
  <c r="D2416" i="2" s="1"/>
  <c r="C2417" i="2"/>
  <c r="D2417" i="2" s="1"/>
  <c r="C2418" i="2"/>
  <c r="D2418" i="2" s="1"/>
  <c r="C2419" i="2"/>
  <c r="C2420" i="2"/>
  <c r="C2421" i="2"/>
  <c r="C2422" i="2"/>
  <c r="C2423" i="2"/>
  <c r="C2424" i="2"/>
  <c r="C2425" i="2"/>
  <c r="C2426" i="2"/>
  <c r="D2426" i="2" s="1"/>
  <c r="C2427" i="2"/>
  <c r="D2427" i="2" s="1"/>
  <c r="C2428" i="2"/>
  <c r="D2428" i="2" s="1"/>
  <c r="C2429" i="2"/>
  <c r="D2429" i="2" s="1"/>
  <c r="C2430" i="2"/>
  <c r="D2430" i="2" s="1"/>
  <c r="C2431" i="2"/>
  <c r="C2432" i="2"/>
  <c r="C2433" i="2"/>
  <c r="C2434" i="2"/>
  <c r="C2435" i="2"/>
  <c r="C2436" i="2"/>
  <c r="C2437" i="2"/>
  <c r="C2438" i="2"/>
  <c r="D2438" i="2" s="1"/>
  <c r="C2439" i="2"/>
  <c r="D2439" i="2" s="1"/>
  <c r="C2440" i="2"/>
  <c r="D2440" i="2" s="1"/>
  <c r="C2441" i="2"/>
  <c r="D2441" i="2" s="1"/>
  <c r="C2442" i="2"/>
  <c r="D2442" i="2" s="1"/>
  <c r="C2443" i="2"/>
  <c r="C2444" i="2"/>
  <c r="C2445" i="2"/>
  <c r="C2446" i="2"/>
  <c r="C2447" i="2"/>
  <c r="C2448" i="2"/>
  <c r="C2449" i="2"/>
  <c r="C2450" i="2"/>
  <c r="D2450" i="2" s="1"/>
  <c r="C2451" i="2"/>
  <c r="D2451" i="2" s="1"/>
  <c r="C2452" i="2"/>
  <c r="D2452" i="2" s="1"/>
  <c r="C2453" i="2"/>
  <c r="D2453" i="2" s="1"/>
  <c r="C2454" i="2"/>
  <c r="D2454" i="2" s="1"/>
  <c r="C2455" i="2"/>
  <c r="C2456" i="2"/>
  <c r="C2457" i="2"/>
  <c r="C2458" i="2"/>
  <c r="C2459" i="2"/>
  <c r="C2460" i="2"/>
  <c r="C2461" i="2"/>
  <c r="C2462" i="2"/>
  <c r="D2462" i="2" s="1"/>
  <c r="C2463" i="2"/>
  <c r="D2463" i="2" s="1"/>
  <c r="C2464" i="2"/>
  <c r="D2464" i="2" s="1"/>
  <c r="C2465" i="2"/>
  <c r="D2465" i="2" s="1"/>
  <c r="C2466" i="2"/>
  <c r="D2466" i="2" s="1"/>
  <c r="C2467" i="2"/>
  <c r="C2468" i="2"/>
  <c r="C2469" i="2"/>
  <c r="C2470" i="2"/>
  <c r="C2471" i="2"/>
  <c r="C2472" i="2"/>
  <c r="C2473" i="2"/>
  <c r="C2474" i="2"/>
  <c r="D2474" i="2" s="1"/>
  <c r="C2475" i="2"/>
  <c r="D2475" i="2" s="1"/>
  <c r="C2476" i="2"/>
  <c r="D2476" i="2" s="1"/>
  <c r="C2477" i="2"/>
  <c r="D2477" i="2" s="1"/>
  <c r="C2478" i="2"/>
  <c r="D2478" i="2" s="1"/>
  <c r="C2479" i="2"/>
  <c r="C2480" i="2"/>
  <c r="C2481" i="2"/>
  <c r="C2482" i="2"/>
  <c r="C2483" i="2"/>
  <c r="C2484" i="2"/>
  <c r="C2485" i="2"/>
  <c r="C2486" i="2"/>
  <c r="D2486" i="2" s="1"/>
  <c r="C2487" i="2"/>
  <c r="D2487" i="2" s="1"/>
  <c r="C2488" i="2"/>
  <c r="D2488" i="2" s="1"/>
  <c r="C2489" i="2"/>
  <c r="D2489" i="2" s="1"/>
  <c r="C2490" i="2"/>
  <c r="D2490" i="2" s="1"/>
  <c r="C2491" i="2"/>
  <c r="C2492" i="2"/>
  <c r="C2493" i="2"/>
  <c r="C2494" i="2"/>
  <c r="C2495" i="2"/>
  <c r="C2496" i="2"/>
  <c r="C2497" i="2"/>
  <c r="C2498" i="2"/>
  <c r="D2498" i="2" s="1"/>
  <c r="C2499" i="2"/>
  <c r="D2499" i="2" s="1"/>
  <c r="C2500" i="2"/>
  <c r="D2500" i="2" s="1"/>
  <c r="C2501" i="2"/>
  <c r="D2501" i="2" s="1"/>
  <c r="C2502" i="2"/>
  <c r="D2502" i="2" s="1"/>
  <c r="C2503" i="2"/>
  <c r="C2504" i="2"/>
  <c r="C2505" i="2"/>
  <c r="C2506" i="2"/>
  <c r="C2507" i="2"/>
  <c r="C2508" i="2"/>
  <c r="C2509" i="2"/>
  <c r="C2510" i="2"/>
  <c r="D2510" i="2" s="1"/>
  <c r="C2511" i="2"/>
  <c r="D2511" i="2" s="1"/>
  <c r="C2512" i="2"/>
  <c r="D2512" i="2" s="1"/>
  <c r="C2513" i="2"/>
  <c r="D2513" i="2" s="1"/>
  <c r="C2514" i="2"/>
  <c r="D2514" i="2" s="1"/>
  <c r="C2515" i="2"/>
  <c r="C2516" i="2"/>
  <c r="C2517" i="2"/>
  <c r="C2518" i="2"/>
  <c r="C2519" i="2"/>
  <c r="C2520" i="2"/>
  <c r="C2521" i="2"/>
  <c r="C2522" i="2"/>
  <c r="D2522" i="2" s="1"/>
  <c r="C2523" i="2"/>
  <c r="D2523" i="2" s="1"/>
  <c r="C2524" i="2"/>
  <c r="D2524" i="2" s="1"/>
  <c r="C2525" i="2"/>
  <c r="D2525" i="2" s="1"/>
  <c r="C2526" i="2"/>
  <c r="D2526" i="2" s="1"/>
  <c r="C2527" i="2"/>
  <c r="C2528" i="2"/>
  <c r="C2529" i="2"/>
  <c r="C2530" i="2"/>
  <c r="C2531" i="2"/>
  <c r="C2532" i="2"/>
  <c r="C2533" i="2"/>
  <c r="C2534" i="2"/>
  <c r="D2534" i="2" s="1"/>
  <c r="C2535" i="2"/>
  <c r="D2535" i="2" s="1"/>
  <c r="C2536" i="2"/>
  <c r="D2536" i="2" s="1"/>
  <c r="C2537" i="2"/>
  <c r="D2537" i="2" s="1"/>
  <c r="C2538" i="2"/>
  <c r="D2538" i="2" s="1"/>
  <c r="C2539" i="2"/>
  <c r="C2540" i="2"/>
  <c r="C2541" i="2"/>
  <c r="C2542" i="2"/>
  <c r="C2543" i="2"/>
  <c r="C2544" i="2"/>
  <c r="C2545" i="2"/>
  <c r="C2546" i="2"/>
  <c r="D2546" i="2" s="1"/>
  <c r="C2547" i="2"/>
  <c r="D2547" i="2" s="1"/>
  <c r="C2548" i="2"/>
  <c r="D2548" i="2" s="1"/>
  <c r="C2549" i="2"/>
  <c r="D2549" i="2" s="1"/>
  <c r="C2550" i="2"/>
  <c r="D2550" i="2" s="1"/>
  <c r="C2551" i="2"/>
  <c r="C2552" i="2"/>
  <c r="C2553" i="2"/>
  <c r="C2554" i="2"/>
  <c r="C2555" i="2"/>
  <c r="C2556" i="2"/>
  <c r="C2557" i="2"/>
  <c r="C2558" i="2"/>
  <c r="D2558" i="2" s="1"/>
  <c r="C2559" i="2"/>
  <c r="D2559" i="2" s="1"/>
  <c r="C2560" i="2"/>
  <c r="D2560" i="2" s="1"/>
  <c r="C2561" i="2"/>
  <c r="D2561" i="2" s="1"/>
  <c r="C2562" i="2"/>
  <c r="D2562" i="2" s="1"/>
  <c r="C2563" i="2"/>
  <c r="C2564" i="2"/>
  <c r="C2565" i="2"/>
  <c r="C2566" i="2"/>
  <c r="C2567" i="2"/>
  <c r="C2568" i="2"/>
  <c r="C2569" i="2"/>
  <c r="C2570" i="2"/>
  <c r="D2570" i="2" s="1"/>
  <c r="C2571" i="2"/>
  <c r="D2571" i="2" s="1"/>
  <c r="C2572" i="2"/>
  <c r="D2572" i="2" s="1"/>
  <c r="C2573" i="2"/>
  <c r="D2573" i="2" s="1"/>
  <c r="C2574" i="2"/>
  <c r="D2574" i="2" s="1"/>
  <c r="C2575" i="2"/>
  <c r="C2576" i="2"/>
  <c r="C2577" i="2"/>
  <c r="C2578" i="2"/>
  <c r="C2579" i="2"/>
  <c r="C2580" i="2"/>
  <c r="C2581" i="2"/>
  <c r="C2582" i="2"/>
  <c r="D2582" i="2" s="1"/>
  <c r="C2583" i="2"/>
  <c r="D2583" i="2" s="1"/>
  <c r="C2584" i="2"/>
  <c r="D2584" i="2" s="1"/>
  <c r="C2585" i="2"/>
  <c r="D2585" i="2" s="1"/>
  <c r="C2586" i="2"/>
  <c r="D2586" i="2" s="1"/>
  <c r="C2587" i="2"/>
  <c r="C2588" i="2"/>
  <c r="C2589" i="2"/>
  <c r="C2590" i="2"/>
  <c r="C2591" i="2"/>
  <c r="C2592" i="2"/>
  <c r="C2593" i="2"/>
  <c r="C2594" i="2"/>
  <c r="D2594" i="2" s="1"/>
  <c r="C2595" i="2"/>
  <c r="D2595" i="2" s="1"/>
  <c r="C2596" i="2"/>
  <c r="D2596" i="2" s="1"/>
  <c r="C2597" i="2"/>
  <c r="D2597" i="2" s="1"/>
  <c r="C2598" i="2"/>
  <c r="D2598" i="2" s="1"/>
  <c r="C2599" i="2"/>
  <c r="C2600" i="2"/>
  <c r="C2601" i="2"/>
  <c r="C2602" i="2"/>
  <c r="C2603" i="2"/>
  <c r="C2604" i="2"/>
  <c r="C2605" i="2"/>
  <c r="C2606" i="2"/>
  <c r="D2606" i="2" s="1"/>
  <c r="C2607" i="2"/>
  <c r="D2607" i="2" s="1"/>
  <c r="C2608" i="2"/>
  <c r="D2608" i="2" s="1"/>
  <c r="C2609" i="2"/>
  <c r="D2609" i="2" s="1"/>
  <c r="C2610" i="2"/>
  <c r="D2610" i="2" s="1"/>
  <c r="C2611" i="2"/>
  <c r="C2612" i="2"/>
  <c r="C2613" i="2"/>
  <c r="C2614" i="2"/>
  <c r="C2615" i="2"/>
  <c r="C2616" i="2"/>
  <c r="C2617" i="2"/>
  <c r="C2618" i="2"/>
  <c r="D2618" i="2" s="1"/>
  <c r="C2619" i="2"/>
  <c r="D2619" i="2" s="1"/>
  <c r="C2620" i="2"/>
  <c r="D2620" i="2" s="1"/>
  <c r="C2621" i="2"/>
  <c r="D2621" i="2" s="1"/>
  <c r="C2622" i="2"/>
  <c r="D2622" i="2" s="1"/>
  <c r="C2623" i="2"/>
  <c r="C2624" i="2"/>
  <c r="C2625" i="2"/>
  <c r="C2626" i="2"/>
  <c r="C2627" i="2"/>
  <c r="C2628" i="2"/>
  <c r="C2629" i="2"/>
  <c r="C2630" i="2"/>
  <c r="D2630" i="2" s="1"/>
  <c r="C2631" i="2"/>
  <c r="D2631" i="2" s="1"/>
  <c r="C2632" i="2"/>
  <c r="D2632" i="2" s="1"/>
  <c r="C2633" i="2"/>
  <c r="D2633" i="2" s="1"/>
  <c r="C2634" i="2"/>
  <c r="D2634" i="2" s="1"/>
  <c r="C2635" i="2"/>
  <c r="C2636" i="2"/>
  <c r="C2637" i="2"/>
  <c r="C2638" i="2"/>
  <c r="C2639" i="2"/>
  <c r="C2640" i="2"/>
  <c r="C2641" i="2"/>
  <c r="C2642" i="2"/>
  <c r="D2642" i="2" s="1"/>
  <c r="C2643" i="2"/>
  <c r="D2643" i="2" s="1"/>
  <c r="C2644" i="2"/>
  <c r="C2645" i="2"/>
  <c r="D2645" i="2" s="1"/>
  <c r="C2646" i="2"/>
  <c r="D2646" i="2" s="1"/>
  <c r="C2647" i="2"/>
  <c r="C2648" i="2"/>
  <c r="C2649" i="2"/>
  <c r="C2650" i="2"/>
  <c r="C2651" i="2"/>
  <c r="C2652" i="2"/>
  <c r="C2653" i="2"/>
  <c r="C2654" i="2"/>
  <c r="D2654" i="2" s="1"/>
  <c r="C2655" i="2"/>
  <c r="D2655" i="2" s="1"/>
  <c r="C2656" i="2"/>
  <c r="D2656" i="2" s="1"/>
  <c r="C2657" i="2"/>
  <c r="D2657" i="2" s="1"/>
  <c r="C2658" i="2"/>
  <c r="D2658" i="2" s="1"/>
  <c r="C2659" i="2"/>
  <c r="C2660" i="2"/>
  <c r="C2661" i="2"/>
  <c r="C2662" i="2"/>
  <c r="C2663" i="2"/>
  <c r="C2664" i="2"/>
  <c r="C2665" i="2"/>
  <c r="C2666" i="2"/>
  <c r="D2666" i="2" s="1"/>
  <c r="C2667" i="2"/>
  <c r="D2667" i="2" s="1"/>
  <c r="C2668" i="2"/>
  <c r="D2668" i="2" s="1"/>
  <c r="C2669" i="2"/>
  <c r="D2669" i="2" s="1"/>
  <c r="C2670" i="2"/>
  <c r="D2670" i="2" s="1"/>
  <c r="C2671" i="2"/>
  <c r="C2672" i="2"/>
  <c r="C2673" i="2"/>
  <c r="C2674" i="2"/>
  <c r="C2675" i="2"/>
  <c r="C2676" i="2"/>
  <c r="C2677" i="2"/>
  <c r="C2678" i="2"/>
  <c r="D2678" i="2" s="1"/>
  <c r="C2679" i="2"/>
  <c r="D2679" i="2" s="1"/>
  <c r="C2680" i="2"/>
  <c r="D2680" i="2" s="1"/>
  <c r="C2681" i="2"/>
  <c r="D2681" i="2" s="1"/>
  <c r="C2682" i="2"/>
  <c r="D2682" i="2" s="1"/>
  <c r="C2683" i="2"/>
  <c r="C2684" i="2"/>
  <c r="C2685" i="2"/>
  <c r="C2686" i="2"/>
  <c r="C2687" i="2"/>
  <c r="C2688" i="2"/>
  <c r="C2689" i="2"/>
  <c r="C2690" i="2"/>
  <c r="D2690" i="2" s="1"/>
  <c r="C2691" i="2"/>
  <c r="D2691" i="2" s="1"/>
  <c r="C2692" i="2"/>
  <c r="D2692" i="2" s="1"/>
  <c r="C2693" i="2"/>
  <c r="D2693" i="2" s="1"/>
  <c r="C2694" i="2"/>
  <c r="D2694" i="2" s="1"/>
  <c r="C2695" i="2"/>
  <c r="C2696" i="2"/>
  <c r="C2697" i="2"/>
  <c r="C2698" i="2"/>
  <c r="C2699" i="2"/>
  <c r="C2700" i="2"/>
  <c r="C2701" i="2"/>
  <c r="C2702" i="2"/>
  <c r="D2702" i="2" s="1"/>
  <c r="C2703" i="2"/>
  <c r="D2703" i="2" s="1"/>
  <c r="C2704" i="2"/>
  <c r="D2704" i="2" s="1"/>
  <c r="C2705" i="2"/>
  <c r="D2705" i="2" s="1"/>
  <c r="C2706" i="2"/>
  <c r="D2706" i="2" s="1"/>
  <c r="C2707" i="2"/>
  <c r="C2708" i="2"/>
  <c r="C2709" i="2"/>
  <c r="C2710" i="2"/>
  <c r="C2711" i="2"/>
  <c r="C2712" i="2"/>
  <c r="C2713" i="2"/>
  <c r="C2714" i="2"/>
  <c r="D2714" i="2" s="1"/>
  <c r="C2715" i="2"/>
  <c r="D2715" i="2" s="1"/>
  <c r="C2716" i="2"/>
  <c r="D2716" i="2" s="1"/>
  <c r="C2717" i="2"/>
  <c r="D2717" i="2" s="1"/>
  <c r="C2718" i="2"/>
  <c r="D2718" i="2" s="1"/>
  <c r="C2719" i="2"/>
  <c r="C2720" i="2"/>
  <c r="C2721" i="2"/>
  <c r="C2722" i="2"/>
  <c r="C2723" i="2"/>
  <c r="C2724" i="2"/>
  <c r="C2725" i="2"/>
  <c r="C2726" i="2"/>
  <c r="D2726" i="2" s="1"/>
  <c r="C2727" i="2"/>
  <c r="D2727" i="2" s="1"/>
  <c r="C2728" i="2"/>
  <c r="D2728" i="2" s="1"/>
  <c r="C2729" i="2"/>
  <c r="D2729" i="2" s="1"/>
  <c r="C2730" i="2"/>
  <c r="D2730" i="2" s="1"/>
  <c r="C2731" i="2"/>
  <c r="C2732" i="2"/>
  <c r="C2733" i="2"/>
  <c r="C2734" i="2"/>
  <c r="C2735" i="2"/>
  <c r="C2736" i="2"/>
  <c r="C2737" i="2"/>
  <c r="C2738" i="2"/>
  <c r="D2738" i="2" s="1"/>
  <c r="C2739" i="2"/>
  <c r="D2739" i="2" s="1"/>
  <c r="C2740" i="2"/>
  <c r="D2740" i="2" s="1"/>
  <c r="C2741" i="2"/>
  <c r="D2741" i="2" s="1"/>
  <c r="C2742" i="2"/>
  <c r="D2742" i="2" s="1"/>
  <c r="C2743" i="2"/>
  <c r="C2744" i="2"/>
  <c r="C2745" i="2"/>
  <c r="C2746" i="2"/>
  <c r="C2747" i="2"/>
  <c r="C2748" i="2"/>
  <c r="C2749" i="2"/>
  <c r="C2750" i="2"/>
  <c r="D2750" i="2" s="1"/>
  <c r="C2751" i="2"/>
  <c r="D2751" i="2" s="1"/>
  <c r="C2752" i="2"/>
  <c r="D2752" i="2" s="1"/>
  <c r="C2753" i="2"/>
  <c r="D2753" i="2" s="1"/>
  <c r="C2754" i="2"/>
  <c r="D2754" i="2" s="1"/>
  <c r="C2755" i="2"/>
  <c r="C2756" i="2"/>
  <c r="C2757" i="2"/>
  <c r="C2758" i="2"/>
  <c r="C2759" i="2"/>
  <c r="C2760" i="2"/>
  <c r="C2761" i="2"/>
  <c r="C2762" i="2"/>
  <c r="D2762" i="2" s="1"/>
  <c r="C2763" i="2"/>
  <c r="D2763" i="2" s="1"/>
  <c r="C2764" i="2"/>
  <c r="D2764" i="2" s="1"/>
  <c r="C2765" i="2"/>
  <c r="D2765" i="2" s="1"/>
  <c r="C2766" i="2"/>
  <c r="D2766" i="2" s="1"/>
  <c r="C2767" i="2"/>
  <c r="C2768" i="2"/>
  <c r="C2769" i="2"/>
  <c r="C2770" i="2"/>
  <c r="C2771" i="2"/>
  <c r="C2772" i="2"/>
  <c r="C2773" i="2"/>
  <c r="C2774" i="2"/>
  <c r="D2774" i="2" s="1"/>
  <c r="C2775" i="2"/>
  <c r="D2775" i="2" s="1"/>
  <c r="C2776" i="2"/>
  <c r="D2776" i="2" s="1"/>
  <c r="C2777" i="2"/>
  <c r="D2777" i="2" s="1"/>
  <c r="C2778" i="2"/>
  <c r="D2778" i="2" s="1"/>
  <c r="C2779" i="2"/>
  <c r="C2780" i="2"/>
  <c r="C2781" i="2"/>
  <c r="C2782" i="2"/>
  <c r="C2783" i="2"/>
  <c r="C2784" i="2"/>
  <c r="C2785" i="2"/>
  <c r="C2786" i="2"/>
  <c r="D2786" i="2" s="1"/>
  <c r="C2787" i="2"/>
  <c r="D2787" i="2" s="1"/>
  <c r="C2788" i="2"/>
  <c r="D2788" i="2" s="1"/>
  <c r="C2789" i="2"/>
  <c r="D2789" i="2" s="1"/>
  <c r="C2790" i="2"/>
  <c r="D2790" i="2" s="1"/>
  <c r="C2791" i="2"/>
  <c r="C2792" i="2"/>
  <c r="C2793" i="2"/>
  <c r="C2794" i="2"/>
  <c r="C2795" i="2"/>
  <c r="C2796" i="2"/>
  <c r="C2797" i="2"/>
  <c r="C2798" i="2"/>
  <c r="D2798" i="2" s="1"/>
  <c r="C2799" i="2"/>
  <c r="D2799" i="2" s="1"/>
  <c r="C2800" i="2"/>
  <c r="D2800" i="2" s="1"/>
  <c r="C2801" i="2"/>
  <c r="D2801" i="2" s="1"/>
  <c r="C2802" i="2"/>
  <c r="D2802" i="2" s="1"/>
  <c r="C2803" i="2"/>
  <c r="C2804" i="2"/>
  <c r="C2805" i="2"/>
  <c r="C2806" i="2"/>
  <c r="C2807" i="2"/>
  <c r="C2808" i="2"/>
  <c r="C2809" i="2"/>
  <c r="C2810" i="2"/>
  <c r="D2810" i="2" s="1"/>
  <c r="C2811" i="2"/>
  <c r="D2811" i="2" s="1"/>
  <c r="C2812" i="2"/>
  <c r="D2812" i="2" s="1"/>
  <c r="C2813" i="2"/>
  <c r="D2813" i="2" s="1"/>
  <c r="C2814" i="2"/>
  <c r="D2814" i="2" s="1"/>
  <c r="C2815" i="2"/>
  <c r="C2816" i="2"/>
  <c r="C2817" i="2"/>
  <c r="C2818" i="2"/>
  <c r="C2819" i="2"/>
  <c r="C2820" i="2"/>
  <c r="C2821" i="2"/>
  <c r="C2822" i="2"/>
  <c r="D2822" i="2" s="1"/>
  <c r="C2823" i="2"/>
  <c r="D2823" i="2" s="1"/>
  <c r="C2824" i="2"/>
  <c r="D2824" i="2" s="1"/>
  <c r="C2825" i="2"/>
  <c r="D2825" i="2" s="1"/>
  <c r="C2826" i="2"/>
  <c r="D2826" i="2" s="1"/>
  <c r="C2827" i="2"/>
  <c r="C2828" i="2"/>
  <c r="C2829" i="2"/>
  <c r="C2830" i="2"/>
  <c r="C2831" i="2"/>
  <c r="C2832" i="2"/>
  <c r="C2833" i="2"/>
  <c r="C2834" i="2"/>
  <c r="D2834" i="2" s="1"/>
  <c r="C2835" i="2"/>
  <c r="D2835" i="2" s="1"/>
  <c r="C2836" i="2"/>
  <c r="D2836" i="2" s="1"/>
  <c r="C2837" i="2"/>
  <c r="D2837" i="2" s="1"/>
  <c r="C2838" i="2"/>
  <c r="D2838" i="2" s="1"/>
  <c r="C2839" i="2"/>
  <c r="C2840" i="2"/>
  <c r="C2841" i="2"/>
  <c r="C2842" i="2"/>
  <c r="C2843" i="2"/>
  <c r="C2844" i="2"/>
  <c r="C2845" i="2"/>
  <c r="C2846" i="2"/>
  <c r="D2846" i="2" s="1"/>
  <c r="C2847" i="2"/>
  <c r="D2847" i="2" s="1"/>
  <c r="C2848" i="2"/>
  <c r="D2848" i="2" s="1"/>
  <c r="C2849" i="2"/>
  <c r="D2849" i="2" s="1"/>
  <c r="C2850" i="2"/>
  <c r="D2850" i="2" s="1"/>
  <c r="C2851" i="2"/>
  <c r="C2852" i="2"/>
  <c r="C2853" i="2"/>
  <c r="C2854" i="2"/>
  <c r="C2855" i="2"/>
  <c r="C2856" i="2"/>
  <c r="C2857" i="2"/>
  <c r="C2858" i="2"/>
  <c r="D2858" i="2" s="1"/>
  <c r="C2859" i="2"/>
  <c r="D2859" i="2" s="1"/>
  <c r="C2860" i="2"/>
  <c r="D2860" i="2" s="1"/>
  <c r="C2861" i="2"/>
  <c r="D2861" i="2" s="1"/>
  <c r="C2862" i="2"/>
  <c r="D2862" i="2" s="1"/>
  <c r="C2863" i="2"/>
  <c r="C2864" i="2"/>
  <c r="C2865" i="2"/>
  <c r="C2866" i="2"/>
  <c r="C2867" i="2"/>
  <c r="C2868" i="2"/>
  <c r="C2869" i="2"/>
  <c r="C2870" i="2"/>
  <c r="D2870" i="2" s="1"/>
  <c r="C2871" i="2"/>
  <c r="D2871" i="2" s="1"/>
  <c r="C2872" i="2"/>
  <c r="D2872" i="2" s="1"/>
  <c r="C2873" i="2"/>
  <c r="D2873" i="2" s="1"/>
  <c r="C2874" i="2"/>
  <c r="D2874" i="2" s="1"/>
  <c r="C2875" i="2"/>
  <c r="C2876" i="2"/>
  <c r="C2877" i="2"/>
  <c r="C2878" i="2"/>
  <c r="C2879" i="2"/>
  <c r="C2880" i="2"/>
  <c r="C2881" i="2"/>
  <c r="C2882" i="2"/>
  <c r="D2882" i="2" s="1"/>
  <c r="C2883" i="2"/>
  <c r="D2883" i="2" s="1"/>
  <c r="C2884" i="2"/>
  <c r="D2884" i="2" s="1"/>
  <c r="C2885" i="2"/>
  <c r="D2885" i="2" s="1"/>
  <c r="C2886" i="2"/>
  <c r="D2886" i="2" s="1"/>
  <c r="C2887" i="2"/>
  <c r="C2888" i="2"/>
  <c r="C2889" i="2"/>
  <c r="C2890" i="2"/>
  <c r="C2891" i="2"/>
  <c r="C2892" i="2"/>
  <c r="C2893" i="2"/>
  <c r="C2894" i="2"/>
  <c r="D2894" i="2" s="1"/>
  <c r="C2895" i="2"/>
  <c r="D2895" i="2" s="1"/>
  <c r="C2896" i="2"/>
  <c r="D2896" i="2" s="1"/>
  <c r="C2897" i="2"/>
  <c r="D2897" i="2" s="1"/>
  <c r="C2898" i="2"/>
  <c r="D2898" i="2" s="1"/>
  <c r="C2899" i="2"/>
  <c r="C2900" i="2"/>
  <c r="C2901" i="2"/>
  <c r="C2902" i="2"/>
  <c r="C2903" i="2"/>
  <c r="C2904" i="2"/>
  <c r="C2905" i="2"/>
  <c r="C2906" i="2"/>
  <c r="D2906" i="2" s="1"/>
  <c r="C2907" i="2"/>
  <c r="D2907" i="2" s="1"/>
  <c r="C2908" i="2"/>
  <c r="D2908" i="2" s="1"/>
  <c r="C2909" i="2"/>
  <c r="D2909" i="2" s="1"/>
  <c r="C2910" i="2"/>
  <c r="D2910" i="2" s="1"/>
  <c r="C2911" i="2"/>
  <c r="C2912" i="2"/>
  <c r="C2913" i="2"/>
  <c r="C2914" i="2"/>
  <c r="C2915" i="2"/>
  <c r="C2916" i="2"/>
  <c r="C2917" i="2"/>
  <c r="C2918" i="2"/>
  <c r="D2918" i="2" s="1"/>
  <c r="C2919" i="2"/>
  <c r="D2919" i="2" s="1"/>
  <c r="C2920" i="2"/>
  <c r="D2920" i="2" s="1"/>
  <c r="C2921" i="2"/>
  <c r="D2921" i="2" s="1"/>
  <c r="C2922" i="2"/>
  <c r="D2922" i="2" s="1"/>
  <c r="C2923" i="2"/>
  <c r="C2924" i="2"/>
  <c r="C2925" i="2"/>
  <c r="C2926" i="2"/>
  <c r="C2927" i="2"/>
  <c r="C2928" i="2"/>
  <c r="C2929" i="2"/>
  <c r="C2930" i="2"/>
  <c r="D2930" i="2" s="1"/>
  <c r="C2931" i="2"/>
  <c r="D2931" i="2" s="1"/>
  <c r="C2932" i="2"/>
  <c r="D2932" i="2" s="1"/>
  <c r="C2933" i="2"/>
  <c r="D2933" i="2" s="1"/>
  <c r="C2934" i="2"/>
  <c r="D2934" i="2" s="1"/>
  <c r="C2935" i="2"/>
  <c r="C2936" i="2"/>
  <c r="C2937" i="2"/>
  <c r="C2938" i="2"/>
  <c r="C2939" i="2"/>
  <c r="C2940" i="2"/>
  <c r="C2941" i="2"/>
  <c r="C2942" i="2"/>
  <c r="D2942" i="2" s="1"/>
  <c r="C2943" i="2"/>
  <c r="D2943" i="2" s="1"/>
  <c r="C2944" i="2"/>
  <c r="D2944" i="2" s="1"/>
  <c r="C2945" i="2"/>
  <c r="D2945" i="2" s="1"/>
  <c r="C2946" i="2"/>
  <c r="D2946" i="2" s="1"/>
  <c r="C2947" i="2"/>
  <c r="C2948" i="2"/>
  <c r="C2949" i="2"/>
  <c r="C2950" i="2"/>
  <c r="C2951" i="2"/>
  <c r="C2952" i="2"/>
  <c r="C2953" i="2"/>
  <c r="C2954" i="2"/>
  <c r="D2954" i="2" s="1"/>
  <c r="C2955" i="2"/>
  <c r="D2955" i="2" s="1"/>
  <c r="C2956" i="2"/>
  <c r="D2956" i="2" s="1"/>
  <c r="C2957" i="2"/>
  <c r="D2957" i="2" s="1"/>
  <c r="C2958" i="2"/>
  <c r="D2958" i="2" s="1"/>
  <c r="C2959" i="2"/>
  <c r="C2960" i="2"/>
  <c r="C2961" i="2"/>
  <c r="C2962" i="2"/>
  <c r="C2963" i="2"/>
  <c r="C2964" i="2"/>
  <c r="C2965" i="2"/>
  <c r="C2966" i="2"/>
  <c r="D2966" i="2" s="1"/>
  <c r="C2967" i="2"/>
  <c r="D2967" i="2" s="1"/>
  <c r="C2968" i="2"/>
  <c r="D2968" i="2" s="1"/>
  <c r="C2969" i="2"/>
  <c r="D2969" i="2" s="1"/>
  <c r="C2970" i="2"/>
  <c r="D2970" i="2" s="1"/>
  <c r="C2971" i="2"/>
  <c r="C2972" i="2"/>
  <c r="C2973" i="2"/>
  <c r="C2974" i="2"/>
  <c r="C2975" i="2"/>
  <c r="C2976" i="2"/>
  <c r="C2977" i="2"/>
  <c r="C2978" i="2"/>
  <c r="D2978" i="2" s="1"/>
  <c r="C2979" i="2"/>
  <c r="D2979" i="2" s="1"/>
  <c r="C2980" i="2"/>
  <c r="D2980" i="2" s="1"/>
  <c r="C2981" i="2"/>
  <c r="D2981" i="2" s="1"/>
  <c r="C2982" i="2"/>
  <c r="D2982" i="2" s="1"/>
  <c r="C2983" i="2"/>
  <c r="C2984" i="2"/>
  <c r="C2985" i="2"/>
  <c r="C2986" i="2"/>
  <c r="C2987" i="2"/>
  <c r="C2988" i="2"/>
  <c r="C2989" i="2"/>
  <c r="C2990" i="2"/>
  <c r="D2990" i="2" s="1"/>
  <c r="C2991" i="2"/>
  <c r="D2991" i="2" s="1"/>
  <c r="C2992" i="2"/>
  <c r="D2992" i="2" s="1"/>
  <c r="C2993" i="2"/>
  <c r="D2993" i="2" s="1"/>
  <c r="C2994" i="2"/>
  <c r="D2994" i="2" s="1"/>
  <c r="C2995" i="2"/>
  <c r="C2996" i="2"/>
  <c r="C2997" i="2"/>
  <c r="C2998" i="2"/>
  <c r="C2999" i="2"/>
  <c r="C3000" i="2"/>
  <c r="C3001" i="2"/>
  <c r="C3002" i="2"/>
  <c r="D3002" i="2" s="1"/>
  <c r="C3003" i="2"/>
  <c r="D3003" i="2" s="1"/>
  <c r="C3004" i="2"/>
  <c r="D3004" i="2" s="1"/>
  <c r="C3005" i="2"/>
  <c r="D3005" i="2" s="1"/>
  <c r="C3006" i="2"/>
  <c r="D3006" i="2" s="1"/>
  <c r="C3007" i="2"/>
  <c r="C3008" i="2"/>
  <c r="C3009" i="2"/>
  <c r="C3010" i="2"/>
  <c r="C3011" i="2"/>
  <c r="C3012" i="2"/>
  <c r="C3013" i="2"/>
  <c r="C3014" i="2"/>
  <c r="D3014" i="2" s="1"/>
  <c r="C3015" i="2"/>
  <c r="D3015" i="2" s="1"/>
  <c r="C3016" i="2"/>
  <c r="D3016" i="2" s="1"/>
  <c r="C3017" i="2"/>
  <c r="D3017" i="2" s="1"/>
  <c r="C3018" i="2"/>
  <c r="D3018" i="2" s="1"/>
  <c r="C3019" i="2"/>
  <c r="C3020" i="2"/>
  <c r="C3021" i="2"/>
  <c r="C3022" i="2"/>
  <c r="C3023" i="2"/>
  <c r="C3024" i="2"/>
  <c r="C3025" i="2"/>
  <c r="C3026" i="2"/>
  <c r="D3026" i="2" s="1"/>
  <c r="C3027" i="2"/>
  <c r="D3027" i="2" s="1"/>
  <c r="C3028" i="2"/>
  <c r="D3028" i="2" s="1"/>
  <c r="C3029" i="2"/>
  <c r="D3029" i="2" s="1"/>
  <c r="C3030" i="2"/>
  <c r="D3030" i="2" s="1"/>
  <c r="C3031" i="2"/>
  <c r="C3032" i="2"/>
  <c r="C3033" i="2"/>
  <c r="C3034" i="2"/>
  <c r="C3035" i="2"/>
  <c r="C3036" i="2"/>
  <c r="C3037" i="2"/>
  <c r="C3038" i="2"/>
  <c r="D3038" i="2" s="1"/>
  <c r="C3039" i="2"/>
  <c r="D3039" i="2" s="1"/>
  <c r="C3040" i="2"/>
  <c r="D3040" i="2" s="1"/>
  <c r="C3041" i="2"/>
  <c r="D3041" i="2" s="1"/>
  <c r="C3042" i="2"/>
  <c r="D3042" i="2" s="1"/>
  <c r="C3043" i="2"/>
  <c r="C3044" i="2"/>
  <c r="C3045" i="2"/>
  <c r="C3046" i="2"/>
  <c r="C3047" i="2"/>
  <c r="C3048" i="2"/>
  <c r="C3049" i="2"/>
  <c r="C3050" i="2"/>
  <c r="D3050" i="2" s="1"/>
  <c r="C3051" i="2"/>
  <c r="D3051" i="2" s="1"/>
  <c r="C3052" i="2"/>
  <c r="D3052" i="2" s="1"/>
  <c r="C3053" i="2"/>
  <c r="D3053" i="2" s="1"/>
  <c r="C3054" i="2"/>
  <c r="D3054" i="2" s="1"/>
  <c r="C3055" i="2"/>
  <c r="C3056" i="2"/>
  <c r="C3057" i="2"/>
  <c r="C3058" i="2"/>
  <c r="C3059" i="2"/>
  <c r="C3060" i="2"/>
  <c r="C3061" i="2"/>
  <c r="C3062" i="2"/>
  <c r="D3062" i="2" s="1"/>
  <c r="C3063" i="2"/>
  <c r="D3063" i="2" s="1"/>
  <c r="C3064" i="2"/>
  <c r="D3064" i="2" s="1"/>
  <c r="C3065" i="2"/>
  <c r="D3065" i="2" s="1"/>
  <c r="C3066" i="2"/>
  <c r="D3066" i="2" s="1"/>
  <c r="C3067" i="2"/>
  <c r="C3068" i="2"/>
  <c r="C3069" i="2"/>
  <c r="C3070" i="2"/>
  <c r="C3071" i="2"/>
  <c r="C3072" i="2"/>
  <c r="C3073" i="2"/>
  <c r="C3074" i="2"/>
  <c r="D3074" i="2" s="1"/>
  <c r="C3075" i="2"/>
  <c r="D3075" i="2" s="1"/>
  <c r="C3076" i="2"/>
  <c r="D3076" i="2" s="1"/>
  <c r="C3077" i="2"/>
  <c r="D3077" i="2" s="1"/>
  <c r="C3078" i="2"/>
  <c r="D3078" i="2" s="1"/>
  <c r="C3079" i="2"/>
  <c r="C3080" i="2"/>
  <c r="C3081" i="2"/>
  <c r="C3082" i="2"/>
  <c r="C3083" i="2"/>
  <c r="C3084" i="2"/>
  <c r="C3085" i="2"/>
  <c r="C3086" i="2"/>
  <c r="D3086" i="2" s="1"/>
  <c r="C3087" i="2"/>
  <c r="D3087" i="2" s="1"/>
  <c r="C3088" i="2"/>
  <c r="D3088" i="2" s="1"/>
  <c r="C3089" i="2"/>
  <c r="D3089" i="2" s="1"/>
  <c r="C3090" i="2"/>
  <c r="D3090" i="2" s="1"/>
  <c r="C3091" i="2"/>
  <c r="C3092" i="2"/>
  <c r="C3093" i="2"/>
  <c r="C3094" i="2"/>
  <c r="C3095" i="2"/>
  <c r="C3096" i="2"/>
  <c r="C3097" i="2"/>
  <c r="C3098" i="2"/>
  <c r="D3098" i="2" s="1"/>
  <c r="C3099" i="2"/>
  <c r="D3099" i="2" s="1"/>
  <c r="C3100" i="2"/>
  <c r="D3100" i="2" s="1"/>
  <c r="C3101" i="2"/>
  <c r="D3101" i="2" s="1"/>
  <c r="C3102" i="2"/>
  <c r="D3102" i="2" s="1"/>
  <c r="C3103" i="2"/>
  <c r="C3104" i="2"/>
  <c r="C3105" i="2"/>
  <c r="C3106" i="2"/>
  <c r="C3107" i="2"/>
  <c r="C3108" i="2"/>
  <c r="C3109" i="2"/>
  <c r="C3110" i="2"/>
  <c r="D3110" i="2" s="1"/>
  <c r="C3111" i="2"/>
  <c r="D3111" i="2" s="1"/>
  <c r="C3112" i="2"/>
  <c r="D3112" i="2" s="1"/>
  <c r="C3113" i="2"/>
  <c r="D3113" i="2" s="1"/>
  <c r="C3114" i="2"/>
  <c r="D3114" i="2" s="1"/>
  <c r="C3115" i="2"/>
  <c r="C3116" i="2"/>
  <c r="C3117" i="2"/>
  <c r="C3118" i="2"/>
  <c r="C3119" i="2"/>
  <c r="C3120" i="2"/>
  <c r="C3121" i="2"/>
  <c r="C3122" i="2"/>
  <c r="D3122" i="2" s="1"/>
  <c r="C3123" i="2"/>
  <c r="D3123" i="2" s="1"/>
  <c r="C3124" i="2"/>
  <c r="D3124" i="2" s="1"/>
  <c r="C3125" i="2"/>
  <c r="D3125" i="2" s="1"/>
  <c r="C3126" i="2"/>
  <c r="D3126" i="2" s="1"/>
  <c r="C3127" i="2"/>
  <c r="C3128" i="2"/>
  <c r="C3129" i="2"/>
  <c r="C3130" i="2"/>
  <c r="C3131" i="2"/>
  <c r="C3132" i="2"/>
  <c r="C3133" i="2"/>
  <c r="C3134" i="2"/>
  <c r="D3134" i="2" s="1"/>
  <c r="C3135" i="2"/>
  <c r="D3135" i="2" s="1"/>
  <c r="C3136" i="2"/>
  <c r="D3136" i="2" s="1"/>
  <c r="C3137" i="2"/>
  <c r="D3137" i="2" s="1"/>
  <c r="C3138" i="2"/>
  <c r="D3138" i="2" s="1"/>
  <c r="C3139" i="2"/>
  <c r="C3140" i="2"/>
  <c r="C3141" i="2"/>
  <c r="C3142" i="2"/>
  <c r="C3143" i="2"/>
  <c r="C3144" i="2"/>
  <c r="C3145" i="2"/>
  <c r="C3146" i="2"/>
  <c r="D3146" i="2" s="1"/>
  <c r="C3147" i="2"/>
  <c r="D3147" i="2" s="1"/>
  <c r="C3148" i="2"/>
  <c r="D3148" i="2" s="1"/>
  <c r="C3149" i="2"/>
  <c r="D3149" i="2" s="1"/>
  <c r="C3150" i="2"/>
  <c r="D3150" i="2" s="1"/>
  <c r="C3151" i="2"/>
  <c r="C3152" i="2"/>
  <c r="C3153" i="2"/>
  <c r="C3154" i="2"/>
  <c r="C3155" i="2"/>
  <c r="C3156" i="2"/>
  <c r="C3157" i="2"/>
  <c r="C3158" i="2"/>
  <c r="D3158" i="2" s="1"/>
  <c r="C3159" i="2"/>
  <c r="D3159" i="2" s="1"/>
  <c r="C3160" i="2"/>
  <c r="D3160" i="2" s="1"/>
  <c r="C3161" i="2"/>
  <c r="D3161" i="2" s="1"/>
  <c r="C3162" i="2"/>
  <c r="D3162" i="2" s="1"/>
  <c r="C3163" i="2"/>
  <c r="C3164" i="2"/>
  <c r="C3165" i="2"/>
  <c r="C3166" i="2"/>
  <c r="C3167" i="2"/>
  <c r="C3168" i="2"/>
  <c r="C3169" i="2"/>
  <c r="C3170" i="2"/>
  <c r="D3170" i="2" s="1"/>
  <c r="C3171" i="2"/>
  <c r="D3171" i="2" s="1"/>
  <c r="C3172" i="2"/>
  <c r="D3172" i="2" s="1"/>
  <c r="C3173" i="2"/>
  <c r="D3173" i="2" s="1"/>
  <c r="C3174" i="2"/>
  <c r="D3174" i="2" s="1"/>
  <c r="C3175" i="2"/>
  <c r="C3176" i="2"/>
  <c r="C3177" i="2"/>
  <c r="C3178" i="2"/>
  <c r="C3179" i="2"/>
  <c r="C3180" i="2"/>
  <c r="C3181" i="2"/>
  <c r="C3182" i="2"/>
  <c r="D3182" i="2" s="1"/>
  <c r="C3183" i="2"/>
  <c r="D3183" i="2" s="1"/>
  <c r="C3184" i="2"/>
  <c r="D3184" i="2" s="1"/>
  <c r="C3185" i="2"/>
  <c r="D3185" i="2" s="1"/>
  <c r="C3186" i="2"/>
  <c r="D3186" i="2" s="1"/>
  <c r="C3187" i="2"/>
  <c r="C3188" i="2"/>
  <c r="C3189" i="2"/>
  <c r="C3190" i="2"/>
  <c r="C3191" i="2"/>
  <c r="C3192" i="2"/>
  <c r="C3193" i="2"/>
  <c r="C3194" i="2"/>
  <c r="D3194" i="2" s="1"/>
  <c r="C3195" i="2"/>
  <c r="D3195" i="2" s="1"/>
  <c r="C3196" i="2"/>
  <c r="D3196" i="2" s="1"/>
  <c r="C3197" i="2"/>
  <c r="D3197" i="2" s="1"/>
  <c r="C3198" i="2"/>
  <c r="D3198" i="2" s="1"/>
  <c r="C3199" i="2"/>
  <c r="C3200" i="2"/>
  <c r="C3201" i="2"/>
  <c r="C3202" i="2"/>
  <c r="C3203" i="2"/>
  <c r="C3204" i="2"/>
  <c r="C3205" i="2"/>
  <c r="C3206" i="2"/>
  <c r="D3206" i="2" s="1"/>
  <c r="C3207" i="2"/>
  <c r="D3207" i="2" s="1"/>
  <c r="C3208" i="2"/>
  <c r="D3208" i="2" s="1"/>
  <c r="C3209" i="2"/>
  <c r="D3209" i="2" s="1"/>
  <c r="C3210" i="2"/>
  <c r="D3210" i="2" s="1"/>
  <c r="C3211" i="2"/>
  <c r="C3212" i="2"/>
  <c r="D3212" i="2" s="1"/>
  <c r="C3213" i="2"/>
  <c r="C3214" i="2"/>
  <c r="C3215" i="2"/>
  <c r="C3216" i="2"/>
  <c r="C3217" i="2"/>
  <c r="C3218" i="2"/>
  <c r="D3218" i="2" s="1"/>
  <c r="C3219" i="2"/>
  <c r="D3219" i="2" s="1"/>
  <c r="C3220" i="2"/>
  <c r="D3220" i="2" s="1"/>
  <c r="C3221" i="2"/>
  <c r="D3221" i="2" s="1"/>
  <c r="C3222" i="2"/>
  <c r="D3222" i="2" s="1"/>
  <c r="C3223" i="2"/>
  <c r="C3224" i="2"/>
  <c r="C3225" i="2"/>
  <c r="C3226" i="2"/>
  <c r="C3227" i="2"/>
  <c r="C3228" i="2"/>
  <c r="C3229" i="2"/>
  <c r="C3230" i="2"/>
  <c r="D3230" i="2" s="1"/>
  <c r="C3231" i="2"/>
  <c r="D3231" i="2" s="1"/>
  <c r="C3232" i="2"/>
  <c r="D3232" i="2" s="1"/>
  <c r="C3233" i="2"/>
  <c r="D3233" i="2" s="1"/>
  <c r="C3234" i="2"/>
  <c r="D3234" i="2" s="1"/>
  <c r="C3235" i="2"/>
  <c r="C3236" i="2"/>
  <c r="C3237" i="2"/>
  <c r="C3238" i="2"/>
  <c r="C3239" i="2"/>
  <c r="C3240" i="2"/>
  <c r="C3241" i="2"/>
  <c r="C3242" i="2"/>
  <c r="D3242" i="2" s="1"/>
  <c r="C3243" i="2"/>
  <c r="D3243" i="2" s="1"/>
  <c r="C3244" i="2"/>
  <c r="D3244" i="2" s="1"/>
  <c r="C3245" i="2"/>
  <c r="D3245" i="2" s="1"/>
  <c r="C3246" i="2"/>
  <c r="D3246" i="2" s="1"/>
  <c r="C3247" i="2"/>
  <c r="C3248" i="2"/>
  <c r="C3249" i="2"/>
  <c r="C3250" i="2"/>
  <c r="C3251" i="2"/>
  <c r="C3252" i="2"/>
  <c r="C3253" i="2"/>
  <c r="C3254" i="2"/>
  <c r="D3254" i="2" s="1"/>
  <c r="C3255" i="2"/>
  <c r="D3255" i="2" s="1"/>
  <c r="C3256" i="2"/>
  <c r="D3256" i="2" s="1"/>
  <c r="C3257" i="2"/>
  <c r="D3257" i="2" s="1"/>
  <c r="C3258" i="2"/>
  <c r="D3258" i="2" s="1"/>
  <c r="C3259" i="2"/>
  <c r="C3260" i="2"/>
  <c r="C3261" i="2"/>
  <c r="C3262" i="2"/>
  <c r="C3263" i="2"/>
  <c r="C3264" i="2"/>
  <c r="C3265" i="2"/>
  <c r="C3266" i="2"/>
  <c r="D3266" i="2" s="1"/>
  <c r="C3267" i="2"/>
  <c r="D3267" i="2" s="1"/>
  <c r="C3268" i="2"/>
  <c r="D3268" i="2" s="1"/>
  <c r="C3269" i="2"/>
  <c r="D3269" i="2" s="1"/>
  <c r="C3270" i="2"/>
  <c r="D3270" i="2" s="1"/>
  <c r="C3271" i="2"/>
  <c r="C3272" i="2"/>
  <c r="C3273" i="2"/>
  <c r="C3274" i="2"/>
  <c r="C3275" i="2"/>
  <c r="C3276" i="2"/>
  <c r="C3277" i="2"/>
  <c r="C3278" i="2"/>
  <c r="D3278" i="2" s="1"/>
  <c r="C3279" i="2"/>
  <c r="D3279" i="2" s="1"/>
  <c r="C3280" i="2"/>
  <c r="D3280" i="2" s="1"/>
  <c r="C3281" i="2"/>
  <c r="D3281" i="2" s="1"/>
  <c r="C3282" i="2"/>
  <c r="D3282" i="2" s="1"/>
  <c r="C3283" i="2"/>
  <c r="C3284" i="2"/>
  <c r="C3285" i="2"/>
  <c r="C3286" i="2"/>
  <c r="C3287" i="2"/>
  <c r="C3288" i="2"/>
  <c r="C3289" i="2"/>
  <c r="C3290" i="2"/>
  <c r="D3290" i="2" s="1"/>
  <c r="C3291" i="2"/>
  <c r="D3291" i="2" s="1"/>
  <c r="C3292" i="2"/>
  <c r="D3292" i="2" s="1"/>
  <c r="C3293" i="2"/>
  <c r="D3293" i="2" s="1"/>
  <c r="C3294" i="2"/>
  <c r="D3294" i="2" s="1"/>
  <c r="C3295" i="2"/>
  <c r="C3296" i="2"/>
  <c r="C3297" i="2"/>
  <c r="C3298" i="2"/>
  <c r="C3299" i="2"/>
  <c r="C3300" i="2"/>
  <c r="C3301" i="2"/>
  <c r="C3302" i="2"/>
  <c r="D3302" i="2" s="1"/>
  <c r="C3303" i="2"/>
  <c r="D3303" i="2" s="1"/>
  <c r="C3304" i="2"/>
  <c r="D3304" i="2" s="1"/>
  <c r="C3305" i="2"/>
  <c r="D3305" i="2" s="1"/>
  <c r="C3306" i="2"/>
  <c r="D3306" i="2" s="1"/>
  <c r="C3307" i="2"/>
  <c r="C3308" i="2"/>
  <c r="C3309" i="2"/>
  <c r="C3310" i="2"/>
  <c r="C3311" i="2"/>
  <c r="C3312" i="2"/>
  <c r="C3313" i="2"/>
  <c r="C3314" i="2"/>
  <c r="D3314" i="2" s="1"/>
  <c r="C3315" i="2"/>
  <c r="D3315" i="2" s="1"/>
  <c r="C3316" i="2"/>
  <c r="D3316" i="2" s="1"/>
  <c r="C3317" i="2"/>
  <c r="D3317" i="2" s="1"/>
  <c r="C3318" i="2"/>
  <c r="D3318" i="2" s="1"/>
  <c r="C3319" i="2"/>
  <c r="C3320" i="2"/>
  <c r="C3321" i="2"/>
  <c r="C3322" i="2"/>
  <c r="C3323" i="2"/>
  <c r="C3324" i="2"/>
  <c r="C3325" i="2"/>
  <c r="C3326" i="2"/>
  <c r="D3326" i="2" s="1"/>
  <c r="C3327" i="2"/>
  <c r="D3327" i="2" s="1"/>
  <c r="C3328" i="2"/>
  <c r="D3328" i="2" s="1"/>
  <c r="C3329" i="2"/>
  <c r="D3329" i="2" s="1"/>
  <c r="C3330" i="2"/>
  <c r="D3330" i="2" s="1"/>
  <c r="C3331" i="2"/>
  <c r="C3332" i="2"/>
  <c r="C3333" i="2"/>
  <c r="C3334" i="2"/>
  <c r="C3335" i="2"/>
  <c r="C3336" i="2"/>
  <c r="C3337" i="2"/>
  <c r="C3338" i="2"/>
  <c r="D3338" i="2" s="1"/>
  <c r="C3339" i="2"/>
  <c r="D3339" i="2" s="1"/>
  <c r="C3340" i="2"/>
  <c r="D3340" i="2" s="1"/>
  <c r="C3341" i="2"/>
  <c r="D3341" i="2" s="1"/>
  <c r="C3342" i="2"/>
  <c r="D3342" i="2" s="1"/>
  <c r="C3343" i="2"/>
  <c r="C3344" i="2"/>
  <c r="C3345" i="2"/>
  <c r="C3346" i="2"/>
  <c r="C3347" i="2"/>
  <c r="C3348" i="2"/>
  <c r="C3349" i="2"/>
  <c r="C3350" i="2"/>
  <c r="D3350" i="2" s="1"/>
  <c r="C3351" i="2"/>
  <c r="D3351" i="2" s="1"/>
  <c r="C3352" i="2"/>
  <c r="D3352" i="2" s="1"/>
  <c r="C3353" i="2"/>
  <c r="D3353" i="2" s="1"/>
  <c r="C3354" i="2"/>
  <c r="D3354" i="2" s="1"/>
  <c r="C3355" i="2"/>
  <c r="C3356" i="2"/>
  <c r="C3357" i="2"/>
  <c r="C3358" i="2"/>
  <c r="C3359" i="2"/>
  <c r="C3360" i="2"/>
  <c r="C3361" i="2"/>
  <c r="C3362" i="2"/>
  <c r="D3362" i="2" s="1"/>
  <c r="C3363" i="2"/>
  <c r="D3363" i="2" s="1"/>
  <c r="C3364" i="2"/>
  <c r="D3364" i="2" s="1"/>
  <c r="C3365" i="2"/>
  <c r="D3365" i="2" s="1"/>
  <c r="C3366" i="2"/>
  <c r="D3366" i="2" s="1"/>
  <c r="C3367" i="2"/>
  <c r="C3368" i="2"/>
  <c r="C3369" i="2"/>
  <c r="C3370" i="2"/>
  <c r="C3371" i="2"/>
  <c r="C3372" i="2"/>
  <c r="C3373" i="2"/>
  <c r="C3374" i="2"/>
  <c r="D3374" i="2" s="1"/>
  <c r="C3375" i="2"/>
  <c r="D3375" i="2" s="1"/>
  <c r="C3376" i="2"/>
  <c r="D3376" i="2" s="1"/>
  <c r="C3377" i="2"/>
  <c r="D3377" i="2" s="1"/>
  <c r="C3378" i="2"/>
  <c r="D3378" i="2" s="1"/>
  <c r="C3379" i="2"/>
  <c r="C3380" i="2"/>
  <c r="C3381" i="2"/>
  <c r="C3382" i="2"/>
  <c r="C3383" i="2"/>
  <c r="C3384" i="2"/>
  <c r="C3385" i="2"/>
  <c r="C3386" i="2"/>
  <c r="D3386" i="2" s="1"/>
  <c r="C3387" i="2"/>
  <c r="D3387" i="2" s="1"/>
  <c r="C3388" i="2"/>
  <c r="D3388" i="2" s="1"/>
  <c r="C3389" i="2"/>
  <c r="D3389" i="2" s="1"/>
  <c r="C3390" i="2"/>
  <c r="D3390" i="2" s="1"/>
  <c r="C3391" i="2"/>
  <c r="C3392" i="2"/>
  <c r="C3393" i="2"/>
  <c r="C3394" i="2"/>
  <c r="C3395" i="2"/>
  <c r="C3396" i="2"/>
  <c r="C3397" i="2"/>
  <c r="C3398" i="2"/>
  <c r="D3398" i="2" s="1"/>
  <c r="C3399" i="2"/>
  <c r="D3399" i="2" s="1"/>
  <c r="C3400" i="2"/>
  <c r="D3400" i="2" s="1"/>
  <c r="C3401" i="2"/>
  <c r="D3401" i="2" s="1"/>
  <c r="C3402" i="2"/>
  <c r="D3402" i="2" s="1"/>
  <c r="C3403" i="2"/>
  <c r="C3404" i="2"/>
  <c r="C3405" i="2"/>
  <c r="C3406" i="2"/>
  <c r="C3407" i="2"/>
  <c r="C3408" i="2"/>
  <c r="C3409" i="2"/>
  <c r="C3410" i="2"/>
  <c r="D3410" i="2" s="1"/>
  <c r="C3411" i="2"/>
  <c r="D3411" i="2" s="1"/>
  <c r="C3412" i="2"/>
  <c r="D3412" i="2" s="1"/>
  <c r="C3413" i="2"/>
  <c r="D3413" i="2" s="1"/>
  <c r="C3414" i="2"/>
  <c r="D3414" i="2" s="1"/>
  <c r="C3415" i="2"/>
  <c r="C3416" i="2"/>
  <c r="C3417" i="2"/>
  <c r="C3418" i="2"/>
  <c r="C3419" i="2"/>
  <c r="C3420" i="2"/>
  <c r="C3421" i="2"/>
  <c r="C3422" i="2"/>
  <c r="D3422" i="2" s="1"/>
  <c r="C3423" i="2"/>
  <c r="D3423" i="2" s="1"/>
  <c r="C3424" i="2"/>
  <c r="D3424" i="2" s="1"/>
  <c r="C3425" i="2"/>
  <c r="D3425" i="2" s="1"/>
  <c r="C3426" i="2"/>
  <c r="D3426" i="2" s="1"/>
  <c r="C3427" i="2"/>
  <c r="C3428" i="2"/>
  <c r="C3429" i="2"/>
  <c r="C3430" i="2"/>
  <c r="C3431" i="2"/>
  <c r="C3432" i="2"/>
  <c r="C3433" i="2"/>
  <c r="C3434" i="2"/>
  <c r="D3434" i="2" s="1"/>
  <c r="C3435" i="2"/>
  <c r="D3435" i="2" s="1"/>
  <c r="C3436" i="2"/>
  <c r="D3436" i="2" s="1"/>
  <c r="C3437" i="2"/>
  <c r="D3437" i="2" s="1"/>
  <c r="C3438" i="2"/>
  <c r="D3438" i="2" s="1"/>
  <c r="C3439" i="2"/>
  <c r="C3440" i="2"/>
  <c r="C3441" i="2"/>
  <c r="C3442" i="2"/>
  <c r="C3443" i="2"/>
  <c r="C3444" i="2"/>
  <c r="C3445" i="2"/>
  <c r="C3446" i="2"/>
  <c r="D3446" i="2" s="1"/>
  <c r="C3447" i="2"/>
  <c r="D3447" i="2" s="1"/>
  <c r="C3448" i="2"/>
  <c r="D3448" i="2" s="1"/>
  <c r="C3449" i="2"/>
  <c r="D3449" i="2" s="1"/>
  <c r="C3450" i="2"/>
  <c r="D3450" i="2" s="1"/>
  <c r="C3451" i="2"/>
  <c r="C3452" i="2"/>
  <c r="C3453" i="2"/>
  <c r="C3454" i="2"/>
  <c r="C3455" i="2"/>
  <c r="C3456" i="2"/>
  <c r="C3457" i="2"/>
  <c r="C3458" i="2"/>
  <c r="D3458" i="2" s="1"/>
  <c r="C3459" i="2"/>
  <c r="D3459" i="2" s="1"/>
  <c r="C3460" i="2"/>
  <c r="D3460" i="2" s="1"/>
  <c r="C3461" i="2"/>
  <c r="D3461" i="2" s="1"/>
  <c r="C3462" i="2"/>
  <c r="D3462" i="2" s="1"/>
  <c r="C3463" i="2"/>
  <c r="C3464" i="2"/>
  <c r="C3465" i="2"/>
  <c r="C3466" i="2"/>
  <c r="C3467" i="2"/>
  <c r="C3468" i="2"/>
  <c r="C3469" i="2"/>
  <c r="C3470" i="2"/>
  <c r="D3470" i="2" s="1"/>
  <c r="C3471" i="2"/>
  <c r="D3471" i="2" s="1"/>
  <c r="C3472" i="2"/>
  <c r="D3472" i="2" s="1"/>
  <c r="C3473" i="2"/>
  <c r="D3473" i="2" s="1"/>
  <c r="C3474" i="2"/>
  <c r="D3474" i="2" s="1"/>
  <c r="C3475" i="2"/>
  <c r="C3476" i="2"/>
  <c r="C3477" i="2"/>
  <c r="C3478" i="2"/>
  <c r="C3479" i="2"/>
  <c r="C3480" i="2"/>
  <c r="C3481" i="2"/>
  <c r="C3482" i="2"/>
  <c r="D3482" i="2" s="1"/>
  <c r="C3483" i="2"/>
  <c r="D3483" i="2" s="1"/>
  <c r="C3484" i="2"/>
  <c r="D3484" i="2" s="1"/>
  <c r="C3485" i="2"/>
  <c r="D3485" i="2" s="1"/>
  <c r="C3486" i="2"/>
  <c r="D3486" i="2" s="1"/>
  <c r="C3487" i="2"/>
  <c r="C3488" i="2"/>
  <c r="C3489" i="2"/>
  <c r="C3490" i="2"/>
  <c r="C3491" i="2"/>
  <c r="C3492" i="2"/>
  <c r="C3493" i="2"/>
  <c r="C3494" i="2"/>
  <c r="D3494" i="2" s="1"/>
  <c r="C3495" i="2"/>
  <c r="D3495" i="2" s="1"/>
  <c r="C3496" i="2"/>
  <c r="D3496" i="2" s="1"/>
  <c r="C3497" i="2"/>
  <c r="D3497" i="2" s="1"/>
  <c r="C3498" i="2"/>
  <c r="D3498" i="2" s="1"/>
  <c r="C3499" i="2"/>
  <c r="C3500" i="2"/>
  <c r="C3501" i="2"/>
  <c r="C3502" i="2"/>
  <c r="C3503" i="2"/>
  <c r="C3504" i="2"/>
  <c r="C3505" i="2"/>
  <c r="C3506" i="2"/>
  <c r="D3506" i="2" s="1"/>
  <c r="C3507" i="2"/>
  <c r="D3507" i="2" s="1"/>
  <c r="C3508" i="2"/>
  <c r="D3508" i="2" s="1"/>
  <c r="C3509" i="2"/>
  <c r="D3509" i="2" s="1"/>
  <c r="C3510" i="2"/>
  <c r="D3510" i="2" s="1"/>
  <c r="C3511" i="2"/>
  <c r="C3512" i="2"/>
  <c r="C3513" i="2"/>
  <c r="C3514" i="2"/>
  <c r="C3515" i="2"/>
  <c r="C3516" i="2"/>
  <c r="C3517" i="2"/>
  <c r="C3518" i="2"/>
  <c r="D3518" i="2" s="1"/>
  <c r="C3519" i="2"/>
  <c r="D3519" i="2" s="1"/>
  <c r="C3520" i="2"/>
  <c r="D3520" i="2" s="1"/>
  <c r="C3521" i="2"/>
  <c r="D3521" i="2" s="1"/>
  <c r="C3522" i="2"/>
  <c r="D3522" i="2" s="1"/>
  <c r="C3523" i="2"/>
  <c r="C3524" i="2"/>
  <c r="C3525" i="2"/>
  <c r="C3526" i="2"/>
  <c r="C3527" i="2"/>
  <c r="C3528" i="2"/>
  <c r="C3529" i="2"/>
  <c r="C3530" i="2"/>
  <c r="D3530" i="2" s="1"/>
  <c r="C3531" i="2"/>
  <c r="D3531" i="2" s="1"/>
  <c r="C3532" i="2"/>
  <c r="D3532" i="2" s="1"/>
  <c r="C3533" i="2"/>
  <c r="D3533" i="2" s="1"/>
  <c r="C3534" i="2"/>
  <c r="D3534" i="2" s="1"/>
  <c r="C3535" i="2"/>
  <c r="C3536" i="2"/>
  <c r="C3537" i="2"/>
  <c r="C3538" i="2"/>
  <c r="C3539" i="2"/>
  <c r="C3540" i="2"/>
  <c r="C3541" i="2"/>
  <c r="C3542" i="2"/>
  <c r="D3542" i="2" s="1"/>
  <c r="C3543" i="2"/>
  <c r="D3543" i="2" s="1"/>
  <c r="C3544" i="2"/>
  <c r="D3544" i="2" s="1"/>
  <c r="C3545" i="2"/>
  <c r="D3545" i="2" s="1"/>
  <c r="C3546" i="2"/>
  <c r="D3546" i="2" s="1"/>
  <c r="C3547" i="2"/>
  <c r="C3548" i="2"/>
  <c r="C3549" i="2"/>
  <c r="C3550" i="2"/>
  <c r="C3551" i="2"/>
  <c r="C3552" i="2"/>
  <c r="C3553" i="2"/>
  <c r="C3554" i="2"/>
  <c r="D3554" i="2" s="1"/>
  <c r="C3555" i="2"/>
  <c r="D3555" i="2" s="1"/>
  <c r="C3556" i="2"/>
  <c r="D3556" i="2" s="1"/>
  <c r="C3557" i="2"/>
  <c r="D3557" i="2" s="1"/>
  <c r="C3558" i="2"/>
  <c r="D3558" i="2" s="1"/>
  <c r="C3559" i="2"/>
  <c r="C3560" i="2"/>
  <c r="C3561" i="2"/>
  <c r="C3562" i="2"/>
  <c r="C3563" i="2"/>
  <c r="C3564" i="2"/>
  <c r="C3565" i="2"/>
  <c r="C3566" i="2"/>
  <c r="D3566" i="2" s="1"/>
  <c r="C3567" i="2"/>
  <c r="D3567" i="2" s="1"/>
  <c r="C3568" i="2"/>
  <c r="D3568" i="2" s="1"/>
  <c r="C3569" i="2"/>
  <c r="D3569" i="2" s="1"/>
  <c r="C3570" i="2"/>
  <c r="D3570" i="2" s="1"/>
  <c r="C3571" i="2"/>
  <c r="C3572" i="2"/>
  <c r="C3573" i="2"/>
  <c r="C3574" i="2"/>
  <c r="C3575" i="2"/>
  <c r="C3576" i="2"/>
  <c r="C3577" i="2"/>
  <c r="C3578" i="2"/>
  <c r="D3578" i="2" s="1"/>
  <c r="C3579" i="2"/>
  <c r="D3579" i="2" s="1"/>
  <c r="C3580" i="2"/>
  <c r="D3580" i="2" s="1"/>
  <c r="C3581" i="2"/>
  <c r="D3581" i="2" s="1"/>
  <c r="C3582" i="2"/>
  <c r="D3582" i="2" s="1"/>
  <c r="C3583" i="2"/>
  <c r="C3584" i="2"/>
  <c r="C3585" i="2"/>
  <c r="C3586" i="2"/>
  <c r="C3587" i="2"/>
  <c r="C3588" i="2"/>
  <c r="C3589" i="2"/>
  <c r="C3590" i="2"/>
  <c r="D3590" i="2" s="1"/>
  <c r="C3591" i="2"/>
  <c r="D3591" i="2" s="1"/>
  <c r="C3592" i="2"/>
  <c r="D3592" i="2" s="1"/>
  <c r="C3593" i="2"/>
  <c r="D3593" i="2" s="1"/>
  <c r="C3594" i="2"/>
  <c r="D3594" i="2" s="1"/>
  <c r="C3595" i="2"/>
  <c r="C3596" i="2"/>
  <c r="C3597" i="2"/>
  <c r="C3598" i="2"/>
  <c r="C3599" i="2"/>
  <c r="C3600" i="2"/>
  <c r="C3601" i="2"/>
  <c r="C3602" i="2"/>
  <c r="D3602" i="2" s="1"/>
  <c r="C3603" i="2"/>
  <c r="D3603" i="2" s="1"/>
  <c r="C3604" i="2"/>
  <c r="D3604" i="2" s="1"/>
  <c r="C3605" i="2"/>
  <c r="D3605" i="2" s="1"/>
  <c r="C3606" i="2"/>
  <c r="D3606" i="2" s="1"/>
  <c r="C3607" i="2"/>
  <c r="C3608" i="2"/>
  <c r="C3609" i="2"/>
  <c r="C3610" i="2"/>
  <c r="C3611" i="2"/>
  <c r="C3612" i="2"/>
  <c r="C3613" i="2"/>
  <c r="C3614" i="2"/>
  <c r="D3614" i="2" s="1"/>
  <c r="C3615" i="2"/>
  <c r="D3615" i="2" s="1"/>
  <c r="C3616" i="2"/>
  <c r="D3616" i="2" s="1"/>
  <c r="C3617" i="2"/>
  <c r="D3617" i="2" s="1"/>
  <c r="C3618" i="2"/>
  <c r="D3618" i="2" s="1"/>
  <c r="C3619" i="2"/>
  <c r="C3620" i="2"/>
  <c r="C3621" i="2"/>
  <c r="C3622" i="2"/>
  <c r="C3623" i="2"/>
  <c r="C3624" i="2"/>
  <c r="C3625" i="2"/>
  <c r="C3626" i="2"/>
  <c r="D3626" i="2" s="1"/>
  <c r="C3627" i="2"/>
  <c r="D3627" i="2" s="1"/>
  <c r="C3628" i="2"/>
  <c r="D3628" i="2" s="1"/>
  <c r="C3629" i="2"/>
  <c r="D3629" i="2" s="1"/>
  <c r="C3630" i="2"/>
  <c r="D3630" i="2" s="1"/>
  <c r="C3631" i="2"/>
  <c r="C3632" i="2"/>
  <c r="C3633" i="2"/>
  <c r="C3634" i="2"/>
  <c r="C3635" i="2"/>
  <c r="C3636" i="2"/>
  <c r="C3637" i="2"/>
  <c r="C3638" i="2"/>
  <c r="D3638" i="2" s="1"/>
  <c r="C3639" i="2"/>
  <c r="D3639" i="2" s="1"/>
  <c r="C3640" i="2"/>
  <c r="D3640" i="2" s="1"/>
  <c r="C3641" i="2"/>
  <c r="D3641" i="2" s="1"/>
  <c r="C3642" i="2"/>
  <c r="D3642" i="2" s="1"/>
  <c r="C3643" i="2"/>
  <c r="D3643" i="2" s="1"/>
  <c r="C3644" i="2"/>
  <c r="C3645" i="2"/>
  <c r="C3646" i="2"/>
  <c r="C3647" i="2"/>
  <c r="C3648" i="2"/>
  <c r="C3649" i="2"/>
  <c r="C3650" i="2"/>
  <c r="D3650" i="2" s="1"/>
  <c r="C3651" i="2"/>
  <c r="D3651" i="2" s="1"/>
  <c r="C3652" i="2"/>
  <c r="D3652" i="2" s="1"/>
  <c r="C3653" i="2"/>
  <c r="D3653" i="2" s="1"/>
  <c r="C3654" i="2"/>
  <c r="D3654" i="2" s="1"/>
  <c r="C3655" i="2"/>
  <c r="C3656" i="2"/>
  <c r="C3657" i="2"/>
  <c r="C3658" i="2"/>
  <c r="C3659" i="2"/>
  <c r="C3660" i="2"/>
  <c r="C3661" i="2"/>
  <c r="C3662" i="2"/>
  <c r="D3662" i="2" s="1"/>
  <c r="C3663" i="2"/>
  <c r="D3663" i="2" s="1"/>
  <c r="C3664" i="2"/>
  <c r="D3664" i="2" s="1"/>
  <c r="C3665" i="2"/>
  <c r="D3665" i="2" s="1"/>
  <c r="C3666" i="2"/>
  <c r="D3666" i="2" s="1"/>
  <c r="C3667" i="2"/>
  <c r="C3668" i="2"/>
  <c r="C3669" i="2"/>
  <c r="C3670" i="2"/>
  <c r="C3671" i="2"/>
  <c r="C3672" i="2"/>
  <c r="C3673" i="2"/>
  <c r="C3674" i="2"/>
  <c r="D3674" i="2" s="1"/>
  <c r="C3675" i="2"/>
  <c r="D3675" i="2" s="1"/>
  <c r="C3676" i="2"/>
  <c r="D3676" i="2" s="1"/>
  <c r="C3677" i="2"/>
  <c r="D3677" i="2" s="1"/>
  <c r="C3678" i="2"/>
  <c r="D3678" i="2" s="1"/>
  <c r="C3679" i="2"/>
  <c r="C3680" i="2"/>
  <c r="C3681" i="2"/>
  <c r="C3682" i="2"/>
  <c r="C3683" i="2"/>
  <c r="C3684" i="2"/>
  <c r="C3685" i="2"/>
  <c r="C3686" i="2"/>
  <c r="D3686" i="2" s="1"/>
  <c r="C3687" i="2"/>
  <c r="D3687" i="2" s="1"/>
  <c r="C3688" i="2"/>
  <c r="D3688" i="2" s="1"/>
  <c r="C3689" i="2"/>
  <c r="D3689" i="2" s="1"/>
  <c r="C3690" i="2"/>
  <c r="D3690" i="2" s="1"/>
  <c r="C3691" i="2"/>
  <c r="C3692" i="2"/>
  <c r="C3693" i="2"/>
  <c r="C3694" i="2"/>
  <c r="C3695" i="2"/>
  <c r="C3696" i="2"/>
  <c r="C3697" i="2"/>
  <c r="C3698" i="2"/>
  <c r="D3698" i="2" s="1"/>
  <c r="C3699" i="2"/>
  <c r="D3699" i="2" s="1"/>
  <c r="C3700" i="2"/>
  <c r="D3700" i="2" s="1"/>
  <c r="C3701" i="2"/>
  <c r="D3701" i="2" s="1"/>
  <c r="C3702" i="2"/>
  <c r="D3702" i="2" s="1"/>
  <c r="C3703" i="2"/>
  <c r="C3704" i="2"/>
  <c r="C3705" i="2"/>
  <c r="C3706" i="2"/>
  <c r="C3707" i="2"/>
  <c r="C3708" i="2"/>
  <c r="C3709" i="2"/>
  <c r="C3710" i="2"/>
  <c r="D3710" i="2" s="1"/>
  <c r="C3711" i="2"/>
  <c r="C3712" i="2"/>
  <c r="D3712" i="2" s="1"/>
  <c r="C3713" i="2"/>
  <c r="D3713" i="2" s="1"/>
  <c r="C3714" i="2"/>
  <c r="D3714" i="2" s="1"/>
  <c r="C3715" i="2"/>
  <c r="C3716" i="2"/>
  <c r="C3717" i="2"/>
  <c r="C3718" i="2"/>
  <c r="C3719" i="2"/>
  <c r="C3720" i="2"/>
  <c r="C3721" i="2"/>
  <c r="C3722" i="2"/>
  <c r="D3722" i="2" s="1"/>
  <c r="C3723" i="2"/>
  <c r="D3723" i="2" s="1"/>
  <c r="C3724" i="2"/>
  <c r="D3724" i="2" s="1"/>
  <c r="C3725" i="2"/>
  <c r="D3725" i="2" s="1"/>
  <c r="C3726" i="2"/>
  <c r="D3726" i="2" s="1"/>
  <c r="C3727" i="2"/>
  <c r="C3728" i="2"/>
  <c r="C3729" i="2"/>
  <c r="C3730" i="2"/>
  <c r="C3731" i="2"/>
  <c r="C3732" i="2"/>
  <c r="C3733" i="2"/>
  <c r="C3734" i="2"/>
  <c r="D3734" i="2" s="1"/>
  <c r="C3735" i="2"/>
  <c r="D3735" i="2" s="1"/>
  <c r="C3736" i="2"/>
  <c r="D3736" i="2" s="1"/>
  <c r="C3737" i="2"/>
  <c r="D3737" i="2" s="1"/>
  <c r="C3738" i="2"/>
  <c r="D3738" i="2" s="1"/>
  <c r="C3739" i="2"/>
  <c r="C3740" i="2"/>
  <c r="C3741" i="2"/>
  <c r="C3742" i="2"/>
  <c r="C3743" i="2"/>
  <c r="C3744" i="2"/>
  <c r="C3745" i="2"/>
  <c r="C3746" i="2"/>
  <c r="D3746" i="2" s="1"/>
  <c r="C3747" i="2"/>
  <c r="D3747" i="2" s="1"/>
  <c r="C3748" i="2"/>
  <c r="D3748" i="2" s="1"/>
  <c r="C3749" i="2"/>
  <c r="D3749" i="2" s="1"/>
  <c r="C3750" i="2"/>
  <c r="D3750" i="2" s="1"/>
  <c r="C3751" i="2"/>
  <c r="C3752" i="2"/>
  <c r="C3753" i="2"/>
  <c r="C3754" i="2"/>
  <c r="C3755" i="2"/>
  <c r="C3756" i="2"/>
  <c r="C3757" i="2"/>
  <c r="C3758" i="2"/>
  <c r="D3758" i="2" s="1"/>
  <c r="C3759" i="2"/>
  <c r="D3759" i="2" s="1"/>
  <c r="C3760" i="2"/>
  <c r="D3760" i="2" s="1"/>
  <c r="C3761" i="2"/>
  <c r="D3761" i="2" s="1"/>
  <c r="C3762" i="2"/>
  <c r="D3762" i="2" s="1"/>
  <c r="C3763" i="2"/>
  <c r="C3764" i="2"/>
  <c r="C3765" i="2"/>
  <c r="C3766" i="2"/>
  <c r="C3767" i="2"/>
  <c r="C3768" i="2"/>
  <c r="C3769" i="2"/>
  <c r="C3770" i="2"/>
  <c r="D3770" i="2" s="1"/>
  <c r="C3771" i="2"/>
  <c r="D3771" i="2" s="1"/>
  <c r="C3772" i="2"/>
  <c r="D3772" i="2" s="1"/>
  <c r="C3773" i="2"/>
  <c r="D3773" i="2" s="1"/>
  <c r="C3774" i="2"/>
  <c r="D3774" i="2" s="1"/>
  <c r="C3775" i="2"/>
  <c r="C3776" i="2"/>
  <c r="C3777" i="2"/>
  <c r="C3778" i="2"/>
  <c r="C3779" i="2"/>
  <c r="C3780" i="2"/>
  <c r="C3781" i="2"/>
  <c r="C3782" i="2"/>
  <c r="D3782" i="2" s="1"/>
  <c r="C3783" i="2"/>
  <c r="D3783" i="2" s="1"/>
  <c r="C3784" i="2"/>
  <c r="D3784" i="2" s="1"/>
  <c r="C3785" i="2"/>
  <c r="D3785" i="2" s="1"/>
  <c r="C3786" i="2"/>
  <c r="D3786" i="2" s="1"/>
  <c r="C3787" i="2"/>
  <c r="C3788" i="2"/>
  <c r="C3789" i="2"/>
  <c r="C3790" i="2"/>
  <c r="C3791" i="2"/>
  <c r="C3792" i="2"/>
  <c r="C3793" i="2"/>
  <c r="C3794" i="2"/>
  <c r="D3794" i="2" s="1"/>
  <c r="C3795" i="2"/>
  <c r="D3795" i="2" s="1"/>
  <c r="C3796" i="2"/>
  <c r="D3796" i="2" s="1"/>
  <c r="C3797" i="2"/>
  <c r="D3797" i="2" s="1"/>
  <c r="C3798" i="2"/>
  <c r="D3798" i="2" s="1"/>
  <c r="C3799" i="2"/>
  <c r="C3800" i="2"/>
  <c r="C3801" i="2"/>
  <c r="C3802" i="2"/>
  <c r="C3803" i="2"/>
  <c r="C3804" i="2"/>
  <c r="C3805" i="2"/>
  <c r="C3806" i="2"/>
  <c r="D3806" i="2" s="1"/>
  <c r="C3807" i="2"/>
  <c r="D3807" i="2" s="1"/>
  <c r="C3808" i="2"/>
  <c r="D3808" i="2" s="1"/>
  <c r="C3809" i="2"/>
  <c r="D3809" i="2" s="1"/>
  <c r="C3810" i="2"/>
  <c r="D3810" i="2" s="1"/>
  <c r="C3811" i="2"/>
  <c r="C3812" i="2"/>
  <c r="C3813" i="2"/>
  <c r="C3814" i="2"/>
  <c r="C3815" i="2"/>
  <c r="C3816" i="2"/>
  <c r="C3817" i="2"/>
  <c r="C3818" i="2"/>
  <c r="D3818" i="2" s="1"/>
  <c r="C3819" i="2"/>
  <c r="D3819" i="2" s="1"/>
  <c r="C3820" i="2"/>
  <c r="D3820" i="2" s="1"/>
  <c r="C3821" i="2"/>
  <c r="D3821" i="2" s="1"/>
  <c r="C3822" i="2"/>
  <c r="D3822" i="2" s="1"/>
  <c r="C3823" i="2"/>
  <c r="C3824" i="2"/>
  <c r="C3825" i="2"/>
  <c r="C3826" i="2"/>
  <c r="C3827" i="2"/>
  <c r="C3828" i="2"/>
  <c r="C3829" i="2"/>
  <c r="C3830" i="2"/>
  <c r="D3830" i="2" s="1"/>
  <c r="C3831" i="2"/>
  <c r="C3832" i="2"/>
  <c r="D3832" i="2" s="1"/>
  <c r="C3833" i="2"/>
  <c r="D3833" i="2" s="1"/>
  <c r="C3834" i="2"/>
  <c r="D3834" i="2" s="1"/>
  <c r="C3835" i="2"/>
  <c r="C3836" i="2"/>
  <c r="C3837" i="2"/>
  <c r="C3838" i="2"/>
  <c r="C3839" i="2"/>
  <c r="C3840" i="2"/>
  <c r="C3841" i="2"/>
  <c r="C3842" i="2"/>
  <c r="D3842" i="2" s="1"/>
  <c r="C3843" i="2"/>
  <c r="D3843" i="2" s="1"/>
  <c r="C3844" i="2"/>
  <c r="D3844" i="2" s="1"/>
  <c r="C3845" i="2"/>
  <c r="D3845" i="2" s="1"/>
  <c r="C3846" i="2"/>
  <c r="D3846" i="2" s="1"/>
  <c r="C3847" i="2"/>
  <c r="C3848" i="2"/>
  <c r="C3849" i="2"/>
  <c r="C3850" i="2"/>
  <c r="C3851" i="2"/>
  <c r="C3852" i="2"/>
  <c r="C3853" i="2"/>
  <c r="C3854" i="2"/>
  <c r="D3854" i="2" s="1"/>
  <c r="C3855" i="2"/>
  <c r="D3855" i="2" s="1"/>
  <c r="C3856" i="2"/>
  <c r="D3856" i="2" s="1"/>
  <c r="C3857" i="2"/>
  <c r="D3857" i="2" s="1"/>
  <c r="C3858" i="2"/>
  <c r="D3858" i="2" s="1"/>
  <c r="C3859" i="2"/>
  <c r="C3860" i="2"/>
  <c r="C3861" i="2"/>
  <c r="C3862" i="2"/>
  <c r="C3863" i="2"/>
  <c r="C3864" i="2"/>
  <c r="C3865" i="2"/>
  <c r="C3866" i="2"/>
  <c r="D3866" i="2" s="1"/>
  <c r="C3867" i="2"/>
  <c r="D3867" i="2" s="1"/>
  <c r="C3868" i="2"/>
  <c r="D3868" i="2" s="1"/>
  <c r="C3869" i="2"/>
  <c r="D3869" i="2" s="1"/>
  <c r="C3870" i="2"/>
  <c r="D3870" i="2" s="1"/>
  <c r="C3871" i="2"/>
  <c r="C3872" i="2"/>
  <c r="C3873" i="2"/>
  <c r="C3874" i="2"/>
  <c r="C3875" i="2"/>
  <c r="C3876" i="2"/>
  <c r="C3877" i="2"/>
  <c r="C3878" i="2"/>
  <c r="D3878" i="2" s="1"/>
  <c r="C3879" i="2"/>
  <c r="D3879" i="2" s="1"/>
  <c r="C3880" i="2"/>
  <c r="D3880" i="2" s="1"/>
  <c r="C3881" i="2"/>
  <c r="D3881" i="2" s="1"/>
  <c r="C3882" i="2"/>
  <c r="D3882" i="2" s="1"/>
  <c r="C3883" i="2"/>
  <c r="C3884" i="2"/>
  <c r="C3885" i="2"/>
  <c r="C3886" i="2"/>
  <c r="C3887" i="2"/>
  <c r="C3888" i="2"/>
  <c r="C3889" i="2"/>
  <c r="C3890" i="2"/>
  <c r="D3890" i="2" s="1"/>
  <c r="C3891" i="2"/>
  <c r="D3891" i="2" s="1"/>
  <c r="C3892" i="2"/>
  <c r="D3892" i="2" s="1"/>
  <c r="C3893" i="2"/>
  <c r="D3893" i="2" s="1"/>
  <c r="C3894" i="2"/>
  <c r="D3894" i="2" s="1"/>
  <c r="C3895" i="2"/>
  <c r="C3896" i="2"/>
  <c r="C3897" i="2"/>
  <c r="C3898" i="2"/>
  <c r="C3899" i="2"/>
  <c r="C3900" i="2"/>
  <c r="C3901" i="2"/>
  <c r="C3902" i="2"/>
  <c r="D3902" i="2" s="1"/>
  <c r="C3903" i="2"/>
  <c r="D3903" i="2" s="1"/>
  <c r="C3904" i="2"/>
  <c r="D3904" i="2" s="1"/>
  <c r="C3905" i="2"/>
  <c r="D3905" i="2" s="1"/>
  <c r="C3906" i="2"/>
  <c r="D3906" i="2" s="1"/>
  <c r="C3907" i="2"/>
  <c r="C3908" i="2"/>
  <c r="C3909" i="2"/>
  <c r="C3910" i="2"/>
  <c r="C3911" i="2"/>
  <c r="C3912" i="2"/>
  <c r="C3913" i="2"/>
  <c r="C3914" i="2"/>
  <c r="D3914" i="2" s="1"/>
  <c r="C3915" i="2"/>
  <c r="D3915" i="2" s="1"/>
  <c r="C3916" i="2"/>
  <c r="D3916" i="2" s="1"/>
  <c r="C3917" i="2"/>
  <c r="D3917" i="2" s="1"/>
  <c r="C3918" i="2"/>
  <c r="D3918" i="2" s="1"/>
  <c r="C3919" i="2"/>
  <c r="C3920" i="2"/>
  <c r="C3921" i="2"/>
  <c r="C3922" i="2"/>
  <c r="C3923" i="2"/>
  <c r="C3924" i="2"/>
  <c r="C3925" i="2"/>
  <c r="C3926" i="2"/>
  <c r="D3926" i="2" s="1"/>
  <c r="C3927" i="2"/>
  <c r="D3927" i="2" s="1"/>
  <c r="C3928" i="2"/>
  <c r="D3928" i="2" s="1"/>
  <c r="C3929" i="2"/>
  <c r="D3929" i="2" s="1"/>
  <c r="C3930" i="2"/>
  <c r="D3930" i="2" s="1"/>
  <c r="C3931" i="2"/>
  <c r="C3932" i="2"/>
  <c r="C3933" i="2"/>
  <c r="C3934" i="2"/>
  <c r="C3935" i="2"/>
  <c r="C3936" i="2"/>
  <c r="C3937" i="2"/>
  <c r="C3938" i="2"/>
  <c r="D3938" i="2" s="1"/>
  <c r="C3939" i="2"/>
  <c r="D3939" i="2" s="1"/>
  <c r="C3940" i="2"/>
  <c r="D3940" i="2" s="1"/>
  <c r="C3941" i="2"/>
  <c r="D3941" i="2" s="1"/>
  <c r="C3942" i="2"/>
  <c r="D3942" i="2" s="1"/>
  <c r="C3943" i="2"/>
  <c r="C3944" i="2"/>
  <c r="C3945" i="2"/>
  <c r="C3946" i="2"/>
  <c r="C3947" i="2"/>
  <c r="C3948" i="2"/>
  <c r="C3949" i="2"/>
  <c r="C3950" i="2"/>
  <c r="D3950" i="2" s="1"/>
  <c r="C3951" i="2"/>
  <c r="D3951" i="2" s="1"/>
  <c r="C3952" i="2"/>
  <c r="D3952" i="2" s="1"/>
  <c r="C3953" i="2"/>
  <c r="D3953" i="2" s="1"/>
  <c r="C3954" i="2"/>
  <c r="D3954" i="2" s="1"/>
  <c r="C3955" i="2"/>
  <c r="C3956" i="2"/>
  <c r="C3957" i="2"/>
  <c r="C3958" i="2"/>
  <c r="C3959" i="2"/>
  <c r="C3960" i="2"/>
  <c r="C3961" i="2"/>
  <c r="C3962" i="2"/>
  <c r="D3962" i="2" s="1"/>
  <c r="C3963" i="2"/>
  <c r="D3963" i="2" s="1"/>
  <c r="C3964" i="2"/>
  <c r="D3964" i="2" s="1"/>
  <c r="C3965" i="2"/>
  <c r="D3965" i="2" s="1"/>
  <c r="C3966" i="2"/>
  <c r="D3966" i="2" s="1"/>
  <c r="C3967" i="2"/>
  <c r="C3968" i="2"/>
  <c r="C3969" i="2"/>
  <c r="C3970" i="2"/>
  <c r="C3971" i="2"/>
  <c r="C3972" i="2"/>
  <c r="C3973" i="2"/>
  <c r="C3974" i="2"/>
  <c r="D3974" i="2" s="1"/>
  <c r="C3975" i="2"/>
  <c r="D3975" i="2" s="1"/>
  <c r="C3976" i="2"/>
  <c r="D3976" i="2" s="1"/>
  <c r="C3977" i="2"/>
  <c r="D3977" i="2" s="1"/>
  <c r="C3978" i="2"/>
  <c r="D3978" i="2" s="1"/>
  <c r="C3979" i="2"/>
  <c r="C3980" i="2"/>
  <c r="C3981" i="2"/>
  <c r="C3982" i="2"/>
  <c r="C3983" i="2"/>
  <c r="C3984" i="2"/>
  <c r="C3985" i="2"/>
  <c r="C3986" i="2"/>
  <c r="D3986" i="2" s="1"/>
  <c r="C3987" i="2"/>
  <c r="D3987" i="2" s="1"/>
  <c r="C3988" i="2"/>
  <c r="D3988" i="2" s="1"/>
  <c r="C3989" i="2"/>
  <c r="D3989" i="2" s="1"/>
  <c r="C3990" i="2"/>
  <c r="D3990" i="2" s="1"/>
  <c r="C3991" i="2"/>
  <c r="C3992" i="2"/>
  <c r="C3993" i="2"/>
  <c r="C3994" i="2"/>
  <c r="C3995" i="2"/>
  <c r="C3996" i="2"/>
  <c r="C3997" i="2"/>
  <c r="C3998" i="2"/>
  <c r="D3998" i="2" s="1"/>
  <c r="C3999" i="2"/>
  <c r="D3999" i="2" s="1"/>
  <c r="C4000" i="2"/>
  <c r="D4000" i="2" s="1"/>
  <c r="C4001" i="2"/>
  <c r="D4001" i="2" s="1"/>
  <c r="C4002" i="2"/>
  <c r="D4002" i="2" s="1"/>
  <c r="C4003" i="2"/>
  <c r="C4004" i="2"/>
  <c r="C4005" i="2"/>
  <c r="C4006" i="2"/>
  <c r="C4007" i="2"/>
  <c r="C4008" i="2"/>
  <c r="C4009" i="2"/>
  <c r="C4010" i="2"/>
  <c r="D4010" i="2" s="1"/>
  <c r="C4011" i="2"/>
  <c r="D4011" i="2" s="1"/>
  <c r="C4012" i="2"/>
  <c r="D4012" i="2" s="1"/>
  <c r="C4013" i="2"/>
  <c r="D4013" i="2" s="1"/>
  <c r="C4014" i="2"/>
  <c r="D4014" i="2" s="1"/>
  <c r="C4015" i="2"/>
  <c r="C4016" i="2"/>
  <c r="C4017" i="2"/>
  <c r="C4018" i="2"/>
  <c r="C4019" i="2"/>
  <c r="C4020" i="2"/>
  <c r="C4021" i="2"/>
  <c r="C4022" i="2"/>
  <c r="D4022" i="2" s="1"/>
  <c r="C4023" i="2"/>
  <c r="D4023" i="2" s="1"/>
  <c r="C4024" i="2"/>
  <c r="D4024" i="2" s="1"/>
  <c r="C4025" i="2"/>
  <c r="D4025" i="2" s="1"/>
  <c r="C4026" i="2"/>
  <c r="D4026" i="2" s="1"/>
  <c r="C4027" i="2"/>
  <c r="C4028" i="2"/>
  <c r="C4029" i="2"/>
  <c r="C4030" i="2"/>
  <c r="C4031" i="2"/>
  <c r="C4032" i="2"/>
  <c r="C4033" i="2"/>
  <c r="C4034" i="2"/>
  <c r="D4034" i="2" s="1"/>
  <c r="C4035" i="2"/>
  <c r="D4035" i="2" s="1"/>
  <c r="C4036" i="2"/>
  <c r="D4036" i="2" s="1"/>
  <c r="C4037" i="2"/>
  <c r="D4037" i="2" s="1"/>
  <c r="C4038" i="2"/>
  <c r="D4038" i="2" s="1"/>
  <c r="C4039" i="2"/>
  <c r="C4040" i="2"/>
  <c r="C4041" i="2"/>
  <c r="C4042" i="2"/>
  <c r="C4043" i="2"/>
  <c r="C4044" i="2"/>
  <c r="C4045" i="2"/>
  <c r="C4046" i="2"/>
  <c r="D4046" i="2" s="1"/>
  <c r="C4047" i="2"/>
  <c r="D4047" i="2" s="1"/>
  <c r="C4048" i="2"/>
  <c r="D4048" i="2" s="1"/>
  <c r="C4049" i="2"/>
  <c r="D4049" i="2" s="1"/>
  <c r="C4050" i="2"/>
  <c r="D4050" i="2" s="1"/>
  <c r="C4051" i="2"/>
  <c r="C4052" i="2"/>
  <c r="C4053" i="2"/>
  <c r="C4054" i="2"/>
  <c r="C4055" i="2"/>
  <c r="C4056" i="2"/>
  <c r="C4057" i="2"/>
  <c r="C4058" i="2"/>
  <c r="D4058" i="2" s="1"/>
  <c r="C4059" i="2"/>
  <c r="D4059" i="2" s="1"/>
  <c r="C4060" i="2"/>
  <c r="D4060" i="2" s="1"/>
  <c r="C4061" i="2"/>
  <c r="D4061" i="2" s="1"/>
  <c r="C4062" i="2"/>
  <c r="D4062" i="2" s="1"/>
  <c r="C4063" i="2"/>
  <c r="C4064" i="2"/>
  <c r="C4065" i="2"/>
  <c r="C4066" i="2"/>
  <c r="C4067" i="2"/>
  <c r="C4068" i="2"/>
  <c r="C4069" i="2"/>
  <c r="C4070" i="2"/>
  <c r="D4070" i="2" s="1"/>
  <c r="C4071" i="2"/>
  <c r="D4071" i="2" s="1"/>
  <c r="C4072" i="2"/>
  <c r="D4072" i="2" s="1"/>
  <c r="C4073" i="2"/>
  <c r="D4073" i="2" s="1"/>
  <c r="C4074" i="2"/>
  <c r="D4074" i="2" s="1"/>
  <c r="C4075" i="2"/>
  <c r="C4076" i="2"/>
  <c r="C4077" i="2"/>
  <c r="C4078" i="2"/>
  <c r="C4079" i="2"/>
  <c r="C4080" i="2"/>
  <c r="C4081" i="2"/>
  <c r="C4082" i="2"/>
  <c r="D4082" i="2" s="1"/>
  <c r="C4083" i="2"/>
  <c r="D4083" i="2" s="1"/>
  <c r="C4084" i="2"/>
  <c r="D4084" i="2" s="1"/>
  <c r="C4085" i="2"/>
  <c r="D4085" i="2" s="1"/>
  <c r="C4086" i="2"/>
  <c r="D4086" i="2" s="1"/>
  <c r="C4087" i="2"/>
  <c r="C4088" i="2"/>
  <c r="C4089" i="2"/>
  <c r="C4090" i="2"/>
  <c r="C4091" i="2"/>
  <c r="C4092" i="2"/>
  <c r="C4093" i="2"/>
  <c r="C4094" i="2"/>
  <c r="D4094" i="2" s="1"/>
  <c r="C4095" i="2"/>
  <c r="D4095" i="2" s="1"/>
  <c r="C4096" i="2"/>
  <c r="D4096" i="2" s="1"/>
  <c r="C4097" i="2"/>
  <c r="D4097" i="2" s="1"/>
  <c r="C4098" i="2"/>
  <c r="D4098" i="2" s="1"/>
  <c r="C4099" i="2"/>
  <c r="C4100" i="2"/>
  <c r="C4101" i="2"/>
  <c r="C4102" i="2"/>
  <c r="C4103" i="2"/>
  <c r="C4104" i="2"/>
  <c r="C4105" i="2"/>
  <c r="C4106" i="2"/>
  <c r="D4106" i="2" s="1"/>
  <c r="C4107" i="2"/>
  <c r="D4107" i="2" s="1"/>
  <c r="C4108" i="2"/>
  <c r="D4108" i="2" s="1"/>
  <c r="C4109" i="2"/>
  <c r="D4109" i="2" s="1"/>
  <c r="C4110" i="2"/>
  <c r="D4110" i="2" s="1"/>
  <c r="C4111" i="2"/>
  <c r="C4112" i="2"/>
  <c r="C4113" i="2"/>
  <c r="C4114" i="2"/>
  <c r="C4115" i="2"/>
  <c r="C4116" i="2"/>
  <c r="C4117" i="2"/>
  <c r="C4118" i="2"/>
  <c r="D4118" i="2" s="1"/>
  <c r="C4119" i="2"/>
  <c r="D4119" i="2" s="1"/>
  <c r="C4120" i="2"/>
  <c r="D4120" i="2" s="1"/>
  <c r="C4121" i="2"/>
  <c r="D4121" i="2" s="1"/>
  <c r="C4122" i="2"/>
  <c r="D4122" i="2" s="1"/>
  <c r="C4123" i="2"/>
  <c r="C4124" i="2"/>
  <c r="C4125" i="2"/>
  <c r="C4126" i="2"/>
  <c r="C4127" i="2"/>
  <c r="C4128" i="2"/>
  <c r="C4129" i="2"/>
  <c r="C4130" i="2"/>
  <c r="D4130" i="2" s="1"/>
  <c r="C4131" i="2"/>
  <c r="D4131" i="2" s="1"/>
  <c r="C4132" i="2"/>
  <c r="D4132" i="2" s="1"/>
  <c r="C4133" i="2"/>
  <c r="D4133" i="2" s="1"/>
  <c r="C4134" i="2"/>
  <c r="D4134" i="2" s="1"/>
  <c r="C4135" i="2"/>
  <c r="C4136" i="2"/>
  <c r="C4137" i="2"/>
  <c r="C4138" i="2"/>
  <c r="C4139" i="2"/>
  <c r="C4140" i="2"/>
  <c r="C4141" i="2"/>
  <c r="C4142" i="2"/>
  <c r="D4142" i="2" s="1"/>
  <c r="C4143" i="2"/>
  <c r="D4143" i="2" s="1"/>
  <c r="C4144" i="2"/>
  <c r="D4144" i="2" s="1"/>
  <c r="C4145" i="2"/>
  <c r="D4145" i="2" s="1"/>
  <c r="C4146" i="2"/>
  <c r="D4146" i="2" s="1"/>
  <c r="C4147" i="2"/>
  <c r="C4148" i="2"/>
  <c r="C4149" i="2"/>
  <c r="C4150" i="2"/>
  <c r="C4151" i="2"/>
  <c r="C4152" i="2"/>
  <c r="C4153" i="2"/>
  <c r="C4154" i="2"/>
  <c r="D4154" i="2" s="1"/>
  <c r="C4155" i="2"/>
  <c r="D4155" i="2" s="1"/>
  <c r="C4156" i="2"/>
  <c r="D4156" i="2" s="1"/>
  <c r="C4157" i="2"/>
  <c r="D4157" i="2" s="1"/>
  <c r="C4158" i="2"/>
  <c r="D4158" i="2" s="1"/>
  <c r="C4159" i="2"/>
  <c r="C4160" i="2"/>
  <c r="C4161" i="2"/>
  <c r="C4162" i="2"/>
  <c r="C4163" i="2"/>
  <c r="C4164" i="2"/>
  <c r="C4165" i="2"/>
  <c r="C4166" i="2"/>
  <c r="D4166" i="2" s="1"/>
  <c r="C4167" i="2"/>
  <c r="D4167" i="2" s="1"/>
  <c r="C4168" i="2"/>
  <c r="D4168" i="2" s="1"/>
  <c r="C4169" i="2"/>
  <c r="D4169" i="2" s="1"/>
  <c r="C4170" i="2"/>
  <c r="D4170" i="2" s="1"/>
  <c r="C4171" i="2"/>
  <c r="C4172" i="2"/>
  <c r="C4173" i="2"/>
  <c r="C4174" i="2"/>
  <c r="C4175" i="2"/>
  <c r="C4176" i="2"/>
  <c r="C4177" i="2"/>
  <c r="C4178" i="2"/>
  <c r="D4178" i="2" s="1"/>
  <c r="C4179" i="2"/>
  <c r="D4179" i="2" s="1"/>
  <c r="C4180" i="2"/>
  <c r="D4180" i="2" s="1"/>
  <c r="C4181" i="2"/>
  <c r="D4181" i="2" s="1"/>
  <c r="C4182" i="2"/>
  <c r="D4182" i="2" s="1"/>
  <c r="C4183" i="2"/>
  <c r="C4184" i="2"/>
  <c r="C4185" i="2"/>
  <c r="C4186" i="2"/>
  <c r="C4187" i="2"/>
  <c r="C4188" i="2"/>
  <c r="C4189" i="2"/>
  <c r="C4190" i="2"/>
  <c r="D4190" i="2" s="1"/>
  <c r="C4191" i="2"/>
  <c r="D4191" i="2" s="1"/>
  <c r="C4192" i="2"/>
  <c r="D4192" i="2" s="1"/>
  <c r="C4193" i="2"/>
  <c r="D4193" i="2" s="1"/>
  <c r="C4194" i="2"/>
  <c r="D4194" i="2" s="1"/>
  <c r="C4195" i="2"/>
  <c r="C4196" i="2"/>
  <c r="C4197" i="2"/>
  <c r="C4198" i="2"/>
  <c r="C4199" i="2"/>
  <c r="C4200" i="2"/>
  <c r="C4201" i="2"/>
  <c r="C4202" i="2"/>
  <c r="D4202" i="2" s="1"/>
  <c r="C4203" i="2"/>
  <c r="D4203" i="2" s="1"/>
  <c r="C4204" i="2"/>
  <c r="D4204" i="2" s="1"/>
  <c r="C4205" i="2"/>
  <c r="D4205" i="2" s="1"/>
  <c r="C4206" i="2"/>
  <c r="D4206" i="2" s="1"/>
  <c r="C4207" i="2"/>
  <c r="C4208" i="2"/>
  <c r="C4209" i="2"/>
  <c r="C4210" i="2"/>
  <c r="C4211" i="2"/>
  <c r="C4212" i="2"/>
  <c r="C4213" i="2"/>
  <c r="C4214" i="2"/>
  <c r="D4214" i="2" s="1"/>
  <c r="C4215" i="2"/>
  <c r="D4215" i="2" s="1"/>
  <c r="C4216" i="2"/>
  <c r="D4216" i="2" s="1"/>
  <c r="C4217" i="2"/>
  <c r="D4217" i="2" s="1"/>
  <c r="C4218" i="2"/>
  <c r="D4218" i="2" s="1"/>
  <c r="C4219" i="2"/>
  <c r="C4220" i="2"/>
  <c r="C4221" i="2"/>
  <c r="C4222" i="2"/>
  <c r="C4223" i="2"/>
  <c r="C4224" i="2"/>
  <c r="C4225" i="2"/>
  <c r="C4226" i="2"/>
  <c r="D4226" i="2" s="1"/>
  <c r="C4227" i="2"/>
  <c r="D4227" i="2" s="1"/>
  <c r="C4228" i="2"/>
  <c r="D4228" i="2" s="1"/>
  <c r="C4229" i="2"/>
  <c r="D4229" i="2" s="1"/>
  <c r="C4230" i="2"/>
  <c r="D4230" i="2" s="1"/>
  <c r="C4231" i="2"/>
  <c r="C4232" i="2"/>
  <c r="C4233" i="2"/>
  <c r="C4234" i="2"/>
  <c r="C4235" i="2"/>
  <c r="C4236" i="2"/>
  <c r="C4237" i="2"/>
  <c r="C4238" i="2"/>
  <c r="D4238" i="2" s="1"/>
  <c r="C4239" i="2"/>
  <c r="D4239" i="2" s="1"/>
  <c r="C4240" i="2"/>
  <c r="D4240" i="2" s="1"/>
  <c r="C4241" i="2"/>
  <c r="D4241" i="2" s="1"/>
  <c r="C4242" i="2"/>
  <c r="D4242" i="2" s="1"/>
  <c r="C4243" i="2"/>
  <c r="C4244" i="2"/>
  <c r="C4245" i="2"/>
  <c r="C4246" i="2"/>
  <c r="C4247" i="2"/>
  <c r="C4248" i="2"/>
  <c r="C4249" i="2"/>
  <c r="C4250" i="2"/>
  <c r="D4250" i="2" s="1"/>
  <c r="C4251" i="2"/>
  <c r="D4251" i="2" s="1"/>
  <c r="C4252" i="2"/>
  <c r="D4252" i="2" s="1"/>
  <c r="C4253" i="2"/>
  <c r="D4253" i="2" s="1"/>
  <c r="C4254" i="2"/>
  <c r="D4254" i="2" s="1"/>
  <c r="C4255" i="2"/>
  <c r="C4256" i="2"/>
  <c r="C4257" i="2"/>
  <c r="C4258" i="2"/>
  <c r="C4259" i="2"/>
  <c r="C4260" i="2"/>
  <c r="C4261" i="2"/>
  <c r="C4262" i="2"/>
  <c r="D4262" i="2" s="1"/>
  <c r="C4263" i="2"/>
  <c r="D4263" i="2" s="1"/>
  <c r="C4264" i="2"/>
  <c r="D4264" i="2" s="1"/>
  <c r="C4265" i="2"/>
  <c r="D4265" i="2" s="1"/>
  <c r="C4266" i="2"/>
  <c r="D4266" i="2" s="1"/>
  <c r="C4267" i="2"/>
  <c r="C4268" i="2"/>
  <c r="C4269" i="2"/>
  <c r="C4270" i="2"/>
  <c r="C4271" i="2"/>
  <c r="C4272" i="2"/>
  <c r="C4273" i="2"/>
  <c r="C4274" i="2"/>
  <c r="D4274" i="2" s="1"/>
  <c r="C4275" i="2"/>
  <c r="D4275" i="2" s="1"/>
  <c r="C4276" i="2"/>
  <c r="D4276" i="2" s="1"/>
  <c r="C4277" i="2"/>
  <c r="D4277" i="2" s="1"/>
  <c r="C4278" i="2"/>
  <c r="D4278" i="2" s="1"/>
  <c r="C4279" i="2"/>
  <c r="C4280" i="2"/>
  <c r="C4281" i="2"/>
  <c r="C4282" i="2"/>
  <c r="C4283" i="2"/>
  <c r="C4284" i="2"/>
  <c r="C4285" i="2"/>
  <c r="C4286" i="2"/>
  <c r="D4286" i="2" s="1"/>
  <c r="C4287" i="2"/>
  <c r="D4287" i="2" s="1"/>
  <c r="C4288" i="2"/>
  <c r="D4288" i="2" s="1"/>
  <c r="C4289" i="2"/>
  <c r="D4289" i="2" s="1"/>
  <c r="C4290" i="2"/>
  <c r="D4290" i="2" s="1"/>
  <c r="C4291" i="2"/>
  <c r="C4292" i="2"/>
  <c r="C4293" i="2"/>
  <c r="C4294" i="2"/>
  <c r="C4295" i="2"/>
  <c r="C4296" i="2"/>
  <c r="C4297" i="2"/>
  <c r="C4298" i="2"/>
  <c r="D4298" i="2" s="1"/>
  <c r="C4299" i="2"/>
  <c r="D4299" i="2" s="1"/>
  <c r="C4300" i="2"/>
  <c r="D4300" i="2" s="1"/>
  <c r="C4301" i="2"/>
  <c r="D4301" i="2" s="1"/>
  <c r="C4302" i="2"/>
  <c r="D4302" i="2" s="1"/>
  <c r="C4303" i="2"/>
  <c r="C4304" i="2"/>
  <c r="C4305" i="2"/>
  <c r="C4306" i="2"/>
  <c r="C4307" i="2"/>
  <c r="C4308" i="2"/>
  <c r="C4309" i="2"/>
  <c r="C4310" i="2"/>
  <c r="D4310" i="2" s="1"/>
  <c r="C4311" i="2"/>
  <c r="D4311" i="2" s="1"/>
  <c r="C4312" i="2"/>
  <c r="D4312" i="2" s="1"/>
  <c r="C4313" i="2"/>
  <c r="D4313" i="2" s="1"/>
  <c r="C4314" i="2"/>
  <c r="D4314" i="2" s="1"/>
  <c r="C4315" i="2"/>
  <c r="C4316" i="2"/>
  <c r="C4317" i="2"/>
  <c r="C4318" i="2"/>
  <c r="C4319" i="2"/>
  <c r="C4320" i="2"/>
  <c r="C4321" i="2"/>
  <c r="C4322" i="2"/>
  <c r="D4322" i="2" s="1"/>
  <c r="C4323" i="2"/>
  <c r="D4323" i="2" s="1"/>
  <c r="C4324" i="2"/>
  <c r="D4324" i="2" s="1"/>
  <c r="C4325" i="2"/>
  <c r="D4325" i="2" s="1"/>
  <c r="C4326" i="2"/>
  <c r="D4326" i="2" s="1"/>
  <c r="C4327" i="2"/>
  <c r="C4328" i="2"/>
  <c r="C4329" i="2"/>
  <c r="C4330" i="2"/>
  <c r="C4331" i="2"/>
  <c r="C4332" i="2"/>
  <c r="C4333" i="2"/>
  <c r="C4334" i="2"/>
  <c r="D4334" i="2" s="1"/>
  <c r="C4335" i="2"/>
  <c r="D4335" i="2" s="1"/>
  <c r="C4336" i="2"/>
  <c r="D4336" i="2" s="1"/>
  <c r="C4337" i="2"/>
  <c r="D4337" i="2" s="1"/>
  <c r="C4338" i="2"/>
  <c r="D4338" i="2" s="1"/>
  <c r="C4339" i="2"/>
  <c r="C4340" i="2"/>
  <c r="C4341" i="2"/>
  <c r="C4342" i="2"/>
  <c r="C4343" i="2"/>
  <c r="C4344" i="2"/>
  <c r="C4345" i="2"/>
  <c r="C4346" i="2"/>
  <c r="D4346" i="2" s="1"/>
  <c r="C4347" i="2"/>
  <c r="D4347" i="2" s="1"/>
  <c r="C4348" i="2"/>
  <c r="D4348" i="2" s="1"/>
  <c r="C4349" i="2"/>
  <c r="D4349" i="2" s="1"/>
  <c r="C4350" i="2"/>
  <c r="D4350" i="2" s="1"/>
  <c r="C4351" i="2"/>
  <c r="C4352" i="2"/>
  <c r="C4353" i="2"/>
  <c r="C4354" i="2"/>
  <c r="C4355" i="2"/>
  <c r="C4356" i="2"/>
  <c r="C4357" i="2"/>
  <c r="C4358" i="2"/>
  <c r="D4358" i="2" s="1"/>
  <c r="C4359" i="2"/>
  <c r="D4359" i="2" s="1"/>
  <c r="C4360" i="2"/>
  <c r="D4360" i="2" s="1"/>
  <c r="C4361" i="2"/>
  <c r="D4361" i="2" s="1"/>
  <c r="C4362" i="2"/>
  <c r="D4362" i="2" s="1"/>
  <c r="C4363" i="2"/>
  <c r="C4364" i="2"/>
  <c r="C4365" i="2"/>
  <c r="C4366" i="2"/>
  <c r="C4367" i="2"/>
  <c r="C4368" i="2"/>
  <c r="C4369" i="2"/>
  <c r="C4370" i="2"/>
  <c r="D4370" i="2" s="1"/>
  <c r="C4371" i="2"/>
  <c r="D4371" i="2" s="1"/>
  <c r="C4372" i="2"/>
  <c r="D4372" i="2" s="1"/>
  <c r="C4373" i="2"/>
  <c r="D4373" i="2" s="1"/>
  <c r="C4374" i="2"/>
  <c r="D4374" i="2" s="1"/>
  <c r="C4375" i="2"/>
  <c r="C4376" i="2"/>
  <c r="C4377" i="2"/>
  <c r="C4378" i="2"/>
  <c r="C4379" i="2"/>
  <c r="C4380" i="2"/>
  <c r="C4381" i="2"/>
  <c r="C4382" i="2"/>
  <c r="D4382" i="2" s="1"/>
  <c r="C4383" i="2"/>
  <c r="D4383" i="2" s="1"/>
  <c r="C4384" i="2"/>
  <c r="D4384" i="2" s="1"/>
  <c r="C4385" i="2"/>
  <c r="D4385" i="2" s="1"/>
  <c r="C4386" i="2"/>
  <c r="D4386" i="2" s="1"/>
  <c r="C4387" i="2"/>
  <c r="C4388" i="2"/>
  <c r="C4389" i="2"/>
  <c r="C4390" i="2"/>
  <c r="C4391" i="2"/>
  <c r="C4392" i="2"/>
  <c r="C4393" i="2"/>
  <c r="C4394" i="2"/>
  <c r="D4394" i="2" s="1"/>
  <c r="C4395" i="2"/>
  <c r="D4395" i="2" s="1"/>
  <c r="C4396" i="2"/>
  <c r="D4396" i="2" s="1"/>
  <c r="C4397" i="2"/>
  <c r="D4397" i="2" s="1"/>
  <c r="C4398" i="2"/>
  <c r="D4398" i="2" s="1"/>
  <c r="C4399" i="2"/>
  <c r="C4400" i="2"/>
  <c r="C4401" i="2"/>
  <c r="C4402" i="2"/>
  <c r="C4403" i="2"/>
  <c r="C4404" i="2"/>
  <c r="C4405" i="2"/>
  <c r="C4406" i="2"/>
  <c r="D4406" i="2" s="1"/>
  <c r="C4407" i="2"/>
  <c r="D4407" i="2" s="1"/>
  <c r="C4408" i="2"/>
  <c r="D4408" i="2" s="1"/>
  <c r="C4409" i="2"/>
  <c r="D4409" i="2" s="1"/>
  <c r="C4410" i="2"/>
  <c r="D4410" i="2" s="1"/>
  <c r="C4411" i="2"/>
  <c r="D4411" i="2" s="1"/>
  <c r="C4412" i="2"/>
  <c r="C4413" i="2"/>
  <c r="C4414" i="2"/>
  <c r="C4415" i="2"/>
  <c r="C4416" i="2"/>
  <c r="C4417" i="2"/>
  <c r="C4418" i="2"/>
  <c r="D4418" i="2" s="1"/>
  <c r="C4419" i="2"/>
  <c r="D4419" i="2" s="1"/>
  <c r="C4420" i="2"/>
  <c r="D4420" i="2" s="1"/>
  <c r="C4421" i="2"/>
  <c r="D4421" i="2" s="1"/>
  <c r="C4422" i="2"/>
  <c r="D4422" i="2" s="1"/>
  <c r="C4423" i="2"/>
  <c r="C4424" i="2"/>
  <c r="C4425" i="2"/>
  <c r="C4426" i="2"/>
  <c r="C4427" i="2"/>
  <c r="C4428" i="2"/>
  <c r="C4429" i="2"/>
  <c r="C4430" i="2"/>
  <c r="D4430" i="2" s="1"/>
  <c r="C4431" i="2"/>
  <c r="D4431" i="2" s="1"/>
  <c r="C4432" i="2"/>
  <c r="D4432" i="2" s="1"/>
  <c r="C4433" i="2"/>
  <c r="D4433" i="2" s="1"/>
  <c r="C4434" i="2"/>
  <c r="D4434" i="2" s="1"/>
  <c r="C4435" i="2"/>
  <c r="C4436" i="2"/>
  <c r="C4437" i="2"/>
  <c r="C4438" i="2"/>
  <c r="C4439" i="2"/>
  <c r="C4440" i="2"/>
  <c r="C4441" i="2"/>
  <c r="C4442" i="2"/>
  <c r="D4442" i="2" s="1"/>
  <c r="C4443" i="2"/>
  <c r="D4443" i="2" s="1"/>
  <c r="C4444" i="2"/>
  <c r="D4444" i="2" s="1"/>
  <c r="C4445" i="2"/>
  <c r="D4445" i="2" s="1"/>
  <c r="C4446" i="2"/>
  <c r="D4446" i="2" s="1"/>
  <c r="C4447" i="2"/>
  <c r="C4448" i="2"/>
  <c r="C4449" i="2"/>
  <c r="C4450" i="2"/>
  <c r="C4451" i="2"/>
  <c r="C4452" i="2"/>
  <c r="C4453" i="2"/>
  <c r="C4454" i="2"/>
  <c r="D4454" i="2" s="1"/>
  <c r="C4455" i="2"/>
  <c r="D4455" i="2" s="1"/>
  <c r="C4456" i="2"/>
  <c r="D4456" i="2" s="1"/>
  <c r="C4457" i="2"/>
  <c r="D4457" i="2" s="1"/>
  <c r="C4458" i="2"/>
  <c r="D4458" i="2" s="1"/>
  <c r="C4459" i="2"/>
  <c r="D4459" i="2" s="1"/>
  <c r="C4460" i="2"/>
  <c r="C4461" i="2"/>
  <c r="C4462" i="2"/>
  <c r="C4463" i="2"/>
  <c r="C4464" i="2"/>
  <c r="C4465" i="2"/>
  <c r="C4466" i="2"/>
  <c r="D4466" i="2" s="1"/>
  <c r="C4467" i="2"/>
  <c r="D4467" i="2" s="1"/>
  <c r="C4468" i="2"/>
  <c r="D4468" i="2" s="1"/>
  <c r="C4469" i="2"/>
  <c r="D4469" i="2" s="1"/>
  <c r="C4470" i="2"/>
  <c r="D4470" i="2" s="1"/>
  <c r="C4471" i="2"/>
  <c r="C4472" i="2"/>
  <c r="C4473" i="2"/>
  <c r="C4474" i="2"/>
  <c r="C4475" i="2"/>
  <c r="C4476" i="2"/>
  <c r="C4477" i="2"/>
  <c r="C4478" i="2"/>
  <c r="D4478" i="2" s="1"/>
  <c r="C4479" i="2"/>
  <c r="D4479" i="2" s="1"/>
  <c r="C4480" i="2"/>
  <c r="D4480" i="2" s="1"/>
  <c r="C4481" i="2"/>
  <c r="D4481" i="2" s="1"/>
  <c r="C4482" i="2"/>
  <c r="D4482" i="2" s="1"/>
  <c r="C4483" i="2"/>
  <c r="C4484" i="2"/>
  <c r="C4485" i="2"/>
  <c r="C4486" i="2"/>
  <c r="C4487" i="2"/>
  <c r="C4488" i="2"/>
  <c r="C4489" i="2"/>
  <c r="C4490" i="2"/>
  <c r="D4490" i="2" s="1"/>
  <c r="C4491" i="2"/>
  <c r="D4491" i="2" s="1"/>
  <c r="C4492" i="2"/>
  <c r="D4492" i="2" s="1"/>
  <c r="C4493" i="2"/>
  <c r="D4493" i="2" s="1"/>
  <c r="C4494" i="2"/>
  <c r="D4494" i="2" s="1"/>
  <c r="C4495" i="2"/>
  <c r="C4496" i="2"/>
  <c r="C4497" i="2"/>
  <c r="C4498" i="2"/>
  <c r="C4499" i="2"/>
  <c r="C4500" i="2"/>
  <c r="C4501" i="2"/>
  <c r="C4502" i="2"/>
  <c r="D4502" i="2" s="1"/>
  <c r="C4503" i="2"/>
  <c r="D4503" i="2" s="1"/>
  <c r="C4504" i="2"/>
  <c r="D4504" i="2" s="1"/>
  <c r="C4505" i="2"/>
  <c r="D4505" i="2" s="1"/>
  <c r="C4506" i="2"/>
  <c r="D4506" i="2" s="1"/>
  <c r="C4507" i="2"/>
  <c r="C4508" i="2"/>
  <c r="C4509" i="2"/>
  <c r="C4510" i="2"/>
  <c r="C4511" i="2"/>
  <c r="C4512" i="2"/>
  <c r="C4513" i="2"/>
  <c r="C4514" i="2"/>
  <c r="D4514" i="2" s="1"/>
  <c r="C4515" i="2"/>
  <c r="D4515" i="2" s="1"/>
  <c r="C4516" i="2"/>
  <c r="D4516" i="2" s="1"/>
  <c r="C4517" i="2"/>
  <c r="D4517" i="2" s="1"/>
  <c r="C4518" i="2"/>
  <c r="D4518" i="2" s="1"/>
  <c r="C4519" i="2"/>
  <c r="C4520" i="2"/>
  <c r="C4521" i="2"/>
  <c r="C4522" i="2"/>
  <c r="C4523" i="2"/>
  <c r="C4524" i="2"/>
  <c r="C4525" i="2"/>
  <c r="C4526" i="2"/>
  <c r="D4526" i="2" s="1"/>
  <c r="C4527" i="2"/>
  <c r="C4528" i="2"/>
  <c r="D4528" i="2" s="1"/>
  <c r="C4529" i="2"/>
  <c r="D4529" i="2" s="1"/>
  <c r="C4530" i="2"/>
  <c r="D4530" i="2" s="1"/>
  <c r="C4531" i="2"/>
  <c r="C4532" i="2"/>
  <c r="C4533" i="2"/>
  <c r="C4534" i="2"/>
  <c r="C4535" i="2"/>
  <c r="C4536" i="2"/>
  <c r="C4537" i="2"/>
  <c r="C4538" i="2"/>
  <c r="D4538" i="2" s="1"/>
  <c r="C4539" i="2"/>
  <c r="D4539" i="2" s="1"/>
  <c r="C4540" i="2"/>
  <c r="D4540" i="2" s="1"/>
  <c r="C4541" i="2"/>
  <c r="D4541" i="2" s="1"/>
  <c r="C4542" i="2"/>
  <c r="D4542" i="2" s="1"/>
  <c r="C4543" i="2"/>
  <c r="C4544" i="2"/>
  <c r="C4545" i="2"/>
  <c r="C4546" i="2"/>
  <c r="C4547" i="2"/>
  <c r="C4548" i="2"/>
  <c r="C4549" i="2"/>
  <c r="C4550" i="2"/>
  <c r="D4550" i="2" s="1"/>
  <c r="C4551" i="2"/>
  <c r="D4551" i="2" s="1"/>
  <c r="C4552" i="2"/>
  <c r="D4552" i="2" s="1"/>
  <c r="C4553" i="2"/>
  <c r="D4553" i="2" s="1"/>
  <c r="C4554" i="2"/>
  <c r="D4554" i="2" s="1"/>
  <c r="C4555" i="2"/>
  <c r="C4556" i="2"/>
  <c r="C4557" i="2"/>
  <c r="C4558" i="2"/>
  <c r="C4559" i="2"/>
  <c r="C4560" i="2"/>
  <c r="C4561" i="2"/>
  <c r="C4562" i="2"/>
  <c r="D4562" i="2" s="1"/>
  <c r="C4563" i="2"/>
  <c r="D4563" i="2" s="1"/>
  <c r="C4564" i="2"/>
  <c r="D4564" i="2" s="1"/>
  <c r="C4565" i="2"/>
  <c r="D4565" i="2" s="1"/>
  <c r="C4566" i="2"/>
  <c r="D4566" i="2" s="1"/>
  <c r="C4567" i="2"/>
  <c r="C4568" i="2"/>
  <c r="C4569" i="2"/>
  <c r="C4570" i="2"/>
  <c r="C4571" i="2"/>
  <c r="C4572" i="2"/>
  <c r="C4573" i="2"/>
  <c r="C4574" i="2"/>
  <c r="D4574" i="2" s="1"/>
  <c r="C4575" i="2"/>
  <c r="D4575" i="2" s="1"/>
  <c r="C4576" i="2"/>
  <c r="D4576" i="2" s="1"/>
  <c r="C4577" i="2"/>
  <c r="D4577" i="2" s="1"/>
  <c r="C4578" i="2"/>
  <c r="D4578" i="2" s="1"/>
  <c r="C4579" i="2"/>
  <c r="C4580" i="2"/>
  <c r="C4581" i="2"/>
  <c r="C4582" i="2"/>
  <c r="C4583" i="2"/>
  <c r="C4584" i="2"/>
  <c r="C4585" i="2"/>
  <c r="C4586" i="2"/>
  <c r="D4586" i="2" s="1"/>
  <c r="C4587" i="2"/>
  <c r="C4588" i="2"/>
  <c r="D4588" i="2" s="1"/>
  <c r="C4589" i="2"/>
  <c r="D4589" i="2" s="1"/>
  <c r="C4590" i="2"/>
  <c r="D4590" i="2" s="1"/>
  <c r="C4591" i="2"/>
  <c r="C4592" i="2"/>
  <c r="C4593" i="2"/>
  <c r="C4594" i="2"/>
  <c r="C4595" i="2"/>
  <c r="C4596" i="2"/>
  <c r="C4597" i="2"/>
  <c r="C4598" i="2"/>
  <c r="D4598" i="2" s="1"/>
  <c r="C4599" i="2"/>
  <c r="D4599" i="2" s="1"/>
  <c r="C4600" i="2"/>
  <c r="D4600" i="2" s="1"/>
  <c r="C4601" i="2"/>
  <c r="D4601" i="2" s="1"/>
  <c r="C4602" i="2"/>
  <c r="D4602" i="2" s="1"/>
  <c r="C4603" i="2"/>
  <c r="C4604" i="2"/>
  <c r="C4605" i="2"/>
  <c r="C4606" i="2"/>
  <c r="C4607" i="2"/>
  <c r="C4608" i="2"/>
  <c r="C4609" i="2"/>
  <c r="C4610" i="2"/>
  <c r="D4610" i="2" s="1"/>
  <c r="C4611" i="2"/>
  <c r="D4611" i="2" s="1"/>
  <c r="C4612" i="2"/>
  <c r="D4612" i="2" s="1"/>
  <c r="C4613" i="2"/>
  <c r="D4613" i="2" s="1"/>
  <c r="C4614" i="2"/>
  <c r="D4614" i="2" s="1"/>
  <c r="C4615" i="2"/>
  <c r="C4616" i="2"/>
  <c r="C4617" i="2"/>
  <c r="C4618" i="2"/>
  <c r="C4619" i="2"/>
  <c r="C4620" i="2"/>
  <c r="C4621" i="2"/>
  <c r="C4622" i="2"/>
  <c r="D4622" i="2" s="1"/>
  <c r="C4623" i="2"/>
  <c r="C4624" i="2"/>
  <c r="D4624" i="2" s="1"/>
  <c r="C4625" i="2"/>
  <c r="D4625" i="2" s="1"/>
  <c r="C4626" i="2"/>
  <c r="D4626" i="2" s="1"/>
  <c r="C4627" i="2"/>
  <c r="C4628" i="2"/>
  <c r="C4629" i="2"/>
  <c r="C4630" i="2"/>
  <c r="C4631" i="2"/>
  <c r="C4632" i="2"/>
  <c r="C4633" i="2"/>
  <c r="C4634" i="2"/>
  <c r="D4634" i="2" s="1"/>
  <c r="C4635" i="2"/>
  <c r="D4635" i="2" s="1"/>
  <c r="C4636" i="2"/>
  <c r="D4636" i="2" s="1"/>
  <c r="C4637" i="2"/>
  <c r="D4637" i="2" s="1"/>
  <c r="C4638" i="2"/>
  <c r="D4638" i="2" s="1"/>
  <c r="C4639" i="2"/>
  <c r="C4640" i="2"/>
  <c r="C4641" i="2"/>
  <c r="C4642" i="2"/>
  <c r="C4643" i="2"/>
  <c r="C4644" i="2"/>
  <c r="C4645" i="2"/>
  <c r="C4646" i="2"/>
  <c r="D4646" i="2" s="1"/>
  <c r="C4647" i="2"/>
  <c r="D4647" i="2" s="1"/>
  <c r="C4648" i="2"/>
  <c r="D4648" i="2" s="1"/>
  <c r="C4649" i="2"/>
  <c r="D4649" i="2" s="1"/>
  <c r="C4650" i="2"/>
  <c r="D4650" i="2" s="1"/>
  <c r="C4651" i="2"/>
  <c r="C4652" i="2"/>
  <c r="C4653" i="2"/>
  <c r="C4654" i="2"/>
  <c r="C4655" i="2"/>
  <c r="C4656" i="2"/>
  <c r="C4657" i="2"/>
  <c r="C4658" i="2"/>
  <c r="D4658" i="2" s="1"/>
  <c r="C4659" i="2"/>
  <c r="D4659" i="2" s="1"/>
  <c r="C4660" i="2"/>
  <c r="D4660" i="2" s="1"/>
  <c r="C4661" i="2"/>
  <c r="D4661" i="2" s="1"/>
  <c r="C4662" i="2"/>
  <c r="D4662" i="2" s="1"/>
  <c r="C4663" i="2"/>
  <c r="C4664" i="2"/>
  <c r="C4665" i="2"/>
  <c r="C4666" i="2"/>
  <c r="C4667" i="2"/>
  <c r="C4668" i="2"/>
  <c r="C4669" i="2"/>
  <c r="C4670" i="2"/>
  <c r="D4670" i="2" s="1"/>
  <c r="C4671" i="2"/>
  <c r="D4671" i="2" s="1"/>
  <c r="C4672" i="2"/>
  <c r="D4672" i="2" s="1"/>
  <c r="C4673" i="2"/>
  <c r="D4673" i="2" s="1"/>
  <c r="C4674" i="2"/>
  <c r="D4674" i="2" s="1"/>
  <c r="C4675" i="2"/>
  <c r="C4676" i="2"/>
  <c r="C4677" i="2"/>
  <c r="C4678" i="2"/>
  <c r="C4679" i="2"/>
  <c r="C4680" i="2"/>
  <c r="C4681" i="2"/>
  <c r="C4682" i="2"/>
  <c r="D4682" i="2" s="1"/>
  <c r="C4683" i="2"/>
  <c r="D4683" i="2" s="1"/>
  <c r="C4684" i="2"/>
  <c r="D4684" i="2" s="1"/>
  <c r="C4685" i="2"/>
  <c r="D4685" i="2" s="1"/>
  <c r="C4686" i="2"/>
  <c r="D4686" i="2" s="1"/>
  <c r="C4687" i="2"/>
  <c r="C4688" i="2"/>
  <c r="C4689" i="2"/>
  <c r="C4690" i="2"/>
  <c r="C4691" i="2"/>
  <c r="C4692" i="2"/>
  <c r="C4693" i="2"/>
  <c r="C4694" i="2"/>
  <c r="D4694" i="2" s="1"/>
  <c r="C4695" i="2"/>
  <c r="D4695" i="2" s="1"/>
  <c r="C4696" i="2"/>
  <c r="D4696" i="2" s="1"/>
  <c r="C4697" i="2"/>
  <c r="D4697" i="2" s="1"/>
  <c r="C4698" i="2"/>
  <c r="D4698" i="2" s="1"/>
  <c r="C4699" i="2"/>
  <c r="C4700" i="2"/>
  <c r="C4701" i="2"/>
  <c r="C4702" i="2"/>
  <c r="C4703" i="2"/>
  <c r="C4704" i="2"/>
  <c r="C4705" i="2"/>
  <c r="C4706" i="2"/>
  <c r="D4706" i="2" s="1"/>
  <c r="C4707" i="2"/>
  <c r="D4707" i="2" s="1"/>
  <c r="C4708" i="2"/>
  <c r="D4708" i="2" s="1"/>
  <c r="C4709" i="2"/>
  <c r="D4709" i="2" s="1"/>
  <c r="C4710" i="2"/>
  <c r="D4710" i="2" s="1"/>
  <c r="C4711" i="2"/>
  <c r="C4712" i="2"/>
  <c r="C4713" i="2"/>
  <c r="C4714" i="2"/>
  <c r="C4715" i="2"/>
  <c r="C4716" i="2"/>
  <c r="C4717" i="2"/>
  <c r="C4718" i="2"/>
  <c r="D4718" i="2" s="1"/>
  <c r="C4719" i="2"/>
  <c r="D4719" i="2" s="1"/>
  <c r="C4720" i="2"/>
  <c r="D4720" i="2" s="1"/>
  <c r="C4721" i="2"/>
  <c r="D4721" i="2" s="1"/>
  <c r="C4722" i="2"/>
  <c r="D4722" i="2" s="1"/>
  <c r="C4723" i="2"/>
  <c r="C4724" i="2"/>
  <c r="C4725" i="2"/>
  <c r="C4726" i="2"/>
  <c r="C4727" i="2"/>
  <c r="C4728" i="2"/>
  <c r="C4729" i="2"/>
  <c r="C4730" i="2"/>
  <c r="D4730" i="2" s="1"/>
  <c r="C4731" i="2"/>
  <c r="D4731" i="2" s="1"/>
  <c r="C4732" i="2"/>
  <c r="D4732" i="2" s="1"/>
  <c r="C4733" i="2"/>
  <c r="D4733" i="2" s="1"/>
  <c r="C4734" i="2"/>
  <c r="D4734" i="2" s="1"/>
  <c r="C4735" i="2"/>
  <c r="C4736" i="2"/>
  <c r="C4737" i="2"/>
  <c r="C4738" i="2"/>
  <c r="C4739" i="2"/>
  <c r="C4740" i="2"/>
  <c r="C4741" i="2"/>
  <c r="C4742" i="2"/>
  <c r="D4742" i="2" s="1"/>
  <c r="C4743" i="2"/>
  <c r="D4743" i="2" s="1"/>
  <c r="C4744" i="2"/>
  <c r="D4744" i="2" s="1"/>
  <c r="C4745" i="2"/>
  <c r="D4745" i="2" s="1"/>
  <c r="C4746" i="2"/>
  <c r="D4746" i="2" s="1"/>
  <c r="C4747" i="2"/>
  <c r="C4748" i="2"/>
  <c r="C4749" i="2"/>
  <c r="C4750" i="2"/>
  <c r="C4751" i="2"/>
  <c r="C4752" i="2"/>
  <c r="C4753" i="2"/>
  <c r="C4754" i="2"/>
  <c r="D4754" i="2" s="1"/>
  <c r="C4755" i="2"/>
  <c r="D4755" i="2" s="1"/>
  <c r="C4756" i="2"/>
  <c r="D4756" i="2" s="1"/>
  <c r="C4757" i="2"/>
  <c r="D4757" i="2" s="1"/>
  <c r="C4758" i="2"/>
  <c r="D4758" i="2" s="1"/>
  <c r="C4759" i="2"/>
  <c r="C4760" i="2"/>
  <c r="C4761" i="2"/>
  <c r="C4762" i="2"/>
  <c r="C4763" i="2"/>
  <c r="C4764" i="2"/>
  <c r="C4765" i="2"/>
  <c r="C4766" i="2"/>
  <c r="D4766" i="2" s="1"/>
  <c r="C4767" i="2"/>
  <c r="D4767" i="2" s="1"/>
  <c r="C4768" i="2"/>
  <c r="D4768" i="2" s="1"/>
  <c r="C4769" i="2"/>
  <c r="D4769" i="2" s="1"/>
  <c r="C4770" i="2"/>
  <c r="D4770" i="2" s="1"/>
  <c r="C4771" i="2"/>
  <c r="C4772" i="2"/>
  <c r="C4773" i="2"/>
  <c r="C4774" i="2"/>
  <c r="C4775" i="2"/>
  <c r="C4776" i="2"/>
  <c r="C4777" i="2"/>
  <c r="C4778" i="2"/>
  <c r="D4778" i="2" s="1"/>
  <c r="C4779" i="2"/>
  <c r="D4779" i="2" s="1"/>
  <c r="C4780" i="2"/>
  <c r="D4780" i="2" s="1"/>
  <c r="C4781" i="2"/>
  <c r="D4781" i="2" s="1"/>
  <c r="C4782" i="2"/>
  <c r="D4782" i="2" s="1"/>
  <c r="C4783" i="2"/>
  <c r="C4784" i="2"/>
  <c r="C4785" i="2"/>
  <c r="C4786" i="2"/>
  <c r="C4787" i="2"/>
  <c r="C4788" i="2"/>
  <c r="C4789" i="2"/>
  <c r="C4790" i="2"/>
  <c r="D4790" i="2" s="1"/>
  <c r="C4791" i="2"/>
  <c r="D4791" i="2" s="1"/>
  <c r="C4792" i="2"/>
  <c r="D4792" i="2" s="1"/>
  <c r="C4793" i="2"/>
  <c r="D4793" i="2" s="1"/>
  <c r="C4794" i="2"/>
  <c r="D4794" i="2" s="1"/>
  <c r="C4795" i="2"/>
  <c r="D4795" i="2" s="1"/>
  <c r="C4796" i="2"/>
  <c r="C4797" i="2"/>
  <c r="C4798" i="2"/>
  <c r="C4799" i="2"/>
  <c r="C4800" i="2"/>
  <c r="C4801" i="2"/>
  <c r="C4802" i="2"/>
  <c r="D4802" i="2" s="1"/>
  <c r="C4803" i="2"/>
  <c r="D4803" i="2" s="1"/>
  <c r="C4804" i="2"/>
  <c r="D4804" i="2" s="1"/>
  <c r="C4805" i="2"/>
  <c r="D4805" i="2" s="1"/>
  <c r="C4806" i="2"/>
  <c r="D4806" i="2" s="1"/>
  <c r="C4807" i="2"/>
  <c r="C4808" i="2"/>
  <c r="C4809" i="2"/>
  <c r="C4810" i="2"/>
  <c r="C4811" i="2"/>
  <c r="C4812" i="2"/>
  <c r="C4813" i="2"/>
  <c r="C4814" i="2"/>
  <c r="D4814" i="2" s="1"/>
  <c r="C4815" i="2"/>
  <c r="D4815" i="2" s="1"/>
  <c r="C4816" i="2"/>
  <c r="D4816" i="2" s="1"/>
  <c r="C4817" i="2"/>
  <c r="D4817" i="2" s="1"/>
  <c r="C4818" i="2"/>
  <c r="D4818" i="2" s="1"/>
  <c r="C4819" i="2"/>
  <c r="C4820" i="2"/>
  <c r="C4821" i="2"/>
  <c r="C4822" i="2"/>
  <c r="C4823" i="2"/>
  <c r="C4824" i="2"/>
  <c r="C4825" i="2"/>
  <c r="C4826" i="2"/>
  <c r="D4826" i="2" s="1"/>
  <c r="C4827" i="2"/>
  <c r="D4827" i="2" s="1"/>
  <c r="C4828" i="2"/>
  <c r="D4828" i="2" s="1"/>
  <c r="C4829" i="2"/>
  <c r="D4829" i="2" s="1"/>
  <c r="C4830" i="2"/>
  <c r="D4830" i="2" s="1"/>
  <c r="C4831" i="2"/>
  <c r="C4832" i="2"/>
  <c r="C4833" i="2"/>
  <c r="C4834" i="2"/>
  <c r="C4835" i="2"/>
  <c r="C4836" i="2"/>
  <c r="C4837" i="2"/>
  <c r="C4838" i="2"/>
  <c r="D4838" i="2" s="1"/>
  <c r="C4839" i="2"/>
  <c r="D4839" i="2" s="1"/>
  <c r="C4840" i="2"/>
  <c r="D4840" i="2" s="1"/>
  <c r="C4841" i="2"/>
  <c r="D4841" i="2" s="1"/>
  <c r="C4842" i="2"/>
  <c r="D4842" i="2" s="1"/>
  <c r="C4843" i="2"/>
  <c r="C4844" i="2"/>
  <c r="C4845" i="2"/>
  <c r="C4846" i="2"/>
  <c r="C4847" i="2"/>
  <c r="C4848" i="2"/>
  <c r="C4849" i="2"/>
  <c r="C4850" i="2"/>
  <c r="D4850" i="2" s="1"/>
  <c r="C4851" i="2"/>
  <c r="D4851" i="2" s="1"/>
  <c r="C4852" i="2"/>
  <c r="D4852" i="2" s="1"/>
  <c r="C4853" i="2"/>
  <c r="D4853" i="2" s="1"/>
  <c r="C4854" i="2"/>
  <c r="D4854" i="2" s="1"/>
  <c r="C4855" i="2"/>
  <c r="C4856" i="2"/>
  <c r="C4857" i="2"/>
  <c r="C4858" i="2"/>
  <c r="C4859" i="2"/>
  <c r="C4860" i="2"/>
  <c r="C4861" i="2"/>
  <c r="C4862" i="2"/>
  <c r="D4862" i="2" s="1"/>
  <c r="C4863" i="2"/>
  <c r="D4863" i="2" s="1"/>
  <c r="C4864" i="2"/>
  <c r="D4864" i="2" s="1"/>
  <c r="C4865" i="2"/>
  <c r="D4865" i="2" s="1"/>
  <c r="C4866" i="2"/>
  <c r="D4866" i="2" s="1"/>
  <c r="C4867" i="2"/>
  <c r="C4868" i="2"/>
  <c r="C4869" i="2"/>
  <c r="C4870" i="2"/>
  <c r="C4871" i="2"/>
  <c r="C4872" i="2"/>
  <c r="C4873" i="2"/>
  <c r="C4874" i="2"/>
  <c r="D4874" i="2" s="1"/>
  <c r="C4875" i="2"/>
  <c r="D4875" i="2" s="1"/>
  <c r="C4876" i="2"/>
  <c r="D4876" i="2" s="1"/>
  <c r="C4877" i="2"/>
  <c r="D4877" i="2" s="1"/>
  <c r="C4878" i="2"/>
  <c r="D4878" i="2" s="1"/>
  <c r="C4879" i="2"/>
  <c r="C4880" i="2"/>
  <c r="C4881" i="2"/>
  <c r="C4882" i="2"/>
  <c r="C4883" i="2"/>
  <c r="C4884" i="2"/>
  <c r="C4885" i="2"/>
  <c r="C4886" i="2"/>
  <c r="D4886" i="2" s="1"/>
  <c r="C4887" i="2"/>
  <c r="D4887" i="2" s="1"/>
  <c r="C4888" i="2"/>
  <c r="D4888" i="2" s="1"/>
  <c r="C4889" i="2"/>
  <c r="D4889" i="2" s="1"/>
  <c r="C4890" i="2"/>
  <c r="D4890" i="2" s="1"/>
  <c r="C4891" i="2"/>
  <c r="C4892" i="2"/>
  <c r="C4893" i="2"/>
  <c r="C4894" i="2"/>
  <c r="C4895" i="2"/>
  <c r="C4896" i="2"/>
  <c r="C4897" i="2"/>
  <c r="C4898" i="2"/>
  <c r="D4898" i="2" s="1"/>
  <c r="C4899" i="2"/>
  <c r="D4899" i="2" s="1"/>
  <c r="C4900" i="2"/>
  <c r="D4900" i="2" s="1"/>
  <c r="C4901" i="2"/>
  <c r="D4901" i="2" s="1"/>
  <c r="C4902" i="2"/>
  <c r="D4902" i="2" s="1"/>
  <c r="C4903" i="2"/>
  <c r="C4904" i="2"/>
  <c r="C4905" i="2"/>
  <c r="C4906" i="2"/>
  <c r="C4907" i="2"/>
  <c r="C4908" i="2"/>
  <c r="C4909" i="2"/>
  <c r="C4910" i="2"/>
  <c r="D4910" i="2" s="1"/>
  <c r="C4911" i="2"/>
  <c r="D4911" i="2" s="1"/>
  <c r="C4912" i="2"/>
  <c r="D4912" i="2" s="1"/>
  <c r="C4913" i="2"/>
  <c r="D4913" i="2" s="1"/>
  <c r="C4914" i="2"/>
  <c r="D4914" i="2" s="1"/>
  <c r="C4915" i="2"/>
  <c r="C4916" i="2"/>
  <c r="C4917" i="2"/>
  <c r="C4918" i="2"/>
  <c r="C4919" i="2"/>
  <c r="C4920" i="2"/>
  <c r="C4921" i="2"/>
  <c r="C4922" i="2"/>
  <c r="D4922" i="2" s="1"/>
  <c r="C4923" i="2"/>
  <c r="D4923" i="2" s="1"/>
  <c r="C4924" i="2"/>
  <c r="D4924" i="2" s="1"/>
  <c r="C4925" i="2"/>
  <c r="D4925" i="2" s="1"/>
  <c r="C4926" i="2"/>
  <c r="D4926" i="2" s="1"/>
  <c r="C4927" i="2"/>
  <c r="C4928" i="2"/>
  <c r="C4929" i="2"/>
  <c r="C4930" i="2"/>
  <c r="C4931" i="2"/>
  <c r="C4932" i="2"/>
  <c r="C4933" i="2"/>
  <c r="C4934" i="2"/>
  <c r="D4934" i="2" s="1"/>
  <c r="C4935" i="2"/>
  <c r="D4935" i="2" s="1"/>
  <c r="C4936" i="2"/>
  <c r="D4936" i="2" s="1"/>
  <c r="C4937" i="2"/>
  <c r="D4937" i="2" s="1"/>
  <c r="C4938" i="2"/>
  <c r="D4938" i="2" s="1"/>
  <c r="C4939" i="2"/>
  <c r="C4940" i="2"/>
  <c r="C4941" i="2"/>
  <c r="C4942" i="2"/>
  <c r="C4943" i="2"/>
  <c r="C4944" i="2"/>
  <c r="C4945" i="2"/>
  <c r="C4946" i="2"/>
  <c r="D4946" i="2" s="1"/>
  <c r="C4947" i="2"/>
  <c r="D4947" i="2" s="1"/>
  <c r="C4948" i="2"/>
  <c r="D4948" i="2" s="1"/>
  <c r="C4949" i="2"/>
  <c r="D4949" i="2" s="1"/>
  <c r="C4950" i="2"/>
  <c r="D4950" i="2" s="1"/>
  <c r="C4951" i="2"/>
  <c r="C4952" i="2"/>
  <c r="C4953" i="2"/>
  <c r="C4954" i="2"/>
  <c r="C4955" i="2"/>
  <c r="C4956" i="2"/>
  <c r="C4957" i="2"/>
  <c r="C4958" i="2"/>
  <c r="D4958" i="2" s="1"/>
  <c r="C4959" i="2"/>
  <c r="D4959" i="2" s="1"/>
  <c r="C4960" i="2"/>
  <c r="D4960" i="2" s="1"/>
  <c r="C4961" i="2"/>
  <c r="D4961" i="2" s="1"/>
  <c r="C4962" i="2"/>
  <c r="D4962" i="2" s="1"/>
  <c r="C4963" i="2"/>
  <c r="C4964" i="2"/>
  <c r="C4965" i="2"/>
  <c r="C4966" i="2"/>
  <c r="C4967" i="2"/>
  <c r="C4968" i="2"/>
  <c r="C4969" i="2"/>
  <c r="C4970" i="2"/>
  <c r="D4970" i="2" s="1"/>
  <c r="C4971" i="2"/>
  <c r="D4971" i="2" s="1"/>
  <c r="C4972" i="2"/>
  <c r="D4972" i="2" s="1"/>
  <c r="C4973" i="2"/>
  <c r="D4973" i="2" s="1"/>
  <c r="C4974" i="2"/>
  <c r="D4974" i="2" s="1"/>
  <c r="C4975" i="2"/>
  <c r="C4976" i="2"/>
  <c r="C4977" i="2"/>
  <c r="C4978" i="2"/>
  <c r="C4979" i="2"/>
  <c r="C4980" i="2"/>
  <c r="C4981" i="2"/>
  <c r="C4982" i="2"/>
  <c r="D4982" i="2" s="1"/>
  <c r="C4983" i="2"/>
  <c r="D4983" i="2" s="1"/>
  <c r="C4984" i="2"/>
  <c r="D4984" i="2" s="1"/>
  <c r="C4985" i="2"/>
  <c r="D4985" i="2" s="1"/>
  <c r="C4986" i="2"/>
  <c r="D4986" i="2" s="1"/>
  <c r="C4987" i="2"/>
  <c r="C4988" i="2"/>
  <c r="C4989" i="2"/>
  <c r="C4990" i="2"/>
  <c r="C4991" i="2"/>
  <c r="C4992" i="2"/>
  <c r="C4993" i="2"/>
  <c r="C4994" i="2"/>
  <c r="D4994" i="2" s="1"/>
  <c r="C4995" i="2"/>
  <c r="D4995" i="2" s="1"/>
  <c r="C4996" i="2"/>
  <c r="D4996" i="2" s="1"/>
  <c r="C4997" i="2"/>
  <c r="D4997" i="2" s="1"/>
  <c r="C4998" i="2"/>
  <c r="D4998" i="2" s="1"/>
  <c r="C4999" i="2"/>
  <c r="C5000" i="2"/>
  <c r="C5001" i="2"/>
  <c r="C5002" i="2"/>
  <c r="C5003" i="2"/>
  <c r="C5004" i="2"/>
  <c r="C5005" i="2"/>
  <c r="C5006" i="2"/>
  <c r="D5006" i="2" s="1"/>
  <c r="C5007" i="2"/>
  <c r="D5007" i="2" s="1"/>
  <c r="C5008" i="2"/>
  <c r="D5008" i="2" s="1"/>
  <c r="C5009" i="2"/>
  <c r="D5009" i="2" s="1"/>
  <c r="C5010" i="2"/>
  <c r="D5010" i="2" s="1"/>
  <c r="C5011" i="2"/>
  <c r="C5012" i="2"/>
  <c r="C5013" i="2"/>
  <c r="C5014" i="2"/>
  <c r="C5015" i="2"/>
  <c r="C5016" i="2"/>
  <c r="C5017" i="2"/>
  <c r="C5018" i="2"/>
  <c r="D5018" i="2" s="1"/>
  <c r="C5019" i="2"/>
  <c r="D5019" i="2" s="1"/>
  <c r="C5020" i="2"/>
  <c r="D5020" i="2" s="1"/>
  <c r="C5021" i="2"/>
  <c r="D5021" i="2" s="1"/>
  <c r="C5022" i="2"/>
  <c r="D5022" i="2" s="1"/>
  <c r="C5023" i="2"/>
  <c r="C5024" i="2"/>
  <c r="C5025" i="2"/>
  <c r="C5026" i="2"/>
  <c r="C5027" i="2"/>
  <c r="C5028" i="2"/>
  <c r="C5029" i="2"/>
  <c r="C5030" i="2"/>
  <c r="D5030" i="2" s="1"/>
  <c r="C5031" i="2"/>
  <c r="D5031" i="2" s="1"/>
  <c r="C5032" i="2"/>
  <c r="D5032" i="2" s="1"/>
  <c r="C5033" i="2"/>
  <c r="D5033" i="2" s="1"/>
  <c r="C5034" i="2"/>
  <c r="D5034" i="2" s="1"/>
  <c r="C5035" i="2"/>
  <c r="C5036" i="2"/>
  <c r="C5037" i="2"/>
  <c r="C5038" i="2"/>
  <c r="C5039" i="2"/>
  <c r="C5040" i="2"/>
  <c r="C5041" i="2"/>
  <c r="C5042" i="2"/>
  <c r="D5042" i="2" s="1"/>
  <c r="C5043" i="2"/>
  <c r="D5043" i="2" s="1"/>
  <c r="C5044" i="2"/>
  <c r="D5044" i="2" s="1"/>
  <c r="C5045" i="2"/>
  <c r="D5045" i="2" s="1"/>
  <c r="C5046" i="2"/>
  <c r="D5046" i="2" s="1"/>
  <c r="C5047" i="2"/>
  <c r="D5047" i="2" s="1"/>
  <c r="C5048" i="2"/>
  <c r="C5049" i="2"/>
  <c r="C5050" i="2"/>
  <c r="C5051" i="2"/>
  <c r="C5052" i="2"/>
  <c r="C5053" i="2"/>
  <c r="C5054" i="2"/>
  <c r="D5054" i="2" s="1"/>
  <c r="C5055" i="2"/>
  <c r="D5055" i="2" s="1"/>
  <c r="C5056" i="2"/>
  <c r="D5056" i="2" s="1"/>
  <c r="C5057" i="2"/>
  <c r="D5057" i="2" s="1"/>
  <c r="C5058" i="2"/>
  <c r="D5058" i="2" s="1"/>
  <c r="C5059" i="2"/>
  <c r="C5060" i="2"/>
  <c r="C5061" i="2"/>
  <c r="C5062" i="2"/>
  <c r="C5063" i="2"/>
  <c r="C5064" i="2"/>
  <c r="C5065" i="2"/>
  <c r="C5066" i="2"/>
  <c r="D5066" i="2" s="1"/>
  <c r="C5067" i="2"/>
  <c r="D5067" i="2" s="1"/>
  <c r="C5068" i="2"/>
  <c r="D5068" i="2" s="1"/>
  <c r="C5069" i="2"/>
  <c r="D5069" i="2" s="1"/>
  <c r="C5070" i="2"/>
  <c r="D5070" i="2" s="1"/>
  <c r="C5071" i="2"/>
  <c r="C5072" i="2"/>
  <c r="C5073" i="2"/>
  <c r="C5074" i="2"/>
  <c r="C5075" i="2"/>
  <c r="C5076" i="2"/>
  <c r="C5077" i="2"/>
  <c r="C5078" i="2"/>
  <c r="D5078" i="2" s="1"/>
  <c r="C5079" i="2"/>
  <c r="D5079" i="2" s="1"/>
  <c r="C5080" i="2"/>
  <c r="D5080" i="2" s="1"/>
  <c r="C5081" i="2"/>
  <c r="D5081" i="2" s="1"/>
  <c r="C5082" i="2"/>
  <c r="D5082" i="2" s="1"/>
  <c r="C5083" i="2"/>
  <c r="C5084" i="2"/>
  <c r="C5085" i="2"/>
  <c r="C5086" i="2"/>
  <c r="C5087" i="2"/>
  <c r="C5088" i="2"/>
  <c r="C5089" i="2"/>
  <c r="C5090" i="2"/>
  <c r="D5090" i="2" s="1"/>
  <c r="C5091" i="2"/>
  <c r="D5091" i="2" s="1"/>
  <c r="C5092" i="2"/>
  <c r="D5092" i="2" s="1"/>
  <c r="C5093" i="2"/>
  <c r="D5093" i="2" s="1"/>
  <c r="C5094" i="2"/>
  <c r="D5094" i="2" s="1"/>
  <c r="C5095" i="2"/>
  <c r="C5096" i="2"/>
  <c r="C5097" i="2"/>
  <c r="C5098" i="2"/>
  <c r="C5099" i="2"/>
  <c r="C5100" i="2"/>
  <c r="C5101" i="2"/>
  <c r="C5102" i="2"/>
  <c r="D5102" i="2" s="1"/>
  <c r="C5103" i="2"/>
  <c r="D5103" i="2" s="1"/>
  <c r="C5104" i="2"/>
  <c r="D5104" i="2" s="1"/>
  <c r="C5105" i="2"/>
  <c r="D5105" i="2" s="1"/>
  <c r="C5106" i="2"/>
  <c r="D5106" i="2" s="1"/>
  <c r="C5107" i="2"/>
  <c r="C5108" i="2"/>
  <c r="C5109" i="2"/>
  <c r="C5110" i="2"/>
  <c r="C5111" i="2"/>
  <c r="C5112" i="2"/>
  <c r="C5113" i="2"/>
  <c r="C5114" i="2"/>
  <c r="D5114" i="2" s="1"/>
  <c r="C5115" i="2"/>
  <c r="D5115" i="2" s="1"/>
  <c r="C5116" i="2"/>
  <c r="D5116" i="2" s="1"/>
  <c r="C5117" i="2"/>
  <c r="D5117" i="2" s="1"/>
  <c r="C5118" i="2"/>
  <c r="D5118" i="2" s="1"/>
  <c r="C5119" i="2"/>
  <c r="C5120" i="2"/>
  <c r="C5121" i="2"/>
  <c r="C5122" i="2"/>
  <c r="C5123" i="2"/>
  <c r="C5124" i="2"/>
  <c r="C5125" i="2"/>
  <c r="C5126" i="2"/>
  <c r="D5126" i="2" s="1"/>
  <c r="C5127" i="2"/>
  <c r="D5127" i="2" s="1"/>
  <c r="C5128" i="2"/>
  <c r="D5128" i="2" s="1"/>
  <c r="C5129" i="2"/>
  <c r="D5129" i="2" s="1"/>
  <c r="C5130" i="2"/>
  <c r="D5130" i="2" s="1"/>
  <c r="C5131" i="2"/>
  <c r="C5132" i="2"/>
  <c r="C5133" i="2"/>
  <c r="C5134" i="2"/>
  <c r="C5135" i="2"/>
  <c r="C5136" i="2"/>
  <c r="C5137" i="2"/>
  <c r="C5138" i="2"/>
  <c r="D5138" i="2" s="1"/>
  <c r="C5139" i="2"/>
  <c r="D5139" i="2" s="1"/>
  <c r="C5140" i="2"/>
  <c r="D5140" i="2" s="1"/>
  <c r="C5141" i="2"/>
  <c r="D5141" i="2" s="1"/>
  <c r="C5142" i="2"/>
  <c r="D5142" i="2" s="1"/>
  <c r="C5143" i="2"/>
  <c r="C5144" i="2"/>
  <c r="C5145" i="2"/>
  <c r="C5146" i="2"/>
  <c r="C5147" i="2"/>
  <c r="C5148" i="2"/>
  <c r="C5149" i="2"/>
  <c r="C5150" i="2"/>
  <c r="D5150" i="2" s="1"/>
  <c r="C5151" i="2"/>
  <c r="D5151" i="2" s="1"/>
  <c r="C5152" i="2"/>
  <c r="D5152" i="2" s="1"/>
  <c r="C5153" i="2"/>
  <c r="D5153" i="2" s="1"/>
  <c r="C5154" i="2"/>
  <c r="D5154" i="2" s="1"/>
  <c r="C5155" i="2"/>
  <c r="C5156" i="2"/>
  <c r="C5157" i="2"/>
  <c r="C5158" i="2"/>
  <c r="C5159" i="2"/>
  <c r="C5160" i="2"/>
  <c r="C5161" i="2"/>
  <c r="C5162" i="2"/>
  <c r="D5162" i="2" s="1"/>
  <c r="C5163" i="2"/>
  <c r="D5163" i="2" s="1"/>
  <c r="C5164" i="2"/>
  <c r="D5164" i="2" s="1"/>
  <c r="C5165" i="2"/>
  <c r="D5165" i="2" s="1"/>
  <c r="C5166" i="2"/>
  <c r="D5166" i="2" s="1"/>
  <c r="C5167" i="2"/>
  <c r="C5168" i="2"/>
  <c r="C5169" i="2"/>
  <c r="C5170" i="2"/>
  <c r="C5171" i="2"/>
  <c r="C5172" i="2"/>
  <c r="C5173" i="2"/>
  <c r="C5174" i="2"/>
  <c r="D5174" i="2" s="1"/>
  <c r="C5175" i="2"/>
  <c r="D5175" i="2" s="1"/>
  <c r="C5176" i="2"/>
  <c r="D5176" i="2" s="1"/>
  <c r="C5177" i="2"/>
  <c r="D5177" i="2" s="1"/>
  <c r="C5178" i="2"/>
  <c r="D5178" i="2" s="1"/>
  <c r="C5179" i="2"/>
  <c r="C5180" i="2"/>
  <c r="C5181" i="2"/>
  <c r="C5182" i="2"/>
  <c r="C5183" i="2"/>
  <c r="C5184" i="2"/>
  <c r="C5185" i="2"/>
  <c r="C5186" i="2"/>
  <c r="D5186" i="2" s="1"/>
  <c r="C5187" i="2"/>
  <c r="D5187" i="2" s="1"/>
  <c r="C5188" i="2"/>
  <c r="D5188" i="2" s="1"/>
  <c r="C5189" i="2"/>
  <c r="D5189" i="2" s="1"/>
  <c r="C5190" i="2"/>
  <c r="D5190" i="2" s="1"/>
  <c r="C5191" i="2"/>
  <c r="C5192" i="2"/>
  <c r="C5193" i="2"/>
  <c r="C5194" i="2"/>
  <c r="C5195" i="2"/>
  <c r="C5196" i="2"/>
  <c r="C5197" i="2"/>
  <c r="C5198" i="2"/>
  <c r="D5198" i="2" s="1"/>
  <c r="C5199" i="2"/>
  <c r="D5199" i="2" s="1"/>
  <c r="C5200" i="2"/>
  <c r="C5201" i="2"/>
  <c r="D5201" i="2" s="1"/>
  <c r="C5202" i="2"/>
  <c r="D5202" i="2" s="1"/>
  <c r="C5203" i="2"/>
  <c r="C5204" i="2"/>
  <c r="C5205" i="2"/>
  <c r="C5206" i="2"/>
  <c r="C5207" i="2"/>
  <c r="C5208" i="2"/>
  <c r="C5209" i="2"/>
  <c r="C5210" i="2"/>
  <c r="D5210" i="2" s="1"/>
  <c r="C5211" i="2"/>
  <c r="D5211" i="2" s="1"/>
  <c r="C5212" i="2"/>
  <c r="D5212" i="2" s="1"/>
  <c r="C5213" i="2"/>
  <c r="D5213" i="2" s="1"/>
  <c r="C5214" i="2"/>
  <c r="D5214" i="2" s="1"/>
  <c r="C5215" i="2"/>
  <c r="C5216" i="2"/>
  <c r="C5217" i="2"/>
  <c r="C5218" i="2"/>
  <c r="C5219" i="2"/>
  <c r="C5220" i="2"/>
  <c r="C5221" i="2"/>
  <c r="C5222" i="2"/>
  <c r="D5222" i="2" s="1"/>
  <c r="C5223" i="2"/>
  <c r="D5223" i="2" s="1"/>
  <c r="C5224" i="2"/>
  <c r="D5224" i="2" s="1"/>
  <c r="C5225" i="2"/>
  <c r="D5225" i="2" s="1"/>
  <c r="C5226" i="2"/>
  <c r="D5226" i="2" s="1"/>
  <c r="C5227" i="2"/>
  <c r="C5228" i="2"/>
  <c r="C5229" i="2"/>
  <c r="C5230" i="2"/>
  <c r="C5231" i="2"/>
  <c r="C5232" i="2"/>
  <c r="C5233" i="2"/>
  <c r="C5234" i="2"/>
  <c r="D5234" i="2" s="1"/>
  <c r="C5235" i="2"/>
  <c r="D5235" i="2" s="1"/>
  <c r="C5236" i="2"/>
  <c r="D5236" i="2" s="1"/>
  <c r="C5237" i="2"/>
  <c r="D5237" i="2" s="1"/>
  <c r="C5238" i="2"/>
  <c r="D5238" i="2" s="1"/>
  <c r="C5239" i="2"/>
  <c r="C5240" i="2"/>
  <c r="C5241" i="2"/>
  <c r="C5242" i="2"/>
  <c r="C5243" i="2"/>
  <c r="C5244" i="2"/>
  <c r="C5245" i="2"/>
  <c r="C5246" i="2"/>
  <c r="D5246" i="2" s="1"/>
  <c r="C5247" i="2"/>
  <c r="D5247" i="2" s="1"/>
  <c r="C5248" i="2"/>
  <c r="D5248" i="2" s="1"/>
  <c r="C5249" i="2"/>
  <c r="D5249" i="2" s="1"/>
  <c r="C5250" i="2"/>
  <c r="D5250" i="2" s="1"/>
  <c r="C5251" i="2"/>
  <c r="C5252" i="2"/>
  <c r="C5253" i="2"/>
  <c r="C5254" i="2"/>
  <c r="C5255" i="2"/>
  <c r="C5256" i="2"/>
  <c r="C5257" i="2"/>
  <c r="C5258" i="2"/>
  <c r="D5258" i="2" s="1"/>
  <c r="C5259" i="2"/>
  <c r="D5259" i="2" s="1"/>
  <c r="C5260" i="2"/>
  <c r="D5260" i="2" s="1"/>
  <c r="C5261" i="2"/>
  <c r="D5261" i="2" s="1"/>
  <c r="C5262" i="2"/>
  <c r="D5262" i="2" s="1"/>
  <c r="C5263" i="2"/>
  <c r="C5264" i="2"/>
  <c r="C5265" i="2"/>
  <c r="C5266" i="2"/>
  <c r="C5267" i="2"/>
  <c r="C5268" i="2"/>
  <c r="C5269" i="2"/>
  <c r="C5270" i="2"/>
  <c r="D5270" i="2" s="1"/>
  <c r="C5271" i="2"/>
  <c r="D5271" i="2" s="1"/>
  <c r="C5272" i="2"/>
  <c r="D5272" i="2" s="1"/>
  <c r="C5273" i="2"/>
  <c r="D5273" i="2" s="1"/>
  <c r="C5274" i="2"/>
  <c r="D5274" i="2" s="1"/>
  <c r="C5275" i="2"/>
  <c r="C5276" i="2"/>
  <c r="C5277" i="2"/>
  <c r="C5278" i="2"/>
  <c r="C5279" i="2"/>
  <c r="C5280" i="2"/>
  <c r="C5281" i="2"/>
  <c r="C5282" i="2"/>
  <c r="D5282" i="2" s="1"/>
  <c r="C5283" i="2"/>
  <c r="D5283" i="2" s="1"/>
  <c r="C5284" i="2"/>
  <c r="D5284" i="2" s="1"/>
  <c r="C5285" i="2"/>
  <c r="D5285" i="2" s="1"/>
  <c r="C5286" i="2"/>
  <c r="D5286" i="2" s="1"/>
  <c r="C5287" i="2"/>
  <c r="C5288" i="2"/>
  <c r="C5289" i="2"/>
  <c r="C5290" i="2"/>
  <c r="C5291" i="2"/>
  <c r="C5292" i="2"/>
  <c r="C5293" i="2"/>
  <c r="C5294" i="2"/>
  <c r="D5294" i="2" s="1"/>
  <c r="C5295" i="2"/>
  <c r="D5295" i="2" s="1"/>
  <c r="C5296" i="2"/>
  <c r="D5296" i="2" s="1"/>
  <c r="C5297" i="2"/>
  <c r="D5297" i="2" s="1"/>
  <c r="C5298" i="2"/>
  <c r="D5298" i="2" s="1"/>
  <c r="C5299" i="2"/>
  <c r="C5300" i="2"/>
  <c r="C5301" i="2"/>
  <c r="C5302" i="2"/>
  <c r="C5303" i="2"/>
  <c r="C5304" i="2"/>
  <c r="C5305" i="2"/>
  <c r="C5306" i="2"/>
  <c r="D5306" i="2" s="1"/>
  <c r="C5307" i="2"/>
  <c r="D5307" i="2" s="1"/>
  <c r="C5308" i="2"/>
  <c r="D5308" i="2" s="1"/>
  <c r="C5309" i="2"/>
  <c r="D5309" i="2" s="1"/>
  <c r="C5310" i="2"/>
  <c r="D5310" i="2" s="1"/>
  <c r="C5311" i="2"/>
  <c r="C5312" i="2"/>
  <c r="C5313" i="2"/>
  <c r="C5314" i="2"/>
  <c r="C5315" i="2"/>
  <c r="C5316" i="2"/>
  <c r="C5317" i="2"/>
  <c r="C5318" i="2"/>
  <c r="D5318" i="2" s="1"/>
  <c r="C5319" i="2"/>
  <c r="D5319" i="2" s="1"/>
  <c r="C5320" i="2"/>
  <c r="D5320" i="2" s="1"/>
  <c r="C5321" i="2"/>
  <c r="D5321" i="2" s="1"/>
  <c r="C5322" i="2"/>
  <c r="D5322" i="2" s="1"/>
  <c r="C5323" i="2"/>
  <c r="C5324" i="2"/>
  <c r="C5325" i="2"/>
  <c r="C5326" i="2"/>
  <c r="C5327" i="2"/>
  <c r="C5328" i="2"/>
  <c r="C5329" i="2"/>
  <c r="C5330" i="2"/>
  <c r="D5330" i="2" s="1"/>
  <c r="C5331" i="2"/>
  <c r="D5331" i="2" s="1"/>
  <c r="C5332" i="2"/>
  <c r="D5332" i="2" s="1"/>
  <c r="C5333" i="2"/>
  <c r="D5333" i="2" s="1"/>
  <c r="C5334" i="2"/>
  <c r="D5334" i="2" s="1"/>
  <c r="C5335" i="2"/>
  <c r="C5336" i="2"/>
  <c r="C5337" i="2"/>
  <c r="C5338" i="2"/>
  <c r="C5339" i="2"/>
  <c r="C5340" i="2"/>
  <c r="C5341" i="2"/>
  <c r="C5342" i="2"/>
  <c r="D5342" i="2" s="1"/>
  <c r="C5343" i="2"/>
  <c r="D5343" i="2" s="1"/>
  <c r="C5344" i="2"/>
  <c r="D5344" i="2" s="1"/>
  <c r="C5345" i="2"/>
  <c r="D5345" i="2" s="1"/>
  <c r="C5346" i="2"/>
  <c r="D5346" i="2" s="1"/>
  <c r="C5347" i="2"/>
  <c r="C5348" i="2"/>
  <c r="D5348" i="2" s="1"/>
  <c r="C5349" i="2"/>
  <c r="C5350" i="2"/>
  <c r="C5351" i="2"/>
  <c r="C5352" i="2"/>
  <c r="C5353" i="2"/>
  <c r="C5354" i="2"/>
  <c r="D5354" i="2" s="1"/>
  <c r="C5355" i="2"/>
  <c r="D5355" i="2" s="1"/>
  <c r="C5356" i="2"/>
  <c r="D5356" i="2" s="1"/>
  <c r="C5357" i="2"/>
  <c r="D5357" i="2" s="1"/>
  <c r="C5358" i="2"/>
  <c r="D5358" i="2" s="1"/>
  <c r="C5359" i="2"/>
  <c r="C5360" i="2"/>
  <c r="C5361" i="2"/>
  <c r="C5362" i="2"/>
  <c r="C5363" i="2"/>
  <c r="C5364" i="2"/>
  <c r="C5365" i="2"/>
  <c r="C5366" i="2"/>
  <c r="D5366" i="2" s="1"/>
  <c r="C5367" i="2"/>
  <c r="D5367" i="2" s="1"/>
  <c r="C5368" i="2"/>
  <c r="D5368" i="2" s="1"/>
  <c r="C5369" i="2"/>
  <c r="D5369" i="2" s="1"/>
  <c r="C5370" i="2"/>
  <c r="D5370" i="2" s="1"/>
  <c r="C5371" i="2"/>
  <c r="C5372" i="2"/>
  <c r="C5373" i="2"/>
  <c r="C5374" i="2"/>
  <c r="C5375" i="2"/>
  <c r="C5376" i="2"/>
  <c r="C5377" i="2"/>
  <c r="C5378" i="2"/>
  <c r="D5378" i="2" s="1"/>
  <c r="C5379" i="2"/>
  <c r="D5379" i="2" s="1"/>
  <c r="C5380" i="2"/>
  <c r="D5380" i="2" s="1"/>
  <c r="C5381" i="2"/>
  <c r="D5381" i="2" s="1"/>
  <c r="C5382" i="2"/>
  <c r="D5382" i="2" s="1"/>
  <c r="C5383" i="2"/>
  <c r="C5384" i="2"/>
  <c r="C5385" i="2"/>
  <c r="C5386" i="2"/>
  <c r="C5387" i="2"/>
  <c r="C5388" i="2"/>
  <c r="C5389" i="2"/>
  <c r="C5390" i="2"/>
  <c r="D5390" i="2" s="1"/>
  <c r="C5391" i="2"/>
  <c r="D5391" i="2" s="1"/>
  <c r="C5392" i="2"/>
  <c r="C5393" i="2"/>
  <c r="D5393" i="2" s="1"/>
  <c r="C5394" i="2"/>
  <c r="D5394" i="2" s="1"/>
  <c r="C5395" i="2"/>
  <c r="C5396" i="2"/>
  <c r="C5397" i="2"/>
  <c r="C5398" i="2"/>
  <c r="C5399" i="2"/>
  <c r="C5400" i="2"/>
  <c r="C5401" i="2"/>
  <c r="C5402" i="2"/>
  <c r="D5402" i="2" s="1"/>
  <c r="C5403" i="2"/>
  <c r="D5403" i="2" s="1"/>
  <c r="C5404" i="2"/>
  <c r="D5404" i="2" s="1"/>
  <c r="C5405" i="2"/>
  <c r="D5405" i="2" s="1"/>
  <c r="C5406" i="2"/>
  <c r="D5406" i="2" s="1"/>
  <c r="C5407" i="2"/>
  <c r="C5408" i="2"/>
  <c r="C5409" i="2"/>
  <c r="C5410" i="2"/>
  <c r="C5411" i="2"/>
  <c r="C5412" i="2"/>
  <c r="C5413" i="2"/>
  <c r="C5414" i="2"/>
  <c r="D5414" i="2" s="1"/>
  <c r="C5415" i="2"/>
  <c r="D5415" i="2" s="1"/>
  <c r="C5416" i="2"/>
  <c r="D5416" i="2" s="1"/>
  <c r="C5417" i="2"/>
  <c r="D5417" i="2" s="1"/>
  <c r="C5418" i="2"/>
  <c r="D5418" i="2" s="1"/>
  <c r="C5419" i="2"/>
  <c r="C5420" i="2"/>
  <c r="C5421" i="2"/>
  <c r="C5422" i="2"/>
  <c r="C5423" i="2"/>
  <c r="C5424" i="2"/>
  <c r="C5425" i="2"/>
  <c r="C5426" i="2"/>
  <c r="D5426" i="2" s="1"/>
  <c r="C5427" i="2"/>
  <c r="D5427" i="2" s="1"/>
  <c r="C5428" i="2"/>
  <c r="D5428" i="2" s="1"/>
  <c r="C5429" i="2"/>
  <c r="D5429" i="2" s="1"/>
  <c r="C5430" i="2"/>
  <c r="D5430" i="2" s="1"/>
  <c r="C5431" i="2"/>
  <c r="C5432" i="2"/>
  <c r="C5433" i="2"/>
  <c r="C5434" i="2"/>
  <c r="C5435" i="2"/>
  <c r="C5436" i="2"/>
  <c r="C5437" i="2"/>
  <c r="C5438" i="2"/>
  <c r="D5438" i="2" s="1"/>
  <c r="C5439" i="2"/>
  <c r="D5439" i="2" s="1"/>
  <c r="C5440" i="2"/>
  <c r="D5440" i="2" s="1"/>
  <c r="C5441" i="2"/>
  <c r="D5441" i="2" s="1"/>
  <c r="C5442" i="2"/>
  <c r="D5442" i="2" s="1"/>
  <c r="C5443" i="2"/>
  <c r="C5444" i="2"/>
  <c r="C5445" i="2"/>
  <c r="C5446" i="2"/>
  <c r="C5447" i="2"/>
  <c r="C5448" i="2"/>
  <c r="C5449" i="2"/>
  <c r="C5450" i="2"/>
  <c r="D5450" i="2" s="1"/>
  <c r="C5451" i="2"/>
  <c r="D5451" i="2" s="1"/>
  <c r="C5452" i="2"/>
  <c r="D5452" i="2" s="1"/>
  <c r="C5453" i="2"/>
  <c r="D5453" i="2" s="1"/>
  <c r="C5454" i="2"/>
  <c r="D5454" i="2" s="1"/>
  <c r="C5455" i="2"/>
  <c r="C5456" i="2"/>
  <c r="C5457" i="2"/>
  <c r="C5458" i="2"/>
  <c r="C5459" i="2"/>
  <c r="C5460" i="2"/>
  <c r="C5461" i="2"/>
  <c r="C5462" i="2"/>
  <c r="D5462" i="2" s="1"/>
  <c r="C5463" i="2"/>
  <c r="D5463" i="2" s="1"/>
  <c r="C5464" i="2"/>
  <c r="D5464" i="2" s="1"/>
  <c r="C5465" i="2"/>
  <c r="D5465" i="2" s="1"/>
  <c r="C5466" i="2"/>
  <c r="D5466" i="2" s="1"/>
  <c r="C5467" i="2"/>
  <c r="C5468" i="2"/>
  <c r="C5469" i="2"/>
  <c r="C5470" i="2"/>
  <c r="C5471" i="2"/>
  <c r="C5472" i="2"/>
  <c r="C5473" i="2"/>
  <c r="C5474" i="2"/>
  <c r="D5474" i="2" s="1"/>
  <c r="C5475" i="2"/>
  <c r="D5475" i="2" s="1"/>
  <c r="C5476" i="2"/>
  <c r="D5476" i="2" s="1"/>
  <c r="C5477" i="2"/>
  <c r="D5477" i="2" s="1"/>
  <c r="C5478" i="2"/>
  <c r="D5478" i="2" s="1"/>
  <c r="C5479" i="2"/>
  <c r="C5480" i="2"/>
  <c r="C5481" i="2"/>
  <c r="C5482" i="2"/>
  <c r="C5483" i="2"/>
  <c r="C5484" i="2"/>
  <c r="C5485" i="2"/>
  <c r="C5486" i="2"/>
  <c r="D5486" i="2" s="1"/>
  <c r="C5487" i="2"/>
  <c r="D5487" i="2" s="1"/>
  <c r="C5488" i="2"/>
  <c r="D5488" i="2" s="1"/>
  <c r="C5489" i="2"/>
  <c r="D5489" i="2" s="1"/>
  <c r="C5490" i="2"/>
  <c r="D5490" i="2" s="1"/>
  <c r="C5491" i="2"/>
  <c r="C5492" i="2"/>
  <c r="C5493" i="2"/>
  <c r="C5494" i="2"/>
  <c r="C5495" i="2"/>
  <c r="C5496" i="2"/>
  <c r="C5497" i="2"/>
  <c r="C5498" i="2"/>
  <c r="D5498" i="2" s="1"/>
  <c r="C5499" i="2"/>
  <c r="D5499" i="2" s="1"/>
  <c r="C5500" i="2"/>
  <c r="D5500" i="2" s="1"/>
  <c r="C5501" i="2"/>
  <c r="D5501" i="2" s="1"/>
  <c r="C5502" i="2"/>
  <c r="D5502" i="2" s="1"/>
  <c r="C5503" i="2"/>
  <c r="C5504" i="2"/>
  <c r="C5505" i="2"/>
  <c r="C5506" i="2"/>
  <c r="C5507" i="2"/>
  <c r="C5508" i="2"/>
  <c r="C5509" i="2"/>
  <c r="C5510" i="2"/>
  <c r="D5510" i="2" s="1"/>
  <c r="C5511" i="2"/>
  <c r="D5511" i="2" s="1"/>
  <c r="C5512" i="2"/>
  <c r="D5512" i="2" s="1"/>
  <c r="C5513" i="2"/>
  <c r="D5513" i="2" s="1"/>
  <c r="C5514" i="2"/>
  <c r="D5514" i="2" s="1"/>
  <c r="C5515" i="2"/>
  <c r="D5515" i="2" s="1"/>
  <c r="C5516" i="2"/>
  <c r="C5517" i="2"/>
  <c r="C5518" i="2"/>
  <c r="C5519" i="2"/>
  <c r="C5520" i="2"/>
  <c r="C5521" i="2"/>
  <c r="C5522" i="2"/>
  <c r="D5522" i="2" s="1"/>
  <c r="C5523" i="2"/>
  <c r="D5523" i="2" s="1"/>
  <c r="C5524" i="2"/>
  <c r="D5524" i="2" s="1"/>
  <c r="C5525" i="2"/>
  <c r="D5525" i="2" s="1"/>
  <c r="C5526" i="2"/>
  <c r="D5526" i="2" s="1"/>
  <c r="C5527" i="2"/>
  <c r="C5528" i="2"/>
  <c r="C5529" i="2"/>
  <c r="C5530" i="2"/>
  <c r="C5531" i="2"/>
  <c r="C5532" i="2"/>
  <c r="C5533" i="2"/>
  <c r="C5534" i="2"/>
  <c r="D5534" i="2" s="1"/>
  <c r="C5535" i="2"/>
  <c r="D5535" i="2" s="1"/>
  <c r="C5536" i="2"/>
  <c r="D5536" i="2" s="1"/>
  <c r="C5537" i="2"/>
  <c r="D5537" i="2" s="1"/>
  <c r="C5538" i="2"/>
  <c r="D5538" i="2" s="1"/>
  <c r="C5539" i="2"/>
  <c r="C5540" i="2"/>
  <c r="C5541" i="2"/>
  <c r="C5542" i="2"/>
  <c r="C5543" i="2"/>
  <c r="C5544" i="2"/>
  <c r="C5545" i="2"/>
  <c r="C5546" i="2"/>
  <c r="D5546" i="2" s="1"/>
  <c r="C5547" i="2"/>
  <c r="D5547" i="2" s="1"/>
  <c r="C5548" i="2"/>
  <c r="D5548" i="2" s="1"/>
  <c r="C5549" i="2"/>
  <c r="D5549" i="2" s="1"/>
  <c r="C5550" i="2"/>
  <c r="D5550" i="2" s="1"/>
  <c r="C5551" i="2"/>
  <c r="C5552" i="2"/>
  <c r="C5553" i="2"/>
  <c r="C5554" i="2"/>
  <c r="C5555" i="2"/>
  <c r="C5556" i="2"/>
  <c r="C5557" i="2"/>
  <c r="C5558" i="2"/>
  <c r="D5558" i="2" s="1"/>
  <c r="C5559" i="2"/>
  <c r="D5559" i="2" s="1"/>
  <c r="C5560" i="2"/>
  <c r="D5560" i="2" s="1"/>
  <c r="C5561" i="2"/>
  <c r="D5561" i="2" s="1"/>
  <c r="C5562" i="2"/>
  <c r="D5562" i="2" s="1"/>
  <c r="C5563" i="2"/>
  <c r="C5564" i="2"/>
  <c r="C5565" i="2"/>
  <c r="C5566" i="2"/>
  <c r="C5567" i="2"/>
  <c r="C5568" i="2"/>
  <c r="C5569" i="2"/>
  <c r="C5570" i="2"/>
  <c r="D5570" i="2" s="1"/>
  <c r="C5571" i="2"/>
  <c r="D5571" i="2" s="1"/>
  <c r="C5572" i="2"/>
  <c r="D5572" i="2" s="1"/>
  <c r="C5573" i="2"/>
  <c r="D5573" i="2" s="1"/>
  <c r="C5574" i="2"/>
  <c r="D5574" i="2" s="1"/>
  <c r="C5575" i="2"/>
  <c r="C5576" i="2"/>
  <c r="C5577" i="2"/>
  <c r="C5578" i="2"/>
  <c r="C5579" i="2"/>
  <c r="C5580" i="2"/>
  <c r="C5581" i="2"/>
  <c r="C5582" i="2"/>
  <c r="D5582" i="2" s="1"/>
  <c r="C5583" i="2"/>
  <c r="D5583" i="2" s="1"/>
  <c r="C5584" i="2"/>
  <c r="D5584" i="2" s="1"/>
  <c r="C5585" i="2"/>
  <c r="D5585" i="2" s="1"/>
  <c r="C5586" i="2"/>
  <c r="D5586" i="2" s="1"/>
  <c r="C5587" i="2"/>
  <c r="C5588" i="2"/>
  <c r="C5589" i="2"/>
  <c r="C5590" i="2"/>
  <c r="C5591" i="2"/>
  <c r="C5592" i="2"/>
  <c r="C5593" i="2"/>
  <c r="C5594" i="2"/>
  <c r="D5594" i="2" s="1"/>
  <c r="C5595" i="2"/>
  <c r="D5595" i="2" s="1"/>
  <c r="C5596" i="2"/>
  <c r="D5596" i="2" s="1"/>
  <c r="C5597" i="2"/>
  <c r="D5597" i="2" s="1"/>
  <c r="C5598" i="2"/>
  <c r="D5598" i="2" s="1"/>
  <c r="C5599" i="2"/>
  <c r="C5600" i="2"/>
  <c r="C5601" i="2"/>
  <c r="C5602" i="2"/>
  <c r="C5603" i="2"/>
  <c r="C5604" i="2"/>
  <c r="C5605" i="2"/>
  <c r="C5606" i="2"/>
  <c r="D5606" i="2" s="1"/>
  <c r="C5607" i="2"/>
  <c r="D5607" i="2" s="1"/>
  <c r="C5608" i="2"/>
  <c r="D5608" i="2" s="1"/>
  <c r="C5609" i="2"/>
  <c r="D5609" i="2" s="1"/>
  <c r="C5610" i="2"/>
  <c r="D5610" i="2" s="1"/>
  <c r="C5611" i="2"/>
  <c r="C5612" i="2"/>
  <c r="C5613" i="2"/>
  <c r="C5614" i="2"/>
  <c r="C5615" i="2"/>
  <c r="C5616" i="2"/>
  <c r="C5617" i="2"/>
  <c r="C5618" i="2"/>
  <c r="D5618" i="2" s="1"/>
  <c r="C5619" i="2"/>
  <c r="D5619" i="2" s="1"/>
  <c r="C5620" i="2"/>
  <c r="D5620" i="2" s="1"/>
  <c r="C5621" i="2"/>
  <c r="D5621" i="2" s="1"/>
  <c r="C5622" i="2"/>
  <c r="D5622" i="2" s="1"/>
  <c r="C5623" i="2"/>
  <c r="C5624" i="2"/>
  <c r="C5625" i="2"/>
  <c r="C5626" i="2"/>
  <c r="C5627" i="2"/>
  <c r="C5628" i="2"/>
  <c r="C5629" i="2"/>
  <c r="C5630" i="2"/>
  <c r="D5630" i="2" s="1"/>
  <c r="C5631" i="2"/>
  <c r="D5631" i="2" s="1"/>
  <c r="C5632" i="2"/>
  <c r="D5632" i="2" s="1"/>
  <c r="C5633" i="2"/>
  <c r="D5633" i="2" s="1"/>
  <c r="C5634" i="2"/>
  <c r="D5634" i="2" s="1"/>
  <c r="C5635" i="2"/>
  <c r="C5636" i="2"/>
  <c r="C5637" i="2"/>
  <c r="C5638" i="2"/>
  <c r="C5639" i="2"/>
  <c r="C5640" i="2"/>
  <c r="C5641" i="2"/>
  <c r="C5642" i="2"/>
  <c r="D5642" i="2" s="1"/>
  <c r="C5643" i="2"/>
  <c r="D5643" i="2" s="1"/>
  <c r="C5644" i="2"/>
  <c r="D5644" i="2" s="1"/>
  <c r="C5645" i="2"/>
  <c r="D5645" i="2" s="1"/>
  <c r="C5646" i="2"/>
  <c r="D5646" i="2" s="1"/>
  <c r="C5647" i="2"/>
  <c r="C5648" i="2"/>
  <c r="C5649" i="2"/>
  <c r="C5650" i="2"/>
  <c r="C5651" i="2"/>
  <c r="C5652" i="2"/>
  <c r="C5653" i="2"/>
  <c r="C5654" i="2"/>
  <c r="D5654" i="2" s="1"/>
  <c r="C5655" i="2"/>
  <c r="D5655" i="2" s="1"/>
  <c r="C5656" i="2"/>
  <c r="D5656" i="2" s="1"/>
  <c r="C5657" i="2"/>
  <c r="D5657" i="2" s="1"/>
  <c r="C5658" i="2"/>
  <c r="D5658" i="2" s="1"/>
  <c r="C5659" i="2"/>
  <c r="C5660" i="2"/>
  <c r="C5661" i="2"/>
  <c r="C5662" i="2"/>
  <c r="C5663" i="2"/>
  <c r="C5664" i="2"/>
  <c r="C5665" i="2"/>
  <c r="C5666" i="2"/>
  <c r="D5666" i="2" s="1"/>
  <c r="C5667" i="2"/>
  <c r="D5667" i="2" s="1"/>
  <c r="C5668" i="2"/>
  <c r="D5668" i="2" s="1"/>
  <c r="C5669" i="2"/>
  <c r="D5669" i="2" s="1"/>
  <c r="C5670" i="2"/>
  <c r="D5670" i="2" s="1"/>
  <c r="C5671" i="2"/>
  <c r="C5672" i="2"/>
  <c r="C5673" i="2"/>
  <c r="C5674" i="2"/>
  <c r="C5675" i="2"/>
  <c r="C5676" i="2"/>
  <c r="C5677" i="2"/>
  <c r="C5678" i="2"/>
  <c r="D5678" i="2" s="1"/>
  <c r="C5679" i="2"/>
  <c r="D5679" i="2" s="1"/>
  <c r="C5680" i="2"/>
  <c r="D5680" i="2" s="1"/>
  <c r="C5681" i="2"/>
  <c r="D5681" i="2" s="1"/>
  <c r="C5682" i="2"/>
  <c r="D5682" i="2" s="1"/>
  <c r="C5683" i="2"/>
  <c r="C5684" i="2"/>
  <c r="C5685" i="2"/>
  <c r="C5686" i="2"/>
  <c r="C5687" i="2"/>
  <c r="C5688" i="2"/>
  <c r="C5689" i="2"/>
  <c r="C5690" i="2"/>
  <c r="D5690" i="2" s="1"/>
  <c r="C5691" i="2"/>
  <c r="D5691" i="2" s="1"/>
  <c r="C5692" i="2"/>
  <c r="D5692" i="2" s="1"/>
  <c r="C5693" i="2"/>
  <c r="D5693" i="2" s="1"/>
  <c r="C5694" i="2"/>
  <c r="D5694" i="2" s="1"/>
  <c r="C5695" i="2"/>
  <c r="C5696" i="2"/>
  <c r="C5697" i="2"/>
  <c r="C5698" i="2"/>
  <c r="C5699" i="2"/>
  <c r="C5700" i="2"/>
  <c r="C5701" i="2"/>
  <c r="C5702" i="2"/>
  <c r="D5702" i="2" s="1"/>
  <c r="C5703" i="2"/>
  <c r="D5703" i="2" s="1"/>
  <c r="C5704" i="2"/>
  <c r="D5704" i="2" s="1"/>
  <c r="C5705" i="2"/>
  <c r="D5705" i="2" s="1"/>
  <c r="C5706" i="2"/>
  <c r="D5706" i="2" s="1"/>
  <c r="C5707" i="2"/>
  <c r="C5708" i="2"/>
  <c r="C5709" i="2"/>
  <c r="C5710" i="2"/>
  <c r="C5711" i="2"/>
  <c r="C5712" i="2"/>
  <c r="C5713" i="2"/>
  <c r="C5714" i="2"/>
  <c r="D5714" i="2" s="1"/>
  <c r="C5715" i="2"/>
  <c r="D5715" i="2" s="1"/>
  <c r="C5716" i="2"/>
  <c r="D5716" i="2" s="1"/>
  <c r="C5717" i="2"/>
  <c r="D5717" i="2" s="1"/>
  <c r="C5718" i="2"/>
  <c r="D5718" i="2" s="1"/>
  <c r="C5719" i="2"/>
  <c r="C5720" i="2"/>
  <c r="C5721" i="2"/>
  <c r="C5722" i="2"/>
  <c r="C5723" i="2"/>
  <c r="C5724" i="2"/>
  <c r="C5725" i="2"/>
  <c r="C5726" i="2"/>
  <c r="D5726" i="2" s="1"/>
  <c r="C5727" i="2"/>
  <c r="D5727" i="2" s="1"/>
  <c r="C5728" i="2"/>
  <c r="D5728" i="2" s="1"/>
  <c r="C5729" i="2"/>
  <c r="D5729" i="2" s="1"/>
  <c r="C5730" i="2"/>
  <c r="D5730" i="2" s="1"/>
  <c r="C5731" i="2"/>
  <c r="C5732" i="2"/>
  <c r="C5733" i="2"/>
  <c r="C5734" i="2"/>
  <c r="C5735" i="2"/>
  <c r="C5736" i="2"/>
  <c r="C5737" i="2"/>
  <c r="C5738" i="2"/>
  <c r="D5738" i="2" s="1"/>
  <c r="C5739" i="2"/>
  <c r="D5739" i="2" s="1"/>
  <c r="C5740" i="2"/>
  <c r="D5740" i="2" s="1"/>
  <c r="C5741" i="2"/>
  <c r="D5741" i="2" s="1"/>
  <c r="C5742" i="2"/>
  <c r="D5742" i="2" s="1"/>
  <c r="C5743" i="2"/>
  <c r="C5744" i="2"/>
  <c r="C5745" i="2"/>
  <c r="C5746" i="2"/>
  <c r="C5747" i="2"/>
  <c r="C5748" i="2"/>
  <c r="C5749" i="2"/>
  <c r="C5750" i="2"/>
  <c r="D5750" i="2" s="1"/>
  <c r="C5751" i="2"/>
  <c r="D5751" i="2" s="1"/>
  <c r="C5752" i="2"/>
  <c r="D5752" i="2" s="1"/>
  <c r="C5753" i="2"/>
  <c r="D5753" i="2" s="1"/>
  <c r="C5754" i="2"/>
  <c r="D5754" i="2" s="1"/>
  <c r="C5755" i="2"/>
  <c r="D5755" i="2" s="1"/>
  <c r="C5756" i="2"/>
  <c r="C5757" i="2"/>
  <c r="C5758" i="2"/>
  <c r="C5759" i="2"/>
  <c r="C5760" i="2"/>
  <c r="C5761" i="2"/>
  <c r="C5762" i="2"/>
  <c r="D5762" i="2" s="1"/>
  <c r="C5763" i="2"/>
  <c r="D5763" i="2" s="1"/>
  <c r="C5764" i="2"/>
  <c r="D5764" i="2" s="1"/>
  <c r="C5765" i="2"/>
  <c r="D5765" i="2" s="1"/>
  <c r="C5766" i="2"/>
  <c r="D5766" i="2" s="1"/>
  <c r="C5767" i="2"/>
  <c r="C5768" i="2"/>
  <c r="C5769" i="2"/>
  <c r="C5770" i="2"/>
  <c r="C5771" i="2"/>
  <c r="C5772" i="2"/>
  <c r="C5773" i="2"/>
  <c r="C5774" i="2"/>
  <c r="D5774" i="2" s="1"/>
  <c r="C5775" i="2"/>
  <c r="D5775" i="2" s="1"/>
  <c r="C5776" i="2"/>
  <c r="D5776" i="2" s="1"/>
  <c r="C5777" i="2"/>
  <c r="D5777" i="2" s="1"/>
  <c r="C5778" i="2"/>
  <c r="D5778" i="2" s="1"/>
  <c r="C5779" i="2"/>
  <c r="C5780" i="2"/>
  <c r="C5781" i="2"/>
  <c r="C5782" i="2"/>
  <c r="C5783" i="2"/>
  <c r="C5784" i="2"/>
  <c r="C5785" i="2"/>
  <c r="C5786" i="2"/>
  <c r="D5786" i="2" s="1"/>
  <c r="C5787" i="2"/>
  <c r="C5788" i="2"/>
  <c r="D5788" i="2" s="1"/>
  <c r="C5789" i="2"/>
  <c r="D5789" i="2" s="1"/>
  <c r="C5790" i="2"/>
  <c r="D5790" i="2" s="1"/>
  <c r="C5791" i="2"/>
  <c r="C5792" i="2"/>
  <c r="C5793" i="2"/>
  <c r="C5794" i="2"/>
  <c r="C5795" i="2"/>
  <c r="C5796" i="2"/>
  <c r="C5797" i="2"/>
  <c r="C5798" i="2"/>
  <c r="D5798" i="2" s="1"/>
  <c r="C5799" i="2"/>
  <c r="D5799" i="2" s="1"/>
  <c r="C5800" i="2"/>
  <c r="D5800" i="2" s="1"/>
  <c r="C5801" i="2"/>
  <c r="D5801" i="2" s="1"/>
  <c r="C5802" i="2"/>
  <c r="D5802" i="2" s="1"/>
  <c r="C5803" i="2"/>
  <c r="C5804" i="2"/>
  <c r="C5805" i="2"/>
  <c r="C5806" i="2"/>
  <c r="C5807" i="2"/>
  <c r="C5808" i="2"/>
  <c r="C5809" i="2"/>
  <c r="C5810" i="2"/>
  <c r="D5810" i="2" s="1"/>
  <c r="C5811" i="2"/>
  <c r="D5811" i="2" s="1"/>
  <c r="C5812" i="2"/>
  <c r="D5812" i="2" s="1"/>
  <c r="C5813" i="2"/>
  <c r="D5813" i="2" s="1"/>
  <c r="C5814" i="2"/>
  <c r="D5814" i="2" s="1"/>
  <c r="C5815" i="2"/>
  <c r="C5816" i="2"/>
  <c r="C5817" i="2"/>
  <c r="C5818" i="2"/>
  <c r="C5819" i="2"/>
  <c r="C5820" i="2"/>
  <c r="C5821" i="2"/>
  <c r="C5822" i="2"/>
  <c r="D5822" i="2" s="1"/>
  <c r="C5823" i="2"/>
  <c r="D5823" i="2" s="1"/>
  <c r="C5824" i="2"/>
  <c r="D5824" i="2" s="1"/>
  <c r="C5825" i="2"/>
  <c r="D5825" i="2" s="1"/>
  <c r="C5826" i="2"/>
  <c r="D5826" i="2" s="1"/>
  <c r="C5827" i="2"/>
  <c r="C5828" i="2"/>
  <c r="C5829" i="2"/>
  <c r="C5830" i="2"/>
  <c r="C5831" i="2"/>
  <c r="C5832" i="2"/>
  <c r="C5833" i="2"/>
  <c r="C5834" i="2"/>
  <c r="D5834" i="2" s="1"/>
  <c r="C5835" i="2"/>
  <c r="D5835" i="2" s="1"/>
  <c r="C5836" i="2"/>
  <c r="D5836" i="2" s="1"/>
  <c r="C5837" i="2"/>
  <c r="D5837" i="2" s="1"/>
  <c r="C5838" i="2"/>
  <c r="D5838" i="2" s="1"/>
  <c r="C5839" i="2"/>
  <c r="C5840" i="2"/>
  <c r="C5841" i="2"/>
  <c r="C5842" i="2"/>
  <c r="C5843" i="2"/>
  <c r="C5844" i="2"/>
  <c r="C5845" i="2"/>
  <c r="C5846" i="2"/>
  <c r="D5846" i="2" s="1"/>
  <c r="C5847" i="2"/>
  <c r="D5847" i="2" s="1"/>
  <c r="C5848" i="2"/>
  <c r="D5848" i="2" s="1"/>
  <c r="C5849" i="2"/>
  <c r="D5849" i="2" s="1"/>
  <c r="C5850" i="2"/>
  <c r="D5850" i="2" s="1"/>
  <c r="C5851" i="2"/>
  <c r="C5852" i="2"/>
  <c r="C5853" i="2"/>
  <c r="C5854" i="2"/>
  <c r="C5855" i="2"/>
  <c r="C5856" i="2"/>
  <c r="C5857" i="2"/>
  <c r="C5858" i="2"/>
  <c r="D5858" i="2" s="1"/>
  <c r="C5859" i="2"/>
  <c r="D5859" i="2" s="1"/>
  <c r="C5860" i="2"/>
  <c r="D5860" i="2" s="1"/>
  <c r="C5861" i="2"/>
  <c r="D5861" i="2" s="1"/>
  <c r="C5862" i="2"/>
  <c r="D5862" i="2" s="1"/>
  <c r="C5863" i="2"/>
  <c r="C5864" i="2"/>
  <c r="C5865" i="2"/>
  <c r="C5866" i="2"/>
  <c r="C5867" i="2"/>
  <c r="C5868" i="2"/>
  <c r="C5869" i="2"/>
  <c r="C5870" i="2"/>
  <c r="D5870" i="2" s="1"/>
  <c r="C5871" i="2"/>
  <c r="D5871" i="2" s="1"/>
  <c r="C5872" i="2"/>
  <c r="D5872" i="2" s="1"/>
  <c r="C5873" i="2"/>
  <c r="D5873" i="2" s="1"/>
  <c r="C5874" i="2"/>
  <c r="D5874" i="2" s="1"/>
  <c r="C5875" i="2"/>
  <c r="C5876" i="2"/>
  <c r="C5877" i="2"/>
  <c r="C5878" i="2"/>
  <c r="C5879" i="2"/>
  <c r="C5880" i="2"/>
  <c r="C5881" i="2"/>
  <c r="C5882" i="2"/>
  <c r="D5882" i="2" s="1"/>
  <c r="C5883" i="2"/>
  <c r="D5883" i="2" s="1"/>
  <c r="C5884" i="2"/>
  <c r="D5884" i="2" s="1"/>
  <c r="C5885" i="2"/>
  <c r="D5885" i="2" s="1"/>
  <c r="C5886" i="2"/>
  <c r="D5886" i="2" s="1"/>
  <c r="C5887" i="2"/>
  <c r="C5888" i="2"/>
  <c r="C5889" i="2"/>
  <c r="C5890" i="2"/>
  <c r="C5891" i="2"/>
  <c r="C5892" i="2"/>
  <c r="C5893" i="2"/>
  <c r="C5894" i="2"/>
  <c r="D5894" i="2" s="1"/>
  <c r="C5895" i="2"/>
  <c r="D5895" i="2" s="1"/>
  <c r="C5896" i="2"/>
  <c r="D5896" i="2" s="1"/>
  <c r="C5897" i="2"/>
  <c r="D5897" i="2" s="1"/>
  <c r="C5898" i="2"/>
  <c r="D5898" i="2" s="1"/>
  <c r="C5899" i="2"/>
  <c r="C5900" i="2"/>
  <c r="C5901" i="2"/>
  <c r="C5902" i="2"/>
  <c r="C5903" i="2"/>
  <c r="C5904" i="2"/>
  <c r="C5905" i="2"/>
  <c r="C5906" i="2"/>
  <c r="D5906" i="2" s="1"/>
  <c r="C5907" i="2"/>
  <c r="D5907" i="2" s="1"/>
  <c r="C5908" i="2"/>
  <c r="D5908" i="2" s="1"/>
  <c r="C5909" i="2"/>
  <c r="D5909" i="2" s="1"/>
  <c r="C5910" i="2"/>
  <c r="D5910" i="2" s="1"/>
  <c r="C5911" i="2"/>
  <c r="C5912" i="2"/>
  <c r="C5913" i="2"/>
  <c r="C5914" i="2"/>
  <c r="C5915" i="2"/>
  <c r="C5916" i="2"/>
  <c r="C5917" i="2"/>
  <c r="C5918" i="2"/>
  <c r="D5918" i="2" s="1"/>
  <c r="C5919" i="2"/>
  <c r="D5919" i="2" s="1"/>
  <c r="C5920" i="2"/>
  <c r="D5920" i="2" s="1"/>
  <c r="C5921" i="2"/>
  <c r="D5921" i="2" s="1"/>
  <c r="C5922" i="2"/>
  <c r="D5922" i="2" s="1"/>
  <c r="C5923" i="2"/>
  <c r="C5924" i="2"/>
  <c r="C5925" i="2"/>
  <c r="C5926" i="2"/>
  <c r="C5927" i="2"/>
  <c r="C5928" i="2"/>
  <c r="C5929" i="2"/>
  <c r="C5930" i="2"/>
  <c r="D5930" i="2" s="1"/>
  <c r="C5931" i="2"/>
  <c r="D5931" i="2" s="1"/>
  <c r="C5932" i="2"/>
  <c r="D5932" i="2" s="1"/>
  <c r="C5933" i="2"/>
  <c r="D5933" i="2" s="1"/>
  <c r="C5934" i="2"/>
  <c r="D5934" i="2" s="1"/>
  <c r="C5935" i="2"/>
  <c r="D5935" i="2" s="1"/>
  <c r="C5936" i="2"/>
  <c r="C5937" i="2"/>
  <c r="C5938" i="2"/>
  <c r="C5939" i="2"/>
  <c r="C5940" i="2"/>
  <c r="C5941" i="2"/>
  <c r="C5942" i="2"/>
  <c r="D5942" i="2" s="1"/>
  <c r="C5943" i="2"/>
  <c r="D5943" i="2" s="1"/>
  <c r="C5944" i="2"/>
  <c r="D5944" i="2" s="1"/>
  <c r="C5945" i="2"/>
  <c r="D5945" i="2" s="1"/>
  <c r="C5946" i="2"/>
  <c r="D5946" i="2" s="1"/>
  <c r="C5947" i="2"/>
  <c r="C5948" i="2"/>
  <c r="C5949" i="2"/>
  <c r="C5950" i="2"/>
  <c r="C5951" i="2"/>
  <c r="C5952" i="2"/>
  <c r="C5953" i="2"/>
  <c r="C5954" i="2"/>
  <c r="D5954" i="2" s="1"/>
  <c r="C5955" i="2"/>
  <c r="D5955" i="2" s="1"/>
  <c r="C5956" i="2"/>
  <c r="C5957" i="2"/>
  <c r="D5957" i="2" s="1"/>
  <c r="C5958" i="2"/>
  <c r="D5958" i="2" s="1"/>
  <c r="C5959" i="2"/>
  <c r="C5960" i="2"/>
  <c r="C5961" i="2"/>
  <c r="C5962" i="2"/>
  <c r="C5963" i="2"/>
  <c r="C5964" i="2"/>
  <c r="C5965" i="2"/>
  <c r="C5966" i="2"/>
  <c r="D5966" i="2" s="1"/>
  <c r="C5967" i="2"/>
  <c r="D5967" i="2" s="1"/>
  <c r="C5968" i="2"/>
  <c r="D5968" i="2" s="1"/>
  <c r="C5969" i="2"/>
  <c r="D5969" i="2" s="1"/>
  <c r="C5970" i="2"/>
  <c r="D5970" i="2" s="1"/>
  <c r="C5971" i="2"/>
  <c r="C5972" i="2"/>
  <c r="C5973" i="2"/>
  <c r="C5974" i="2"/>
  <c r="C5975" i="2"/>
  <c r="C5976" i="2"/>
  <c r="C5977" i="2"/>
  <c r="C5978" i="2"/>
  <c r="D5978" i="2" s="1"/>
  <c r="C5979" i="2"/>
  <c r="D5979" i="2" s="1"/>
  <c r="C5980" i="2"/>
  <c r="D5980" i="2" s="1"/>
  <c r="C5981" i="2"/>
  <c r="D5981" i="2" s="1"/>
  <c r="C5982" i="2"/>
  <c r="D5982" i="2" s="1"/>
  <c r="C5983" i="2"/>
  <c r="C5984" i="2"/>
  <c r="C5985" i="2"/>
  <c r="C5986" i="2"/>
  <c r="C5987" i="2"/>
  <c r="C5988" i="2"/>
  <c r="C5989" i="2"/>
  <c r="C5990" i="2"/>
  <c r="D5990" i="2" s="1"/>
  <c r="C5991" i="2"/>
  <c r="C5992" i="2"/>
  <c r="D5992" i="2" s="1"/>
  <c r="C5993" i="2"/>
  <c r="D5993" i="2" s="1"/>
  <c r="C5994" i="2"/>
  <c r="D5994" i="2" s="1"/>
  <c r="C5995" i="2"/>
  <c r="C5996" i="2"/>
  <c r="C5997" i="2"/>
  <c r="C5998" i="2"/>
  <c r="C5999" i="2"/>
  <c r="C6000" i="2"/>
  <c r="C6001" i="2"/>
  <c r="C6002" i="2"/>
  <c r="D6002" i="2" s="1"/>
  <c r="C6003" i="2"/>
  <c r="D6003" i="2" s="1"/>
  <c r="C6004" i="2"/>
  <c r="D6004" i="2" s="1"/>
  <c r="C6005" i="2"/>
  <c r="D6005" i="2" s="1"/>
  <c r="C6006" i="2"/>
  <c r="D6006" i="2" s="1"/>
  <c r="C6007" i="2"/>
  <c r="C6008" i="2"/>
  <c r="C6009" i="2"/>
  <c r="C6010" i="2"/>
  <c r="C6011" i="2"/>
  <c r="C6012" i="2"/>
  <c r="C6013" i="2"/>
  <c r="C6014" i="2"/>
  <c r="D6014" i="2" s="1"/>
  <c r="C6015" i="2"/>
  <c r="D6015" i="2" s="1"/>
  <c r="C6016" i="2"/>
  <c r="D6016" i="2" s="1"/>
  <c r="C6017" i="2"/>
  <c r="D6017" i="2" s="1"/>
  <c r="C6018" i="2"/>
  <c r="D6018" i="2" s="1"/>
  <c r="C6019" i="2"/>
  <c r="C6020" i="2"/>
  <c r="C6021" i="2"/>
  <c r="C6022" i="2"/>
  <c r="C6023" i="2"/>
  <c r="C6024" i="2"/>
  <c r="C6025" i="2"/>
  <c r="C6026" i="2"/>
  <c r="D6026" i="2" s="1"/>
  <c r="C6027" i="2"/>
  <c r="D6027" i="2" s="1"/>
  <c r="C6028" i="2"/>
  <c r="D6028" i="2" s="1"/>
  <c r="C6029" i="2"/>
  <c r="D6029" i="2" s="1"/>
  <c r="C6030" i="2"/>
  <c r="D6030" i="2" s="1"/>
  <c r="C6031" i="2"/>
  <c r="C6032" i="2"/>
  <c r="C6033" i="2"/>
  <c r="C6034" i="2"/>
  <c r="C6035" i="2"/>
  <c r="C6036" i="2"/>
  <c r="C6037" i="2"/>
  <c r="C6038" i="2"/>
  <c r="D6038" i="2" s="1"/>
  <c r="C6039" i="2"/>
  <c r="D6039" i="2" s="1"/>
  <c r="C6040" i="2"/>
  <c r="D6040" i="2" s="1"/>
  <c r="C6041" i="2"/>
  <c r="D6041" i="2" s="1"/>
  <c r="C6042" i="2"/>
  <c r="D6042" i="2" s="1"/>
  <c r="C6043" i="2"/>
  <c r="C6044" i="2"/>
  <c r="C6045" i="2"/>
  <c r="C6046" i="2"/>
  <c r="C6047" i="2"/>
  <c r="C6048" i="2"/>
  <c r="C6049" i="2"/>
  <c r="C6050" i="2"/>
  <c r="D6050" i="2" s="1"/>
  <c r="C6051" i="2"/>
  <c r="D6051" i="2" s="1"/>
  <c r="C6052" i="2"/>
  <c r="D6052" i="2" s="1"/>
  <c r="C6053" i="2"/>
  <c r="D6053" i="2" s="1"/>
  <c r="C6054" i="2"/>
  <c r="D6054" i="2" s="1"/>
  <c r="C6055" i="2"/>
  <c r="C6056" i="2"/>
  <c r="C6057" i="2"/>
  <c r="C6058" i="2"/>
  <c r="C6059" i="2"/>
  <c r="C6060" i="2"/>
  <c r="C6061" i="2"/>
  <c r="C6062" i="2"/>
  <c r="D6062" i="2" s="1"/>
  <c r="C6063" i="2"/>
  <c r="D6063" i="2" s="1"/>
  <c r="C6064" i="2"/>
  <c r="D6064" i="2" s="1"/>
  <c r="C6065" i="2"/>
  <c r="D6065" i="2" s="1"/>
  <c r="C6066" i="2"/>
  <c r="D6066" i="2" s="1"/>
  <c r="C6067" i="2"/>
  <c r="C6068" i="2"/>
  <c r="C6069" i="2"/>
  <c r="C6070" i="2"/>
  <c r="C6071" i="2"/>
  <c r="C6072" i="2"/>
  <c r="C6073" i="2"/>
  <c r="C6074" i="2"/>
  <c r="D6074" i="2" s="1"/>
  <c r="C6075" i="2"/>
  <c r="D6075" i="2" s="1"/>
  <c r="C6076" i="2"/>
  <c r="D6076" i="2" s="1"/>
  <c r="C6077" i="2"/>
  <c r="D6077" i="2" s="1"/>
  <c r="C6078" i="2"/>
  <c r="D6078" i="2" s="1"/>
  <c r="C6079" i="2"/>
  <c r="C6080" i="2"/>
  <c r="C6081" i="2"/>
  <c r="C6082" i="2"/>
  <c r="C6083" i="2"/>
  <c r="C6084" i="2"/>
  <c r="C6085" i="2"/>
  <c r="C6086" i="2"/>
  <c r="D6086" i="2" s="1"/>
  <c r="C6087" i="2"/>
  <c r="D6087" i="2" s="1"/>
  <c r="C6088" i="2"/>
  <c r="D6088" i="2" s="1"/>
  <c r="C6089" i="2"/>
  <c r="D6089" i="2" s="1"/>
  <c r="C6090" i="2"/>
  <c r="D6090" i="2" s="1"/>
  <c r="C6091" i="2"/>
  <c r="C6092" i="2"/>
  <c r="C6093" i="2"/>
  <c r="C6094" i="2"/>
  <c r="C6095" i="2"/>
  <c r="C6096" i="2"/>
  <c r="C6097" i="2"/>
  <c r="C6098" i="2"/>
  <c r="D6098" i="2" s="1"/>
  <c r="C6099" i="2"/>
  <c r="D6099" i="2" s="1"/>
  <c r="C6100" i="2"/>
  <c r="D6100" i="2" s="1"/>
  <c r="C6101" i="2"/>
  <c r="D6101" i="2" s="1"/>
  <c r="C6102" i="2"/>
  <c r="D6102" i="2" s="1"/>
  <c r="C6103" i="2"/>
  <c r="C6104" i="2"/>
  <c r="C6105" i="2"/>
  <c r="C6106" i="2"/>
  <c r="C6107" i="2"/>
  <c r="C6108" i="2"/>
  <c r="C6109" i="2"/>
  <c r="C6110" i="2"/>
  <c r="D6110" i="2" s="1"/>
  <c r="C6111" i="2"/>
  <c r="D6111" i="2" s="1"/>
  <c r="C6112" i="2"/>
  <c r="D6112" i="2" s="1"/>
  <c r="C6113" i="2"/>
  <c r="D6113" i="2" s="1"/>
  <c r="C6114" i="2"/>
  <c r="D6114" i="2" s="1"/>
  <c r="C6115" i="2"/>
  <c r="C6116" i="2"/>
  <c r="C6117" i="2"/>
  <c r="C6118" i="2"/>
  <c r="C6119" i="2"/>
  <c r="C6120" i="2"/>
  <c r="C6121" i="2"/>
  <c r="C6122" i="2"/>
  <c r="D6122" i="2" s="1"/>
  <c r="C6123" i="2"/>
  <c r="D6123" i="2" s="1"/>
  <c r="C6124" i="2"/>
  <c r="D6124" i="2" s="1"/>
  <c r="C6125" i="2"/>
  <c r="D6125" i="2" s="1"/>
  <c r="C6126" i="2"/>
  <c r="D6126" i="2" s="1"/>
  <c r="C6127" i="2"/>
  <c r="C6128" i="2"/>
  <c r="C6129" i="2"/>
  <c r="C6130" i="2"/>
  <c r="C6131" i="2"/>
  <c r="C6132" i="2"/>
  <c r="C6133" i="2"/>
  <c r="C6134" i="2"/>
  <c r="D6134" i="2" s="1"/>
  <c r="C6135" i="2"/>
  <c r="D6135" i="2" s="1"/>
  <c r="C6136" i="2"/>
  <c r="D6136" i="2" s="1"/>
  <c r="C6137" i="2"/>
  <c r="D6137" i="2" s="1"/>
  <c r="C6138" i="2"/>
  <c r="D6138" i="2" s="1"/>
  <c r="C6139" i="2"/>
  <c r="C6140" i="2"/>
  <c r="C6141" i="2"/>
  <c r="C6142" i="2"/>
  <c r="C6143" i="2"/>
  <c r="C6144" i="2"/>
  <c r="C6145" i="2"/>
  <c r="C6146" i="2"/>
  <c r="D6146" i="2" s="1"/>
  <c r="C6147" i="2"/>
  <c r="D6147" i="2" s="1"/>
  <c r="C6148" i="2"/>
  <c r="D6148" i="2" s="1"/>
  <c r="C6149" i="2"/>
  <c r="D6149" i="2" s="1"/>
  <c r="C6150" i="2"/>
  <c r="D6150" i="2" s="1"/>
  <c r="C6151" i="2"/>
  <c r="C6152" i="2"/>
  <c r="C6153" i="2"/>
  <c r="C6154" i="2"/>
  <c r="C6155" i="2"/>
  <c r="C6156" i="2"/>
  <c r="C6157" i="2"/>
  <c r="C6158" i="2"/>
  <c r="D6158" i="2" s="1"/>
  <c r="C6159" i="2"/>
  <c r="D6159" i="2" s="1"/>
  <c r="C6160" i="2"/>
  <c r="C6161" i="2"/>
  <c r="D6161" i="2" s="1"/>
  <c r="C6162" i="2"/>
  <c r="D6162" i="2" s="1"/>
  <c r="C6163" i="2"/>
  <c r="C6164" i="2"/>
  <c r="C6165" i="2"/>
  <c r="C6166" i="2"/>
  <c r="C6167" i="2"/>
  <c r="C6168" i="2"/>
  <c r="C6169" i="2"/>
  <c r="C6170" i="2"/>
  <c r="D6170" i="2" s="1"/>
  <c r="C6171" i="2"/>
  <c r="D6171" i="2" s="1"/>
  <c r="C6172" i="2"/>
  <c r="D6172" i="2" s="1"/>
  <c r="C6173" i="2"/>
  <c r="D6173" i="2" s="1"/>
  <c r="C6174" i="2"/>
  <c r="D6174" i="2" s="1"/>
  <c r="C6175" i="2"/>
  <c r="C6176" i="2"/>
  <c r="C6177" i="2"/>
  <c r="C6178" i="2"/>
  <c r="C6179" i="2"/>
  <c r="C6180" i="2"/>
  <c r="C6181" i="2"/>
  <c r="C6182" i="2"/>
  <c r="D6182" i="2" s="1"/>
  <c r="C6183" i="2"/>
  <c r="D6183" i="2" s="1"/>
  <c r="C6184" i="2"/>
  <c r="D6184" i="2" s="1"/>
  <c r="C6185" i="2"/>
  <c r="D6185" i="2" s="1"/>
  <c r="C6186" i="2"/>
  <c r="D6186" i="2" s="1"/>
  <c r="C6187" i="2"/>
  <c r="C6188" i="2"/>
  <c r="C6189" i="2"/>
  <c r="C6190" i="2"/>
  <c r="C6191" i="2"/>
  <c r="C6192" i="2"/>
  <c r="C6193" i="2"/>
  <c r="C6194" i="2"/>
  <c r="D6194" i="2" s="1"/>
  <c r="C6195" i="2"/>
  <c r="D6195" i="2" s="1"/>
  <c r="C6196" i="2"/>
  <c r="D6196" i="2" s="1"/>
  <c r="C6197" i="2"/>
  <c r="D6197" i="2" s="1"/>
  <c r="C6198" i="2"/>
  <c r="D6198" i="2" s="1"/>
  <c r="C6199" i="2"/>
  <c r="C6200" i="2"/>
  <c r="C6201" i="2"/>
  <c r="C6202" i="2"/>
  <c r="C6203" i="2"/>
  <c r="C6204" i="2"/>
  <c r="C6205" i="2"/>
  <c r="C6206" i="2"/>
  <c r="D6206" i="2" s="1"/>
  <c r="C6207" i="2"/>
  <c r="D6207" i="2" s="1"/>
  <c r="C6208" i="2"/>
  <c r="D6208" i="2" s="1"/>
  <c r="C6209" i="2"/>
  <c r="D6209" i="2" s="1"/>
  <c r="C6210" i="2"/>
  <c r="D6210" i="2" s="1"/>
  <c r="C6211" i="2"/>
  <c r="C6212" i="2"/>
  <c r="C6213" i="2"/>
  <c r="C6214" i="2"/>
  <c r="C6215" i="2"/>
  <c r="C6216" i="2"/>
  <c r="C6217" i="2"/>
  <c r="C6218" i="2"/>
  <c r="D6218" i="2" s="1"/>
  <c r="C6219" i="2"/>
  <c r="D6219" i="2" s="1"/>
  <c r="C6220" i="2"/>
  <c r="D6220" i="2" s="1"/>
  <c r="C6221" i="2"/>
  <c r="D6221" i="2" s="1"/>
  <c r="C6222" i="2"/>
  <c r="D6222" i="2" s="1"/>
  <c r="C6223" i="2"/>
  <c r="C6224" i="2"/>
  <c r="C6225" i="2"/>
  <c r="C6226" i="2"/>
  <c r="C6227" i="2"/>
  <c r="C6228" i="2"/>
  <c r="C6229" i="2"/>
  <c r="C6230" i="2"/>
  <c r="D6230" i="2" s="1"/>
  <c r="C6231" i="2"/>
  <c r="D6231" i="2" s="1"/>
  <c r="C6232" i="2"/>
  <c r="D6232" i="2" s="1"/>
  <c r="C6233" i="2"/>
  <c r="D6233" i="2" s="1"/>
  <c r="C6234" i="2"/>
  <c r="D6234" i="2" s="1"/>
  <c r="C6235" i="2"/>
  <c r="C6236" i="2"/>
  <c r="C6237" i="2"/>
  <c r="C6238" i="2"/>
  <c r="C6239" i="2"/>
  <c r="C6240" i="2"/>
  <c r="C6241" i="2"/>
  <c r="C6242" i="2"/>
  <c r="D6242" i="2" s="1"/>
  <c r="C6243" i="2"/>
  <c r="D6243" i="2" s="1"/>
  <c r="C6244" i="2"/>
  <c r="D6244" i="2" s="1"/>
  <c r="C6245" i="2"/>
  <c r="D6245" i="2" s="1"/>
  <c r="C6246" i="2"/>
  <c r="D6246" i="2" s="1"/>
  <c r="C6247" i="2"/>
  <c r="C6248" i="2"/>
  <c r="C6249" i="2"/>
  <c r="C6250" i="2"/>
  <c r="C6251" i="2"/>
  <c r="C6252" i="2"/>
  <c r="C6253" i="2"/>
  <c r="C6254" i="2"/>
  <c r="D6254" i="2" s="1"/>
  <c r="C6255" i="2"/>
  <c r="D6255" i="2" s="1"/>
  <c r="C6256" i="2"/>
  <c r="D6256" i="2" s="1"/>
  <c r="C6257" i="2"/>
  <c r="D6257" i="2" s="1"/>
  <c r="C6258" i="2"/>
  <c r="D6258" i="2" s="1"/>
  <c r="C6259" i="2"/>
  <c r="C6260" i="2"/>
  <c r="C6261" i="2"/>
  <c r="C6262" i="2"/>
  <c r="C6263" i="2"/>
  <c r="C6264" i="2"/>
  <c r="C6265" i="2"/>
  <c r="C6266" i="2"/>
  <c r="D6266" i="2" s="1"/>
  <c r="C6267" i="2"/>
  <c r="D6267" i="2" s="1"/>
  <c r="C6268" i="2"/>
  <c r="D6268" i="2" s="1"/>
  <c r="C6269" i="2"/>
  <c r="D6269" i="2" s="1"/>
  <c r="C6270" i="2"/>
  <c r="D6270" i="2" s="1"/>
  <c r="C6271" i="2"/>
  <c r="C6272" i="2"/>
  <c r="C6273" i="2"/>
  <c r="C6274" i="2"/>
  <c r="C6275" i="2"/>
  <c r="C6276" i="2"/>
  <c r="C6277" i="2"/>
  <c r="C6278" i="2"/>
  <c r="D6278" i="2" s="1"/>
  <c r="C6279" i="2"/>
  <c r="D6279" i="2" s="1"/>
  <c r="C6280" i="2"/>
  <c r="D6280" i="2" s="1"/>
  <c r="C6281" i="2"/>
  <c r="D6281" i="2" s="1"/>
  <c r="C6282" i="2"/>
  <c r="D6282" i="2" s="1"/>
  <c r="C6283" i="2"/>
  <c r="C6284" i="2"/>
  <c r="C6285" i="2"/>
  <c r="C6286" i="2"/>
  <c r="C6287" i="2"/>
  <c r="C6288" i="2"/>
  <c r="C6289" i="2"/>
  <c r="C6290" i="2"/>
  <c r="D6290" i="2" s="1"/>
  <c r="C6291" i="2"/>
  <c r="D6291" i="2" s="1"/>
  <c r="C6292" i="2"/>
  <c r="D6292" i="2" s="1"/>
  <c r="C6293" i="2"/>
  <c r="D6293" i="2" s="1"/>
  <c r="C6294" i="2"/>
  <c r="D6294" i="2" s="1"/>
  <c r="C6295" i="2"/>
  <c r="C6296" i="2"/>
  <c r="C6297" i="2"/>
  <c r="C6298" i="2"/>
  <c r="C6299" i="2"/>
  <c r="C6300" i="2"/>
  <c r="C6301" i="2"/>
  <c r="C6302" i="2"/>
  <c r="D6302" i="2" s="1"/>
  <c r="C6303" i="2"/>
  <c r="C6304" i="2"/>
  <c r="D6304" i="2" s="1"/>
  <c r="C6305" i="2"/>
  <c r="D6305" i="2" s="1"/>
  <c r="C6306" i="2"/>
  <c r="D6306" i="2" s="1"/>
  <c r="C6307" i="2"/>
  <c r="C6308" i="2"/>
  <c r="C6309" i="2"/>
  <c r="C6310" i="2"/>
  <c r="C6311" i="2"/>
  <c r="C6312" i="2"/>
  <c r="C6313" i="2"/>
  <c r="C6314" i="2"/>
  <c r="D6314" i="2" s="1"/>
  <c r="C6315" i="2"/>
  <c r="D6315" i="2" s="1"/>
  <c r="C6316" i="2"/>
  <c r="D6316" i="2" s="1"/>
  <c r="C6317" i="2"/>
  <c r="D6317" i="2" s="1"/>
  <c r="C6318" i="2"/>
  <c r="D6318" i="2" s="1"/>
  <c r="C6319" i="2"/>
  <c r="C6320" i="2"/>
  <c r="C6321" i="2"/>
  <c r="C6322" i="2"/>
  <c r="C6323" i="2"/>
  <c r="C6324" i="2"/>
  <c r="C6325" i="2"/>
  <c r="C6326" i="2"/>
  <c r="D6326" i="2" s="1"/>
  <c r="C6327" i="2"/>
  <c r="D6327" i="2" s="1"/>
  <c r="C6328" i="2"/>
  <c r="D6328" i="2" s="1"/>
  <c r="C6329" i="2"/>
  <c r="D6329" i="2" s="1"/>
  <c r="C6330" i="2"/>
  <c r="D6330" i="2" s="1"/>
  <c r="C6331" i="2"/>
  <c r="C6332" i="2"/>
  <c r="C6333" i="2"/>
  <c r="C6334" i="2"/>
  <c r="C6335" i="2"/>
  <c r="C6336" i="2"/>
  <c r="C6337" i="2"/>
  <c r="C6338" i="2"/>
  <c r="D6338" i="2" s="1"/>
  <c r="C6339" i="2"/>
  <c r="D6339" i="2" s="1"/>
  <c r="C6340" i="2"/>
  <c r="D6340" i="2" s="1"/>
  <c r="C6341" i="2"/>
  <c r="D6341" i="2" s="1"/>
  <c r="C6342" i="2"/>
  <c r="D6342" i="2" s="1"/>
  <c r="C6343" i="2"/>
  <c r="C6344" i="2"/>
  <c r="C6345" i="2"/>
  <c r="C6346" i="2"/>
  <c r="C6347" i="2"/>
  <c r="C6348" i="2"/>
  <c r="C6349" i="2"/>
  <c r="C6350" i="2"/>
  <c r="D6350" i="2" s="1"/>
  <c r="C6351" i="2"/>
  <c r="D6351" i="2" s="1"/>
  <c r="C6352" i="2"/>
  <c r="D6352" i="2" s="1"/>
  <c r="C6353" i="2"/>
  <c r="D6353" i="2" s="1"/>
  <c r="C6354" i="2"/>
  <c r="D6354" i="2" s="1"/>
  <c r="C6355" i="2"/>
  <c r="C6356" i="2"/>
  <c r="C6357" i="2"/>
  <c r="C6358" i="2"/>
  <c r="C6359" i="2"/>
  <c r="C6360" i="2"/>
  <c r="C6361" i="2"/>
  <c r="C6362" i="2"/>
  <c r="D6362" i="2" s="1"/>
  <c r="C6363" i="2"/>
  <c r="D6363" i="2" s="1"/>
  <c r="C6364" i="2"/>
  <c r="D6364" i="2" s="1"/>
  <c r="C6365" i="2"/>
  <c r="D6365" i="2" s="1"/>
  <c r="C6366" i="2"/>
  <c r="D6366" i="2" s="1"/>
  <c r="C6367" i="2"/>
  <c r="C6368" i="2"/>
  <c r="C6369" i="2"/>
  <c r="C6370" i="2"/>
  <c r="C6371" i="2"/>
  <c r="C6372" i="2"/>
  <c r="C6373" i="2"/>
  <c r="C6374" i="2"/>
  <c r="D6374" i="2" s="1"/>
  <c r="C6375" i="2"/>
  <c r="D6375" i="2" s="1"/>
  <c r="C6376" i="2"/>
  <c r="D6376" i="2" s="1"/>
  <c r="C6377" i="2"/>
  <c r="D6377" i="2" s="1"/>
  <c r="C6378" i="2"/>
  <c r="D6378" i="2" s="1"/>
  <c r="C6379" i="2"/>
  <c r="C6380" i="2"/>
  <c r="C6381" i="2"/>
  <c r="C6382" i="2"/>
  <c r="C6383" i="2"/>
  <c r="C6384" i="2"/>
  <c r="C6385" i="2"/>
  <c r="C6386" i="2"/>
  <c r="D6386" i="2" s="1"/>
  <c r="C6387" i="2"/>
  <c r="D6387" i="2" s="1"/>
  <c r="C6388" i="2"/>
  <c r="D6388" i="2" s="1"/>
  <c r="C6389" i="2"/>
  <c r="D6389" i="2" s="1"/>
  <c r="C6390" i="2"/>
  <c r="D6390" i="2" s="1"/>
  <c r="C6391" i="2"/>
  <c r="C6392" i="2"/>
  <c r="C6393" i="2"/>
  <c r="C6394" i="2"/>
  <c r="C6395" i="2"/>
  <c r="C6396" i="2"/>
  <c r="C6397" i="2"/>
  <c r="C6398" i="2"/>
  <c r="D6398" i="2" s="1"/>
  <c r="C6399" i="2"/>
  <c r="D6399" i="2" s="1"/>
  <c r="C6400" i="2"/>
  <c r="D6400" i="2" s="1"/>
  <c r="C6401" i="2"/>
  <c r="D6401" i="2" s="1"/>
  <c r="C6402" i="2"/>
  <c r="D6402" i="2" s="1"/>
  <c r="C6403" i="2"/>
  <c r="C6404" i="2"/>
  <c r="C6405" i="2"/>
  <c r="C6406" i="2"/>
  <c r="C6407" i="2"/>
  <c r="C6408" i="2"/>
  <c r="C6409" i="2"/>
  <c r="C6410" i="2"/>
  <c r="D6410" i="2" s="1"/>
  <c r="C6411" i="2"/>
  <c r="D6411" i="2" s="1"/>
  <c r="C6412" i="2"/>
  <c r="D6412" i="2" s="1"/>
  <c r="C6413" i="2"/>
  <c r="D6413" i="2" s="1"/>
  <c r="C6414" i="2"/>
  <c r="D6414" i="2" s="1"/>
  <c r="C6415" i="2"/>
  <c r="C6416" i="2"/>
  <c r="C6417" i="2"/>
  <c r="C6418" i="2"/>
  <c r="C6419" i="2"/>
  <c r="C6420" i="2"/>
  <c r="C6421" i="2"/>
  <c r="C6422" i="2"/>
  <c r="D6422" i="2" s="1"/>
  <c r="C6423" i="2"/>
  <c r="D6423" i="2" s="1"/>
  <c r="C6424" i="2"/>
  <c r="D6424" i="2" s="1"/>
  <c r="C6425" i="2"/>
  <c r="D6425" i="2" s="1"/>
  <c r="C6426" i="2"/>
  <c r="D6426" i="2" s="1"/>
  <c r="C6427" i="2"/>
  <c r="C6428" i="2"/>
  <c r="C6429" i="2"/>
  <c r="C6430" i="2"/>
  <c r="C6431" i="2"/>
  <c r="C6432" i="2"/>
  <c r="C6433" i="2"/>
  <c r="C6434" i="2"/>
  <c r="D6434" i="2" s="1"/>
  <c r="C6435" i="2"/>
  <c r="D6435" i="2" s="1"/>
  <c r="C6436" i="2"/>
  <c r="D6436" i="2" s="1"/>
  <c r="C6437" i="2"/>
  <c r="D6437" i="2" s="1"/>
  <c r="C6438" i="2"/>
  <c r="D6438" i="2" s="1"/>
  <c r="C6439" i="2"/>
  <c r="C6440" i="2"/>
  <c r="C6441" i="2"/>
  <c r="C6442" i="2"/>
  <c r="C6443" i="2"/>
  <c r="C6444" i="2"/>
  <c r="C6445" i="2"/>
  <c r="C6446" i="2"/>
  <c r="D6446" i="2" s="1"/>
  <c r="C6447" i="2"/>
  <c r="D6447" i="2" s="1"/>
  <c r="C6448" i="2"/>
  <c r="D6448" i="2" s="1"/>
  <c r="C6449" i="2"/>
  <c r="D6449" i="2" s="1"/>
  <c r="C6450" i="2"/>
  <c r="D6450" i="2" s="1"/>
  <c r="C6451" i="2"/>
  <c r="D6451" i="2" s="1"/>
  <c r="C6452" i="2"/>
  <c r="C6453" i="2"/>
  <c r="C6454" i="2"/>
  <c r="C6455" i="2"/>
  <c r="C6456" i="2"/>
  <c r="C6457" i="2"/>
  <c r="C6458" i="2"/>
  <c r="D6458" i="2" s="1"/>
  <c r="C6459" i="2"/>
  <c r="D6459" i="2" s="1"/>
  <c r="C6460" i="2"/>
  <c r="D6460" i="2" s="1"/>
  <c r="C6461" i="2"/>
  <c r="D6461" i="2" s="1"/>
  <c r="C6462" i="2"/>
  <c r="D6462" i="2" s="1"/>
  <c r="C6463" i="2"/>
  <c r="C6464" i="2"/>
  <c r="C6465" i="2"/>
  <c r="C6466" i="2"/>
  <c r="C6467" i="2"/>
  <c r="C6468" i="2"/>
  <c r="C6469" i="2"/>
  <c r="C6470" i="2"/>
  <c r="D6470" i="2" s="1"/>
  <c r="C6471" i="2"/>
  <c r="D6471" i="2" s="1"/>
  <c r="C6472" i="2"/>
  <c r="D6472" i="2" s="1"/>
  <c r="C6473" i="2"/>
  <c r="D6473" i="2" s="1"/>
  <c r="C6474" i="2"/>
  <c r="D6474" i="2" s="1"/>
  <c r="C6475" i="2"/>
  <c r="C6476" i="2"/>
  <c r="C6477" i="2"/>
  <c r="C6478" i="2"/>
  <c r="C6479" i="2"/>
  <c r="C6480" i="2"/>
  <c r="C6481" i="2"/>
  <c r="C6482" i="2"/>
  <c r="D6482" i="2" s="1"/>
  <c r="C6483" i="2"/>
  <c r="D6483" i="2" s="1"/>
  <c r="C6484" i="2"/>
  <c r="D6484" i="2" s="1"/>
  <c r="C6485" i="2"/>
  <c r="D6485" i="2" s="1"/>
  <c r="C6486" i="2"/>
  <c r="D6486" i="2" s="1"/>
  <c r="C6487" i="2"/>
  <c r="C6488" i="2"/>
  <c r="C6489" i="2"/>
  <c r="C6490" i="2"/>
  <c r="C6491" i="2"/>
  <c r="C6492" i="2"/>
  <c r="C6493" i="2"/>
  <c r="C6494" i="2"/>
  <c r="D6494" i="2" s="1"/>
  <c r="C6495" i="2"/>
  <c r="D6495" i="2" s="1"/>
  <c r="C6496" i="2"/>
  <c r="D6496" i="2" s="1"/>
  <c r="C6497" i="2"/>
  <c r="D6497" i="2" s="1"/>
  <c r="C6498" i="2"/>
  <c r="D6498" i="2" s="1"/>
  <c r="C6499" i="2"/>
  <c r="C6500" i="2"/>
  <c r="C6501" i="2"/>
  <c r="C6502" i="2"/>
  <c r="C6503" i="2"/>
  <c r="C6504" i="2"/>
  <c r="C6505" i="2"/>
  <c r="C6506" i="2"/>
  <c r="D6506" i="2" s="1"/>
  <c r="C6507" i="2"/>
  <c r="D6507" i="2" s="1"/>
  <c r="C6508" i="2"/>
  <c r="D6508" i="2" s="1"/>
  <c r="C6509" i="2"/>
  <c r="D6509" i="2" s="1"/>
  <c r="C6510" i="2"/>
  <c r="D6510" i="2" s="1"/>
  <c r="C6511" i="2"/>
  <c r="C6512" i="2"/>
  <c r="C6513" i="2"/>
  <c r="C6514" i="2"/>
  <c r="C6515" i="2"/>
  <c r="C6516" i="2"/>
  <c r="C6517" i="2"/>
  <c r="C6518" i="2"/>
  <c r="D6518" i="2" s="1"/>
  <c r="C6519" i="2"/>
  <c r="D6519" i="2" s="1"/>
  <c r="C6520" i="2"/>
  <c r="D6520" i="2" s="1"/>
  <c r="C6521" i="2"/>
  <c r="D6521" i="2" s="1"/>
  <c r="C6522" i="2"/>
  <c r="D6522" i="2" s="1"/>
  <c r="C6523" i="2"/>
  <c r="C6524" i="2"/>
  <c r="C6525" i="2"/>
  <c r="C6526" i="2"/>
  <c r="C6527" i="2"/>
  <c r="C6528" i="2"/>
  <c r="C6529" i="2"/>
  <c r="C6530" i="2"/>
  <c r="D6530" i="2" s="1"/>
  <c r="C6531" i="2"/>
  <c r="D6531" i="2" s="1"/>
  <c r="C6532" i="2"/>
  <c r="D6532" i="2" s="1"/>
  <c r="C6533" i="2"/>
  <c r="D6533" i="2" s="1"/>
  <c r="C6534" i="2"/>
  <c r="D6534" i="2" s="1"/>
  <c r="C6535" i="2"/>
  <c r="C6536" i="2"/>
  <c r="C6537" i="2"/>
  <c r="C6538" i="2"/>
  <c r="C6539" i="2"/>
  <c r="C6540" i="2"/>
  <c r="C6541" i="2"/>
  <c r="C6542" i="2"/>
  <c r="D6542" i="2" s="1"/>
  <c r="C6543" i="2"/>
  <c r="D6543" i="2" s="1"/>
  <c r="C6544" i="2"/>
  <c r="D6544" i="2" s="1"/>
  <c r="C6545" i="2"/>
  <c r="D6545" i="2" s="1"/>
  <c r="C6546" i="2"/>
  <c r="D6546" i="2" s="1"/>
  <c r="C6547" i="2"/>
  <c r="C6548" i="2"/>
  <c r="C6549" i="2"/>
  <c r="C6550" i="2"/>
  <c r="C6551" i="2"/>
  <c r="C6552" i="2"/>
  <c r="C6553" i="2"/>
  <c r="C6554" i="2"/>
  <c r="D6554" i="2" s="1"/>
  <c r="C6555" i="2"/>
  <c r="D6555" i="2" s="1"/>
  <c r="C6556" i="2"/>
  <c r="D6556" i="2" s="1"/>
  <c r="C6557" i="2"/>
  <c r="D6557" i="2" s="1"/>
  <c r="C6558" i="2"/>
  <c r="D6558" i="2" s="1"/>
  <c r="C6559" i="2"/>
  <c r="C6560" i="2"/>
  <c r="C6561" i="2"/>
  <c r="C6562" i="2"/>
  <c r="C6563" i="2"/>
  <c r="C6564" i="2"/>
  <c r="C6565" i="2"/>
  <c r="C6566" i="2"/>
  <c r="D6566" i="2" s="1"/>
  <c r="C6567" i="2"/>
  <c r="D6567" i="2" s="1"/>
  <c r="C6568" i="2"/>
  <c r="D6568" i="2" s="1"/>
  <c r="C6569" i="2"/>
  <c r="D6569" i="2" s="1"/>
  <c r="C6570" i="2"/>
  <c r="D6570" i="2" s="1"/>
  <c r="C6571" i="2"/>
  <c r="C6572" i="2"/>
  <c r="C6573" i="2"/>
  <c r="C6574" i="2"/>
  <c r="C6575" i="2"/>
  <c r="C6576" i="2"/>
  <c r="C6577" i="2"/>
  <c r="C6578" i="2"/>
  <c r="D6578" i="2" s="1"/>
  <c r="C6579" i="2"/>
  <c r="D6579" i="2" s="1"/>
  <c r="C6580" i="2"/>
  <c r="D6580" i="2" s="1"/>
  <c r="C6581" i="2"/>
  <c r="D6581" i="2" s="1"/>
  <c r="C6582" i="2"/>
  <c r="D6582" i="2" s="1"/>
  <c r="C6583" i="2"/>
  <c r="C6584" i="2"/>
  <c r="C6585" i="2"/>
  <c r="C6586" i="2"/>
  <c r="C6587" i="2"/>
  <c r="C6588" i="2"/>
  <c r="C6589" i="2"/>
  <c r="C6590" i="2"/>
  <c r="D6590" i="2" s="1"/>
  <c r="C6591" i="2"/>
  <c r="D6591" i="2" s="1"/>
  <c r="C6592" i="2"/>
  <c r="D6592" i="2" s="1"/>
  <c r="C6593" i="2"/>
  <c r="D6593" i="2" s="1"/>
  <c r="C6594" i="2"/>
  <c r="D6594" i="2" s="1"/>
  <c r="C6595" i="2"/>
  <c r="C6596" i="2"/>
  <c r="C6597" i="2"/>
  <c r="C6598" i="2"/>
  <c r="C6599" i="2"/>
  <c r="C6600" i="2"/>
  <c r="C6601" i="2"/>
  <c r="C6602" i="2"/>
  <c r="D6602" i="2" s="1"/>
  <c r="C6603" i="2"/>
  <c r="D6603" i="2" s="1"/>
  <c r="C6604" i="2"/>
  <c r="D6604" i="2" s="1"/>
  <c r="C6605" i="2"/>
  <c r="D6605" i="2" s="1"/>
  <c r="C6606" i="2"/>
  <c r="D6606" i="2" s="1"/>
  <c r="C6607" i="2"/>
  <c r="C6608" i="2"/>
  <c r="C6609" i="2"/>
  <c r="C6610" i="2"/>
  <c r="C6611" i="2"/>
  <c r="C6612" i="2"/>
  <c r="C6613" i="2"/>
  <c r="C6614" i="2"/>
  <c r="D6614" i="2" s="1"/>
  <c r="C6615" i="2"/>
  <c r="D6615" i="2" s="1"/>
  <c r="C6616" i="2"/>
  <c r="D6616" i="2" s="1"/>
  <c r="C6617" i="2"/>
  <c r="D6617" i="2" s="1"/>
  <c r="C6618" i="2"/>
  <c r="D6618" i="2" s="1"/>
  <c r="C6619" i="2"/>
  <c r="C6620" i="2"/>
  <c r="C6621" i="2"/>
  <c r="C6622" i="2"/>
  <c r="C6623" i="2"/>
  <c r="C6624" i="2"/>
  <c r="C6625" i="2"/>
  <c r="C6626" i="2"/>
  <c r="D6626" i="2" s="1"/>
  <c r="C6627" i="2"/>
  <c r="D6627" i="2" s="1"/>
  <c r="C6628" i="2"/>
  <c r="D6628" i="2" s="1"/>
  <c r="C6629" i="2"/>
  <c r="D6629" i="2" s="1"/>
  <c r="C6630" i="2"/>
  <c r="D6630" i="2" s="1"/>
  <c r="C6631" i="2"/>
  <c r="C6632" i="2"/>
  <c r="C6633" i="2"/>
  <c r="C6634" i="2"/>
  <c r="C6635" i="2"/>
  <c r="C6636" i="2"/>
  <c r="C6637" i="2"/>
  <c r="C6638" i="2"/>
  <c r="D6638" i="2" s="1"/>
  <c r="C6639" i="2"/>
  <c r="D6639" i="2" s="1"/>
  <c r="C6640" i="2"/>
  <c r="D6640" i="2" s="1"/>
  <c r="C6641" i="2"/>
  <c r="D6641" i="2" s="1"/>
  <c r="C6642" i="2"/>
  <c r="D6642" i="2" s="1"/>
  <c r="C6643" i="2"/>
  <c r="C6644" i="2"/>
  <c r="C6645" i="2"/>
  <c r="C6646" i="2"/>
  <c r="C6647" i="2"/>
  <c r="C6648" i="2"/>
  <c r="C6649" i="2"/>
  <c r="C6650" i="2"/>
  <c r="D6650" i="2" s="1"/>
  <c r="C6651" i="2"/>
  <c r="D6651" i="2" s="1"/>
  <c r="C6652" i="2"/>
  <c r="D6652" i="2" s="1"/>
  <c r="C6653" i="2"/>
  <c r="D6653" i="2" s="1"/>
  <c r="C6654" i="2"/>
  <c r="D6654" i="2" s="1"/>
  <c r="C6655" i="2"/>
  <c r="C6656" i="2"/>
  <c r="C6657" i="2"/>
  <c r="C6658" i="2"/>
  <c r="C6659" i="2"/>
  <c r="C6660" i="2"/>
  <c r="C6661" i="2"/>
  <c r="C6662" i="2"/>
  <c r="D6662" i="2" s="1"/>
  <c r="C6663" i="2"/>
  <c r="D6663" i="2" s="1"/>
  <c r="C6664" i="2"/>
  <c r="D6664" i="2" s="1"/>
  <c r="C6665" i="2"/>
  <c r="D6665" i="2" s="1"/>
  <c r="C6666" i="2"/>
  <c r="D6666" i="2" s="1"/>
  <c r="C6667" i="2"/>
  <c r="C6668" i="2"/>
  <c r="C6669" i="2"/>
  <c r="C6670" i="2"/>
  <c r="C6671" i="2"/>
  <c r="C6672" i="2"/>
  <c r="C6673" i="2"/>
  <c r="C6674" i="2"/>
  <c r="D6674" i="2" s="1"/>
  <c r="C6675" i="2"/>
  <c r="D6675" i="2" s="1"/>
  <c r="C6676" i="2"/>
  <c r="D6676" i="2" s="1"/>
  <c r="C6677" i="2"/>
  <c r="D6677" i="2" s="1"/>
  <c r="C6678" i="2"/>
  <c r="D6678" i="2" s="1"/>
  <c r="C6679" i="2"/>
  <c r="C6680" i="2"/>
  <c r="C6681" i="2"/>
  <c r="C6682" i="2"/>
  <c r="C6683" i="2"/>
  <c r="C6684" i="2"/>
  <c r="C6685" i="2"/>
  <c r="C6686" i="2"/>
  <c r="D6686" i="2" s="1"/>
  <c r="C6687" i="2"/>
  <c r="D6687" i="2" s="1"/>
  <c r="C6688" i="2"/>
  <c r="D6688" i="2" s="1"/>
  <c r="C6689" i="2"/>
  <c r="D6689" i="2" s="1"/>
  <c r="C6690" i="2"/>
  <c r="D6690" i="2" s="1"/>
  <c r="C6691" i="2"/>
  <c r="C6692" i="2"/>
  <c r="C6693" i="2"/>
  <c r="C6694" i="2"/>
  <c r="C6695" i="2"/>
  <c r="C6696" i="2"/>
  <c r="C6697" i="2"/>
  <c r="C6698" i="2"/>
  <c r="D6698" i="2" s="1"/>
  <c r="C6699" i="2"/>
  <c r="D6699" i="2" s="1"/>
  <c r="C6700" i="2"/>
  <c r="D6700" i="2" s="1"/>
  <c r="C6701" i="2"/>
  <c r="D6701" i="2" s="1"/>
  <c r="C6702" i="2"/>
  <c r="D6702" i="2" s="1"/>
  <c r="C6703" i="2"/>
  <c r="C6704" i="2"/>
  <c r="C6705" i="2"/>
  <c r="C6706" i="2"/>
  <c r="C6707" i="2"/>
  <c r="C6708" i="2"/>
  <c r="C6709" i="2"/>
  <c r="C6710" i="2"/>
  <c r="D6710" i="2" s="1"/>
  <c r="C6711" i="2"/>
  <c r="D6711" i="2" s="1"/>
  <c r="C6712" i="2"/>
  <c r="D6712" i="2" s="1"/>
  <c r="C6713" i="2"/>
  <c r="D6713" i="2" s="1"/>
  <c r="C6714" i="2"/>
  <c r="D6714" i="2" s="1"/>
  <c r="C6715" i="2"/>
  <c r="C6716" i="2"/>
  <c r="C6717" i="2"/>
  <c r="C6718" i="2"/>
  <c r="C6719" i="2"/>
  <c r="C6720" i="2"/>
  <c r="C6721" i="2"/>
  <c r="C6722" i="2"/>
  <c r="D6722" i="2" s="1"/>
  <c r="C6723" i="2"/>
  <c r="D6723" i="2" s="1"/>
  <c r="C6724" i="2"/>
  <c r="D6724" i="2" s="1"/>
  <c r="C6725" i="2"/>
  <c r="D6725" i="2" s="1"/>
  <c r="C6726" i="2"/>
  <c r="D6726" i="2" s="1"/>
  <c r="C6727" i="2"/>
  <c r="C6728" i="2"/>
  <c r="C6729" i="2"/>
  <c r="C6730" i="2"/>
  <c r="C6731" i="2"/>
  <c r="C6732" i="2"/>
  <c r="C6733" i="2"/>
  <c r="C6734" i="2"/>
  <c r="D6734" i="2" s="1"/>
  <c r="C6735" i="2"/>
  <c r="D6735" i="2" s="1"/>
  <c r="C6736" i="2"/>
  <c r="D6736" i="2" s="1"/>
  <c r="C6737" i="2"/>
  <c r="D6737" i="2" s="1"/>
  <c r="C6738" i="2"/>
  <c r="D6738" i="2" s="1"/>
  <c r="C6739" i="2"/>
  <c r="C6740" i="2"/>
  <c r="C6741" i="2"/>
  <c r="C6742" i="2"/>
  <c r="C6743" i="2"/>
  <c r="C6744" i="2"/>
  <c r="C6745" i="2"/>
  <c r="C6746" i="2"/>
  <c r="D6746" i="2" s="1"/>
  <c r="C6747" i="2"/>
  <c r="D6747" i="2" s="1"/>
  <c r="C6748" i="2"/>
  <c r="D6748" i="2" s="1"/>
  <c r="C6749" i="2"/>
  <c r="D6749" i="2" s="1"/>
  <c r="C6750" i="2"/>
  <c r="D6750" i="2" s="1"/>
  <c r="C6751" i="2"/>
  <c r="C6752" i="2"/>
  <c r="C6753" i="2"/>
  <c r="C6754" i="2"/>
  <c r="C6755" i="2"/>
  <c r="C6756" i="2"/>
  <c r="C6757" i="2"/>
  <c r="C6758" i="2"/>
  <c r="D6758" i="2" s="1"/>
  <c r="C6759" i="2"/>
  <c r="D6759" i="2" s="1"/>
  <c r="C6760" i="2"/>
  <c r="D6760" i="2" s="1"/>
  <c r="C6761" i="2"/>
  <c r="D6761" i="2" s="1"/>
  <c r="C6762" i="2"/>
  <c r="D6762" i="2" s="1"/>
  <c r="C6763" i="2"/>
  <c r="C6764" i="2"/>
  <c r="C6765" i="2"/>
  <c r="C6766" i="2"/>
  <c r="C6767" i="2"/>
  <c r="C6768" i="2"/>
  <c r="C6769" i="2"/>
  <c r="C6770" i="2"/>
  <c r="D6770" i="2" s="1"/>
  <c r="C6771" i="2"/>
  <c r="D6771" i="2" s="1"/>
  <c r="C6772" i="2"/>
  <c r="D6772" i="2" s="1"/>
  <c r="C6773" i="2"/>
  <c r="D6773" i="2" s="1"/>
  <c r="C6774" i="2"/>
  <c r="D6774" i="2" s="1"/>
  <c r="C6775" i="2"/>
  <c r="C6776" i="2"/>
  <c r="C6777" i="2"/>
  <c r="C6778" i="2"/>
  <c r="C6779" i="2"/>
  <c r="C6780" i="2"/>
  <c r="C6781" i="2"/>
  <c r="C6782" i="2"/>
  <c r="D6782" i="2" s="1"/>
  <c r="C6783" i="2"/>
  <c r="D6783" i="2" s="1"/>
  <c r="C6784" i="2"/>
  <c r="D6784" i="2" s="1"/>
  <c r="C6785" i="2"/>
  <c r="D6785" i="2" s="1"/>
  <c r="C6786" i="2"/>
  <c r="D6786" i="2" s="1"/>
  <c r="C6787" i="2"/>
  <c r="C6788" i="2"/>
  <c r="C6789" i="2"/>
  <c r="C6790" i="2"/>
  <c r="C6791" i="2"/>
  <c r="C6792" i="2"/>
  <c r="C6793" i="2"/>
  <c r="C6794" i="2"/>
  <c r="D6794" i="2" s="1"/>
  <c r="C6795" i="2"/>
  <c r="D6795" i="2" s="1"/>
  <c r="C6796" i="2"/>
  <c r="D6796" i="2" s="1"/>
  <c r="C6797" i="2"/>
  <c r="D6797" i="2" s="1"/>
  <c r="C6798" i="2"/>
  <c r="D6798" i="2" s="1"/>
  <c r="C6799" i="2"/>
  <c r="C6800" i="2"/>
  <c r="C6801" i="2"/>
  <c r="C6802" i="2"/>
  <c r="C6803" i="2"/>
  <c r="C6804" i="2"/>
  <c r="C6805" i="2"/>
  <c r="C6806" i="2"/>
  <c r="D6806" i="2" s="1"/>
  <c r="C6807" i="2"/>
  <c r="D6807" i="2" s="1"/>
  <c r="C6808" i="2"/>
  <c r="D6808" i="2" s="1"/>
  <c r="C6809" i="2"/>
  <c r="D6809" i="2" s="1"/>
  <c r="C6810" i="2"/>
  <c r="D6810" i="2" s="1"/>
  <c r="C6811" i="2"/>
  <c r="C6812" i="2"/>
  <c r="C6813" i="2"/>
  <c r="C6814" i="2"/>
  <c r="C6815" i="2"/>
  <c r="C6816" i="2"/>
  <c r="C6817" i="2"/>
  <c r="C6818" i="2"/>
  <c r="D6818" i="2" s="1"/>
  <c r="C6819" i="2"/>
  <c r="D6819" i="2" s="1"/>
  <c r="C6820" i="2"/>
  <c r="D6820" i="2" s="1"/>
  <c r="C6821" i="2"/>
  <c r="D6821" i="2" s="1"/>
  <c r="C6822" i="2"/>
  <c r="D6822" i="2" s="1"/>
  <c r="C6823" i="2"/>
  <c r="C6824" i="2"/>
  <c r="C6825" i="2"/>
  <c r="C6826" i="2"/>
  <c r="C6827" i="2"/>
  <c r="C6828" i="2"/>
  <c r="C6829" i="2"/>
  <c r="C6830" i="2"/>
  <c r="D6830" i="2" s="1"/>
  <c r="C6831" i="2"/>
  <c r="D6831" i="2" s="1"/>
  <c r="C6832" i="2"/>
  <c r="D6832" i="2" s="1"/>
  <c r="C6833" i="2"/>
  <c r="D6833" i="2" s="1"/>
  <c r="C6834" i="2"/>
  <c r="D6834" i="2" s="1"/>
  <c r="C6835" i="2"/>
  <c r="C6836" i="2"/>
  <c r="C6837" i="2"/>
  <c r="C6838" i="2"/>
  <c r="C6839" i="2"/>
  <c r="C6840" i="2"/>
  <c r="C6841" i="2"/>
  <c r="C6842" i="2"/>
  <c r="D6842" i="2" s="1"/>
  <c r="C6843" i="2"/>
  <c r="D6843" i="2" s="1"/>
  <c r="C6844" i="2"/>
  <c r="D6844" i="2" s="1"/>
  <c r="C6845" i="2"/>
  <c r="D6845" i="2" s="1"/>
  <c r="C6846" i="2"/>
  <c r="D6846" i="2" s="1"/>
  <c r="C6847" i="2"/>
  <c r="D6847" i="2" s="1"/>
  <c r="C6848" i="2"/>
  <c r="C6849" i="2"/>
  <c r="C6850" i="2"/>
  <c r="C6851" i="2"/>
  <c r="C6852" i="2"/>
  <c r="C6853" i="2"/>
  <c r="C6854" i="2"/>
  <c r="D6854" i="2" s="1"/>
  <c r="C6855" i="2"/>
  <c r="D6855" i="2" s="1"/>
  <c r="C6856" i="2"/>
  <c r="D6856" i="2" s="1"/>
  <c r="C6857" i="2"/>
  <c r="D6857" i="2" s="1"/>
  <c r="C6858" i="2"/>
  <c r="D6858" i="2" s="1"/>
  <c r="C6859" i="2"/>
  <c r="C6860" i="2"/>
  <c r="C6861" i="2"/>
  <c r="C6862" i="2"/>
  <c r="C6863" i="2"/>
  <c r="C6864" i="2"/>
  <c r="C6865" i="2"/>
  <c r="C6866" i="2"/>
  <c r="D6866" i="2" s="1"/>
  <c r="C6867" i="2"/>
  <c r="D6867" i="2" s="1"/>
  <c r="C6868" i="2"/>
  <c r="D6868" i="2" s="1"/>
  <c r="C6869" i="2"/>
  <c r="D6869" i="2" s="1"/>
  <c r="C6870" i="2"/>
  <c r="D6870" i="2" s="1"/>
  <c r="C6871" i="2"/>
  <c r="C6872" i="2"/>
  <c r="C6873" i="2"/>
  <c r="C6874" i="2"/>
  <c r="C6875" i="2"/>
  <c r="C6876" i="2"/>
  <c r="C6877" i="2"/>
  <c r="C6878" i="2"/>
  <c r="D6878" i="2" s="1"/>
  <c r="C6879" i="2"/>
  <c r="D6879" i="2" s="1"/>
  <c r="C6880" i="2"/>
  <c r="D6880" i="2" s="1"/>
  <c r="C6881" i="2"/>
  <c r="D6881" i="2" s="1"/>
  <c r="C6882" i="2"/>
  <c r="D6882" i="2" s="1"/>
  <c r="C6883" i="2"/>
  <c r="C6884" i="2"/>
  <c r="C6885" i="2"/>
  <c r="C6886" i="2"/>
  <c r="C6887" i="2"/>
  <c r="C6888" i="2"/>
  <c r="C6889" i="2"/>
  <c r="C6890" i="2"/>
  <c r="D6890" i="2" s="1"/>
  <c r="C6891" i="2"/>
  <c r="D6891" i="2" s="1"/>
  <c r="C6892" i="2"/>
  <c r="D6892" i="2" s="1"/>
  <c r="C6893" i="2"/>
  <c r="D6893" i="2" s="1"/>
  <c r="C6894" i="2"/>
  <c r="D6894" i="2" s="1"/>
  <c r="C6895" i="2"/>
  <c r="C6896" i="2"/>
  <c r="C6897" i="2"/>
  <c r="C6898" i="2"/>
  <c r="C6899" i="2"/>
  <c r="C6900" i="2"/>
  <c r="C6901" i="2"/>
  <c r="C6902" i="2"/>
  <c r="D6902" i="2" s="1"/>
  <c r="C6903" i="2"/>
  <c r="D6903" i="2" s="1"/>
  <c r="C6904" i="2"/>
  <c r="D6904" i="2" s="1"/>
  <c r="C6905" i="2"/>
  <c r="D6905" i="2" s="1"/>
  <c r="C6906" i="2"/>
  <c r="D6906" i="2" s="1"/>
  <c r="C6907" i="2"/>
  <c r="C6908" i="2"/>
  <c r="C6909" i="2"/>
  <c r="C6910" i="2"/>
  <c r="C6911" i="2"/>
  <c r="C6912" i="2"/>
  <c r="C6913" i="2"/>
  <c r="C6914" i="2"/>
  <c r="D6914" i="2" s="1"/>
  <c r="C6915" i="2"/>
  <c r="D6915" i="2" s="1"/>
  <c r="C6916" i="2"/>
  <c r="D6916" i="2" s="1"/>
  <c r="C6917" i="2"/>
  <c r="D6917" i="2" s="1"/>
  <c r="C6918" i="2"/>
  <c r="D6918" i="2" s="1"/>
  <c r="C6919" i="2"/>
  <c r="C6920" i="2"/>
  <c r="C6921" i="2"/>
  <c r="C6922" i="2"/>
  <c r="C6923" i="2"/>
  <c r="C6924" i="2"/>
  <c r="C6925" i="2"/>
  <c r="C6926" i="2"/>
  <c r="D6926" i="2" s="1"/>
  <c r="C6927" i="2"/>
  <c r="D6927" i="2" s="1"/>
  <c r="C6928" i="2"/>
  <c r="D6928" i="2" s="1"/>
  <c r="C6929" i="2"/>
  <c r="D6929" i="2" s="1"/>
  <c r="C6930" i="2"/>
  <c r="D6930" i="2" s="1"/>
  <c r="C6931" i="2"/>
  <c r="C6932" i="2"/>
  <c r="C6933" i="2"/>
  <c r="C6934" i="2"/>
  <c r="C6935" i="2"/>
  <c r="C6936" i="2"/>
  <c r="C6937" i="2"/>
  <c r="C6938" i="2"/>
  <c r="D6938" i="2" s="1"/>
  <c r="C6939" i="2"/>
  <c r="D6939" i="2" s="1"/>
  <c r="C6940" i="2"/>
  <c r="D6940" i="2" s="1"/>
  <c r="C6941" i="2"/>
  <c r="D6941" i="2" s="1"/>
  <c r="C6942" i="2"/>
  <c r="D6942" i="2" s="1"/>
  <c r="C6943" i="2"/>
  <c r="C6944" i="2"/>
  <c r="C6945" i="2"/>
  <c r="C6946" i="2"/>
  <c r="C6947" i="2"/>
  <c r="C6948" i="2"/>
  <c r="C6949" i="2"/>
  <c r="C6950" i="2"/>
  <c r="D6950" i="2" s="1"/>
  <c r="C6951" i="2"/>
  <c r="D6951" i="2" s="1"/>
  <c r="C6952" i="2"/>
  <c r="D6952" i="2" s="1"/>
  <c r="C6953" i="2"/>
  <c r="D6953" i="2" s="1"/>
  <c r="C6954" i="2"/>
  <c r="D6954" i="2" s="1"/>
  <c r="C6955" i="2"/>
  <c r="C6956" i="2"/>
  <c r="C6957" i="2"/>
  <c r="C6958" i="2"/>
  <c r="C6959" i="2"/>
  <c r="C6960" i="2"/>
  <c r="C6961" i="2"/>
  <c r="C6962" i="2"/>
  <c r="D6962" i="2" s="1"/>
  <c r="C6963" i="2"/>
  <c r="D6963" i="2" s="1"/>
  <c r="C6964" i="2"/>
  <c r="D6964" i="2" s="1"/>
  <c r="C6965" i="2"/>
  <c r="D6965" i="2" s="1"/>
  <c r="C6966" i="2"/>
  <c r="D6966" i="2" s="1"/>
  <c r="C6967" i="2"/>
  <c r="C6968" i="2"/>
  <c r="C6969" i="2"/>
  <c r="C6970" i="2"/>
  <c r="C6971" i="2"/>
  <c r="C6972" i="2"/>
  <c r="C6973" i="2"/>
  <c r="C6974" i="2"/>
  <c r="D6974" i="2" s="1"/>
  <c r="C6975" i="2"/>
  <c r="D6975" i="2" s="1"/>
  <c r="C6976" i="2"/>
  <c r="D6976" i="2" s="1"/>
  <c r="C6977" i="2"/>
  <c r="D6977" i="2" s="1"/>
  <c r="C6978" i="2"/>
  <c r="D6978" i="2" s="1"/>
  <c r="C6979" i="2"/>
  <c r="C6980" i="2"/>
  <c r="C6981" i="2"/>
  <c r="C6982" i="2"/>
  <c r="C6983" i="2"/>
  <c r="C6984" i="2"/>
  <c r="C6985" i="2"/>
  <c r="C6986" i="2"/>
  <c r="D6986" i="2" s="1"/>
  <c r="C6987" i="2"/>
  <c r="D6987" i="2" s="1"/>
  <c r="C6988" i="2"/>
  <c r="D6988" i="2" s="1"/>
  <c r="C6989" i="2"/>
  <c r="D6989" i="2" s="1"/>
  <c r="C6990" i="2"/>
  <c r="D6990" i="2" s="1"/>
  <c r="C6991" i="2"/>
  <c r="C6992" i="2"/>
  <c r="C6993" i="2"/>
  <c r="C6994" i="2"/>
  <c r="C6995" i="2"/>
  <c r="C6996" i="2"/>
  <c r="C6997" i="2"/>
  <c r="C6998" i="2"/>
  <c r="D6998" i="2" s="1"/>
  <c r="C6999" i="2"/>
  <c r="D6999" i="2" s="1"/>
  <c r="C7000" i="2"/>
  <c r="D7000" i="2" s="1"/>
  <c r="C7001" i="2"/>
  <c r="D7001" i="2" s="1"/>
  <c r="C7002" i="2"/>
  <c r="D7002" i="2" s="1"/>
  <c r="C7003" i="2"/>
  <c r="C7004" i="2"/>
  <c r="C7005" i="2"/>
  <c r="C7006" i="2"/>
  <c r="C7007" i="2"/>
  <c r="C7008" i="2"/>
  <c r="C7009" i="2"/>
  <c r="C7010" i="2"/>
  <c r="D7010" i="2" s="1"/>
  <c r="C7011" i="2"/>
  <c r="D7011" i="2" s="1"/>
  <c r="C7012" i="2"/>
  <c r="D7012" i="2" s="1"/>
  <c r="C7013" i="2"/>
  <c r="D7013" i="2" s="1"/>
  <c r="C7014" i="2"/>
  <c r="D7014" i="2" s="1"/>
  <c r="C7015" i="2"/>
  <c r="C7016" i="2"/>
  <c r="C7017" i="2"/>
  <c r="C7018" i="2"/>
  <c r="C7019" i="2"/>
  <c r="C7020" i="2"/>
  <c r="C7021" i="2"/>
  <c r="C7022" i="2"/>
  <c r="D7022" i="2" s="1"/>
  <c r="C7023" i="2"/>
  <c r="D7023" i="2" s="1"/>
  <c r="C7024" i="2"/>
  <c r="D7024" i="2" s="1"/>
  <c r="C7025" i="2"/>
  <c r="D7025" i="2" s="1"/>
  <c r="C7026" i="2"/>
  <c r="D7026" i="2" s="1"/>
  <c r="C7027" i="2"/>
  <c r="D7027" i="2" s="1"/>
  <c r="C7028" i="2"/>
  <c r="C7029" i="2"/>
  <c r="C7030" i="2"/>
  <c r="C7031" i="2"/>
  <c r="C7032" i="2"/>
  <c r="C7033" i="2"/>
  <c r="C7034" i="2"/>
  <c r="D7034" i="2" s="1"/>
  <c r="C7035" i="2"/>
  <c r="D7035" i="2" s="1"/>
  <c r="C7036" i="2"/>
  <c r="D7036" i="2" s="1"/>
  <c r="C7037" i="2"/>
  <c r="D7037" i="2" s="1"/>
  <c r="C7038" i="2"/>
  <c r="D7038" i="2" s="1"/>
  <c r="C7039" i="2"/>
  <c r="C7040" i="2"/>
  <c r="C7041" i="2"/>
  <c r="C7042" i="2"/>
  <c r="C7043" i="2"/>
  <c r="C7044" i="2"/>
  <c r="C7045" i="2"/>
  <c r="C7046" i="2"/>
  <c r="D7046" i="2" s="1"/>
  <c r="C7047" i="2"/>
  <c r="C7048" i="2"/>
  <c r="D7048" i="2" s="1"/>
  <c r="C7049" i="2"/>
  <c r="D7049" i="2" s="1"/>
  <c r="C7050" i="2"/>
  <c r="D7050" i="2" s="1"/>
  <c r="C7051" i="2"/>
  <c r="C7052" i="2"/>
  <c r="C7053" i="2"/>
  <c r="C7054" i="2"/>
  <c r="C7055" i="2"/>
  <c r="C7056" i="2"/>
  <c r="C7057" i="2"/>
  <c r="C7058" i="2"/>
  <c r="D7058" i="2" s="1"/>
  <c r="C7059" i="2"/>
  <c r="D7059" i="2" s="1"/>
  <c r="C7060" i="2"/>
  <c r="D7060" i="2" s="1"/>
  <c r="C7061" i="2"/>
  <c r="D7061" i="2" s="1"/>
  <c r="C7062" i="2"/>
  <c r="D7062" i="2" s="1"/>
  <c r="C7063" i="2"/>
  <c r="C7064" i="2"/>
  <c r="C7065" i="2"/>
  <c r="C7066" i="2"/>
  <c r="C7067" i="2"/>
  <c r="C7068" i="2"/>
  <c r="C7069" i="2"/>
  <c r="C7070" i="2"/>
  <c r="D7070" i="2" s="1"/>
  <c r="C7071" i="2"/>
  <c r="D7071" i="2" s="1"/>
  <c r="C7072" i="2"/>
  <c r="D7072" i="2" s="1"/>
  <c r="C7073" i="2"/>
  <c r="D7073" i="2" s="1"/>
  <c r="C7074" i="2"/>
  <c r="D7074" i="2" s="1"/>
  <c r="C7075" i="2"/>
  <c r="C7076" i="2"/>
  <c r="C7077" i="2"/>
  <c r="C7078" i="2"/>
  <c r="C7079" i="2"/>
  <c r="C7080" i="2"/>
  <c r="C7081" i="2"/>
  <c r="C7082" i="2"/>
  <c r="D7082" i="2" s="1"/>
  <c r="C7083" i="2"/>
  <c r="D7083" i="2" s="1"/>
  <c r="C7084" i="2"/>
  <c r="D7084" i="2" s="1"/>
  <c r="C7085" i="2"/>
  <c r="D7085" i="2" s="1"/>
  <c r="C7086" i="2"/>
  <c r="D7086" i="2" s="1"/>
  <c r="C7087" i="2"/>
  <c r="C7088" i="2"/>
  <c r="C7089" i="2"/>
  <c r="C7090" i="2"/>
  <c r="C7091" i="2"/>
  <c r="C7092" i="2"/>
  <c r="C7093" i="2"/>
  <c r="C7094" i="2"/>
  <c r="D7094" i="2" s="1"/>
  <c r="C7095" i="2"/>
  <c r="D7095" i="2" s="1"/>
  <c r="C7096" i="2"/>
  <c r="D7096" i="2" s="1"/>
  <c r="C7097" i="2"/>
  <c r="D7097" i="2" s="1"/>
  <c r="C7098" i="2"/>
  <c r="D7098" i="2" s="1"/>
  <c r="C7099" i="2"/>
  <c r="C7100" i="2"/>
  <c r="C7101" i="2"/>
  <c r="C7102" i="2"/>
  <c r="C7103" i="2"/>
  <c r="C7104" i="2"/>
  <c r="C7105" i="2"/>
  <c r="C7106" i="2"/>
  <c r="D7106" i="2" s="1"/>
  <c r="C7107" i="2"/>
  <c r="D7107" i="2" s="1"/>
  <c r="C7108" i="2"/>
  <c r="D7108" i="2" s="1"/>
  <c r="C7109" i="2"/>
  <c r="D7109" i="2" s="1"/>
  <c r="C7110" i="2"/>
  <c r="D7110" i="2" s="1"/>
  <c r="C7111" i="2"/>
  <c r="C7112" i="2"/>
  <c r="C7113" i="2"/>
  <c r="C7114" i="2"/>
  <c r="C7115" i="2"/>
  <c r="C7116" i="2"/>
  <c r="C7117" i="2"/>
  <c r="C7118" i="2"/>
  <c r="D7118" i="2" s="1"/>
  <c r="C7119" i="2"/>
  <c r="D7119" i="2" s="1"/>
  <c r="C7120" i="2"/>
  <c r="D7120" i="2" s="1"/>
  <c r="C7121" i="2"/>
  <c r="D7121" i="2" s="1"/>
  <c r="C7122" i="2"/>
  <c r="D7122" i="2" s="1"/>
  <c r="C7123" i="2"/>
  <c r="C7124" i="2"/>
  <c r="C7125" i="2"/>
  <c r="C7126" i="2"/>
  <c r="C7127" i="2"/>
  <c r="C7128" i="2"/>
  <c r="C7129" i="2"/>
  <c r="C7130" i="2"/>
  <c r="D7130" i="2" s="1"/>
  <c r="C7131" i="2"/>
  <c r="D7131" i="2" s="1"/>
  <c r="C7132" i="2"/>
  <c r="D7132" i="2" s="1"/>
  <c r="C7133" i="2"/>
  <c r="D7133" i="2" s="1"/>
  <c r="C7134" i="2"/>
  <c r="D7134" i="2" s="1"/>
  <c r="C7135" i="2"/>
  <c r="C7136" i="2"/>
  <c r="C7137" i="2"/>
  <c r="C7138" i="2"/>
  <c r="C7139" i="2"/>
  <c r="C7140" i="2"/>
  <c r="C7141" i="2"/>
  <c r="C7142" i="2"/>
  <c r="D7142" i="2" s="1"/>
  <c r="C7143" i="2"/>
  <c r="D7143" i="2" s="1"/>
  <c r="C7144" i="2"/>
  <c r="D7144" i="2" s="1"/>
  <c r="C7145" i="2"/>
  <c r="D7145" i="2" s="1"/>
  <c r="C7146" i="2"/>
  <c r="D7146" i="2" s="1"/>
  <c r="C7147" i="2"/>
  <c r="C7148" i="2"/>
  <c r="C7149" i="2"/>
  <c r="C7150" i="2"/>
  <c r="C7151" i="2"/>
  <c r="C7152" i="2"/>
  <c r="C7153" i="2"/>
  <c r="C7154" i="2"/>
  <c r="D7154" i="2" s="1"/>
  <c r="C7155" i="2"/>
  <c r="D7155" i="2" s="1"/>
  <c r="C7156" i="2"/>
  <c r="D7156" i="2" s="1"/>
  <c r="C7157" i="2"/>
  <c r="D7157" i="2" s="1"/>
  <c r="C7158" i="2"/>
  <c r="D7158" i="2" s="1"/>
  <c r="C7159" i="2"/>
  <c r="D7159" i="2" s="1"/>
  <c r="C7160" i="2"/>
  <c r="C7161" i="2"/>
  <c r="C7162" i="2"/>
  <c r="C7163" i="2"/>
  <c r="C7164" i="2"/>
  <c r="C7165" i="2"/>
  <c r="C7166" i="2"/>
  <c r="D7166" i="2" s="1"/>
  <c r="C7167" i="2"/>
  <c r="D7167" i="2" s="1"/>
  <c r="C7168" i="2"/>
  <c r="D7168" i="2" s="1"/>
  <c r="C7169" i="2"/>
  <c r="D7169" i="2" s="1"/>
  <c r="C7170" i="2"/>
  <c r="D7170" i="2" s="1"/>
  <c r="C7171" i="2"/>
  <c r="C7172" i="2"/>
  <c r="C7173" i="2"/>
  <c r="C7174" i="2"/>
  <c r="C7175" i="2"/>
  <c r="C7176" i="2"/>
  <c r="C7177" i="2"/>
  <c r="C7178" i="2"/>
  <c r="D7178" i="2" s="1"/>
  <c r="C7179" i="2"/>
  <c r="D7179" i="2" s="1"/>
  <c r="C7180" i="2"/>
  <c r="D7180" i="2" s="1"/>
  <c r="C7181" i="2"/>
  <c r="D7181" i="2" s="1"/>
  <c r="C7182" i="2"/>
  <c r="D7182" i="2" s="1"/>
  <c r="C7183" i="2"/>
  <c r="C7184" i="2"/>
  <c r="C7185" i="2"/>
  <c r="C7186" i="2"/>
  <c r="C7187" i="2"/>
  <c r="C7188" i="2"/>
  <c r="C7189" i="2"/>
  <c r="C7190" i="2"/>
  <c r="D7190" i="2" s="1"/>
  <c r="C7191" i="2"/>
  <c r="D7191" i="2" s="1"/>
  <c r="C7192" i="2"/>
  <c r="D7192" i="2" s="1"/>
  <c r="C7193" i="2"/>
  <c r="D7193" i="2" s="1"/>
  <c r="C7194" i="2"/>
  <c r="D7194" i="2" s="1"/>
  <c r="C7195" i="2"/>
  <c r="C7196" i="2"/>
  <c r="C7197" i="2"/>
  <c r="C7198" i="2"/>
  <c r="C7199" i="2"/>
  <c r="C7200" i="2"/>
  <c r="C7201" i="2"/>
  <c r="C7202" i="2"/>
  <c r="D7202" i="2" s="1"/>
  <c r="C7203" i="2"/>
  <c r="D7203" i="2" s="1"/>
  <c r="C7204" i="2"/>
  <c r="D7204" i="2" s="1"/>
  <c r="C7205" i="2"/>
  <c r="D7205" i="2" s="1"/>
  <c r="C7206" i="2"/>
  <c r="D7206" i="2" s="1"/>
  <c r="C7207" i="2"/>
  <c r="C7208" i="2"/>
  <c r="C7209" i="2"/>
  <c r="C7210" i="2"/>
  <c r="C7211" i="2"/>
  <c r="C7212" i="2"/>
  <c r="C7213" i="2"/>
  <c r="C7214" i="2"/>
  <c r="D7214" i="2" s="1"/>
  <c r="C7215" i="2"/>
  <c r="D7215" i="2" s="1"/>
  <c r="C7216" i="2"/>
  <c r="D7216" i="2" s="1"/>
  <c r="C7217" i="2"/>
  <c r="D7217" i="2" s="1"/>
  <c r="C7218" i="2"/>
  <c r="D7218" i="2" s="1"/>
  <c r="C7219" i="2"/>
  <c r="C7220" i="2"/>
  <c r="C7221" i="2"/>
  <c r="C7222" i="2"/>
  <c r="C7223" i="2"/>
  <c r="C7224" i="2"/>
  <c r="C7225" i="2"/>
  <c r="C7226" i="2"/>
  <c r="D7226" i="2" s="1"/>
  <c r="C7227" i="2"/>
  <c r="D7227" i="2" s="1"/>
  <c r="C7228" i="2"/>
  <c r="D7228" i="2" s="1"/>
  <c r="C7229" i="2"/>
  <c r="D7229" i="2" s="1"/>
  <c r="C7230" i="2"/>
  <c r="D7230" i="2" s="1"/>
  <c r="C7231" i="2"/>
  <c r="C7232" i="2"/>
  <c r="C7233" i="2"/>
  <c r="C7234" i="2"/>
  <c r="C7235" i="2"/>
  <c r="C7236" i="2"/>
  <c r="C7237" i="2"/>
  <c r="C7238" i="2"/>
  <c r="D7238" i="2" s="1"/>
  <c r="C7239" i="2"/>
  <c r="D7239" i="2" s="1"/>
  <c r="C7240" i="2"/>
  <c r="D7240" i="2" s="1"/>
  <c r="C7241" i="2"/>
  <c r="D7241" i="2" s="1"/>
  <c r="C7242" i="2"/>
  <c r="D7242" i="2" s="1"/>
  <c r="C7243" i="2"/>
  <c r="C7244" i="2"/>
  <c r="C7245" i="2"/>
  <c r="C7246" i="2"/>
  <c r="C7247" i="2"/>
  <c r="C7248" i="2"/>
  <c r="C7249" i="2"/>
  <c r="C7250" i="2"/>
  <c r="D7250" i="2" s="1"/>
  <c r="C7251" i="2"/>
  <c r="D7251" i="2" s="1"/>
  <c r="C7252" i="2"/>
  <c r="D7252" i="2" s="1"/>
  <c r="C7253" i="2"/>
  <c r="D7253" i="2" s="1"/>
  <c r="C7254" i="2"/>
  <c r="D7254" i="2" s="1"/>
  <c r="C7255" i="2"/>
  <c r="C7256" i="2"/>
  <c r="C7257" i="2"/>
  <c r="C7258" i="2"/>
  <c r="C7259" i="2"/>
  <c r="C7260" i="2"/>
  <c r="C7261" i="2"/>
  <c r="C7262" i="2"/>
  <c r="D7262" i="2" s="1"/>
  <c r="C7263" i="2"/>
  <c r="D7263" i="2" s="1"/>
  <c r="C7264" i="2"/>
  <c r="D7264" i="2" s="1"/>
  <c r="C7265" i="2"/>
  <c r="D7265" i="2" s="1"/>
  <c r="C7266" i="2"/>
  <c r="D7266" i="2" s="1"/>
  <c r="C7267" i="2"/>
  <c r="C7268" i="2"/>
  <c r="C7269" i="2"/>
  <c r="C7270" i="2"/>
  <c r="C7271" i="2"/>
  <c r="C7272" i="2"/>
  <c r="C7273" i="2"/>
  <c r="C7274" i="2"/>
  <c r="D7274" i="2" s="1"/>
  <c r="C7275" i="2"/>
  <c r="D7275" i="2" s="1"/>
  <c r="C7276" i="2"/>
  <c r="D7276" i="2" s="1"/>
  <c r="C7277" i="2"/>
  <c r="D7277" i="2" s="1"/>
  <c r="C7278" i="2"/>
  <c r="D7278" i="2" s="1"/>
  <c r="C7279" i="2"/>
  <c r="C7280" i="2"/>
  <c r="C7281" i="2"/>
  <c r="C7282" i="2"/>
  <c r="C7283" i="2"/>
  <c r="C7284" i="2"/>
  <c r="C7285" i="2"/>
  <c r="C7286" i="2"/>
  <c r="D7286" i="2" s="1"/>
  <c r="C7287" i="2"/>
  <c r="D7287" i="2" s="1"/>
  <c r="C7288" i="2"/>
  <c r="D7288" i="2" s="1"/>
  <c r="C7289" i="2"/>
  <c r="D7289" i="2" s="1"/>
  <c r="C7290" i="2"/>
  <c r="D7290" i="2" s="1"/>
  <c r="C7291" i="2"/>
  <c r="C7292" i="2"/>
  <c r="C7293" i="2"/>
  <c r="C7294" i="2"/>
  <c r="C7295" i="2"/>
  <c r="C7296" i="2"/>
  <c r="C7297" i="2"/>
  <c r="C7298" i="2"/>
  <c r="D7298" i="2" s="1"/>
  <c r="C7299" i="2"/>
  <c r="D7299" i="2" s="1"/>
  <c r="C7300" i="2"/>
  <c r="D7300" i="2" s="1"/>
  <c r="C7301" i="2"/>
  <c r="D7301" i="2" s="1"/>
  <c r="C7302" i="2"/>
  <c r="D7302" i="2" s="1"/>
  <c r="C7303" i="2"/>
  <c r="C7304" i="2"/>
  <c r="C7305" i="2"/>
  <c r="C7306" i="2"/>
  <c r="C7307" i="2"/>
  <c r="C7308" i="2"/>
  <c r="C7309" i="2"/>
  <c r="C7310" i="2"/>
  <c r="D7310" i="2" s="1"/>
  <c r="C7311" i="2"/>
  <c r="D7311" i="2" s="1"/>
  <c r="C7312" i="2"/>
  <c r="D7312" i="2" s="1"/>
  <c r="C7313" i="2"/>
  <c r="D7313" i="2" s="1"/>
  <c r="C7314" i="2"/>
  <c r="D7314" i="2" s="1"/>
  <c r="C7315" i="2"/>
  <c r="C7316" i="2"/>
  <c r="C7317" i="2"/>
  <c r="C7318" i="2"/>
  <c r="C7319" i="2"/>
  <c r="C7320" i="2"/>
  <c r="C7321" i="2"/>
  <c r="C7322" i="2"/>
  <c r="D7322" i="2" s="1"/>
  <c r="C7323" i="2"/>
  <c r="D7323" i="2" s="1"/>
  <c r="C7324" i="2"/>
  <c r="D7324" i="2" s="1"/>
  <c r="C7325" i="2"/>
  <c r="D7325" i="2" s="1"/>
  <c r="C7326" i="2"/>
  <c r="D7326" i="2" s="1"/>
  <c r="C7327" i="2"/>
  <c r="C7328" i="2"/>
  <c r="C7329" i="2"/>
  <c r="C7330" i="2"/>
  <c r="C7331" i="2"/>
  <c r="C7332" i="2"/>
  <c r="C7333" i="2"/>
  <c r="C7334" i="2"/>
  <c r="D7334" i="2" s="1"/>
  <c r="C7335" i="2"/>
  <c r="D7335" i="2" s="1"/>
  <c r="C7336" i="2"/>
  <c r="D7336" i="2" s="1"/>
  <c r="C7337" i="2"/>
  <c r="D7337" i="2" s="1"/>
  <c r="C7338" i="2"/>
  <c r="D7338" i="2" s="1"/>
  <c r="C7339" i="2"/>
  <c r="C7340" i="2"/>
  <c r="C7341" i="2"/>
  <c r="C7342" i="2"/>
  <c r="C7343" i="2"/>
  <c r="C7344" i="2"/>
  <c r="C7345" i="2"/>
  <c r="C7346" i="2"/>
  <c r="D7346" i="2" s="1"/>
  <c r="C7347" i="2"/>
  <c r="C7348" i="2"/>
  <c r="D7348" i="2" s="1"/>
  <c r="C7349" i="2"/>
  <c r="D7349" i="2" s="1"/>
  <c r="C7350" i="2"/>
  <c r="D7350" i="2" s="1"/>
  <c r="C7351" i="2"/>
  <c r="C7352" i="2"/>
  <c r="C7353" i="2"/>
  <c r="C7354" i="2"/>
  <c r="C7355" i="2"/>
  <c r="C7356" i="2"/>
  <c r="C7357" i="2"/>
  <c r="C7358" i="2"/>
  <c r="D7358" i="2" s="1"/>
  <c r="C7359" i="2"/>
  <c r="D7359" i="2" s="1"/>
  <c r="C7360" i="2"/>
  <c r="D7360" i="2" s="1"/>
  <c r="C7361" i="2"/>
  <c r="D7361" i="2" s="1"/>
  <c r="C7362" i="2"/>
  <c r="D7362" i="2" s="1"/>
  <c r="C7363" i="2"/>
  <c r="C7364" i="2"/>
  <c r="C7365" i="2"/>
  <c r="C7366" i="2"/>
  <c r="C7367" i="2"/>
  <c r="C7368" i="2"/>
  <c r="C7369" i="2"/>
  <c r="C7370" i="2"/>
  <c r="D7370" i="2" s="1"/>
  <c r="C7371" i="2"/>
  <c r="D7371" i="2" s="1"/>
  <c r="C7372" i="2"/>
  <c r="D7372" i="2" s="1"/>
  <c r="C7373" i="2"/>
  <c r="D7373" i="2" s="1"/>
  <c r="C7374" i="2"/>
  <c r="D7374" i="2" s="1"/>
  <c r="C7375" i="2"/>
  <c r="C7376" i="2"/>
  <c r="C7377" i="2"/>
  <c r="C7378" i="2"/>
  <c r="C7379" i="2"/>
  <c r="C7380" i="2"/>
  <c r="C7381" i="2"/>
  <c r="C7382" i="2"/>
  <c r="D7382" i="2" s="1"/>
  <c r="C7383" i="2"/>
  <c r="D7383" i="2" s="1"/>
  <c r="C7384" i="2"/>
  <c r="D7384" i="2" s="1"/>
  <c r="C7385" i="2"/>
  <c r="D7385" i="2" s="1"/>
  <c r="C7386" i="2"/>
  <c r="D7386" i="2" s="1"/>
  <c r="C7387" i="2"/>
  <c r="C7388" i="2"/>
  <c r="C7389" i="2"/>
  <c r="C7390" i="2"/>
  <c r="C7391" i="2"/>
  <c r="C7392" i="2"/>
  <c r="C7393" i="2"/>
  <c r="C7394" i="2"/>
  <c r="D7394" i="2" s="1"/>
  <c r="C7395" i="2"/>
  <c r="D7395" i="2" s="1"/>
  <c r="C7396" i="2"/>
  <c r="D7396" i="2" s="1"/>
  <c r="C7397" i="2"/>
  <c r="D7397" i="2" s="1"/>
  <c r="C7398" i="2"/>
  <c r="D7398" i="2" s="1"/>
  <c r="C7399" i="2"/>
  <c r="C7400" i="2"/>
  <c r="C7401" i="2"/>
  <c r="C7402" i="2"/>
  <c r="C7403" i="2"/>
  <c r="C7404" i="2"/>
  <c r="C7405" i="2"/>
  <c r="C7406" i="2"/>
  <c r="D7406" i="2" s="1"/>
  <c r="C7407" i="2"/>
  <c r="D7407" i="2" s="1"/>
  <c r="C7408" i="2"/>
  <c r="D7408" i="2" s="1"/>
  <c r="C7409" i="2"/>
  <c r="D7409" i="2" s="1"/>
  <c r="C7410" i="2"/>
  <c r="D7410" i="2" s="1"/>
  <c r="C7411" i="2"/>
  <c r="C7412" i="2"/>
  <c r="C7413" i="2"/>
  <c r="C7414" i="2"/>
  <c r="C7415" i="2"/>
  <c r="C7416" i="2"/>
  <c r="C7417" i="2"/>
  <c r="C7418" i="2"/>
  <c r="D7418" i="2" s="1"/>
  <c r="C7419" i="2"/>
  <c r="D7419" i="2" s="1"/>
  <c r="C7420" i="2"/>
  <c r="D7420" i="2" s="1"/>
  <c r="C7421" i="2"/>
  <c r="D7421" i="2" s="1"/>
  <c r="C7422" i="2"/>
  <c r="D7422" i="2" s="1"/>
  <c r="C7423" i="2"/>
  <c r="C7424" i="2"/>
  <c r="C7425" i="2"/>
  <c r="C7426" i="2"/>
  <c r="C7427" i="2"/>
  <c r="C7428" i="2"/>
  <c r="C7429" i="2"/>
  <c r="C7430" i="2"/>
  <c r="D7430" i="2" s="1"/>
  <c r="C7431" i="2"/>
  <c r="D7431" i="2" s="1"/>
  <c r="C7432" i="2"/>
  <c r="D7432" i="2" s="1"/>
  <c r="C7433" i="2"/>
  <c r="D7433" i="2" s="1"/>
  <c r="C7434" i="2"/>
  <c r="D7434" i="2" s="1"/>
  <c r="C7435" i="2"/>
  <c r="C7436" i="2"/>
  <c r="C7437" i="2"/>
  <c r="C7438" i="2"/>
  <c r="C7439" i="2"/>
  <c r="C7440" i="2"/>
  <c r="C7441" i="2"/>
  <c r="C7442" i="2"/>
  <c r="D7442" i="2" s="1"/>
  <c r="C7443" i="2"/>
  <c r="D7443" i="2" s="1"/>
  <c r="C7444" i="2"/>
  <c r="D7444" i="2" s="1"/>
  <c r="C7445" i="2"/>
  <c r="D7445" i="2" s="1"/>
  <c r="C7446" i="2"/>
  <c r="D7446" i="2" s="1"/>
  <c r="C7447" i="2"/>
  <c r="C7448" i="2"/>
  <c r="C7449" i="2"/>
  <c r="C7450" i="2"/>
  <c r="C7451" i="2"/>
  <c r="C7452" i="2"/>
  <c r="C7453" i="2"/>
  <c r="C7454" i="2"/>
  <c r="D7454" i="2" s="1"/>
  <c r="C7455" i="2"/>
  <c r="D7455" i="2" s="1"/>
  <c r="C7456" i="2"/>
  <c r="D7456" i="2" s="1"/>
  <c r="C7457" i="2"/>
  <c r="D7457" i="2" s="1"/>
  <c r="C7458" i="2"/>
  <c r="D7458" i="2" s="1"/>
  <c r="C7459" i="2"/>
  <c r="D7459" i="2" s="1"/>
  <c r="C7460" i="2"/>
  <c r="C7461" i="2"/>
  <c r="C7462" i="2"/>
  <c r="C7463" i="2"/>
  <c r="C7464" i="2"/>
  <c r="C7465" i="2"/>
  <c r="C7466" i="2"/>
  <c r="D7466" i="2" s="1"/>
  <c r="C7467" i="2"/>
  <c r="D7467" i="2" s="1"/>
  <c r="C7468" i="2"/>
  <c r="D7468" i="2" s="1"/>
  <c r="C7469" i="2"/>
  <c r="D7469" i="2" s="1"/>
  <c r="C7470" i="2"/>
  <c r="D7470" i="2" s="1"/>
  <c r="C7471" i="2"/>
  <c r="C7472" i="2"/>
  <c r="C7473" i="2"/>
  <c r="C7474" i="2"/>
  <c r="C7475" i="2"/>
  <c r="C7476" i="2"/>
  <c r="C7477" i="2"/>
  <c r="C7478" i="2"/>
  <c r="D7478" i="2" s="1"/>
  <c r="C7479" i="2"/>
  <c r="D7479" i="2" s="1"/>
  <c r="C7480" i="2"/>
  <c r="D7480" i="2" s="1"/>
  <c r="C7481" i="2"/>
  <c r="D7481" i="2" s="1"/>
  <c r="C7482" i="2"/>
  <c r="D7482" i="2" s="1"/>
  <c r="C7483" i="2"/>
  <c r="C7484" i="2"/>
  <c r="C7485" i="2"/>
  <c r="C7486" i="2"/>
  <c r="C7487" i="2"/>
  <c r="C7488" i="2"/>
  <c r="C7489" i="2"/>
  <c r="C7490" i="2"/>
  <c r="D7490" i="2" s="1"/>
  <c r="C7491" i="2"/>
  <c r="D7491" i="2" s="1"/>
  <c r="C7492" i="2"/>
  <c r="D7492" i="2" s="1"/>
  <c r="C7493" i="2"/>
  <c r="D7493" i="2" s="1"/>
  <c r="C7494" i="2"/>
  <c r="D7494" i="2" s="1"/>
  <c r="C7495" i="2"/>
  <c r="C7496" i="2"/>
  <c r="C7497" i="2"/>
  <c r="C7498" i="2"/>
  <c r="C7499" i="2"/>
  <c r="C7500" i="2"/>
  <c r="C7501" i="2"/>
  <c r="C7502" i="2"/>
  <c r="D7502" i="2" s="1"/>
  <c r="C7503" i="2"/>
  <c r="D7503" i="2" s="1"/>
  <c r="C7504" i="2"/>
  <c r="D7504" i="2" s="1"/>
  <c r="C7505" i="2"/>
  <c r="D7505" i="2" s="1"/>
  <c r="C7506" i="2"/>
  <c r="D7506" i="2" s="1"/>
  <c r="C7507" i="2"/>
  <c r="C7508" i="2"/>
  <c r="C7509" i="2"/>
  <c r="C7510" i="2"/>
  <c r="C7511" i="2"/>
  <c r="C7512" i="2"/>
  <c r="C7513" i="2"/>
  <c r="C7514" i="2"/>
  <c r="D7514" i="2" s="1"/>
  <c r="C7515" i="2"/>
  <c r="D7515" i="2" s="1"/>
  <c r="C7516" i="2"/>
  <c r="D7516" i="2" s="1"/>
  <c r="C7517" i="2"/>
  <c r="D7517" i="2" s="1"/>
  <c r="C7518" i="2"/>
  <c r="D7518" i="2" s="1"/>
  <c r="C7519" i="2"/>
  <c r="C7520" i="2"/>
  <c r="C7521" i="2"/>
  <c r="C7522" i="2"/>
  <c r="C7523" i="2"/>
  <c r="C7524" i="2"/>
  <c r="C7525" i="2"/>
  <c r="C7526" i="2"/>
  <c r="D7526" i="2" s="1"/>
  <c r="C7527" i="2"/>
  <c r="D7527" i="2" s="1"/>
  <c r="C7528" i="2"/>
  <c r="D7528" i="2" s="1"/>
  <c r="C7529" i="2"/>
  <c r="D7529" i="2" s="1"/>
  <c r="C7530" i="2"/>
  <c r="D7530" i="2" s="1"/>
  <c r="C7531" i="2"/>
  <c r="C7532" i="2"/>
  <c r="C7533" i="2"/>
  <c r="C7534" i="2"/>
  <c r="C7535" i="2"/>
  <c r="C7536" i="2"/>
  <c r="C7537" i="2"/>
  <c r="C7538" i="2"/>
  <c r="D7538" i="2" s="1"/>
  <c r="C7539" i="2"/>
  <c r="D7539" i="2" s="1"/>
  <c r="C7540" i="2"/>
  <c r="D7540" i="2" s="1"/>
  <c r="C7541" i="2"/>
  <c r="D7541" i="2" s="1"/>
  <c r="C7542" i="2"/>
  <c r="D7542" i="2" s="1"/>
  <c r="C7543" i="2"/>
  <c r="C7544" i="2"/>
  <c r="C7545" i="2"/>
  <c r="C7546" i="2"/>
  <c r="C7547" i="2"/>
  <c r="C7548" i="2"/>
  <c r="C7549" i="2"/>
  <c r="C7550" i="2"/>
  <c r="D7550" i="2" s="1"/>
  <c r="C7551" i="2"/>
  <c r="D7551" i="2" s="1"/>
  <c r="C7552" i="2"/>
  <c r="D7552" i="2" s="1"/>
  <c r="C7553" i="2"/>
  <c r="D7553" i="2" s="1"/>
  <c r="C7554" i="2"/>
  <c r="D7554" i="2" s="1"/>
  <c r="C7555" i="2"/>
  <c r="C7556" i="2"/>
  <c r="C7557" i="2"/>
  <c r="C7558" i="2"/>
  <c r="C7559" i="2"/>
  <c r="C7560" i="2"/>
  <c r="C7561" i="2"/>
  <c r="C7562" i="2"/>
  <c r="D7562" i="2" s="1"/>
  <c r="C7563" i="2"/>
  <c r="D7563" i="2" s="1"/>
  <c r="C7564" i="2"/>
  <c r="D7564" i="2" s="1"/>
  <c r="C7565" i="2"/>
  <c r="D7565" i="2" s="1"/>
  <c r="C7566" i="2"/>
  <c r="D7566" i="2" s="1"/>
  <c r="C7567" i="2"/>
  <c r="C7568" i="2"/>
  <c r="C7569" i="2"/>
  <c r="C7570" i="2"/>
  <c r="C7571" i="2"/>
  <c r="C7572" i="2"/>
  <c r="C7573" i="2"/>
  <c r="C7574" i="2"/>
  <c r="D7574" i="2" s="1"/>
  <c r="C7575" i="2"/>
  <c r="D7575" i="2" s="1"/>
  <c r="C7576" i="2"/>
  <c r="D7576" i="2" s="1"/>
  <c r="C7577" i="2"/>
  <c r="D7577" i="2" s="1"/>
  <c r="C7578" i="2"/>
  <c r="D7578" i="2" s="1"/>
  <c r="C7579" i="2"/>
  <c r="C7580" i="2"/>
  <c r="C7581" i="2"/>
  <c r="C7582" i="2"/>
  <c r="C7583" i="2"/>
  <c r="C7584" i="2"/>
  <c r="C7585" i="2"/>
  <c r="C7586" i="2"/>
  <c r="D7586" i="2" s="1"/>
  <c r="C7587" i="2"/>
  <c r="D7587" i="2" s="1"/>
  <c r="C7588" i="2"/>
  <c r="D7588" i="2" s="1"/>
  <c r="C7589" i="2"/>
  <c r="D7589" i="2" s="1"/>
  <c r="C7590" i="2"/>
  <c r="D7590" i="2" s="1"/>
  <c r="C7591" i="2"/>
  <c r="C7592" i="2"/>
  <c r="C7593" i="2"/>
  <c r="C7594" i="2"/>
  <c r="C7595" i="2"/>
  <c r="C7596" i="2"/>
  <c r="C7597" i="2"/>
  <c r="C7598" i="2"/>
  <c r="D7598" i="2" s="1"/>
  <c r="C7599" i="2"/>
  <c r="D7599" i="2" s="1"/>
  <c r="C7600" i="2"/>
  <c r="D7600" i="2" s="1"/>
  <c r="C7601" i="2"/>
  <c r="D7601" i="2" s="1"/>
  <c r="C7602" i="2"/>
  <c r="D7602" i="2" s="1"/>
  <c r="C7603" i="2"/>
  <c r="C7604" i="2"/>
  <c r="C7605" i="2"/>
  <c r="C7606" i="2"/>
  <c r="C7607" i="2"/>
  <c r="C7608" i="2"/>
  <c r="C7609" i="2"/>
  <c r="C7610" i="2"/>
  <c r="D7610" i="2" s="1"/>
  <c r="C7611" i="2"/>
  <c r="D7611" i="2" s="1"/>
  <c r="C7612" i="2"/>
  <c r="D7612" i="2" s="1"/>
  <c r="C7613" i="2"/>
  <c r="D7613" i="2" s="1"/>
  <c r="C7614" i="2"/>
  <c r="D7614" i="2" s="1"/>
  <c r="C7615" i="2"/>
  <c r="C7616" i="2"/>
  <c r="C7617" i="2"/>
  <c r="C7618" i="2"/>
  <c r="C7619" i="2"/>
  <c r="C7620" i="2"/>
  <c r="C7621" i="2"/>
  <c r="C7622" i="2"/>
  <c r="D7622" i="2" s="1"/>
  <c r="C7623" i="2"/>
  <c r="D7623" i="2" s="1"/>
  <c r="C7624" i="2"/>
  <c r="D7624" i="2" s="1"/>
  <c r="C7625" i="2"/>
  <c r="D7625" i="2" s="1"/>
  <c r="C7626" i="2"/>
  <c r="D7626" i="2" s="1"/>
  <c r="C7627" i="2"/>
  <c r="C7628" i="2"/>
  <c r="C7629" i="2"/>
  <c r="C7630" i="2"/>
  <c r="C7631" i="2"/>
  <c r="C7632" i="2"/>
  <c r="C7633" i="2"/>
  <c r="C7634" i="2"/>
  <c r="D7634" i="2" s="1"/>
  <c r="C7635" i="2"/>
  <c r="D7635" i="2" s="1"/>
  <c r="C7636" i="2"/>
  <c r="C7637" i="2"/>
  <c r="D7637" i="2" s="1"/>
  <c r="C7638" i="2"/>
  <c r="D7638" i="2" s="1"/>
  <c r="C7639" i="2"/>
  <c r="C7640" i="2"/>
  <c r="C7641" i="2"/>
  <c r="C7642" i="2"/>
  <c r="C7643" i="2"/>
  <c r="C7644" i="2"/>
  <c r="C7645" i="2"/>
  <c r="C7646" i="2"/>
  <c r="D7646" i="2" s="1"/>
  <c r="C7647" i="2"/>
  <c r="D7647" i="2" s="1"/>
  <c r="C7648" i="2"/>
  <c r="D7648" i="2" s="1"/>
  <c r="C7649" i="2"/>
  <c r="D7649" i="2" s="1"/>
  <c r="C7650" i="2"/>
  <c r="D7650" i="2" s="1"/>
  <c r="C7651" i="2"/>
  <c r="C7652" i="2"/>
  <c r="C7653" i="2"/>
  <c r="C7654" i="2"/>
  <c r="C7655" i="2"/>
  <c r="C7656" i="2"/>
  <c r="C7657" i="2"/>
  <c r="C7658" i="2"/>
  <c r="D7658" i="2" s="1"/>
  <c r="C7659" i="2"/>
  <c r="D7659" i="2" s="1"/>
  <c r="C7660" i="2"/>
  <c r="D7660" i="2" s="1"/>
  <c r="C7661" i="2"/>
  <c r="D7661" i="2" s="1"/>
  <c r="C7662" i="2"/>
  <c r="D7662" i="2" s="1"/>
  <c r="C7663" i="2"/>
  <c r="C7664" i="2"/>
  <c r="C7665" i="2"/>
  <c r="C7666" i="2"/>
  <c r="C7667" i="2"/>
  <c r="C7668" i="2"/>
  <c r="C7669" i="2"/>
  <c r="C7670" i="2"/>
  <c r="D7670" i="2" s="1"/>
  <c r="C7671" i="2"/>
  <c r="D7671" i="2" s="1"/>
  <c r="C7672" i="2"/>
  <c r="D7672" i="2" s="1"/>
  <c r="C7673" i="2"/>
  <c r="D7673" i="2" s="1"/>
  <c r="C7674" i="2"/>
  <c r="D7674" i="2" s="1"/>
  <c r="C7675" i="2"/>
  <c r="C7676" i="2"/>
  <c r="C7677" i="2"/>
  <c r="C7678" i="2"/>
  <c r="C7679" i="2"/>
  <c r="C7680" i="2"/>
  <c r="C7681" i="2"/>
  <c r="C7682" i="2"/>
  <c r="D7682" i="2" s="1"/>
  <c r="C7683" i="2"/>
  <c r="D7683" i="2" s="1"/>
  <c r="C7684" i="2"/>
  <c r="D7684" i="2" s="1"/>
  <c r="C7685" i="2"/>
  <c r="D7685" i="2" s="1"/>
  <c r="C7686" i="2"/>
  <c r="D7686" i="2" s="1"/>
  <c r="C7687" i="2"/>
  <c r="C7688" i="2"/>
  <c r="C7689" i="2"/>
  <c r="C7690" i="2"/>
  <c r="C7691" i="2"/>
  <c r="C7692" i="2"/>
  <c r="C7693" i="2"/>
  <c r="C7694" i="2"/>
  <c r="D7694" i="2" s="1"/>
  <c r="C7695" i="2"/>
  <c r="D7695" i="2" s="1"/>
  <c r="C7696" i="2"/>
  <c r="D7696" i="2" s="1"/>
  <c r="C7697" i="2"/>
  <c r="D7697" i="2" s="1"/>
  <c r="C7698" i="2"/>
  <c r="D7698" i="2" s="1"/>
  <c r="C7699" i="2"/>
  <c r="C7700" i="2"/>
  <c r="C7701" i="2"/>
  <c r="C7702" i="2"/>
  <c r="C7703" i="2"/>
  <c r="C7704" i="2"/>
  <c r="C7705" i="2"/>
  <c r="C7706" i="2"/>
  <c r="D7706" i="2" s="1"/>
  <c r="C7707" i="2"/>
  <c r="D7707" i="2" s="1"/>
  <c r="C7708" i="2"/>
  <c r="D7708" i="2" s="1"/>
  <c r="C7709" i="2"/>
  <c r="D7709" i="2" s="1"/>
  <c r="C7710" i="2"/>
  <c r="D7710" i="2" s="1"/>
  <c r="C7711" i="2"/>
  <c r="C7712" i="2"/>
  <c r="C7713" i="2"/>
  <c r="C7714" i="2"/>
  <c r="C7715" i="2"/>
  <c r="C7716" i="2"/>
  <c r="C7717" i="2"/>
  <c r="C7718" i="2"/>
  <c r="D7718" i="2" s="1"/>
  <c r="C7719" i="2"/>
  <c r="D7719" i="2" s="1"/>
  <c r="C7720" i="2"/>
  <c r="D7720" i="2" s="1"/>
  <c r="C7721" i="2"/>
  <c r="D7721" i="2" s="1"/>
  <c r="C7722" i="2"/>
  <c r="D7722" i="2" s="1"/>
  <c r="C7723" i="2"/>
  <c r="C7724" i="2"/>
  <c r="C7725" i="2"/>
  <c r="C7726" i="2"/>
  <c r="C7727" i="2"/>
  <c r="C7728" i="2"/>
  <c r="C7729" i="2"/>
  <c r="C7730" i="2"/>
  <c r="D7730" i="2" s="1"/>
  <c r="C7731" i="2"/>
  <c r="D7731" i="2" s="1"/>
  <c r="C7732" i="2"/>
  <c r="D7732" i="2" s="1"/>
  <c r="C7733" i="2"/>
  <c r="D7733" i="2" s="1"/>
  <c r="C7734" i="2"/>
  <c r="D7734" i="2" s="1"/>
  <c r="C7735" i="2"/>
  <c r="C7736" i="2"/>
  <c r="C7737" i="2"/>
  <c r="C7738" i="2"/>
  <c r="C7739" i="2"/>
  <c r="C7740" i="2"/>
  <c r="C7741" i="2"/>
  <c r="C7742" i="2"/>
  <c r="D7742" i="2" s="1"/>
  <c r="C7743" i="2"/>
  <c r="D7743" i="2" s="1"/>
  <c r="C7744" i="2"/>
  <c r="D7744" i="2" s="1"/>
  <c r="C7745" i="2"/>
  <c r="D7745" i="2" s="1"/>
  <c r="C7746" i="2"/>
  <c r="D7746" i="2" s="1"/>
  <c r="C7747" i="2"/>
  <c r="C7748" i="2"/>
  <c r="C7749" i="2"/>
  <c r="C7750" i="2"/>
  <c r="C7751" i="2"/>
  <c r="C7752" i="2"/>
  <c r="C7753" i="2"/>
  <c r="C7754" i="2"/>
  <c r="D7754" i="2" s="1"/>
  <c r="C7755" i="2"/>
  <c r="D7755" i="2" s="1"/>
  <c r="C7756" i="2"/>
  <c r="D7756" i="2" s="1"/>
  <c r="C7757" i="2"/>
  <c r="D7757" i="2" s="1"/>
  <c r="C7758" i="2"/>
  <c r="D7758" i="2" s="1"/>
  <c r="C7759" i="2"/>
  <c r="C7760" i="2"/>
  <c r="C7761" i="2"/>
  <c r="C7762" i="2"/>
  <c r="C7763" i="2"/>
  <c r="C7764" i="2"/>
  <c r="C7765" i="2"/>
  <c r="C7766" i="2"/>
  <c r="D7766" i="2" s="1"/>
  <c r="C7767" i="2"/>
  <c r="D7767" i="2" s="1"/>
  <c r="C7768" i="2"/>
  <c r="D7768" i="2" s="1"/>
  <c r="C7769" i="2"/>
  <c r="D7769" i="2" s="1"/>
  <c r="C7770" i="2"/>
  <c r="D7770" i="2" s="1"/>
  <c r="C7771" i="2"/>
  <c r="C7772" i="2"/>
  <c r="C7773" i="2"/>
  <c r="C7774" i="2"/>
  <c r="C7775" i="2"/>
  <c r="C7776" i="2"/>
  <c r="C7777" i="2"/>
  <c r="C7778" i="2"/>
  <c r="D7778" i="2" s="1"/>
  <c r="C7779" i="2"/>
  <c r="D7779" i="2" s="1"/>
  <c r="C7780" i="2"/>
  <c r="D7780" i="2" s="1"/>
  <c r="C7781" i="2"/>
  <c r="D7781" i="2" s="1"/>
  <c r="C7782" i="2"/>
  <c r="D7782" i="2" s="1"/>
  <c r="C7783" i="2"/>
  <c r="C7784" i="2"/>
  <c r="C7785" i="2"/>
  <c r="C7786" i="2"/>
  <c r="C7787" i="2"/>
  <c r="C7788" i="2"/>
  <c r="C7789" i="2"/>
  <c r="C7790" i="2"/>
  <c r="D7790" i="2" s="1"/>
  <c r="C7791" i="2"/>
  <c r="D7791" i="2" s="1"/>
  <c r="C7792" i="2"/>
  <c r="D7792" i="2" s="1"/>
  <c r="C7793" i="2"/>
  <c r="D7793" i="2" s="1"/>
  <c r="C7794" i="2"/>
  <c r="D7794" i="2" s="1"/>
  <c r="C7795" i="2"/>
  <c r="C7796" i="2"/>
  <c r="C7797" i="2"/>
  <c r="C7798" i="2"/>
  <c r="C7799" i="2"/>
  <c r="C7800" i="2"/>
  <c r="C7801" i="2"/>
  <c r="C7802" i="2"/>
  <c r="D7802" i="2" s="1"/>
  <c r="C7803" i="2"/>
  <c r="D7803" i="2" s="1"/>
  <c r="C7804" i="2"/>
  <c r="D7804" i="2" s="1"/>
  <c r="C7805" i="2"/>
  <c r="D7805" i="2" s="1"/>
  <c r="C7806" i="2"/>
  <c r="D7806" i="2" s="1"/>
  <c r="C7807" i="2"/>
  <c r="C7808" i="2"/>
  <c r="C7809" i="2"/>
  <c r="C7810" i="2"/>
  <c r="C7811" i="2"/>
  <c r="C7812" i="2"/>
  <c r="C7813" i="2"/>
  <c r="C7814" i="2"/>
  <c r="D7814" i="2" s="1"/>
  <c r="C7815" i="2"/>
  <c r="D7815" i="2" s="1"/>
  <c r="C7816" i="2"/>
  <c r="D7816" i="2" s="1"/>
  <c r="C7817" i="2"/>
  <c r="D7817" i="2" s="1"/>
  <c r="C7818" i="2"/>
  <c r="D7818" i="2" s="1"/>
  <c r="C7819" i="2"/>
  <c r="C7820" i="2"/>
  <c r="C7821" i="2"/>
  <c r="C7822" i="2"/>
  <c r="C7823" i="2"/>
  <c r="C7824" i="2"/>
  <c r="C7825" i="2"/>
  <c r="C7826" i="2"/>
  <c r="D7826" i="2" s="1"/>
  <c r="C7827" i="2"/>
  <c r="D7827" i="2" s="1"/>
  <c r="C7828" i="2"/>
  <c r="D7828" i="2" s="1"/>
  <c r="C7829" i="2"/>
  <c r="D7829" i="2" s="1"/>
  <c r="C7830" i="2"/>
  <c r="D7830" i="2" s="1"/>
  <c r="C7831" i="2"/>
  <c r="C7832" i="2"/>
  <c r="C7833" i="2"/>
  <c r="C7834" i="2"/>
  <c r="C7835" i="2"/>
  <c r="C7836" i="2"/>
  <c r="C7837" i="2"/>
  <c r="C7838" i="2"/>
  <c r="D7838" i="2" s="1"/>
  <c r="C7839" i="2"/>
  <c r="D7839" i="2" s="1"/>
  <c r="C7840" i="2"/>
  <c r="D7840" i="2" s="1"/>
  <c r="C7841" i="2"/>
  <c r="D7841" i="2" s="1"/>
  <c r="C7842" i="2"/>
  <c r="D7842" i="2" s="1"/>
  <c r="C7843" i="2"/>
  <c r="D7843" i="2" s="1"/>
  <c r="C7844" i="2"/>
  <c r="C7845" i="2"/>
  <c r="C7846" i="2"/>
  <c r="C7847" i="2"/>
  <c r="C7848" i="2"/>
  <c r="C7849" i="2"/>
  <c r="C7850" i="2"/>
  <c r="D7850" i="2" s="1"/>
  <c r="C7851" i="2"/>
  <c r="D7851" i="2" s="1"/>
  <c r="C7852" i="2"/>
  <c r="D7852" i="2" s="1"/>
  <c r="C7853" i="2"/>
  <c r="D7853" i="2" s="1"/>
  <c r="C7854" i="2"/>
  <c r="D7854" i="2" s="1"/>
  <c r="C7855" i="2"/>
  <c r="C7856" i="2"/>
  <c r="C7857" i="2"/>
  <c r="C7858" i="2"/>
  <c r="C7859" i="2"/>
  <c r="C7860" i="2"/>
  <c r="C7861" i="2"/>
  <c r="C7862" i="2"/>
  <c r="D7862" i="2" s="1"/>
  <c r="C7863" i="2"/>
  <c r="C7864" i="2"/>
  <c r="D7864" i="2" s="1"/>
  <c r="C7865" i="2"/>
  <c r="D7865" i="2" s="1"/>
  <c r="C7866" i="2"/>
  <c r="D7866" i="2" s="1"/>
  <c r="C7867" i="2"/>
  <c r="C7868" i="2"/>
  <c r="C7869" i="2"/>
  <c r="C7870" i="2"/>
  <c r="C7871" i="2"/>
  <c r="C7872" i="2"/>
  <c r="C7873" i="2"/>
  <c r="C7874" i="2"/>
  <c r="D7874" i="2" s="1"/>
  <c r="C7875" i="2"/>
  <c r="D7875" i="2" s="1"/>
  <c r="C7876" i="2"/>
  <c r="D7876" i="2" s="1"/>
  <c r="C7877" i="2"/>
  <c r="D7877" i="2" s="1"/>
  <c r="C7878" i="2"/>
  <c r="D7878" i="2" s="1"/>
  <c r="C7879" i="2"/>
  <c r="C7880" i="2"/>
  <c r="C7881" i="2"/>
  <c r="C7882" i="2"/>
  <c r="C7883" i="2"/>
  <c r="C7884" i="2"/>
  <c r="C7885" i="2"/>
  <c r="C7886" i="2"/>
  <c r="D7886" i="2" s="1"/>
  <c r="C7887" i="2"/>
  <c r="D7887" i="2" s="1"/>
  <c r="C7888" i="2"/>
  <c r="D7888" i="2" s="1"/>
  <c r="C7889" i="2"/>
  <c r="D7889" i="2" s="1"/>
  <c r="C7890" i="2"/>
  <c r="D7890" i="2" s="1"/>
  <c r="C7891" i="2"/>
  <c r="C7892" i="2"/>
  <c r="C7893" i="2"/>
  <c r="C7894" i="2"/>
  <c r="C7895" i="2"/>
  <c r="C7896" i="2"/>
  <c r="C7897" i="2"/>
  <c r="C7898" i="2"/>
  <c r="D7898" i="2" s="1"/>
  <c r="C7899" i="2"/>
  <c r="D7899" i="2" s="1"/>
  <c r="C7900" i="2"/>
  <c r="D7900" i="2" s="1"/>
  <c r="C7901" i="2"/>
  <c r="D7901" i="2" s="1"/>
  <c r="C7902" i="2"/>
  <c r="D7902" i="2" s="1"/>
  <c r="C7903" i="2"/>
  <c r="C7904" i="2"/>
  <c r="C7905" i="2"/>
  <c r="C7906" i="2"/>
  <c r="C7907" i="2"/>
  <c r="C7908" i="2"/>
  <c r="C7909" i="2"/>
  <c r="C7910" i="2"/>
  <c r="D7910" i="2" s="1"/>
  <c r="C7911" i="2"/>
  <c r="D7911" i="2" s="1"/>
  <c r="C7912" i="2"/>
  <c r="D7912" i="2" s="1"/>
  <c r="C7913" i="2"/>
  <c r="D7913" i="2" s="1"/>
  <c r="C7914" i="2"/>
  <c r="D7914" i="2" s="1"/>
  <c r="C7915" i="2"/>
  <c r="D7915" i="2" s="1"/>
  <c r="C7916" i="2"/>
  <c r="C7917" i="2"/>
  <c r="C7918" i="2"/>
  <c r="C7919" i="2"/>
  <c r="C7920" i="2"/>
  <c r="C7921" i="2"/>
  <c r="C7922" i="2"/>
  <c r="D7922" i="2" s="1"/>
  <c r="C7923" i="2"/>
  <c r="D7923" i="2" s="1"/>
  <c r="C7924" i="2"/>
  <c r="D7924" i="2" s="1"/>
  <c r="C7925" i="2"/>
  <c r="D7925" i="2" s="1"/>
  <c r="C7926" i="2"/>
  <c r="D7926" i="2" s="1"/>
  <c r="C7927" i="2"/>
  <c r="C7928" i="2"/>
  <c r="C7929" i="2"/>
  <c r="C7930" i="2"/>
  <c r="C7931" i="2"/>
  <c r="C7932" i="2"/>
  <c r="C7933" i="2"/>
  <c r="C7934" i="2"/>
  <c r="D7934" i="2" s="1"/>
  <c r="C7935" i="2"/>
  <c r="D7935" i="2" s="1"/>
  <c r="C7936" i="2"/>
  <c r="D7936" i="2" s="1"/>
  <c r="C7937" i="2"/>
  <c r="D7937" i="2" s="1"/>
  <c r="C7938" i="2"/>
  <c r="D7938" i="2" s="1"/>
  <c r="C7939" i="2"/>
  <c r="D7939" i="2" s="1"/>
  <c r="C7940" i="2"/>
  <c r="C7941" i="2"/>
  <c r="C7942" i="2"/>
  <c r="C7943" i="2"/>
  <c r="C7944" i="2"/>
  <c r="C7945" i="2"/>
  <c r="C7946" i="2"/>
  <c r="D7946" i="2" s="1"/>
  <c r="C7947" i="2"/>
  <c r="D7947" i="2" s="1"/>
  <c r="C7948" i="2"/>
  <c r="D7948" i="2" s="1"/>
  <c r="C7949" i="2"/>
  <c r="D7949" i="2" s="1"/>
  <c r="C7950" i="2"/>
  <c r="D7950" i="2" s="1"/>
  <c r="C7951" i="2"/>
  <c r="C7952" i="2"/>
  <c r="C7953" i="2"/>
  <c r="C7954" i="2"/>
  <c r="C7955" i="2"/>
  <c r="C7956" i="2"/>
  <c r="C7957" i="2"/>
  <c r="C7958" i="2"/>
  <c r="D7958" i="2" s="1"/>
  <c r="C7959" i="2"/>
  <c r="D7959" i="2" s="1"/>
  <c r="C7960" i="2"/>
  <c r="D7960" i="2" s="1"/>
  <c r="C7961" i="2"/>
  <c r="D7961" i="2" s="1"/>
  <c r="C7962" i="2"/>
  <c r="D7962" i="2" s="1"/>
  <c r="C7963" i="2"/>
  <c r="C7964" i="2"/>
  <c r="C7965" i="2"/>
  <c r="C7966" i="2"/>
  <c r="C7967" i="2"/>
  <c r="C7968" i="2"/>
  <c r="C7969" i="2"/>
  <c r="C7970" i="2"/>
  <c r="D7970" i="2" s="1"/>
  <c r="C7971" i="2"/>
  <c r="D7971" i="2" s="1"/>
  <c r="C7972" i="2"/>
  <c r="D7972" i="2" s="1"/>
  <c r="C7973" i="2"/>
  <c r="D7973" i="2" s="1"/>
  <c r="C7974" i="2"/>
  <c r="D7974" i="2" s="1"/>
  <c r="C7975" i="2"/>
  <c r="C7976" i="2"/>
  <c r="C7977" i="2"/>
  <c r="C7978" i="2"/>
  <c r="C7979" i="2"/>
  <c r="C7980" i="2"/>
  <c r="C7981" i="2"/>
  <c r="C7982" i="2"/>
  <c r="D7982" i="2" s="1"/>
  <c r="C7983" i="2"/>
  <c r="D7983" i="2" s="1"/>
  <c r="C7984" i="2"/>
  <c r="D7984" i="2" s="1"/>
  <c r="C7985" i="2"/>
  <c r="D7985" i="2" s="1"/>
  <c r="C7986" i="2"/>
  <c r="D7986" i="2" s="1"/>
  <c r="C7987" i="2"/>
  <c r="C7988" i="2"/>
  <c r="C7989" i="2"/>
  <c r="C7990" i="2"/>
  <c r="C7991" i="2"/>
  <c r="C7992" i="2"/>
  <c r="C7993" i="2"/>
  <c r="C7994" i="2"/>
  <c r="D7994" i="2" s="1"/>
  <c r="C7995" i="2"/>
  <c r="D7995" i="2" s="1"/>
  <c r="C7996" i="2"/>
  <c r="D7996" i="2" s="1"/>
  <c r="C7997" i="2"/>
  <c r="D7997" i="2" s="1"/>
  <c r="C7998" i="2"/>
  <c r="D7998" i="2" s="1"/>
  <c r="C7999" i="2"/>
  <c r="C8000" i="2"/>
  <c r="C8001" i="2"/>
  <c r="C8002" i="2"/>
  <c r="C8003" i="2"/>
  <c r="C8004" i="2"/>
  <c r="C8005" i="2"/>
  <c r="C8006" i="2"/>
  <c r="D8006" i="2" s="1"/>
  <c r="C8007" i="2"/>
  <c r="D8007" i="2" s="1"/>
  <c r="C8008" i="2"/>
  <c r="D8008" i="2" s="1"/>
  <c r="C8009" i="2"/>
  <c r="D8009" i="2" s="1"/>
  <c r="C8010" i="2"/>
  <c r="D8010" i="2" s="1"/>
  <c r="C8011" i="2"/>
  <c r="C8012" i="2"/>
  <c r="C8013" i="2"/>
  <c r="C8014" i="2"/>
  <c r="C8015" i="2"/>
  <c r="C8016" i="2"/>
  <c r="C8017" i="2"/>
  <c r="C8018" i="2"/>
  <c r="D8018" i="2" s="1"/>
  <c r="C8019" i="2"/>
  <c r="D8019" i="2" s="1"/>
  <c r="C8020" i="2"/>
  <c r="D8020" i="2" s="1"/>
  <c r="C8021" i="2"/>
  <c r="D8021" i="2" s="1"/>
  <c r="C8022" i="2"/>
  <c r="D8022" i="2" s="1"/>
  <c r="C8023" i="2"/>
  <c r="C8024" i="2"/>
  <c r="C8025" i="2"/>
  <c r="C8026" i="2"/>
  <c r="C8027" i="2"/>
  <c r="C8028" i="2"/>
  <c r="C8029" i="2"/>
  <c r="C8030" i="2"/>
  <c r="D8030" i="2" s="1"/>
  <c r="C8031" i="2"/>
  <c r="D8031" i="2" s="1"/>
  <c r="C8032" i="2"/>
  <c r="D8032" i="2" s="1"/>
  <c r="C8033" i="2"/>
  <c r="D8033" i="2" s="1"/>
  <c r="C8034" i="2"/>
  <c r="D8034" i="2" s="1"/>
  <c r="C8035" i="2"/>
  <c r="C8036" i="2"/>
  <c r="C8037" i="2"/>
  <c r="C8038" i="2"/>
  <c r="C8039" i="2"/>
  <c r="C8040" i="2"/>
  <c r="C8041" i="2"/>
  <c r="C8042" i="2"/>
  <c r="D8042" i="2" s="1"/>
  <c r="C8043" i="2"/>
  <c r="D8043" i="2" s="1"/>
  <c r="C8044" i="2"/>
  <c r="D8044" i="2" s="1"/>
  <c r="C8045" i="2"/>
  <c r="D8045" i="2" s="1"/>
  <c r="C8046" i="2"/>
  <c r="D8046" i="2" s="1"/>
  <c r="C8047" i="2"/>
  <c r="C8048" i="2"/>
  <c r="C8049" i="2"/>
  <c r="C8050" i="2"/>
  <c r="C8051" i="2"/>
  <c r="C8052" i="2"/>
  <c r="C8053" i="2"/>
  <c r="C8054" i="2"/>
  <c r="D8054" i="2" s="1"/>
  <c r="C8055" i="2"/>
  <c r="D8055" i="2" s="1"/>
  <c r="C8056" i="2"/>
  <c r="D8056" i="2" s="1"/>
  <c r="C8057" i="2"/>
  <c r="D8057" i="2" s="1"/>
  <c r="C8058" i="2"/>
  <c r="D8058" i="2" s="1"/>
  <c r="C8059" i="2"/>
  <c r="C8060" i="2"/>
  <c r="C8061" i="2"/>
  <c r="C8062" i="2"/>
  <c r="C8063" i="2"/>
  <c r="C8064" i="2"/>
  <c r="C8065" i="2"/>
  <c r="C8066" i="2"/>
  <c r="D8066" i="2" s="1"/>
  <c r="C8067" i="2"/>
  <c r="D8067" i="2" s="1"/>
  <c r="C8068" i="2"/>
  <c r="D8068" i="2" s="1"/>
  <c r="C8069" i="2"/>
  <c r="D8069" i="2" s="1"/>
  <c r="C8070" i="2"/>
  <c r="D8070" i="2" s="1"/>
  <c r="C8071" i="2"/>
  <c r="C8072" i="2"/>
  <c r="C8073" i="2"/>
  <c r="C8074" i="2"/>
  <c r="C8075" i="2"/>
  <c r="C8076" i="2"/>
  <c r="C8077" i="2"/>
  <c r="C8078" i="2"/>
  <c r="D8078" i="2" s="1"/>
  <c r="C8079" i="2"/>
  <c r="D8079" i="2" s="1"/>
  <c r="C8080" i="2"/>
  <c r="D8080" i="2" s="1"/>
  <c r="C8081" i="2"/>
  <c r="D8081" i="2" s="1"/>
  <c r="C8082" i="2"/>
  <c r="D8082" i="2" s="1"/>
  <c r="C8083" i="2"/>
  <c r="C8084" i="2"/>
  <c r="C8085" i="2"/>
  <c r="C8086" i="2"/>
  <c r="C8087" i="2"/>
  <c r="C8088" i="2"/>
  <c r="C8089" i="2"/>
  <c r="C8090" i="2"/>
  <c r="D8090" i="2" s="1"/>
  <c r="C8091" i="2"/>
  <c r="D8091" i="2" s="1"/>
  <c r="C8092" i="2"/>
  <c r="D8092" i="2" s="1"/>
  <c r="C8093" i="2"/>
  <c r="D8093" i="2" s="1"/>
  <c r="C8094" i="2"/>
  <c r="D8094" i="2" s="1"/>
  <c r="C8095" i="2"/>
  <c r="C8096" i="2"/>
  <c r="C8097" i="2"/>
  <c r="C8098" i="2"/>
  <c r="C8099" i="2"/>
  <c r="C8100" i="2"/>
  <c r="C8101" i="2"/>
  <c r="C8102" i="2"/>
  <c r="D8102" i="2" s="1"/>
  <c r="C8103" i="2"/>
  <c r="D8103" i="2" s="1"/>
  <c r="C8104" i="2"/>
  <c r="D8104" i="2" s="1"/>
  <c r="C8105" i="2"/>
  <c r="D8105" i="2" s="1"/>
  <c r="C8106" i="2"/>
  <c r="D8106" i="2" s="1"/>
  <c r="C8107" i="2"/>
  <c r="C8108" i="2"/>
  <c r="C8109" i="2"/>
  <c r="C8110" i="2"/>
  <c r="C8111" i="2"/>
  <c r="C8112" i="2"/>
  <c r="C8113" i="2"/>
  <c r="C8114" i="2"/>
  <c r="D8114" i="2" s="1"/>
  <c r="C8115" i="2"/>
  <c r="D8115" i="2" s="1"/>
  <c r="C8116" i="2"/>
  <c r="D8116" i="2" s="1"/>
  <c r="C8117" i="2"/>
  <c r="D8117" i="2" s="1"/>
  <c r="C8118" i="2"/>
  <c r="D8118" i="2" s="1"/>
  <c r="C8119" i="2"/>
  <c r="C8120" i="2"/>
  <c r="C8121" i="2"/>
  <c r="C8122" i="2"/>
  <c r="C8123" i="2"/>
  <c r="C8124" i="2"/>
  <c r="C8125" i="2"/>
  <c r="C8126" i="2"/>
  <c r="D8126" i="2" s="1"/>
  <c r="C8127" i="2"/>
  <c r="D8127" i="2" s="1"/>
  <c r="C8128" i="2"/>
  <c r="D8128" i="2" s="1"/>
  <c r="C8129" i="2"/>
  <c r="D8129" i="2" s="1"/>
  <c r="C8130" i="2"/>
  <c r="D8130" i="2" s="1"/>
  <c r="C8131" i="2"/>
  <c r="C8132" i="2"/>
  <c r="C8133" i="2"/>
  <c r="C8134" i="2"/>
  <c r="C8135" i="2"/>
  <c r="C8136" i="2"/>
  <c r="C8137" i="2"/>
  <c r="C8138" i="2"/>
  <c r="D8138" i="2" s="1"/>
  <c r="C8139" i="2"/>
  <c r="D8139" i="2" s="1"/>
  <c r="C8140" i="2"/>
  <c r="D8140" i="2" s="1"/>
  <c r="C8141" i="2"/>
  <c r="D8141" i="2" s="1"/>
  <c r="C8142" i="2"/>
  <c r="D8142" i="2" s="1"/>
  <c r="C8143" i="2"/>
  <c r="C8144" i="2"/>
  <c r="C8145" i="2"/>
  <c r="C8146" i="2"/>
  <c r="C8147" i="2"/>
  <c r="C8148" i="2"/>
  <c r="C8149" i="2"/>
  <c r="C8150" i="2"/>
  <c r="D8150" i="2" s="1"/>
  <c r="C8151" i="2"/>
  <c r="D8151" i="2" s="1"/>
  <c r="C8152" i="2"/>
  <c r="D8152" i="2" s="1"/>
  <c r="C8153" i="2"/>
  <c r="D8153" i="2" s="1"/>
  <c r="C8154" i="2"/>
  <c r="D8154" i="2" s="1"/>
  <c r="C8155" i="2"/>
  <c r="C8156" i="2"/>
  <c r="C8157" i="2"/>
  <c r="C8158" i="2"/>
  <c r="C8159" i="2"/>
  <c r="C8160" i="2"/>
  <c r="C8161" i="2"/>
  <c r="C8162" i="2"/>
  <c r="D8162" i="2" s="1"/>
  <c r="C8163" i="2"/>
  <c r="D8163" i="2" s="1"/>
  <c r="C8164" i="2"/>
  <c r="D8164" i="2" s="1"/>
  <c r="C8165" i="2"/>
  <c r="D8165" i="2" s="1"/>
  <c r="C8166" i="2"/>
  <c r="D8166" i="2" s="1"/>
  <c r="C8167" i="2"/>
  <c r="D8167" i="2" s="1"/>
  <c r="C8168" i="2"/>
  <c r="C8169" i="2"/>
  <c r="C8170" i="2"/>
  <c r="C8171" i="2"/>
  <c r="C8172" i="2"/>
  <c r="C8173" i="2"/>
  <c r="C8174" i="2"/>
  <c r="D8174" i="2" s="1"/>
  <c r="C8175" i="2"/>
  <c r="D8175" i="2" s="1"/>
  <c r="C8176" i="2"/>
  <c r="D8176" i="2" s="1"/>
  <c r="C8177" i="2"/>
  <c r="D8177" i="2" s="1"/>
  <c r="C8178" i="2"/>
  <c r="D8178" i="2" s="1"/>
  <c r="C8179" i="2"/>
  <c r="C8180" i="2"/>
  <c r="C8181" i="2"/>
  <c r="C8182" i="2"/>
  <c r="C8183" i="2"/>
  <c r="C8184" i="2"/>
  <c r="C8185" i="2"/>
  <c r="C8186" i="2"/>
  <c r="D8186" i="2" s="1"/>
  <c r="C8187" i="2"/>
  <c r="D8187" i="2" s="1"/>
  <c r="C8188" i="2"/>
  <c r="D8188" i="2" s="1"/>
  <c r="C8189" i="2"/>
  <c r="D8189" i="2" s="1"/>
  <c r="C8190" i="2"/>
  <c r="D8190" i="2" s="1"/>
  <c r="C8191" i="2"/>
  <c r="C8192" i="2"/>
  <c r="C8193" i="2"/>
  <c r="C8194" i="2"/>
  <c r="C8195" i="2"/>
  <c r="C8196" i="2"/>
  <c r="C8197" i="2"/>
  <c r="C8198" i="2"/>
  <c r="D8198" i="2" s="1"/>
  <c r="C8199" i="2"/>
  <c r="D8199" i="2" s="1"/>
  <c r="C8200" i="2"/>
  <c r="D8200" i="2" s="1"/>
  <c r="C8201" i="2"/>
  <c r="D8201" i="2" s="1"/>
  <c r="C8202" i="2"/>
  <c r="D8202" i="2" s="1"/>
  <c r="C8203" i="2"/>
  <c r="C8204" i="2"/>
  <c r="C8205" i="2"/>
  <c r="C8206" i="2"/>
  <c r="C8207" i="2"/>
  <c r="C8208" i="2"/>
  <c r="C8209" i="2"/>
  <c r="C8210" i="2"/>
  <c r="D8210" i="2" s="1"/>
  <c r="C8211" i="2"/>
  <c r="D8211" i="2" s="1"/>
  <c r="C8212" i="2"/>
  <c r="D8212" i="2" s="1"/>
  <c r="C8213" i="2"/>
  <c r="D8213" i="2" s="1"/>
  <c r="C8214" i="2"/>
  <c r="D8214" i="2" s="1"/>
  <c r="C8215" i="2"/>
  <c r="C8216" i="2"/>
  <c r="C8217" i="2"/>
  <c r="C8218" i="2"/>
  <c r="C8219" i="2"/>
  <c r="C8220" i="2"/>
  <c r="C8221" i="2"/>
  <c r="C8222" i="2"/>
  <c r="D8222" i="2" s="1"/>
  <c r="C8223" i="2"/>
  <c r="D8223" i="2" s="1"/>
  <c r="C8224" i="2"/>
  <c r="D8224" i="2" s="1"/>
  <c r="C8225" i="2"/>
  <c r="D8225" i="2" s="1"/>
  <c r="C8226" i="2"/>
  <c r="D8226" i="2" s="1"/>
  <c r="C8227" i="2"/>
  <c r="C8228" i="2"/>
  <c r="C8229" i="2"/>
  <c r="C8230" i="2"/>
  <c r="C8231" i="2"/>
  <c r="C8232" i="2"/>
  <c r="C8233" i="2"/>
  <c r="C8234" i="2"/>
  <c r="D8234" i="2" s="1"/>
  <c r="C8235" i="2"/>
  <c r="D8235" i="2" s="1"/>
  <c r="C8236" i="2"/>
  <c r="D8236" i="2" s="1"/>
  <c r="C8237" i="2"/>
  <c r="D8237" i="2" s="1"/>
  <c r="C8238" i="2"/>
  <c r="D8238" i="2" s="1"/>
  <c r="C8239" i="2"/>
  <c r="C8240" i="2"/>
  <c r="C8241" i="2"/>
  <c r="C8242" i="2"/>
  <c r="C8243" i="2"/>
  <c r="C8244" i="2"/>
  <c r="C8245" i="2"/>
  <c r="C8246" i="2"/>
  <c r="D8246" i="2" s="1"/>
  <c r="C8247" i="2"/>
  <c r="D8247" i="2" s="1"/>
  <c r="C8248" i="2"/>
  <c r="D8248" i="2" s="1"/>
  <c r="C8249" i="2"/>
  <c r="D8249" i="2" s="1"/>
  <c r="C8250" i="2"/>
  <c r="D8250" i="2" s="1"/>
  <c r="C8251" i="2"/>
  <c r="C8252" i="2"/>
  <c r="C8253" i="2"/>
  <c r="C8254" i="2"/>
  <c r="C8255" i="2"/>
  <c r="C8256" i="2"/>
  <c r="C8257" i="2"/>
  <c r="C8258" i="2"/>
  <c r="D8258" i="2" s="1"/>
  <c r="C8259" i="2"/>
  <c r="D8259" i="2" s="1"/>
  <c r="C8260" i="2"/>
  <c r="D8260" i="2" s="1"/>
  <c r="C8261" i="2"/>
  <c r="D8261" i="2" s="1"/>
  <c r="C8262" i="2"/>
  <c r="D8262" i="2" s="1"/>
  <c r="C8263" i="2"/>
  <c r="C8264" i="2"/>
  <c r="C8265" i="2"/>
  <c r="C8266" i="2"/>
  <c r="C8267" i="2"/>
  <c r="C8268" i="2"/>
  <c r="C8269" i="2"/>
  <c r="C8270" i="2"/>
  <c r="D8270" i="2" s="1"/>
  <c r="C8271" i="2"/>
  <c r="D8271" i="2" s="1"/>
  <c r="C8272" i="2"/>
  <c r="D8272" i="2" s="1"/>
  <c r="C8273" i="2"/>
  <c r="D8273" i="2" s="1"/>
  <c r="C8274" i="2"/>
  <c r="D8274" i="2" s="1"/>
  <c r="C8275" i="2"/>
  <c r="D8275" i="2" s="1"/>
  <c r="C8276" i="2"/>
  <c r="C8277" i="2"/>
  <c r="C8278" i="2"/>
  <c r="C8279" i="2"/>
  <c r="C8280" i="2"/>
  <c r="C8281" i="2"/>
  <c r="C8282" i="2"/>
  <c r="D8282" i="2" s="1"/>
  <c r="C8283" i="2"/>
  <c r="D8283" i="2" s="1"/>
  <c r="C8284" i="2"/>
  <c r="D8284" i="2" s="1"/>
  <c r="C8285" i="2"/>
  <c r="D8285" i="2" s="1"/>
  <c r="C8286" i="2"/>
  <c r="D8286" i="2" s="1"/>
  <c r="C8287" i="2"/>
  <c r="C8288" i="2"/>
  <c r="C8289" i="2"/>
  <c r="C8290" i="2"/>
  <c r="C8291" i="2"/>
  <c r="C8292" i="2"/>
  <c r="C8293" i="2"/>
  <c r="C8294" i="2"/>
  <c r="D8294" i="2" s="1"/>
  <c r="C8295" i="2"/>
  <c r="D8295" i="2" s="1"/>
  <c r="C8296" i="2"/>
  <c r="D8296" i="2" s="1"/>
  <c r="C8297" i="2"/>
  <c r="D8297" i="2" s="1"/>
  <c r="C8298" i="2"/>
  <c r="D8298" i="2" s="1"/>
  <c r="C8299" i="2"/>
  <c r="C8300" i="2"/>
  <c r="C8301" i="2"/>
  <c r="C8302" i="2"/>
  <c r="C8303" i="2"/>
  <c r="C8304" i="2"/>
  <c r="C8305" i="2"/>
  <c r="C8306" i="2"/>
  <c r="D8306" i="2" s="1"/>
  <c r="C8307" i="2"/>
  <c r="D8307" i="2" s="1"/>
  <c r="C8308" i="2"/>
  <c r="D8308" i="2" s="1"/>
  <c r="C8309" i="2"/>
  <c r="D8309" i="2" s="1"/>
  <c r="C8310" i="2"/>
  <c r="D8310" i="2" s="1"/>
  <c r="C8311" i="2"/>
  <c r="C8312" i="2"/>
  <c r="C8313" i="2"/>
  <c r="C8314" i="2"/>
  <c r="C8315" i="2"/>
  <c r="C8316" i="2"/>
  <c r="C8317" i="2"/>
  <c r="C8318" i="2"/>
  <c r="D8318" i="2" s="1"/>
  <c r="C8319" i="2"/>
  <c r="D8319" i="2" s="1"/>
  <c r="C8320" i="2"/>
  <c r="D8320" i="2" s="1"/>
  <c r="C8321" i="2"/>
  <c r="D8321" i="2" s="1"/>
  <c r="C8322" i="2"/>
  <c r="D8322" i="2" s="1"/>
  <c r="C8323" i="2"/>
  <c r="C8324" i="2"/>
  <c r="C8325" i="2"/>
  <c r="C8326" i="2"/>
  <c r="C8327" i="2"/>
  <c r="C8328" i="2"/>
  <c r="C8329" i="2"/>
  <c r="C8330" i="2"/>
  <c r="D8330" i="2" s="1"/>
  <c r="C8331" i="2"/>
  <c r="D8331" i="2" s="1"/>
  <c r="C8332" i="2"/>
  <c r="D8332" i="2" s="1"/>
  <c r="C8333" i="2"/>
  <c r="D8333" i="2" s="1"/>
  <c r="C8334" i="2"/>
  <c r="D8334" i="2" s="1"/>
  <c r="C8335" i="2"/>
  <c r="C8336" i="2"/>
  <c r="C8337" i="2"/>
  <c r="C8338" i="2"/>
  <c r="C8339" i="2"/>
  <c r="C8340" i="2"/>
  <c r="C8341" i="2"/>
  <c r="C8342" i="2"/>
  <c r="D8342" i="2" s="1"/>
  <c r="C8343" i="2"/>
  <c r="D8343" i="2" s="1"/>
  <c r="C8344" i="2"/>
  <c r="D8344" i="2" s="1"/>
  <c r="C8345" i="2"/>
  <c r="D8345" i="2" s="1"/>
  <c r="C8346" i="2"/>
  <c r="D8346" i="2" s="1"/>
  <c r="C8347" i="2"/>
  <c r="C8348" i="2"/>
  <c r="C8349" i="2"/>
  <c r="C8350" i="2"/>
  <c r="C8351" i="2"/>
  <c r="C8352" i="2"/>
  <c r="C8353" i="2"/>
  <c r="C8354" i="2"/>
  <c r="D8354" i="2" s="1"/>
  <c r="C8355" i="2"/>
  <c r="D8355" i="2" s="1"/>
  <c r="C8356" i="2"/>
  <c r="D8356" i="2" s="1"/>
  <c r="C8357" i="2"/>
  <c r="D8357" i="2" s="1"/>
  <c r="C8358" i="2"/>
  <c r="D8358" i="2" s="1"/>
  <c r="C8359" i="2"/>
  <c r="C8360" i="2"/>
  <c r="C8361" i="2"/>
  <c r="C8362" i="2"/>
  <c r="C8363" i="2"/>
  <c r="C8364" i="2"/>
  <c r="C8365" i="2"/>
  <c r="C8366" i="2"/>
  <c r="D8366" i="2" s="1"/>
  <c r="C8367" i="2"/>
  <c r="D8367" i="2" s="1"/>
  <c r="C8368" i="2"/>
  <c r="D8368" i="2" s="1"/>
  <c r="C8369" i="2"/>
  <c r="D8369" i="2" s="1"/>
  <c r="C8370" i="2"/>
  <c r="D8370" i="2" s="1"/>
  <c r="C8371" i="2"/>
  <c r="C8372" i="2"/>
  <c r="C8373" i="2"/>
  <c r="C8374" i="2"/>
  <c r="C8375" i="2"/>
  <c r="C8376" i="2"/>
  <c r="C8377" i="2"/>
  <c r="C8378" i="2"/>
  <c r="D8378" i="2" s="1"/>
  <c r="C8379" i="2"/>
  <c r="D8379" i="2" s="1"/>
  <c r="C8380" i="2"/>
  <c r="D8380" i="2" s="1"/>
  <c r="C8381" i="2"/>
  <c r="D8381" i="2" s="1"/>
  <c r="C8382" i="2"/>
  <c r="D8382" i="2" s="1"/>
  <c r="C8383" i="2"/>
  <c r="C8384" i="2"/>
  <c r="C8385" i="2"/>
  <c r="C8386" i="2"/>
  <c r="C8387" i="2"/>
  <c r="C8388" i="2"/>
  <c r="C8389" i="2"/>
  <c r="C8390" i="2"/>
  <c r="D8390" i="2" s="1"/>
  <c r="C8391" i="2"/>
  <c r="D8391" i="2" s="1"/>
  <c r="C8392" i="2"/>
  <c r="D8392" i="2" s="1"/>
  <c r="C8393" i="2"/>
  <c r="D8393" i="2" s="1"/>
  <c r="C8394" i="2"/>
  <c r="D8394" i="2" s="1"/>
  <c r="C8395" i="2"/>
  <c r="C8396" i="2"/>
  <c r="C8397" i="2"/>
  <c r="C8398" i="2"/>
  <c r="C8399" i="2"/>
  <c r="C8400" i="2"/>
  <c r="C8401" i="2"/>
  <c r="C8402" i="2"/>
  <c r="D8402" i="2" s="1"/>
  <c r="C8403" i="2"/>
  <c r="D8403" i="2" s="1"/>
  <c r="C8404" i="2"/>
  <c r="D8404" i="2" s="1"/>
  <c r="C8405" i="2"/>
  <c r="D8405" i="2" s="1"/>
  <c r="C8406" i="2"/>
  <c r="D8406" i="2" s="1"/>
  <c r="C8407" i="2"/>
  <c r="C8408" i="2"/>
  <c r="C8409" i="2"/>
  <c r="C8410" i="2"/>
  <c r="C8411" i="2"/>
  <c r="C8412" i="2"/>
  <c r="C8413" i="2"/>
  <c r="C8414" i="2"/>
  <c r="D8414" i="2" s="1"/>
  <c r="C8415" i="2"/>
  <c r="D8415" i="2" s="1"/>
  <c r="C8416" i="2"/>
  <c r="D8416" i="2" s="1"/>
  <c r="C8417" i="2"/>
  <c r="D8417" i="2" s="1"/>
  <c r="C8418" i="2"/>
  <c r="D8418" i="2" s="1"/>
  <c r="C8419" i="2"/>
  <c r="C8420" i="2"/>
  <c r="C8421" i="2"/>
  <c r="C8422" i="2"/>
  <c r="C8423" i="2"/>
  <c r="C8424" i="2"/>
  <c r="C8425" i="2"/>
  <c r="C8426" i="2"/>
  <c r="D8426" i="2" s="1"/>
  <c r="C8427" i="2"/>
  <c r="D8427" i="2" s="1"/>
  <c r="C8428" i="2"/>
  <c r="D8428" i="2" s="1"/>
  <c r="C8429" i="2"/>
  <c r="D8429" i="2" s="1"/>
  <c r="C8430" i="2"/>
  <c r="D8430" i="2" s="1"/>
  <c r="C8431" i="2"/>
  <c r="C8432" i="2"/>
  <c r="C8433" i="2"/>
  <c r="C8434" i="2"/>
  <c r="C8435" i="2"/>
  <c r="C8436" i="2"/>
  <c r="C8437" i="2"/>
  <c r="C8438" i="2"/>
  <c r="D8438" i="2" s="1"/>
  <c r="C8439" i="2"/>
  <c r="D8439" i="2" s="1"/>
  <c r="C8440" i="2"/>
  <c r="D8440" i="2" s="1"/>
  <c r="C8441" i="2"/>
  <c r="D8441" i="2" s="1"/>
  <c r="C8442" i="2"/>
  <c r="D8442" i="2" s="1"/>
  <c r="C8443" i="2"/>
  <c r="C8444" i="2"/>
  <c r="C8445" i="2"/>
  <c r="C8446" i="2"/>
  <c r="C8447" i="2"/>
  <c r="C8448" i="2"/>
  <c r="C8449" i="2"/>
  <c r="C8450" i="2"/>
  <c r="D8450" i="2" s="1"/>
  <c r="C8451" i="2"/>
  <c r="D8451" i="2" s="1"/>
  <c r="C8452" i="2"/>
  <c r="D8452" i="2" s="1"/>
  <c r="C8453" i="2"/>
  <c r="D8453" i="2" s="1"/>
  <c r="C8454" i="2"/>
  <c r="D8454" i="2" s="1"/>
  <c r="C8455" i="2"/>
  <c r="C8456" i="2"/>
  <c r="C8457" i="2"/>
  <c r="C8458" i="2"/>
  <c r="C8459" i="2"/>
  <c r="C8460" i="2"/>
  <c r="C8461" i="2"/>
  <c r="C8462" i="2"/>
  <c r="D8462" i="2" s="1"/>
  <c r="C8463" i="2"/>
  <c r="D8463" i="2" s="1"/>
  <c r="C8464" i="2"/>
  <c r="D8464" i="2" s="1"/>
  <c r="C8465" i="2"/>
  <c r="D8465" i="2" s="1"/>
  <c r="C8466" i="2"/>
  <c r="D8466" i="2" s="1"/>
  <c r="C8467" i="2"/>
  <c r="C8468" i="2"/>
  <c r="C8469" i="2"/>
  <c r="C8470" i="2"/>
  <c r="C8471" i="2"/>
  <c r="C8472" i="2"/>
  <c r="C8473" i="2"/>
  <c r="C8474" i="2"/>
  <c r="D8474" i="2" s="1"/>
  <c r="C8475" i="2"/>
  <c r="C8476" i="2"/>
  <c r="D8476" i="2" s="1"/>
  <c r="C8477" i="2"/>
  <c r="D8477" i="2" s="1"/>
  <c r="C8478" i="2"/>
  <c r="D8478" i="2" s="1"/>
  <c r="C8479" i="2"/>
  <c r="C8480" i="2"/>
  <c r="C8481" i="2"/>
  <c r="C8482" i="2"/>
  <c r="C8483" i="2"/>
  <c r="C8484" i="2"/>
  <c r="C8485" i="2"/>
  <c r="C8486" i="2"/>
  <c r="D8486" i="2" s="1"/>
  <c r="C8487" i="2"/>
  <c r="D8487" i="2" s="1"/>
  <c r="C8488" i="2"/>
  <c r="D8488" i="2" s="1"/>
  <c r="C8489" i="2"/>
  <c r="D8489" i="2" s="1"/>
  <c r="C8490" i="2"/>
  <c r="D8490" i="2" s="1"/>
  <c r="C8491" i="2"/>
  <c r="C8492" i="2"/>
  <c r="C8493" i="2"/>
  <c r="C8494" i="2"/>
  <c r="C8495" i="2"/>
  <c r="C8496" i="2"/>
  <c r="C8497" i="2"/>
  <c r="C8498" i="2"/>
  <c r="D8498" i="2" s="1"/>
  <c r="C8499" i="2"/>
  <c r="D8499" i="2" s="1"/>
  <c r="C8500" i="2"/>
  <c r="D8500" i="2" s="1"/>
  <c r="C8501" i="2"/>
  <c r="D8501" i="2" s="1"/>
  <c r="C8502" i="2"/>
  <c r="D8502" i="2" s="1"/>
  <c r="C8503" i="2"/>
  <c r="C8504" i="2"/>
  <c r="C8505" i="2"/>
  <c r="C8506" i="2"/>
  <c r="C8507" i="2"/>
  <c r="C8508" i="2"/>
  <c r="C8509" i="2"/>
  <c r="C8510" i="2"/>
  <c r="D8510" i="2" s="1"/>
  <c r="C8511" i="2"/>
  <c r="D8511" i="2" s="1"/>
  <c r="C8512" i="2"/>
  <c r="D8512" i="2" s="1"/>
  <c r="C8513" i="2"/>
  <c r="D8513" i="2" s="1"/>
  <c r="C8514" i="2"/>
  <c r="D8514" i="2" s="1"/>
  <c r="C8515" i="2"/>
  <c r="D8515" i="2" s="1"/>
  <c r="C8516" i="2"/>
  <c r="C8517" i="2"/>
  <c r="C8518" i="2"/>
  <c r="C8519" i="2"/>
  <c r="C8520" i="2"/>
  <c r="C8521" i="2"/>
  <c r="C8522" i="2"/>
  <c r="D8522" i="2" s="1"/>
  <c r="C8523" i="2"/>
  <c r="D8523" i="2" s="1"/>
  <c r="C8524" i="2"/>
  <c r="D8524" i="2" s="1"/>
  <c r="C8525" i="2"/>
  <c r="D8525" i="2" s="1"/>
  <c r="C8526" i="2"/>
  <c r="D8526" i="2" s="1"/>
  <c r="C8527" i="2"/>
  <c r="C8528" i="2"/>
  <c r="C8529" i="2"/>
  <c r="C8530" i="2"/>
  <c r="C8531" i="2"/>
  <c r="C8532" i="2"/>
  <c r="C8533" i="2"/>
  <c r="C8534" i="2"/>
  <c r="D8534" i="2" s="1"/>
  <c r="C8535" i="2"/>
  <c r="D8535" i="2" s="1"/>
  <c r="C8536" i="2"/>
  <c r="D8536" i="2" s="1"/>
  <c r="C8537" i="2"/>
  <c r="D8537" i="2" s="1"/>
  <c r="C8538" i="2"/>
  <c r="D8538" i="2" s="1"/>
  <c r="C8539" i="2"/>
  <c r="C8540" i="2"/>
  <c r="C8541" i="2"/>
  <c r="C8542" i="2"/>
  <c r="C8543" i="2"/>
  <c r="C8544" i="2"/>
  <c r="C8545" i="2"/>
  <c r="C8546" i="2"/>
  <c r="D8546" i="2" s="1"/>
  <c r="C8547" i="2"/>
  <c r="D8547" i="2" s="1"/>
  <c r="C8548" i="2"/>
  <c r="D8548" i="2" s="1"/>
  <c r="C8549" i="2"/>
  <c r="D8549" i="2" s="1"/>
  <c r="C8550" i="2"/>
  <c r="D8550" i="2" s="1"/>
  <c r="C8551" i="2"/>
  <c r="C8552" i="2"/>
  <c r="C8553" i="2"/>
  <c r="C8554" i="2"/>
  <c r="C8555" i="2"/>
  <c r="C8556" i="2"/>
  <c r="C8557" i="2"/>
  <c r="C8558" i="2"/>
  <c r="D8558" i="2" s="1"/>
  <c r="C8559" i="2"/>
  <c r="D8559" i="2" s="1"/>
  <c r="C8560" i="2"/>
  <c r="D8560" i="2" s="1"/>
  <c r="C8561" i="2"/>
  <c r="D8561" i="2" s="1"/>
  <c r="C8562" i="2"/>
  <c r="D8562" i="2" s="1"/>
  <c r="C8563" i="2"/>
  <c r="C8564" i="2"/>
  <c r="C8565" i="2"/>
  <c r="C8566" i="2"/>
  <c r="C8567" i="2"/>
  <c r="C8568" i="2"/>
  <c r="C8569" i="2"/>
  <c r="C8570" i="2"/>
  <c r="D8570" i="2" s="1"/>
  <c r="C8571" i="2"/>
  <c r="D8571" i="2" s="1"/>
  <c r="C8572" i="2"/>
  <c r="D8572" i="2" s="1"/>
  <c r="C8573" i="2"/>
  <c r="D8573" i="2" s="1"/>
  <c r="C8574" i="2"/>
  <c r="D8574" i="2" s="1"/>
  <c r="C8575" i="2"/>
  <c r="C8576" i="2"/>
  <c r="C8577" i="2"/>
  <c r="C8578" i="2"/>
  <c r="C8579" i="2"/>
  <c r="C8580" i="2"/>
  <c r="C8581" i="2"/>
  <c r="C8582" i="2"/>
  <c r="D8582" i="2" s="1"/>
  <c r="C8583" i="2"/>
  <c r="D8583" i="2" s="1"/>
  <c r="C8584" i="2"/>
  <c r="D8584" i="2" s="1"/>
  <c r="C8585" i="2"/>
  <c r="D8585" i="2" s="1"/>
  <c r="C8586" i="2"/>
  <c r="D8586" i="2" s="1"/>
  <c r="C8587" i="2"/>
  <c r="C8588" i="2"/>
  <c r="C8589" i="2"/>
  <c r="C8590" i="2"/>
  <c r="C8591" i="2"/>
  <c r="C8592" i="2"/>
  <c r="C8593" i="2"/>
  <c r="C8594" i="2"/>
  <c r="D8594" i="2" s="1"/>
  <c r="C8595" i="2"/>
  <c r="D8595" i="2" s="1"/>
  <c r="C8596" i="2"/>
  <c r="D8596" i="2" s="1"/>
  <c r="C8597" i="2"/>
  <c r="D8597" i="2" s="1"/>
  <c r="C8598" i="2"/>
  <c r="D8598" i="2" s="1"/>
  <c r="C8599" i="2"/>
  <c r="C8600" i="2"/>
  <c r="C8601" i="2"/>
  <c r="C8602" i="2"/>
  <c r="C8603" i="2"/>
  <c r="C8604" i="2"/>
  <c r="C8605" i="2"/>
  <c r="C8606" i="2"/>
  <c r="D8606" i="2" s="1"/>
  <c r="C8607" i="2"/>
  <c r="D8607" i="2" s="1"/>
  <c r="C8608" i="2"/>
  <c r="D8608" i="2" s="1"/>
  <c r="C8609" i="2"/>
  <c r="D8609" i="2" s="1"/>
  <c r="C8610" i="2"/>
  <c r="D8610" i="2" s="1"/>
  <c r="C8611" i="2"/>
  <c r="C8612" i="2"/>
  <c r="C8613" i="2"/>
  <c r="C8614" i="2"/>
  <c r="C8615" i="2"/>
  <c r="C8616" i="2"/>
  <c r="C8617" i="2"/>
  <c r="C8618" i="2"/>
  <c r="D8618" i="2" s="1"/>
  <c r="C8619" i="2"/>
  <c r="D8619" i="2" s="1"/>
  <c r="C8620" i="2"/>
  <c r="D8620" i="2" s="1"/>
  <c r="C8621" i="2"/>
  <c r="D8621" i="2" s="1"/>
  <c r="C8622" i="2"/>
  <c r="D8622" i="2" s="1"/>
  <c r="C8623" i="2"/>
  <c r="C8624" i="2"/>
  <c r="C8625" i="2"/>
  <c r="C8626" i="2"/>
  <c r="C8627" i="2"/>
  <c r="C8628" i="2"/>
  <c r="C8629" i="2"/>
  <c r="C8630" i="2"/>
  <c r="D8630" i="2" s="1"/>
  <c r="C8631" i="2"/>
  <c r="D8631" i="2" s="1"/>
  <c r="C8632" i="2"/>
  <c r="D8632" i="2" s="1"/>
  <c r="C8633" i="2"/>
  <c r="D8633" i="2" s="1"/>
  <c r="C8634" i="2"/>
  <c r="D8634" i="2" s="1"/>
  <c r="C8635" i="2"/>
  <c r="C8636" i="2"/>
  <c r="C8637" i="2"/>
  <c r="C8638" i="2"/>
  <c r="C8639" i="2"/>
  <c r="C8640" i="2"/>
  <c r="C8641" i="2"/>
  <c r="C8642" i="2"/>
  <c r="D8642" i="2" s="1"/>
  <c r="C8643" i="2"/>
  <c r="D8643" i="2" s="1"/>
  <c r="C8644" i="2"/>
  <c r="D8644" i="2" s="1"/>
  <c r="C8645" i="2"/>
  <c r="D8645" i="2" s="1"/>
  <c r="C8646" i="2"/>
  <c r="D8646" i="2" s="1"/>
  <c r="C8647" i="2"/>
  <c r="C8648" i="2"/>
  <c r="C8649" i="2"/>
  <c r="C8650" i="2"/>
  <c r="C8651" i="2"/>
  <c r="C8652" i="2"/>
  <c r="C8653" i="2"/>
  <c r="C8654" i="2"/>
  <c r="D8654" i="2" s="1"/>
  <c r="C8655" i="2"/>
  <c r="D8655" i="2" s="1"/>
  <c r="C8656" i="2"/>
  <c r="D8656" i="2" s="1"/>
  <c r="C8657" i="2"/>
  <c r="D8657" i="2" s="1"/>
  <c r="C8658" i="2"/>
  <c r="D8658" i="2" s="1"/>
  <c r="C8659" i="2"/>
  <c r="C8660" i="2"/>
  <c r="C8661" i="2"/>
  <c r="C8662" i="2"/>
  <c r="C8663" i="2"/>
  <c r="C8664" i="2"/>
  <c r="C8665" i="2"/>
  <c r="C8666" i="2"/>
  <c r="D8666" i="2" s="1"/>
  <c r="C8667" i="2"/>
  <c r="D8667" i="2" s="1"/>
  <c r="C8668" i="2"/>
  <c r="D8668" i="2" s="1"/>
  <c r="C8669" i="2"/>
  <c r="D8669" i="2" s="1"/>
  <c r="C8670" i="2"/>
  <c r="D8670" i="2" s="1"/>
  <c r="C8671" i="2"/>
  <c r="C8672" i="2"/>
  <c r="C8673" i="2"/>
  <c r="C8674" i="2"/>
  <c r="C8675" i="2"/>
  <c r="C8676" i="2"/>
  <c r="C8677" i="2"/>
  <c r="C8678" i="2"/>
  <c r="D8678" i="2" s="1"/>
  <c r="C8679" i="2"/>
  <c r="D8679" i="2" s="1"/>
  <c r="C8680" i="2"/>
  <c r="D8680" i="2" s="1"/>
  <c r="C8681" i="2"/>
  <c r="D8681" i="2" s="1"/>
  <c r="C8682" i="2"/>
  <c r="D8682" i="2" s="1"/>
  <c r="C8683" i="2"/>
  <c r="C8684" i="2"/>
  <c r="C8685" i="2"/>
  <c r="C8686" i="2"/>
  <c r="C8687" i="2"/>
  <c r="C8688" i="2"/>
  <c r="C8689" i="2"/>
  <c r="C8690" i="2"/>
  <c r="D8690" i="2" s="1"/>
  <c r="C8691" i="2"/>
  <c r="C8692" i="2"/>
  <c r="D8692" i="2" s="1"/>
  <c r="C8693" i="2"/>
  <c r="D8693" i="2" s="1"/>
  <c r="C8694" i="2"/>
  <c r="D8694" i="2" s="1"/>
  <c r="C8695" i="2"/>
  <c r="C8696" i="2"/>
  <c r="C8697" i="2"/>
  <c r="C8698" i="2"/>
  <c r="C8699" i="2"/>
  <c r="C8700" i="2"/>
  <c r="C8701" i="2"/>
  <c r="C8702" i="2"/>
  <c r="D8702" i="2" s="1"/>
  <c r="C8703" i="2"/>
  <c r="D8703" i="2" s="1"/>
  <c r="C8704" i="2"/>
  <c r="D8704" i="2" s="1"/>
  <c r="C8705" i="2"/>
  <c r="D8705" i="2" s="1"/>
  <c r="C8706" i="2"/>
  <c r="D8706" i="2" s="1"/>
  <c r="C8707" i="2"/>
  <c r="C8708" i="2"/>
  <c r="C8709" i="2"/>
  <c r="C8710" i="2"/>
  <c r="C8711" i="2"/>
  <c r="C8712" i="2"/>
  <c r="C8713" i="2"/>
  <c r="C8714" i="2"/>
  <c r="D8714" i="2" s="1"/>
  <c r="C8715" i="2"/>
  <c r="C8716" i="2"/>
  <c r="D8716" i="2" s="1"/>
  <c r="C8717" i="2"/>
  <c r="D8717" i="2" s="1"/>
  <c r="C8718" i="2"/>
  <c r="D8718" i="2" s="1"/>
  <c r="C8719" i="2"/>
  <c r="C8720" i="2"/>
  <c r="C8721" i="2"/>
  <c r="C8722" i="2"/>
  <c r="C8723" i="2"/>
  <c r="C8724" i="2"/>
  <c r="C8725" i="2"/>
  <c r="C8726" i="2"/>
  <c r="D8726" i="2" s="1"/>
  <c r="C8727" i="2"/>
  <c r="D8727" i="2" s="1"/>
  <c r="C8728" i="2"/>
  <c r="D8728" i="2" s="1"/>
  <c r="C8729" i="2"/>
  <c r="D8729" i="2" s="1"/>
  <c r="C8730" i="2"/>
  <c r="D8730" i="2" s="1"/>
  <c r="C8731" i="2"/>
  <c r="C8732" i="2"/>
  <c r="C8733" i="2"/>
  <c r="C8734" i="2"/>
  <c r="C8735" i="2"/>
  <c r="C8736" i="2"/>
  <c r="C8737" i="2"/>
  <c r="C8738" i="2"/>
  <c r="D8738" i="2" s="1"/>
  <c r="C8739" i="2"/>
  <c r="D8739" i="2" s="1"/>
  <c r="C8740" i="2"/>
  <c r="D8740" i="2" s="1"/>
  <c r="C8741" i="2"/>
  <c r="D8741" i="2" s="1"/>
  <c r="C8742" i="2"/>
  <c r="D8742" i="2" s="1"/>
  <c r="C8743" i="2"/>
  <c r="C8744" i="2"/>
  <c r="C8745" i="2"/>
  <c r="C8746" i="2"/>
  <c r="C8747" i="2"/>
  <c r="C8748" i="2"/>
  <c r="C8749" i="2"/>
  <c r="C8750" i="2"/>
  <c r="D8750" i="2" s="1"/>
  <c r="C8751" i="2"/>
  <c r="D8751" i="2" s="1"/>
  <c r="C8752" i="2"/>
  <c r="D8752" i="2" s="1"/>
  <c r="C8753" i="2"/>
  <c r="D8753" i="2" s="1"/>
  <c r="C8754" i="2"/>
  <c r="D8754" i="2" s="1"/>
  <c r="C8755" i="2"/>
  <c r="C8756" i="2"/>
  <c r="C8757" i="2"/>
  <c r="C8758" i="2"/>
  <c r="C8759" i="2"/>
  <c r="C8760" i="2"/>
  <c r="C8761" i="2"/>
  <c r="C8762" i="2"/>
  <c r="D8762" i="2" s="1"/>
  <c r="C8763" i="2"/>
  <c r="D8763" i="2" s="1"/>
  <c r="C8764" i="2"/>
  <c r="D8764" i="2" s="1"/>
  <c r="C8765" i="2"/>
  <c r="D8765" i="2" s="1"/>
  <c r="C8766" i="2"/>
  <c r="D8766" i="2" s="1"/>
  <c r="C8767" i="2"/>
  <c r="C8768" i="2"/>
  <c r="C8769" i="2"/>
  <c r="C8770" i="2"/>
  <c r="C8771" i="2"/>
  <c r="C8772" i="2"/>
  <c r="C8773" i="2"/>
  <c r="C8774" i="2"/>
  <c r="D8774" i="2" s="1"/>
  <c r="C8775" i="2"/>
  <c r="D8775" i="2" s="1"/>
  <c r="C8776" i="2"/>
  <c r="D8776" i="2" s="1"/>
  <c r="C8777" i="2"/>
  <c r="D8777" i="2" s="1"/>
  <c r="C8778" i="2"/>
  <c r="D8778" i="2" s="1"/>
  <c r="C8779" i="2"/>
  <c r="C8780" i="2"/>
  <c r="C8781" i="2"/>
  <c r="C8782" i="2"/>
  <c r="C8783" i="2"/>
  <c r="C8784" i="2"/>
  <c r="C8785" i="2"/>
  <c r="C8786" i="2"/>
  <c r="D8786" i="2" s="1"/>
  <c r="C8787" i="2"/>
  <c r="D8787" i="2" s="1"/>
  <c r="C8788" i="2"/>
  <c r="D8788" i="2" s="1"/>
  <c r="C8789" i="2"/>
  <c r="D8789" i="2" s="1"/>
  <c r="C8790" i="2"/>
  <c r="D8790" i="2" s="1"/>
  <c r="C8791" i="2"/>
  <c r="C8792" i="2"/>
  <c r="C8793" i="2"/>
  <c r="C8794" i="2"/>
  <c r="C8795" i="2"/>
  <c r="C8796" i="2"/>
  <c r="C8797" i="2"/>
  <c r="C8798" i="2"/>
  <c r="D8798" i="2" s="1"/>
  <c r="C8799" i="2"/>
  <c r="D8799" i="2" s="1"/>
  <c r="C8800" i="2"/>
  <c r="D8800" i="2" s="1"/>
  <c r="C8801" i="2"/>
  <c r="D8801" i="2" s="1"/>
  <c r="C8802" i="2"/>
  <c r="D8802" i="2" s="1"/>
  <c r="C8803" i="2"/>
  <c r="C8804" i="2"/>
  <c r="C8805" i="2"/>
  <c r="C8806" i="2"/>
  <c r="C8807" i="2"/>
  <c r="C8808" i="2"/>
  <c r="C8809" i="2"/>
  <c r="C8810" i="2"/>
  <c r="D8810" i="2" s="1"/>
  <c r="C8811" i="2"/>
  <c r="D8811" i="2" s="1"/>
  <c r="C8812" i="2"/>
  <c r="D8812" i="2" s="1"/>
  <c r="C8813" i="2"/>
  <c r="D8813" i="2" s="1"/>
  <c r="C8814" i="2"/>
  <c r="D8814" i="2" s="1"/>
  <c r="C8815" i="2"/>
  <c r="C8816" i="2"/>
  <c r="C8817" i="2"/>
  <c r="C8818" i="2"/>
  <c r="C8819" i="2"/>
  <c r="C8820" i="2"/>
  <c r="C8821" i="2"/>
  <c r="C8822" i="2"/>
  <c r="D8822" i="2" s="1"/>
  <c r="C8823" i="2"/>
  <c r="D8823" i="2" s="1"/>
  <c r="C8824" i="2"/>
  <c r="D8824" i="2" s="1"/>
  <c r="C8825" i="2"/>
  <c r="D8825" i="2" s="1"/>
  <c r="C8826" i="2"/>
  <c r="D8826" i="2" s="1"/>
  <c r="C8827" i="2"/>
  <c r="C8828" i="2"/>
  <c r="C8829" i="2"/>
  <c r="C8830" i="2"/>
  <c r="C8831" i="2"/>
  <c r="C8832" i="2"/>
  <c r="C8833" i="2"/>
  <c r="C8834" i="2"/>
  <c r="D8834" i="2" s="1"/>
  <c r="C8835" i="2"/>
  <c r="D8835" i="2" s="1"/>
  <c r="C8836" i="2"/>
  <c r="D8836" i="2" s="1"/>
  <c r="C8837" i="2"/>
  <c r="D8837" i="2" s="1"/>
  <c r="C8838" i="2"/>
  <c r="D8838" i="2" s="1"/>
  <c r="C8839" i="2"/>
  <c r="C8840" i="2"/>
  <c r="C8841" i="2"/>
  <c r="C8842" i="2"/>
  <c r="C8843" i="2"/>
  <c r="C8844" i="2"/>
  <c r="C8845" i="2"/>
  <c r="C8846" i="2"/>
  <c r="D8846" i="2" s="1"/>
  <c r="C8847" i="2"/>
  <c r="D8847" i="2" s="1"/>
  <c r="C8848" i="2"/>
  <c r="D8848" i="2" s="1"/>
  <c r="C8849" i="2"/>
  <c r="D8849" i="2" s="1"/>
  <c r="C8850" i="2"/>
  <c r="D8850" i="2" s="1"/>
  <c r="C8851" i="2"/>
  <c r="D8851" i="2" s="1"/>
  <c r="C8852" i="2"/>
  <c r="C8853" i="2"/>
  <c r="C8854" i="2"/>
  <c r="C8855" i="2"/>
  <c r="C8856" i="2"/>
  <c r="C8857" i="2"/>
  <c r="C8858" i="2"/>
  <c r="D8858" i="2" s="1"/>
  <c r="C8859" i="2"/>
  <c r="D8859" i="2" s="1"/>
  <c r="C8860" i="2"/>
  <c r="D8860" i="2" s="1"/>
  <c r="C8861" i="2"/>
  <c r="D8861" i="2" s="1"/>
  <c r="C8862" i="2"/>
  <c r="D8862" i="2" s="1"/>
  <c r="C8863" i="2"/>
  <c r="C8864" i="2"/>
  <c r="C8865" i="2"/>
  <c r="C8866" i="2"/>
  <c r="C8867" i="2"/>
  <c r="C8868" i="2"/>
  <c r="C8869" i="2"/>
  <c r="C8870" i="2"/>
  <c r="D8870" i="2" s="1"/>
  <c r="C8871" i="2"/>
  <c r="D8871" i="2" s="1"/>
  <c r="C8872" i="2"/>
  <c r="D8872" i="2" s="1"/>
  <c r="C8873" i="2"/>
  <c r="D8873" i="2" s="1"/>
  <c r="C8874" i="2"/>
  <c r="D8874" i="2" s="1"/>
  <c r="C8875" i="2"/>
  <c r="C8876" i="2"/>
  <c r="C8877" i="2"/>
  <c r="C8878" i="2"/>
  <c r="C8879" i="2"/>
  <c r="C8880" i="2"/>
  <c r="C8881" i="2"/>
  <c r="C8882" i="2"/>
  <c r="D8882" i="2" s="1"/>
  <c r="C8883" i="2"/>
  <c r="D8883" i="2" s="1"/>
  <c r="C8884" i="2"/>
  <c r="D8884" i="2" s="1"/>
  <c r="C8885" i="2"/>
  <c r="D8885" i="2" s="1"/>
  <c r="C8886" i="2"/>
  <c r="D8886" i="2" s="1"/>
  <c r="C8887" i="2"/>
  <c r="C8888" i="2"/>
  <c r="C8889" i="2"/>
  <c r="C8890" i="2"/>
  <c r="C8891" i="2"/>
  <c r="C8892" i="2"/>
  <c r="C8893" i="2"/>
  <c r="C8894" i="2"/>
  <c r="D8894" i="2" s="1"/>
  <c r="C8895" i="2"/>
  <c r="D8895" i="2" s="1"/>
  <c r="C8896" i="2"/>
  <c r="D8896" i="2" s="1"/>
  <c r="C8897" i="2"/>
  <c r="D8897" i="2" s="1"/>
  <c r="C8898" i="2"/>
  <c r="D8898" i="2" s="1"/>
  <c r="C8899" i="2"/>
  <c r="C8900" i="2"/>
  <c r="C8901" i="2"/>
  <c r="C8902" i="2"/>
  <c r="C8903" i="2"/>
  <c r="C8904" i="2"/>
  <c r="C8905" i="2"/>
  <c r="C8906" i="2"/>
  <c r="D8906" i="2" s="1"/>
  <c r="C8907" i="2"/>
  <c r="D8907" i="2" s="1"/>
  <c r="C8908" i="2"/>
  <c r="D8908" i="2" s="1"/>
  <c r="C8909" i="2"/>
  <c r="D8909" i="2" s="1"/>
  <c r="C8910" i="2"/>
  <c r="D8910" i="2" s="1"/>
  <c r="C8911" i="2"/>
  <c r="C8912" i="2"/>
  <c r="C8913" i="2"/>
  <c r="C8914" i="2"/>
  <c r="C8915" i="2"/>
  <c r="C8916" i="2"/>
  <c r="C8917" i="2"/>
  <c r="C8918" i="2"/>
  <c r="D8918" i="2" s="1"/>
  <c r="C8919" i="2"/>
  <c r="D8919" i="2" s="1"/>
  <c r="C8920" i="2"/>
  <c r="D8920" i="2" s="1"/>
  <c r="C8921" i="2"/>
  <c r="D8921" i="2" s="1"/>
  <c r="C8922" i="2"/>
  <c r="D8922" i="2" s="1"/>
  <c r="C8923" i="2"/>
  <c r="C8924" i="2"/>
  <c r="C8925" i="2"/>
  <c r="C8926" i="2"/>
  <c r="C8927" i="2"/>
  <c r="C8928" i="2"/>
  <c r="C8929" i="2"/>
  <c r="C8930" i="2"/>
  <c r="D8930" i="2" s="1"/>
  <c r="C8931" i="2"/>
  <c r="D8931" i="2" s="1"/>
  <c r="C8932" i="2"/>
  <c r="D8932" i="2" s="1"/>
  <c r="C8933" i="2"/>
  <c r="D8933" i="2" s="1"/>
  <c r="C8934" i="2"/>
  <c r="D8934" i="2" s="1"/>
  <c r="C8935" i="2"/>
  <c r="C8936" i="2"/>
  <c r="C8937" i="2"/>
  <c r="C8938" i="2"/>
  <c r="C8939" i="2"/>
  <c r="C8940" i="2"/>
  <c r="C8941" i="2"/>
  <c r="C8942" i="2"/>
  <c r="D8942" i="2" s="1"/>
  <c r="C8943" i="2"/>
  <c r="D8943" i="2" s="1"/>
  <c r="C8944" i="2"/>
  <c r="D8944" i="2" s="1"/>
  <c r="C8945" i="2"/>
  <c r="D8945" i="2" s="1"/>
  <c r="C8946" i="2"/>
  <c r="D8946" i="2" s="1"/>
  <c r="C8947" i="2"/>
  <c r="C8948" i="2"/>
  <c r="C8949" i="2"/>
  <c r="C8950" i="2"/>
  <c r="C8951" i="2"/>
  <c r="C8952" i="2"/>
  <c r="C8953" i="2"/>
  <c r="C8954" i="2"/>
  <c r="D8954" i="2" s="1"/>
  <c r="C8955" i="2"/>
  <c r="D8955" i="2" s="1"/>
  <c r="C8956" i="2"/>
  <c r="D8956" i="2" s="1"/>
  <c r="C8957" i="2"/>
  <c r="D8957" i="2" s="1"/>
  <c r="C8958" i="2"/>
  <c r="D8958" i="2" s="1"/>
  <c r="C8959" i="2"/>
  <c r="D8959" i="2" s="1"/>
  <c r="C8960" i="2"/>
  <c r="C8961" i="2"/>
  <c r="C8962" i="2"/>
  <c r="C8963" i="2"/>
  <c r="C8964" i="2"/>
  <c r="C8965" i="2"/>
  <c r="C8966" i="2"/>
  <c r="D8966" i="2" s="1"/>
  <c r="C8967" i="2"/>
  <c r="D8967" i="2" s="1"/>
  <c r="C8968" i="2"/>
  <c r="D8968" i="2" s="1"/>
  <c r="C8969" i="2"/>
  <c r="D8969" i="2" s="1"/>
  <c r="C8970" i="2"/>
  <c r="D8970" i="2" s="1"/>
  <c r="C8971" i="2"/>
  <c r="C8972" i="2"/>
  <c r="C8973" i="2"/>
  <c r="C8974" i="2"/>
  <c r="C8975" i="2"/>
  <c r="C8976" i="2"/>
  <c r="C8977" i="2"/>
  <c r="C8978" i="2"/>
  <c r="D8978" i="2" s="1"/>
  <c r="C8979" i="2"/>
  <c r="D8979" i="2" s="1"/>
  <c r="C8980" i="2"/>
  <c r="C8981" i="2"/>
  <c r="D8981" i="2" s="1"/>
  <c r="C8982" i="2"/>
  <c r="D8982" i="2" s="1"/>
  <c r="C8983" i="2"/>
  <c r="C8984" i="2"/>
  <c r="C8985" i="2"/>
  <c r="C8986" i="2"/>
  <c r="C8987" i="2"/>
  <c r="C8988" i="2"/>
  <c r="C8989" i="2"/>
  <c r="C8990" i="2"/>
  <c r="D8990" i="2" s="1"/>
  <c r="C8991" i="2"/>
  <c r="D8991" i="2" s="1"/>
  <c r="C8992" i="2"/>
  <c r="D8992" i="2" s="1"/>
  <c r="C8993" i="2"/>
  <c r="D8993" i="2" s="1"/>
  <c r="C8994" i="2"/>
  <c r="D8994" i="2" s="1"/>
  <c r="C8995" i="2"/>
  <c r="C8996" i="2"/>
  <c r="C8997" i="2"/>
  <c r="C8998" i="2"/>
  <c r="C8999" i="2"/>
  <c r="C9000" i="2"/>
  <c r="C9001" i="2"/>
  <c r="C9002" i="2"/>
  <c r="D9002" i="2" s="1"/>
  <c r="C9003" i="2"/>
  <c r="D9003" i="2" s="1"/>
  <c r="C9004" i="2"/>
  <c r="D9004" i="2" s="1"/>
  <c r="C9005" i="2"/>
  <c r="D9005" i="2" s="1"/>
  <c r="C9006" i="2"/>
  <c r="D9006" i="2" s="1"/>
  <c r="C9007" i="2"/>
  <c r="C9008" i="2"/>
  <c r="C9009" i="2"/>
  <c r="C9010" i="2"/>
  <c r="C9011" i="2"/>
  <c r="C9012" i="2"/>
  <c r="C9013" i="2"/>
  <c r="C9014" i="2"/>
  <c r="D9014" i="2" s="1"/>
  <c r="C9015" i="2"/>
  <c r="D9015" i="2" s="1"/>
  <c r="C9016" i="2"/>
  <c r="D9016" i="2" s="1"/>
  <c r="C9017" i="2"/>
  <c r="D9017" i="2" s="1"/>
  <c r="C9018" i="2"/>
  <c r="D9018" i="2" s="1"/>
  <c r="C9019" i="2"/>
  <c r="C9020" i="2"/>
  <c r="C9021" i="2"/>
  <c r="C9022" i="2"/>
  <c r="C9023" i="2"/>
  <c r="C9024" i="2"/>
  <c r="C9025" i="2"/>
  <c r="C9026" i="2"/>
  <c r="D9026" i="2" s="1"/>
  <c r="C9027" i="2"/>
  <c r="D9027" i="2" s="1"/>
  <c r="C9028" i="2"/>
  <c r="D9028" i="2" s="1"/>
  <c r="C9029" i="2"/>
  <c r="D9029" i="2" s="1"/>
  <c r="C9030" i="2"/>
  <c r="D9030" i="2" s="1"/>
  <c r="C9031" i="2"/>
  <c r="C9032" i="2"/>
  <c r="C9033" i="2"/>
  <c r="C9034" i="2"/>
  <c r="C9035" i="2"/>
  <c r="C9036" i="2"/>
  <c r="C9037" i="2"/>
  <c r="C9038" i="2"/>
  <c r="D9038" i="2" s="1"/>
  <c r="C9039" i="2"/>
  <c r="D9039" i="2" s="1"/>
  <c r="C9040" i="2"/>
  <c r="D9040" i="2" s="1"/>
  <c r="C9041" i="2"/>
  <c r="D9041" i="2" s="1"/>
  <c r="C9042" i="2"/>
  <c r="D9042" i="2" s="1"/>
  <c r="C9043" i="2"/>
  <c r="C9044" i="2"/>
  <c r="C9045" i="2"/>
  <c r="C9046" i="2"/>
  <c r="C9047" i="2"/>
  <c r="C9048" i="2"/>
  <c r="C9049" i="2"/>
  <c r="C9050" i="2"/>
  <c r="D9050" i="2" s="1"/>
  <c r="C9051" i="2"/>
  <c r="D9051" i="2" s="1"/>
  <c r="C9052" i="2"/>
  <c r="D9052" i="2" s="1"/>
  <c r="C9053" i="2"/>
  <c r="D9053" i="2" s="1"/>
  <c r="C9054" i="2"/>
  <c r="D9054" i="2" s="1"/>
  <c r="C9055" i="2"/>
  <c r="C9056" i="2"/>
  <c r="C9057" i="2"/>
  <c r="C9058" i="2"/>
  <c r="C9059" i="2"/>
  <c r="C9060" i="2"/>
  <c r="C9061" i="2"/>
  <c r="C9062" i="2"/>
  <c r="D9062" i="2" s="1"/>
  <c r="C9063" i="2"/>
  <c r="D9063" i="2" s="1"/>
  <c r="C9064" i="2"/>
  <c r="D9064" i="2" s="1"/>
  <c r="C9065" i="2"/>
  <c r="D9065" i="2" s="1"/>
  <c r="C9066" i="2"/>
  <c r="D9066" i="2" s="1"/>
  <c r="C9067" i="2"/>
  <c r="C9068" i="2"/>
  <c r="C9069" i="2"/>
  <c r="C9070" i="2"/>
  <c r="C9071" i="2"/>
  <c r="C9072" i="2"/>
  <c r="C9073" i="2"/>
  <c r="C9074" i="2"/>
  <c r="D9074" i="2" s="1"/>
  <c r="C9075" i="2"/>
  <c r="D9075" i="2" s="1"/>
  <c r="C9076" i="2"/>
  <c r="D9076" i="2" s="1"/>
  <c r="C9077" i="2"/>
  <c r="D9077" i="2" s="1"/>
  <c r="C9078" i="2"/>
  <c r="D9078" i="2" s="1"/>
  <c r="C9079" i="2"/>
  <c r="C9080" i="2"/>
  <c r="C9081" i="2"/>
  <c r="C9082" i="2"/>
  <c r="C9083" i="2"/>
  <c r="C9084" i="2"/>
  <c r="C9085" i="2"/>
  <c r="C9086" i="2"/>
  <c r="D9086" i="2" s="1"/>
  <c r="C9087" i="2"/>
  <c r="D9087" i="2" s="1"/>
  <c r="C9088" i="2"/>
  <c r="D9088" i="2" s="1"/>
  <c r="C9089" i="2"/>
  <c r="D9089" i="2" s="1"/>
  <c r="C9090" i="2"/>
  <c r="D9090" i="2" s="1"/>
  <c r="C9091" i="2"/>
  <c r="C9092" i="2"/>
  <c r="C9093" i="2"/>
  <c r="C9094" i="2"/>
  <c r="C9095" i="2"/>
  <c r="C9096" i="2"/>
  <c r="C9097" i="2"/>
  <c r="C9098" i="2"/>
  <c r="D9098" i="2" s="1"/>
  <c r="C9099" i="2"/>
  <c r="D9099" i="2" s="1"/>
  <c r="C9100" i="2"/>
  <c r="D9100" i="2" s="1"/>
  <c r="C9101" i="2"/>
  <c r="D9101" i="2" s="1"/>
  <c r="C9102" i="2"/>
  <c r="D9102" i="2" s="1"/>
  <c r="C9103" i="2"/>
  <c r="C9104" i="2"/>
  <c r="C9105" i="2"/>
  <c r="C9106" i="2"/>
  <c r="C9107" i="2"/>
  <c r="C9108" i="2"/>
  <c r="C9109" i="2"/>
  <c r="C9110" i="2"/>
  <c r="D9110" i="2" s="1"/>
  <c r="C9111" i="2"/>
  <c r="D9111" i="2" s="1"/>
  <c r="C9112" i="2"/>
  <c r="D9112" i="2" s="1"/>
  <c r="C9113" i="2"/>
  <c r="D9113" i="2" s="1"/>
  <c r="C9114" i="2"/>
  <c r="D9114" i="2" s="1"/>
  <c r="C9115" i="2"/>
  <c r="D9115" i="2" s="1"/>
  <c r="C9116" i="2"/>
  <c r="C9117" i="2"/>
  <c r="C9118" i="2"/>
  <c r="C9119" i="2"/>
  <c r="C9120" i="2"/>
  <c r="C9121" i="2"/>
  <c r="C9122" i="2"/>
  <c r="D9122" i="2" s="1"/>
  <c r="C9123" i="2"/>
  <c r="D9123" i="2" s="1"/>
  <c r="C9124" i="2"/>
  <c r="D9124" i="2" s="1"/>
  <c r="C9125" i="2"/>
  <c r="D9125" i="2" s="1"/>
  <c r="C9126" i="2"/>
  <c r="D9126" i="2" s="1"/>
  <c r="C9127" i="2"/>
  <c r="C9128" i="2"/>
  <c r="C9129" i="2"/>
  <c r="C9130" i="2"/>
  <c r="C9131" i="2"/>
  <c r="C9132" i="2"/>
  <c r="C9133" i="2"/>
  <c r="C9134" i="2"/>
  <c r="D9134" i="2" s="1"/>
  <c r="C9135" i="2"/>
  <c r="D9135" i="2" s="1"/>
  <c r="C9136" i="2"/>
  <c r="D9136" i="2" s="1"/>
  <c r="C9137" i="2"/>
  <c r="D9137" i="2" s="1"/>
  <c r="C9138" i="2"/>
  <c r="D9138" i="2" s="1"/>
  <c r="C9139" i="2"/>
  <c r="C9140" i="2"/>
  <c r="C9141" i="2"/>
  <c r="C9142" i="2"/>
  <c r="C9143" i="2"/>
  <c r="C9144" i="2"/>
  <c r="C9145" i="2"/>
  <c r="C9146" i="2"/>
  <c r="D9146" i="2" s="1"/>
  <c r="C9147" i="2"/>
  <c r="D9147" i="2" s="1"/>
  <c r="C9148" i="2"/>
  <c r="D9148" i="2" s="1"/>
  <c r="C9149" i="2"/>
  <c r="D9149" i="2" s="1"/>
  <c r="C9150" i="2"/>
  <c r="D9150" i="2" s="1"/>
  <c r="C9151" i="2"/>
  <c r="C9152" i="2"/>
  <c r="C9153" i="2"/>
  <c r="C9154" i="2"/>
  <c r="C9155" i="2"/>
  <c r="C9156" i="2"/>
  <c r="C9157" i="2"/>
  <c r="C9158" i="2"/>
  <c r="D9158" i="2" s="1"/>
  <c r="C9159" i="2"/>
  <c r="D9159" i="2" s="1"/>
  <c r="C9160" i="2"/>
  <c r="D9160" i="2" s="1"/>
  <c r="C9161" i="2"/>
  <c r="D9161" i="2" s="1"/>
  <c r="C9162" i="2"/>
  <c r="D9162" i="2" s="1"/>
  <c r="C9163" i="2"/>
  <c r="C9164" i="2"/>
  <c r="C9165" i="2"/>
  <c r="C9166" i="2"/>
  <c r="C9167" i="2"/>
  <c r="C9168" i="2"/>
  <c r="C9169" i="2"/>
  <c r="C9170" i="2"/>
  <c r="D9170" i="2" s="1"/>
  <c r="C9171" i="2"/>
  <c r="D9171" i="2" s="1"/>
  <c r="C9172" i="2"/>
  <c r="D9172" i="2" s="1"/>
  <c r="C9173" i="2"/>
  <c r="D9173" i="2" s="1"/>
  <c r="C9174" i="2"/>
  <c r="D9174" i="2" s="1"/>
  <c r="C9175" i="2"/>
  <c r="C9176" i="2"/>
  <c r="C9177" i="2"/>
  <c r="C9178" i="2"/>
  <c r="C9179" i="2"/>
  <c r="C9180" i="2"/>
  <c r="C9181" i="2"/>
  <c r="C9182" i="2"/>
  <c r="D9182" i="2" s="1"/>
  <c r="C9183" i="2"/>
  <c r="D9183" i="2" s="1"/>
  <c r="C9184" i="2"/>
  <c r="D9184" i="2" s="1"/>
  <c r="C9185" i="2"/>
  <c r="D9185" i="2" s="1"/>
  <c r="C9186" i="2"/>
  <c r="D9186" i="2" s="1"/>
  <c r="C9187" i="2"/>
  <c r="C9188" i="2"/>
  <c r="C9189" i="2"/>
  <c r="C9190" i="2"/>
  <c r="C9191" i="2"/>
  <c r="C9192" i="2"/>
  <c r="C9193" i="2"/>
  <c r="C9194" i="2"/>
  <c r="D9194" i="2" s="1"/>
  <c r="C9195" i="2"/>
  <c r="D9195" i="2" s="1"/>
  <c r="C9196" i="2"/>
  <c r="D9196" i="2" s="1"/>
  <c r="C9197" i="2"/>
  <c r="D9197" i="2" s="1"/>
  <c r="C9198" i="2"/>
  <c r="D9198" i="2" s="1"/>
  <c r="C9199" i="2"/>
  <c r="D9199" i="2" s="1"/>
  <c r="C9200" i="2"/>
  <c r="C9201" i="2"/>
  <c r="C9202" i="2"/>
  <c r="C9203" i="2"/>
  <c r="C9204" i="2"/>
  <c r="C9205" i="2"/>
  <c r="C9206" i="2"/>
  <c r="D9206" i="2" s="1"/>
  <c r="C9207" i="2"/>
  <c r="D9207" i="2" s="1"/>
  <c r="C9208" i="2"/>
  <c r="D9208" i="2" s="1"/>
  <c r="C9209" i="2"/>
  <c r="D9209" i="2" s="1"/>
  <c r="C9210" i="2"/>
  <c r="D9210" i="2" s="1"/>
  <c r="C9211" i="2"/>
  <c r="C9212" i="2"/>
  <c r="C9213" i="2"/>
  <c r="C9214" i="2"/>
  <c r="C9215" i="2"/>
  <c r="C9216" i="2"/>
  <c r="C9217" i="2"/>
  <c r="C9218" i="2"/>
  <c r="D9218" i="2" s="1"/>
  <c r="C9219" i="2"/>
  <c r="D9219" i="2" s="1"/>
  <c r="C9220" i="2"/>
  <c r="D9220" i="2" s="1"/>
  <c r="C9221" i="2"/>
  <c r="D9221" i="2" s="1"/>
  <c r="C9222" i="2"/>
  <c r="D9222" i="2" s="1"/>
  <c r="C9223" i="2"/>
  <c r="D9223" i="2" s="1"/>
  <c r="C9224" i="2"/>
  <c r="D10" i="2"/>
  <c r="D202" i="2"/>
  <c r="D214" i="2"/>
  <c r="D226" i="2"/>
  <c r="D250" i="2"/>
  <c r="D271" i="2"/>
  <c r="D478" i="2"/>
  <c r="D490" i="2"/>
  <c r="D514" i="2"/>
  <c r="D526" i="2"/>
  <c r="D703" i="2"/>
  <c r="D766" i="2"/>
  <c r="D790" i="2"/>
  <c r="D802" i="2"/>
  <c r="D808" i="2"/>
  <c r="D871" i="2"/>
  <c r="D1042" i="2"/>
  <c r="D1054" i="2"/>
  <c r="D1138" i="2"/>
  <c r="D1149" i="2"/>
  <c r="D1390" i="2"/>
  <c r="D1402" i="2"/>
  <c r="D1414" i="2"/>
  <c r="D1438" i="2"/>
  <c r="D1678" i="2"/>
  <c r="D1702" i="2"/>
  <c r="D1714" i="2"/>
  <c r="D1786" i="2"/>
  <c r="D1975" i="2"/>
  <c r="D1978" i="2"/>
  <c r="D2038" i="2"/>
  <c r="D2050" i="2"/>
  <c r="D2051" i="2"/>
  <c r="D2275" i="2"/>
  <c r="D2278" i="2"/>
  <c r="D2290" i="2"/>
  <c r="D2302" i="2"/>
  <c r="D2326" i="2"/>
  <c r="D2408" i="2"/>
  <c r="D2554" i="2"/>
  <c r="D2578" i="2"/>
  <c r="D2590" i="2"/>
  <c r="D2644" i="2"/>
  <c r="D2647" i="2"/>
  <c r="D2711" i="2"/>
  <c r="D2841" i="2"/>
  <c r="D2899" i="2"/>
  <c r="D2983" i="2"/>
  <c r="D2995" i="2"/>
  <c r="D3043" i="2"/>
  <c r="D3403" i="2"/>
  <c r="D3463" i="2"/>
  <c r="D3535" i="2"/>
  <c r="D3655" i="2"/>
  <c r="D3711" i="2"/>
  <c r="D3717" i="2"/>
  <c r="D3763" i="2"/>
  <c r="D3831" i="2"/>
  <c r="D3895" i="2"/>
  <c r="D4147" i="2"/>
  <c r="D4183" i="2"/>
  <c r="D4527" i="2"/>
  <c r="D4579" i="2"/>
  <c r="D4587" i="2"/>
  <c r="D4623" i="2"/>
  <c r="D4951" i="2"/>
  <c r="D5200" i="2"/>
  <c r="D5203" i="2"/>
  <c r="D5215" i="2"/>
  <c r="D5263" i="2"/>
  <c r="D5392" i="2"/>
  <c r="D5395" i="2"/>
  <c r="D5443" i="2"/>
  <c r="D5467" i="2"/>
  <c r="D5587" i="2"/>
  <c r="D5623" i="2"/>
  <c r="D5687" i="2"/>
  <c r="D5698" i="2"/>
  <c r="D5787" i="2"/>
  <c r="D5803" i="2"/>
  <c r="D5839" i="2"/>
  <c r="D5891" i="2"/>
  <c r="D5956" i="2"/>
  <c r="D5959" i="2"/>
  <c r="D5991" i="2"/>
  <c r="D6011" i="2"/>
  <c r="D6043" i="2"/>
  <c r="D6046" i="2"/>
  <c r="D6107" i="2"/>
  <c r="D6127" i="2"/>
  <c r="D6160" i="2"/>
  <c r="D6163" i="2"/>
  <c r="D6283" i="2"/>
  <c r="D6303" i="2"/>
  <c r="D6334" i="2"/>
  <c r="D6335" i="2"/>
  <c r="D6367" i="2"/>
  <c r="D6475" i="2"/>
  <c r="D6487" i="2"/>
  <c r="D6491" i="2"/>
  <c r="D6655" i="2"/>
  <c r="D6659" i="2"/>
  <c r="D6727" i="2"/>
  <c r="D6730" i="2"/>
  <c r="D6731" i="2"/>
  <c r="D6775" i="2"/>
  <c r="D6839" i="2"/>
  <c r="D6883" i="2"/>
  <c r="D6931" i="2"/>
  <c r="D6955" i="2"/>
  <c r="D6959" i="2"/>
  <c r="D7031" i="2"/>
  <c r="D7042" i="2"/>
  <c r="D7047" i="2"/>
  <c r="D7075" i="2"/>
  <c r="D7091" i="2"/>
  <c r="D7207" i="2"/>
  <c r="D7247" i="2"/>
  <c r="D7347" i="2"/>
  <c r="D7363" i="2"/>
  <c r="D7375" i="2"/>
  <c r="D7387" i="2"/>
  <c r="D7411" i="2"/>
  <c r="D7463" i="2"/>
  <c r="D7483" i="2"/>
  <c r="D7531" i="2"/>
  <c r="D7547" i="2"/>
  <c r="D7603" i="2"/>
  <c r="D7618" i="2"/>
  <c r="D7636" i="2"/>
  <c r="D7639" i="2"/>
  <c r="D7735" i="2"/>
  <c r="D7783" i="2"/>
  <c r="D7795" i="2"/>
  <c r="D7798" i="2"/>
  <c r="D7807" i="2"/>
  <c r="D7855" i="2"/>
  <c r="D7863" i="2"/>
  <c r="D7867" i="2"/>
  <c r="D7891" i="2"/>
  <c r="D7943" i="2"/>
  <c r="D7963" i="2"/>
  <c r="D7979" i="2"/>
  <c r="D7999" i="2"/>
  <c r="D8003" i="2"/>
  <c r="D8047" i="2"/>
  <c r="D8050" i="2"/>
  <c r="D8083" i="2"/>
  <c r="D8107" i="2"/>
  <c r="D8131" i="2"/>
  <c r="D8191" i="2"/>
  <c r="D8195" i="2"/>
  <c r="D8207" i="2"/>
  <c r="D8227" i="2"/>
  <c r="D8230" i="2"/>
  <c r="D8233" i="2"/>
  <c r="D8311" i="2"/>
  <c r="D8335" i="2"/>
  <c r="D8371" i="2"/>
  <c r="D8431" i="2"/>
  <c r="D8455" i="2"/>
  <c r="D8470" i="2"/>
  <c r="D8475" i="2"/>
  <c r="D8495" i="2"/>
  <c r="D8527" i="2"/>
  <c r="D8563" i="2"/>
  <c r="D8587" i="2"/>
  <c r="D8603" i="2"/>
  <c r="D8659" i="2"/>
  <c r="D8674" i="2"/>
  <c r="D8691" i="2"/>
  <c r="D8707" i="2"/>
  <c r="D8715" i="2"/>
  <c r="D8747" i="2"/>
  <c r="D8767" i="2"/>
  <c r="D8779" i="2"/>
  <c r="D8783" i="2"/>
  <c r="D8815" i="2"/>
  <c r="D8831" i="2"/>
  <c r="D8863" i="2"/>
  <c r="D8865" i="2"/>
  <c r="D8866" i="2"/>
  <c r="D8878" i="2"/>
  <c r="D8911" i="2"/>
  <c r="D8915" i="2"/>
  <c r="D8971" i="2"/>
  <c r="D8975" i="2"/>
  <c r="D8980" i="2"/>
  <c r="D8995" i="2"/>
  <c r="D9055" i="2"/>
  <c r="D9059" i="2"/>
  <c r="D9067" i="2"/>
  <c r="D9151" i="2"/>
  <c r="D9163" i="2"/>
  <c r="D9167" i="2"/>
  <c r="E2"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141" i="2"/>
  <c r="E4142" i="2"/>
  <c r="E4143" i="2"/>
  <c r="E4144" i="2"/>
  <c r="E4145" i="2"/>
  <c r="E4146" i="2"/>
  <c r="E4147" i="2"/>
  <c r="E4148" i="2"/>
  <c r="E4149" i="2"/>
  <c r="E4150"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179" i="2"/>
  <c r="E4180" i="2"/>
  <c r="E4181" i="2"/>
  <c r="E4182" i="2"/>
  <c r="E4183" i="2"/>
  <c r="E4184" i="2"/>
  <c r="E4185" i="2"/>
  <c r="E4186" i="2"/>
  <c r="E4187" i="2"/>
  <c r="E4188" i="2"/>
  <c r="E4189" i="2"/>
  <c r="E4190" i="2"/>
  <c r="E4191" i="2"/>
  <c r="E4192" i="2"/>
  <c r="E4193" i="2"/>
  <c r="E4194" i="2"/>
  <c r="E4195" i="2"/>
  <c r="E4196" i="2"/>
  <c r="E4197" i="2"/>
  <c r="E4198" i="2"/>
  <c r="E4199" i="2"/>
  <c r="E4200" i="2"/>
  <c r="E4201" i="2"/>
  <c r="E4202" i="2"/>
  <c r="E4203" i="2"/>
  <c r="E4204" i="2"/>
  <c r="E4205" i="2"/>
  <c r="E4206" i="2"/>
  <c r="E4207" i="2"/>
  <c r="E4208" i="2"/>
  <c r="E4209" i="2"/>
  <c r="E4210" i="2"/>
  <c r="E4211" i="2"/>
  <c r="E4212" i="2"/>
  <c r="E4213" i="2"/>
  <c r="E4214" i="2"/>
  <c r="E4215" i="2"/>
  <c r="E4216" i="2"/>
  <c r="E4217" i="2"/>
  <c r="E4218" i="2"/>
  <c r="E4219" i="2"/>
  <c r="E4220" i="2"/>
  <c r="E4221" i="2"/>
  <c r="E4222" i="2"/>
  <c r="E4223" i="2"/>
  <c r="E4224" i="2"/>
  <c r="E4225" i="2"/>
  <c r="E4226" i="2"/>
  <c r="E4227" i="2"/>
  <c r="E4228" i="2"/>
  <c r="E4229" i="2"/>
  <c r="E4230" i="2"/>
  <c r="E4231" i="2"/>
  <c r="E4232" i="2"/>
  <c r="E4233" i="2"/>
  <c r="E4234" i="2"/>
  <c r="E4235" i="2"/>
  <c r="E4236" i="2"/>
  <c r="E4237" i="2"/>
  <c r="E4238" i="2"/>
  <c r="E4239" i="2"/>
  <c r="E4240" i="2"/>
  <c r="E4241" i="2"/>
  <c r="E4242" i="2"/>
  <c r="E4243" i="2"/>
  <c r="E4244" i="2"/>
  <c r="E4245" i="2"/>
  <c r="E4246" i="2"/>
  <c r="E4247" i="2"/>
  <c r="E4248" i="2"/>
  <c r="E4249" i="2"/>
  <c r="E4250" i="2"/>
  <c r="E4251" i="2"/>
  <c r="E4252" i="2"/>
  <c r="E4253" i="2"/>
  <c r="E4254" i="2"/>
  <c r="E4255" i="2"/>
  <c r="E4256" i="2"/>
  <c r="E4257" i="2"/>
  <c r="E4258" i="2"/>
  <c r="E4259" i="2"/>
  <c r="E4260" i="2"/>
  <c r="E4261" i="2"/>
  <c r="E4262" i="2"/>
  <c r="E4263" i="2"/>
  <c r="E4264" i="2"/>
  <c r="E4265" i="2"/>
  <c r="E4266" i="2"/>
  <c r="E4267" i="2"/>
  <c r="E4268" i="2"/>
  <c r="E4269" i="2"/>
  <c r="E4270" i="2"/>
  <c r="E4271" i="2"/>
  <c r="E4272" i="2"/>
  <c r="E4273" i="2"/>
  <c r="E4274" i="2"/>
  <c r="E4275" i="2"/>
  <c r="E4276" i="2"/>
  <c r="E4277" i="2"/>
  <c r="E4278" i="2"/>
  <c r="E4279" i="2"/>
  <c r="E4280" i="2"/>
  <c r="E4281" i="2"/>
  <c r="E4282" i="2"/>
  <c r="E4283" i="2"/>
  <c r="E4284" i="2"/>
  <c r="E4285" i="2"/>
  <c r="E4286" i="2"/>
  <c r="E4287" i="2"/>
  <c r="E4288" i="2"/>
  <c r="E4289" i="2"/>
  <c r="E4290" i="2"/>
  <c r="E4291" i="2"/>
  <c r="E4292" i="2"/>
  <c r="E4293" i="2"/>
  <c r="E4294" i="2"/>
  <c r="E4295" i="2"/>
  <c r="E4296" i="2"/>
  <c r="E4297" i="2"/>
  <c r="E4298" i="2"/>
  <c r="E4299" i="2"/>
  <c r="E4300" i="2"/>
  <c r="E4301" i="2"/>
  <c r="E4302" i="2"/>
  <c r="E4303" i="2"/>
  <c r="E4304" i="2"/>
  <c r="E4305" i="2"/>
  <c r="E4306" i="2"/>
  <c r="E4307" i="2"/>
  <c r="E4308" i="2"/>
  <c r="E4309" i="2"/>
  <c r="E4310" i="2"/>
  <c r="E4311" i="2"/>
  <c r="E4312" i="2"/>
  <c r="E4313" i="2"/>
  <c r="E4314" i="2"/>
  <c r="E4315" i="2"/>
  <c r="E4316" i="2"/>
  <c r="E4317" i="2"/>
  <c r="E4318" i="2"/>
  <c r="E4319" i="2"/>
  <c r="E4320" i="2"/>
  <c r="E4321" i="2"/>
  <c r="E4322" i="2"/>
  <c r="E4323" i="2"/>
  <c r="E4324" i="2"/>
  <c r="E4325" i="2"/>
  <c r="E4326" i="2"/>
  <c r="E4327" i="2"/>
  <c r="E4328" i="2"/>
  <c r="E4329" i="2"/>
  <c r="E4330" i="2"/>
  <c r="E4331" i="2"/>
  <c r="E4332" i="2"/>
  <c r="E4333" i="2"/>
  <c r="E4334" i="2"/>
  <c r="E4335" i="2"/>
  <c r="E4336" i="2"/>
  <c r="E4337" i="2"/>
  <c r="E4338" i="2"/>
  <c r="E4339" i="2"/>
  <c r="E4340" i="2"/>
  <c r="E4341" i="2"/>
  <c r="E4342" i="2"/>
  <c r="E4343" i="2"/>
  <c r="E4344" i="2"/>
  <c r="E4345" i="2"/>
  <c r="E4346" i="2"/>
  <c r="E4347" i="2"/>
  <c r="E4348" i="2"/>
  <c r="E4349" i="2"/>
  <c r="E4350" i="2"/>
  <c r="E4351" i="2"/>
  <c r="E4352" i="2"/>
  <c r="E4353" i="2"/>
  <c r="E4354" i="2"/>
  <c r="E4355" i="2"/>
  <c r="E4356" i="2"/>
  <c r="E4357" i="2"/>
  <c r="E4358" i="2"/>
  <c r="E4359" i="2"/>
  <c r="E4360" i="2"/>
  <c r="E4361" i="2"/>
  <c r="E4362" i="2"/>
  <c r="E4363" i="2"/>
  <c r="E4364" i="2"/>
  <c r="E4365" i="2"/>
  <c r="E4366" i="2"/>
  <c r="E4367" i="2"/>
  <c r="E4368" i="2"/>
  <c r="E4369" i="2"/>
  <c r="E4370" i="2"/>
  <c r="E4371" i="2"/>
  <c r="E4372" i="2"/>
  <c r="E4373" i="2"/>
  <c r="E4374" i="2"/>
  <c r="E4375" i="2"/>
  <c r="E4376" i="2"/>
  <c r="E4377" i="2"/>
  <c r="E4378" i="2"/>
  <c r="E4379" i="2"/>
  <c r="E4380" i="2"/>
  <c r="E4381" i="2"/>
  <c r="E4382" i="2"/>
  <c r="E4383" i="2"/>
  <c r="E4384" i="2"/>
  <c r="E4385" i="2"/>
  <c r="E4386" i="2"/>
  <c r="E4387" i="2"/>
  <c r="E4388" i="2"/>
  <c r="E4389" i="2"/>
  <c r="E4390" i="2"/>
  <c r="E4391" i="2"/>
  <c r="E4392" i="2"/>
  <c r="E4393" i="2"/>
  <c r="E4394" i="2"/>
  <c r="E4395" i="2"/>
  <c r="E4396" i="2"/>
  <c r="E4397" i="2"/>
  <c r="E4398" i="2"/>
  <c r="E4399" i="2"/>
  <c r="E4400" i="2"/>
  <c r="E4401" i="2"/>
  <c r="E4402" i="2"/>
  <c r="E4403" i="2"/>
  <c r="E4404" i="2"/>
  <c r="E4405" i="2"/>
  <c r="E4406" i="2"/>
  <c r="E4407" i="2"/>
  <c r="E4408" i="2"/>
  <c r="E4409" i="2"/>
  <c r="E4410" i="2"/>
  <c r="E4411" i="2"/>
  <c r="E4412" i="2"/>
  <c r="E4413" i="2"/>
  <c r="E4414" i="2"/>
  <c r="E4415" i="2"/>
  <c r="E4416" i="2"/>
  <c r="E4417" i="2"/>
  <c r="E4418" i="2"/>
  <c r="E4419" i="2"/>
  <c r="E4420" i="2"/>
  <c r="E4421" i="2"/>
  <c r="E4422" i="2"/>
  <c r="E4423" i="2"/>
  <c r="E4424" i="2"/>
  <c r="E4425" i="2"/>
  <c r="E4426" i="2"/>
  <c r="E4427" i="2"/>
  <c r="E4428" i="2"/>
  <c r="E4429" i="2"/>
  <c r="E4430" i="2"/>
  <c r="E4431" i="2"/>
  <c r="E4432" i="2"/>
  <c r="E4433" i="2"/>
  <c r="E4434" i="2"/>
  <c r="E4435" i="2"/>
  <c r="E4436" i="2"/>
  <c r="E4437" i="2"/>
  <c r="E4438" i="2"/>
  <c r="E4439" i="2"/>
  <c r="E4440" i="2"/>
  <c r="E4441" i="2"/>
  <c r="E4442" i="2"/>
  <c r="E4443" i="2"/>
  <c r="E4444" i="2"/>
  <c r="E4445" i="2"/>
  <c r="E4446" i="2"/>
  <c r="E4447" i="2"/>
  <c r="E4448" i="2"/>
  <c r="E4449" i="2"/>
  <c r="E4450" i="2"/>
  <c r="E4451" i="2"/>
  <c r="E4452" i="2"/>
  <c r="E4453" i="2"/>
  <c r="E4454" i="2"/>
  <c r="E4455" i="2"/>
  <c r="E4456" i="2"/>
  <c r="E4457" i="2"/>
  <c r="E4458" i="2"/>
  <c r="E4459" i="2"/>
  <c r="E4460" i="2"/>
  <c r="E4461" i="2"/>
  <c r="E4462" i="2"/>
  <c r="E4463" i="2"/>
  <c r="E4464" i="2"/>
  <c r="E4465" i="2"/>
  <c r="E4466" i="2"/>
  <c r="E4467" i="2"/>
  <c r="E4468" i="2"/>
  <c r="E4469" i="2"/>
  <c r="E4470" i="2"/>
  <c r="E4471" i="2"/>
  <c r="E4472" i="2"/>
  <c r="E4473" i="2"/>
  <c r="E4474" i="2"/>
  <c r="E4475" i="2"/>
  <c r="E4476" i="2"/>
  <c r="E4477" i="2"/>
  <c r="E4478" i="2"/>
  <c r="E4479" i="2"/>
  <c r="E4480" i="2"/>
  <c r="E4481" i="2"/>
  <c r="E4482" i="2"/>
  <c r="E4483" i="2"/>
  <c r="E4484" i="2"/>
  <c r="E4485" i="2"/>
  <c r="E4486" i="2"/>
  <c r="E4487" i="2"/>
  <c r="E4488" i="2"/>
  <c r="E4489" i="2"/>
  <c r="E4490" i="2"/>
  <c r="E4491" i="2"/>
  <c r="E4492" i="2"/>
  <c r="E4493" i="2"/>
  <c r="E4494" i="2"/>
  <c r="E4495" i="2"/>
  <c r="E4496" i="2"/>
  <c r="E4497" i="2"/>
  <c r="E4498" i="2"/>
  <c r="E4499" i="2"/>
  <c r="E4500" i="2"/>
  <c r="E4501" i="2"/>
  <c r="E4502" i="2"/>
  <c r="E4503" i="2"/>
  <c r="E4504" i="2"/>
  <c r="E4505" i="2"/>
  <c r="E4506" i="2"/>
  <c r="E4507" i="2"/>
  <c r="E4508" i="2"/>
  <c r="E4509" i="2"/>
  <c r="E4510" i="2"/>
  <c r="E4511" i="2"/>
  <c r="E4512" i="2"/>
  <c r="E4513" i="2"/>
  <c r="E4514" i="2"/>
  <c r="E4515" i="2"/>
  <c r="E4516" i="2"/>
  <c r="E4517" i="2"/>
  <c r="E4518" i="2"/>
  <c r="E4519" i="2"/>
  <c r="E4520" i="2"/>
  <c r="E4521" i="2"/>
  <c r="E4522" i="2"/>
  <c r="E4523" i="2"/>
  <c r="E4524" i="2"/>
  <c r="E4525" i="2"/>
  <c r="E4526" i="2"/>
  <c r="E4527" i="2"/>
  <c r="E4528" i="2"/>
  <c r="E4529" i="2"/>
  <c r="E4530" i="2"/>
  <c r="E4531" i="2"/>
  <c r="E4532" i="2"/>
  <c r="E4533" i="2"/>
  <c r="E4534" i="2"/>
  <c r="E4535" i="2"/>
  <c r="E4536" i="2"/>
  <c r="E4537" i="2"/>
  <c r="E4538" i="2"/>
  <c r="E4539" i="2"/>
  <c r="E4540" i="2"/>
  <c r="E4541" i="2"/>
  <c r="E4542" i="2"/>
  <c r="E4543" i="2"/>
  <c r="E4544" i="2"/>
  <c r="E4545" i="2"/>
  <c r="E4546" i="2"/>
  <c r="E4547" i="2"/>
  <c r="E4548" i="2"/>
  <c r="E4549" i="2"/>
  <c r="E4550" i="2"/>
  <c r="E4551" i="2"/>
  <c r="E4552" i="2"/>
  <c r="E4553" i="2"/>
  <c r="E4554" i="2"/>
  <c r="E4555" i="2"/>
  <c r="E4556" i="2"/>
  <c r="E4557" i="2"/>
  <c r="E4558" i="2"/>
  <c r="E4559" i="2"/>
  <c r="E4560" i="2"/>
  <c r="E4561" i="2"/>
  <c r="E4562" i="2"/>
  <c r="E4563" i="2"/>
  <c r="E4564" i="2"/>
  <c r="E4565" i="2"/>
  <c r="E4566" i="2"/>
  <c r="E4567" i="2"/>
  <c r="E4568" i="2"/>
  <c r="E4569" i="2"/>
  <c r="E4570" i="2"/>
  <c r="E4571" i="2"/>
  <c r="E4572" i="2"/>
  <c r="E4573" i="2"/>
  <c r="E4574" i="2"/>
  <c r="E4575" i="2"/>
  <c r="E4576" i="2"/>
  <c r="E4577" i="2"/>
  <c r="E4578" i="2"/>
  <c r="E4579" i="2"/>
  <c r="E4580" i="2"/>
  <c r="E4581" i="2"/>
  <c r="E4582" i="2"/>
  <c r="E4583" i="2"/>
  <c r="E4584" i="2"/>
  <c r="E4585" i="2"/>
  <c r="E4586" i="2"/>
  <c r="E4587" i="2"/>
  <c r="E4588" i="2"/>
  <c r="E4589" i="2"/>
  <c r="E4590" i="2"/>
  <c r="E4591" i="2"/>
  <c r="E4592" i="2"/>
  <c r="E4593" i="2"/>
  <c r="E4594" i="2"/>
  <c r="E4595" i="2"/>
  <c r="E4596" i="2"/>
  <c r="E4597" i="2"/>
  <c r="E4598" i="2"/>
  <c r="E4599" i="2"/>
  <c r="E4600" i="2"/>
  <c r="E4601" i="2"/>
  <c r="E4602" i="2"/>
  <c r="E4603" i="2"/>
  <c r="E4604" i="2"/>
  <c r="E4605" i="2"/>
  <c r="E4606" i="2"/>
  <c r="E4607" i="2"/>
  <c r="E4608" i="2"/>
  <c r="E4609" i="2"/>
  <c r="E4610" i="2"/>
  <c r="E4611" i="2"/>
  <c r="E4612" i="2"/>
  <c r="E4613" i="2"/>
  <c r="E4614" i="2"/>
  <c r="E4615" i="2"/>
  <c r="E4616" i="2"/>
  <c r="E4617" i="2"/>
  <c r="E4618" i="2"/>
  <c r="E4619" i="2"/>
  <c r="E4620" i="2"/>
  <c r="E4621" i="2"/>
  <c r="E4622" i="2"/>
  <c r="E4623" i="2"/>
  <c r="E4624" i="2"/>
  <c r="E4625" i="2"/>
  <c r="E4626" i="2"/>
  <c r="E4627" i="2"/>
  <c r="E4628" i="2"/>
  <c r="E4629" i="2"/>
  <c r="E4630" i="2"/>
  <c r="E4631" i="2"/>
  <c r="E4632" i="2"/>
  <c r="E4633" i="2"/>
  <c r="E4634" i="2"/>
  <c r="E4635" i="2"/>
  <c r="E4636" i="2"/>
  <c r="E4637" i="2"/>
  <c r="E4638" i="2"/>
  <c r="E4639" i="2"/>
  <c r="E4640" i="2"/>
  <c r="E4641" i="2"/>
  <c r="E4642" i="2"/>
  <c r="E4643" i="2"/>
  <c r="E4644" i="2"/>
  <c r="E4645" i="2"/>
  <c r="E4646" i="2"/>
  <c r="E4647" i="2"/>
  <c r="E4648" i="2"/>
  <c r="E4649" i="2"/>
  <c r="E4650" i="2"/>
  <c r="E4651" i="2"/>
  <c r="E4652" i="2"/>
  <c r="E4653" i="2"/>
  <c r="E4654" i="2"/>
  <c r="E4655" i="2"/>
  <c r="E4656" i="2"/>
  <c r="E4657" i="2"/>
  <c r="E4658" i="2"/>
  <c r="E4659" i="2"/>
  <c r="E4660" i="2"/>
  <c r="E4661" i="2"/>
  <c r="E4662" i="2"/>
  <c r="E4663" i="2"/>
  <c r="E4664" i="2"/>
  <c r="E4665" i="2"/>
  <c r="E4666" i="2"/>
  <c r="E4667" i="2"/>
  <c r="E4668" i="2"/>
  <c r="E4669" i="2"/>
  <c r="E4670" i="2"/>
  <c r="E4671" i="2"/>
  <c r="E4672" i="2"/>
  <c r="E4673" i="2"/>
  <c r="E4674" i="2"/>
  <c r="E4675" i="2"/>
  <c r="E4676" i="2"/>
  <c r="E4677" i="2"/>
  <c r="E4678" i="2"/>
  <c r="E4679" i="2"/>
  <c r="E4680" i="2"/>
  <c r="E4681" i="2"/>
  <c r="E4682" i="2"/>
  <c r="E4683" i="2"/>
  <c r="E4684" i="2"/>
  <c r="E4685" i="2"/>
  <c r="E4686" i="2"/>
  <c r="E4687" i="2"/>
  <c r="E4688" i="2"/>
  <c r="E4689" i="2"/>
  <c r="E4690" i="2"/>
  <c r="E4691" i="2"/>
  <c r="E4692" i="2"/>
  <c r="E4693" i="2"/>
  <c r="E4694" i="2"/>
  <c r="E4695" i="2"/>
  <c r="E4696" i="2"/>
  <c r="E4697" i="2"/>
  <c r="E4698" i="2"/>
  <c r="E4699" i="2"/>
  <c r="E4700" i="2"/>
  <c r="E4701" i="2"/>
  <c r="E4702" i="2"/>
  <c r="E4703" i="2"/>
  <c r="E4704" i="2"/>
  <c r="E4705" i="2"/>
  <c r="E4706" i="2"/>
  <c r="E4707" i="2"/>
  <c r="E4708" i="2"/>
  <c r="E4709" i="2"/>
  <c r="E4710" i="2"/>
  <c r="E4711" i="2"/>
  <c r="E4712" i="2"/>
  <c r="E4713" i="2"/>
  <c r="E4714" i="2"/>
  <c r="E4715" i="2"/>
  <c r="E4716" i="2"/>
  <c r="E4717" i="2"/>
  <c r="E4718" i="2"/>
  <c r="E4719" i="2"/>
  <c r="E4720" i="2"/>
  <c r="E4721" i="2"/>
  <c r="E4722" i="2"/>
  <c r="E4723" i="2"/>
  <c r="E4724" i="2"/>
  <c r="E4725" i="2"/>
  <c r="E4726" i="2"/>
  <c r="E4727" i="2"/>
  <c r="E4728" i="2"/>
  <c r="E4729" i="2"/>
  <c r="E4730" i="2"/>
  <c r="E4731" i="2"/>
  <c r="E4732" i="2"/>
  <c r="E4733" i="2"/>
  <c r="E4734" i="2"/>
  <c r="E4735" i="2"/>
  <c r="E4736" i="2"/>
  <c r="E4737" i="2"/>
  <c r="E4738" i="2"/>
  <c r="E4739" i="2"/>
  <c r="E4740" i="2"/>
  <c r="E4741" i="2"/>
  <c r="E4742" i="2"/>
  <c r="E4743" i="2"/>
  <c r="E4744" i="2"/>
  <c r="E4745" i="2"/>
  <c r="E4746" i="2"/>
  <c r="E4747" i="2"/>
  <c r="E4748" i="2"/>
  <c r="E4749" i="2"/>
  <c r="E4750" i="2"/>
  <c r="E4751" i="2"/>
  <c r="E4752" i="2"/>
  <c r="E4753" i="2"/>
  <c r="E4754" i="2"/>
  <c r="E4755" i="2"/>
  <c r="E4756" i="2"/>
  <c r="E4757" i="2"/>
  <c r="E4758" i="2"/>
  <c r="E4759" i="2"/>
  <c r="E4760" i="2"/>
  <c r="E4761" i="2"/>
  <c r="E4762" i="2"/>
  <c r="E4763" i="2"/>
  <c r="E4764" i="2"/>
  <c r="E4765" i="2"/>
  <c r="E4766" i="2"/>
  <c r="E4767" i="2"/>
  <c r="E4768" i="2"/>
  <c r="E4769" i="2"/>
  <c r="E4770" i="2"/>
  <c r="E4771" i="2"/>
  <c r="E4772" i="2"/>
  <c r="E4773" i="2"/>
  <c r="E4774" i="2"/>
  <c r="E4775" i="2"/>
  <c r="E4776" i="2"/>
  <c r="E4777" i="2"/>
  <c r="E4778" i="2"/>
  <c r="E4779" i="2"/>
  <c r="E4780" i="2"/>
  <c r="E4781" i="2"/>
  <c r="E4782" i="2"/>
  <c r="E4783" i="2"/>
  <c r="E4784" i="2"/>
  <c r="E4785" i="2"/>
  <c r="E4786" i="2"/>
  <c r="E4787" i="2"/>
  <c r="E4788" i="2"/>
  <c r="E4789" i="2"/>
  <c r="E4790" i="2"/>
  <c r="E4791" i="2"/>
  <c r="E4792" i="2"/>
  <c r="E4793" i="2"/>
  <c r="E4794" i="2"/>
  <c r="E4795" i="2"/>
  <c r="E4796" i="2"/>
  <c r="E4797" i="2"/>
  <c r="E4798" i="2"/>
  <c r="E4799" i="2"/>
  <c r="E4800" i="2"/>
  <c r="E4801" i="2"/>
  <c r="E4802" i="2"/>
  <c r="E4803" i="2"/>
  <c r="E4804" i="2"/>
  <c r="E4805" i="2"/>
  <c r="E4806" i="2"/>
  <c r="E4807" i="2"/>
  <c r="E4808" i="2"/>
  <c r="E4809" i="2"/>
  <c r="E4810" i="2"/>
  <c r="E4811" i="2"/>
  <c r="E4812" i="2"/>
  <c r="E4813" i="2"/>
  <c r="E4814" i="2"/>
  <c r="E4815" i="2"/>
  <c r="E4816" i="2"/>
  <c r="E4817" i="2"/>
  <c r="E4818" i="2"/>
  <c r="E4819" i="2"/>
  <c r="E4820" i="2"/>
  <c r="E4821" i="2"/>
  <c r="E4822" i="2"/>
  <c r="E4823" i="2"/>
  <c r="E4824" i="2"/>
  <c r="E4825" i="2"/>
  <c r="E4826" i="2"/>
  <c r="E4827" i="2"/>
  <c r="E4828" i="2"/>
  <c r="E4829" i="2"/>
  <c r="E4830" i="2"/>
  <c r="E4831" i="2"/>
  <c r="E4832" i="2"/>
  <c r="E4833" i="2"/>
  <c r="E4834" i="2"/>
  <c r="E4835" i="2"/>
  <c r="E4836" i="2"/>
  <c r="E4837" i="2"/>
  <c r="E4838" i="2"/>
  <c r="E4839" i="2"/>
  <c r="E4840" i="2"/>
  <c r="E4841" i="2"/>
  <c r="E4842" i="2"/>
  <c r="E4843" i="2"/>
  <c r="E4844" i="2"/>
  <c r="E4845" i="2"/>
  <c r="E4846" i="2"/>
  <c r="E4847" i="2"/>
  <c r="E4848" i="2"/>
  <c r="E4849" i="2"/>
  <c r="E4850" i="2"/>
  <c r="E4851" i="2"/>
  <c r="E4852" i="2"/>
  <c r="E4853" i="2"/>
  <c r="E4854" i="2"/>
  <c r="E4855" i="2"/>
  <c r="E4856" i="2"/>
  <c r="E4857" i="2"/>
  <c r="E4858" i="2"/>
  <c r="E4859" i="2"/>
  <c r="E4860" i="2"/>
  <c r="E4861" i="2"/>
  <c r="E4862" i="2"/>
  <c r="E4863" i="2"/>
  <c r="E4864" i="2"/>
  <c r="E4865" i="2"/>
  <c r="E4866" i="2"/>
  <c r="E4867" i="2"/>
  <c r="E4868" i="2"/>
  <c r="E4869" i="2"/>
  <c r="E4870" i="2"/>
  <c r="E4871" i="2"/>
  <c r="E4872" i="2"/>
  <c r="E4873" i="2"/>
  <c r="E4874" i="2"/>
  <c r="E4875" i="2"/>
  <c r="E4876" i="2"/>
  <c r="E4877" i="2"/>
  <c r="E4878" i="2"/>
  <c r="E4879" i="2"/>
  <c r="E4880" i="2"/>
  <c r="E4881" i="2"/>
  <c r="E4882" i="2"/>
  <c r="E4883" i="2"/>
  <c r="E4884" i="2"/>
  <c r="E4885" i="2"/>
  <c r="E4886" i="2"/>
  <c r="E4887" i="2"/>
  <c r="E4888" i="2"/>
  <c r="E4889" i="2"/>
  <c r="E4890" i="2"/>
  <c r="E4891" i="2"/>
  <c r="E4892" i="2"/>
  <c r="E4893" i="2"/>
  <c r="E4894" i="2"/>
  <c r="E4895" i="2"/>
  <c r="E4896" i="2"/>
  <c r="E4897" i="2"/>
  <c r="E4898" i="2"/>
  <c r="E4899" i="2"/>
  <c r="E4900" i="2"/>
  <c r="E4901" i="2"/>
  <c r="E4902" i="2"/>
  <c r="E4903" i="2"/>
  <c r="E4904" i="2"/>
  <c r="E4905" i="2"/>
  <c r="E4906" i="2"/>
  <c r="E4907" i="2"/>
  <c r="E4908" i="2"/>
  <c r="E4909" i="2"/>
  <c r="E4910" i="2"/>
  <c r="E4911" i="2"/>
  <c r="E4912" i="2"/>
  <c r="E4913" i="2"/>
  <c r="E4914" i="2"/>
  <c r="E4915" i="2"/>
  <c r="E4916" i="2"/>
  <c r="E4917" i="2"/>
  <c r="E4918" i="2"/>
  <c r="E4919" i="2"/>
  <c r="E4920" i="2"/>
  <c r="E4921" i="2"/>
  <c r="E4922" i="2"/>
  <c r="E4923" i="2"/>
  <c r="E4924" i="2"/>
  <c r="E4925" i="2"/>
  <c r="E4926" i="2"/>
  <c r="E4927" i="2"/>
  <c r="E4928" i="2"/>
  <c r="E4929" i="2"/>
  <c r="E4930" i="2"/>
  <c r="E4931" i="2"/>
  <c r="E4932" i="2"/>
  <c r="E4933" i="2"/>
  <c r="E4934" i="2"/>
  <c r="E4935" i="2"/>
  <c r="E4936" i="2"/>
  <c r="E4937" i="2"/>
  <c r="E4938" i="2"/>
  <c r="E4939" i="2"/>
  <c r="E4940" i="2"/>
  <c r="E4941" i="2"/>
  <c r="E4942" i="2"/>
  <c r="E4943" i="2"/>
  <c r="E4944" i="2"/>
  <c r="E4945" i="2"/>
  <c r="E4946" i="2"/>
  <c r="E4947" i="2"/>
  <c r="E4948" i="2"/>
  <c r="E4949" i="2"/>
  <c r="E4950" i="2"/>
  <c r="E4951" i="2"/>
  <c r="E4952" i="2"/>
  <c r="E4953" i="2"/>
  <c r="E4954" i="2"/>
  <c r="E4955" i="2"/>
  <c r="E4956" i="2"/>
  <c r="E4957" i="2"/>
  <c r="E4958" i="2"/>
  <c r="E4959" i="2"/>
  <c r="E4960" i="2"/>
  <c r="E4961" i="2"/>
  <c r="E4962" i="2"/>
  <c r="E4963" i="2"/>
  <c r="E4964" i="2"/>
  <c r="E4965" i="2"/>
  <c r="E4966" i="2"/>
  <c r="E4967" i="2"/>
  <c r="E4968" i="2"/>
  <c r="E4969" i="2"/>
  <c r="E4970" i="2"/>
  <c r="E4971" i="2"/>
  <c r="E4972" i="2"/>
  <c r="E4973" i="2"/>
  <c r="E4974" i="2"/>
  <c r="E4975" i="2"/>
  <c r="E4976" i="2"/>
  <c r="E4977" i="2"/>
  <c r="E4978" i="2"/>
  <c r="E4979" i="2"/>
  <c r="E4980" i="2"/>
  <c r="E4981" i="2"/>
  <c r="E4982" i="2"/>
  <c r="E4983" i="2"/>
  <c r="E4984" i="2"/>
  <c r="E4985" i="2"/>
  <c r="E4986" i="2"/>
  <c r="E4987" i="2"/>
  <c r="E4988" i="2"/>
  <c r="E4989" i="2"/>
  <c r="E4990" i="2"/>
  <c r="E4991" i="2"/>
  <c r="E4992" i="2"/>
  <c r="E4993" i="2"/>
  <c r="E4994" i="2"/>
  <c r="E4995" i="2"/>
  <c r="E4996" i="2"/>
  <c r="E4997" i="2"/>
  <c r="E4998" i="2"/>
  <c r="E4999" i="2"/>
  <c r="E5000" i="2"/>
  <c r="E5001" i="2"/>
  <c r="E5002" i="2"/>
  <c r="E5003" i="2"/>
  <c r="E5004" i="2"/>
  <c r="E5005" i="2"/>
  <c r="E5006" i="2"/>
  <c r="E5007" i="2"/>
  <c r="E5008" i="2"/>
  <c r="E5009" i="2"/>
  <c r="E5010" i="2"/>
  <c r="E5011" i="2"/>
  <c r="E5012" i="2"/>
  <c r="E5013" i="2"/>
  <c r="E5014" i="2"/>
  <c r="E5015" i="2"/>
  <c r="E5016" i="2"/>
  <c r="E5017" i="2"/>
  <c r="E5018" i="2"/>
  <c r="E5019" i="2"/>
  <c r="E5020" i="2"/>
  <c r="E5021" i="2"/>
  <c r="E5022" i="2"/>
  <c r="E5023" i="2"/>
  <c r="E5024" i="2"/>
  <c r="E5025" i="2"/>
  <c r="E5026" i="2"/>
  <c r="E5027" i="2"/>
  <c r="E5028" i="2"/>
  <c r="E5029" i="2"/>
  <c r="E5030" i="2"/>
  <c r="E5031" i="2"/>
  <c r="E5032" i="2"/>
  <c r="E5033" i="2"/>
  <c r="E5034" i="2"/>
  <c r="E5035" i="2"/>
  <c r="E5036" i="2"/>
  <c r="E5037" i="2"/>
  <c r="E5038" i="2"/>
  <c r="E5039" i="2"/>
  <c r="E5040" i="2"/>
  <c r="E5041" i="2"/>
  <c r="E5042" i="2"/>
  <c r="E5043" i="2"/>
  <c r="E5044" i="2"/>
  <c r="E5045" i="2"/>
  <c r="E5046" i="2"/>
  <c r="E5047" i="2"/>
  <c r="E5048" i="2"/>
  <c r="E5049" i="2"/>
  <c r="E5050" i="2"/>
  <c r="E5051" i="2"/>
  <c r="E5052" i="2"/>
  <c r="E5053" i="2"/>
  <c r="E5054" i="2"/>
  <c r="E5055" i="2"/>
  <c r="E5056" i="2"/>
  <c r="E5057" i="2"/>
  <c r="E5058" i="2"/>
  <c r="E5059" i="2"/>
  <c r="E5060" i="2"/>
  <c r="E5061" i="2"/>
  <c r="E5062" i="2"/>
  <c r="E5063" i="2"/>
  <c r="E5064" i="2"/>
  <c r="E5065" i="2"/>
  <c r="E5066" i="2"/>
  <c r="E5067" i="2"/>
  <c r="E5068" i="2"/>
  <c r="E5069" i="2"/>
  <c r="E5070" i="2"/>
  <c r="E5071" i="2"/>
  <c r="E5072" i="2"/>
  <c r="E5073" i="2"/>
  <c r="E5074" i="2"/>
  <c r="E5075" i="2"/>
  <c r="E5076" i="2"/>
  <c r="E5077" i="2"/>
  <c r="E5078" i="2"/>
  <c r="E5079" i="2"/>
  <c r="E5080" i="2"/>
  <c r="E5081" i="2"/>
  <c r="E5082" i="2"/>
  <c r="E5083" i="2"/>
  <c r="E5084" i="2"/>
  <c r="E5085" i="2"/>
  <c r="E5086" i="2"/>
  <c r="E5087" i="2"/>
  <c r="E5088" i="2"/>
  <c r="E5089" i="2"/>
  <c r="E5090" i="2"/>
  <c r="E5091" i="2"/>
  <c r="E5092" i="2"/>
  <c r="E5093" i="2"/>
  <c r="E5094" i="2"/>
  <c r="E5095" i="2"/>
  <c r="E5096" i="2"/>
  <c r="E5097" i="2"/>
  <c r="E5098" i="2"/>
  <c r="E5099" i="2"/>
  <c r="E5100" i="2"/>
  <c r="E5101" i="2"/>
  <c r="E5102" i="2"/>
  <c r="E5103" i="2"/>
  <c r="E5104" i="2"/>
  <c r="E5105" i="2"/>
  <c r="E5106" i="2"/>
  <c r="E5107" i="2"/>
  <c r="E5108" i="2"/>
  <c r="E5109" i="2"/>
  <c r="E5110" i="2"/>
  <c r="E5111" i="2"/>
  <c r="E5112" i="2"/>
  <c r="E5113" i="2"/>
  <c r="E5114" i="2"/>
  <c r="E5115" i="2"/>
  <c r="E5116" i="2"/>
  <c r="E5117" i="2"/>
  <c r="E5118" i="2"/>
  <c r="E5119" i="2"/>
  <c r="E5120" i="2"/>
  <c r="E5121" i="2"/>
  <c r="E5122" i="2"/>
  <c r="E5123" i="2"/>
  <c r="E5124" i="2"/>
  <c r="E5125" i="2"/>
  <c r="E5126" i="2"/>
  <c r="E5127" i="2"/>
  <c r="E5128" i="2"/>
  <c r="E5129" i="2"/>
  <c r="E5130" i="2"/>
  <c r="E5131" i="2"/>
  <c r="E5132" i="2"/>
  <c r="E5133" i="2"/>
  <c r="E5134" i="2"/>
  <c r="E5135" i="2"/>
  <c r="E5136" i="2"/>
  <c r="E5137" i="2"/>
  <c r="E5138" i="2"/>
  <c r="E5139" i="2"/>
  <c r="E5140" i="2"/>
  <c r="E5141" i="2"/>
  <c r="E5142" i="2"/>
  <c r="E5143" i="2"/>
  <c r="E5144" i="2"/>
  <c r="E5145" i="2"/>
  <c r="E5146" i="2"/>
  <c r="E5147" i="2"/>
  <c r="E5148" i="2"/>
  <c r="E5149" i="2"/>
  <c r="E5150" i="2"/>
  <c r="E5151" i="2"/>
  <c r="E5152" i="2"/>
  <c r="E5153" i="2"/>
  <c r="E5154" i="2"/>
  <c r="E5155" i="2"/>
  <c r="E5156" i="2"/>
  <c r="E5157" i="2"/>
  <c r="E5158" i="2"/>
  <c r="E5159" i="2"/>
  <c r="E5160" i="2"/>
  <c r="E5161" i="2"/>
  <c r="E5162" i="2"/>
  <c r="E5163" i="2"/>
  <c r="E5164" i="2"/>
  <c r="E5165" i="2"/>
  <c r="E5166" i="2"/>
  <c r="E5167" i="2"/>
  <c r="E5168" i="2"/>
  <c r="E5169" i="2"/>
  <c r="E5170" i="2"/>
  <c r="E5171" i="2"/>
  <c r="E5172" i="2"/>
  <c r="E5173" i="2"/>
  <c r="E5174" i="2"/>
  <c r="E5175" i="2"/>
  <c r="E5176" i="2"/>
  <c r="E5177" i="2"/>
  <c r="E5178" i="2"/>
  <c r="E5179" i="2"/>
  <c r="E5180" i="2"/>
  <c r="E5181" i="2"/>
  <c r="E5182" i="2"/>
  <c r="E5183" i="2"/>
  <c r="E5184" i="2"/>
  <c r="E5185" i="2"/>
  <c r="E5186" i="2"/>
  <c r="E5187" i="2"/>
  <c r="E5188" i="2"/>
  <c r="E5189" i="2"/>
  <c r="E5190" i="2"/>
  <c r="E5191" i="2"/>
  <c r="E5192" i="2"/>
  <c r="E5193" i="2"/>
  <c r="E5194" i="2"/>
  <c r="E5195" i="2"/>
  <c r="E5196" i="2"/>
  <c r="E5197" i="2"/>
  <c r="E5198" i="2"/>
  <c r="E5199" i="2"/>
  <c r="E5200" i="2"/>
  <c r="E5201" i="2"/>
  <c r="E5202" i="2"/>
  <c r="E5203" i="2"/>
  <c r="E5204" i="2"/>
  <c r="E5205" i="2"/>
  <c r="E5206" i="2"/>
  <c r="E5207" i="2"/>
  <c r="E5208" i="2"/>
  <c r="E5209" i="2"/>
  <c r="E5210" i="2"/>
  <c r="E5211" i="2"/>
  <c r="E5212" i="2"/>
  <c r="E5213" i="2"/>
  <c r="E5214" i="2"/>
  <c r="E5215" i="2"/>
  <c r="E5216" i="2"/>
  <c r="E5217" i="2"/>
  <c r="E5218" i="2"/>
  <c r="E5219" i="2"/>
  <c r="E5220" i="2"/>
  <c r="E5221" i="2"/>
  <c r="E5222" i="2"/>
  <c r="E5223" i="2"/>
  <c r="E5224" i="2"/>
  <c r="E5225" i="2"/>
  <c r="E5226" i="2"/>
  <c r="E5227" i="2"/>
  <c r="E5228" i="2"/>
  <c r="E5229" i="2"/>
  <c r="E5230" i="2"/>
  <c r="E5231" i="2"/>
  <c r="E5232" i="2"/>
  <c r="E5233" i="2"/>
  <c r="E5234" i="2"/>
  <c r="E5235" i="2"/>
  <c r="E5236" i="2"/>
  <c r="E5237" i="2"/>
  <c r="E5238" i="2"/>
  <c r="E5239" i="2"/>
  <c r="E5240" i="2"/>
  <c r="E5241" i="2"/>
  <c r="E5242" i="2"/>
  <c r="E5243" i="2"/>
  <c r="E5244" i="2"/>
  <c r="E5245" i="2"/>
  <c r="E5246" i="2"/>
  <c r="E5247" i="2"/>
  <c r="E5248" i="2"/>
  <c r="E5249" i="2"/>
  <c r="E5250" i="2"/>
  <c r="E5251" i="2"/>
  <c r="E5252" i="2"/>
  <c r="E5253" i="2"/>
  <c r="E5254" i="2"/>
  <c r="E5255" i="2"/>
  <c r="E5256" i="2"/>
  <c r="E5257" i="2"/>
  <c r="E5258" i="2"/>
  <c r="E5259" i="2"/>
  <c r="E5260" i="2"/>
  <c r="E5261" i="2"/>
  <c r="E5262" i="2"/>
  <c r="E5263" i="2"/>
  <c r="E5264" i="2"/>
  <c r="E5265" i="2"/>
  <c r="E5266" i="2"/>
  <c r="E5267" i="2"/>
  <c r="E5268" i="2"/>
  <c r="E5269" i="2"/>
  <c r="E5270" i="2"/>
  <c r="E5271" i="2"/>
  <c r="E5272" i="2"/>
  <c r="E5273" i="2"/>
  <c r="E5274" i="2"/>
  <c r="E5275" i="2"/>
  <c r="E5276" i="2"/>
  <c r="E5277" i="2"/>
  <c r="E5278" i="2"/>
  <c r="E5279" i="2"/>
  <c r="E5280" i="2"/>
  <c r="E5281" i="2"/>
  <c r="E5282" i="2"/>
  <c r="E5283" i="2"/>
  <c r="E5284" i="2"/>
  <c r="E5285" i="2"/>
  <c r="E5286" i="2"/>
  <c r="E5287" i="2"/>
  <c r="E5288" i="2"/>
  <c r="E5289" i="2"/>
  <c r="E5290" i="2"/>
  <c r="E5291" i="2"/>
  <c r="E5292" i="2"/>
  <c r="E5293" i="2"/>
  <c r="E5294" i="2"/>
  <c r="E5295" i="2"/>
  <c r="E5296" i="2"/>
  <c r="E5297" i="2"/>
  <c r="E5298" i="2"/>
  <c r="E5299" i="2"/>
  <c r="E5300" i="2"/>
  <c r="E5301" i="2"/>
  <c r="E5302" i="2"/>
  <c r="E5303" i="2"/>
  <c r="E5304" i="2"/>
  <c r="E5305" i="2"/>
  <c r="E5306" i="2"/>
  <c r="E5307" i="2"/>
  <c r="E5308" i="2"/>
  <c r="E5309" i="2"/>
  <c r="E5310" i="2"/>
  <c r="E5311" i="2"/>
  <c r="E5312" i="2"/>
  <c r="E5313" i="2"/>
  <c r="E5314" i="2"/>
  <c r="E5315" i="2"/>
  <c r="E5316" i="2"/>
  <c r="E5317" i="2"/>
  <c r="E5318" i="2"/>
  <c r="E5319" i="2"/>
  <c r="E5320" i="2"/>
  <c r="E5321" i="2"/>
  <c r="E5322" i="2"/>
  <c r="E5323" i="2"/>
  <c r="E5324" i="2"/>
  <c r="E5325" i="2"/>
  <c r="E5326" i="2"/>
  <c r="E5327" i="2"/>
  <c r="E5328" i="2"/>
  <c r="E5329" i="2"/>
  <c r="E5330" i="2"/>
  <c r="E5331" i="2"/>
  <c r="E5332" i="2"/>
  <c r="E5333" i="2"/>
  <c r="E5334" i="2"/>
  <c r="E5335" i="2"/>
  <c r="E5336" i="2"/>
  <c r="E5337" i="2"/>
  <c r="E5338" i="2"/>
  <c r="E5339" i="2"/>
  <c r="E5340" i="2"/>
  <c r="E5341" i="2"/>
  <c r="E5342" i="2"/>
  <c r="E5343" i="2"/>
  <c r="E5344" i="2"/>
  <c r="E5345" i="2"/>
  <c r="E5346" i="2"/>
  <c r="E5347" i="2"/>
  <c r="E5348" i="2"/>
  <c r="E5349" i="2"/>
  <c r="E5350" i="2"/>
  <c r="E5351" i="2"/>
  <c r="E5352" i="2"/>
  <c r="E5353" i="2"/>
  <c r="E5354" i="2"/>
  <c r="E5355" i="2"/>
  <c r="E5356" i="2"/>
  <c r="E5357" i="2"/>
  <c r="E5358" i="2"/>
  <c r="E5359" i="2"/>
  <c r="E5360" i="2"/>
  <c r="E5361" i="2"/>
  <c r="E5362" i="2"/>
  <c r="E5363" i="2"/>
  <c r="E5364" i="2"/>
  <c r="E5365" i="2"/>
  <c r="E5366" i="2"/>
  <c r="E5367" i="2"/>
  <c r="E5368" i="2"/>
  <c r="E5369" i="2"/>
  <c r="E5370" i="2"/>
  <c r="E5371" i="2"/>
  <c r="E5372" i="2"/>
  <c r="E5373" i="2"/>
  <c r="E5374" i="2"/>
  <c r="E5375" i="2"/>
  <c r="E5376" i="2"/>
  <c r="E5377" i="2"/>
  <c r="E5378" i="2"/>
  <c r="E5379" i="2"/>
  <c r="E5380" i="2"/>
  <c r="E5381" i="2"/>
  <c r="E5382" i="2"/>
  <c r="E5383" i="2"/>
  <c r="E5384" i="2"/>
  <c r="E5385" i="2"/>
  <c r="E5386" i="2"/>
  <c r="E5387" i="2"/>
  <c r="E5388" i="2"/>
  <c r="E5389" i="2"/>
  <c r="E5390" i="2"/>
  <c r="E5391" i="2"/>
  <c r="E5392" i="2"/>
  <c r="E5393" i="2"/>
  <c r="E5394" i="2"/>
  <c r="E5395" i="2"/>
  <c r="E5396" i="2"/>
  <c r="E5397" i="2"/>
  <c r="E5398" i="2"/>
  <c r="E5399" i="2"/>
  <c r="E5400" i="2"/>
  <c r="E5401" i="2"/>
  <c r="E5402" i="2"/>
  <c r="E5403" i="2"/>
  <c r="E5404" i="2"/>
  <c r="E5405" i="2"/>
  <c r="E5406" i="2"/>
  <c r="E5407" i="2"/>
  <c r="E5408" i="2"/>
  <c r="E5409" i="2"/>
  <c r="E5410" i="2"/>
  <c r="E5411" i="2"/>
  <c r="E5412" i="2"/>
  <c r="E5413" i="2"/>
  <c r="E5414" i="2"/>
  <c r="E5415" i="2"/>
  <c r="E5416" i="2"/>
  <c r="E5417" i="2"/>
  <c r="E5418" i="2"/>
  <c r="E5419" i="2"/>
  <c r="E5420" i="2"/>
  <c r="E5421" i="2"/>
  <c r="E5422" i="2"/>
  <c r="E5423" i="2"/>
  <c r="E5424" i="2"/>
  <c r="E5425" i="2"/>
  <c r="E5426" i="2"/>
  <c r="E5427" i="2"/>
  <c r="E5428" i="2"/>
  <c r="E5429" i="2"/>
  <c r="E5430" i="2"/>
  <c r="E5431" i="2"/>
  <c r="E5432" i="2"/>
  <c r="E5433" i="2"/>
  <c r="E5434" i="2"/>
  <c r="E5435" i="2"/>
  <c r="E5436" i="2"/>
  <c r="E5437" i="2"/>
  <c r="E5438" i="2"/>
  <c r="E5439" i="2"/>
  <c r="E5440" i="2"/>
  <c r="E5441" i="2"/>
  <c r="E5442" i="2"/>
  <c r="E5443" i="2"/>
  <c r="E5444" i="2"/>
  <c r="E5445" i="2"/>
  <c r="E5446" i="2"/>
  <c r="E5447" i="2"/>
  <c r="E5448" i="2"/>
  <c r="E5449" i="2"/>
  <c r="E5450" i="2"/>
  <c r="E5451" i="2"/>
  <c r="E5452" i="2"/>
  <c r="E5453" i="2"/>
  <c r="E5454" i="2"/>
  <c r="E5455" i="2"/>
  <c r="E5456" i="2"/>
  <c r="E5457" i="2"/>
  <c r="E5458" i="2"/>
  <c r="E5459" i="2"/>
  <c r="E5460" i="2"/>
  <c r="E5461" i="2"/>
  <c r="E5462" i="2"/>
  <c r="E5463" i="2"/>
  <c r="E5464" i="2"/>
  <c r="E5465" i="2"/>
  <c r="E5466" i="2"/>
  <c r="E5467" i="2"/>
  <c r="E5468" i="2"/>
  <c r="E5469" i="2"/>
  <c r="E5470" i="2"/>
  <c r="E5471" i="2"/>
  <c r="E5472" i="2"/>
  <c r="E5473" i="2"/>
  <c r="E5474" i="2"/>
  <c r="E5475" i="2"/>
  <c r="E5476" i="2"/>
  <c r="E5477" i="2"/>
  <c r="E5478" i="2"/>
  <c r="E5479" i="2"/>
  <c r="E5480" i="2"/>
  <c r="E5481" i="2"/>
  <c r="E5482" i="2"/>
  <c r="E5483" i="2"/>
  <c r="E5484" i="2"/>
  <c r="E5485" i="2"/>
  <c r="E5486" i="2"/>
  <c r="E5487" i="2"/>
  <c r="E5488" i="2"/>
  <c r="E5489" i="2"/>
  <c r="E5490" i="2"/>
  <c r="E5491" i="2"/>
  <c r="E5492" i="2"/>
  <c r="E5493" i="2"/>
  <c r="E5494" i="2"/>
  <c r="E5495" i="2"/>
  <c r="E5496" i="2"/>
  <c r="E5497" i="2"/>
  <c r="E5498" i="2"/>
  <c r="E5499" i="2"/>
  <c r="E5500" i="2"/>
  <c r="E5501" i="2"/>
  <c r="E5502" i="2"/>
  <c r="E5503" i="2"/>
  <c r="E5504" i="2"/>
  <c r="E5505" i="2"/>
  <c r="E5506" i="2"/>
  <c r="E5507" i="2"/>
  <c r="E5508" i="2"/>
  <c r="E5509" i="2"/>
  <c r="E5510" i="2"/>
  <c r="E5511" i="2"/>
  <c r="E5512" i="2"/>
  <c r="E5513" i="2"/>
  <c r="E5514" i="2"/>
  <c r="E5515" i="2"/>
  <c r="E5516" i="2"/>
  <c r="E5517" i="2"/>
  <c r="E5518" i="2"/>
  <c r="E5519" i="2"/>
  <c r="E5520" i="2"/>
  <c r="E5521" i="2"/>
  <c r="E5522" i="2"/>
  <c r="E5523" i="2"/>
  <c r="E5524" i="2"/>
  <c r="E5525" i="2"/>
  <c r="E5526" i="2"/>
  <c r="E5527" i="2"/>
  <c r="E5528" i="2"/>
  <c r="E5529" i="2"/>
  <c r="E5530" i="2"/>
  <c r="E5531" i="2"/>
  <c r="E5532" i="2"/>
  <c r="E5533" i="2"/>
  <c r="E5534" i="2"/>
  <c r="E5535" i="2"/>
  <c r="E5536" i="2"/>
  <c r="E5537" i="2"/>
  <c r="E5538" i="2"/>
  <c r="E5539" i="2"/>
  <c r="E5540" i="2"/>
  <c r="E5541" i="2"/>
  <c r="E5542" i="2"/>
  <c r="E5543" i="2"/>
  <c r="E5544" i="2"/>
  <c r="E5545" i="2"/>
  <c r="E5546" i="2"/>
  <c r="E5547" i="2"/>
  <c r="E5548" i="2"/>
  <c r="E5549" i="2"/>
  <c r="E5550" i="2"/>
  <c r="E5551" i="2"/>
  <c r="E5552" i="2"/>
  <c r="E5553" i="2"/>
  <c r="E5554" i="2"/>
  <c r="E5555" i="2"/>
  <c r="E5556" i="2"/>
  <c r="E5557" i="2"/>
  <c r="E5558" i="2"/>
  <c r="E5559" i="2"/>
  <c r="E5560" i="2"/>
  <c r="E5561" i="2"/>
  <c r="E5562" i="2"/>
  <c r="E5563" i="2"/>
  <c r="E5564" i="2"/>
  <c r="E5565" i="2"/>
  <c r="E5566" i="2"/>
  <c r="E5567" i="2"/>
  <c r="E5568" i="2"/>
  <c r="E5569" i="2"/>
  <c r="E5570" i="2"/>
  <c r="E5571" i="2"/>
  <c r="E5572" i="2"/>
  <c r="E5573" i="2"/>
  <c r="E5574" i="2"/>
  <c r="E5575" i="2"/>
  <c r="E5576" i="2"/>
  <c r="E5577" i="2"/>
  <c r="E5578" i="2"/>
  <c r="E5579" i="2"/>
  <c r="E5580" i="2"/>
  <c r="E5581" i="2"/>
  <c r="E5582" i="2"/>
  <c r="E5583" i="2"/>
  <c r="E5584" i="2"/>
  <c r="E5585" i="2"/>
  <c r="E5586" i="2"/>
  <c r="E5587" i="2"/>
  <c r="E5588" i="2"/>
  <c r="E5589" i="2"/>
  <c r="E5590" i="2"/>
  <c r="E5591" i="2"/>
  <c r="E5592" i="2"/>
  <c r="E5593" i="2"/>
  <c r="E5594" i="2"/>
  <c r="E5595" i="2"/>
  <c r="E5596" i="2"/>
  <c r="E5597" i="2"/>
  <c r="E5598" i="2"/>
  <c r="E5599" i="2"/>
  <c r="E5600" i="2"/>
  <c r="E5601" i="2"/>
  <c r="E5602" i="2"/>
  <c r="E5603" i="2"/>
  <c r="E5604" i="2"/>
  <c r="E5605" i="2"/>
  <c r="E5606" i="2"/>
  <c r="E5607" i="2"/>
  <c r="E5608" i="2"/>
  <c r="E5609" i="2"/>
  <c r="E5610" i="2"/>
  <c r="E5611" i="2"/>
  <c r="E5612" i="2"/>
  <c r="E5613" i="2"/>
  <c r="E5614" i="2"/>
  <c r="E5615" i="2"/>
  <c r="E5616" i="2"/>
  <c r="E5617" i="2"/>
  <c r="E5618" i="2"/>
  <c r="E5619" i="2"/>
  <c r="E5620" i="2"/>
  <c r="E5621" i="2"/>
  <c r="E5622" i="2"/>
  <c r="E5623" i="2"/>
  <c r="E5624" i="2"/>
  <c r="E5625" i="2"/>
  <c r="E5626" i="2"/>
  <c r="E5627" i="2"/>
  <c r="E5628" i="2"/>
  <c r="E5629" i="2"/>
  <c r="E5630" i="2"/>
  <c r="E5631" i="2"/>
  <c r="E5632" i="2"/>
  <c r="E5633" i="2"/>
  <c r="E5634" i="2"/>
  <c r="E5635" i="2"/>
  <c r="E5636" i="2"/>
  <c r="E5637" i="2"/>
  <c r="E5638" i="2"/>
  <c r="E5639" i="2"/>
  <c r="E5640" i="2"/>
  <c r="E5641" i="2"/>
  <c r="E5642" i="2"/>
  <c r="E5643" i="2"/>
  <c r="E5644" i="2"/>
  <c r="E5645" i="2"/>
  <c r="E5646" i="2"/>
  <c r="E5647" i="2"/>
  <c r="E5648" i="2"/>
  <c r="E5649" i="2"/>
  <c r="E5650" i="2"/>
  <c r="E5651" i="2"/>
  <c r="E5652" i="2"/>
  <c r="E5653" i="2"/>
  <c r="E5654" i="2"/>
  <c r="E5655" i="2"/>
  <c r="E5656" i="2"/>
  <c r="E5657" i="2"/>
  <c r="E5658" i="2"/>
  <c r="E5659" i="2"/>
  <c r="E5660" i="2"/>
  <c r="E5661" i="2"/>
  <c r="E5662" i="2"/>
  <c r="E5663" i="2"/>
  <c r="E5664" i="2"/>
  <c r="E5665" i="2"/>
  <c r="E5666" i="2"/>
  <c r="E5667" i="2"/>
  <c r="E5668" i="2"/>
  <c r="E5669" i="2"/>
  <c r="E5670" i="2"/>
  <c r="E5671" i="2"/>
  <c r="E5672" i="2"/>
  <c r="E5673" i="2"/>
  <c r="E5674" i="2"/>
  <c r="E5675" i="2"/>
  <c r="E5676" i="2"/>
  <c r="E5677" i="2"/>
  <c r="E5678" i="2"/>
  <c r="E5679" i="2"/>
  <c r="E5680" i="2"/>
  <c r="E5681" i="2"/>
  <c r="E5682" i="2"/>
  <c r="E5683" i="2"/>
  <c r="E5684" i="2"/>
  <c r="E5685" i="2"/>
  <c r="E5686" i="2"/>
  <c r="E5687" i="2"/>
  <c r="E5688" i="2"/>
  <c r="E5689" i="2"/>
  <c r="E5690" i="2"/>
  <c r="E5691" i="2"/>
  <c r="E5692" i="2"/>
  <c r="E5693" i="2"/>
  <c r="E5694" i="2"/>
  <c r="E5695" i="2"/>
  <c r="E5696" i="2"/>
  <c r="E5697" i="2"/>
  <c r="E5698" i="2"/>
  <c r="E5699" i="2"/>
  <c r="E5700" i="2"/>
  <c r="E5701" i="2"/>
  <c r="E5702" i="2"/>
  <c r="E5703" i="2"/>
  <c r="E5704" i="2"/>
  <c r="E5705" i="2"/>
  <c r="E5706" i="2"/>
  <c r="E5707" i="2"/>
  <c r="E5708" i="2"/>
  <c r="E5709" i="2"/>
  <c r="E5710" i="2"/>
  <c r="E5711" i="2"/>
  <c r="E5712" i="2"/>
  <c r="E5713" i="2"/>
  <c r="E5714" i="2"/>
  <c r="E5715" i="2"/>
  <c r="E5716" i="2"/>
  <c r="E5717" i="2"/>
  <c r="E5718" i="2"/>
  <c r="E5719" i="2"/>
  <c r="E5720" i="2"/>
  <c r="E5721" i="2"/>
  <c r="E5722" i="2"/>
  <c r="E5723" i="2"/>
  <c r="E5724" i="2"/>
  <c r="E5725" i="2"/>
  <c r="E5726" i="2"/>
  <c r="E5727" i="2"/>
  <c r="E5728" i="2"/>
  <c r="E5729" i="2"/>
  <c r="E5730" i="2"/>
  <c r="E5731" i="2"/>
  <c r="E5732" i="2"/>
  <c r="E5733" i="2"/>
  <c r="E5734" i="2"/>
  <c r="E5735" i="2"/>
  <c r="E5736" i="2"/>
  <c r="E5737" i="2"/>
  <c r="E5738" i="2"/>
  <c r="E5739" i="2"/>
  <c r="E5740" i="2"/>
  <c r="E5741" i="2"/>
  <c r="E5742" i="2"/>
  <c r="E5743" i="2"/>
  <c r="E5744" i="2"/>
  <c r="E5745" i="2"/>
  <c r="E5746" i="2"/>
  <c r="E5747" i="2"/>
  <c r="E5748" i="2"/>
  <c r="E5749" i="2"/>
  <c r="E5750" i="2"/>
  <c r="E5751" i="2"/>
  <c r="E5752" i="2"/>
  <c r="E5753" i="2"/>
  <c r="E5754" i="2"/>
  <c r="E5755" i="2"/>
  <c r="E5756" i="2"/>
  <c r="E5757" i="2"/>
  <c r="E5758" i="2"/>
  <c r="E5759" i="2"/>
  <c r="E5760" i="2"/>
  <c r="E5761" i="2"/>
  <c r="E5762" i="2"/>
  <c r="E5763" i="2"/>
  <c r="E5764" i="2"/>
  <c r="E5765" i="2"/>
  <c r="E5766" i="2"/>
  <c r="E5767" i="2"/>
  <c r="E5768" i="2"/>
  <c r="E5769" i="2"/>
  <c r="E5770" i="2"/>
  <c r="E5771" i="2"/>
  <c r="E5772" i="2"/>
  <c r="E5773" i="2"/>
  <c r="E5774" i="2"/>
  <c r="E5775" i="2"/>
  <c r="E5776" i="2"/>
  <c r="E5777" i="2"/>
  <c r="E5778" i="2"/>
  <c r="E5779" i="2"/>
  <c r="E5780" i="2"/>
  <c r="E5781" i="2"/>
  <c r="E5782" i="2"/>
  <c r="E5783" i="2"/>
  <c r="E5784" i="2"/>
  <c r="E5785" i="2"/>
  <c r="E5786" i="2"/>
  <c r="E5787" i="2"/>
  <c r="E5788" i="2"/>
  <c r="E5789" i="2"/>
  <c r="E5790" i="2"/>
  <c r="E5791" i="2"/>
  <c r="E5792" i="2"/>
  <c r="E5793" i="2"/>
  <c r="E5794" i="2"/>
  <c r="E5795" i="2"/>
  <c r="E5796" i="2"/>
  <c r="E5797" i="2"/>
  <c r="E5798" i="2"/>
  <c r="E5799" i="2"/>
  <c r="E5800" i="2"/>
  <c r="E5801" i="2"/>
  <c r="E5802" i="2"/>
  <c r="E5803" i="2"/>
  <c r="E5804" i="2"/>
  <c r="E5805" i="2"/>
  <c r="E5806" i="2"/>
  <c r="E5807" i="2"/>
  <c r="E5808" i="2"/>
  <c r="E5809" i="2"/>
  <c r="E5810" i="2"/>
  <c r="E5811" i="2"/>
  <c r="E5812" i="2"/>
  <c r="E5813" i="2"/>
  <c r="E5814" i="2"/>
  <c r="E5815" i="2"/>
  <c r="E5816" i="2"/>
  <c r="E5817" i="2"/>
  <c r="E5818" i="2"/>
  <c r="E5819" i="2"/>
  <c r="E5820" i="2"/>
  <c r="E5821" i="2"/>
  <c r="E5822" i="2"/>
  <c r="E5823" i="2"/>
  <c r="E5824" i="2"/>
  <c r="E5825" i="2"/>
  <c r="E5826" i="2"/>
  <c r="E5827" i="2"/>
  <c r="E5828" i="2"/>
  <c r="E5829" i="2"/>
  <c r="E5830" i="2"/>
  <c r="E5831" i="2"/>
  <c r="E5832" i="2"/>
  <c r="E5833" i="2"/>
  <c r="E5834" i="2"/>
  <c r="E5835" i="2"/>
  <c r="E5836" i="2"/>
  <c r="E5837" i="2"/>
  <c r="E5838" i="2"/>
  <c r="E5839" i="2"/>
  <c r="E5840" i="2"/>
  <c r="E5841" i="2"/>
  <c r="E5842" i="2"/>
  <c r="E5843" i="2"/>
  <c r="E5844" i="2"/>
  <c r="E5845" i="2"/>
  <c r="E5846" i="2"/>
  <c r="E5847" i="2"/>
  <c r="E5848" i="2"/>
  <c r="E5849" i="2"/>
  <c r="E5850" i="2"/>
  <c r="E5851" i="2"/>
  <c r="E5852" i="2"/>
  <c r="E5853" i="2"/>
  <c r="E5854" i="2"/>
  <c r="E5855" i="2"/>
  <c r="E5856" i="2"/>
  <c r="E5857" i="2"/>
  <c r="E5858" i="2"/>
  <c r="E5859" i="2"/>
  <c r="E5860" i="2"/>
  <c r="E5861" i="2"/>
  <c r="E5862" i="2"/>
  <c r="E5863" i="2"/>
  <c r="E5864" i="2"/>
  <c r="E5865" i="2"/>
  <c r="E5866" i="2"/>
  <c r="E5867" i="2"/>
  <c r="E5868" i="2"/>
  <c r="E5869" i="2"/>
  <c r="E5870" i="2"/>
  <c r="E5871" i="2"/>
  <c r="E5872" i="2"/>
  <c r="E5873" i="2"/>
  <c r="E5874" i="2"/>
  <c r="E5875" i="2"/>
  <c r="E5876" i="2"/>
  <c r="E5877" i="2"/>
  <c r="E5878" i="2"/>
  <c r="E5879" i="2"/>
  <c r="E5880" i="2"/>
  <c r="E5881" i="2"/>
  <c r="E5882" i="2"/>
  <c r="E5883" i="2"/>
  <c r="E5884" i="2"/>
  <c r="E5885" i="2"/>
  <c r="E5886" i="2"/>
  <c r="E5887" i="2"/>
  <c r="E5888" i="2"/>
  <c r="E5889" i="2"/>
  <c r="E5890" i="2"/>
  <c r="E5891" i="2"/>
  <c r="E5892" i="2"/>
  <c r="E5893" i="2"/>
  <c r="E5894" i="2"/>
  <c r="E5895" i="2"/>
  <c r="E5896" i="2"/>
  <c r="E5897" i="2"/>
  <c r="E5898" i="2"/>
  <c r="E5899" i="2"/>
  <c r="E5900" i="2"/>
  <c r="E5901" i="2"/>
  <c r="E5902" i="2"/>
  <c r="E5903" i="2"/>
  <c r="E5904" i="2"/>
  <c r="E5905" i="2"/>
  <c r="E5906" i="2"/>
  <c r="E5907" i="2"/>
  <c r="E5908" i="2"/>
  <c r="E5909" i="2"/>
  <c r="E5910" i="2"/>
  <c r="E5911" i="2"/>
  <c r="E5912" i="2"/>
  <c r="E5913" i="2"/>
  <c r="E5914" i="2"/>
  <c r="E5915" i="2"/>
  <c r="E5916" i="2"/>
  <c r="E5917" i="2"/>
  <c r="E5918" i="2"/>
  <c r="E5919" i="2"/>
  <c r="E5920" i="2"/>
  <c r="E5921" i="2"/>
  <c r="E5922" i="2"/>
  <c r="E5923" i="2"/>
  <c r="E5924" i="2"/>
  <c r="E5925" i="2"/>
  <c r="E5926" i="2"/>
  <c r="E5927" i="2"/>
  <c r="E5928" i="2"/>
  <c r="E5929" i="2"/>
  <c r="E5930" i="2"/>
  <c r="E5931" i="2"/>
  <c r="E5932" i="2"/>
  <c r="E5933" i="2"/>
  <c r="E5934" i="2"/>
  <c r="E5935" i="2"/>
  <c r="E5936" i="2"/>
  <c r="E5937" i="2"/>
  <c r="E5938" i="2"/>
  <c r="E5939" i="2"/>
  <c r="E5940" i="2"/>
  <c r="E5941" i="2"/>
  <c r="E5942" i="2"/>
  <c r="E5943" i="2"/>
  <c r="E5944" i="2"/>
  <c r="E5945" i="2"/>
  <c r="E5946" i="2"/>
  <c r="E5947" i="2"/>
  <c r="E5948" i="2"/>
  <c r="E5949" i="2"/>
  <c r="E5950" i="2"/>
  <c r="E5951" i="2"/>
  <c r="E5952" i="2"/>
  <c r="E5953" i="2"/>
  <c r="E5954" i="2"/>
  <c r="E5955" i="2"/>
  <c r="E5956" i="2"/>
  <c r="E5957" i="2"/>
  <c r="E5958" i="2"/>
  <c r="E5959" i="2"/>
  <c r="E5960" i="2"/>
  <c r="E5961" i="2"/>
  <c r="E5962" i="2"/>
  <c r="E5963" i="2"/>
  <c r="E5964" i="2"/>
  <c r="E5965" i="2"/>
  <c r="E5966" i="2"/>
  <c r="E5967" i="2"/>
  <c r="E5968" i="2"/>
  <c r="E5969" i="2"/>
  <c r="E5970" i="2"/>
  <c r="E5971" i="2"/>
  <c r="E5972" i="2"/>
  <c r="E5973" i="2"/>
  <c r="E5974" i="2"/>
  <c r="E5975" i="2"/>
  <c r="E5976" i="2"/>
  <c r="E5977" i="2"/>
  <c r="E5978" i="2"/>
  <c r="E5979" i="2"/>
  <c r="E5980" i="2"/>
  <c r="E5981" i="2"/>
  <c r="E5982" i="2"/>
  <c r="E5983" i="2"/>
  <c r="E5984" i="2"/>
  <c r="E5985" i="2"/>
  <c r="E5986" i="2"/>
  <c r="E5987" i="2"/>
  <c r="E5988" i="2"/>
  <c r="E5989" i="2"/>
  <c r="E5990" i="2"/>
  <c r="E5991" i="2"/>
  <c r="E5992" i="2"/>
  <c r="E5993" i="2"/>
  <c r="E5994" i="2"/>
  <c r="E5995" i="2"/>
  <c r="E5996" i="2"/>
  <c r="E5997" i="2"/>
  <c r="E5998" i="2"/>
  <c r="E5999" i="2"/>
  <c r="E6000" i="2"/>
  <c r="E6001" i="2"/>
  <c r="E6002" i="2"/>
  <c r="E6003" i="2"/>
  <c r="E6004" i="2"/>
  <c r="E6005" i="2"/>
  <c r="E6006" i="2"/>
  <c r="E6007" i="2"/>
  <c r="E6008" i="2"/>
  <c r="E6009" i="2"/>
  <c r="E6010" i="2"/>
  <c r="E6011" i="2"/>
  <c r="E6012" i="2"/>
  <c r="E6013" i="2"/>
  <c r="E6014" i="2"/>
  <c r="E6015" i="2"/>
  <c r="E6016" i="2"/>
  <c r="E6017" i="2"/>
  <c r="E6018" i="2"/>
  <c r="E6019" i="2"/>
  <c r="E6020" i="2"/>
  <c r="E6021" i="2"/>
  <c r="E6022" i="2"/>
  <c r="E6023" i="2"/>
  <c r="E6024" i="2"/>
  <c r="E6025" i="2"/>
  <c r="E6026" i="2"/>
  <c r="E6027" i="2"/>
  <c r="E6028" i="2"/>
  <c r="E6029" i="2"/>
  <c r="E6030" i="2"/>
  <c r="E6031" i="2"/>
  <c r="E6032" i="2"/>
  <c r="E6033" i="2"/>
  <c r="E6034" i="2"/>
  <c r="E6035" i="2"/>
  <c r="E6036" i="2"/>
  <c r="E6037" i="2"/>
  <c r="E6038" i="2"/>
  <c r="E6039" i="2"/>
  <c r="E6040" i="2"/>
  <c r="E6041" i="2"/>
  <c r="E6042" i="2"/>
  <c r="E6043" i="2"/>
  <c r="E6044" i="2"/>
  <c r="E6045" i="2"/>
  <c r="E6046" i="2"/>
  <c r="E6047" i="2"/>
  <c r="E6048" i="2"/>
  <c r="E6049" i="2"/>
  <c r="E6050" i="2"/>
  <c r="E6051" i="2"/>
  <c r="E6052" i="2"/>
  <c r="E6053" i="2"/>
  <c r="E6054" i="2"/>
  <c r="E6055" i="2"/>
  <c r="E6056" i="2"/>
  <c r="E6057" i="2"/>
  <c r="E6058" i="2"/>
  <c r="E6059" i="2"/>
  <c r="E6060" i="2"/>
  <c r="E6061" i="2"/>
  <c r="E6062" i="2"/>
  <c r="E6063" i="2"/>
  <c r="E6064" i="2"/>
  <c r="E6065" i="2"/>
  <c r="E6066" i="2"/>
  <c r="E6067" i="2"/>
  <c r="E6068" i="2"/>
  <c r="E6069" i="2"/>
  <c r="E6070" i="2"/>
  <c r="E6071" i="2"/>
  <c r="E6072" i="2"/>
  <c r="E6073" i="2"/>
  <c r="E6074" i="2"/>
  <c r="E6075" i="2"/>
  <c r="E6076" i="2"/>
  <c r="E6077" i="2"/>
  <c r="E6078" i="2"/>
  <c r="E6079" i="2"/>
  <c r="E6080" i="2"/>
  <c r="E6081" i="2"/>
  <c r="E6082" i="2"/>
  <c r="E6083" i="2"/>
  <c r="E6084" i="2"/>
  <c r="E6085" i="2"/>
  <c r="E6086" i="2"/>
  <c r="E6087" i="2"/>
  <c r="E6088" i="2"/>
  <c r="E6089" i="2"/>
  <c r="E6090" i="2"/>
  <c r="E6091" i="2"/>
  <c r="E6092" i="2"/>
  <c r="E6093" i="2"/>
  <c r="E6094" i="2"/>
  <c r="E6095" i="2"/>
  <c r="E6096" i="2"/>
  <c r="E6097" i="2"/>
  <c r="E6098" i="2"/>
  <c r="E6099" i="2"/>
  <c r="E6100" i="2"/>
  <c r="E6101" i="2"/>
  <c r="E6102" i="2"/>
  <c r="E6103" i="2"/>
  <c r="E6104" i="2"/>
  <c r="E6105" i="2"/>
  <c r="E6106" i="2"/>
  <c r="E6107" i="2"/>
  <c r="E6108" i="2"/>
  <c r="E6109" i="2"/>
  <c r="E6110" i="2"/>
  <c r="E6111" i="2"/>
  <c r="E6112" i="2"/>
  <c r="E6113" i="2"/>
  <c r="E6114" i="2"/>
  <c r="E6115" i="2"/>
  <c r="E6116" i="2"/>
  <c r="E6117" i="2"/>
  <c r="E6118" i="2"/>
  <c r="E6119" i="2"/>
  <c r="E6120" i="2"/>
  <c r="E6121" i="2"/>
  <c r="E6122" i="2"/>
  <c r="E6123" i="2"/>
  <c r="E6124" i="2"/>
  <c r="E6125" i="2"/>
  <c r="E6126" i="2"/>
  <c r="E6127" i="2"/>
  <c r="E6128" i="2"/>
  <c r="E6129" i="2"/>
  <c r="E6130" i="2"/>
  <c r="E6131" i="2"/>
  <c r="E6132" i="2"/>
  <c r="E6133" i="2"/>
  <c r="E6134" i="2"/>
  <c r="E6135" i="2"/>
  <c r="E6136" i="2"/>
  <c r="E6137" i="2"/>
  <c r="E6138" i="2"/>
  <c r="E6139" i="2"/>
  <c r="E6140" i="2"/>
  <c r="E6141" i="2"/>
  <c r="E6142" i="2"/>
  <c r="E6143" i="2"/>
  <c r="E6144" i="2"/>
  <c r="E6145" i="2"/>
  <c r="E6146" i="2"/>
  <c r="E6147" i="2"/>
  <c r="E6148" i="2"/>
  <c r="E6149" i="2"/>
  <c r="E6150" i="2"/>
  <c r="E6151" i="2"/>
  <c r="E6152" i="2"/>
  <c r="E6153" i="2"/>
  <c r="E6154" i="2"/>
  <c r="E6155" i="2"/>
  <c r="E6156" i="2"/>
  <c r="E6157" i="2"/>
  <c r="E6158" i="2"/>
  <c r="E6159" i="2"/>
  <c r="E6160" i="2"/>
  <c r="E6161" i="2"/>
  <c r="E6162" i="2"/>
  <c r="E6163" i="2"/>
  <c r="E6164" i="2"/>
  <c r="E6165" i="2"/>
  <c r="E6166" i="2"/>
  <c r="E6167" i="2"/>
  <c r="E6168" i="2"/>
  <c r="E6169" i="2"/>
  <c r="E6170" i="2"/>
  <c r="E6171" i="2"/>
  <c r="E6172" i="2"/>
  <c r="E6173" i="2"/>
  <c r="E6174" i="2"/>
  <c r="E6175" i="2"/>
  <c r="E6176" i="2"/>
  <c r="E6177" i="2"/>
  <c r="E6178" i="2"/>
  <c r="E6179" i="2"/>
  <c r="E6180" i="2"/>
  <c r="E6181" i="2"/>
  <c r="E6182" i="2"/>
  <c r="E6183" i="2"/>
  <c r="E6184" i="2"/>
  <c r="E6185" i="2"/>
  <c r="E6186" i="2"/>
  <c r="E6187" i="2"/>
  <c r="E6188" i="2"/>
  <c r="E6189" i="2"/>
  <c r="E6190" i="2"/>
  <c r="E6191" i="2"/>
  <c r="E6192" i="2"/>
  <c r="E6193" i="2"/>
  <c r="E6194" i="2"/>
  <c r="E6195" i="2"/>
  <c r="E6196" i="2"/>
  <c r="E6197" i="2"/>
  <c r="E6198" i="2"/>
  <c r="E6199" i="2"/>
  <c r="E6200" i="2"/>
  <c r="E6201" i="2"/>
  <c r="E6202" i="2"/>
  <c r="E6203" i="2"/>
  <c r="E6204" i="2"/>
  <c r="E6205" i="2"/>
  <c r="E6206" i="2"/>
  <c r="E6207" i="2"/>
  <c r="E6208" i="2"/>
  <c r="E6209" i="2"/>
  <c r="E6210" i="2"/>
  <c r="E6211" i="2"/>
  <c r="E6212" i="2"/>
  <c r="E6213" i="2"/>
  <c r="E6214" i="2"/>
  <c r="E6215" i="2"/>
  <c r="E6216" i="2"/>
  <c r="E6217" i="2"/>
  <c r="E6218" i="2"/>
  <c r="E6219" i="2"/>
  <c r="E6220" i="2"/>
  <c r="E6221" i="2"/>
  <c r="E6222" i="2"/>
  <c r="E6223" i="2"/>
  <c r="E6224" i="2"/>
  <c r="E6225" i="2"/>
  <c r="E6226" i="2"/>
  <c r="E6227" i="2"/>
  <c r="E6228" i="2"/>
  <c r="E6229" i="2"/>
  <c r="E6230" i="2"/>
  <c r="E6231" i="2"/>
  <c r="E6232" i="2"/>
  <c r="E6233" i="2"/>
  <c r="E6234" i="2"/>
  <c r="E6235" i="2"/>
  <c r="E6236" i="2"/>
  <c r="E6237" i="2"/>
  <c r="E6238" i="2"/>
  <c r="E6239" i="2"/>
  <c r="E6240" i="2"/>
  <c r="E6241" i="2"/>
  <c r="E6242" i="2"/>
  <c r="E6243" i="2"/>
  <c r="E6244" i="2"/>
  <c r="E6245" i="2"/>
  <c r="E6246" i="2"/>
  <c r="E6247" i="2"/>
  <c r="E6248" i="2"/>
  <c r="E6249" i="2"/>
  <c r="E6250" i="2"/>
  <c r="E6251" i="2"/>
  <c r="E6252" i="2"/>
  <c r="E6253" i="2"/>
  <c r="E6254" i="2"/>
  <c r="E6255" i="2"/>
  <c r="E6256" i="2"/>
  <c r="E6257" i="2"/>
  <c r="E6258" i="2"/>
  <c r="E6259" i="2"/>
  <c r="E6260" i="2"/>
  <c r="E6261" i="2"/>
  <c r="E6262" i="2"/>
  <c r="E6263" i="2"/>
  <c r="E6264" i="2"/>
  <c r="E6265" i="2"/>
  <c r="E6266" i="2"/>
  <c r="E6267" i="2"/>
  <c r="E6268" i="2"/>
  <c r="E6269" i="2"/>
  <c r="E6270" i="2"/>
  <c r="E6271" i="2"/>
  <c r="E6272" i="2"/>
  <c r="E6273" i="2"/>
  <c r="E6274" i="2"/>
  <c r="E6275" i="2"/>
  <c r="E6276" i="2"/>
  <c r="E6277" i="2"/>
  <c r="E6278" i="2"/>
  <c r="E6279" i="2"/>
  <c r="E6280" i="2"/>
  <c r="E6281" i="2"/>
  <c r="E6282" i="2"/>
  <c r="E6283" i="2"/>
  <c r="E6284" i="2"/>
  <c r="E6285" i="2"/>
  <c r="E6286" i="2"/>
  <c r="E6287" i="2"/>
  <c r="E6288" i="2"/>
  <c r="E6289" i="2"/>
  <c r="E6290" i="2"/>
  <c r="E6291" i="2"/>
  <c r="E6292" i="2"/>
  <c r="E6293" i="2"/>
  <c r="E6294" i="2"/>
  <c r="E6295" i="2"/>
  <c r="E6296" i="2"/>
  <c r="E6297" i="2"/>
  <c r="E6298" i="2"/>
  <c r="E6299" i="2"/>
  <c r="E6300" i="2"/>
  <c r="E6301" i="2"/>
  <c r="E6302" i="2"/>
  <c r="E6303" i="2"/>
  <c r="E6304" i="2"/>
  <c r="E6305" i="2"/>
  <c r="E6306" i="2"/>
  <c r="E6307" i="2"/>
  <c r="E6308" i="2"/>
  <c r="E6309" i="2"/>
  <c r="E6310" i="2"/>
  <c r="E6311" i="2"/>
  <c r="E6312" i="2"/>
  <c r="E6313" i="2"/>
  <c r="E6314" i="2"/>
  <c r="E6315" i="2"/>
  <c r="E6316" i="2"/>
  <c r="E6317" i="2"/>
  <c r="E6318" i="2"/>
  <c r="E6319" i="2"/>
  <c r="E6320" i="2"/>
  <c r="E6321" i="2"/>
  <c r="E6322" i="2"/>
  <c r="E6323" i="2"/>
  <c r="E6324" i="2"/>
  <c r="E6325" i="2"/>
  <c r="E6326" i="2"/>
  <c r="E6327" i="2"/>
  <c r="E6328" i="2"/>
  <c r="E6329" i="2"/>
  <c r="E6330" i="2"/>
  <c r="E6331" i="2"/>
  <c r="E6332" i="2"/>
  <c r="E6333" i="2"/>
  <c r="E6334" i="2"/>
  <c r="E6335" i="2"/>
  <c r="E6336" i="2"/>
  <c r="E6337" i="2"/>
  <c r="E6338" i="2"/>
  <c r="E6339" i="2"/>
  <c r="E6340" i="2"/>
  <c r="E6341" i="2"/>
  <c r="E6342" i="2"/>
  <c r="E6343" i="2"/>
  <c r="E6344" i="2"/>
  <c r="E6345" i="2"/>
  <c r="E6346" i="2"/>
  <c r="E6347" i="2"/>
  <c r="E6348" i="2"/>
  <c r="E6349" i="2"/>
  <c r="E6350" i="2"/>
  <c r="E6351" i="2"/>
  <c r="E6352" i="2"/>
  <c r="E6353" i="2"/>
  <c r="E6354" i="2"/>
  <c r="E6355" i="2"/>
  <c r="E6356" i="2"/>
  <c r="E6357" i="2"/>
  <c r="E6358" i="2"/>
  <c r="E6359" i="2"/>
  <c r="E6360" i="2"/>
  <c r="E6361" i="2"/>
  <c r="E6362" i="2"/>
  <c r="E6363" i="2"/>
  <c r="E6364" i="2"/>
  <c r="E6365" i="2"/>
  <c r="E6366" i="2"/>
  <c r="E6367" i="2"/>
  <c r="E6368" i="2"/>
  <c r="E6369" i="2"/>
  <c r="E6370" i="2"/>
  <c r="E6371" i="2"/>
  <c r="E6372" i="2"/>
  <c r="E6373" i="2"/>
  <c r="E6374" i="2"/>
  <c r="E6375" i="2"/>
  <c r="E6376" i="2"/>
  <c r="E6377" i="2"/>
  <c r="E6378" i="2"/>
  <c r="E6379" i="2"/>
  <c r="E6380" i="2"/>
  <c r="E6381" i="2"/>
  <c r="E6382" i="2"/>
  <c r="E6383" i="2"/>
  <c r="E6384" i="2"/>
  <c r="E6385" i="2"/>
  <c r="E6386" i="2"/>
  <c r="E6387" i="2"/>
  <c r="E6388" i="2"/>
  <c r="E6389" i="2"/>
  <c r="E6390" i="2"/>
  <c r="E6391" i="2"/>
  <c r="E6392" i="2"/>
  <c r="E6393" i="2"/>
  <c r="E6394" i="2"/>
  <c r="E6395" i="2"/>
  <c r="E6396" i="2"/>
  <c r="E6397" i="2"/>
  <c r="E6398" i="2"/>
  <c r="E6399" i="2"/>
  <c r="E6400" i="2"/>
  <c r="E6401" i="2"/>
  <c r="E6402" i="2"/>
  <c r="E6403" i="2"/>
  <c r="E6404" i="2"/>
  <c r="E6405" i="2"/>
  <c r="E6406" i="2"/>
  <c r="E6407" i="2"/>
  <c r="E6408" i="2"/>
  <c r="E6409" i="2"/>
  <c r="E6410" i="2"/>
  <c r="E6411" i="2"/>
  <c r="E6412" i="2"/>
  <c r="E6413" i="2"/>
  <c r="E6414" i="2"/>
  <c r="E6415" i="2"/>
  <c r="E6416" i="2"/>
  <c r="E6417" i="2"/>
  <c r="E6418" i="2"/>
  <c r="E6419" i="2"/>
  <c r="E6420" i="2"/>
  <c r="E6421" i="2"/>
  <c r="E6422" i="2"/>
  <c r="E6423" i="2"/>
  <c r="E6424" i="2"/>
  <c r="E6425" i="2"/>
  <c r="E6426" i="2"/>
  <c r="E6427" i="2"/>
  <c r="E6428" i="2"/>
  <c r="E6429" i="2"/>
  <c r="E6430" i="2"/>
  <c r="E6431" i="2"/>
  <c r="E6432" i="2"/>
  <c r="E6433" i="2"/>
  <c r="E6434" i="2"/>
  <c r="E6435" i="2"/>
  <c r="E6436" i="2"/>
  <c r="E6437" i="2"/>
  <c r="E6438" i="2"/>
  <c r="E6439" i="2"/>
  <c r="E6440" i="2"/>
  <c r="E6441" i="2"/>
  <c r="E6442" i="2"/>
  <c r="E6443" i="2"/>
  <c r="E6444" i="2"/>
  <c r="E6445" i="2"/>
  <c r="E6446" i="2"/>
  <c r="E6447" i="2"/>
  <c r="E6448" i="2"/>
  <c r="E6449" i="2"/>
  <c r="E6450" i="2"/>
  <c r="E6451" i="2"/>
  <c r="E6452" i="2"/>
  <c r="E6453" i="2"/>
  <c r="E6454" i="2"/>
  <c r="E6455" i="2"/>
  <c r="E6456" i="2"/>
  <c r="E6457" i="2"/>
  <c r="E6458" i="2"/>
  <c r="E6459" i="2"/>
  <c r="E6460" i="2"/>
  <c r="E6461" i="2"/>
  <c r="E6462" i="2"/>
  <c r="E6463" i="2"/>
  <c r="E6464" i="2"/>
  <c r="E6465" i="2"/>
  <c r="E6466" i="2"/>
  <c r="E6467" i="2"/>
  <c r="E6468" i="2"/>
  <c r="E6469" i="2"/>
  <c r="E6470" i="2"/>
  <c r="E6471" i="2"/>
  <c r="E6472" i="2"/>
  <c r="E6473" i="2"/>
  <c r="E6474" i="2"/>
  <c r="E6475" i="2"/>
  <c r="E6476" i="2"/>
  <c r="E6477" i="2"/>
  <c r="E6478" i="2"/>
  <c r="E6479" i="2"/>
  <c r="E6480" i="2"/>
  <c r="E6481" i="2"/>
  <c r="E6482" i="2"/>
  <c r="E6483" i="2"/>
  <c r="E6484" i="2"/>
  <c r="E6485" i="2"/>
  <c r="E6486" i="2"/>
  <c r="E6487" i="2"/>
  <c r="E6488" i="2"/>
  <c r="E6489" i="2"/>
  <c r="E6490" i="2"/>
  <c r="E6491" i="2"/>
  <c r="E6492" i="2"/>
  <c r="E6493" i="2"/>
  <c r="E6494" i="2"/>
  <c r="E6495" i="2"/>
  <c r="E6496" i="2"/>
  <c r="E6497" i="2"/>
  <c r="E6498" i="2"/>
  <c r="E6499" i="2"/>
  <c r="E6500" i="2"/>
  <c r="E6501" i="2"/>
  <c r="E6502" i="2"/>
  <c r="E6503" i="2"/>
  <c r="E6504" i="2"/>
  <c r="E6505" i="2"/>
  <c r="E6506" i="2"/>
  <c r="E6507" i="2"/>
  <c r="E6508" i="2"/>
  <c r="E6509" i="2"/>
  <c r="E6510" i="2"/>
  <c r="E6511" i="2"/>
  <c r="E6512" i="2"/>
  <c r="E6513" i="2"/>
  <c r="E6514" i="2"/>
  <c r="E6515" i="2"/>
  <c r="E6516" i="2"/>
  <c r="E6517" i="2"/>
  <c r="E6518" i="2"/>
  <c r="E6519" i="2"/>
  <c r="E6520" i="2"/>
  <c r="E6521" i="2"/>
  <c r="E6522" i="2"/>
  <c r="E6523" i="2"/>
  <c r="E6524" i="2"/>
  <c r="E6525" i="2"/>
  <c r="E6526" i="2"/>
  <c r="E6527" i="2"/>
  <c r="E6528" i="2"/>
  <c r="E6529" i="2"/>
  <c r="E6530" i="2"/>
  <c r="E6531" i="2"/>
  <c r="E6532" i="2"/>
  <c r="E6533" i="2"/>
  <c r="E6534" i="2"/>
  <c r="E6535" i="2"/>
  <c r="E6536" i="2"/>
  <c r="E6537" i="2"/>
  <c r="E6538" i="2"/>
  <c r="E6539" i="2"/>
  <c r="E6540" i="2"/>
  <c r="E6541" i="2"/>
  <c r="E6542" i="2"/>
  <c r="E6543" i="2"/>
  <c r="E6544" i="2"/>
  <c r="E6545" i="2"/>
  <c r="E6546" i="2"/>
  <c r="E6547" i="2"/>
  <c r="E6548" i="2"/>
  <c r="E6549" i="2"/>
  <c r="E6550" i="2"/>
  <c r="E6551" i="2"/>
  <c r="E6552" i="2"/>
  <c r="E6553" i="2"/>
  <c r="E6554" i="2"/>
  <c r="E6555" i="2"/>
  <c r="E6556" i="2"/>
  <c r="E6557" i="2"/>
  <c r="E6558" i="2"/>
  <c r="E6559" i="2"/>
  <c r="E6560" i="2"/>
  <c r="E6561" i="2"/>
  <c r="E6562" i="2"/>
  <c r="E6563" i="2"/>
  <c r="E6564" i="2"/>
  <c r="E6565" i="2"/>
  <c r="E6566" i="2"/>
  <c r="E6567" i="2"/>
  <c r="E6568" i="2"/>
  <c r="E6569" i="2"/>
  <c r="E6570" i="2"/>
  <c r="E6571" i="2"/>
  <c r="E6572" i="2"/>
  <c r="E6573" i="2"/>
  <c r="E6574" i="2"/>
  <c r="E6575" i="2"/>
  <c r="E6576" i="2"/>
  <c r="E6577" i="2"/>
  <c r="E6578" i="2"/>
  <c r="E6579" i="2"/>
  <c r="E6580" i="2"/>
  <c r="E6581" i="2"/>
  <c r="E6582" i="2"/>
  <c r="E6583" i="2"/>
  <c r="E6584" i="2"/>
  <c r="E6585" i="2"/>
  <c r="E6586" i="2"/>
  <c r="E6587" i="2"/>
  <c r="E6588" i="2"/>
  <c r="E6589" i="2"/>
  <c r="E6590" i="2"/>
  <c r="E6591" i="2"/>
  <c r="E6592" i="2"/>
  <c r="E6593" i="2"/>
  <c r="E6594" i="2"/>
  <c r="E6595" i="2"/>
  <c r="E6596" i="2"/>
  <c r="E6597" i="2"/>
  <c r="E6598" i="2"/>
  <c r="E6599" i="2"/>
  <c r="E6600" i="2"/>
  <c r="E6601" i="2"/>
  <c r="E6602" i="2"/>
  <c r="E6603" i="2"/>
  <c r="E6604" i="2"/>
  <c r="E6605" i="2"/>
  <c r="E6606" i="2"/>
  <c r="E6607" i="2"/>
  <c r="E6608" i="2"/>
  <c r="E6609" i="2"/>
  <c r="E6610" i="2"/>
  <c r="E6611" i="2"/>
  <c r="E6612" i="2"/>
  <c r="E6613" i="2"/>
  <c r="E6614" i="2"/>
  <c r="E6615" i="2"/>
  <c r="E6616" i="2"/>
  <c r="E6617" i="2"/>
  <c r="E6618" i="2"/>
  <c r="E6619" i="2"/>
  <c r="E6620" i="2"/>
  <c r="E6621" i="2"/>
  <c r="E6622" i="2"/>
  <c r="E6623" i="2"/>
  <c r="E6624" i="2"/>
  <c r="E6625" i="2"/>
  <c r="E6626" i="2"/>
  <c r="E6627" i="2"/>
  <c r="E6628" i="2"/>
  <c r="E6629" i="2"/>
  <c r="E6630" i="2"/>
  <c r="E6631" i="2"/>
  <c r="E6632" i="2"/>
  <c r="E6633" i="2"/>
  <c r="E6634" i="2"/>
  <c r="E6635" i="2"/>
  <c r="E6636" i="2"/>
  <c r="E6637" i="2"/>
  <c r="E6638" i="2"/>
  <c r="E6639" i="2"/>
  <c r="E6640" i="2"/>
  <c r="E6641" i="2"/>
  <c r="E6642" i="2"/>
  <c r="E6643" i="2"/>
  <c r="E6644" i="2"/>
  <c r="E6645" i="2"/>
  <c r="E6646" i="2"/>
  <c r="E6647" i="2"/>
  <c r="E6648" i="2"/>
  <c r="E6649" i="2"/>
  <c r="E6650" i="2"/>
  <c r="E6651" i="2"/>
  <c r="E6652" i="2"/>
  <c r="E6653" i="2"/>
  <c r="E6654" i="2"/>
  <c r="E6655" i="2"/>
  <c r="E6656" i="2"/>
  <c r="E6657" i="2"/>
  <c r="E6658" i="2"/>
  <c r="E6659" i="2"/>
  <c r="E6660" i="2"/>
  <c r="E6661" i="2"/>
  <c r="E6662" i="2"/>
  <c r="E6663" i="2"/>
  <c r="E6664" i="2"/>
  <c r="E6665" i="2"/>
  <c r="E6666" i="2"/>
  <c r="E6667" i="2"/>
  <c r="E6668" i="2"/>
  <c r="E6669" i="2"/>
  <c r="E6670" i="2"/>
  <c r="E6671" i="2"/>
  <c r="E6672" i="2"/>
  <c r="E6673" i="2"/>
  <c r="E6674" i="2"/>
  <c r="E6675" i="2"/>
  <c r="E6676" i="2"/>
  <c r="E6677" i="2"/>
  <c r="E6678" i="2"/>
  <c r="E6679" i="2"/>
  <c r="E6680" i="2"/>
  <c r="E6681" i="2"/>
  <c r="E6682" i="2"/>
  <c r="E6683" i="2"/>
  <c r="E6684" i="2"/>
  <c r="E6685" i="2"/>
  <c r="E6686" i="2"/>
  <c r="E6687" i="2"/>
  <c r="E6688" i="2"/>
  <c r="E6689" i="2"/>
  <c r="E6690" i="2"/>
  <c r="E6691" i="2"/>
  <c r="E6692" i="2"/>
  <c r="E6693" i="2"/>
  <c r="E6694" i="2"/>
  <c r="E6695" i="2"/>
  <c r="E6696" i="2"/>
  <c r="E6697" i="2"/>
  <c r="E6698" i="2"/>
  <c r="E6699" i="2"/>
  <c r="E6700" i="2"/>
  <c r="E6701" i="2"/>
  <c r="E6702" i="2"/>
  <c r="E6703" i="2"/>
  <c r="E6704" i="2"/>
  <c r="E6705" i="2"/>
  <c r="E6706" i="2"/>
  <c r="E6707" i="2"/>
  <c r="E6708" i="2"/>
  <c r="E6709" i="2"/>
  <c r="E6710" i="2"/>
  <c r="E6711" i="2"/>
  <c r="E6712" i="2"/>
  <c r="E6713" i="2"/>
  <c r="E6714" i="2"/>
  <c r="E6715" i="2"/>
  <c r="E6716" i="2"/>
  <c r="E6717" i="2"/>
  <c r="E6718" i="2"/>
  <c r="E6719" i="2"/>
  <c r="E6720" i="2"/>
  <c r="E6721" i="2"/>
  <c r="E6722" i="2"/>
  <c r="E6723" i="2"/>
  <c r="E6724" i="2"/>
  <c r="E6725" i="2"/>
  <c r="E6726" i="2"/>
  <c r="E6727" i="2"/>
  <c r="E6728" i="2"/>
  <c r="E6729" i="2"/>
  <c r="E6730" i="2"/>
  <c r="E6731" i="2"/>
  <c r="E6732" i="2"/>
  <c r="E6733" i="2"/>
  <c r="E6734" i="2"/>
  <c r="E6735" i="2"/>
  <c r="E6736" i="2"/>
  <c r="E6737" i="2"/>
  <c r="E6738" i="2"/>
  <c r="E6739" i="2"/>
  <c r="E6740" i="2"/>
  <c r="E6741" i="2"/>
  <c r="E6742" i="2"/>
  <c r="E6743" i="2"/>
  <c r="E6744" i="2"/>
  <c r="E6745" i="2"/>
  <c r="E6746" i="2"/>
  <c r="E6747" i="2"/>
  <c r="E6748" i="2"/>
  <c r="E6749" i="2"/>
  <c r="E6750" i="2"/>
  <c r="E6751" i="2"/>
  <c r="E6752" i="2"/>
  <c r="E6753" i="2"/>
  <c r="E6754" i="2"/>
  <c r="E6755" i="2"/>
  <c r="E6756" i="2"/>
  <c r="E6757" i="2"/>
  <c r="E6758" i="2"/>
  <c r="E6759" i="2"/>
  <c r="E6760" i="2"/>
  <c r="E6761" i="2"/>
  <c r="E6762" i="2"/>
  <c r="E6763" i="2"/>
  <c r="E6764" i="2"/>
  <c r="E6765" i="2"/>
  <c r="E6766" i="2"/>
  <c r="E6767" i="2"/>
  <c r="E6768" i="2"/>
  <c r="E6769" i="2"/>
  <c r="E6770" i="2"/>
  <c r="E6771" i="2"/>
  <c r="E6772" i="2"/>
  <c r="E6773" i="2"/>
  <c r="E6774" i="2"/>
  <c r="E6775" i="2"/>
  <c r="E6776" i="2"/>
  <c r="E6777" i="2"/>
  <c r="E6778" i="2"/>
  <c r="E6779" i="2"/>
  <c r="E6780" i="2"/>
  <c r="E6781" i="2"/>
  <c r="E6782" i="2"/>
  <c r="E6783" i="2"/>
  <c r="E6784" i="2"/>
  <c r="E6785" i="2"/>
  <c r="E6786" i="2"/>
  <c r="E6787" i="2"/>
  <c r="E6788" i="2"/>
  <c r="E6789" i="2"/>
  <c r="E6790" i="2"/>
  <c r="E6791" i="2"/>
  <c r="E6792" i="2"/>
  <c r="E6793" i="2"/>
  <c r="E6794" i="2"/>
  <c r="E6795" i="2"/>
  <c r="E6796" i="2"/>
  <c r="E6797" i="2"/>
  <c r="E6798" i="2"/>
  <c r="E6799" i="2"/>
  <c r="E6800" i="2"/>
  <c r="E6801" i="2"/>
  <c r="E6802" i="2"/>
  <c r="E6803" i="2"/>
  <c r="E6804" i="2"/>
  <c r="E6805" i="2"/>
  <c r="E6806" i="2"/>
  <c r="E6807" i="2"/>
  <c r="E6808" i="2"/>
  <c r="E6809" i="2"/>
  <c r="E6810" i="2"/>
  <c r="E6811" i="2"/>
  <c r="E6812" i="2"/>
  <c r="E6813" i="2"/>
  <c r="E6814" i="2"/>
  <c r="E6815" i="2"/>
  <c r="E6816" i="2"/>
  <c r="E6817" i="2"/>
  <c r="E6818" i="2"/>
  <c r="E6819" i="2"/>
  <c r="E6820" i="2"/>
  <c r="E6821" i="2"/>
  <c r="E6822" i="2"/>
  <c r="E6823" i="2"/>
  <c r="E6824" i="2"/>
  <c r="E6825" i="2"/>
  <c r="E6826" i="2"/>
  <c r="E6827" i="2"/>
  <c r="E6828" i="2"/>
  <c r="E6829" i="2"/>
  <c r="E6830" i="2"/>
  <c r="E6831" i="2"/>
  <c r="E6832" i="2"/>
  <c r="E6833" i="2"/>
  <c r="E6834" i="2"/>
  <c r="E6835" i="2"/>
  <c r="E6836" i="2"/>
  <c r="E6837" i="2"/>
  <c r="E6838" i="2"/>
  <c r="E6839" i="2"/>
  <c r="E6840" i="2"/>
  <c r="E6841" i="2"/>
  <c r="E6842" i="2"/>
  <c r="E6843" i="2"/>
  <c r="E6844" i="2"/>
  <c r="E6845" i="2"/>
  <c r="E6846" i="2"/>
  <c r="E6847" i="2"/>
  <c r="E6848" i="2"/>
  <c r="E6849" i="2"/>
  <c r="E6850" i="2"/>
  <c r="E6851" i="2"/>
  <c r="E6852" i="2"/>
  <c r="E6853" i="2"/>
  <c r="E6854" i="2"/>
  <c r="E6855" i="2"/>
  <c r="E6856" i="2"/>
  <c r="E6857" i="2"/>
  <c r="E6858" i="2"/>
  <c r="E6859" i="2"/>
  <c r="E6860" i="2"/>
  <c r="E6861" i="2"/>
  <c r="E6862" i="2"/>
  <c r="E6863" i="2"/>
  <c r="E6864" i="2"/>
  <c r="E6865" i="2"/>
  <c r="E6866" i="2"/>
  <c r="E6867" i="2"/>
  <c r="E6868" i="2"/>
  <c r="E6869" i="2"/>
  <c r="E6870" i="2"/>
  <c r="E6871" i="2"/>
  <c r="E6872" i="2"/>
  <c r="E6873" i="2"/>
  <c r="E6874" i="2"/>
  <c r="E6875" i="2"/>
  <c r="E6876" i="2"/>
  <c r="E6877" i="2"/>
  <c r="E6878" i="2"/>
  <c r="E6879" i="2"/>
  <c r="E6880" i="2"/>
  <c r="E6881" i="2"/>
  <c r="E6882" i="2"/>
  <c r="E6883" i="2"/>
  <c r="E6884" i="2"/>
  <c r="E6885" i="2"/>
  <c r="E6886" i="2"/>
  <c r="E6887" i="2"/>
  <c r="E6888" i="2"/>
  <c r="E6889" i="2"/>
  <c r="E6890" i="2"/>
  <c r="E6891" i="2"/>
  <c r="E6892" i="2"/>
  <c r="E6893" i="2"/>
  <c r="E6894" i="2"/>
  <c r="E6895" i="2"/>
  <c r="E6896" i="2"/>
  <c r="E6897" i="2"/>
  <c r="E6898" i="2"/>
  <c r="E6899" i="2"/>
  <c r="E6900" i="2"/>
  <c r="E6901" i="2"/>
  <c r="E6902" i="2"/>
  <c r="E6903" i="2"/>
  <c r="E6904" i="2"/>
  <c r="E6905" i="2"/>
  <c r="E6906" i="2"/>
  <c r="E6907" i="2"/>
  <c r="E6908" i="2"/>
  <c r="E6909" i="2"/>
  <c r="E6910" i="2"/>
  <c r="E6911" i="2"/>
  <c r="E6912" i="2"/>
  <c r="E6913" i="2"/>
  <c r="E6914" i="2"/>
  <c r="E6915" i="2"/>
  <c r="E6916" i="2"/>
  <c r="E6917" i="2"/>
  <c r="E6918" i="2"/>
  <c r="E6919" i="2"/>
  <c r="E6920" i="2"/>
  <c r="E6921" i="2"/>
  <c r="E6922" i="2"/>
  <c r="E6923" i="2"/>
  <c r="E6924" i="2"/>
  <c r="E6925" i="2"/>
  <c r="E6926" i="2"/>
  <c r="E6927" i="2"/>
  <c r="E6928" i="2"/>
  <c r="E6929" i="2"/>
  <c r="E6930" i="2"/>
  <c r="E6931" i="2"/>
  <c r="E6932" i="2"/>
  <c r="E6933" i="2"/>
  <c r="E6934" i="2"/>
  <c r="E6935" i="2"/>
  <c r="E6936" i="2"/>
  <c r="E6937" i="2"/>
  <c r="E6938" i="2"/>
  <c r="E6939" i="2"/>
  <c r="E6940" i="2"/>
  <c r="E6941" i="2"/>
  <c r="E6942" i="2"/>
  <c r="E6943" i="2"/>
  <c r="E6944" i="2"/>
  <c r="E6945" i="2"/>
  <c r="E6946" i="2"/>
  <c r="E6947" i="2"/>
  <c r="E6948" i="2"/>
  <c r="E6949" i="2"/>
  <c r="E6950" i="2"/>
  <c r="E6951" i="2"/>
  <c r="E6952" i="2"/>
  <c r="E6953" i="2"/>
  <c r="E6954" i="2"/>
  <c r="E6955" i="2"/>
  <c r="E6956" i="2"/>
  <c r="E6957" i="2"/>
  <c r="E6958" i="2"/>
  <c r="E6959" i="2"/>
  <c r="E6960" i="2"/>
  <c r="E6961" i="2"/>
  <c r="E6962" i="2"/>
  <c r="E6963" i="2"/>
  <c r="E6964" i="2"/>
  <c r="E6965" i="2"/>
  <c r="E6966" i="2"/>
  <c r="E6967" i="2"/>
  <c r="E6968" i="2"/>
  <c r="E6969" i="2"/>
  <c r="E6970" i="2"/>
  <c r="E6971" i="2"/>
  <c r="E6972" i="2"/>
  <c r="E6973" i="2"/>
  <c r="E6974" i="2"/>
  <c r="E6975" i="2"/>
  <c r="E6976" i="2"/>
  <c r="E6977" i="2"/>
  <c r="E6978" i="2"/>
  <c r="E6979" i="2"/>
  <c r="E6980" i="2"/>
  <c r="E6981" i="2"/>
  <c r="E6982" i="2"/>
  <c r="E6983" i="2"/>
  <c r="E6984" i="2"/>
  <c r="E6985" i="2"/>
  <c r="E6986" i="2"/>
  <c r="E6987" i="2"/>
  <c r="E6988" i="2"/>
  <c r="E6989" i="2"/>
  <c r="E6990" i="2"/>
  <c r="E6991" i="2"/>
  <c r="E6992" i="2"/>
  <c r="E6993" i="2"/>
  <c r="E6994" i="2"/>
  <c r="E6995" i="2"/>
  <c r="E6996" i="2"/>
  <c r="E6997" i="2"/>
  <c r="E6998" i="2"/>
  <c r="E6999" i="2"/>
  <c r="E7000" i="2"/>
  <c r="E7001" i="2"/>
  <c r="E7002" i="2"/>
  <c r="E7003" i="2"/>
  <c r="E7004" i="2"/>
  <c r="E7005" i="2"/>
  <c r="E7006" i="2"/>
  <c r="E7007" i="2"/>
  <c r="E7008" i="2"/>
  <c r="E7009" i="2"/>
  <c r="E7010" i="2"/>
  <c r="E7011" i="2"/>
  <c r="E7012" i="2"/>
  <c r="E7013" i="2"/>
  <c r="E7014" i="2"/>
  <c r="E7015" i="2"/>
  <c r="E7016" i="2"/>
  <c r="E7017" i="2"/>
  <c r="E7018" i="2"/>
  <c r="E7019" i="2"/>
  <c r="E7020" i="2"/>
  <c r="E7021" i="2"/>
  <c r="E7022" i="2"/>
  <c r="E7023" i="2"/>
  <c r="E7024" i="2"/>
  <c r="E7025" i="2"/>
  <c r="E7026" i="2"/>
  <c r="E7027" i="2"/>
  <c r="E7028" i="2"/>
  <c r="E7029" i="2"/>
  <c r="E7030" i="2"/>
  <c r="E7031" i="2"/>
  <c r="E7032" i="2"/>
  <c r="E7033" i="2"/>
  <c r="E7034" i="2"/>
  <c r="E7035" i="2"/>
  <c r="E7036" i="2"/>
  <c r="E7037" i="2"/>
  <c r="E7038" i="2"/>
  <c r="E7039" i="2"/>
  <c r="E7040" i="2"/>
  <c r="E7041" i="2"/>
  <c r="E7042" i="2"/>
  <c r="E7043" i="2"/>
  <c r="E7044" i="2"/>
  <c r="E7045" i="2"/>
  <c r="E7046" i="2"/>
  <c r="E7047" i="2"/>
  <c r="E7048" i="2"/>
  <c r="E7049" i="2"/>
  <c r="E7050" i="2"/>
  <c r="E7051" i="2"/>
  <c r="E7052" i="2"/>
  <c r="E7053" i="2"/>
  <c r="E7054" i="2"/>
  <c r="E7055" i="2"/>
  <c r="E7056" i="2"/>
  <c r="E7057" i="2"/>
  <c r="E7058" i="2"/>
  <c r="E7059" i="2"/>
  <c r="E7060" i="2"/>
  <c r="E7061" i="2"/>
  <c r="E7062" i="2"/>
  <c r="E7063" i="2"/>
  <c r="E7064" i="2"/>
  <c r="E7065" i="2"/>
  <c r="E7066" i="2"/>
  <c r="E7067" i="2"/>
  <c r="E7068" i="2"/>
  <c r="E7069" i="2"/>
  <c r="E7070" i="2"/>
  <c r="E7071" i="2"/>
  <c r="E7072" i="2"/>
  <c r="E7073" i="2"/>
  <c r="E7074" i="2"/>
  <c r="E7075" i="2"/>
  <c r="E7076" i="2"/>
  <c r="E7077" i="2"/>
  <c r="E7078" i="2"/>
  <c r="E7079" i="2"/>
  <c r="E7080" i="2"/>
  <c r="E7081" i="2"/>
  <c r="E7082" i="2"/>
  <c r="E7083" i="2"/>
  <c r="E7084" i="2"/>
  <c r="E7085" i="2"/>
  <c r="E7086" i="2"/>
  <c r="E7087" i="2"/>
  <c r="E7088" i="2"/>
  <c r="E7089" i="2"/>
  <c r="E7090" i="2"/>
  <c r="E7091" i="2"/>
  <c r="E7092" i="2"/>
  <c r="E7093" i="2"/>
  <c r="E7094" i="2"/>
  <c r="E7095" i="2"/>
  <c r="E7096" i="2"/>
  <c r="E7097" i="2"/>
  <c r="E7098" i="2"/>
  <c r="E7099" i="2"/>
  <c r="E7100" i="2"/>
  <c r="E7101" i="2"/>
  <c r="E7102" i="2"/>
  <c r="E7103" i="2"/>
  <c r="E7104" i="2"/>
  <c r="E7105" i="2"/>
  <c r="E7106" i="2"/>
  <c r="E7107" i="2"/>
  <c r="E7108" i="2"/>
  <c r="E7109" i="2"/>
  <c r="E7110" i="2"/>
  <c r="E7111" i="2"/>
  <c r="E7112" i="2"/>
  <c r="E7113" i="2"/>
  <c r="E7114" i="2"/>
  <c r="E7115" i="2"/>
  <c r="E7116" i="2"/>
  <c r="E7117" i="2"/>
  <c r="E7118" i="2"/>
  <c r="E7119" i="2"/>
  <c r="E7120" i="2"/>
  <c r="E7121" i="2"/>
  <c r="E7122" i="2"/>
  <c r="E7123" i="2"/>
  <c r="E7124" i="2"/>
  <c r="E7125" i="2"/>
  <c r="E7126" i="2"/>
  <c r="E7127" i="2"/>
  <c r="E7128" i="2"/>
  <c r="E7129" i="2"/>
  <c r="E7130" i="2"/>
  <c r="E7131" i="2"/>
  <c r="E7132" i="2"/>
  <c r="E7133" i="2"/>
  <c r="E7134" i="2"/>
  <c r="E7135" i="2"/>
  <c r="E7136" i="2"/>
  <c r="E7137" i="2"/>
  <c r="E7138" i="2"/>
  <c r="E7139" i="2"/>
  <c r="E7140" i="2"/>
  <c r="E7141" i="2"/>
  <c r="E7142" i="2"/>
  <c r="E7143" i="2"/>
  <c r="E7144" i="2"/>
  <c r="E7145" i="2"/>
  <c r="E7146" i="2"/>
  <c r="E7147" i="2"/>
  <c r="E7148" i="2"/>
  <c r="E7149" i="2"/>
  <c r="E7150" i="2"/>
  <c r="E7151" i="2"/>
  <c r="E7152" i="2"/>
  <c r="E7153" i="2"/>
  <c r="E7154" i="2"/>
  <c r="E7155" i="2"/>
  <c r="E7156" i="2"/>
  <c r="E7157" i="2"/>
  <c r="E7158" i="2"/>
  <c r="E7159" i="2"/>
  <c r="E7160" i="2"/>
  <c r="E7161" i="2"/>
  <c r="E7162" i="2"/>
  <c r="E7163" i="2"/>
  <c r="E7164" i="2"/>
  <c r="E7165" i="2"/>
  <c r="E7166" i="2"/>
  <c r="E7167" i="2"/>
  <c r="E7168" i="2"/>
  <c r="E7169" i="2"/>
  <c r="E7170" i="2"/>
  <c r="E7171" i="2"/>
  <c r="E7172" i="2"/>
  <c r="E7173" i="2"/>
  <c r="E7174" i="2"/>
  <c r="E7175" i="2"/>
  <c r="E7176" i="2"/>
  <c r="E7177" i="2"/>
  <c r="E7178" i="2"/>
  <c r="E7179" i="2"/>
  <c r="E7180" i="2"/>
  <c r="E7181" i="2"/>
  <c r="E7182" i="2"/>
  <c r="E7183" i="2"/>
  <c r="E7184" i="2"/>
  <c r="E7185" i="2"/>
  <c r="E7186" i="2"/>
  <c r="E7187" i="2"/>
  <c r="E7188" i="2"/>
  <c r="E7189" i="2"/>
  <c r="E7190" i="2"/>
  <c r="E7191" i="2"/>
  <c r="E7192" i="2"/>
  <c r="E7193" i="2"/>
  <c r="E7194" i="2"/>
  <c r="E7195" i="2"/>
  <c r="E7196" i="2"/>
  <c r="E7197" i="2"/>
  <c r="E7198" i="2"/>
  <c r="E7199" i="2"/>
  <c r="E7200" i="2"/>
  <c r="E7201" i="2"/>
  <c r="E7202" i="2"/>
  <c r="E7203" i="2"/>
  <c r="E7204" i="2"/>
  <c r="E7205" i="2"/>
  <c r="E7206" i="2"/>
  <c r="E7207" i="2"/>
  <c r="E7208" i="2"/>
  <c r="E7209" i="2"/>
  <c r="E7210" i="2"/>
  <c r="E7211" i="2"/>
  <c r="E7212" i="2"/>
  <c r="E7213" i="2"/>
  <c r="E7214" i="2"/>
  <c r="E7215" i="2"/>
  <c r="E7216" i="2"/>
  <c r="E7217" i="2"/>
  <c r="E7218" i="2"/>
  <c r="E7219" i="2"/>
  <c r="E7220" i="2"/>
  <c r="E7221" i="2"/>
  <c r="E7222" i="2"/>
  <c r="E7223" i="2"/>
  <c r="E7224" i="2"/>
  <c r="E7225" i="2"/>
  <c r="E7226" i="2"/>
  <c r="E7227" i="2"/>
  <c r="E7228" i="2"/>
  <c r="E7229" i="2"/>
  <c r="E7230" i="2"/>
  <c r="E7231" i="2"/>
  <c r="E7232" i="2"/>
  <c r="E7233" i="2"/>
  <c r="E7234" i="2"/>
  <c r="E7235" i="2"/>
  <c r="E7236" i="2"/>
  <c r="E7237" i="2"/>
  <c r="E7238" i="2"/>
  <c r="E7239" i="2"/>
  <c r="E7240" i="2"/>
  <c r="E7241" i="2"/>
  <c r="E7242" i="2"/>
  <c r="E7243" i="2"/>
  <c r="E7244" i="2"/>
  <c r="E7245" i="2"/>
  <c r="E7246" i="2"/>
  <c r="E7247" i="2"/>
  <c r="E7248" i="2"/>
  <c r="E7249" i="2"/>
  <c r="E7250" i="2"/>
  <c r="E7251" i="2"/>
  <c r="E7252" i="2"/>
  <c r="E7253" i="2"/>
  <c r="E7254" i="2"/>
  <c r="E7255" i="2"/>
  <c r="E7256" i="2"/>
  <c r="E7257" i="2"/>
  <c r="E7258" i="2"/>
  <c r="E7259" i="2"/>
  <c r="E7260" i="2"/>
  <c r="E7261" i="2"/>
  <c r="E7262" i="2"/>
  <c r="E7263" i="2"/>
  <c r="E7264" i="2"/>
  <c r="E7265" i="2"/>
  <c r="E7266" i="2"/>
  <c r="E7267" i="2"/>
  <c r="E7268" i="2"/>
  <c r="E7269" i="2"/>
  <c r="E7270" i="2"/>
  <c r="E7271" i="2"/>
  <c r="E7272" i="2"/>
  <c r="E7273" i="2"/>
  <c r="E7274" i="2"/>
  <c r="E7275" i="2"/>
  <c r="E7276" i="2"/>
  <c r="E7277" i="2"/>
  <c r="E7278" i="2"/>
  <c r="E7279" i="2"/>
  <c r="E7280" i="2"/>
  <c r="E7281" i="2"/>
  <c r="E7282" i="2"/>
  <c r="E7283" i="2"/>
  <c r="E7284" i="2"/>
  <c r="E7285" i="2"/>
  <c r="E7286" i="2"/>
  <c r="E7287" i="2"/>
  <c r="E7288" i="2"/>
  <c r="E7289" i="2"/>
  <c r="E7290" i="2"/>
  <c r="E7291" i="2"/>
  <c r="E7292" i="2"/>
  <c r="E7293" i="2"/>
  <c r="E7294" i="2"/>
  <c r="E7295" i="2"/>
  <c r="E7296" i="2"/>
  <c r="E7297" i="2"/>
  <c r="E7298" i="2"/>
  <c r="E7299" i="2"/>
  <c r="E7300" i="2"/>
  <c r="E7301" i="2"/>
  <c r="E7302" i="2"/>
  <c r="E7303" i="2"/>
  <c r="E7304" i="2"/>
  <c r="E7305" i="2"/>
  <c r="E7306" i="2"/>
  <c r="E7307" i="2"/>
  <c r="E7308" i="2"/>
  <c r="E7309" i="2"/>
  <c r="E7310" i="2"/>
  <c r="E7311" i="2"/>
  <c r="E7312" i="2"/>
  <c r="E7313" i="2"/>
  <c r="E7314" i="2"/>
  <c r="E7315" i="2"/>
  <c r="E7316" i="2"/>
  <c r="E7317" i="2"/>
  <c r="E7318" i="2"/>
  <c r="E7319" i="2"/>
  <c r="E7320" i="2"/>
  <c r="E7321" i="2"/>
  <c r="E7322" i="2"/>
  <c r="E7323" i="2"/>
  <c r="E7324" i="2"/>
  <c r="E7325" i="2"/>
  <c r="E7326" i="2"/>
  <c r="E7327" i="2"/>
  <c r="E7328" i="2"/>
  <c r="E7329" i="2"/>
  <c r="E7330" i="2"/>
  <c r="E7331" i="2"/>
  <c r="E7332" i="2"/>
  <c r="E7333" i="2"/>
  <c r="E7334" i="2"/>
  <c r="E7335" i="2"/>
  <c r="E7336" i="2"/>
  <c r="E7337" i="2"/>
  <c r="E7338" i="2"/>
  <c r="E7339" i="2"/>
  <c r="E7340" i="2"/>
  <c r="E7341" i="2"/>
  <c r="E7342" i="2"/>
  <c r="E7343" i="2"/>
  <c r="E7344" i="2"/>
  <c r="E7345" i="2"/>
  <c r="E7346" i="2"/>
  <c r="E7347" i="2"/>
  <c r="E7348" i="2"/>
  <c r="E7349" i="2"/>
  <c r="E7350" i="2"/>
  <c r="E7351" i="2"/>
  <c r="E7352" i="2"/>
  <c r="E7353" i="2"/>
  <c r="E7354" i="2"/>
  <c r="E7355" i="2"/>
  <c r="E7356" i="2"/>
  <c r="E7357" i="2"/>
  <c r="E7358" i="2"/>
  <c r="E7359" i="2"/>
  <c r="E7360" i="2"/>
  <c r="E7361" i="2"/>
  <c r="E7362" i="2"/>
  <c r="E7363" i="2"/>
  <c r="E7364" i="2"/>
  <c r="E7365" i="2"/>
  <c r="E7366" i="2"/>
  <c r="E7367" i="2"/>
  <c r="E7368" i="2"/>
  <c r="E7369" i="2"/>
  <c r="E7370" i="2"/>
  <c r="E7371" i="2"/>
  <c r="E7372" i="2"/>
  <c r="E7373" i="2"/>
  <c r="E7374" i="2"/>
  <c r="E7375" i="2"/>
  <c r="E7376" i="2"/>
  <c r="E7377" i="2"/>
  <c r="E7378" i="2"/>
  <c r="E7379" i="2"/>
  <c r="E7380" i="2"/>
  <c r="E7381" i="2"/>
  <c r="E7382" i="2"/>
  <c r="E7383" i="2"/>
  <c r="E7384" i="2"/>
  <c r="E7385" i="2"/>
  <c r="E7386" i="2"/>
  <c r="E7387" i="2"/>
  <c r="E7388" i="2"/>
  <c r="E7389" i="2"/>
  <c r="E7390" i="2"/>
  <c r="E7391" i="2"/>
  <c r="E7392" i="2"/>
  <c r="E7393" i="2"/>
  <c r="E7394" i="2"/>
  <c r="E7395" i="2"/>
  <c r="E7396" i="2"/>
  <c r="E7397" i="2"/>
  <c r="E7398" i="2"/>
  <c r="E7399" i="2"/>
  <c r="E7400" i="2"/>
  <c r="E7401" i="2"/>
  <c r="E7402" i="2"/>
  <c r="E7403" i="2"/>
  <c r="E7404" i="2"/>
  <c r="E7405" i="2"/>
  <c r="E7406" i="2"/>
  <c r="E7407" i="2"/>
  <c r="E7408" i="2"/>
  <c r="E7409" i="2"/>
  <c r="E7410" i="2"/>
  <c r="E7411" i="2"/>
  <c r="E7412" i="2"/>
  <c r="E7413" i="2"/>
  <c r="E7414" i="2"/>
  <c r="E7415" i="2"/>
  <c r="E7416" i="2"/>
  <c r="E7417" i="2"/>
  <c r="E7418" i="2"/>
  <c r="E7419" i="2"/>
  <c r="E7420" i="2"/>
  <c r="E7421" i="2"/>
  <c r="E7422" i="2"/>
  <c r="E7423" i="2"/>
  <c r="E7424" i="2"/>
  <c r="E7425" i="2"/>
  <c r="E7426" i="2"/>
  <c r="E7427" i="2"/>
  <c r="E7428" i="2"/>
  <c r="E7429" i="2"/>
  <c r="E7430" i="2"/>
  <c r="E7431" i="2"/>
  <c r="E7432" i="2"/>
  <c r="E7433" i="2"/>
  <c r="E7434" i="2"/>
  <c r="E7435" i="2"/>
  <c r="E7436" i="2"/>
  <c r="E7437" i="2"/>
  <c r="E7438" i="2"/>
  <c r="E7439" i="2"/>
  <c r="E7440" i="2"/>
  <c r="E7441" i="2"/>
  <c r="E7442" i="2"/>
  <c r="E7443" i="2"/>
  <c r="E7444" i="2"/>
  <c r="E7445" i="2"/>
  <c r="E7446" i="2"/>
  <c r="E7447" i="2"/>
  <c r="E7448" i="2"/>
  <c r="E7449" i="2"/>
  <c r="E7450" i="2"/>
  <c r="E7451" i="2"/>
  <c r="E7452" i="2"/>
  <c r="E7453" i="2"/>
  <c r="E7454" i="2"/>
  <c r="E7455" i="2"/>
  <c r="E7456" i="2"/>
  <c r="E7457" i="2"/>
  <c r="E7458" i="2"/>
  <c r="E7459" i="2"/>
  <c r="E7460" i="2"/>
  <c r="E7461" i="2"/>
  <c r="E7462" i="2"/>
  <c r="E7463" i="2"/>
  <c r="E7464" i="2"/>
  <c r="E7465" i="2"/>
  <c r="E7466" i="2"/>
  <c r="E7467" i="2"/>
  <c r="E7468" i="2"/>
  <c r="E7469" i="2"/>
  <c r="E7470" i="2"/>
  <c r="E7471" i="2"/>
  <c r="E7472" i="2"/>
  <c r="E7473" i="2"/>
  <c r="E7474" i="2"/>
  <c r="E7475" i="2"/>
  <c r="E7476" i="2"/>
  <c r="E7477" i="2"/>
  <c r="E7478" i="2"/>
  <c r="E7479" i="2"/>
  <c r="E7480" i="2"/>
  <c r="E7481" i="2"/>
  <c r="E7482" i="2"/>
  <c r="E7483" i="2"/>
  <c r="E7484" i="2"/>
  <c r="E7485" i="2"/>
  <c r="E7486" i="2"/>
  <c r="E7487" i="2"/>
  <c r="E7488" i="2"/>
  <c r="E7489" i="2"/>
  <c r="E7490" i="2"/>
  <c r="E7491" i="2"/>
  <c r="E7492" i="2"/>
  <c r="E7493" i="2"/>
  <c r="E7494" i="2"/>
  <c r="E7495" i="2"/>
  <c r="E7496" i="2"/>
  <c r="E7497" i="2"/>
  <c r="E7498" i="2"/>
  <c r="E7499" i="2"/>
  <c r="E7500" i="2"/>
  <c r="E7501" i="2"/>
  <c r="E7502" i="2"/>
  <c r="E7503" i="2"/>
  <c r="E7504" i="2"/>
  <c r="E7505" i="2"/>
  <c r="E7506" i="2"/>
  <c r="E7507" i="2"/>
  <c r="E7508" i="2"/>
  <c r="E7509" i="2"/>
  <c r="E7510" i="2"/>
  <c r="E7511" i="2"/>
  <c r="E7512" i="2"/>
  <c r="E7513" i="2"/>
  <c r="E7514" i="2"/>
  <c r="E7515" i="2"/>
  <c r="E7516" i="2"/>
  <c r="E7517" i="2"/>
  <c r="E7518" i="2"/>
  <c r="E7519" i="2"/>
  <c r="E7520" i="2"/>
  <c r="E7521" i="2"/>
  <c r="E7522" i="2"/>
  <c r="E7523" i="2"/>
  <c r="E7524" i="2"/>
  <c r="E7525" i="2"/>
  <c r="E7526" i="2"/>
  <c r="E7527" i="2"/>
  <c r="E7528" i="2"/>
  <c r="E7529" i="2"/>
  <c r="E7530" i="2"/>
  <c r="E7531" i="2"/>
  <c r="E7532" i="2"/>
  <c r="E7533" i="2"/>
  <c r="E7534" i="2"/>
  <c r="E7535" i="2"/>
  <c r="E7536" i="2"/>
  <c r="E7537" i="2"/>
  <c r="E7538" i="2"/>
  <c r="E7539" i="2"/>
  <c r="E7540" i="2"/>
  <c r="E7541" i="2"/>
  <c r="E7542" i="2"/>
  <c r="E7543" i="2"/>
  <c r="E7544" i="2"/>
  <c r="E7545" i="2"/>
  <c r="E7546" i="2"/>
  <c r="E7547" i="2"/>
  <c r="E7548" i="2"/>
  <c r="E7549" i="2"/>
  <c r="E7550" i="2"/>
  <c r="E7551" i="2"/>
  <c r="E7552" i="2"/>
  <c r="E7553" i="2"/>
  <c r="E7554" i="2"/>
  <c r="E7555" i="2"/>
  <c r="E7556" i="2"/>
  <c r="E7557" i="2"/>
  <c r="E7558" i="2"/>
  <c r="E7559" i="2"/>
  <c r="E7560" i="2"/>
  <c r="E7561" i="2"/>
  <c r="E7562" i="2"/>
  <c r="E7563" i="2"/>
  <c r="E7564" i="2"/>
  <c r="E7565" i="2"/>
  <c r="E7566" i="2"/>
  <c r="E7567" i="2"/>
  <c r="E7568" i="2"/>
  <c r="E7569" i="2"/>
  <c r="E7570" i="2"/>
  <c r="E7571" i="2"/>
  <c r="E7572" i="2"/>
  <c r="E7573" i="2"/>
  <c r="E7574" i="2"/>
  <c r="E7575" i="2"/>
  <c r="E7576" i="2"/>
  <c r="E7577" i="2"/>
  <c r="E7578" i="2"/>
  <c r="E7579" i="2"/>
  <c r="E7580" i="2"/>
  <c r="E7581" i="2"/>
  <c r="E7582" i="2"/>
  <c r="E7583" i="2"/>
  <c r="E7584" i="2"/>
  <c r="E7585" i="2"/>
  <c r="E7586" i="2"/>
  <c r="E7587" i="2"/>
  <c r="E7588" i="2"/>
  <c r="E7589" i="2"/>
  <c r="E7590" i="2"/>
  <c r="E7591" i="2"/>
  <c r="E7592" i="2"/>
  <c r="E7593" i="2"/>
  <c r="E7594" i="2"/>
  <c r="E7595" i="2"/>
  <c r="E7596" i="2"/>
  <c r="E7597" i="2"/>
  <c r="E7598" i="2"/>
  <c r="E7599" i="2"/>
  <c r="E7600" i="2"/>
  <c r="E7601" i="2"/>
  <c r="E7602" i="2"/>
  <c r="E7603" i="2"/>
  <c r="E7604" i="2"/>
  <c r="E7605" i="2"/>
  <c r="E7606" i="2"/>
  <c r="E7607" i="2"/>
  <c r="E7608" i="2"/>
  <c r="E7609" i="2"/>
  <c r="E7610" i="2"/>
  <c r="E7611" i="2"/>
  <c r="E7612" i="2"/>
  <c r="E7613" i="2"/>
  <c r="E7614" i="2"/>
  <c r="E7615" i="2"/>
  <c r="E7616" i="2"/>
  <c r="E7617" i="2"/>
  <c r="E7618" i="2"/>
  <c r="E7619" i="2"/>
  <c r="E7620" i="2"/>
  <c r="E7621" i="2"/>
  <c r="E7622" i="2"/>
  <c r="E7623" i="2"/>
  <c r="E7624" i="2"/>
  <c r="E7625" i="2"/>
  <c r="E7626" i="2"/>
  <c r="E7627" i="2"/>
  <c r="E7628" i="2"/>
  <c r="E7629" i="2"/>
  <c r="E7630" i="2"/>
  <c r="E7631" i="2"/>
  <c r="E7632" i="2"/>
  <c r="E7633" i="2"/>
  <c r="E7634" i="2"/>
  <c r="E7635" i="2"/>
  <c r="E7636" i="2"/>
  <c r="E7637" i="2"/>
  <c r="E7638" i="2"/>
  <c r="E7639" i="2"/>
  <c r="E7640" i="2"/>
  <c r="E7641" i="2"/>
  <c r="E7642" i="2"/>
  <c r="E7643" i="2"/>
  <c r="E7644" i="2"/>
  <c r="E7645" i="2"/>
  <c r="E7646" i="2"/>
  <c r="E7647" i="2"/>
  <c r="E7648" i="2"/>
  <c r="E7649" i="2"/>
  <c r="E7650" i="2"/>
  <c r="E7651" i="2"/>
  <c r="E7652" i="2"/>
  <c r="E7653" i="2"/>
  <c r="E7654" i="2"/>
  <c r="E7655" i="2"/>
  <c r="E7656" i="2"/>
  <c r="E7657" i="2"/>
  <c r="E7658" i="2"/>
  <c r="E7659" i="2"/>
  <c r="E7660" i="2"/>
  <c r="E7661" i="2"/>
  <c r="E7662" i="2"/>
  <c r="E7663" i="2"/>
  <c r="E7664" i="2"/>
  <c r="E7665" i="2"/>
  <c r="E7666" i="2"/>
  <c r="E7667" i="2"/>
  <c r="E7668" i="2"/>
  <c r="E7669" i="2"/>
  <c r="E7670" i="2"/>
  <c r="E7671" i="2"/>
  <c r="E7672" i="2"/>
  <c r="E7673" i="2"/>
  <c r="E7674" i="2"/>
  <c r="E7675" i="2"/>
  <c r="E7676" i="2"/>
  <c r="E7677" i="2"/>
  <c r="E7678" i="2"/>
  <c r="E7679" i="2"/>
  <c r="E7680" i="2"/>
  <c r="E7681" i="2"/>
  <c r="E7682" i="2"/>
  <c r="E7683" i="2"/>
  <c r="E7684" i="2"/>
  <c r="E7685" i="2"/>
  <c r="E7686" i="2"/>
  <c r="E7687" i="2"/>
  <c r="E7688" i="2"/>
  <c r="E7689" i="2"/>
  <c r="E7690" i="2"/>
  <c r="E7691" i="2"/>
  <c r="E7692" i="2"/>
  <c r="E7693" i="2"/>
  <c r="E7694" i="2"/>
  <c r="E7695" i="2"/>
  <c r="E7696" i="2"/>
  <c r="E7697" i="2"/>
  <c r="E7698" i="2"/>
  <c r="E7699" i="2"/>
  <c r="E7700" i="2"/>
  <c r="E7701" i="2"/>
  <c r="E7702" i="2"/>
  <c r="E7703" i="2"/>
  <c r="E7704" i="2"/>
  <c r="E7705" i="2"/>
  <c r="E7706" i="2"/>
  <c r="E7707" i="2"/>
  <c r="E7708" i="2"/>
  <c r="E7709" i="2"/>
  <c r="E7710" i="2"/>
  <c r="E7711" i="2"/>
  <c r="E7712" i="2"/>
  <c r="E7713" i="2"/>
  <c r="E7714" i="2"/>
  <c r="E7715" i="2"/>
  <c r="E7716" i="2"/>
  <c r="E7717" i="2"/>
  <c r="E7718" i="2"/>
  <c r="E7719" i="2"/>
  <c r="E7720" i="2"/>
  <c r="E7721" i="2"/>
  <c r="E7722" i="2"/>
  <c r="E7723" i="2"/>
  <c r="E7724" i="2"/>
  <c r="E7725" i="2"/>
  <c r="E7726" i="2"/>
  <c r="E7727" i="2"/>
  <c r="E7728" i="2"/>
  <c r="E7729" i="2"/>
  <c r="E7730" i="2"/>
  <c r="E7731" i="2"/>
  <c r="E7732" i="2"/>
  <c r="E7733" i="2"/>
  <c r="E7734" i="2"/>
  <c r="E7735" i="2"/>
  <c r="E7736" i="2"/>
  <c r="E7737" i="2"/>
  <c r="E7738" i="2"/>
  <c r="E7739" i="2"/>
  <c r="E7740" i="2"/>
  <c r="E7741" i="2"/>
  <c r="E7742" i="2"/>
  <c r="E7743" i="2"/>
  <c r="E7744" i="2"/>
  <c r="E7745" i="2"/>
  <c r="E7746" i="2"/>
  <c r="E7747" i="2"/>
  <c r="E7748" i="2"/>
  <c r="E7749" i="2"/>
  <c r="E7750" i="2"/>
  <c r="E7751" i="2"/>
  <c r="E7752" i="2"/>
  <c r="E7753" i="2"/>
  <c r="E7754" i="2"/>
  <c r="E7755" i="2"/>
  <c r="E7756" i="2"/>
  <c r="E7757" i="2"/>
  <c r="E7758" i="2"/>
  <c r="E7759" i="2"/>
  <c r="E7760" i="2"/>
  <c r="E7761" i="2"/>
  <c r="E7762" i="2"/>
  <c r="E7763" i="2"/>
  <c r="E7764" i="2"/>
  <c r="E7765" i="2"/>
  <c r="E7766" i="2"/>
  <c r="E7767" i="2"/>
  <c r="E7768" i="2"/>
  <c r="E7769" i="2"/>
  <c r="E7770" i="2"/>
  <c r="E7771" i="2"/>
  <c r="E7772" i="2"/>
  <c r="E7773" i="2"/>
  <c r="E7774" i="2"/>
  <c r="E7775" i="2"/>
  <c r="E7776" i="2"/>
  <c r="E7777" i="2"/>
  <c r="E7778" i="2"/>
  <c r="E7779" i="2"/>
  <c r="E7780" i="2"/>
  <c r="E7781" i="2"/>
  <c r="E7782" i="2"/>
  <c r="E7783" i="2"/>
  <c r="E7784" i="2"/>
  <c r="E7785" i="2"/>
  <c r="E7786" i="2"/>
  <c r="E7787" i="2"/>
  <c r="E7788" i="2"/>
  <c r="E7789" i="2"/>
  <c r="E7790" i="2"/>
  <c r="E7791" i="2"/>
  <c r="E7792" i="2"/>
  <c r="E7793" i="2"/>
  <c r="E7794" i="2"/>
  <c r="E7795" i="2"/>
  <c r="E7796" i="2"/>
  <c r="E7797" i="2"/>
  <c r="E7798" i="2"/>
  <c r="E7799" i="2"/>
  <c r="E7800" i="2"/>
  <c r="E7801" i="2"/>
  <c r="E7802" i="2"/>
  <c r="E7803" i="2"/>
  <c r="E7804" i="2"/>
  <c r="E7805" i="2"/>
  <c r="E7806" i="2"/>
  <c r="E7807" i="2"/>
  <c r="E7808" i="2"/>
  <c r="E7809" i="2"/>
  <c r="E7810" i="2"/>
  <c r="E7811" i="2"/>
  <c r="E7812" i="2"/>
  <c r="E7813" i="2"/>
  <c r="E7814" i="2"/>
  <c r="E7815" i="2"/>
  <c r="E7816" i="2"/>
  <c r="E7817" i="2"/>
  <c r="E7818" i="2"/>
  <c r="E7819" i="2"/>
  <c r="E7820" i="2"/>
  <c r="E7821" i="2"/>
  <c r="E7822" i="2"/>
  <c r="E7823" i="2"/>
  <c r="E7824" i="2"/>
  <c r="E7825" i="2"/>
  <c r="E7826" i="2"/>
  <c r="E7827" i="2"/>
  <c r="E7828" i="2"/>
  <c r="E7829" i="2"/>
  <c r="E7830" i="2"/>
  <c r="E7831" i="2"/>
  <c r="E7832" i="2"/>
  <c r="E7833" i="2"/>
  <c r="E7834" i="2"/>
  <c r="E7835" i="2"/>
  <c r="E7836" i="2"/>
  <c r="E7837" i="2"/>
  <c r="E7838" i="2"/>
  <c r="E7839" i="2"/>
  <c r="E7840" i="2"/>
  <c r="E7841" i="2"/>
  <c r="E7842" i="2"/>
  <c r="E7843" i="2"/>
  <c r="E7844" i="2"/>
  <c r="E7845" i="2"/>
  <c r="E7846" i="2"/>
  <c r="E7847" i="2"/>
  <c r="E7848" i="2"/>
  <c r="E7849" i="2"/>
  <c r="E7850" i="2"/>
  <c r="E7851" i="2"/>
  <c r="E7852" i="2"/>
  <c r="E7853" i="2"/>
  <c r="E7854" i="2"/>
  <c r="E7855" i="2"/>
  <c r="E7856" i="2"/>
  <c r="E7857" i="2"/>
  <c r="E7858" i="2"/>
  <c r="E7859" i="2"/>
  <c r="E7860" i="2"/>
  <c r="E7861" i="2"/>
  <c r="E7862" i="2"/>
  <c r="E7863" i="2"/>
  <c r="E7864" i="2"/>
  <c r="E7865" i="2"/>
  <c r="E7866" i="2"/>
  <c r="E7867" i="2"/>
  <c r="E7868" i="2"/>
  <c r="E7869" i="2"/>
  <c r="E7870" i="2"/>
  <c r="E7871" i="2"/>
  <c r="E7872" i="2"/>
  <c r="E7873" i="2"/>
  <c r="E7874" i="2"/>
  <c r="E7875" i="2"/>
  <c r="E7876" i="2"/>
  <c r="E7877" i="2"/>
  <c r="E7878" i="2"/>
  <c r="E7879" i="2"/>
  <c r="E7880" i="2"/>
  <c r="E7881" i="2"/>
  <c r="E7882" i="2"/>
  <c r="E7883" i="2"/>
  <c r="E7884" i="2"/>
  <c r="E7885" i="2"/>
  <c r="E7886" i="2"/>
  <c r="E7887" i="2"/>
  <c r="E7888" i="2"/>
  <c r="E7889" i="2"/>
  <c r="E7890" i="2"/>
  <c r="E7891" i="2"/>
  <c r="E7892" i="2"/>
  <c r="E7893" i="2"/>
  <c r="E7894" i="2"/>
  <c r="E7895" i="2"/>
  <c r="E7896" i="2"/>
  <c r="E7897" i="2"/>
  <c r="E7898" i="2"/>
  <c r="E7899" i="2"/>
  <c r="E7900" i="2"/>
  <c r="E7901" i="2"/>
  <c r="E7902" i="2"/>
  <c r="E7903" i="2"/>
  <c r="E7904" i="2"/>
  <c r="E7905" i="2"/>
  <c r="E7906" i="2"/>
  <c r="E7907" i="2"/>
  <c r="E7908" i="2"/>
  <c r="E7909" i="2"/>
  <c r="E7910" i="2"/>
  <c r="E7911" i="2"/>
  <c r="E7912" i="2"/>
  <c r="E7913" i="2"/>
  <c r="E7914" i="2"/>
  <c r="E7915" i="2"/>
  <c r="E7916" i="2"/>
  <c r="E7917" i="2"/>
  <c r="E7918" i="2"/>
  <c r="E7919" i="2"/>
  <c r="E7920" i="2"/>
  <c r="E7921" i="2"/>
  <c r="E7922" i="2"/>
  <c r="E7923" i="2"/>
  <c r="E7924" i="2"/>
  <c r="E7925" i="2"/>
  <c r="E7926" i="2"/>
  <c r="E7927" i="2"/>
  <c r="E7928" i="2"/>
  <c r="E7929" i="2"/>
  <c r="E7930" i="2"/>
  <c r="E7931" i="2"/>
  <c r="E7932" i="2"/>
  <c r="E7933" i="2"/>
  <c r="E7934" i="2"/>
  <c r="E7935" i="2"/>
  <c r="E7936" i="2"/>
  <c r="E7937" i="2"/>
  <c r="E7938" i="2"/>
  <c r="E7939" i="2"/>
  <c r="E7940" i="2"/>
  <c r="E7941" i="2"/>
  <c r="E7942" i="2"/>
  <c r="E7943" i="2"/>
  <c r="E7944" i="2"/>
  <c r="E7945" i="2"/>
  <c r="E7946" i="2"/>
  <c r="E7947" i="2"/>
  <c r="E7948" i="2"/>
  <c r="E7949" i="2"/>
  <c r="E7950" i="2"/>
  <c r="E7951" i="2"/>
  <c r="E7952" i="2"/>
  <c r="E7953" i="2"/>
  <c r="E7954" i="2"/>
  <c r="E7955" i="2"/>
  <c r="E7956" i="2"/>
  <c r="E7957" i="2"/>
  <c r="E7958" i="2"/>
  <c r="E7959" i="2"/>
  <c r="E7960" i="2"/>
  <c r="E7961" i="2"/>
  <c r="E7962" i="2"/>
  <c r="E7963" i="2"/>
  <c r="E7964" i="2"/>
  <c r="E7965" i="2"/>
  <c r="E7966" i="2"/>
  <c r="E7967" i="2"/>
  <c r="E7968" i="2"/>
  <c r="E7969" i="2"/>
  <c r="E7970" i="2"/>
  <c r="E7971" i="2"/>
  <c r="E7972" i="2"/>
  <c r="E7973" i="2"/>
  <c r="E7974" i="2"/>
  <c r="E7975" i="2"/>
  <c r="E7976" i="2"/>
  <c r="E7977" i="2"/>
  <c r="E7978" i="2"/>
  <c r="E7979" i="2"/>
  <c r="E7980" i="2"/>
  <c r="E7981" i="2"/>
  <c r="E7982" i="2"/>
  <c r="E7983" i="2"/>
  <c r="E7984" i="2"/>
  <c r="E7985" i="2"/>
  <c r="E7986" i="2"/>
  <c r="E7987" i="2"/>
  <c r="E7988" i="2"/>
  <c r="E7989" i="2"/>
  <c r="E7990" i="2"/>
  <c r="E7991" i="2"/>
  <c r="E7992" i="2"/>
  <c r="E7993" i="2"/>
  <c r="E7994" i="2"/>
  <c r="E7995" i="2"/>
  <c r="E7996" i="2"/>
  <c r="E7997" i="2"/>
  <c r="E7998" i="2"/>
  <c r="E7999" i="2"/>
  <c r="E8000" i="2"/>
  <c r="E8001" i="2"/>
  <c r="E8002" i="2"/>
  <c r="E8003" i="2"/>
  <c r="E8004" i="2"/>
  <c r="E8005" i="2"/>
  <c r="E8006" i="2"/>
  <c r="E8007" i="2"/>
  <c r="E8008" i="2"/>
  <c r="E8009" i="2"/>
  <c r="E8010" i="2"/>
  <c r="E8011" i="2"/>
  <c r="E8012" i="2"/>
  <c r="E8013" i="2"/>
  <c r="E8014" i="2"/>
  <c r="E8015" i="2"/>
  <c r="E8016" i="2"/>
  <c r="E8017" i="2"/>
  <c r="E8018" i="2"/>
  <c r="E8019" i="2"/>
  <c r="E8020" i="2"/>
  <c r="E8021" i="2"/>
  <c r="E8022" i="2"/>
  <c r="E8023" i="2"/>
  <c r="E8024" i="2"/>
  <c r="E8025" i="2"/>
  <c r="E8026" i="2"/>
  <c r="E8027" i="2"/>
  <c r="E8028" i="2"/>
  <c r="E8029" i="2"/>
  <c r="E8030" i="2"/>
  <c r="E8031" i="2"/>
  <c r="E8032" i="2"/>
  <c r="E8033" i="2"/>
  <c r="E8034" i="2"/>
  <c r="E8035" i="2"/>
  <c r="E8036" i="2"/>
  <c r="E8037" i="2"/>
  <c r="E8038" i="2"/>
  <c r="E8039" i="2"/>
  <c r="E8040" i="2"/>
  <c r="E8041" i="2"/>
  <c r="E8042" i="2"/>
  <c r="E8043" i="2"/>
  <c r="E8044" i="2"/>
  <c r="E8045" i="2"/>
  <c r="E8046" i="2"/>
  <c r="E8047" i="2"/>
  <c r="E8048" i="2"/>
  <c r="E8049" i="2"/>
  <c r="E8050" i="2"/>
  <c r="E8051" i="2"/>
  <c r="E8052" i="2"/>
  <c r="E8053" i="2"/>
  <c r="E8054" i="2"/>
  <c r="E8055" i="2"/>
  <c r="E8056" i="2"/>
  <c r="E8057" i="2"/>
  <c r="E8058" i="2"/>
  <c r="E8059" i="2"/>
  <c r="E8060" i="2"/>
  <c r="E8061" i="2"/>
  <c r="E8062" i="2"/>
  <c r="E8063" i="2"/>
  <c r="E8064" i="2"/>
  <c r="E8065" i="2"/>
  <c r="E8066" i="2"/>
  <c r="E8067" i="2"/>
  <c r="E8068" i="2"/>
  <c r="E8069" i="2"/>
  <c r="E8070" i="2"/>
  <c r="E8071" i="2"/>
  <c r="E8072" i="2"/>
  <c r="E8073" i="2"/>
  <c r="E8074" i="2"/>
  <c r="E8075" i="2"/>
  <c r="E8076" i="2"/>
  <c r="E8077" i="2"/>
  <c r="E8078" i="2"/>
  <c r="E8079" i="2"/>
  <c r="E8080" i="2"/>
  <c r="E8081" i="2"/>
  <c r="E8082" i="2"/>
  <c r="E8083" i="2"/>
  <c r="E8084" i="2"/>
  <c r="E8085" i="2"/>
  <c r="E8086" i="2"/>
  <c r="E8087" i="2"/>
  <c r="E8088" i="2"/>
  <c r="E8089" i="2"/>
  <c r="E8090" i="2"/>
  <c r="E8091" i="2"/>
  <c r="E8092" i="2"/>
  <c r="E8093" i="2"/>
  <c r="E8094" i="2"/>
  <c r="E8095" i="2"/>
  <c r="E8096" i="2"/>
  <c r="E8097" i="2"/>
  <c r="E8098" i="2"/>
  <c r="E8099" i="2"/>
  <c r="E8100" i="2"/>
  <c r="E8101" i="2"/>
  <c r="E8102" i="2"/>
  <c r="E8103" i="2"/>
  <c r="E8104" i="2"/>
  <c r="E8105" i="2"/>
  <c r="E8106" i="2"/>
  <c r="E8107" i="2"/>
  <c r="E8108" i="2"/>
  <c r="E8109" i="2"/>
  <c r="E8110" i="2"/>
  <c r="E8111" i="2"/>
  <c r="E8112" i="2"/>
  <c r="E8113" i="2"/>
  <c r="E8114" i="2"/>
  <c r="E8115" i="2"/>
  <c r="E8116" i="2"/>
  <c r="E8117" i="2"/>
  <c r="E8118" i="2"/>
  <c r="E8119" i="2"/>
  <c r="E8120" i="2"/>
  <c r="E8121" i="2"/>
  <c r="E8122" i="2"/>
  <c r="E8123" i="2"/>
  <c r="E8124" i="2"/>
  <c r="E8125" i="2"/>
  <c r="E8126" i="2"/>
  <c r="E8127" i="2"/>
  <c r="E8128" i="2"/>
  <c r="E8129" i="2"/>
  <c r="E8130" i="2"/>
  <c r="E8131" i="2"/>
  <c r="E8132" i="2"/>
  <c r="E8133" i="2"/>
  <c r="E8134" i="2"/>
  <c r="E8135" i="2"/>
  <c r="E8136" i="2"/>
  <c r="E8137" i="2"/>
  <c r="E8138" i="2"/>
  <c r="E8139" i="2"/>
  <c r="E8140" i="2"/>
  <c r="E8141" i="2"/>
  <c r="E8142" i="2"/>
  <c r="E8143" i="2"/>
  <c r="E8144" i="2"/>
  <c r="E8145" i="2"/>
  <c r="E8146" i="2"/>
  <c r="E8147" i="2"/>
  <c r="E8148" i="2"/>
  <c r="E8149" i="2"/>
  <c r="E8150" i="2"/>
  <c r="E8151" i="2"/>
  <c r="E8152" i="2"/>
  <c r="E8153" i="2"/>
  <c r="E8154" i="2"/>
  <c r="E8155" i="2"/>
  <c r="E8156" i="2"/>
  <c r="E8157" i="2"/>
  <c r="E8158" i="2"/>
  <c r="E8159" i="2"/>
  <c r="E8160" i="2"/>
  <c r="E8161" i="2"/>
  <c r="E8162" i="2"/>
  <c r="E8163" i="2"/>
  <c r="E8164" i="2"/>
  <c r="E8165" i="2"/>
  <c r="E8166" i="2"/>
  <c r="E8167" i="2"/>
  <c r="E8168" i="2"/>
  <c r="E8169" i="2"/>
  <c r="E8170" i="2"/>
  <c r="E8171" i="2"/>
  <c r="E8172" i="2"/>
  <c r="E8173" i="2"/>
  <c r="E8174" i="2"/>
  <c r="E8175" i="2"/>
  <c r="E8176" i="2"/>
  <c r="E8177" i="2"/>
  <c r="E8178" i="2"/>
  <c r="E8179" i="2"/>
  <c r="E8180" i="2"/>
  <c r="E8181" i="2"/>
  <c r="E8182" i="2"/>
  <c r="E8183" i="2"/>
  <c r="E8184" i="2"/>
  <c r="E8185" i="2"/>
  <c r="E8186" i="2"/>
  <c r="E8187" i="2"/>
  <c r="E8188" i="2"/>
  <c r="E8189" i="2"/>
  <c r="E8190" i="2"/>
  <c r="E8191" i="2"/>
  <c r="E8192" i="2"/>
  <c r="E8193" i="2"/>
  <c r="E8194" i="2"/>
  <c r="E8195" i="2"/>
  <c r="E8196" i="2"/>
  <c r="E8197" i="2"/>
  <c r="E8198" i="2"/>
  <c r="E8199" i="2"/>
  <c r="E8200" i="2"/>
  <c r="E8201" i="2"/>
  <c r="E8202" i="2"/>
  <c r="E8203" i="2"/>
  <c r="E8204" i="2"/>
  <c r="E8205" i="2"/>
  <c r="E8206" i="2"/>
  <c r="E8207" i="2"/>
  <c r="E8208" i="2"/>
  <c r="E8209" i="2"/>
  <c r="E8210" i="2"/>
  <c r="E8211" i="2"/>
  <c r="E8212" i="2"/>
  <c r="E8213" i="2"/>
  <c r="E8214" i="2"/>
  <c r="E8215" i="2"/>
  <c r="E8216" i="2"/>
  <c r="E8217" i="2"/>
  <c r="E8218" i="2"/>
  <c r="E8219" i="2"/>
  <c r="E8220" i="2"/>
  <c r="E8221" i="2"/>
  <c r="E8222" i="2"/>
  <c r="E8223" i="2"/>
  <c r="E8224" i="2"/>
  <c r="E8225" i="2"/>
  <c r="E8226" i="2"/>
  <c r="E8227" i="2"/>
  <c r="E8228" i="2"/>
  <c r="E8229" i="2"/>
  <c r="E8230" i="2"/>
  <c r="E8231" i="2"/>
  <c r="E8232" i="2"/>
  <c r="E8233" i="2"/>
  <c r="E8234" i="2"/>
  <c r="E8235" i="2"/>
  <c r="E8236" i="2"/>
  <c r="E8237" i="2"/>
  <c r="E8238" i="2"/>
  <c r="E8239" i="2"/>
  <c r="E8240" i="2"/>
  <c r="E8241" i="2"/>
  <c r="E8242" i="2"/>
  <c r="E8243" i="2"/>
  <c r="E8244" i="2"/>
  <c r="E8245" i="2"/>
  <c r="E8246" i="2"/>
  <c r="E8247" i="2"/>
  <c r="E8248" i="2"/>
  <c r="E8249" i="2"/>
  <c r="E8250" i="2"/>
  <c r="E8251" i="2"/>
  <c r="E8252" i="2"/>
  <c r="E8253" i="2"/>
  <c r="E8254" i="2"/>
  <c r="E8255" i="2"/>
  <c r="E8256" i="2"/>
  <c r="E8257" i="2"/>
  <c r="E8258" i="2"/>
  <c r="E8259" i="2"/>
  <c r="E8260" i="2"/>
  <c r="E8261" i="2"/>
  <c r="E8262" i="2"/>
  <c r="E8263" i="2"/>
  <c r="E8264" i="2"/>
  <c r="E8265" i="2"/>
  <c r="E8266" i="2"/>
  <c r="E8267" i="2"/>
  <c r="E8268" i="2"/>
  <c r="E8269" i="2"/>
  <c r="E8270" i="2"/>
  <c r="E8271" i="2"/>
  <c r="E8272" i="2"/>
  <c r="E8273" i="2"/>
  <c r="E8274" i="2"/>
  <c r="E8275" i="2"/>
  <c r="E8276" i="2"/>
  <c r="E8277" i="2"/>
  <c r="E8278" i="2"/>
  <c r="E8279" i="2"/>
  <c r="E8280" i="2"/>
  <c r="E8281" i="2"/>
  <c r="E8282" i="2"/>
  <c r="E8283" i="2"/>
  <c r="E8284" i="2"/>
  <c r="E8285" i="2"/>
  <c r="E8286" i="2"/>
  <c r="E8287" i="2"/>
  <c r="E8288" i="2"/>
  <c r="E8289" i="2"/>
  <c r="E8290" i="2"/>
  <c r="E8291" i="2"/>
  <c r="E8292" i="2"/>
  <c r="E8293" i="2"/>
  <c r="E8294" i="2"/>
  <c r="E8295" i="2"/>
  <c r="E8296" i="2"/>
  <c r="E8297" i="2"/>
  <c r="E8298" i="2"/>
  <c r="E8299" i="2"/>
  <c r="E8300" i="2"/>
  <c r="E8301" i="2"/>
  <c r="E8302" i="2"/>
  <c r="E8303" i="2"/>
  <c r="E8304" i="2"/>
  <c r="E8305" i="2"/>
  <c r="E8306" i="2"/>
  <c r="E8307" i="2"/>
  <c r="E8308" i="2"/>
  <c r="E8309" i="2"/>
  <c r="E8310" i="2"/>
  <c r="E8311" i="2"/>
  <c r="E8312" i="2"/>
  <c r="E8313" i="2"/>
  <c r="E8314" i="2"/>
  <c r="E8315" i="2"/>
  <c r="E8316" i="2"/>
  <c r="E8317" i="2"/>
  <c r="E8318" i="2"/>
  <c r="E8319" i="2"/>
  <c r="E8320" i="2"/>
  <c r="E8321" i="2"/>
  <c r="E8322" i="2"/>
  <c r="E8323" i="2"/>
  <c r="E8324" i="2"/>
  <c r="E8325" i="2"/>
  <c r="E8326" i="2"/>
  <c r="E8327" i="2"/>
  <c r="E8328" i="2"/>
  <c r="E8329" i="2"/>
  <c r="E8330" i="2"/>
  <c r="E8331" i="2"/>
  <c r="E8332" i="2"/>
  <c r="E8333" i="2"/>
  <c r="E8334" i="2"/>
  <c r="E8335" i="2"/>
  <c r="E8336" i="2"/>
  <c r="E8337" i="2"/>
  <c r="E8338" i="2"/>
  <c r="E8339" i="2"/>
  <c r="E8340" i="2"/>
  <c r="E8341" i="2"/>
  <c r="E8342" i="2"/>
  <c r="E8343" i="2"/>
  <c r="E8344" i="2"/>
  <c r="E8345" i="2"/>
  <c r="E8346" i="2"/>
  <c r="E8347" i="2"/>
  <c r="E8348" i="2"/>
  <c r="E8349" i="2"/>
  <c r="E8350" i="2"/>
  <c r="E8351" i="2"/>
  <c r="E8352" i="2"/>
  <c r="E8353" i="2"/>
  <c r="E8354" i="2"/>
  <c r="E8355" i="2"/>
  <c r="E8356" i="2"/>
  <c r="E8357" i="2"/>
  <c r="E8358" i="2"/>
  <c r="E8359" i="2"/>
  <c r="E8360" i="2"/>
  <c r="E8361" i="2"/>
  <c r="E8362" i="2"/>
  <c r="E8363" i="2"/>
  <c r="E8364" i="2"/>
  <c r="E8365" i="2"/>
  <c r="E8366" i="2"/>
  <c r="E8367" i="2"/>
  <c r="E8368" i="2"/>
  <c r="E8369" i="2"/>
  <c r="E8370" i="2"/>
  <c r="E8371" i="2"/>
  <c r="E8372" i="2"/>
  <c r="E8373" i="2"/>
  <c r="E8374" i="2"/>
  <c r="E8375" i="2"/>
  <c r="E8376" i="2"/>
  <c r="E8377" i="2"/>
  <c r="E8378" i="2"/>
  <c r="E8379" i="2"/>
  <c r="E8380" i="2"/>
  <c r="E8381" i="2"/>
  <c r="E8382" i="2"/>
  <c r="E8383" i="2"/>
  <c r="E8384" i="2"/>
  <c r="E8385" i="2"/>
  <c r="E8386" i="2"/>
  <c r="E8387" i="2"/>
  <c r="E8388" i="2"/>
  <c r="E8389" i="2"/>
  <c r="E8390" i="2"/>
  <c r="E8391" i="2"/>
  <c r="E8392" i="2"/>
  <c r="E8393" i="2"/>
  <c r="E8394" i="2"/>
  <c r="E8395" i="2"/>
  <c r="E8396" i="2"/>
  <c r="E8397" i="2"/>
  <c r="E8398" i="2"/>
  <c r="E8399" i="2"/>
  <c r="E8400" i="2"/>
  <c r="E8401" i="2"/>
  <c r="E8402" i="2"/>
  <c r="E8403" i="2"/>
  <c r="E8404" i="2"/>
  <c r="E8405" i="2"/>
  <c r="E8406" i="2"/>
  <c r="E8407" i="2"/>
  <c r="E8408" i="2"/>
  <c r="E8409" i="2"/>
  <c r="E8410" i="2"/>
  <c r="E8411" i="2"/>
  <c r="E8412" i="2"/>
  <c r="E8413" i="2"/>
  <c r="E8414" i="2"/>
  <c r="E8415" i="2"/>
  <c r="E8416" i="2"/>
  <c r="E8417" i="2"/>
  <c r="E8418" i="2"/>
  <c r="E8419" i="2"/>
  <c r="E8420" i="2"/>
  <c r="E8421" i="2"/>
  <c r="E8422" i="2"/>
  <c r="E8423" i="2"/>
  <c r="E8424" i="2"/>
  <c r="E8425" i="2"/>
  <c r="E8426" i="2"/>
  <c r="E8427" i="2"/>
  <c r="E8428" i="2"/>
  <c r="E8429" i="2"/>
  <c r="E8430" i="2"/>
  <c r="E8431" i="2"/>
  <c r="E8432" i="2"/>
  <c r="E8433" i="2"/>
  <c r="E8434" i="2"/>
  <c r="E8435" i="2"/>
  <c r="E8436" i="2"/>
  <c r="E8437" i="2"/>
  <c r="E8438" i="2"/>
  <c r="E8439" i="2"/>
  <c r="E8440" i="2"/>
  <c r="E8441" i="2"/>
  <c r="E8442" i="2"/>
  <c r="E8443" i="2"/>
  <c r="E8444" i="2"/>
  <c r="E8445" i="2"/>
  <c r="E8446" i="2"/>
  <c r="E8447" i="2"/>
  <c r="E8448" i="2"/>
  <c r="E8449" i="2"/>
  <c r="E8450" i="2"/>
  <c r="E8451" i="2"/>
  <c r="E8452" i="2"/>
  <c r="E8453" i="2"/>
  <c r="E8454" i="2"/>
  <c r="E8455" i="2"/>
  <c r="E8456" i="2"/>
  <c r="E8457" i="2"/>
  <c r="E8458" i="2"/>
  <c r="E8459" i="2"/>
  <c r="E8460" i="2"/>
  <c r="E8461" i="2"/>
  <c r="E8462" i="2"/>
  <c r="E8463" i="2"/>
  <c r="E8464" i="2"/>
  <c r="E8465" i="2"/>
  <c r="E8466" i="2"/>
  <c r="E8467" i="2"/>
  <c r="E8468" i="2"/>
  <c r="E8469" i="2"/>
  <c r="E8470" i="2"/>
  <c r="E8471" i="2"/>
  <c r="E8472" i="2"/>
  <c r="E8473" i="2"/>
  <c r="E8474" i="2"/>
  <c r="E8475" i="2"/>
  <c r="E8476" i="2"/>
  <c r="E8477" i="2"/>
  <c r="E8478" i="2"/>
  <c r="E8479" i="2"/>
  <c r="E8480" i="2"/>
  <c r="E8481" i="2"/>
  <c r="E8482" i="2"/>
  <c r="E8483" i="2"/>
  <c r="E8484" i="2"/>
  <c r="E8485" i="2"/>
  <c r="E8486" i="2"/>
  <c r="E8487" i="2"/>
  <c r="E8488" i="2"/>
  <c r="E8489" i="2"/>
  <c r="E8490" i="2"/>
  <c r="E8491" i="2"/>
  <c r="E8492" i="2"/>
  <c r="E8493" i="2"/>
  <c r="E8494" i="2"/>
  <c r="E8495" i="2"/>
  <c r="E8496" i="2"/>
  <c r="E8497" i="2"/>
  <c r="E8498" i="2"/>
  <c r="E8499" i="2"/>
  <c r="E8500" i="2"/>
  <c r="E8501" i="2"/>
  <c r="E8502" i="2"/>
  <c r="E8503" i="2"/>
  <c r="E8504" i="2"/>
  <c r="E8505" i="2"/>
  <c r="E8506" i="2"/>
  <c r="E8507" i="2"/>
  <c r="E8508" i="2"/>
  <c r="E8509" i="2"/>
  <c r="E8510" i="2"/>
  <c r="E8511" i="2"/>
  <c r="E8512" i="2"/>
  <c r="E8513" i="2"/>
  <c r="E8514" i="2"/>
  <c r="E8515" i="2"/>
  <c r="E8516" i="2"/>
  <c r="E8517" i="2"/>
  <c r="E8518" i="2"/>
  <c r="E8519" i="2"/>
  <c r="E8520" i="2"/>
  <c r="E8521" i="2"/>
  <c r="E8522" i="2"/>
  <c r="E8523" i="2"/>
  <c r="E8524" i="2"/>
  <c r="E8525" i="2"/>
  <c r="E8526" i="2"/>
  <c r="E8527" i="2"/>
  <c r="E8528" i="2"/>
  <c r="E8529" i="2"/>
  <c r="E8530" i="2"/>
  <c r="E8531" i="2"/>
  <c r="E8532" i="2"/>
  <c r="E8533" i="2"/>
  <c r="E8534" i="2"/>
  <c r="E8535" i="2"/>
  <c r="E8536" i="2"/>
  <c r="E8537" i="2"/>
  <c r="E8538" i="2"/>
  <c r="E8539" i="2"/>
  <c r="E8540" i="2"/>
  <c r="E8541" i="2"/>
  <c r="E8542" i="2"/>
  <c r="E8543" i="2"/>
  <c r="E8544" i="2"/>
  <c r="E8545" i="2"/>
  <c r="E8546" i="2"/>
  <c r="E8547" i="2"/>
  <c r="E8548" i="2"/>
  <c r="E8549" i="2"/>
  <c r="E8550" i="2"/>
  <c r="E8551" i="2"/>
  <c r="E8552" i="2"/>
  <c r="E8553" i="2"/>
  <c r="E8554" i="2"/>
  <c r="E8555" i="2"/>
  <c r="E8556" i="2"/>
  <c r="E8557" i="2"/>
  <c r="E8558" i="2"/>
  <c r="E8559" i="2"/>
  <c r="E8560" i="2"/>
  <c r="E8561" i="2"/>
  <c r="E8562" i="2"/>
  <c r="E8563" i="2"/>
  <c r="E8564" i="2"/>
  <c r="E8565" i="2"/>
  <c r="E8566" i="2"/>
  <c r="E8567" i="2"/>
  <c r="E8568" i="2"/>
  <c r="E8569" i="2"/>
  <c r="E8570" i="2"/>
  <c r="E8571" i="2"/>
  <c r="E8572" i="2"/>
  <c r="E8573" i="2"/>
  <c r="E8574" i="2"/>
  <c r="E8575" i="2"/>
  <c r="E8576" i="2"/>
  <c r="E8577" i="2"/>
  <c r="E8578" i="2"/>
  <c r="E8579" i="2"/>
  <c r="E8580" i="2"/>
  <c r="E8581" i="2"/>
  <c r="E8582" i="2"/>
  <c r="E8583" i="2"/>
  <c r="E8584" i="2"/>
  <c r="E8585" i="2"/>
  <c r="E8586" i="2"/>
  <c r="E8587" i="2"/>
  <c r="E8588" i="2"/>
  <c r="E8589" i="2"/>
  <c r="E8590" i="2"/>
  <c r="E8591" i="2"/>
  <c r="E8592" i="2"/>
  <c r="E8593" i="2"/>
  <c r="E8594" i="2"/>
  <c r="E8595" i="2"/>
  <c r="E8596" i="2"/>
  <c r="E8597" i="2"/>
  <c r="E8598" i="2"/>
  <c r="E8599" i="2"/>
  <c r="E8600" i="2"/>
  <c r="E8601" i="2"/>
  <c r="E8602" i="2"/>
  <c r="E8603" i="2"/>
  <c r="E8604" i="2"/>
  <c r="E8605" i="2"/>
  <c r="E8606" i="2"/>
  <c r="E8607" i="2"/>
  <c r="E8608" i="2"/>
  <c r="E8609" i="2"/>
  <c r="E8610" i="2"/>
  <c r="E8611" i="2"/>
  <c r="E8612" i="2"/>
  <c r="E8613" i="2"/>
  <c r="E8614" i="2"/>
  <c r="E8615" i="2"/>
  <c r="E8616" i="2"/>
  <c r="E8617" i="2"/>
  <c r="E8618" i="2"/>
  <c r="E8619" i="2"/>
  <c r="E8620" i="2"/>
  <c r="E8621" i="2"/>
  <c r="E8622" i="2"/>
  <c r="E8623" i="2"/>
  <c r="E8624" i="2"/>
  <c r="E8625" i="2"/>
  <c r="E8626" i="2"/>
  <c r="E8627" i="2"/>
  <c r="E8628" i="2"/>
  <c r="E8629" i="2"/>
  <c r="E8630" i="2"/>
  <c r="E8631" i="2"/>
  <c r="E8632" i="2"/>
  <c r="E8633" i="2"/>
  <c r="E8634" i="2"/>
  <c r="E8635" i="2"/>
  <c r="E8636" i="2"/>
  <c r="E8637" i="2"/>
  <c r="E8638" i="2"/>
  <c r="E8639" i="2"/>
  <c r="E8640" i="2"/>
  <c r="E8641" i="2"/>
  <c r="E8642" i="2"/>
  <c r="E8643" i="2"/>
  <c r="E8644" i="2"/>
  <c r="E8645" i="2"/>
  <c r="E8646" i="2"/>
  <c r="E8647" i="2"/>
  <c r="E8648" i="2"/>
  <c r="E8649" i="2"/>
  <c r="E8650" i="2"/>
  <c r="E8651" i="2"/>
  <c r="E8652" i="2"/>
  <c r="E8653" i="2"/>
  <c r="E8654" i="2"/>
  <c r="E8655" i="2"/>
  <c r="E8656" i="2"/>
  <c r="E8657" i="2"/>
  <c r="E8658" i="2"/>
  <c r="E8659" i="2"/>
  <c r="E8660" i="2"/>
  <c r="E8661" i="2"/>
  <c r="E8662" i="2"/>
  <c r="E8663" i="2"/>
  <c r="E8664" i="2"/>
  <c r="E8665" i="2"/>
  <c r="E8666" i="2"/>
  <c r="E8667" i="2"/>
  <c r="E8668" i="2"/>
  <c r="E8669" i="2"/>
  <c r="E8670" i="2"/>
  <c r="E8671" i="2"/>
  <c r="E8672" i="2"/>
  <c r="E8673" i="2"/>
  <c r="E8674" i="2"/>
  <c r="E8675" i="2"/>
  <c r="E8676" i="2"/>
  <c r="E8677" i="2"/>
  <c r="E8678" i="2"/>
  <c r="E8679" i="2"/>
  <c r="E8680" i="2"/>
  <c r="E8681" i="2"/>
  <c r="E8682" i="2"/>
  <c r="E8683" i="2"/>
  <c r="E8684" i="2"/>
  <c r="E8685" i="2"/>
  <c r="E8686" i="2"/>
  <c r="E8687" i="2"/>
  <c r="E8688" i="2"/>
  <c r="E8689" i="2"/>
  <c r="E8690" i="2"/>
  <c r="E8691" i="2"/>
  <c r="E8692" i="2"/>
  <c r="E8693" i="2"/>
  <c r="E8694" i="2"/>
  <c r="E8695" i="2"/>
  <c r="E8696" i="2"/>
  <c r="E8697" i="2"/>
  <c r="E8698" i="2"/>
  <c r="E8699" i="2"/>
  <c r="E8700" i="2"/>
  <c r="E8701" i="2"/>
  <c r="E8702" i="2"/>
  <c r="E8703" i="2"/>
  <c r="E8704" i="2"/>
  <c r="E8705" i="2"/>
  <c r="E8706" i="2"/>
  <c r="E8707" i="2"/>
  <c r="E8708" i="2"/>
  <c r="E8709" i="2"/>
  <c r="E8710" i="2"/>
  <c r="E8711" i="2"/>
  <c r="E8712" i="2"/>
  <c r="E8713" i="2"/>
  <c r="E8714" i="2"/>
  <c r="E8715" i="2"/>
  <c r="E8716" i="2"/>
  <c r="E8717" i="2"/>
  <c r="E8718" i="2"/>
  <c r="E8719" i="2"/>
  <c r="E8720" i="2"/>
  <c r="E8721" i="2"/>
  <c r="E8722" i="2"/>
  <c r="E8723" i="2"/>
  <c r="E8724" i="2"/>
  <c r="E8725" i="2"/>
  <c r="E8726" i="2"/>
  <c r="E8727" i="2"/>
  <c r="E8728" i="2"/>
  <c r="E8729" i="2"/>
  <c r="E8730" i="2"/>
  <c r="E8731" i="2"/>
  <c r="E8732" i="2"/>
  <c r="E8733" i="2"/>
  <c r="E8734" i="2"/>
  <c r="E8735" i="2"/>
  <c r="E8736" i="2"/>
  <c r="E8737" i="2"/>
  <c r="E8738" i="2"/>
  <c r="E8739" i="2"/>
  <c r="E8740" i="2"/>
  <c r="E8741" i="2"/>
  <c r="E8742" i="2"/>
  <c r="E8743" i="2"/>
  <c r="E8744" i="2"/>
  <c r="E8745" i="2"/>
  <c r="E8746" i="2"/>
  <c r="E8747" i="2"/>
  <c r="E8748" i="2"/>
  <c r="E8749" i="2"/>
  <c r="E8750" i="2"/>
  <c r="E8751" i="2"/>
  <c r="E8752" i="2"/>
  <c r="E8753" i="2"/>
  <c r="E8754" i="2"/>
  <c r="E8755" i="2"/>
  <c r="E8756" i="2"/>
  <c r="E8757" i="2"/>
  <c r="E8758" i="2"/>
  <c r="E8759" i="2"/>
  <c r="E8760" i="2"/>
  <c r="E8761" i="2"/>
  <c r="E8762" i="2"/>
  <c r="E8763" i="2"/>
  <c r="E8764" i="2"/>
  <c r="E8765" i="2"/>
  <c r="E8766" i="2"/>
  <c r="E8767" i="2"/>
  <c r="E8768" i="2"/>
  <c r="E8769" i="2"/>
  <c r="E8770" i="2"/>
  <c r="E8771" i="2"/>
  <c r="E8772" i="2"/>
  <c r="E8773" i="2"/>
  <c r="E8774" i="2"/>
  <c r="E8775" i="2"/>
  <c r="E8776" i="2"/>
  <c r="E8777" i="2"/>
  <c r="E8778" i="2"/>
  <c r="E8779" i="2"/>
  <c r="E8780" i="2"/>
  <c r="E8781" i="2"/>
  <c r="E8782" i="2"/>
  <c r="E8783" i="2"/>
  <c r="E8784" i="2"/>
  <c r="E8785" i="2"/>
  <c r="E8786" i="2"/>
  <c r="E8787" i="2"/>
  <c r="E8788" i="2"/>
  <c r="E8789" i="2"/>
  <c r="E8790" i="2"/>
  <c r="E8791" i="2"/>
  <c r="E8792" i="2"/>
  <c r="E8793" i="2"/>
  <c r="E8794" i="2"/>
  <c r="E8795" i="2"/>
  <c r="E8796" i="2"/>
  <c r="E8797" i="2"/>
  <c r="E8798" i="2"/>
  <c r="E8799" i="2"/>
  <c r="E8800" i="2"/>
  <c r="E8801" i="2"/>
  <c r="E8802" i="2"/>
  <c r="E8803" i="2"/>
  <c r="E8804" i="2"/>
  <c r="E8805" i="2"/>
  <c r="E8806" i="2"/>
  <c r="E8807" i="2"/>
  <c r="E8808" i="2"/>
  <c r="E8809" i="2"/>
  <c r="E8810" i="2"/>
  <c r="E8811" i="2"/>
  <c r="E8812" i="2"/>
  <c r="E8813" i="2"/>
  <c r="E8814" i="2"/>
  <c r="E8815" i="2"/>
  <c r="E8816" i="2"/>
  <c r="E8817" i="2"/>
  <c r="E8818" i="2"/>
  <c r="E8819" i="2"/>
  <c r="E8820" i="2"/>
  <c r="E8821" i="2"/>
  <c r="E8822" i="2"/>
  <c r="E8823" i="2"/>
  <c r="E8824" i="2"/>
  <c r="E8825" i="2"/>
  <c r="E8826" i="2"/>
  <c r="E8827" i="2"/>
  <c r="E8828" i="2"/>
  <c r="E8829" i="2"/>
  <c r="E8830" i="2"/>
  <c r="E8831" i="2"/>
  <c r="E8832" i="2"/>
  <c r="E8833" i="2"/>
  <c r="E8834" i="2"/>
  <c r="E8835" i="2"/>
  <c r="E8836" i="2"/>
  <c r="E8837" i="2"/>
  <c r="E8838" i="2"/>
  <c r="E8839" i="2"/>
  <c r="E8840" i="2"/>
  <c r="E8841" i="2"/>
  <c r="E8842" i="2"/>
  <c r="E8843" i="2"/>
  <c r="E8844" i="2"/>
  <c r="E8845" i="2"/>
  <c r="E8846" i="2"/>
  <c r="E8847" i="2"/>
  <c r="E8848" i="2"/>
  <c r="E8849" i="2"/>
  <c r="E8850" i="2"/>
  <c r="E8851" i="2"/>
  <c r="E8852" i="2"/>
  <c r="E8853" i="2"/>
  <c r="E8854" i="2"/>
  <c r="E8855" i="2"/>
  <c r="E8856" i="2"/>
  <c r="E8857" i="2"/>
  <c r="E8858" i="2"/>
  <c r="E8859" i="2"/>
  <c r="E8860" i="2"/>
  <c r="E8861" i="2"/>
  <c r="E8862" i="2"/>
  <c r="E8863" i="2"/>
  <c r="E8864" i="2"/>
  <c r="E8865" i="2"/>
  <c r="E8866" i="2"/>
  <c r="E8867" i="2"/>
  <c r="E8868" i="2"/>
  <c r="E8869" i="2"/>
  <c r="E8870" i="2"/>
  <c r="E8871" i="2"/>
  <c r="E8872" i="2"/>
  <c r="E8873" i="2"/>
  <c r="E8874" i="2"/>
  <c r="E8875" i="2"/>
  <c r="E8876" i="2"/>
  <c r="E8877" i="2"/>
  <c r="E8878" i="2"/>
  <c r="E8879" i="2"/>
  <c r="E8880" i="2"/>
  <c r="E8881" i="2"/>
  <c r="E8882" i="2"/>
  <c r="E8883" i="2"/>
  <c r="E8884" i="2"/>
  <c r="E8885" i="2"/>
  <c r="E8886" i="2"/>
  <c r="E8887" i="2"/>
  <c r="E8888" i="2"/>
  <c r="E8889" i="2"/>
  <c r="E8890" i="2"/>
  <c r="E8891" i="2"/>
  <c r="E8892" i="2"/>
  <c r="E8893" i="2"/>
  <c r="E8894" i="2"/>
  <c r="E8895" i="2"/>
  <c r="E8896" i="2"/>
  <c r="E8897" i="2"/>
  <c r="E8898" i="2"/>
  <c r="E8899" i="2"/>
  <c r="E8900" i="2"/>
  <c r="E8901" i="2"/>
  <c r="E8902" i="2"/>
  <c r="E8903" i="2"/>
  <c r="E8904" i="2"/>
  <c r="E8905" i="2"/>
  <c r="E8906" i="2"/>
  <c r="E8907" i="2"/>
  <c r="E8908" i="2"/>
  <c r="E8909" i="2"/>
  <c r="E8910" i="2"/>
  <c r="E8911" i="2"/>
  <c r="E8912" i="2"/>
  <c r="E8913" i="2"/>
  <c r="E8914" i="2"/>
  <c r="E8915" i="2"/>
  <c r="E8916" i="2"/>
  <c r="E8917" i="2"/>
  <c r="E8918" i="2"/>
  <c r="E8919" i="2"/>
  <c r="E8920" i="2"/>
  <c r="E8921" i="2"/>
  <c r="E8922" i="2"/>
  <c r="E8923" i="2"/>
  <c r="E8924" i="2"/>
  <c r="E8925" i="2"/>
  <c r="E8926" i="2"/>
  <c r="E8927" i="2"/>
  <c r="E8928" i="2"/>
  <c r="E8929" i="2"/>
  <c r="E8930" i="2"/>
  <c r="E8931" i="2"/>
  <c r="E8932" i="2"/>
  <c r="E8933" i="2"/>
  <c r="E8934" i="2"/>
  <c r="E8935" i="2"/>
  <c r="E8936" i="2"/>
  <c r="E8937" i="2"/>
  <c r="E8938" i="2"/>
  <c r="E8939" i="2"/>
  <c r="E8940" i="2"/>
  <c r="E8941" i="2"/>
  <c r="E8942" i="2"/>
  <c r="E8943" i="2"/>
  <c r="E8944" i="2"/>
  <c r="E8945" i="2"/>
  <c r="E8946" i="2"/>
  <c r="E8947" i="2"/>
  <c r="E8948" i="2"/>
  <c r="E8949" i="2"/>
  <c r="E8950" i="2"/>
  <c r="E8951" i="2"/>
  <c r="E8952" i="2"/>
  <c r="E8953" i="2"/>
  <c r="E8954" i="2"/>
  <c r="E8955" i="2"/>
  <c r="E8956" i="2"/>
  <c r="E8957" i="2"/>
  <c r="E8958" i="2"/>
  <c r="E8959" i="2"/>
  <c r="E8960" i="2"/>
  <c r="E8961" i="2"/>
  <c r="E8962" i="2"/>
  <c r="E8963" i="2"/>
  <c r="E8964" i="2"/>
  <c r="E8965" i="2"/>
  <c r="E8966" i="2"/>
  <c r="E8967" i="2"/>
  <c r="E8968" i="2"/>
  <c r="E8969" i="2"/>
  <c r="E8970" i="2"/>
  <c r="E8971" i="2"/>
  <c r="E8972" i="2"/>
  <c r="E8973" i="2"/>
  <c r="E8974" i="2"/>
  <c r="E8975" i="2"/>
  <c r="E8976" i="2"/>
  <c r="E8977" i="2"/>
  <c r="E8978" i="2"/>
  <c r="E8979" i="2"/>
  <c r="E8980" i="2"/>
  <c r="E8981" i="2"/>
  <c r="E8982" i="2"/>
  <c r="E8983" i="2"/>
  <c r="E8984" i="2"/>
  <c r="E8985" i="2"/>
  <c r="E8986" i="2"/>
  <c r="E8987" i="2"/>
  <c r="E8988" i="2"/>
  <c r="E8989" i="2"/>
  <c r="E8990" i="2"/>
  <c r="E8991" i="2"/>
  <c r="E8992" i="2"/>
  <c r="E8993" i="2"/>
  <c r="E8994" i="2"/>
  <c r="E8995" i="2"/>
  <c r="E8996" i="2"/>
  <c r="E8997" i="2"/>
  <c r="E8998" i="2"/>
  <c r="E8999" i="2"/>
  <c r="E9000" i="2"/>
  <c r="E9001" i="2"/>
  <c r="E9002" i="2"/>
  <c r="E9003" i="2"/>
  <c r="E9004" i="2"/>
  <c r="E9005" i="2"/>
  <c r="E9006" i="2"/>
  <c r="E9007" i="2"/>
  <c r="E9008" i="2"/>
  <c r="E9009" i="2"/>
  <c r="E9010" i="2"/>
  <c r="E9011" i="2"/>
  <c r="E9012" i="2"/>
  <c r="E9013" i="2"/>
  <c r="E9014" i="2"/>
  <c r="E9015" i="2"/>
  <c r="E9016" i="2"/>
  <c r="E9017" i="2"/>
  <c r="E9018" i="2"/>
  <c r="E9019" i="2"/>
  <c r="E9020" i="2"/>
  <c r="E9021" i="2"/>
  <c r="E9022" i="2"/>
  <c r="E9023" i="2"/>
  <c r="E9024" i="2"/>
  <c r="E9025" i="2"/>
  <c r="E9026" i="2"/>
  <c r="E9027" i="2"/>
  <c r="E9028" i="2"/>
  <c r="E9029" i="2"/>
  <c r="E9030" i="2"/>
  <c r="E9031" i="2"/>
  <c r="E9032" i="2"/>
  <c r="E9033" i="2"/>
  <c r="E9034" i="2"/>
  <c r="E9035" i="2"/>
  <c r="E9036" i="2"/>
  <c r="E9037" i="2"/>
  <c r="E9038" i="2"/>
  <c r="E9039" i="2"/>
  <c r="E9040" i="2"/>
  <c r="E9041" i="2"/>
  <c r="E9042" i="2"/>
  <c r="E9043" i="2"/>
  <c r="E9044" i="2"/>
  <c r="E9045" i="2"/>
  <c r="E9046" i="2"/>
  <c r="E9047" i="2"/>
  <c r="E9048" i="2"/>
  <c r="E9049" i="2"/>
  <c r="E9050" i="2"/>
  <c r="E9051" i="2"/>
  <c r="E9052" i="2"/>
  <c r="E9053" i="2"/>
  <c r="E9054" i="2"/>
  <c r="E9055" i="2"/>
  <c r="E9056" i="2"/>
  <c r="E9057" i="2"/>
  <c r="E9058" i="2"/>
  <c r="E9059" i="2"/>
  <c r="E9060" i="2"/>
  <c r="E9061" i="2"/>
  <c r="E9062" i="2"/>
  <c r="E9063" i="2"/>
  <c r="E9064" i="2"/>
  <c r="E9065" i="2"/>
  <c r="E9066" i="2"/>
  <c r="E9067" i="2"/>
  <c r="E9068" i="2"/>
  <c r="E9069" i="2"/>
  <c r="E9070" i="2"/>
  <c r="E9071" i="2"/>
  <c r="E9072" i="2"/>
  <c r="E9073" i="2"/>
  <c r="E9074" i="2"/>
  <c r="E9075" i="2"/>
  <c r="E9076" i="2"/>
  <c r="E9077" i="2"/>
  <c r="E9078" i="2"/>
  <c r="E9079" i="2"/>
  <c r="E9080" i="2"/>
  <c r="E9081" i="2"/>
  <c r="E9082" i="2"/>
  <c r="E9083" i="2"/>
  <c r="E9084" i="2"/>
  <c r="E9085" i="2"/>
  <c r="E9086" i="2"/>
  <c r="E9087" i="2"/>
  <c r="E9088" i="2"/>
  <c r="E9089" i="2"/>
  <c r="E9090" i="2"/>
  <c r="E9091" i="2"/>
  <c r="E9092" i="2"/>
  <c r="E9093" i="2"/>
  <c r="E9094" i="2"/>
  <c r="E9095" i="2"/>
  <c r="E9096" i="2"/>
  <c r="E9097" i="2"/>
  <c r="E9098" i="2"/>
  <c r="E9099" i="2"/>
  <c r="E9100" i="2"/>
  <c r="E9101" i="2"/>
  <c r="E9102" i="2"/>
  <c r="E9103" i="2"/>
  <c r="E9104" i="2"/>
  <c r="E9105" i="2"/>
  <c r="E9106" i="2"/>
  <c r="E9107" i="2"/>
  <c r="E9108" i="2"/>
  <c r="E9109" i="2"/>
  <c r="E9110" i="2"/>
  <c r="E9111" i="2"/>
  <c r="E9112" i="2"/>
  <c r="E9113" i="2"/>
  <c r="E9114" i="2"/>
  <c r="E9115" i="2"/>
  <c r="E9116" i="2"/>
  <c r="E9117" i="2"/>
  <c r="E9118" i="2"/>
  <c r="E9119" i="2"/>
  <c r="E9120" i="2"/>
  <c r="E9121" i="2"/>
  <c r="E9122" i="2"/>
  <c r="E9123" i="2"/>
  <c r="E9124" i="2"/>
  <c r="E9125" i="2"/>
  <c r="E9126" i="2"/>
  <c r="E9127" i="2"/>
  <c r="E9128" i="2"/>
  <c r="E9129" i="2"/>
  <c r="E9130" i="2"/>
  <c r="E9131" i="2"/>
  <c r="E9132" i="2"/>
  <c r="E9133" i="2"/>
  <c r="E9134" i="2"/>
  <c r="E9135" i="2"/>
  <c r="E9136" i="2"/>
  <c r="E9137" i="2"/>
  <c r="E9138" i="2"/>
  <c r="E9139" i="2"/>
  <c r="E9140" i="2"/>
  <c r="E9141" i="2"/>
  <c r="E9142" i="2"/>
  <c r="E9143" i="2"/>
  <c r="E9144" i="2"/>
  <c r="E9145" i="2"/>
  <c r="E9146" i="2"/>
  <c r="E9147" i="2"/>
  <c r="E9148" i="2"/>
  <c r="E9149" i="2"/>
  <c r="E9150" i="2"/>
  <c r="E9151" i="2"/>
  <c r="E9152" i="2"/>
  <c r="E9153" i="2"/>
  <c r="E9154" i="2"/>
  <c r="E9155" i="2"/>
  <c r="E9156" i="2"/>
  <c r="E9157" i="2"/>
  <c r="E9158" i="2"/>
  <c r="E9159" i="2"/>
  <c r="E9160" i="2"/>
  <c r="E9161" i="2"/>
  <c r="E9162" i="2"/>
  <c r="E9163" i="2"/>
  <c r="E9164" i="2"/>
  <c r="E9165" i="2"/>
  <c r="E9166" i="2"/>
  <c r="E9167" i="2"/>
  <c r="E9168" i="2"/>
  <c r="E9169" i="2"/>
  <c r="E9170" i="2"/>
  <c r="E9171" i="2"/>
  <c r="E9172" i="2"/>
  <c r="E9173" i="2"/>
  <c r="E9174" i="2"/>
  <c r="E9175" i="2"/>
  <c r="E9176" i="2"/>
  <c r="E9177" i="2"/>
  <c r="E9178" i="2"/>
  <c r="E9179" i="2"/>
  <c r="E9180" i="2"/>
  <c r="E9181" i="2"/>
  <c r="E9182" i="2"/>
  <c r="E9183" i="2"/>
  <c r="E9184" i="2"/>
  <c r="E9185" i="2"/>
  <c r="E9186" i="2"/>
  <c r="E9187" i="2"/>
  <c r="E9188" i="2"/>
  <c r="E9189" i="2"/>
  <c r="E9190" i="2"/>
  <c r="E9191" i="2"/>
  <c r="E9192" i="2"/>
  <c r="E9193" i="2"/>
  <c r="E9194" i="2"/>
  <c r="E9195" i="2"/>
  <c r="E9196" i="2"/>
  <c r="E9197" i="2"/>
  <c r="E9198" i="2"/>
  <c r="E9199" i="2"/>
  <c r="E9200" i="2"/>
  <c r="E9201" i="2"/>
  <c r="E9202" i="2"/>
  <c r="E9203" i="2"/>
  <c r="E9204" i="2"/>
  <c r="E9205" i="2"/>
  <c r="E9206" i="2"/>
  <c r="E9207" i="2"/>
  <c r="E9208" i="2"/>
  <c r="E9209" i="2"/>
  <c r="E9210" i="2"/>
  <c r="E9211" i="2"/>
  <c r="E9212" i="2"/>
  <c r="E9213" i="2"/>
  <c r="E9214" i="2"/>
  <c r="E9215" i="2"/>
  <c r="E9216" i="2"/>
  <c r="E9217" i="2"/>
  <c r="E9218" i="2"/>
  <c r="E9219" i="2"/>
  <c r="E9220" i="2"/>
  <c r="E9221" i="2"/>
  <c r="E9222" i="2"/>
  <c r="E9223" i="2"/>
  <c r="E9224" i="2"/>
  <c r="E41" i="4"/>
  <c r="E42" i="4"/>
  <c r="E43" i="4"/>
  <c r="E44" i="4"/>
  <c r="E40" i="4"/>
  <c r="D80" i="4"/>
  <c r="E80" i="4" s="1" a="1"/>
  <c r="E80" i="4" s="1"/>
  <c r="F80" i="4" s="1" a="1"/>
  <c r="F80" i="4" s="1"/>
  <c r="D81" i="4"/>
  <c r="E81" i="4" s="1" a="1"/>
  <c r="E81" i="4" s="1"/>
  <c r="F81" i="4" s="1" a="1"/>
  <c r="F81" i="4" s="1"/>
  <c r="D79" i="4"/>
  <c r="E79" i="4" s="1" a="1"/>
  <c r="E79" i="4" s="1"/>
  <c r="F79" i="4" s="1" a="1"/>
  <c r="F79" i="4" s="1"/>
  <c r="D9181" i="2" l="1"/>
  <c r="D8833" i="2"/>
  <c r="D8605" i="2"/>
  <c r="D8545" i="2"/>
  <c r="D8413" i="2"/>
  <c r="D8377" i="2"/>
  <c r="D8257" i="2"/>
  <c r="D8149" i="2"/>
  <c r="D8089" i="2"/>
  <c r="D7525" i="2"/>
  <c r="D6973" i="2"/>
  <c r="D6913" i="2"/>
  <c r="D6553" i="2"/>
  <c r="D6349" i="2"/>
  <c r="D6313" i="2"/>
  <c r="D6253" i="2"/>
  <c r="D6193" i="2"/>
  <c r="D5425" i="2"/>
  <c r="D8148" i="2"/>
  <c r="D7896" i="2"/>
  <c r="D9133" i="2"/>
  <c r="D8845" i="2"/>
  <c r="D8401" i="2"/>
  <c r="D7777" i="2"/>
  <c r="D7513" i="2"/>
  <c r="D6841" i="2"/>
  <c r="D6577" i="2"/>
  <c r="D6433" i="2"/>
  <c r="D6337" i="2"/>
  <c r="D5581" i="2"/>
  <c r="D5269" i="2"/>
  <c r="D4873" i="2"/>
  <c r="D4369" i="2"/>
  <c r="D4069" i="2"/>
  <c r="D4009" i="2"/>
  <c r="D3877" i="2"/>
  <c r="D3589" i="2"/>
  <c r="D3277" i="2"/>
  <c r="D3121" i="2"/>
  <c r="D7713" i="2"/>
  <c r="D7305" i="2"/>
  <c r="D6849" i="2"/>
  <c r="D5937" i="2"/>
  <c r="D2783" i="2"/>
  <c r="D2759" i="2"/>
  <c r="D2747" i="2"/>
  <c r="D2735" i="2"/>
  <c r="D2723" i="2"/>
  <c r="D2699" i="2"/>
  <c r="D2687" i="2"/>
  <c r="D2675" i="2"/>
  <c r="D2663" i="2"/>
  <c r="D2639" i="2"/>
  <c r="D2615" i="2"/>
  <c r="D2591" i="2"/>
  <c r="D2579" i="2"/>
  <c r="D2555" i="2"/>
  <c r="D2543" i="2"/>
  <c r="D2531" i="2"/>
  <c r="D2495" i="2"/>
  <c r="D2471" i="2"/>
  <c r="D2459" i="2"/>
  <c r="D2435" i="2"/>
  <c r="D2423" i="2"/>
  <c r="D2411" i="2"/>
  <c r="D2363" i="2"/>
  <c r="D2351" i="2"/>
  <c r="D2315" i="2"/>
  <c r="D2303" i="2"/>
  <c r="D2291" i="2"/>
  <c r="D2353" i="2"/>
  <c r="D421" i="2"/>
  <c r="D2449" i="2"/>
  <c r="D2149" i="2"/>
  <c r="D805" i="2"/>
  <c r="D9132" i="2"/>
  <c r="D8916" i="2"/>
  <c r="D2267" i="2"/>
  <c r="D2243" i="2"/>
  <c r="D2183" i="2"/>
  <c r="D2171" i="2"/>
  <c r="D2147" i="2"/>
  <c r="D2135" i="2"/>
  <c r="D2099" i="2"/>
  <c r="D2075" i="2"/>
  <c r="D2063" i="2"/>
  <c r="D2039" i="2"/>
  <c r="D2027" i="2"/>
  <c r="D2003" i="2"/>
  <c r="D1991" i="2"/>
  <c r="D1931" i="2"/>
  <c r="D1919" i="2"/>
  <c r="D1883" i="2"/>
  <c r="D1859" i="2"/>
  <c r="D1835" i="2"/>
  <c r="D1811" i="2"/>
  <c r="D1751" i="2"/>
  <c r="D1715" i="2"/>
  <c r="D1703" i="2"/>
  <c r="D1691" i="2"/>
  <c r="D1667" i="2"/>
  <c r="D1643" i="2"/>
  <c r="D1631" i="2"/>
  <c r="D1619" i="2"/>
  <c r="D1607" i="2"/>
  <c r="D1583" i="2"/>
  <c r="D1571" i="2"/>
  <c r="D1559" i="2"/>
  <c r="D1547" i="2"/>
  <c r="D1499" i="2"/>
  <c r="D1475" i="2"/>
  <c r="D1451" i="2"/>
  <c r="D1439" i="2"/>
  <c r="D1415" i="2"/>
  <c r="D1403" i="2"/>
  <c r="D1391" i="2"/>
  <c r="D1355" i="2"/>
  <c r="D1343" i="2"/>
  <c r="D1319" i="2"/>
  <c r="D1307" i="2"/>
  <c r="D1295" i="2"/>
  <c r="D1283" i="2"/>
  <c r="D1271" i="2"/>
  <c r="D1259" i="2"/>
  <c r="D1247" i="2"/>
  <c r="D1223" i="2"/>
  <c r="D1211" i="2"/>
  <c r="D1187" i="2"/>
  <c r="D1175" i="2"/>
  <c r="D1163" i="2"/>
  <c r="D1151" i="2"/>
  <c r="D1139" i="2"/>
  <c r="D1115" i="2"/>
  <c r="D1103" i="2"/>
  <c r="D1067" i="2"/>
  <c r="D1055" i="2"/>
  <c r="D1043" i="2"/>
  <c r="D1031" i="2"/>
  <c r="D1007" i="2"/>
  <c r="D923" i="2"/>
  <c r="D911" i="2"/>
  <c r="D875" i="2"/>
  <c r="D827" i="2"/>
  <c r="D815" i="2"/>
  <c r="D743" i="2"/>
  <c r="D707" i="2"/>
  <c r="D623" i="2"/>
  <c r="D527" i="2"/>
  <c r="D467" i="2"/>
  <c r="D419" i="2"/>
  <c r="D323" i="2"/>
  <c r="D311" i="2"/>
  <c r="D263" i="2"/>
  <c r="D251" i="2"/>
  <c r="D239" i="2"/>
  <c r="D227" i="2"/>
  <c r="D203" i="2"/>
  <c r="D179" i="2"/>
  <c r="D131" i="2"/>
  <c r="D95" i="2"/>
  <c r="D35" i="2"/>
  <c r="D11" i="2"/>
  <c r="D1063" i="2"/>
  <c r="D1051" i="2"/>
  <c r="D1039" i="2"/>
  <c r="D1027" i="2"/>
  <c r="D1015" i="2"/>
  <c r="D1003" i="2"/>
  <c r="D991" i="2"/>
  <c r="D979" i="2"/>
  <c r="D967" i="2"/>
  <c r="D955" i="2"/>
  <c r="D943" i="2"/>
  <c r="D931" i="2"/>
  <c r="D919" i="2"/>
  <c r="D907" i="2"/>
  <c r="D895" i="2"/>
  <c r="D883" i="2"/>
  <c r="D859" i="2"/>
  <c r="D847" i="2"/>
  <c r="D835" i="2"/>
  <c r="D823" i="2"/>
  <c r="D811" i="2"/>
  <c r="D799" i="2"/>
  <c r="D787" i="2"/>
  <c r="D775" i="2"/>
  <c r="D763" i="2"/>
  <c r="D751" i="2"/>
  <c r="D739" i="2"/>
  <c r="D727" i="2"/>
  <c r="D715" i="2"/>
  <c r="D691" i="2"/>
  <c r="D679" i="2"/>
  <c r="D667" i="2"/>
  <c r="D655" i="2"/>
  <c r="D643" i="2"/>
  <c r="D631" i="2"/>
  <c r="D619" i="2"/>
  <c r="D607" i="2"/>
  <c r="D595" i="2"/>
  <c r="D583" i="2"/>
  <c r="D571" i="2"/>
  <c r="D559" i="2"/>
  <c r="D547" i="2"/>
  <c r="D535" i="2"/>
  <c r="D523" i="2"/>
  <c r="D511" i="2"/>
  <c r="D499" i="2"/>
  <c r="D487" i="2"/>
  <c r="D475" i="2"/>
  <c r="D463" i="2"/>
  <c r="D451" i="2"/>
  <c r="D427" i="2"/>
  <c r="D415" i="2"/>
  <c r="D403" i="2"/>
  <c r="D391" i="2"/>
  <c r="D379" i="2"/>
  <c r="D367" i="2"/>
  <c r="D355" i="2"/>
  <c r="D343" i="2"/>
  <c r="D331" i="2"/>
  <c r="D319" i="2"/>
  <c r="D307" i="2"/>
  <c r="D295" i="2"/>
  <c r="D283" i="2"/>
  <c r="D259" i="2"/>
  <c r="D247" i="2"/>
  <c r="D235" i="2"/>
  <c r="D223" i="2"/>
  <c r="D211" i="2"/>
  <c r="D199" i="2"/>
  <c r="D187" i="2"/>
  <c r="D175" i="2"/>
  <c r="D163" i="2"/>
  <c r="D151" i="2"/>
  <c r="D139" i="2"/>
  <c r="D127" i="2"/>
  <c r="D115" i="2"/>
  <c r="D103" i="2"/>
  <c r="D91" i="2"/>
  <c r="D79" i="2"/>
  <c r="D67" i="2"/>
  <c r="D55" i="2"/>
  <c r="D43" i="2"/>
  <c r="D31" i="2"/>
  <c r="D19" i="2"/>
  <c r="D7" i="2"/>
  <c r="D9169" i="2"/>
  <c r="D9109" i="2"/>
  <c r="D9073" i="2"/>
  <c r="D9013" i="2"/>
  <c r="D8929" i="2"/>
  <c r="D8881" i="2"/>
  <c r="D8785" i="2"/>
  <c r="D8737" i="2"/>
  <c r="D8689" i="2"/>
  <c r="D8641" i="2"/>
  <c r="D8593" i="2"/>
  <c r="D8497" i="2"/>
  <c r="D8437" i="2"/>
  <c r="D8353" i="2"/>
  <c r="D8305" i="2"/>
  <c r="D8245" i="2"/>
  <c r="D8209" i="2"/>
  <c r="D8161" i="2"/>
  <c r="D8113" i="2"/>
  <c r="D8065" i="2"/>
  <c r="D8017" i="2"/>
  <c r="D7969" i="2"/>
  <c r="D7921" i="2"/>
  <c r="D7861" i="2"/>
  <c r="D7801" i="2"/>
  <c r="D7717" i="2"/>
  <c r="D7669" i="2"/>
  <c r="D7609" i="2"/>
  <c r="D7561" i="2"/>
  <c r="D7501" i="2"/>
  <c r="D7417" i="2"/>
  <c r="D7369" i="2"/>
  <c r="D7321" i="2"/>
  <c r="D7273" i="2"/>
  <c r="D7225" i="2"/>
  <c r="D7177" i="2"/>
  <c r="D7129" i="2"/>
  <c r="D7081" i="2"/>
  <c r="D6985" i="2"/>
  <c r="D6937" i="2"/>
  <c r="D6877" i="2"/>
  <c r="D6829" i="2"/>
  <c r="D6781" i="2"/>
  <c r="D6721" i="2"/>
  <c r="D6685" i="2"/>
  <c r="D6637" i="2"/>
  <c r="D6589" i="2"/>
  <c r="D6529" i="2"/>
  <c r="D6481" i="2"/>
  <c r="D6421" i="2"/>
  <c r="D6373" i="2"/>
  <c r="D6325" i="2"/>
  <c r="D6277" i="2"/>
  <c r="D6229" i="2"/>
  <c r="D6145" i="2"/>
  <c r="D6097" i="2"/>
  <c r="D6049" i="2"/>
  <c r="D6001" i="2"/>
  <c r="D5941" i="2"/>
  <c r="D5893" i="2"/>
  <c r="D5845" i="2"/>
  <c r="D5797" i="2"/>
  <c r="D5737" i="2"/>
  <c r="D5641" i="2"/>
  <c r="D5617" i="2"/>
  <c r="D5569" i="2"/>
  <c r="D5521" i="2"/>
  <c r="D5461" i="2"/>
  <c r="D5377" i="2"/>
  <c r="D5317" i="2"/>
  <c r="D5245" i="2"/>
  <c r="D5197" i="2"/>
  <c r="D5149" i="2"/>
  <c r="D5101" i="2"/>
  <c r="D5053" i="2"/>
  <c r="D5005" i="2"/>
  <c r="D4957" i="2"/>
  <c r="D4909" i="2"/>
  <c r="D4861" i="2"/>
  <c r="D4813" i="2"/>
  <c r="D4765" i="2"/>
  <c r="D4717" i="2"/>
  <c r="D4669" i="2"/>
  <c r="D4621" i="2"/>
  <c r="D4585" i="2"/>
  <c r="D4513" i="2"/>
  <c r="D4429" i="2"/>
  <c r="D4381" i="2"/>
  <c r="D4333" i="2"/>
  <c r="D4273" i="2"/>
  <c r="D4213" i="2"/>
  <c r="D4165" i="2"/>
  <c r="D4117" i="2"/>
  <c r="D4045" i="2"/>
  <c r="D3961" i="2"/>
  <c r="D3913" i="2"/>
  <c r="D3865" i="2"/>
  <c r="D3817" i="2"/>
  <c r="D3769" i="2"/>
  <c r="D3733" i="2"/>
  <c r="D3673" i="2"/>
  <c r="D3625" i="2"/>
  <c r="D3565" i="2"/>
  <c r="D3529" i="2"/>
  <c r="D3481" i="2"/>
  <c r="D3433" i="2"/>
  <c r="D3397" i="2"/>
  <c r="D3349" i="2"/>
  <c r="D3301" i="2"/>
  <c r="D3241" i="2"/>
  <c r="D3193" i="2"/>
  <c r="D3145" i="2"/>
  <c r="D3097" i="2"/>
  <c r="D3049" i="2"/>
  <c r="D3013" i="2"/>
  <c r="D2965" i="2"/>
  <c r="D2905" i="2"/>
  <c r="D2869" i="2"/>
  <c r="D2809" i="2"/>
  <c r="D2761" i="2"/>
  <c r="D2713" i="2"/>
  <c r="D2677" i="2"/>
  <c r="D2629" i="2"/>
  <c r="D2581" i="2"/>
  <c r="D2521" i="2"/>
  <c r="D2473" i="2"/>
  <c r="D2425" i="2"/>
  <c r="D2377" i="2"/>
  <c r="D2305" i="2"/>
  <c r="D2257" i="2"/>
  <c r="D2209" i="2"/>
  <c r="D2161" i="2"/>
  <c r="D2125" i="2"/>
  <c r="D2089" i="2"/>
  <c r="D2053" i="2"/>
  <c r="D2005" i="2"/>
  <c r="D1957" i="2"/>
  <c r="D1909" i="2"/>
  <c r="D1873" i="2"/>
  <c r="D1825" i="2"/>
  <c r="D1789" i="2"/>
  <c r="D1753" i="2"/>
  <c r="D1705" i="2"/>
  <c r="D1681" i="2"/>
  <c r="D1645" i="2"/>
  <c r="D1609" i="2"/>
  <c r="D1561" i="2"/>
  <c r="D1525" i="2"/>
  <c r="D1477" i="2"/>
  <c r="D1441" i="2"/>
  <c r="D1405" i="2"/>
  <c r="D1369" i="2"/>
  <c r="D1309" i="2"/>
  <c r="D1261" i="2"/>
  <c r="D1225" i="2"/>
  <c r="D1177" i="2"/>
  <c r="D1117" i="2"/>
  <c r="D1069" i="2"/>
  <c r="D1021" i="2"/>
  <c r="D973" i="2"/>
  <c r="D925" i="2"/>
  <c r="D877" i="2"/>
  <c r="D829" i="2"/>
  <c r="D757" i="2"/>
  <c r="D721" i="2"/>
  <c r="D673" i="2"/>
  <c r="D625" i="2"/>
  <c r="D577" i="2"/>
  <c r="D529" i="2"/>
  <c r="D481" i="2"/>
  <c r="D445" i="2"/>
  <c r="D373" i="2"/>
  <c r="D337" i="2"/>
  <c r="D289" i="2"/>
  <c r="D241" i="2"/>
  <c r="D193" i="2"/>
  <c r="D145" i="2"/>
  <c r="D97" i="2"/>
  <c r="D61" i="2"/>
  <c r="D13" i="2"/>
  <c r="D9193" i="2"/>
  <c r="D9121" i="2"/>
  <c r="D9061" i="2"/>
  <c r="D8965" i="2"/>
  <c r="D8917" i="2"/>
  <c r="D8857" i="2"/>
  <c r="D8809" i="2"/>
  <c r="D8761" i="2"/>
  <c r="D8713" i="2"/>
  <c r="D8617" i="2"/>
  <c r="D8569" i="2"/>
  <c r="D8521" i="2"/>
  <c r="D8461" i="2"/>
  <c r="D8329" i="2"/>
  <c r="D8269" i="2"/>
  <c r="D8185" i="2"/>
  <c r="D8125" i="2"/>
  <c r="D8041" i="2"/>
  <c r="D7993" i="2"/>
  <c r="D7945" i="2"/>
  <c r="D7897" i="2"/>
  <c r="D7825" i="2"/>
  <c r="D7765" i="2"/>
  <c r="D7705" i="2"/>
  <c r="D7657" i="2"/>
  <c r="D7621" i="2"/>
  <c r="D7573" i="2"/>
  <c r="D7477" i="2"/>
  <c r="D7429" i="2"/>
  <c r="D7381" i="2"/>
  <c r="D7309" i="2"/>
  <c r="D7261" i="2"/>
  <c r="D7213" i="2"/>
  <c r="D7153" i="2"/>
  <c r="D7105" i="2"/>
  <c r="D7069" i="2"/>
  <c r="D7009" i="2"/>
  <c r="D6961" i="2"/>
  <c r="D6901" i="2"/>
  <c r="D6853" i="2"/>
  <c r="D6805" i="2"/>
  <c r="D6757" i="2"/>
  <c r="D6709" i="2"/>
  <c r="D6661" i="2"/>
  <c r="D6613" i="2"/>
  <c r="D6565" i="2"/>
  <c r="D6505" i="2"/>
  <c r="D6457" i="2"/>
  <c r="D6409" i="2"/>
  <c r="D6361" i="2"/>
  <c r="D6301" i="2"/>
  <c r="D6241" i="2"/>
  <c r="D6181" i="2"/>
  <c r="D6133" i="2"/>
  <c r="D6085" i="2"/>
  <c r="D6037" i="2"/>
  <c r="D5977" i="2"/>
  <c r="D5917" i="2"/>
  <c r="D5869" i="2"/>
  <c r="D5821" i="2"/>
  <c r="D5773" i="2"/>
  <c r="D5725" i="2"/>
  <c r="D5665" i="2"/>
  <c r="D5593" i="2"/>
  <c r="D5545" i="2"/>
  <c r="D5497" i="2"/>
  <c r="D5449" i="2"/>
  <c r="D5389" i="2"/>
  <c r="D5341" i="2"/>
  <c r="D5293" i="2"/>
  <c r="D5209" i="2"/>
  <c r="D5161" i="2"/>
  <c r="D5113" i="2"/>
  <c r="D5077" i="2"/>
  <c r="D5029" i="2"/>
  <c r="D4981" i="2"/>
  <c r="D4933" i="2"/>
  <c r="D4885" i="2"/>
  <c r="D4837" i="2"/>
  <c r="D4789" i="2"/>
  <c r="D4741" i="2"/>
  <c r="D4693" i="2"/>
  <c r="D4645" i="2"/>
  <c r="D4609" i="2"/>
  <c r="D4549" i="2"/>
  <c r="D4501" i="2"/>
  <c r="D4453" i="2"/>
  <c r="D4405" i="2"/>
  <c r="D4357" i="2"/>
  <c r="D4309" i="2"/>
  <c r="D4249" i="2"/>
  <c r="D4201" i="2"/>
  <c r="D4153" i="2"/>
  <c r="D4093" i="2"/>
  <c r="D4021" i="2"/>
  <c r="D3985" i="2"/>
  <c r="D3925" i="2"/>
  <c r="D3841" i="2"/>
  <c r="D3781" i="2"/>
  <c r="D3721" i="2"/>
  <c r="D3685" i="2"/>
  <c r="D3637" i="2"/>
  <c r="D3577" i="2"/>
  <c r="D3517" i="2"/>
  <c r="D3469" i="2"/>
  <c r="D3421" i="2"/>
  <c r="D3373" i="2"/>
  <c r="D3325" i="2"/>
  <c r="D3265" i="2"/>
  <c r="D3217" i="2"/>
  <c r="D3169" i="2"/>
  <c r="D3073" i="2"/>
  <c r="D3025" i="2"/>
  <c r="D2989" i="2"/>
  <c r="D2941" i="2"/>
  <c r="D2893" i="2"/>
  <c r="D2845" i="2"/>
  <c r="D2797" i="2"/>
  <c r="D2749" i="2"/>
  <c r="D2701" i="2"/>
  <c r="D2653" i="2"/>
  <c r="D2605" i="2"/>
  <c r="D2545" i="2"/>
  <c r="D2497" i="2"/>
  <c r="D2437" i="2"/>
  <c r="D2401" i="2"/>
  <c r="D2329" i="2"/>
  <c r="D2281" i="2"/>
  <c r="D2233" i="2"/>
  <c r="D2185" i="2"/>
  <c r="D2113" i="2"/>
  <c r="D2077" i="2"/>
  <c r="D2029" i="2"/>
  <c r="D2017" i="2"/>
  <c r="D1981" i="2"/>
  <c r="D1933" i="2"/>
  <c r="D1897" i="2"/>
  <c r="D1849" i="2"/>
  <c r="D1801" i="2"/>
  <c r="D1765" i="2"/>
  <c r="D1729" i="2"/>
  <c r="D1669" i="2"/>
  <c r="D1633" i="2"/>
  <c r="D1585" i="2"/>
  <c r="D1549" i="2"/>
  <c r="D1501" i="2"/>
  <c r="D1465" i="2"/>
  <c r="D1429" i="2"/>
  <c r="D1381" i="2"/>
  <c r="D1345" i="2"/>
  <c r="D1285" i="2"/>
  <c r="D1249" i="2"/>
  <c r="D1201" i="2"/>
  <c r="D1141" i="2"/>
  <c r="D1093" i="2"/>
  <c r="D1045" i="2"/>
  <c r="D997" i="2"/>
  <c r="D949" i="2"/>
  <c r="D901" i="2"/>
  <c r="D853" i="2"/>
  <c r="D793" i="2"/>
  <c r="D745" i="2"/>
  <c r="D697" i="2"/>
  <c r="D649" i="2"/>
  <c r="D601" i="2"/>
  <c r="D541" i="2"/>
  <c r="D505" i="2"/>
  <c r="D469" i="2"/>
  <c r="D409" i="2"/>
  <c r="D361" i="2"/>
  <c r="D313" i="2"/>
  <c r="D277" i="2"/>
  <c r="D229" i="2"/>
  <c r="D181" i="2"/>
  <c r="D121" i="2"/>
  <c r="D85" i="2"/>
  <c r="D37" i="2"/>
  <c r="D9217" i="2"/>
  <c r="D9205" i="2"/>
  <c r="D9157" i="2"/>
  <c r="D9097" i="2"/>
  <c r="D9085" i="2"/>
  <c r="D9049" i="2"/>
  <c r="D9037" i="2"/>
  <c r="D9001" i="2"/>
  <c r="D8989" i="2"/>
  <c r="D8953" i="2"/>
  <c r="D8941" i="2"/>
  <c r="D8905" i="2"/>
  <c r="D8893" i="2"/>
  <c r="D8869" i="2"/>
  <c r="D8821" i="2"/>
  <c r="D8797" i="2"/>
  <c r="D8773" i="2"/>
  <c r="D8749" i="2"/>
  <c r="D8725" i="2"/>
  <c r="D8701" i="2"/>
  <c r="D8677" i="2"/>
  <c r="D8653" i="2"/>
  <c r="D8629" i="2"/>
  <c r="D8581" i="2"/>
  <c r="D8557" i="2"/>
  <c r="D8533" i="2"/>
  <c r="D8509" i="2"/>
  <c r="D8485" i="2"/>
  <c r="D8473" i="2"/>
  <c r="D8425" i="2"/>
  <c r="D8389" i="2"/>
  <c r="D8365" i="2"/>
  <c r="D8341" i="2"/>
  <c r="D8317" i="2"/>
  <c r="D8281" i="2"/>
  <c r="D8221" i="2"/>
  <c r="D8197" i="2"/>
  <c r="D8173" i="2"/>
  <c r="D8137" i="2"/>
  <c r="D8101" i="2"/>
  <c r="D8077" i="2"/>
  <c r="D8053" i="2"/>
  <c r="D8029" i="2"/>
  <c r="D8005" i="2"/>
  <c r="D7981" i="2"/>
  <c r="D7957" i="2"/>
  <c r="D7933" i="2"/>
  <c r="D7909" i="2"/>
  <c r="D7885" i="2"/>
  <c r="D7849" i="2"/>
  <c r="D7837" i="2"/>
  <c r="D7813" i="2"/>
  <c r="D7789" i="2"/>
  <c r="D7753" i="2"/>
  <c r="D7741" i="2"/>
  <c r="D7729" i="2"/>
  <c r="D7693" i="2"/>
  <c r="D7681" i="2"/>
  <c r="D7645" i="2"/>
  <c r="D7633" i="2"/>
  <c r="D7597" i="2"/>
  <c r="D7585" i="2"/>
  <c r="D7549" i="2"/>
  <c r="D7537" i="2"/>
  <c r="D7489" i="2"/>
  <c r="D7453" i="2"/>
  <c r="D7441" i="2"/>
  <c r="D7405" i="2"/>
  <c r="D7393" i="2"/>
  <c r="D7357" i="2"/>
  <c r="D7345" i="2"/>
  <c r="D7333" i="2"/>
  <c r="D7297" i="2"/>
  <c r="D7285" i="2"/>
  <c r="D7249" i="2"/>
  <c r="D7237" i="2"/>
  <c r="D7201" i="2"/>
  <c r="D7189" i="2"/>
  <c r="D7165" i="2"/>
  <c r="D7141" i="2"/>
  <c r="D7117" i="2"/>
  <c r="D7093" i="2"/>
  <c r="D7057" i="2"/>
  <c r="D7045" i="2"/>
  <c r="D7021" i="2"/>
  <c r="D6997" i="2"/>
  <c r="D6949" i="2"/>
  <c r="D6925" i="2"/>
  <c r="D6889" i="2"/>
  <c r="D6865" i="2"/>
  <c r="D6817" i="2"/>
  <c r="D6793" i="2"/>
  <c r="D6769" i="2"/>
  <c r="D6745" i="2"/>
  <c r="D6733" i="2"/>
  <c r="D6697" i="2"/>
  <c r="D6673" i="2"/>
  <c r="D6649" i="2"/>
  <c r="D6625" i="2"/>
  <c r="D6601" i="2"/>
  <c r="D6541" i="2"/>
  <c r="D6517" i="2"/>
  <c r="D6493" i="2"/>
  <c r="D6469" i="2"/>
  <c r="D6445" i="2"/>
  <c r="D6397" i="2"/>
  <c r="D6385" i="2"/>
  <c r="D6289" i="2"/>
  <c r="D6265" i="2"/>
  <c r="D6217" i="2"/>
  <c r="D6205" i="2"/>
  <c r="D6169" i="2"/>
  <c r="D6157" i="2"/>
  <c r="D6121" i="2"/>
  <c r="D6109" i="2"/>
  <c r="D6073" i="2"/>
  <c r="D6061" i="2"/>
  <c r="D6025" i="2"/>
  <c r="D6013" i="2"/>
  <c r="D5989" i="2"/>
  <c r="D5965" i="2"/>
  <c r="D5953" i="2"/>
  <c r="D5929" i="2"/>
  <c r="D5905" i="2"/>
  <c r="D5881" i="2"/>
  <c r="D5857" i="2"/>
  <c r="D5833" i="2"/>
  <c r="D5809" i="2"/>
  <c r="D5761" i="2"/>
  <c r="D5749" i="2"/>
  <c r="D5713" i="2"/>
  <c r="D5689" i="2"/>
  <c r="D5677" i="2"/>
  <c r="D5653" i="2"/>
  <c r="D5605" i="2"/>
  <c r="D5557" i="2"/>
  <c r="D5533" i="2"/>
  <c r="D5509" i="2"/>
  <c r="D5485" i="2"/>
  <c r="D5473" i="2"/>
  <c r="D5437" i="2"/>
  <c r="D5413" i="2"/>
  <c r="D5401" i="2"/>
  <c r="D5365" i="2"/>
  <c r="D5353" i="2"/>
  <c r="D5329" i="2"/>
  <c r="D5305" i="2"/>
  <c r="D5281" i="2"/>
  <c r="D5257" i="2"/>
  <c r="D5233" i="2"/>
  <c r="D5221" i="2"/>
  <c r="D5185" i="2"/>
  <c r="D5173" i="2"/>
  <c r="D5137" i="2"/>
  <c r="D5125" i="2"/>
  <c r="D5089" i="2"/>
  <c r="D5065" i="2"/>
  <c r="D5041" i="2"/>
  <c r="D5017" i="2"/>
  <c r="D4993" i="2"/>
  <c r="D4969" i="2"/>
  <c r="D4945" i="2"/>
  <c r="D4921" i="2"/>
  <c r="D4897" i="2"/>
  <c r="D4849" i="2"/>
  <c r="D4825" i="2"/>
  <c r="D4801" i="2"/>
  <c r="D4777" i="2"/>
  <c r="D4753" i="2"/>
  <c r="D4729" i="2"/>
  <c r="D4705" i="2"/>
  <c r="D4681" i="2"/>
  <c r="D4657" i="2"/>
  <c r="D4633" i="2"/>
  <c r="D4597" i="2"/>
  <c r="D4573" i="2"/>
  <c r="D4537" i="2"/>
  <c r="D4525" i="2"/>
  <c r="D4489" i="2"/>
  <c r="D4465" i="2"/>
  <c r="D4441" i="2"/>
  <c r="D4417" i="2"/>
  <c r="D4393" i="2"/>
  <c r="D4345" i="2"/>
  <c r="D4321" i="2"/>
  <c r="D4297" i="2"/>
  <c r="D4285" i="2"/>
  <c r="D4261" i="2"/>
  <c r="D4237" i="2"/>
  <c r="D4225" i="2"/>
  <c r="D4189" i="2"/>
  <c r="D4177" i="2"/>
  <c r="D4141" i="2"/>
  <c r="D4129" i="2"/>
  <c r="D4105" i="2"/>
  <c r="D4081" i="2"/>
  <c r="D4057" i="2"/>
  <c r="D4033" i="2"/>
  <c r="D3997" i="2"/>
  <c r="D3973" i="2"/>
  <c r="D3949" i="2"/>
  <c r="D3937" i="2"/>
  <c r="D3901" i="2"/>
  <c r="D3889" i="2"/>
  <c r="D3853" i="2"/>
  <c r="D3829" i="2"/>
  <c r="D3805" i="2"/>
  <c r="D3793" i="2"/>
  <c r="D3757" i="2"/>
  <c r="D3745" i="2"/>
  <c r="D3709" i="2"/>
  <c r="D3697" i="2"/>
  <c r="D3661" i="2"/>
  <c r="D3649" i="2"/>
  <c r="D3613" i="2"/>
  <c r="D3601" i="2"/>
  <c r="D3553" i="2"/>
  <c r="D3541" i="2"/>
  <c r="D3505" i="2"/>
  <c r="D3493" i="2"/>
  <c r="D3457" i="2"/>
  <c r="D3445" i="2"/>
  <c r="D3409" i="2"/>
  <c r="D3385" i="2"/>
  <c r="D3361" i="2"/>
  <c r="D3337" i="2"/>
  <c r="D3313" i="2"/>
  <c r="D3289" i="2"/>
  <c r="D3253" i="2"/>
  <c r="D3229" i="2"/>
  <c r="D3205" i="2"/>
  <c r="D3181" i="2"/>
  <c r="D3157" i="2"/>
  <c r="D3133" i="2"/>
  <c r="D3109" i="2"/>
  <c r="D3085" i="2"/>
  <c r="D3061" i="2"/>
  <c r="D3037" i="2"/>
  <c r="D3001" i="2"/>
  <c r="D2977" i="2"/>
  <c r="D2953" i="2"/>
  <c r="D2929" i="2"/>
  <c r="D2917" i="2"/>
  <c r="D2881" i="2"/>
  <c r="D2857" i="2"/>
  <c r="D2833" i="2"/>
  <c r="D2821" i="2"/>
  <c r="D2785" i="2"/>
  <c r="D2773" i="2"/>
  <c r="D2737" i="2"/>
  <c r="D2725" i="2"/>
  <c r="D2689" i="2"/>
  <c r="D2665" i="2"/>
  <c r="D2641" i="2"/>
  <c r="D2617" i="2"/>
  <c r="D2593" i="2"/>
  <c r="D2569" i="2"/>
  <c r="D2557" i="2"/>
  <c r="D2533" i="2"/>
  <c r="D2509" i="2"/>
  <c r="D2485" i="2"/>
  <c r="D2461" i="2"/>
  <c r="D2413" i="2"/>
  <c r="D2389" i="2"/>
  <c r="D2365" i="2"/>
  <c r="D2341" i="2"/>
  <c r="D2317" i="2"/>
  <c r="D2293" i="2"/>
  <c r="D2269" i="2"/>
  <c r="D2245" i="2"/>
  <c r="D2221" i="2"/>
  <c r="D2197" i="2"/>
  <c r="D2173" i="2"/>
  <c r="D2137" i="2"/>
  <c r="D2101" i="2"/>
  <c r="D2065" i="2"/>
  <c r="D2041" i="2"/>
  <c r="D1993" i="2"/>
  <c r="D1969" i="2"/>
  <c r="D1945" i="2"/>
  <c r="D1921" i="2"/>
  <c r="D1885" i="2"/>
  <c r="D1861" i="2"/>
  <c r="D1837" i="2"/>
  <c r="D1813" i="2"/>
  <c r="D1777" i="2"/>
  <c r="D1741" i="2"/>
  <c r="D1717" i="2"/>
  <c r="D1693" i="2"/>
  <c r="D1657" i="2"/>
  <c r="D1621" i="2"/>
  <c r="D1597" i="2"/>
  <c r="D1573" i="2"/>
  <c r="D1537" i="2"/>
  <c r="D1513" i="2"/>
  <c r="D1489" i="2"/>
  <c r="D1453" i="2"/>
  <c r="D1417" i="2"/>
  <c r="D1393" i="2"/>
  <c r="D1357" i="2"/>
  <c r="D1333" i="2"/>
  <c r="D1321" i="2"/>
  <c r="D1297" i="2"/>
  <c r="D1273" i="2"/>
  <c r="D1237" i="2"/>
  <c r="D1213" i="2"/>
  <c r="D1189" i="2"/>
  <c r="D1165" i="2"/>
  <c r="D1153" i="2"/>
  <c r="D1129" i="2"/>
  <c r="D1105" i="2"/>
  <c r="D1081" i="2"/>
  <c r="D1057" i="2"/>
  <c r="D1033" i="2"/>
  <c r="D1009" i="2"/>
  <c r="D985" i="2"/>
  <c r="D961" i="2"/>
  <c r="D937" i="2"/>
  <c r="D913" i="2"/>
  <c r="D889" i="2"/>
  <c r="D865" i="2"/>
  <c r="D841" i="2"/>
  <c r="D817" i="2"/>
  <c r="D781" i="2"/>
  <c r="D769" i="2"/>
  <c r="D733" i="2"/>
  <c r="D709" i="2"/>
  <c r="D685" i="2"/>
  <c r="D661" i="2"/>
  <c r="D637" i="2"/>
  <c r="D613" i="2"/>
  <c r="D589" i="2"/>
  <c r="D565" i="2"/>
  <c r="D553" i="2"/>
  <c r="D517" i="2"/>
  <c r="D493" i="2"/>
  <c r="D457" i="2"/>
  <c r="D433" i="2"/>
  <c r="D397" i="2"/>
  <c r="D385" i="2"/>
  <c r="D349" i="2"/>
  <c r="D325" i="2"/>
  <c r="D301" i="2"/>
  <c r="D265" i="2"/>
  <c r="D253" i="2"/>
  <c r="D217" i="2"/>
  <c r="D205" i="2"/>
  <c r="D169" i="2"/>
  <c r="D157" i="2"/>
  <c r="D133" i="2"/>
  <c r="D109" i="2"/>
  <c r="D73" i="2"/>
  <c r="D49" i="2"/>
  <c r="D25" i="2"/>
  <c r="D9204" i="2"/>
  <c r="D9192" i="2"/>
  <c r="D9180" i="2"/>
  <c r="D9168" i="2"/>
  <c r="D9156" i="2"/>
  <c r="D9144" i="2"/>
  <c r="D9120" i="2"/>
  <c r="D9108" i="2"/>
  <c r="D9096" i="2"/>
  <c r="D9084" i="2"/>
  <c r="D9072" i="2"/>
  <c r="D9060" i="2"/>
  <c r="D9048" i="2"/>
  <c r="D9036" i="2"/>
  <c r="D9012" i="2"/>
  <c r="D9000" i="2"/>
  <c r="D8988" i="2"/>
  <c r="D8964" i="2"/>
  <c r="D8952" i="2"/>
  <c r="D8940" i="2"/>
  <c r="D8928" i="2"/>
  <c r="D8904" i="2"/>
  <c r="D8892" i="2"/>
  <c r="D8880" i="2"/>
  <c r="D8856" i="2"/>
  <c r="D8844" i="2"/>
  <c r="D8832" i="2"/>
  <c r="D8820" i="2"/>
  <c r="D8808" i="2"/>
  <c r="D8544" i="2"/>
  <c r="D8532" i="2"/>
  <c r="D8364" i="2"/>
  <c r="D8040" i="2"/>
  <c r="D7956" i="2"/>
  <c r="D7788" i="2"/>
  <c r="D7776" i="2"/>
  <c r="D7740" i="2"/>
  <c r="D7716" i="2"/>
  <c r="D7620" i="2"/>
  <c r="D7392" i="2"/>
  <c r="D7260" i="2"/>
  <c r="D8796" i="2"/>
  <c r="D8784" i="2"/>
  <c r="D8772" i="2"/>
  <c r="D8760" i="2"/>
  <c r="D8748" i="2"/>
  <c r="D8736" i="2"/>
  <c r="D8724" i="2"/>
  <c r="D8700" i="2"/>
  <c r="D8688" i="2"/>
  <c r="D8676" i="2"/>
  <c r="D8652" i="2"/>
  <c r="D8640" i="2"/>
  <c r="D8628" i="2"/>
  <c r="D8616" i="2"/>
  <c r="D8604" i="2"/>
  <c r="D8592" i="2"/>
  <c r="D8580" i="2"/>
  <c r="D8568" i="2"/>
  <c r="D8556" i="2"/>
  <c r="D8520" i="2"/>
  <c r="D8484" i="2"/>
  <c r="D8472" i="2"/>
  <c r="D8460" i="2"/>
  <c r="D8448" i="2"/>
  <c r="D8436" i="2"/>
  <c r="D8424" i="2"/>
  <c r="D8412" i="2"/>
  <c r="D8388" i="2"/>
  <c r="D8376" i="2"/>
  <c r="D8352" i="2"/>
  <c r="D8328" i="2"/>
  <c r="D8316" i="2"/>
  <c r="D8304" i="2"/>
  <c r="D8280" i="2"/>
  <c r="D8268" i="2"/>
  <c r="D8244" i="2"/>
  <c r="D8232" i="2"/>
  <c r="D8220" i="2"/>
  <c r="D8208" i="2"/>
  <c r="D8196" i="2"/>
  <c r="D8184" i="2"/>
  <c r="D8172" i="2"/>
  <c r="D8160" i="2"/>
  <c r="D8136" i="2"/>
  <c r="D8124" i="2"/>
  <c r="D8112" i="2"/>
  <c r="D8100" i="2"/>
  <c r="D8076" i="2"/>
  <c r="D8064" i="2"/>
  <c r="D8052" i="2"/>
  <c r="D8028" i="2"/>
  <c r="D8016" i="2"/>
  <c r="D7992" i="2"/>
  <c r="D7980" i="2"/>
  <c r="D7968" i="2"/>
  <c r="D7920" i="2"/>
  <c r="D7908" i="2"/>
  <c r="D7884" i="2"/>
  <c r="D7872" i="2"/>
  <c r="D7860" i="2"/>
  <c r="D7848" i="2"/>
  <c r="D7836" i="2"/>
  <c r="D7812" i="2"/>
  <c r="D7800" i="2"/>
  <c r="D7764" i="2"/>
  <c r="D7752" i="2"/>
  <c r="D7728" i="2"/>
  <c r="D7704" i="2"/>
  <c r="D7680" i="2"/>
  <c r="D7668" i="2"/>
  <c r="D7656" i="2"/>
  <c r="D7644" i="2"/>
  <c r="D7632" i="2"/>
  <c r="D7608" i="2"/>
  <c r="D7584" i="2"/>
  <c r="D7572" i="2"/>
  <c r="D7560" i="2"/>
  <c r="D7536" i="2"/>
  <c r="D7524" i="2"/>
  <c r="D7512" i="2"/>
  <c r="D7500" i="2"/>
  <c r="D7488" i="2"/>
  <c r="D7476" i="2"/>
  <c r="D7452" i="2"/>
  <c r="D7440" i="2"/>
  <c r="D7428" i="2"/>
  <c r="D7416" i="2"/>
  <c r="D7404" i="2"/>
  <c r="D7380" i="2"/>
  <c r="D7368" i="2"/>
  <c r="D7356" i="2"/>
  <c r="D7344" i="2"/>
  <c r="D7332" i="2"/>
  <c r="D7320" i="2"/>
  <c r="D7308" i="2"/>
  <c r="D7296" i="2"/>
  <c r="D7284" i="2"/>
  <c r="D7272" i="2"/>
  <c r="D7248" i="2"/>
  <c r="D7236" i="2"/>
  <c r="D7224" i="2"/>
  <c r="D7212" i="2"/>
  <c r="D7200" i="2"/>
  <c r="D7176" i="2"/>
  <c r="D7152" i="2"/>
  <c r="D7140" i="2"/>
  <c r="D7128" i="2"/>
  <c r="D7104" i="2"/>
  <c r="D7092" i="2"/>
  <c r="D7080" i="2"/>
  <c r="D7068" i="2"/>
  <c r="D7056" i="2"/>
  <c r="D6996" i="2"/>
  <c r="D6972" i="2"/>
  <c r="D6876" i="2"/>
  <c r="D6744" i="2"/>
  <c r="D6696" i="2"/>
  <c r="D6648" i="2"/>
  <c r="D6612" i="2"/>
  <c r="D6588" i="2"/>
  <c r="D6504" i="2"/>
  <c r="D6384" i="2"/>
  <c r="D6288" i="2"/>
  <c r="D6264" i="2"/>
  <c r="D6180" i="2"/>
  <c r="D6060" i="2"/>
  <c r="D5976" i="2"/>
  <c r="D5856" i="2"/>
  <c r="D5820" i="2"/>
  <c r="D5736" i="2"/>
  <c r="D5496" i="2"/>
  <c r="D5376" i="2"/>
  <c r="D5328" i="2"/>
  <c r="D5292" i="2"/>
  <c r="D5232" i="2"/>
  <c r="D5184" i="2"/>
  <c r="D5172" i="2"/>
  <c r="D5088" i="2"/>
  <c r="D5076" i="2"/>
  <c r="D5028" i="2"/>
  <c r="D5016" i="2"/>
  <c r="D4968" i="2"/>
  <c r="D4860" i="2"/>
  <c r="D4812" i="2"/>
  <c r="D4596" i="2"/>
  <c r="D4152" i="2"/>
  <c r="D3624" i="2"/>
  <c r="D3540" i="2"/>
  <c r="D3432" i="2"/>
  <c r="D3312" i="2"/>
  <c r="D3240" i="2"/>
  <c r="D3024" i="2"/>
  <c r="D2940" i="2"/>
  <c r="D2856" i="2"/>
  <c r="D2544" i="2"/>
  <c r="D2508" i="2"/>
  <c r="D2448" i="2"/>
  <c r="D2256" i="2"/>
  <c r="D1728" i="2"/>
  <c r="D1500" i="2"/>
  <c r="D1488" i="2"/>
  <c r="D1128" i="2"/>
  <c r="D7044" i="2"/>
  <c r="D7032" i="2"/>
  <c r="D7008" i="2"/>
  <c r="D6960" i="2"/>
  <c r="D6948" i="2"/>
  <c r="D6924" i="2"/>
  <c r="D6912" i="2"/>
  <c r="D6900" i="2"/>
  <c r="D6852" i="2"/>
  <c r="D6840" i="2"/>
  <c r="D6828" i="2"/>
  <c r="D6804" i="2"/>
  <c r="D6792" i="2"/>
  <c r="D6720" i="2"/>
  <c r="D6672" i="2"/>
  <c r="D6660" i="2"/>
  <c r="D6636" i="2"/>
  <c r="D6624" i="2"/>
  <c r="D6600" i="2"/>
  <c r="D6564" i="2"/>
  <c r="D6552" i="2"/>
  <c r="D6528" i="2"/>
  <c r="D6516" i="2"/>
  <c r="D6480" i="2"/>
  <c r="D6444" i="2"/>
  <c r="D6432" i="2"/>
  <c r="D6408" i="2"/>
  <c r="D6396" i="2"/>
  <c r="D6372" i="2"/>
  <c r="D6360" i="2"/>
  <c r="D6324" i="2"/>
  <c r="D6312" i="2"/>
  <c r="D6300" i="2"/>
  <c r="D6276" i="2"/>
  <c r="D6252" i="2"/>
  <c r="D6240" i="2"/>
  <c r="D6228" i="2"/>
  <c r="D6204" i="2"/>
  <c r="D6192" i="2"/>
  <c r="D6156" i="2"/>
  <c r="D6120" i="2"/>
  <c r="D6084" i="2"/>
  <c r="D6072" i="2"/>
  <c r="D6036" i="2"/>
  <c r="D6024" i="2"/>
  <c r="D6000" i="2"/>
  <c r="D5964" i="2"/>
  <c r="D5952" i="2"/>
  <c r="D5940" i="2"/>
  <c r="D5916" i="2"/>
  <c r="D5880" i="2"/>
  <c r="D5844" i="2"/>
  <c r="D5832" i="2"/>
  <c r="D5808" i="2"/>
  <c r="D5796" i="2"/>
  <c r="D5772" i="2"/>
  <c r="D5760" i="2"/>
  <c r="D5724" i="2"/>
  <c r="D5712" i="2"/>
  <c r="D5700" i="2"/>
  <c r="D5676" i="2"/>
  <c r="D5664" i="2"/>
  <c r="D5640" i="2"/>
  <c r="D5628" i="2"/>
  <c r="D5616" i="2"/>
  <c r="D5604" i="2"/>
  <c r="D5592" i="2"/>
  <c r="D5568" i="2"/>
  <c r="D5556" i="2"/>
  <c r="D5544" i="2"/>
  <c r="D5532" i="2"/>
  <c r="D5520" i="2"/>
  <c r="D5484" i="2"/>
  <c r="D5472" i="2"/>
  <c r="D5460" i="2"/>
  <c r="D5448" i="2"/>
  <c r="D5436" i="2"/>
  <c r="D5412" i="2"/>
  <c r="D5388" i="2"/>
  <c r="D5364" i="2"/>
  <c r="D5352" i="2"/>
  <c r="D5340" i="2"/>
  <c r="D5304" i="2"/>
  <c r="D5280" i="2"/>
  <c r="D5268" i="2"/>
  <c r="D5256" i="2"/>
  <c r="D5244" i="2"/>
  <c r="D5220" i="2"/>
  <c r="D5196" i="2"/>
  <c r="D5160" i="2"/>
  <c r="D5148" i="2"/>
  <c r="D5136" i="2"/>
  <c r="D5124" i="2"/>
  <c r="D5100" i="2"/>
  <c r="D5064" i="2"/>
  <c r="D5052" i="2"/>
  <c r="D5040" i="2"/>
  <c r="D5004" i="2"/>
  <c r="D4992" i="2"/>
  <c r="D4980" i="2"/>
  <c r="D4956" i="2"/>
  <c r="D4944" i="2"/>
  <c r="D4920" i="2"/>
  <c r="D4908" i="2"/>
  <c r="D4896" i="2"/>
  <c r="D4884" i="2"/>
  <c r="D4872" i="2"/>
  <c r="D4848" i="2"/>
  <c r="D4836" i="2"/>
  <c r="D4824" i="2"/>
  <c r="D4800" i="2"/>
  <c r="D4788" i="2"/>
  <c r="D4764" i="2"/>
  <c r="D4752" i="2"/>
  <c r="D4740" i="2"/>
  <c r="D4728" i="2"/>
  <c r="D4704" i="2"/>
  <c r="D4692" i="2"/>
  <c r="D4668" i="2"/>
  <c r="D4644" i="2"/>
  <c r="D4632" i="2"/>
  <c r="D4620" i="2"/>
  <c r="D4608" i="2"/>
  <c r="D4584" i="2"/>
  <c r="D4572" i="2"/>
  <c r="D4548" i="2"/>
  <c r="D4536" i="2"/>
  <c r="D4512" i="2"/>
  <c r="D4500" i="2"/>
  <c r="D4488" i="2"/>
  <c r="D4476" i="2"/>
  <c r="D4452" i="2"/>
  <c r="D4440" i="2"/>
  <c r="D4428" i="2"/>
  <c r="D4416" i="2"/>
  <c r="D4404" i="2"/>
  <c r="D4392" i="2"/>
  <c r="D4380" i="2"/>
  <c r="D4356" i="2"/>
  <c r="D4332" i="2"/>
  <c r="D4296" i="2"/>
  <c r="D4284" i="2"/>
  <c r="D4272" i="2"/>
  <c r="D4260" i="2"/>
  <c r="D4224" i="2"/>
  <c r="D4212" i="2"/>
  <c r="D4200" i="2"/>
  <c r="D4188" i="2"/>
  <c r="D4176" i="2"/>
  <c r="D4164" i="2"/>
  <c r="D4140" i="2"/>
  <c r="D4128" i="2"/>
  <c r="D4104" i="2"/>
  <c r="D4092" i="2"/>
  <c r="D4080" i="2"/>
  <c r="D4068" i="2"/>
  <c r="D4056" i="2"/>
  <c r="D4044" i="2"/>
  <c r="D4032" i="2"/>
  <c r="D4020" i="2"/>
  <c r="D4008" i="2"/>
  <c r="D3996" i="2"/>
  <c r="D3984" i="2"/>
  <c r="D3972" i="2"/>
  <c r="D3960" i="2"/>
  <c r="D3936" i="2"/>
  <c r="D3924" i="2"/>
  <c r="D3900" i="2"/>
  <c r="D3888" i="2"/>
  <c r="D3876" i="2"/>
  <c r="D3864" i="2"/>
  <c r="D3852" i="2"/>
  <c r="D3828" i="2"/>
  <c r="D3816" i="2"/>
  <c r="D3804" i="2"/>
  <c r="D3780" i="2"/>
  <c r="D3768" i="2"/>
  <c r="D3756" i="2"/>
  <c r="D3744" i="2"/>
  <c r="D3732" i="2"/>
  <c r="D3708" i="2"/>
  <c r="D3696" i="2"/>
  <c r="D3684" i="2"/>
  <c r="D3672" i="2"/>
  <c r="D3660" i="2"/>
  <c r="D3636" i="2"/>
  <c r="D3612" i="2"/>
  <c r="D3600" i="2"/>
  <c r="D3564" i="2"/>
  <c r="D3552" i="2"/>
  <c r="D3528" i="2"/>
  <c r="D3516" i="2"/>
  <c r="D3504" i="2"/>
  <c r="D3492" i="2"/>
  <c r="D3480" i="2"/>
  <c r="D3468" i="2"/>
  <c r="D3456" i="2"/>
  <c r="D3444" i="2"/>
  <c r="D3420" i="2"/>
  <c r="D3408" i="2"/>
  <c r="D3396" i="2"/>
  <c r="D3372" i="2"/>
  <c r="D3360" i="2"/>
  <c r="D3348" i="2"/>
  <c r="D3336" i="2"/>
  <c r="D3324" i="2"/>
  <c r="D3300" i="2"/>
  <c r="D3276" i="2"/>
  <c r="D3264" i="2"/>
  <c r="D3228" i="2"/>
  <c r="D3216" i="2"/>
  <c r="D3204" i="2"/>
  <c r="D3192" i="2"/>
  <c r="D3180" i="2"/>
  <c r="D3168" i="2"/>
  <c r="D3156" i="2"/>
  <c r="D3144" i="2"/>
  <c r="D3132" i="2"/>
  <c r="D3120" i="2"/>
  <c r="D3108" i="2"/>
  <c r="D3096" i="2"/>
  <c r="D3084" i="2"/>
  <c r="D3060" i="2"/>
  <c r="D3048" i="2"/>
  <c r="D3012" i="2"/>
  <c r="D2964" i="2"/>
  <c r="D2952" i="2"/>
  <c r="D2928" i="2"/>
  <c r="D2916" i="2"/>
  <c r="D2892" i="2"/>
  <c r="D2880" i="2"/>
  <c r="D2868" i="2"/>
  <c r="D2832" i="2"/>
  <c r="D2820" i="2"/>
  <c r="D2808" i="2"/>
  <c r="D2796" i="2"/>
  <c r="D2784" i="2"/>
  <c r="D2772" i="2"/>
  <c r="D2748" i="2"/>
  <c r="D2736" i="2"/>
  <c r="D2724" i="2"/>
  <c r="D2712" i="2"/>
  <c r="D2700" i="2"/>
  <c r="D2688" i="2"/>
  <c r="D2676" i="2"/>
  <c r="D2664" i="2"/>
  <c r="D2652" i="2"/>
  <c r="D2640" i="2"/>
  <c r="D2628" i="2"/>
  <c r="D2616" i="2"/>
  <c r="D2604" i="2"/>
  <c r="D2592" i="2"/>
  <c r="D2580" i="2"/>
  <c r="D2556" i="2"/>
  <c r="D2532" i="2"/>
  <c r="D2520" i="2"/>
  <c r="D2496" i="2"/>
  <c r="D2472" i="2"/>
  <c r="D2460" i="2"/>
  <c r="D2436" i="2"/>
  <c r="D2424" i="2"/>
  <c r="D2412" i="2"/>
  <c r="D2400" i="2"/>
  <c r="D2388" i="2"/>
  <c r="D2376" i="2"/>
  <c r="D2364" i="2"/>
  <c r="D2352" i="2"/>
  <c r="D2340" i="2"/>
  <c r="D2328" i="2"/>
  <c r="D2316" i="2"/>
  <c r="D2304" i="2"/>
  <c r="D2292" i="2"/>
  <c r="D2280" i="2"/>
  <c r="D2268" i="2"/>
  <c r="D2244" i="2"/>
  <c r="D2232" i="2"/>
  <c r="D2220" i="2"/>
  <c r="D2208" i="2"/>
  <c r="D2196" i="2"/>
  <c r="D2184" i="2"/>
  <c r="D2172" i="2"/>
  <c r="D2160" i="2"/>
  <c r="D2136" i="2"/>
  <c r="D2124" i="2"/>
  <c r="D2112" i="2"/>
  <c r="D2100" i="2"/>
  <c r="D2088" i="2"/>
  <c r="D2076" i="2"/>
  <c r="D2064" i="2"/>
  <c r="D2052" i="2"/>
  <c r="D2040" i="2"/>
  <c r="D2028" i="2"/>
  <c r="D2016" i="2"/>
  <c r="D2004" i="2"/>
  <c r="D1992" i="2"/>
  <c r="D1980" i="2"/>
  <c r="D1968" i="2"/>
  <c r="D1956" i="2"/>
  <c r="D1944" i="2"/>
  <c r="D1920" i="2"/>
  <c r="D1908" i="2"/>
  <c r="D1896" i="2"/>
  <c r="D1884" i="2"/>
  <c r="D1872" i="2"/>
  <c r="D1860" i="2"/>
  <c r="D1848" i="2"/>
  <c r="D1836" i="2"/>
  <c r="D1812" i="2"/>
  <c r="D1800" i="2"/>
  <c r="D1788" i="2"/>
  <c r="D1776" i="2"/>
  <c r="D1752" i="2"/>
  <c r="D1740" i="2"/>
  <c r="D1716" i="2"/>
  <c r="D1704" i="2"/>
  <c r="D1692" i="2"/>
  <c r="D1680" i="2"/>
  <c r="D1668" i="2"/>
  <c r="D1656" i="2"/>
  <c r="D1644" i="2"/>
  <c r="D1632" i="2"/>
  <c r="D1620" i="2"/>
  <c r="D1596" i="2"/>
  <c r="D1584" i="2"/>
  <c r="D1572" i="2"/>
  <c r="D1560" i="2"/>
  <c r="D1548" i="2"/>
  <c r="D1536" i="2"/>
  <c r="D1524" i="2"/>
  <c r="D1512" i="2"/>
  <c r="D1476" i="2"/>
  <c r="D1464" i="2"/>
  <c r="D1452" i="2"/>
  <c r="D1440" i="2"/>
  <c r="D1428" i="2"/>
  <c r="D1416" i="2"/>
  <c r="D1404" i="2"/>
  <c r="D1392" i="2"/>
  <c r="D1380" i="2"/>
  <c r="D1368" i="2"/>
  <c r="D1356" i="2"/>
  <c r="D1344" i="2"/>
  <c r="D1332" i="2"/>
  <c r="D1320" i="2"/>
  <c r="D1296" i="2"/>
  <c r="D1284" i="2"/>
  <c r="D1272" i="2"/>
  <c r="D1260" i="2"/>
  <c r="D1248" i="2"/>
  <c r="D1236" i="2"/>
  <c r="D1224" i="2"/>
  <c r="D1212" i="2"/>
  <c r="D1200" i="2"/>
  <c r="D1188" i="2"/>
  <c r="D1176" i="2"/>
  <c r="D1164" i="2"/>
  <c r="D1152" i="2"/>
  <c r="D1140" i="2"/>
  <c r="D1116" i="2"/>
  <c r="D1104" i="2"/>
  <c r="D1092" i="2"/>
  <c r="D1080" i="2"/>
  <c r="D1068" i="2"/>
  <c r="D1056" i="2"/>
  <c r="D1044" i="2"/>
  <c r="D1032" i="2"/>
  <c r="D1020" i="2"/>
  <c r="D1008" i="2"/>
  <c r="D996" i="2"/>
  <c r="D984" i="2"/>
  <c r="D972" i="2"/>
  <c r="D960" i="2"/>
  <c r="D948" i="2"/>
  <c r="D936" i="2"/>
  <c r="D924" i="2"/>
  <c r="D912" i="2"/>
  <c r="D900" i="2"/>
  <c r="D888" i="2"/>
  <c r="D876" i="2"/>
  <c r="D864" i="2"/>
  <c r="D852" i="2"/>
  <c r="D840" i="2"/>
  <c r="D828" i="2"/>
  <c r="D816" i="2"/>
  <c r="D804" i="2"/>
  <c r="D792" i="2"/>
  <c r="D780" i="2"/>
  <c r="D768" i="2"/>
  <c r="D756" i="2"/>
  <c r="D744" i="2"/>
  <c r="D732" i="2"/>
  <c r="D720" i="2"/>
  <c r="D708" i="2"/>
  <c r="D696" i="2"/>
  <c r="D684" i="2"/>
  <c r="D672" i="2"/>
  <c r="D660" i="2"/>
  <c r="D648" i="2"/>
  <c r="D636" i="2"/>
  <c r="D624" i="2"/>
  <c r="D612" i="2"/>
  <c r="D600" i="2"/>
  <c r="D588" i="2"/>
  <c r="D576" i="2"/>
  <c r="D564" i="2"/>
  <c r="D552" i="2"/>
  <c r="D540" i="2"/>
  <c r="D528" i="2"/>
  <c r="D516" i="2"/>
  <c r="D504" i="2"/>
  <c r="D492" i="2"/>
  <c r="D480" i="2"/>
  <c r="D468" i="2"/>
  <c r="D456" i="2"/>
  <c r="D444" i="2"/>
  <c r="D432" i="2"/>
  <c r="D420" i="2"/>
  <c r="D408" i="2"/>
  <c r="D396" i="2"/>
  <c r="D384" i="2"/>
  <c r="D372" i="2"/>
  <c r="D360" i="2"/>
  <c r="D348" i="2"/>
  <c r="D336" i="2"/>
  <c r="D324" i="2"/>
  <c r="D312" i="2"/>
  <c r="D300" i="2"/>
  <c r="D288" i="2"/>
  <c r="D276" i="2"/>
  <c r="D264" i="2"/>
  <c r="D252" i="2"/>
  <c r="D240" i="2"/>
  <c r="D228" i="2"/>
  <c r="D216" i="2"/>
  <c r="D204" i="2"/>
  <c r="D192" i="2"/>
  <c r="D180" i="2"/>
  <c r="D168" i="2"/>
  <c r="D156" i="2"/>
  <c r="D144" i="2"/>
  <c r="D132" i="2"/>
  <c r="D120" i="2"/>
  <c r="D108" i="2"/>
  <c r="D96" i="2"/>
  <c r="D84" i="2"/>
  <c r="D72" i="2"/>
  <c r="D60" i="2"/>
  <c r="D48" i="2"/>
  <c r="D36" i="2"/>
  <c r="D24" i="2"/>
  <c r="D12" i="2"/>
  <c r="D9224" i="2"/>
  <c r="D9212" i="2"/>
  <c r="D9200" i="2"/>
  <c r="D9188" i="2"/>
  <c r="D9176" i="2"/>
  <c r="D9164" i="2"/>
  <c r="D9152" i="2"/>
  <c r="D9140" i="2"/>
  <c r="D9128" i="2"/>
  <c r="D9116" i="2"/>
  <c r="D9104" i="2"/>
  <c r="D9092" i="2"/>
  <c r="D9080" i="2"/>
  <c r="D9068" i="2"/>
  <c r="D9056" i="2"/>
  <c r="D9044" i="2"/>
  <c r="D9032" i="2"/>
  <c r="D9020" i="2"/>
  <c r="D9008" i="2"/>
  <c r="D8996" i="2"/>
  <c r="D8984" i="2"/>
  <c r="D8972" i="2"/>
  <c r="D8960" i="2"/>
  <c r="D8948" i="2"/>
  <c r="D8936" i="2"/>
  <c r="D8924" i="2"/>
  <c r="D8912" i="2"/>
  <c r="D8900" i="2"/>
  <c r="D8888" i="2"/>
  <c r="D8876" i="2"/>
  <c r="D8864" i="2"/>
  <c r="D8852" i="2"/>
  <c r="D8840" i="2"/>
  <c r="D8828" i="2"/>
  <c r="D8816" i="2"/>
  <c r="D8804" i="2"/>
  <c r="D8792" i="2"/>
  <c r="D8780" i="2"/>
  <c r="D8768" i="2"/>
  <c r="D8756" i="2"/>
  <c r="D8744" i="2"/>
  <c r="D8732" i="2"/>
  <c r="D8720" i="2"/>
  <c r="D8708" i="2"/>
  <c r="D8696" i="2"/>
  <c r="D8684" i="2"/>
  <c r="D8672" i="2"/>
  <c r="D8660" i="2"/>
  <c r="D8648" i="2"/>
  <c r="D8636" i="2"/>
  <c r="D8588" i="2"/>
  <c r="D8576" i="2"/>
  <c r="D8564" i="2"/>
  <c r="D8552" i="2"/>
  <c r="D8540" i="2"/>
  <c r="D8528" i="2"/>
  <c r="D8516" i="2"/>
  <c r="D8504" i="2"/>
  <c r="D8492" i="2"/>
  <c r="D8480" i="2"/>
  <c r="D8468" i="2"/>
  <c r="D8456" i="2"/>
  <c r="D8444" i="2"/>
  <c r="D8432" i="2"/>
  <c r="D8420" i="2"/>
  <c r="D8408" i="2"/>
  <c r="D8396" i="2"/>
  <c r="D5651" i="2"/>
  <c r="D5639" i="2"/>
  <c r="D5627" i="2"/>
  <c r="D5615" i="2"/>
  <c r="D5603" i="2"/>
  <c r="D5591" i="2"/>
  <c r="D5579" i="2"/>
  <c r="D5567" i="2"/>
  <c r="D5555" i="2"/>
  <c r="D5543" i="2"/>
  <c r="D5531" i="2"/>
  <c r="D5519" i="2"/>
  <c r="D5507" i="2"/>
  <c r="D5495" i="2"/>
  <c r="D5483" i="2"/>
  <c r="D5471" i="2"/>
  <c r="D5459" i="2"/>
  <c r="D5447" i="2"/>
  <c r="D5435" i="2"/>
  <c r="D5423" i="2"/>
  <c r="D5411" i="2"/>
  <c r="D5399" i="2"/>
  <c r="D5387" i="2"/>
  <c r="D5375" i="2"/>
  <c r="D5363" i="2"/>
  <c r="D5351" i="2"/>
  <c r="D5339" i="2"/>
  <c r="D5327" i="2"/>
  <c r="D5315" i="2"/>
  <c r="D5303" i="2"/>
  <c r="D5291" i="2"/>
  <c r="D5279" i="2"/>
  <c r="D5267" i="2"/>
  <c r="D5255" i="2"/>
  <c r="D5243" i="2"/>
  <c r="D5231" i="2"/>
  <c r="D5219" i="2"/>
  <c r="D5207" i="2"/>
  <c r="D5195" i="2"/>
  <c r="D5183" i="2"/>
  <c r="D5171" i="2"/>
  <c r="D5159" i="2"/>
  <c r="D5147" i="2"/>
  <c r="D5135" i="2"/>
  <c r="D5123" i="2"/>
  <c r="D5111" i="2"/>
  <c r="D5099" i="2"/>
  <c r="D5087" i="2"/>
  <c r="D5075" i="2"/>
  <c r="D5063" i="2"/>
  <c r="D5051" i="2"/>
  <c r="D5039" i="2"/>
  <c r="D5027" i="2"/>
  <c r="D5015" i="2"/>
  <c r="D5003" i="2"/>
  <c r="D4991" i="2"/>
  <c r="D4979" i="2"/>
  <c r="D4967" i="2"/>
  <c r="D4955" i="2"/>
  <c r="D4943" i="2"/>
  <c r="D4931" i="2"/>
  <c r="D4919" i="2"/>
  <c r="D4907" i="2"/>
  <c r="D4895" i="2"/>
  <c r="D4883" i="2"/>
  <c r="D4871" i="2"/>
  <c r="D4859" i="2"/>
  <c r="D4847" i="2"/>
  <c r="D4835" i="2"/>
  <c r="D4823" i="2"/>
  <c r="D4811" i="2"/>
  <c r="D4799" i="2"/>
  <c r="D4787" i="2"/>
  <c r="D4775" i="2"/>
  <c r="D4763" i="2"/>
  <c r="D4751" i="2"/>
  <c r="D4739" i="2"/>
  <c r="D4727" i="2"/>
  <c r="D4715" i="2"/>
  <c r="D4703" i="2"/>
  <c r="D4691" i="2"/>
  <c r="D4679" i="2"/>
  <c r="D4667" i="2"/>
  <c r="D4655" i="2"/>
  <c r="D4643" i="2"/>
  <c r="D4631" i="2"/>
  <c r="D4619" i="2"/>
  <c r="D4607" i="2"/>
  <c r="D4595" i="2"/>
  <c r="D4583" i="2"/>
  <c r="D4571" i="2"/>
  <c r="D4559" i="2"/>
  <c r="D4547" i="2"/>
  <c r="D4535" i="2"/>
  <c r="D4523" i="2"/>
  <c r="D4511" i="2"/>
  <c r="D4499" i="2"/>
  <c r="D4487" i="2"/>
  <c r="D4475" i="2"/>
  <c r="D4463" i="2"/>
  <c r="D4451" i="2"/>
  <c r="D4439" i="2"/>
  <c r="D4427" i="2"/>
  <c r="D4415" i="2"/>
  <c r="D4403" i="2"/>
  <c r="D4391" i="2"/>
  <c r="D4379" i="2"/>
  <c r="D4367" i="2"/>
  <c r="D4355" i="2"/>
  <c r="D4343" i="2"/>
  <c r="D4331" i="2"/>
  <c r="D4319" i="2"/>
  <c r="D4307" i="2"/>
  <c r="D4295" i="2"/>
  <c r="D4283" i="2"/>
  <c r="D4271" i="2"/>
  <c r="D4259" i="2"/>
  <c r="D4247" i="2"/>
  <c r="D4235" i="2"/>
  <c r="D4223" i="2"/>
  <c r="D4211" i="2"/>
  <c r="D4199" i="2"/>
  <c r="D4187" i="2"/>
  <c r="D4175" i="2"/>
  <c r="D4163" i="2"/>
  <c r="D4151" i="2"/>
  <c r="D4139" i="2"/>
  <c r="D4127" i="2"/>
  <c r="D4115" i="2"/>
  <c r="D4103" i="2"/>
  <c r="D4091" i="2"/>
  <c r="D4079" i="2"/>
  <c r="D4067" i="2"/>
  <c r="D4055" i="2"/>
  <c r="D4043" i="2"/>
  <c r="D4031" i="2"/>
  <c r="D4019" i="2"/>
  <c r="D4007" i="2"/>
  <c r="D3995" i="2"/>
  <c r="D3983" i="2"/>
  <c r="D3971" i="2"/>
  <c r="D3959" i="2"/>
  <c r="D3947" i="2"/>
  <c r="D3935" i="2"/>
  <c r="D3923" i="2"/>
  <c r="D3911" i="2"/>
  <c r="D3899" i="2"/>
  <c r="D3887" i="2"/>
  <c r="D3875" i="2"/>
  <c r="D3863" i="2"/>
  <c r="D3851" i="2"/>
  <c r="D3839" i="2"/>
  <c r="D3827" i="2"/>
  <c r="D3815" i="2"/>
  <c r="D3803" i="2"/>
  <c r="D3791" i="2"/>
  <c r="D3779" i="2"/>
  <c r="D3767" i="2"/>
  <c r="D3755" i="2"/>
  <c r="D3743" i="2"/>
  <c r="D3731" i="2"/>
  <c r="D3719" i="2"/>
  <c r="D3707" i="2"/>
  <c r="D3695" i="2"/>
  <c r="D3683" i="2"/>
  <c r="D3671" i="2"/>
  <c r="D3659" i="2"/>
  <c r="D3647" i="2"/>
  <c r="D3635" i="2"/>
  <c r="D3623" i="2"/>
  <c r="D3611" i="2"/>
  <c r="D3599" i="2"/>
  <c r="D3587" i="2"/>
  <c r="D3575" i="2"/>
  <c r="D3563" i="2"/>
  <c r="D3551" i="2"/>
  <c r="D3539" i="2"/>
  <c r="D3527" i="2"/>
  <c r="D3515" i="2"/>
  <c r="D3503" i="2"/>
  <c r="D3491" i="2"/>
  <c r="D3479" i="2"/>
  <c r="D3467" i="2"/>
  <c r="D3455" i="2"/>
  <c r="D3443" i="2"/>
  <c r="D3431" i="2"/>
  <c r="D3419" i="2"/>
  <c r="D3407" i="2"/>
  <c r="D3395" i="2"/>
  <c r="D3383" i="2"/>
  <c r="D3371" i="2"/>
  <c r="D3359" i="2"/>
  <c r="D3347" i="2"/>
  <c r="D3335" i="2"/>
  <c r="D3323" i="2"/>
  <c r="D3311" i="2"/>
  <c r="D3299" i="2"/>
  <c r="D3287" i="2"/>
  <c r="D3275" i="2"/>
  <c r="D3263" i="2"/>
  <c r="D3251" i="2"/>
  <c r="D3239" i="2"/>
  <c r="D3227" i="2"/>
  <c r="D3215" i="2"/>
  <c r="D3203" i="2"/>
  <c r="D3191" i="2"/>
  <c r="D3179" i="2"/>
  <c r="D3167" i="2"/>
  <c r="D3155" i="2"/>
  <c r="D3143" i="2"/>
  <c r="D3131" i="2"/>
  <c r="D3119" i="2"/>
  <c r="D3107" i="2"/>
  <c r="D3095" i="2"/>
  <c r="D3083" i="2"/>
  <c r="D3071" i="2"/>
  <c r="D3059" i="2"/>
  <c r="D3047" i="2"/>
  <c r="D3035" i="2"/>
  <c r="D3023" i="2"/>
  <c r="D3011" i="2"/>
  <c r="D2999" i="2"/>
  <c r="D2987" i="2"/>
  <c r="D2975" i="2"/>
  <c r="D2963" i="2"/>
  <c r="D2951" i="2"/>
  <c r="D2939" i="2"/>
  <c r="D2927" i="2"/>
  <c r="D2915" i="2"/>
  <c r="D2903" i="2"/>
  <c r="D2891" i="2"/>
  <c r="D2879" i="2"/>
  <c r="D2867" i="2"/>
  <c r="D2855" i="2"/>
  <c r="D2843" i="2"/>
  <c r="D2831" i="2"/>
  <c r="D2819" i="2"/>
  <c r="D2807" i="2"/>
  <c r="D2795" i="2"/>
  <c r="D2771" i="2"/>
  <c r="D2651" i="2"/>
  <c r="D2627" i="2"/>
  <c r="D2603" i="2"/>
  <c r="D2567" i="2"/>
  <c r="D2519" i="2"/>
  <c r="D2507" i="2"/>
  <c r="D2483" i="2"/>
  <c r="D2447" i="2"/>
  <c r="D2399" i="2"/>
  <c r="D2387" i="2"/>
  <c r="D2375" i="2"/>
  <c r="D2339" i="2"/>
  <c r="D2327" i="2"/>
  <c r="D2279" i="2"/>
  <c r="D2255" i="2"/>
  <c r="D2231" i="2"/>
  <c r="D2219" i="2"/>
  <c r="D2207" i="2"/>
  <c r="D2195" i="2"/>
  <c r="D2159" i="2"/>
  <c r="D2123" i="2"/>
  <c r="D2111" i="2"/>
  <c r="D2087" i="2"/>
  <c r="D2015" i="2"/>
  <c r="D1979" i="2"/>
  <c r="D1967" i="2"/>
  <c r="D1595" i="2"/>
  <c r="D1079" i="2"/>
  <c r="D995" i="2"/>
  <c r="D971" i="2"/>
  <c r="D695" i="2"/>
  <c r="D659" i="2"/>
  <c r="D1955" i="2"/>
  <c r="D1943" i="2"/>
  <c r="D1907" i="2"/>
  <c r="D1895" i="2"/>
  <c r="D1871" i="2"/>
  <c r="D1847" i="2"/>
  <c r="D1823" i="2"/>
  <c r="D1799" i="2"/>
  <c r="D1787" i="2"/>
  <c r="D1775" i="2"/>
  <c r="D1763" i="2"/>
  <c r="D1739" i="2"/>
  <c r="D1727" i="2"/>
  <c r="D1679" i="2"/>
  <c r="D1655" i="2"/>
  <c r="D1535" i="2"/>
  <c r="D1523" i="2"/>
  <c r="D1511" i="2"/>
  <c r="D1487" i="2"/>
  <c r="D1463" i="2"/>
  <c r="D1427" i="2"/>
  <c r="D1379" i="2"/>
  <c r="D1367" i="2"/>
  <c r="D1331" i="2"/>
  <c r="D1235" i="2"/>
  <c r="D1199" i="2"/>
  <c r="D1127" i="2"/>
  <c r="D1091" i="2"/>
  <c r="D1019" i="2"/>
  <c r="D983" i="2"/>
  <c r="D959" i="2"/>
  <c r="D947" i="2"/>
  <c r="D935" i="2"/>
  <c r="D899" i="2"/>
  <c r="D887" i="2"/>
  <c r="D863" i="2"/>
  <c r="D851" i="2"/>
  <c r="D839" i="2"/>
  <c r="D803" i="2"/>
  <c r="D791" i="2"/>
  <c r="D779" i="2"/>
  <c r="D767" i="2"/>
  <c r="D755" i="2"/>
  <c r="D731" i="2"/>
  <c r="D719" i="2"/>
  <c r="D683" i="2"/>
  <c r="D671" i="2"/>
  <c r="D647" i="2"/>
  <c r="D635" i="2"/>
  <c r="D611" i="2"/>
  <c r="D599" i="2"/>
  <c r="D587" i="2"/>
  <c r="D575" i="2"/>
  <c r="D563" i="2"/>
  <c r="D551" i="2"/>
  <c r="D539" i="2"/>
  <c r="D515" i="2"/>
  <c r="D503" i="2"/>
  <c r="D491" i="2"/>
  <c r="D479" i="2"/>
  <c r="D455" i="2"/>
  <c r="D443" i="2"/>
  <c r="D431" i="2"/>
  <c r="D407" i="2"/>
  <c r="D395" i="2"/>
  <c r="D383" i="2"/>
  <c r="D371" i="2"/>
  <c r="D359" i="2"/>
  <c r="D347" i="2"/>
  <c r="D335" i="2"/>
  <c r="D299" i="2"/>
  <c r="D287" i="2"/>
  <c r="D275" i="2"/>
  <c r="D215" i="2"/>
  <c r="D191" i="2"/>
  <c r="D167" i="2"/>
  <c r="D155" i="2"/>
  <c r="D143" i="2"/>
  <c r="D119" i="2"/>
  <c r="D107" i="2"/>
  <c r="D83" i="2"/>
  <c r="D71" i="2"/>
  <c r="D59" i="2"/>
  <c r="D47" i="2"/>
  <c r="D2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9E00726-173F-424D-A83E-5188CD0C2448}" keepAlive="1" name="Abfrage - Beispieldatei" description="Verbindung mit der Abfrage 'Beispieldatei' in der Arbeitsmappe." type="5" refreshedVersion="0" background="1">
    <dbPr connection="Provider=Microsoft.Mashup.OleDb.1;Data Source=$Workbook$;Location=Beispieldatei;Extended Properties=&quot;&quot;" command="SELECT * FROM [Beispieldatei]"/>
  </connection>
  <connection id="2" xr16:uid="{3E84E55A-9DFF-4E9B-BEC4-A1F3EA1AEBF3}" keepAlive="1" name="Abfrage - Beispieldatei transformieren" description="Verbindung mit der Abfrage 'Beispieldatei transformieren' in der Arbeitsmappe." type="5" refreshedVersion="0" background="1">
    <dbPr connection="Provider=Microsoft.Mashup.OleDb.1;Data Source=$Workbook$;Location=&quot;Beispieldatei transformieren&quot;;Extended Properties=&quot;&quot;" command="SELECT * FROM [Beispieldatei transformieren]"/>
  </connection>
  <connection id="3" xr16:uid="{B078CF00-4C3F-4CAC-A33C-921256B06989}" keepAlive="1" name="Abfrage - Datei transformieren" description="Verbindung mit der Abfrage 'Datei transformieren' in der Arbeitsmappe." type="5" refreshedVersion="0" background="1">
    <dbPr connection="Provider=Microsoft.Mashup.OleDb.1;Data Source=$Workbook$;Location=&quot;Datei transformieren&quot;;Extended Properties=&quot;&quot;" command="SELECT * FROM [Datei transformieren]"/>
  </connection>
  <connection id="4" xr16:uid="{9D76D4B4-013F-44F9-A333-39B7F02B7394}" keepAlive="1" name="Abfrage - KB's" description="Verbindung mit der Abfrage 'KB's' in der Arbeitsmappe." type="5" refreshedVersion="8" background="1" saveData="1">
    <dbPr connection="Provider=Microsoft.Mashup.OleDb.1;Data Source=$Workbook$;Location=&quot;KB's&quot;;Extended Properties=&quot;&quot;" command="SELECT * FROM [KB's]"/>
  </connection>
  <connection id="5" xr16:uid="{052C4AC9-A6C2-41D4-B0F9-BD1107716F4E}" keepAlive="1" name="Abfrage - Parameter1" description="Verbindung mit der Abfrage 'Parameter1' in der Arbeitsmappe." type="5" refreshedVersion="0" background="1">
    <dbPr connection="Provider=Microsoft.Mashup.OleDb.1;Data Source=$Workbook$;Location=Parameter1;Extended Properties=&quot;&quot;" command="SELECT * FROM [Parameter1]"/>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
    <bk>
      <extLst>
        <ext uri="{3e2802c4-a4d2-4d8b-9148-e3be6c30e623}">
          <xlrd:rvb i="4"/>
        </ext>
      </extLst>
    </bk>
    <bk>
      <extLst>
        <ext uri="{3e2802c4-a4d2-4d8b-9148-e3be6c30e623}">
          <xlrd:rvb i="8"/>
        </ext>
      </extLst>
    </bk>
    <bk>
      <extLst>
        <ext uri="{3e2802c4-a4d2-4d8b-9148-e3be6c30e623}">
          <xlrd:rvb i="12"/>
        </ext>
      </extLst>
    </bk>
  </futureMetadata>
  <cellMetadata count="1">
    <bk>
      <rc t="1" v="0"/>
    </bk>
  </cellMetadata>
  <valueMetadata count="3">
    <bk>
      <rc t="2" v="0"/>
    </bk>
    <bk>
      <rc t="2" v="1"/>
    </bk>
    <bk>
      <rc t="2" v="2"/>
    </bk>
  </valueMetadata>
</metadata>
</file>

<file path=xl/sharedStrings.xml><?xml version="1.0" encoding="utf-8"?>
<sst xmlns="http://schemas.openxmlformats.org/spreadsheetml/2006/main" count="73885" uniqueCount="795">
  <si>
    <t>kill_datetime</t>
  </si>
  <si>
    <t>killer_corporation_name</t>
  </si>
  <si>
    <t>killer_alliance_name</t>
  </si>
  <si>
    <t>victim_corporation_name</t>
  </si>
  <si>
    <t>victim_alliance_name</t>
  </si>
  <si>
    <t>victim_ship_type_name</t>
  </si>
  <si>
    <t>victim_ship_group_name</t>
  </si>
  <si>
    <t>solarsystem_name</t>
  </si>
  <si>
    <t>region_name</t>
  </si>
  <si>
    <t>isk_lost</t>
  </si>
  <si>
    <t>isk_destroyed</t>
  </si>
  <si>
    <t>The Forge</t>
  </si>
  <si>
    <t>Fusion Enterprises Ltd</t>
  </si>
  <si>
    <t>Pandemic Horde</t>
  </si>
  <si>
    <t>Tu Zi Fei Corporation</t>
  </si>
  <si>
    <t>Dracarys,</t>
  </si>
  <si>
    <t>Punisher</t>
  </si>
  <si>
    <t>Frigate</t>
  </si>
  <si>
    <t>Caldari Navy Hookbill</t>
  </si>
  <si>
    <t>TunDraGon</t>
  </si>
  <si>
    <t>Goonswarm Federation</t>
  </si>
  <si>
    <t>Pandemic Horde Inc,</t>
  </si>
  <si>
    <t>A Blessed Bean</t>
  </si>
  <si>
    <t>KarmaFleet</t>
  </si>
  <si>
    <t>Thrasher Fleet Issue</t>
  </si>
  <si>
    <t>Destroyer</t>
  </si>
  <si>
    <t>The Soul Society</t>
  </si>
  <si>
    <t>Fraternity,</t>
  </si>
  <si>
    <t>Les chevaliers de l'ordre</t>
  </si>
  <si>
    <t>Tristan</t>
  </si>
  <si>
    <t>Rifter</t>
  </si>
  <si>
    <t>Osprey Navy Issue</t>
  </si>
  <si>
    <t>Cruiser</t>
  </si>
  <si>
    <t>Disasterpiece LTD</t>
  </si>
  <si>
    <t>Thorax</t>
  </si>
  <si>
    <t>Eris</t>
  </si>
  <si>
    <t>Interdictor</t>
  </si>
  <si>
    <t>Ignebaener</t>
  </si>
  <si>
    <t>Pochven</t>
  </si>
  <si>
    <t>Caracal</t>
  </si>
  <si>
    <t>Ascendance</t>
  </si>
  <si>
    <t>Fancypants Inc</t>
  </si>
  <si>
    <t>Kikimora</t>
  </si>
  <si>
    <t>Dramiel</t>
  </si>
  <si>
    <t>Venture</t>
  </si>
  <si>
    <t>Raccoon Covenant</t>
  </si>
  <si>
    <t>Heron</t>
  </si>
  <si>
    <t>Carebears -With- Guns</t>
  </si>
  <si>
    <t>Cormorant</t>
  </si>
  <si>
    <t>Catalyst</t>
  </si>
  <si>
    <t>Probe</t>
  </si>
  <si>
    <t>Leshak</t>
  </si>
  <si>
    <t>Battleship</t>
  </si>
  <si>
    <t>Sunesis</t>
  </si>
  <si>
    <t>Atron</t>
  </si>
  <si>
    <t>Dragonborn of New Eden</t>
  </si>
  <si>
    <t>Slasher</t>
  </si>
  <si>
    <t>Infinite Point</t>
  </si>
  <si>
    <t>Jita</t>
  </si>
  <si>
    <t>Unsung Heroes</t>
  </si>
  <si>
    <t>The Initiative,</t>
  </si>
  <si>
    <t>Helgast Militarum</t>
  </si>
  <si>
    <t>Close Encounters of the EVE Kind</t>
  </si>
  <si>
    <t>Vexor Navy Issue</t>
  </si>
  <si>
    <t>Black Aces</t>
  </si>
  <si>
    <t>N-8YET</t>
  </si>
  <si>
    <t>Delve</t>
  </si>
  <si>
    <t>Tranquility Tavern</t>
  </si>
  <si>
    <t>Angymonne</t>
  </si>
  <si>
    <t>Kestrel</t>
  </si>
  <si>
    <t>Blackwater USA Inc,</t>
  </si>
  <si>
    <t>CRUZADOS</t>
  </si>
  <si>
    <t>GoonWaffe</t>
  </si>
  <si>
    <t>Vexor</t>
  </si>
  <si>
    <t>Maulus</t>
  </si>
  <si>
    <t>Worthless Carebears</t>
  </si>
  <si>
    <t>Deaths Consortium</t>
  </si>
  <si>
    <t>B-B0ME</t>
  </si>
  <si>
    <t>Perrigen Falls</t>
  </si>
  <si>
    <t>Thrasher</t>
  </si>
  <si>
    <t>Sabre</t>
  </si>
  <si>
    <t>Cloaked Goof</t>
  </si>
  <si>
    <t>4S Corporation</t>
  </si>
  <si>
    <t>Senda</t>
  </si>
  <si>
    <t>Tunudan</t>
  </si>
  <si>
    <t>Heretic</t>
  </si>
  <si>
    <t>Gila</t>
  </si>
  <si>
    <t>Corax</t>
  </si>
  <si>
    <t>Tormentor</t>
  </si>
  <si>
    <t>War Eagle Fleet</t>
  </si>
  <si>
    <t>Flycatcher</t>
  </si>
  <si>
    <t>39P-1J</t>
  </si>
  <si>
    <t>Lisnave</t>
  </si>
  <si>
    <t>WipeOut Inc,</t>
  </si>
  <si>
    <t>Pure Blind</t>
  </si>
  <si>
    <t>Algos</t>
  </si>
  <si>
    <t>EF air force</t>
  </si>
  <si>
    <t>Rekium</t>
  </si>
  <si>
    <t>Praxis</t>
  </si>
  <si>
    <t>FM-JK5</t>
  </si>
  <si>
    <t>Federation Navy Comet</t>
  </si>
  <si>
    <t>Phoenix City</t>
  </si>
  <si>
    <t>Knights of the Dark Rose</t>
  </si>
  <si>
    <t>Catalyst Navy Issue</t>
  </si>
  <si>
    <t>B-7LYC</t>
  </si>
  <si>
    <t>Griffin Navy Issue</t>
  </si>
  <si>
    <t>Stabber</t>
  </si>
  <si>
    <t>MJ-5F9</t>
  </si>
  <si>
    <t>Tactical Feed,</t>
  </si>
  <si>
    <t>Oijanen</t>
  </si>
  <si>
    <t>Light Spot Poacher</t>
  </si>
  <si>
    <t>Talwar</t>
  </si>
  <si>
    <t>Dragoon</t>
  </si>
  <si>
    <t>Raven</t>
  </si>
  <si>
    <t>Astero</t>
  </si>
  <si>
    <t>Perimeter</t>
  </si>
  <si>
    <t>Rokh</t>
  </si>
  <si>
    <t>Rupture</t>
  </si>
  <si>
    <t>Krirald</t>
  </si>
  <si>
    <t>G95-VZ</t>
  </si>
  <si>
    <t>YeLuo-XingHai</t>
  </si>
  <si>
    <t>Fuxi Legion</t>
  </si>
  <si>
    <t>Suspicious Intentions</t>
  </si>
  <si>
    <t>Breacher</t>
  </si>
  <si>
    <t>ROIR-Y</t>
  </si>
  <si>
    <t>Into Oblivion,</t>
  </si>
  <si>
    <t>Garmur</t>
  </si>
  <si>
    <t>Burst</t>
  </si>
  <si>
    <t>Imperial Navy Slicer</t>
  </si>
  <si>
    <t>Imicus</t>
  </si>
  <si>
    <t>Incursus</t>
  </si>
  <si>
    <t>Simple Businessmen</t>
  </si>
  <si>
    <t>Omen</t>
  </si>
  <si>
    <t>Faceless,</t>
  </si>
  <si>
    <t>Vedmak</t>
  </si>
  <si>
    <t>Daredevil</t>
  </si>
  <si>
    <t>Barghest</t>
  </si>
  <si>
    <t>Merlin</t>
  </si>
  <si>
    <t>Abaddon</t>
  </si>
  <si>
    <t>Scythe</t>
  </si>
  <si>
    <t>Konola</t>
  </si>
  <si>
    <t>Gildinous Vangaurd</t>
  </si>
  <si>
    <t>Typhoon</t>
  </si>
  <si>
    <t>Interstellar eXodus</t>
  </si>
  <si>
    <t>Inner Legacy</t>
  </si>
  <si>
    <t>Tr0pa de elite,</t>
  </si>
  <si>
    <t>Public Enemies CO</t>
  </si>
  <si>
    <t>C5 Flight</t>
  </si>
  <si>
    <t>H A V O C</t>
  </si>
  <si>
    <t>Harva</t>
  </si>
  <si>
    <t>JP4-AA</t>
  </si>
  <si>
    <t>HZAQ-W</t>
  </si>
  <si>
    <t>Urhinichi</t>
  </si>
  <si>
    <t>ChuangShi</t>
  </si>
  <si>
    <t>Cloak and Daggers</t>
  </si>
  <si>
    <t>Seraphim Avalon</t>
  </si>
  <si>
    <t>Komo</t>
  </si>
  <si>
    <t>Exequror Navy Issue</t>
  </si>
  <si>
    <t>Coercer Navy Issue</t>
  </si>
  <si>
    <t>Republic Fleet Firetail</t>
  </si>
  <si>
    <t>Cabaret</t>
  </si>
  <si>
    <t>Starry Armada</t>
  </si>
  <si>
    <t>Dominix</t>
  </si>
  <si>
    <t>Bellicose</t>
  </si>
  <si>
    <t>Dragon,</t>
  </si>
  <si>
    <t>Peoples Liberation Army</t>
  </si>
  <si>
    <t>6Z-CKS</t>
  </si>
  <si>
    <t>Megathron</t>
  </si>
  <si>
    <t>Kuharah</t>
  </si>
  <si>
    <t>DE-IHK</t>
  </si>
  <si>
    <t>Hogyoku</t>
  </si>
  <si>
    <t>Optimistic Wasteland Inc,</t>
  </si>
  <si>
    <t>Horde Vanguard,</t>
  </si>
  <si>
    <t>KheshigFleet</t>
  </si>
  <si>
    <t>13th Squadron</t>
  </si>
  <si>
    <t>Vanishing Point,</t>
  </si>
  <si>
    <t>The Graduates</t>
  </si>
  <si>
    <t>Beng beng Begn</t>
  </si>
  <si>
    <t>Special law enforcement department</t>
  </si>
  <si>
    <t>Executioner</t>
  </si>
  <si>
    <t>Emperor Scythes</t>
  </si>
  <si>
    <t>T5ZI-S</t>
  </si>
  <si>
    <t>Perfusus Sanguine</t>
  </si>
  <si>
    <t>F-NMX6</t>
  </si>
  <si>
    <t>Foredawn Business Corporation</t>
  </si>
  <si>
    <t>Storm Chasers,</t>
  </si>
  <si>
    <t>Thunderwaffe</t>
  </si>
  <si>
    <t>Iron Whales</t>
  </si>
  <si>
    <t>D-W7F0</t>
  </si>
  <si>
    <t>Jump 2 Beacon</t>
  </si>
  <si>
    <t>Caracal Navy Issue</t>
  </si>
  <si>
    <t>Stabber Fleet Issue</t>
  </si>
  <si>
    <t>Zero Reps Given</t>
  </si>
  <si>
    <t>Griffin</t>
  </si>
  <si>
    <t>Mine 'N' Refine</t>
  </si>
  <si>
    <t>Elysian Technologies Enclave</t>
  </si>
  <si>
    <t>No Prop</t>
  </si>
  <si>
    <t>Chaos arbiter</t>
  </si>
  <si>
    <t>Amok,</t>
  </si>
  <si>
    <t>4K-TRB</t>
  </si>
  <si>
    <t>Vigil</t>
  </si>
  <si>
    <t>WAAAGH THE HELLLL</t>
  </si>
  <si>
    <t>Ala</t>
  </si>
  <si>
    <t>Otela</t>
  </si>
  <si>
    <t>Navitas</t>
  </si>
  <si>
    <t>Fuente Vacio</t>
  </si>
  <si>
    <t>TDP-T3</t>
  </si>
  <si>
    <t>Attack On CALDARI</t>
  </si>
  <si>
    <t>Kaunokka</t>
  </si>
  <si>
    <t>Maller</t>
  </si>
  <si>
    <t>Echelon Research</t>
  </si>
  <si>
    <t>7UTB-F</t>
  </si>
  <si>
    <t>Magnate</t>
  </si>
  <si>
    <t>Vale</t>
  </si>
  <si>
    <t>Orthrus</t>
  </si>
  <si>
    <t>Z-ENUD</t>
  </si>
  <si>
    <t>Dominix Navy Issue</t>
  </si>
  <si>
    <t>Nalvula</t>
  </si>
  <si>
    <t>Exequror</t>
  </si>
  <si>
    <t>Arbitrator</t>
  </si>
  <si>
    <t>Q-HESZ</t>
  </si>
  <si>
    <t>Vigil Fleet Issue</t>
  </si>
  <si>
    <t>Ghost Recon Fleet</t>
  </si>
  <si>
    <t>Hykkota</t>
  </si>
  <si>
    <t>Arvasaras</t>
  </si>
  <si>
    <t>Sakenta</t>
  </si>
  <si>
    <t>Apocalypse</t>
  </si>
  <si>
    <t>Nani</t>
  </si>
  <si>
    <t>Stardust-Guardian</t>
  </si>
  <si>
    <t>Comms Black</t>
  </si>
  <si>
    <t>Moosearmy</t>
  </si>
  <si>
    <t>Profane Proverb</t>
  </si>
  <si>
    <t>Veni Vidi Vici Inc</t>
  </si>
  <si>
    <t>Crucifier</t>
  </si>
  <si>
    <t>7RM-N0</t>
  </si>
  <si>
    <t>Ahtila</t>
  </si>
  <si>
    <t>Liekuri</t>
  </si>
  <si>
    <t>Horde Armada</t>
  </si>
  <si>
    <t>1-SMEB</t>
  </si>
  <si>
    <t>Stratios</t>
  </si>
  <si>
    <t>Otanuomi</t>
  </si>
  <si>
    <t>Players vs, EVE</t>
  </si>
  <si>
    <t>Knight of Freedom,</t>
  </si>
  <si>
    <t>Wirashoda</t>
  </si>
  <si>
    <t>Squid Inc,</t>
  </si>
  <si>
    <t>Tech Builds</t>
  </si>
  <si>
    <t>MASS</t>
  </si>
  <si>
    <t>PTUSHNIKI</t>
  </si>
  <si>
    <t>STARCHASER Inc</t>
  </si>
  <si>
    <t>5-CQDA</t>
  </si>
  <si>
    <t>FAYN Industries</t>
  </si>
  <si>
    <t>Tempest</t>
  </si>
  <si>
    <t>Coercer</t>
  </si>
  <si>
    <t>Arknights,</t>
  </si>
  <si>
    <t>Arctic Guard</t>
  </si>
  <si>
    <t>Omen Navy Issue</t>
  </si>
  <si>
    <t>Sing Hua</t>
  </si>
  <si>
    <t>Skarkon</t>
  </si>
  <si>
    <t>Cruisers Crew</t>
  </si>
  <si>
    <t>Cormorant Navy Issue</t>
  </si>
  <si>
    <t>Hyperion</t>
  </si>
  <si>
    <t>Raravoss</t>
  </si>
  <si>
    <t>Kinship</t>
  </si>
  <si>
    <t>Rusty Dragons</t>
  </si>
  <si>
    <t>Pecados Capitales</t>
  </si>
  <si>
    <t>Metamorphosis</t>
  </si>
  <si>
    <t>The Bishops</t>
  </si>
  <si>
    <t>Condor</t>
  </si>
  <si>
    <t>X47L-Q</t>
  </si>
  <si>
    <t>Korsiki</t>
  </si>
  <si>
    <t>Cuervos Imperiales</t>
  </si>
  <si>
    <t>Moa</t>
  </si>
  <si>
    <t>Galactic Empire Co LTD</t>
  </si>
  <si>
    <t>Death'sEnd</t>
  </si>
  <si>
    <t>5T-A3D</t>
  </si>
  <si>
    <t>Children Of The Isotope</t>
  </si>
  <si>
    <t>The Night Watchmen</t>
  </si>
  <si>
    <t>Strategically Bad</t>
  </si>
  <si>
    <t>J-CIJV</t>
  </si>
  <si>
    <t>Akkio</t>
  </si>
  <si>
    <t>The Flying Dead,</t>
  </si>
  <si>
    <t>1DQ1-A</t>
  </si>
  <si>
    <t>Ministry of Furious Retribution</t>
  </si>
  <si>
    <t>Brothers of Tyr</t>
  </si>
  <si>
    <t>Obe</t>
  </si>
  <si>
    <t>Starry Sky Fleet</t>
  </si>
  <si>
    <t>Why is this Pigeon so Big</t>
  </si>
  <si>
    <t>Kenshin,</t>
  </si>
  <si>
    <t>Phantasm</t>
  </si>
  <si>
    <t>Kal'tsit N-W</t>
  </si>
  <si>
    <t>ImperiaI Federation</t>
  </si>
  <si>
    <t>Uemon</t>
  </si>
  <si>
    <t>Black Pushers</t>
  </si>
  <si>
    <t>B,O,P Supplication For Glorious</t>
  </si>
  <si>
    <t>Special Assault Unit</t>
  </si>
  <si>
    <t>New Caldari</t>
  </si>
  <si>
    <t>QY6-RK</t>
  </si>
  <si>
    <t>Cosmos Collective</t>
  </si>
  <si>
    <t>U-W436</t>
  </si>
  <si>
    <t>Amped,</t>
  </si>
  <si>
    <t>hirr</t>
  </si>
  <si>
    <t>Country House</t>
  </si>
  <si>
    <t>AOJI Colliery</t>
  </si>
  <si>
    <t>Gladius Veritatis</t>
  </si>
  <si>
    <t>7-K6UE</t>
  </si>
  <si>
    <t>The Northerners</t>
  </si>
  <si>
    <t>0,0 Massive Dynamic</t>
  </si>
  <si>
    <t>BOVRIL bOREers Mining CO-OP</t>
  </si>
  <si>
    <t>ANZAC ALLIANCE</t>
  </si>
  <si>
    <t>Mindstar Technology</t>
  </si>
  <si>
    <t>NullSsay</t>
  </si>
  <si>
    <t>The Brass Monkey Syndicate</t>
  </si>
  <si>
    <t>Siberian Alpha Fleet</t>
  </si>
  <si>
    <t>Osprey</t>
  </si>
  <si>
    <t>BEG-RL</t>
  </si>
  <si>
    <t>Descendants of Shen Nong</t>
  </si>
  <si>
    <t>Blackbird</t>
  </si>
  <si>
    <t>Augoror Navy Issue</t>
  </si>
  <si>
    <t>Alkaid Broken Army</t>
  </si>
  <si>
    <t>S0viet Uni0n</t>
  </si>
  <si>
    <t>OP7-BP</t>
  </si>
  <si>
    <t>Heron Navy Issue</t>
  </si>
  <si>
    <t>Desi Beanz</t>
  </si>
  <si>
    <t>Hollow United Garuda</t>
  </si>
  <si>
    <t>Mineski Infinity</t>
  </si>
  <si>
    <t>Scythe Fleet Issue</t>
  </si>
  <si>
    <t>Light of the moon</t>
  </si>
  <si>
    <t>5ZXX-K</t>
  </si>
  <si>
    <t>IP6V-X</t>
  </si>
  <si>
    <t>Stars Corporate Group</t>
  </si>
  <si>
    <t>Universalis Imperium</t>
  </si>
  <si>
    <t>Mogu Heavy Industry</t>
  </si>
  <si>
    <t>Ichoriya</t>
  </si>
  <si>
    <t>Eternity Pavilion</t>
  </si>
  <si>
    <t>Crucifier Navy Issue</t>
  </si>
  <si>
    <t>Ethereal Morality</t>
  </si>
  <si>
    <t>Big Shadows</t>
  </si>
  <si>
    <t>My Little Pony,</t>
  </si>
  <si>
    <t>W-KQPI</t>
  </si>
  <si>
    <t>Niyabainen</t>
  </si>
  <si>
    <t>K-6K16</t>
  </si>
  <si>
    <t>Knights of the Silver Eagle</t>
  </si>
  <si>
    <t>Kriegsmarinewerft</t>
  </si>
  <si>
    <t>PUIG-F</t>
  </si>
  <si>
    <t>Shocky Industries Ltd,</t>
  </si>
  <si>
    <t>NED-Clan</t>
  </si>
  <si>
    <t>KLY-C0</t>
  </si>
  <si>
    <t>True Faces Hungary</t>
  </si>
  <si>
    <t>Monkey Attack Squad</t>
  </si>
  <si>
    <t>EVE-RO</t>
  </si>
  <si>
    <t>Tritanium Industries and Technology</t>
  </si>
  <si>
    <t>Blackwater Task Forces</t>
  </si>
  <si>
    <t>Free Wind Riders</t>
  </si>
  <si>
    <t>New Boreas</t>
  </si>
  <si>
    <t>Siromanci</t>
  </si>
  <si>
    <t>School of The Recluses</t>
  </si>
  <si>
    <t>T-J6HT</t>
  </si>
  <si>
    <t>Bantam</t>
  </si>
  <si>
    <t>Mercurialis Inc,</t>
  </si>
  <si>
    <t>Ministry of Offense</t>
  </si>
  <si>
    <t>Darkmoon Military Industrial Complex</t>
  </si>
  <si>
    <t>Safety Hazard</t>
  </si>
  <si>
    <t>Lost Legends</t>
  </si>
  <si>
    <t>Kino</t>
  </si>
  <si>
    <t>DO,IT</t>
  </si>
  <si>
    <t>Chromaggus Corp</t>
  </si>
  <si>
    <t>Imicus Navy Issue</t>
  </si>
  <si>
    <t>AWAKE LIONS</t>
  </si>
  <si>
    <t>Machariel</t>
  </si>
  <si>
    <t>Asteroid Farm Unlimited</t>
  </si>
  <si>
    <t>MJXW-P</t>
  </si>
  <si>
    <t>Maulus Navy Issue</t>
  </si>
  <si>
    <t>Armageddon</t>
  </si>
  <si>
    <t>Nemesis Logistics</t>
  </si>
  <si>
    <t>OEG</t>
  </si>
  <si>
    <t>Deep Space Conquerors</t>
  </si>
  <si>
    <t>Northern Fleet,</t>
  </si>
  <si>
    <t>Thunders Claw Fleet</t>
  </si>
  <si>
    <t>6-8QLA</t>
  </si>
  <si>
    <t>Tempest Fleet Issue</t>
  </si>
  <si>
    <t>D7T-C0</t>
  </si>
  <si>
    <t>Stay Cool And Calm Down</t>
  </si>
  <si>
    <t>GSF Logistics and Posting Reserves</t>
  </si>
  <si>
    <t>LUA5-L</t>
  </si>
  <si>
    <t>ICE is Coming to EVE</t>
  </si>
  <si>
    <t>JE-D5U</t>
  </si>
  <si>
    <t>8WA-Z6</t>
  </si>
  <si>
    <t>Gangue hill</t>
  </si>
  <si>
    <t>Thunderchild</t>
  </si>
  <si>
    <t>Setcreasea Pallida Corporation</t>
  </si>
  <si>
    <t>E3OI-U</t>
  </si>
  <si>
    <t>Freyja Syndicate</t>
  </si>
  <si>
    <t>cookies and capital</t>
  </si>
  <si>
    <t>Brittas Empire</t>
  </si>
  <si>
    <t>X-7OMU</t>
  </si>
  <si>
    <t>LWX-93</t>
  </si>
  <si>
    <t>Moriya Military Industry Complex</t>
  </si>
  <si>
    <t>QC-YX6</t>
  </si>
  <si>
    <t>R5-MM8</t>
  </si>
  <si>
    <t>972C-1</t>
  </si>
  <si>
    <t>YAW-7M</t>
  </si>
  <si>
    <t>OJT-J3</t>
  </si>
  <si>
    <t>Balanced Unity</t>
  </si>
  <si>
    <t>FWST-8</t>
  </si>
  <si>
    <t>Unleashed' Fury</t>
  </si>
  <si>
    <t>7M4-4C</t>
  </si>
  <si>
    <t>C8N8O16</t>
  </si>
  <si>
    <t>Fraternity Building Management</t>
  </si>
  <si>
    <t>M-SRKS</t>
  </si>
  <si>
    <t>Levy Guards</t>
  </si>
  <si>
    <t>Hyper Meme Industries</t>
  </si>
  <si>
    <t>Nuwa Foundation</t>
  </si>
  <si>
    <t>Probe Fleet Issue</t>
  </si>
  <si>
    <t>Contubernium</t>
  </si>
  <si>
    <t>5-U12M</t>
  </si>
  <si>
    <t>F-TE1T</t>
  </si>
  <si>
    <t>Kuan,Dai,Shan</t>
  </si>
  <si>
    <t>HongLou</t>
  </si>
  <si>
    <t>Inverse Entropy Fleet Zero</t>
  </si>
  <si>
    <t>KQK1-2</t>
  </si>
  <si>
    <t>HB-KSF</t>
  </si>
  <si>
    <t>Inquisitor</t>
  </si>
  <si>
    <t>Arctic Beans</t>
  </si>
  <si>
    <t>319-3D</t>
  </si>
  <si>
    <t>Snow Moon City</t>
  </si>
  <si>
    <t>Sylvanas Windrunner United Fleet</t>
  </si>
  <si>
    <t>Niarja</t>
  </si>
  <si>
    <t>Banished Braindead Zombies</t>
  </si>
  <si>
    <t>MO-GZ5</t>
  </si>
  <si>
    <t>Evil Space Goblins</t>
  </si>
  <si>
    <t>Itamo</t>
  </si>
  <si>
    <t>W-KXEX</t>
  </si>
  <si>
    <t>Fraternity Moon program</t>
  </si>
  <si>
    <t>Josameto</t>
  </si>
  <si>
    <t>RF-K9W</t>
  </si>
  <si>
    <t>Maelstrom</t>
  </si>
  <si>
    <t>PS-94K</t>
  </si>
  <si>
    <t>Dam Scientific Research</t>
  </si>
  <si>
    <t>Memento, Mori,</t>
  </si>
  <si>
    <t>Vindicator</t>
  </si>
  <si>
    <t>A9-F18</t>
  </si>
  <si>
    <t>9O-8W1</t>
  </si>
  <si>
    <t>T-IPZB</t>
  </si>
  <si>
    <t>Bhaalgorn</t>
  </si>
  <si>
    <t>Gentlemen's Club,</t>
  </si>
  <si>
    <t>Ashimmu</t>
  </si>
  <si>
    <t>PF-KUQ</t>
  </si>
  <si>
    <t>CBC Interstellar</t>
  </si>
  <si>
    <t>Celestis</t>
  </si>
  <si>
    <t>R-AYGT</t>
  </si>
  <si>
    <t>No ,Boundaries</t>
  </si>
  <si>
    <t>H-HGGJ</t>
  </si>
  <si>
    <t>Y-OMTZ</t>
  </si>
  <si>
    <t>EC-P8R</t>
  </si>
  <si>
    <t>Scorpion</t>
  </si>
  <si>
    <t>Standards Contracting</t>
  </si>
  <si>
    <t>1DH-SX</t>
  </si>
  <si>
    <t>Zebra Corp</t>
  </si>
  <si>
    <t>Spark Fleet</t>
  </si>
  <si>
    <t>Cynosural Surveillance Services</t>
  </si>
  <si>
    <t>Institute of Calculus</t>
  </si>
  <si>
    <t>Eternity INC,</t>
  </si>
  <si>
    <t>Lightspeed Enterprises</t>
  </si>
  <si>
    <t>Ceptacemia</t>
  </si>
  <si>
    <t>Augoror</t>
  </si>
  <si>
    <t>ANGELGARD,</t>
  </si>
  <si>
    <t>1B-VKF</t>
  </si>
  <si>
    <t>0-HDC8</t>
  </si>
  <si>
    <t>EH2I-P</t>
  </si>
  <si>
    <t>XU7-CH</t>
  </si>
  <si>
    <t>November 17th</t>
  </si>
  <si>
    <t>Formosa Research Center</t>
  </si>
  <si>
    <t>The Great Panda</t>
  </si>
  <si>
    <t>League of Gentlemen</t>
  </si>
  <si>
    <t>ZXB-VC</t>
  </si>
  <si>
    <t>Xynodyne</t>
  </si>
  <si>
    <t>Cyber Violence Authority</t>
  </si>
  <si>
    <t>Theoretical Mass</t>
  </si>
  <si>
    <t>Stormbringer</t>
  </si>
  <si>
    <t>KillTronic</t>
  </si>
  <si>
    <t>Comply Or Die</t>
  </si>
  <si>
    <t>TEMPLAR,</t>
  </si>
  <si>
    <t>Megathron Navy Issue</t>
  </si>
  <si>
    <t>Warriors of Caldari</t>
  </si>
  <si>
    <t>Super Villains</t>
  </si>
  <si>
    <t>Twinstar Universal Services</t>
  </si>
  <si>
    <t>Nestor</t>
  </si>
  <si>
    <t>Hippo Cartel</t>
  </si>
  <si>
    <t>Dead's Prostitutes</t>
  </si>
  <si>
    <t>HM-XR2</t>
  </si>
  <si>
    <t>Sognare</t>
  </si>
  <si>
    <t>Very Italian People</t>
  </si>
  <si>
    <t>GO' R0V</t>
  </si>
  <si>
    <t>Olo</t>
  </si>
  <si>
    <t>Falcoes Peregrinos</t>
  </si>
  <si>
    <t>Worm</t>
  </si>
  <si>
    <t>Banda di Amici</t>
  </si>
  <si>
    <t>NIDJ-K</t>
  </si>
  <si>
    <t>Tetraktys</t>
  </si>
  <si>
    <t>Wolfostan</t>
  </si>
  <si>
    <t>LW-YEW</t>
  </si>
  <si>
    <t>UEXO-Z</t>
  </si>
  <si>
    <t>5BTK-M</t>
  </si>
  <si>
    <t>Institute of T3C Hunting</t>
  </si>
  <si>
    <t>5ZU-VG</t>
  </si>
  <si>
    <t>Vigilant</t>
  </si>
  <si>
    <t>Chi Gua</t>
  </si>
  <si>
    <t>Wombo United</t>
  </si>
  <si>
    <t>Semper Iratus Omni Tempore</t>
  </si>
  <si>
    <t>Beyond Frontier</t>
  </si>
  <si>
    <t>Q-02UL</t>
  </si>
  <si>
    <t>Krab Kingdom</t>
  </si>
  <si>
    <t>Dominion,</t>
  </si>
  <si>
    <t>Adeptus Mechanicus LTD</t>
  </si>
  <si>
    <t>Cynabal</t>
  </si>
  <si>
    <t>Rogue Inferno,</t>
  </si>
  <si>
    <t>Redhogs</t>
  </si>
  <si>
    <t>The Backyardigans</t>
  </si>
  <si>
    <t>Project Stealth Squad</t>
  </si>
  <si>
    <t>Balkan Kings</t>
  </si>
  <si>
    <t>PDE-U3</t>
  </si>
  <si>
    <t>Resilience,</t>
  </si>
  <si>
    <t>D-3GIQ</t>
  </si>
  <si>
    <t>Applied Anarchy</t>
  </si>
  <si>
    <t>AK-L0Z</t>
  </si>
  <si>
    <t>CX8-6K</t>
  </si>
  <si>
    <t>1-2J4P</t>
  </si>
  <si>
    <t>Succubus</t>
  </si>
  <si>
    <t>Apocalypse Navy Issue</t>
  </si>
  <si>
    <t>GY6A-L</t>
  </si>
  <si>
    <t>Thunder Shield</t>
  </si>
  <si>
    <t>Nightmare</t>
  </si>
  <si>
    <t>E,X,A,L,T,E,D</t>
  </si>
  <si>
    <t>Cyclonic Torpedo Team</t>
  </si>
  <si>
    <t>S-6HHN</t>
  </si>
  <si>
    <t>1 Royal Fleet Corps</t>
  </si>
  <si>
    <t>Hold my Bier</t>
  </si>
  <si>
    <t>Victim Support</t>
  </si>
  <si>
    <t>Bullshit Bingo Club</t>
  </si>
  <si>
    <t>I3Q-II</t>
  </si>
  <si>
    <t>R-2R0G</t>
  </si>
  <si>
    <t>O-IOAI</t>
  </si>
  <si>
    <t>QX-LIJ</t>
  </si>
  <si>
    <t>CENTURIONES IMPERIALES</t>
  </si>
  <si>
    <t>Schwartzkof Foundry</t>
  </si>
  <si>
    <t>C3N-3S</t>
  </si>
  <si>
    <t>Tactically Challenged</t>
  </si>
  <si>
    <t>Eviction Co,</t>
  </si>
  <si>
    <t>STK Scientific</t>
  </si>
  <si>
    <t>WALLTREIPERS</t>
  </si>
  <si>
    <t>The Disney World Federation</t>
  </si>
  <si>
    <t>3-DMQT</t>
  </si>
  <si>
    <t>G-TT5V</t>
  </si>
  <si>
    <t>Anatolia Salvage and Mining Association</t>
  </si>
  <si>
    <t>Bueno Excellente,</t>
  </si>
  <si>
    <t>NOL-M9</t>
  </si>
  <si>
    <t>Sturmgrenadier Inc</t>
  </si>
  <si>
    <t>Merch Industrial</t>
  </si>
  <si>
    <t>Astrology Club,</t>
  </si>
  <si>
    <t>Cruor</t>
  </si>
  <si>
    <t>SGCN Heavy Industry</t>
  </si>
  <si>
    <t>8RQJ-2</t>
  </si>
  <si>
    <t>4O-239</t>
  </si>
  <si>
    <t>SUNDERING</t>
  </si>
  <si>
    <t>Elora Industries</t>
  </si>
  <si>
    <t>Damavik</t>
  </si>
  <si>
    <t>Lot Lizzard Holdings</t>
  </si>
  <si>
    <t>Armageddon Navy Issue</t>
  </si>
  <si>
    <t>White Fang Militia</t>
  </si>
  <si>
    <t>Kernel of War</t>
  </si>
  <si>
    <t>Z3V-1W</t>
  </si>
  <si>
    <t>Rattlesnake</t>
  </si>
  <si>
    <t>UK Corp</t>
  </si>
  <si>
    <t>QHY-RU</t>
  </si>
  <si>
    <t>A1F-22</t>
  </si>
  <si>
    <t>Osmon</t>
  </si>
  <si>
    <t>Paala</t>
  </si>
  <si>
    <t>Redamancy,</t>
  </si>
  <si>
    <t>8F-TK3</t>
  </si>
  <si>
    <t>Herrscher der Zeit</t>
  </si>
  <si>
    <t>5-6QW7</t>
  </si>
  <si>
    <t>Angry Angels Constructions</t>
  </si>
  <si>
    <t>T-M0FA</t>
  </si>
  <si>
    <t>Shadow State</t>
  </si>
  <si>
    <t>JZ-UQC</t>
  </si>
  <si>
    <t>M5NO-B</t>
  </si>
  <si>
    <t>Shadow of Dragon</t>
  </si>
  <si>
    <t>RZ8A-P</t>
  </si>
  <si>
    <t>United Mining and Hauling Inc</t>
  </si>
  <si>
    <t>4X0-8B</t>
  </si>
  <si>
    <t>Trash Contractors</t>
  </si>
  <si>
    <t>M2-XFE</t>
  </si>
  <si>
    <t>Titan Federation</t>
  </si>
  <si>
    <t>8S-0E1</t>
  </si>
  <si>
    <t>Albireo Solem</t>
  </si>
  <si>
    <t>Ikuchi</t>
  </si>
  <si>
    <t>rRED ANTS</t>
  </si>
  <si>
    <t>DEFCON,</t>
  </si>
  <si>
    <t>Soul Machines</t>
  </si>
  <si>
    <t>Y5C-YD</t>
  </si>
  <si>
    <t>Discoverings</t>
  </si>
  <si>
    <t>Dementia und Courage</t>
  </si>
  <si>
    <t>Take The Bait,</t>
  </si>
  <si>
    <t>Imperium Technologies</t>
  </si>
  <si>
    <t>Time To Awakening</t>
  </si>
  <si>
    <t>Infinite Improbable Industry Inc</t>
  </si>
  <si>
    <t>Primus Inc,</t>
  </si>
  <si>
    <t>Zonk Squad</t>
  </si>
  <si>
    <t>Russian ICE Bears</t>
  </si>
  <si>
    <t>7G-QIG</t>
  </si>
  <si>
    <t>YZ9-F6</t>
  </si>
  <si>
    <t>CL6-ZG</t>
  </si>
  <si>
    <t>Sternenfeuer Ltd,</t>
  </si>
  <si>
    <t>Jazzy Jass and the Pleasure Hub Bandits</t>
  </si>
  <si>
    <t>6Q-R50</t>
  </si>
  <si>
    <t>Big Noob</t>
  </si>
  <si>
    <t>J-LPX7</t>
  </si>
  <si>
    <t>SVM-3K</t>
  </si>
  <si>
    <t>Thundercats</t>
  </si>
  <si>
    <t>Nous Defions,</t>
  </si>
  <si>
    <t>Bean Freight</t>
  </si>
  <si>
    <t>V-3K7C</t>
  </si>
  <si>
    <t>Scorpion Navy Issue</t>
  </si>
  <si>
    <t>JPEZ-R</t>
  </si>
  <si>
    <t>Rage Confederacy</t>
  </si>
  <si>
    <t>8B-A4E</t>
  </si>
  <si>
    <t>Astrum Mechanica</t>
  </si>
  <si>
    <t>Infinite Dusk</t>
  </si>
  <si>
    <t>Control Alt Delve</t>
  </si>
  <si>
    <t>The Covenant combined fleet</t>
  </si>
  <si>
    <t>Extropic Industries</t>
  </si>
  <si>
    <t>Eire Engineers</t>
  </si>
  <si>
    <t>Air</t>
  </si>
  <si>
    <t>Grey Templars</t>
  </si>
  <si>
    <t>SR-10Z</t>
  </si>
  <si>
    <t>Novatech Chemical Industries</t>
  </si>
  <si>
    <t>SpaceFire Holding</t>
  </si>
  <si>
    <t>CLOUD TEMPLE</t>
  </si>
  <si>
    <t>Stay Alive,</t>
  </si>
  <si>
    <t>RCI-VL</t>
  </si>
  <si>
    <t>kleinsche complex</t>
  </si>
  <si>
    <t>MTO2-2</t>
  </si>
  <si>
    <t>7D-0SQ</t>
  </si>
  <si>
    <t>Eternal Darkness,</t>
  </si>
  <si>
    <t>Ino-Shika-Cho</t>
  </si>
  <si>
    <t>L-POLO</t>
  </si>
  <si>
    <t>Teutate raiders</t>
  </si>
  <si>
    <t>Typhoon Fleet Issue</t>
  </si>
  <si>
    <t>Noobs Collecttion</t>
  </si>
  <si>
    <t>Phoenix City Heavy Industry</t>
  </si>
  <si>
    <t>K-3PQW</t>
  </si>
  <si>
    <t>The Not So Jolly Rogers Academy</t>
  </si>
  <si>
    <t>GeoCorp,</t>
  </si>
  <si>
    <t>Void of Eden,</t>
  </si>
  <si>
    <t>Fritz,,</t>
  </si>
  <si>
    <t>PVF-N9</t>
  </si>
  <si>
    <t>M5-CGW</t>
  </si>
  <si>
    <t>Divinus Industries</t>
  </si>
  <si>
    <t>The Fuel Consortium</t>
  </si>
  <si>
    <t>Skybreaker</t>
  </si>
  <si>
    <t>G-M5L3</t>
  </si>
  <si>
    <t>Game of Drones</t>
  </si>
  <si>
    <t>KBAK-I</t>
  </si>
  <si>
    <t>Machinum</t>
  </si>
  <si>
    <t>This is Serious Mum</t>
  </si>
  <si>
    <t>23G-XC</t>
  </si>
  <si>
    <t>GA-P6C</t>
  </si>
  <si>
    <t>UPG</t>
  </si>
  <si>
    <t>Bohemian Veterans</t>
  </si>
  <si>
    <t>Moon Rocks And Prog Jocks</t>
  </si>
  <si>
    <t>A-ELE2</t>
  </si>
  <si>
    <t>I-E3TG</t>
  </si>
  <si>
    <t>Weyland-Yutani Co,</t>
  </si>
  <si>
    <t>DUCK,</t>
  </si>
  <si>
    <t>x13</t>
  </si>
  <si>
    <t>30O,</t>
  </si>
  <si>
    <t>Venal Offshore Retail and Export</t>
  </si>
  <si>
    <t>Enlightened Industries</t>
  </si>
  <si>
    <t>H-29TM</t>
  </si>
  <si>
    <t>Q-JQSG</t>
  </si>
  <si>
    <t>AY9X-Q</t>
  </si>
  <si>
    <t>Area-52</t>
  </si>
  <si>
    <t>Thirtyplus</t>
  </si>
  <si>
    <t>The Salacious Details of Pee-wee Herman's Sex Life</t>
  </si>
  <si>
    <t>Ansila</t>
  </si>
  <si>
    <t>ProtoTek Aerospace</t>
  </si>
  <si>
    <t>Fraternity Holding</t>
  </si>
  <si>
    <t>2V-ZHM</t>
  </si>
  <si>
    <t>Para Bellum INC</t>
  </si>
  <si>
    <t>PHIL Fuel Team</t>
  </si>
  <si>
    <t>KEE-N6</t>
  </si>
  <si>
    <t>G-GRSZ</t>
  </si>
  <si>
    <t>01B-88</t>
  </si>
  <si>
    <t>4-M1TY</t>
  </si>
  <si>
    <t>9WVY-F</t>
  </si>
  <si>
    <t>M4-KX5</t>
  </si>
  <si>
    <t>Steel Feather Special Air Corps</t>
  </si>
  <si>
    <t>AJI-MA</t>
  </si>
  <si>
    <t>MS-RXH</t>
  </si>
  <si>
    <t>J9A-BH</t>
  </si>
  <si>
    <t>49V-E4</t>
  </si>
  <si>
    <t>Endgegner,</t>
  </si>
  <si>
    <t>5V-Q1R</t>
  </si>
  <si>
    <t>Kraken Exploration and Janitorial Services</t>
  </si>
  <si>
    <t>Winter Forge Syndicate</t>
  </si>
  <si>
    <t>The Ark,</t>
  </si>
  <si>
    <t>Accidental Krab Corporation</t>
  </si>
  <si>
    <t>Akavhi Guard</t>
  </si>
  <si>
    <t>Flightless Birds Appreciation Station</t>
  </si>
  <si>
    <t>D,C Logistics</t>
  </si>
  <si>
    <t>Triggle Down Ecenomics</t>
  </si>
  <si>
    <t>0-U2M4</t>
  </si>
  <si>
    <t>C6Y-ZF</t>
  </si>
  <si>
    <t>PR-8CA</t>
  </si>
  <si>
    <t>ZephyrFalcon</t>
  </si>
  <si>
    <t>F-9PXR</t>
  </si>
  <si>
    <t>4-ABS8</t>
  </si>
  <si>
    <t>ONTAP</t>
  </si>
  <si>
    <t>Drunk with Industry</t>
  </si>
  <si>
    <t>2-YO2K</t>
  </si>
  <si>
    <t>Polaris Rising</t>
  </si>
  <si>
    <t>Jas Industries</t>
  </si>
  <si>
    <t>Eclipse Pulsar</t>
  </si>
  <si>
    <t>Baye industry</t>
  </si>
  <si>
    <t>Zhent Industries</t>
  </si>
  <si>
    <t>Bat Country</t>
  </si>
  <si>
    <t>9GNS-2</t>
  </si>
  <si>
    <t>2012 Says Hi</t>
  </si>
  <si>
    <t>4F6-VZ</t>
  </si>
  <si>
    <t>Lao Jiu Guan</t>
  </si>
  <si>
    <t>Lost Brain Cells</t>
  </si>
  <si>
    <t>KI-TL0</t>
  </si>
  <si>
    <t>6-1T6Z</t>
  </si>
  <si>
    <t>HD technology Corporation</t>
  </si>
  <si>
    <t>TAL1-3</t>
  </si>
  <si>
    <t>M0O-JG</t>
  </si>
  <si>
    <t>Advanced Weapon Supplement League</t>
  </si>
  <si>
    <t>PE-SAM</t>
  </si>
  <si>
    <t>Marine Spezial Kraefte</t>
  </si>
  <si>
    <t>Iron,Guard</t>
  </si>
  <si>
    <t>H-FOYG</t>
  </si>
  <si>
    <t>Keep to the Code</t>
  </si>
  <si>
    <t>Hypnotic Anarchy</t>
  </si>
  <si>
    <t>R-AG7W</t>
  </si>
  <si>
    <t>Infinity Bay,</t>
  </si>
  <si>
    <t>Cardamine Advanced Technologies</t>
  </si>
  <si>
    <t>Gentlepersons Traders and Industry Collective</t>
  </si>
  <si>
    <t>PT-2KR</t>
  </si>
  <si>
    <t>Vuld Industries and Research LLC</t>
  </si>
  <si>
    <t>Burner Beans</t>
  </si>
  <si>
    <t>Goonbine Honnete Ober Advancer Mercantiles</t>
  </si>
  <si>
    <t>Disgruntled Bees Industries</t>
  </si>
  <si>
    <t>O-A6YN</t>
  </si>
  <si>
    <t>Corporation Danmark Heavy Industry</t>
  </si>
  <si>
    <t>Honest Pyramid Schemes</t>
  </si>
  <si>
    <t>7MMJ-3</t>
  </si>
  <si>
    <t>KOI8-Z</t>
  </si>
  <si>
    <t>Rust Production Consortium</t>
  </si>
  <si>
    <t>Fifty Shades of Blue</t>
  </si>
  <si>
    <t>Zhuque squad</t>
  </si>
  <si>
    <t>Taiji Group</t>
  </si>
  <si>
    <t>Thaulos Industries</t>
  </si>
  <si>
    <t>Silent Horizon</t>
  </si>
  <si>
    <t>Cynosural Cats in space</t>
  </si>
  <si>
    <t>Sanguine Industries</t>
  </si>
  <si>
    <t>Kalenderwoche</t>
  </si>
  <si>
    <t>Zeilenbeschriftungen</t>
  </si>
  <si>
    <t>Gesamtergebnis</t>
  </si>
  <si>
    <t>Tag</t>
  </si>
  <si>
    <t>Monat</t>
  </si>
  <si>
    <t>Datum</t>
  </si>
  <si>
    <t>Summe von isk_destroyed</t>
  </si>
  <si>
    <t>Anzahl Kampfbegegnungen angreifende Ally</t>
  </si>
  <si>
    <t>Region Kämpfe - zerstörte ISK</t>
  </si>
  <si>
    <t>Region</t>
  </si>
  <si>
    <t>zerstörte ISK</t>
  </si>
  <si>
    <t>Allianz</t>
  </si>
  <si>
    <t>angreifende Allianz</t>
  </si>
  <si>
    <t>Anzahl von victim_ship_group_name</t>
  </si>
  <si>
    <t>Anzahl von solarsystem_name</t>
  </si>
  <si>
    <t>Anzahl von victim_ship_type_name</t>
  </si>
  <si>
    <t>System</t>
  </si>
  <si>
    <t>Sicherheitsstufe</t>
  </si>
  <si>
    <t>Spaltenbeschriftungen</t>
  </si>
  <si>
    <t>The Initiative</t>
  </si>
  <si>
    <t>Fraternity</t>
  </si>
  <si>
    <t>Dracarys</t>
  </si>
  <si>
    <t>zerst. ISK</t>
  </si>
  <si>
    <t>Angreifer - zerst. ISK</t>
  </si>
  <si>
    <t>Verteidiger - zerst. ISK</t>
  </si>
  <si>
    <t>Verlust - Schiffstyp/Schiffsname</t>
  </si>
  <si>
    <t>Top 3 Verluste nach Sonnensystem</t>
  </si>
  <si>
    <t>Top 4 Schiffsnamen Verluste</t>
  </si>
  <si>
    <t>Top 5 Schiffstypen Verluste</t>
  </si>
  <si>
    <t>Verluste ISK nach KW's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</si>
</sst>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3" x14ac:knownFonts="1">
    <font>
      <sz val="11"/>
      <color theme="1"/>
      <name val="Aptos Narrow"/>
      <family val="2"/>
      <scheme val="minor"/>
    </font>
    <font>
      <sz val="8"/>
      <name val="Aptos Narrow"/>
      <family val="2"/>
      <scheme val="minor"/>
    </font>
    <font>
      <b/>
      <sz val="12"/>
      <color theme="1"/>
      <name val="Aptos Narrow"/>
      <family val="2"/>
      <scheme val="minor"/>
    </font>
  </fonts>
  <fills count="4">
    <fill>
      <patternFill patternType="none"/>
    </fill>
    <fill>
      <patternFill patternType="gray125"/>
    </fill>
    <fill>
      <patternFill patternType="solid">
        <fgColor theme="1"/>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14">
    <xf numFmtId="0" fontId="0" fillId="0" borderId="0" xfId="0"/>
    <xf numFmtId="3" fontId="0" fillId="0" borderId="0" xfId="0" applyNumberFormat="1"/>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 fontId="0" fillId="0" borderId="0" xfId="0" applyNumberFormat="1" applyAlignment="1">
      <alignment horizontal="left"/>
    </xf>
    <xf numFmtId="0" fontId="0" fillId="2" borderId="0" xfId="0" pivotButton="1" applyFill="1" applyAlignment="1">
      <alignment horizontal="center"/>
    </xf>
    <xf numFmtId="0" fontId="0" fillId="2" borderId="0" xfId="0" applyFill="1" applyAlignment="1">
      <alignment horizontal="center"/>
    </xf>
    <xf numFmtId="0" fontId="2" fillId="0" borderId="0" xfId="0" applyFont="1" applyAlignment="1">
      <alignment vertical="center"/>
    </xf>
    <xf numFmtId="0" fontId="0" fillId="0" borderId="0" xfId="0" applyNumberFormat="1"/>
    <xf numFmtId="0" fontId="2" fillId="3" borderId="0" xfId="0" applyFont="1" applyFill="1" applyAlignment="1">
      <alignment horizontal="center" vertical="center"/>
    </xf>
  </cellXfs>
  <cellStyles count="1">
    <cellStyle name="Standard" xfId="0" builtinId="0"/>
  </cellStyles>
  <dxfs count="58">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19" formatCode="dd/mm/yyyy"/>
    </dxf>
    <dxf>
      <numFmt numFmtId="0" formatCode="General"/>
    </dxf>
    <dxf>
      <numFmt numFmtId="0" formatCode="General"/>
    </dxf>
    <dxf>
      <numFmt numFmtId="19" formatCode="dd/mm/yyyy"/>
    </dxf>
    <dxf>
      <font>
        <color theme="0"/>
      </font>
    </dxf>
    <dxf>
      <font>
        <b/>
        <i val="0"/>
        <sz val="12"/>
        <color theme="1"/>
      </font>
      <fill>
        <patternFill>
          <bgColor theme="1"/>
        </patternFill>
      </fill>
    </dxf>
  </dxfs>
  <tableStyles count="1" defaultTableStyle="TableStyleMedium2" defaultPivotStyle="PivotStyleLight16">
    <tableStyle name="Dunkel - EVE Online" pivot="0" table="0" count="10" xr9:uid="{3B4F07A7-86FB-4B06-959A-723099015AEA}">
      <tableStyleElement type="wholeTable" dxfId="57"/>
      <tableStyleElement type="headerRow" dxfId="56"/>
    </tableStyle>
  </tableStyles>
  <colors>
    <mruColors>
      <color rgb="FFF69C9C"/>
    </mruColors>
  </colors>
  <extLst>
    <ext xmlns:x14="http://schemas.microsoft.com/office/spreadsheetml/2009/9/main" uri="{46F421CA-312F-682f-3DD2-61675219B42D}">
      <x14:dxfs count="8">
        <dxf>
          <fill>
            <patternFill>
              <bgColor theme="0"/>
            </patternFill>
          </fill>
        </dxf>
        <dxf>
          <fill>
            <patternFill>
              <bgColor theme="0"/>
            </patternFill>
          </fill>
        </dxf>
        <dxf>
          <fill>
            <patternFill>
              <bgColor theme="0"/>
            </patternFill>
          </fill>
        </dxf>
        <dxf>
          <fill>
            <patternFill>
              <bgColor theme="0"/>
            </patternFill>
          </fill>
        </dxf>
        <dxf>
          <fill>
            <patternFill>
              <bgColor theme="3" tint="0.89996032593768116"/>
            </patternFill>
          </fill>
        </dxf>
        <dxf>
          <font>
            <color auto="1"/>
          </font>
          <fill>
            <patternFill>
              <bgColor theme="3" tint="0.89996032593768116"/>
            </patternFill>
          </fill>
        </dxf>
        <dxf>
          <fill>
            <patternFill>
              <bgColor theme="4" tint="0.39994506668294322"/>
            </patternFill>
          </fill>
        </dxf>
        <dxf>
          <fill>
            <patternFill>
              <bgColor theme="4" tint="0.39994506668294322"/>
            </patternFill>
          </fill>
        </dxf>
      </x14:dxfs>
    </ext>
    <ext xmlns:x14="http://schemas.microsoft.com/office/spreadsheetml/2009/9/main" uri="{EB79DEF2-80B8-43e5-95BD-54CBDDF9020C}">
      <x14:slicerStyles defaultSlicerStyle="SlicerStyleLight1">
        <x14:slicerStyle name="Dunkel - EVE Onlin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microsoft.com/office/2017/06/relationships/rdRichValueTypes" Target="richData/rdRichValueTypes.xml"/><Relationship Id="rId3" Type="http://schemas.openxmlformats.org/officeDocument/2006/relationships/worksheet" Target="worksheets/sheet3.xml"/><Relationship Id="rId21" Type="http://schemas.openxmlformats.org/officeDocument/2006/relationships/customXml" Target="../customXml/item2.xml"/><Relationship Id="rId7" Type="http://schemas.microsoft.com/office/2007/relationships/slicerCache" Target="slicerCaches/slicerCache3.xml"/><Relationship Id="rId12" Type="http://schemas.openxmlformats.org/officeDocument/2006/relationships/sheetMetadata" Target="metadata.xml"/><Relationship Id="rId17" Type="http://schemas.microsoft.com/office/2017/06/relationships/rdSupportingPropertyBag" Target="richData/rdsupportingpropertybag.xml"/><Relationship Id="rId2" Type="http://schemas.openxmlformats.org/officeDocument/2006/relationships/worksheet" Target="worksheets/sheet2.xml"/><Relationship Id="rId16" Type="http://schemas.microsoft.com/office/2017/06/relationships/rdSupportingPropertyBagStructure" Target="richData/rdsupportingpropertybagstructure.xml"/><Relationship Id="rId20" Type="http://schemas.openxmlformats.org/officeDocument/2006/relationships/customXml" Target="../customXml/item1.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5" Type="http://schemas.microsoft.com/office/2017/06/relationships/richStyles" Target="richData/richStyles.xml"/><Relationship Id="rId23" Type="http://schemas.openxmlformats.org/officeDocument/2006/relationships/customXml" Target="../customXml/item4.xml"/><Relationship Id="rId10" Type="http://schemas.openxmlformats.org/officeDocument/2006/relationships/styles" Target="styles.xml"/><Relationship Id="rId19"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connections" Target="connections.xml"/><Relationship Id="rId14" Type="http://schemas.microsoft.com/office/2017/06/relationships/rdRichValueStructure" Target="richData/rdrichvaluestructure.xml"/><Relationship Id="rId22"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KB's.xlsx]TOP 5!Top 5 Killer Alliances</c:name>
    <c:fmtId val="7"/>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a:t>Top 5 Angreifer</a:t>
            </a:r>
          </a:p>
        </c:rich>
      </c:tx>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de-D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de-DE"/>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5'!$B$3</c:f>
              <c:strCache>
                <c:ptCount val="1"/>
                <c:pt idx="0">
                  <c:v>Ergebnis</c:v>
                </c:pt>
              </c:strCache>
            </c:strRef>
          </c:tx>
          <c:spPr>
            <a:gradFill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de-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5'!$A$4:$A$9</c:f>
              <c:strCache>
                <c:ptCount val="5"/>
                <c:pt idx="0">
                  <c:v>Pandemic Horde</c:v>
                </c:pt>
                <c:pt idx="1">
                  <c:v>Fraternity</c:v>
                </c:pt>
                <c:pt idx="2">
                  <c:v>Goonswarm Federation</c:v>
                </c:pt>
                <c:pt idx="3">
                  <c:v>The Initiative</c:v>
                </c:pt>
                <c:pt idx="4">
                  <c:v>Dracarys</c:v>
                </c:pt>
              </c:strCache>
            </c:strRef>
          </c:cat>
          <c:val>
            <c:numRef>
              <c:f>'TOP 5'!$B$4:$B$9</c:f>
              <c:numCache>
                <c:formatCode>#,##0</c:formatCode>
                <c:ptCount val="5"/>
                <c:pt idx="0">
                  <c:v>477</c:v>
                </c:pt>
                <c:pt idx="1">
                  <c:v>210</c:v>
                </c:pt>
                <c:pt idx="2">
                  <c:v>140</c:v>
                </c:pt>
                <c:pt idx="3">
                  <c:v>28</c:v>
                </c:pt>
                <c:pt idx="4">
                  <c:v>6</c:v>
                </c:pt>
              </c:numCache>
            </c:numRef>
          </c:val>
          <c:extLst>
            <c:ext xmlns:c16="http://schemas.microsoft.com/office/drawing/2014/chart" uri="{C3380CC4-5D6E-409C-BE32-E72D297353CC}">
              <c16:uniqueId val="{00000000-0711-4842-8019-CC9581B8C7E9}"/>
            </c:ext>
          </c:extLst>
        </c:ser>
        <c:dLbls>
          <c:showLegendKey val="0"/>
          <c:showVal val="0"/>
          <c:showCatName val="0"/>
          <c:showSerName val="0"/>
          <c:showPercent val="0"/>
          <c:showBubbleSize val="0"/>
        </c:dLbls>
        <c:gapWidth val="100"/>
        <c:overlap val="-24"/>
        <c:axId val="1288909632"/>
        <c:axId val="1288910112"/>
      </c:barChart>
      <c:catAx>
        <c:axId val="1288909632"/>
        <c:scaling>
          <c:orientation val="minMax"/>
        </c:scaling>
        <c:delete val="0"/>
        <c:axPos val="b"/>
        <c:title>
          <c:tx>
            <c:rich>
              <a:bodyPr rot="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r>
                  <a:rPr lang="de-DE"/>
                  <a:t>Angreifer-Allianz</a:t>
                </a:r>
              </a:p>
            </c:rich>
          </c:tx>
          <c:layout>
            <c:manualLayout>
              <c:xMode val="edge"/>
              <c:yMode val="edge"/>
              <c:x val="0.43391507773481136"/>
              <c:y val="0.93470147158314798"/>
            </c:manualLayout>
          </c:layout>
          <c:overlay val="0"/>
          <c:spPr>
            <a:noFill/>
            <a:ln>
              <a:noFill/>
            </a:ln>
            <a:effectLst/>
          </c:spPr>
          <c:txPr>
            <a:bodyPr rot="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endParaRPr lang="de-DE"/>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de-DE"/>
          </a:p>
        </c:txPr>
        <c:crossAx val="1288910112"/>
        <c:crosses val="autoZero"/>
        <c:auto val="1"/>
        <c:lblAlgn val="ctr"/>
        <c:lblOffset val="100"/>
        <c:noMultiLvlLbl val="0"/>
      </c:catAx>
      <c:valAx>
        <c:axId val="128891011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r>
                  <a:rPr lang="de-DE"/>
                  <a:t>Anzahl Begegnungen</a:t>
                </a:r>
              </a:p>
            </c:rich>
          </c:tx>
          <c:overlay val="0"/>
          <c:spPr>
            <a:noFill/>
            <a:ln>
              <a:noFill/>
            </a:ln>
            <a:effectLst/>
          </c:spPr>
          <c:txPr>
            <a:bodyPr rot="-540000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endParaRPr lang="de-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de-DE"/>
          </a:p>
        </c:txPr>
        <c:crossAx val="1288909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sz="1200"/>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KB's.xlsx]TOP 5!Region/Ally zu zerstörte ISK</c:name>
    <c:fmtId val="9"/>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de-DE" sz="2000"/>
              <a:t>verlorene ISK nach Region/Allianz</a:t>
            </a:r>
          </a:p>
        </c:rich>
      </c:tx>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de-D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5'!$B$16:$B$17</c:f>
              <c:strCache>
                <c:ptCount val="1"/>
                <c:pt idx="0">
                  <c:v>Pure Blind</c:v>
                </c:pt>
              </c:strCache>
            </c:strRef>
          </c:tx>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a:noFill/>
            </a:ln>
            <a:effectLst>
              <a:outerShdw blurRad="57150" dist="19050" dir="5400000" algn="ctr" rotWithShape="0">
                <a:srgbClr val="000000">
                  <a:alpha val="63000"/>
                </a:srgbClr>
              </a:outerShdw>
            </a:effectLst>
          </c:spPr>
          <c:invertIfNegative val="0"/>
          <c:cat>
            <c:strRef>
              <c:f>'TOP 5'!$A$18:$A$20</c:f>
              <c:strCache>
                <c:ptCount val="2"/>
                <c:pt idx="0">
                  <c:v>Goonswarm Federation</c:v>
                </c:pt>
                <c:pt idx="1">
                  <c:v>Pandemic Horde</c:v>
                </c:pt>
              </c:strCache>
            </c:strRef>
          </c:cat>
          <c:val>
            <c:numRef>
              <c:f>'TOP 5'!$B$18:$B$20</c:f>
              <c:numCache>
                <c:formatCode>#,##0</c:formatCode>
                <c:ptCount val="2"/>
                <c:pt idx="0">
                  <c:v>76112995536.450073</c:v>
                </c:pt>
                <c:pt idx="1">
                  <c:v>15045909383.110001</c:v>
                </c:pt>
              </c:numCache>
            </c:numRef>
          </c:val>
          <c:extLst>
            <c:ext xmlns:c16="http://schemas.microsoft.com/office/drawing/2014/chart" uri="{C3380CC4-5D6E-409C-BE32-E72D297353CC}">
              <c16:uniqueId val="{00000018-4099-4FF4-8AE0-78EFA576C268}"/>
            </c:ext>
          </c:extLst>
        </c:ser>
        <c:ser>
          <c:idx val="1"/>
          <c:order val="1"/>
          <c:tx>
            <c:strRef>
              <c:f>'TOP 5'!$C$16:$C$17</c:f>
              <c:strCache>
                <c:ptCount val="1"/>
                <c:pt idx="0">
                  <c:v>Delve</c:v>
                </c:pt>
              </c:strCache>
            </c:strRef>
          </c:tx>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noFill/>
            </a:ln>
            <a:effectLst>
              <a:outerShdw blurRad="57150" dist="19050" dir="5400000" algn="ctr" rotWithShape="0">
                <a:srgbClr val="000000">
                  <a:alpha val="63000"/>
                </a:srgbClr>
              </a:outerShdw>
            </a:effectLst>
          </c:spPr>
          <c:invertIfNegative val="0"/>
          <c:cat>
            <c:strRef>
              <c:f>'TOP 5'!$A$18:$A$20</c:f>
              <c:strCache>
                <c:ptCount val="2"/>
                <c:pt idx="0">
                  <c:v>Goonswarm Federation</c:v>
                </c:pt>
                <c:pt idx="1">
                  <c:v>Pandemic Horde</c:v>
                </c:pt>
              </c:strCache>
            </c:strRef>
          </c:cat>
          <c:val>
            <c:numRef>
              <c:f>'TOP 5'!$C$18:$C$20</c:f>
              <c:numCache>
                <c:formatCode>#,##0</c:formatCode>
                <c:ptCount val="2"/>
                <c:pt idx="0">
                  <c:v>53865325369.310013</c:v>
                </c:pt>
                <c:pt idx="1">
                  <c:v>1484775203.8499999</c:v>
                </c:pt>
              </c:numCache>
            </c:numRef>
          </c:val>
          <c:extLst>
            <c:ext xmlns:c16="http://schemas.microsoft.com/office/drawing/2014/chart" uri="{C3380CC4-5D6E-409C-BE32-E72D297353CC}">
              <c16:uniqueId val="{00000004-32BA-40AE-A261-9C91923980BA}"/>
            </c:ext>
          </c:extLst>
        </c:ser>
        <c:dLbls>
          <c:showLegendKey val="0"/>
          <c:showVal val="0"/>
          <c:showCatName val="0"/>
          <c:showSerName val="0"/>
          <c:showPercent val="0"/>
          <c:showBubbleSize val="0"/>
        </c:dLbls>
        <c:gapWidth val="100"/>
        <c:overlap val="-24"/>
        <c:axId val="1288912512"/>
        <c:axId val="1288912032"/>
      </c:barChart>
      <c:catAx>
        <c:axId val="1288912512"/>
        <c:scaling>
          <c:orientation val="minMax"/>
        </c:scaling>
        <c:delete val="0"/>
        <c:axPos val="b"/>
        <c:title>
          <c:tx>
            <c:rich>
              <a:bodyPr rot="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r>
                  <a:rPr lang="de-DE"/>
                  <a:t>Angreifer Allianz</a:t>
                </a:r>
              </a:p>
            </c:rich>
          </c:tx>
          <c:overlay val="0"/>
          <c:spPr>
            <a:noFill/>
            <a:ln>
              <a:noFill/>
            </a:ln>
            <a:effectLst/>
          </c:spPr>
          <c:txPr>
            <a:bodyPr rot="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endParaRPr lang="de-DE"/>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de-DE"/>
          </a:p>
        </c:txPr>
        <c:crossAx val="1288912032"/>
        <c:crosses val="autoZero"/>
        <c:auto val="1"/>
        <c:lblAlgn val="ctr"/>
        <c:lblOffset val="100"/>
        <c:noMultiLvlLbl val="0"/>
      </c:catAx>
      <c:valAx>
        <c:axId val="128891203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r>
                  <a:rPr lang="de-DE"/>
                  <a:t>zerstörte ISK</a:t>
                </a:r>
              </a:p>
            </c:rich>
          </c:tx>
          <c:layout>
            <c:manualLayout>
              <c:xMode val="edge"/>
              <c:yMode val="edge"/>
              <c:x val="2.0397451161806496E-2"/>
              <c:y val="0.38362335608261977"/>
            </c:manualLayout>
          </c:layout>
          <c:overlay val="0"/>
          <c:spPr>
            <a:noFill/>
            <a:ln>
              <a:noFill/>
            </a:ln>
            <a:effectLst/>
          </c:spPr>
          <c:txPr>
            <a:bodyPr rot="-540000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endParaRPr lang="de-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de-DE"/>
          </a:p>
        </c:txPr>
        <c:crossAx val="1288912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sz="1200"/>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KB's.xlsx]TOP 5!Top 5 zerstörte Schiffe</c:name>
    <c:fmtId val="3"/>
  </c:pivotSource>
  <c:chart>
    <c:title>
      <c:tx>
        <c:rich>
          <a:bodyPr rot="0" spcFirstLastPara="1" vertOverflow="ellipsis" vert="horz" wrap="square" anchor="ctr" anchorCtr="1"/>
          <a:lstStyle/>
          <a:p>
            <a:pPr>
              <a:defRPr sz="20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2000"/>
              <a:t>verlorene Schiffe</a:t>
            </a:r>
          </a:p>
        </c:rich>
      </c:tx>
      <c:layout>
        <c:manualLayout>
          <c:xMode val="edge"/>
          <c:yMode val="edge"/>
          <c:x val="0.45703508476053795"/>
          <c:y val="3.4852824214205866E-2"/>
        </c:manualLayout>
      </c:layout>
      <c:overlay val="0"/>
      <c:spPr>
        <a:noFill/>
        <a:ln>
          <a:noFill/>
        </a:ln>
        <a:effectLst/>
      </c:spPr>
      <c:txPr>
        <a:bodyPr rot="0" spcFirstLastPara="1" vertOverflow="ellipsis" vert="horz" wrap="square" anchor="ctr" anchorCtr="1"/>
        <a:lstStyle/>
        <a:p>
          <a:pPr>
            <a:defRPr sz="20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de-D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5000"/>
                  <a:lumOff val="95000"/>
                </a:schemeClr>
              </a:gs>
              <a:gs pos="58000">
                <a:schemeClr val="accent1">
                  <a:lumMod val="45000"/>
                  <a:lumOff val="55000"/>
                </a:schemeClr>
              </a:gs>
              <a:gs pos="83000">
                <a:schemeClr val="accent1">
                  <a:lumMod val="45000"/>
                  <a:lumOff val="55000"/>
                </a:schemeClr>
              </a:gs>
              <a:gs pos="100000">
                <a:schemeClr val="accent1">
                  <a:lumMod val="30000"/>
                  <a:lumOff val="70000"/>
                </a:schemeClr>
              </a:gs>
            </a:gsLst>
            <a:lin ang="270000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de-D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617867941868396E-2"/>
          <c:y val="0.16251954428224735"/>
          <c:w val="0.92238213205813158"/>
          <c:h val="0.62569982856561945"/>
        </c:manualLayout>
      </c:layout>
      <c:barChart>
        <c:barDir val="col"/>
        <c:grouping val="clustered"/>
        <c:varyColors val="0"/>
        <c:ser>
          <c:idx val="0"/>
          <c:order val="0"/>
          <c:tx>
            <c:strRef>
              <c:f>'TOP 5'!$B$51</c:f>
              <c:strCache>
                <c:ptCount val="1"/>
                <c:pt idx="0">
                  <c:v>Ergebnis</c:v>
                </c:pt>
              </c:strCache>
            </c:strRef>
          </c:tx>
          <c:spPr>
            <a:gradFill rotWithShape="1">
              <a:gsLst>
                <a:gs pos="0">
                  <a:schemeClr val="accent1">
                    <a:lumMod val="5000"/>
                    <a:lumOff val="95000"/>
                  </a:schemeClr>
                </a:gs>
                <a:gs pos="58000">
                  <a:schemeClr val="accent1">
                    <a:lumMod val="45000"/>
                    <a:lumOff val="55000"/>
                  </a:schemeClr>
                </a:gs>
                <a:gs pos="83000">
                  <a:schemeClr val="accent1">
                    <a:lumMod val="45000"/>
                    <a:lumOff val="55000"/>
                  </a:schemeClr>
                </a:gs>
                <a:gs pos="100000">
                  <a:schemeClr val="accent1">
                    <a:lumMod val="30000"/>
                    <a:lumOff val="70000"/>
                  </a:schemeClr>
                </a:gs>
              </a:gsLst>
              <a:lin ang="270000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de-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'TOP 5'!$A$52:$A$60</c:f>
              <c:multiLvlStrCache>
                <c:ptCount val="6"/>
                <c:lvl>
                  <c:pt idx="0">
                    <c:v>Flycatcher</c:v>
                  </c:pt>
                  <c:pt idx="1">
                    <c:v>Sabre</c:v>
                  </c:pt>
                  <c:pt idx="2">
                    <c:v>Eris</c:v>
                  </c:pt>
                  <c:pt idx="3">
                    <c:v>Rokh</c:v>
                  </c:pt>
                  <c:pt idx="4">
                    <c:v>Tempest Fleet Issue</c:v>
                  </c:pt>
                  <c:pt idx="5">
                    <c:v>Tempest</c:v>
                  </c:pt>
                </c:lvl>
                <c:lvl>
                  <c:pt idx="0">
                    <c:v>Interdictor</c:v>
                  </c:pt>
                  <c:pt idx="3">
                    <c:v>Battleship</c:v>
                  </c:pt>
                </c:lvl>
              </c:multiLvlStrCache>
            </c:multiLvlStrRef>
          </c:cat>
          <c:val>
            <c:numRef>
              <c:f>'TOP 5'!$B$52:$B$60</c:f>
              <c:numCache>
                <c:formatCode>General</c:formatCode>
                <c:ptCount val="6"/>
                <c:pt idx="0">
                  <c:v>249</c:v>
                </c:pt>
                <c:pt idx="1">
                  <c:v>123</c:v>
                </c:pt>
                <c:pt idx="2">
                  <c:v>23</c:v>
                </c:pt>
                <c:pt idx="3">
                  <c:v>186</c:v>
                </c:pt>
                <c:pt idx="4">
                  <c:v>129</c:v>
                </c:pt>
                <c:pt idx="5">
                  <c:v>47</c:v>
                </c:pt>
              </c:numCache>
            </c:numRef>
          </c:val>
          <c:extLst>
            <c:ext xmlns:c16="http://schemas.microsoft.com/office/drawing/2014/chart" uri="{C3380CC4-5D6E-409C-BE32-E72D297353CC}">
              <c16:uniqueId val="{00000004-AD43-4F9F-8BC8-A6AFEAAA343C}"/>
            </c:ext>
          </c:extLst>
        </c:ser>
        <c:dLbls>
          <c:dLblPos val="inEnd"/>
          <c:showLegendKey val="0"/>
          <c:showVal val="1"/>
          <c:showCatName val="0"/>
          <c:showSerName val="0"/>
          <c:showPercent val="0"/>
          <c:showBubbleSize val="0"/>
        </c:dLbls>
        <c:gapWidth val="100"/>
        <c:overlap val="-24"/>
        <c:axId val="283012384"/>
        <c:axId val="283012864"/>
      </c:barChart>
      <c:catAx>
        <c:axId val="283012384"/>
        <c:scaling>
          <c:orientation val="minMax"/>
        </c:scaling>
        <c:delete val="0"/>
        <c:axPos val="b"/>
        <c:title>
          <c:tx>
            <c:rich>
              <a:bodyPr rot="0" spcFirstLastPara="1" vertOverflow="ellipsis" vert="horz" wrap="square" anchor="ctr" anchorCtr="1"/>
              <a:lstStyle/>
              <a:p>
                <a:pPr>
                  <a:defRPr sz="1200" b="1" i="0" u="none" strike="noStrike" kern="1200" cap="all" baseline="0">
                    <a:solidFill>
                      <a:schemeClr val="bg1"/>
                    </a:solidFill>
                    <a:latin typeface="+mn-lt"/>
                    <a:ea typeface="+mn-ea"/>
                    <a:cs typeface="+mn-cs"/>
                  </a:defRPr>
                </a:pPr>
                <a:r>
                  <a:rPr lang="de-DE"/>
                  <a:t>Schiffstyp - Schiffsname</a:t>
                </a:r>
              </a:p>
            </c:rich>
          </c:tx>
          <c:layout>
            <c:manualLayout>
              <c:xMode val="edge"/>
              <c:yMode val="edge"/>
              <c:x val="0.46492649224754296"/>
              <c:y val="0.93931297445835327"/>
            </c:manualLayout>
          </c:layout>
          <c:overlay val="0"/>
          <c:spPr>
            <a:noFill/>
            <a:ln>
              <a:noFill/>
            </a:ln>
            <a:effectLst/>
          </c:spPr>
          <c:txPr>
            <a:bodyPr rot="0" spcFirstLastPara="1" vertOverflow="ellipsis" vert="horz" wrap="square" anchor="ctr" anchorCtr="1"/>
            <a:lstStyle/>
            <a:p>
              <a:pPr>
                <a:defRPr sz="1200" b="1" i="0" u="none" strike="noStrike" kern="1200" cap="all" baseline="0">
                  <a:solidFill>
                    <a:schemeClr val="bg1"/>
                  </a:solidFill>
                  <a:latin typeface="+mn-lt"/>
                  <a:ea typeface="+mn-ea"/>
                  <a:cs typeface="+mn-cs"/>
                </a:defRPr>
              </a:pPr>
              <a:endParaRPr lang="de-DE"/>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0" spcFirstLastPara="1" vertOverflow="ellipsis" wrap="square" anchor="ctr" anchorCtr="1"/>
          <a:lstStyle/>
          <a:p>
            <a:pPr>
              <a:defRPr sz="1200" b="0" i="0" u="none" strike="noStrike" kern="1200" baseline="0">
                <a:solidFill>
                  <a:schemeClr val="bg1"/>
                </a:solidFill>
                <a:latin typeface="+mn-lt"/>
                <a:ea typeface="+mn-ea"/>
                <a:cs typeface="+mn-cs"/>
              </a:defRPr>
            </a:pPr>
            <a:endParaRPr lang="de-DE"/>
          </a:p>
        </c:txPr>
        <c:crossAx val="283012864"/>
        <c:crosses val="autoZero"/>
        <c:auto val="0"/>
        <c:lblAlgn val="ctr"/>
        <c:lblOffset val="100"/>
        <c:noMultiLvlLbl val="0"/>
      </c:catAx>
      <c:valAx>
        <c:axId val="283012864"/>
        <c:scaling>
          <c:orientation val="minMax"/>
        </c:scaling>
        <c:delete val="0"/>
        <c:axPos val="l"/>
        <c:title>
          <c:tx>
            <c:rich>
              <a:bodyPr rot="-5400000" spcFirstLastPara="1" vertOverflow="ellipsis" vert="horz" wrap="square" anchor="ctr" anchorCtr="1"/>
              <a:lstStyle/>
              <a:p>
                <a:pPr>
                  <a:defRPr sz="1200" b="1" i="0" u="none" strike="noStrike" kern="1200" cap="all" baseline="0">
                    <a:solidFill>
                      <a:schemeClr val="bg1"/>
                    </a:solidFill>
                    <a:latin typeface="+mn-lt"/>
                    <a:ea typeface="+mn-ea"/>
                    <a:cs typeface="+mn-cs"/>
                  </a:defRPr>
                </a:pPr>
                <a:r>
                  <a:rPr lang="de-DE"/>
                  <a:t>verlorene Schiffe</a:t>
                </a:r>
              </a:p>
            </c:rich>
          </c:tx>
          <c:overlay val="0"/>
          <c:spPr>
            <a:noFill/>
            <a:ln>
              <a:noFill/>
            </a:ln>
            <a:effectLst/>
          </c:spPr>
          <c:txPr>
            <a:bodyPr rot="-5400000" spcFirstLastPara="1" vertOverflow="ellipsis" vert="horz" wrap="square" anchor="ctr" anchorCtr="1"/>
            <a:lstStyle/>
            <a:p>
              <a:pPr>
                <a:defRPr sz="1200" b="1" i="0" u="none" strike="noStrike" kern="1200" cap="all" baseline="0">
                  <a:solidFill>
                    <a:schemeClr val="bg1"/>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de-DE"/>
          </a:p>
        </c:txPr>
        <c:crossAx val="2830123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sz="1200">
          <a:solidFill>
            <a:schemeClr val="bg1"/>
          </a:solidFill>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KB's.xlsx]TOP 5!Begegnungen nach Sonnensystem</c:name>
    <c:fmtId val="3"/>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a:t>Begegnungen nach Sonnensytem</a:t>
            </a:r>
          </a:p>
        </c:rich>
      </c:tx>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de-D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5000"/>
                  <a:lumOff val="95000"/>
                </a:schemeClr>
              </a:gs>
              <a:gs pos="58000">
                <a:schemeClr val="accent1">
                  <a:lumMod val="45000"/>
                  <a:lumOff val="55000"/>
                </a:schemeClr>
              </a:gs>
              <a:gs pos="83000">
                <a:schemeClr val="accent1">
                  <a:lumMod val="45000"/>
                  <a:lumOff val="55000"/>
                </a:schemeClr>
              </a:gs>
              <a:gs pos="100000">
                <a:schemeClr val="accent1">
                  <a:lumMod val="30000"/>
                  <a:lumOff val="70000"/>
                </a:schemeClr>
              </a:gs>
            </a:gsLst>
            <a:lin ang="270000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de-D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5'!$B$78</c:f>
              <c:strCache>
                <c:ptCount val="1"/>
                <c:pt idx="0">
                  <c:v>Ergebnis</c:v>
                </c:pt>
              </c:strCache>
            </c:strRef>
          </c:tx>
          <c:spPr>
            <a:gradFill rotWithShape="1">
              <a:gsLst>
                <a:gs pos="0">
                  <a:schemeClr val="accent1">
                    <a:lumMod val="5000"/>
                    <a:lumOff val="95000"/>
                  </a:schemeClr>
                </a:gs>
                <a:gs pos="58000">
                  <a:schemeClr val="accent1">
                    <a:lumMod val="45000"/>
                    <a:lumOff val="55000"/>
                  </a:schemeClr>
                </a:gs>
                <a:gs pos="83000">
                  <a:schemeClr val="accent1">
                    <a:lumMod val="45000"/>
                    <a:lumOff val="55000"/>
                  </a:schemeClr>
                </a:gs>
                <a:gs pos="100000">
                  <a:schemeClr val="accent1">
                    <a:lumMod val="30000"/>
                    <a:lumOff val="70000"/>
                  </a:schemeClr>
                </a:gs>
              </a:gsLst>
              <a:lin ang="270000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de-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5'!$A$79:$A$81</c:f>
              <c:strCache>
                <c:ptCount val="3"/>
                <c:pt idx="0">
                  <c:v>KI-TL0</c:v>
                </c:pt>
                <c:pt idx="1">
                  <c:v>4-ABS8</c:v>
                </c:pt>
                <c:pt idx="2">
                  <c:v>T5ZI-S</c:v>
                </c:pt>
              </c:strCache>
            </c:strRef>
          </c:cat>
          <c:val>
            <c:numRef>
              <c:f>'TOP 5'!$B$79:$B$81</c:f>
              <c:numCache>
                <c:formatCode>#,##0</c:formatCode>
                <c:ptCount val="3"/>
                <c:pt idx="0">
                  <c:v>209</c:v>
                </c:pt>
                <c:pt idx="1">
                  <c:v>182</c:v>
                </c:pt>
                <c:pt idx="2">
                  <c:v>93</c:v>
                </c:pt>
              </c:numCache>
            </c:numRef>
          </c:val>
          <c:extLst>
            <c:ext xmlns:c16="http://schemas.microsoft.com/office/drawing/2014/chart" uri="{C3380CC4-5D6E-409C-BE32-E72D297353CC}">
              <c16:uniqueId val="{00000000-FE24-4120-923E-985E63CF9BCE}"/>
            </c:ext>
          </c:extLst>
        </c:ser>
        <c:dLbls>
          <c:dLblPos val="inEnd"/>
          <c:showLegendKey val="0"/>
          <c:showVal val="1"/>
          <c:showCatName val="0"/>
          <c:showSerName val="0"/>
          <c:showPercent val="0"/>
          <c:showBubbleSize val="0"/>
        </c:dLbls>
        <c:gapWidth val="100"/>
        <c:overlap val="-24"/>
        <c:axId val="283001344"/>
        <c:axId val="283004704"/>
      </c:barChart>
      <c:catAx>
        <c:axId val="283001344"/>
        <c:scaling>
          <c:orientation val="minMax"/>
        </c:scaling>
        <c:delete val="0"/>
        <c:axPos val="b"/>
        <c:title>
          <c:tx>
            <c:rich>
              <a:bodyPr rot="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r>
                  <a:rPr lang="de-DE"/>
                  <a:t>Region - Sonnensystem</a:t>
                </a:r>
              </a:p>
            </c:rich>
          </c:tx>
          <c:overlay val="0"/>
          <c:spPr>
            <a:noFill/>
            <a:ln>
              <a:noFill/>
            </a:ln>
            <a:effectLst/>
          </c:spPr>
          <c:txPr>
            <a:bodyPr rot="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endParaRPr lang="de-DE"/>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de-DE"/>
          </a:p>
        </c:txPr>
        <c:crossAx val="283004704"/>
        <c:crosses val="autoZero"/>
        <c:auto val="1"/>
        <c:lblAlgn val="ctr"/>
        <c:lblOffset val="100"/>
        <c:noMultiLvlLbl val="0"/>
      </c:catAx>
      <c:valAx>
        <c:axId val="283004704"/>
        <c:scaling>
          <c:orientation val="minMax"/>
        </c:scaling>
        <c:delete val="0"/>
        <c:axPos val="l"/>
        <c:title>
          <c:tx>
            <c:rich>
              <a:bodyPr rot="-540000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r>
                  <a:rPr lang="de-DE"/>
                  <a:t>Anzahl Begegnungen</a:t>
                </a:r>
              </a:p>
            </c:rich>
          </c:tx>
          <c:overlay val="0"/>
          <c:spPr>
            <a:noFill/>
            <a:ln>
              <a:noFill/>
            </a:ln>
            <a:effectLst/>
          </c:spPr>
          <c:txPr>
            <a:bodyPr rot="-540000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endParaRPr lang="de-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de-DE"/>
          </a:p>
        </c:txPr>
        <c:crossAx val="283001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sz="1200"/>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pivotSource>
    <c:name>[Dashboard KB's.xlsx]TOP 5!Verluste Schiffstyp</c:name>
    <c:fmtId val="3"/>
  </c:pivotSource>
  <c:chart>
    <c:title>
      <c:tx>
        <c:rich>
          <a:bodyPr rot="0" spcFirstLastPara="1" vertOverflow="ellipsis" vert="horz" wrap="square" anchor="ctr" anchorCtr="1"/>
          <a:lstStyle/>
          <a:p>
            <a:pPr>
              <a:defRPr sz="20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2000"/>
              <a:t>Schiffsname</a:t>
            </a:r>
          </a:p>
        </c:rich>
      </c:tx>
      <c:overlay val="0"/>
      <c:spPr>
        <a:noFill/>
        <a:ln>
          <a:noFill/>
        </a:ln>
        <a:effectLst/>
      </c:spPr>
      <c:txPr>
        <a:bodyPr rot="0" spcFirstLastPara="1" vertOverflow="ellipsis" vert="horz" wrap="square" anchor="ctr" anchorCtr="1"/>
        <a:lstStyle/>
        <a:p>
          <a:pPr>
            <a:defRPr sz="20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de-D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de-DE"/>
            </a:p>
          </c:txPr>
          <c:dLblPos val="in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hade val="58000"/>
                  <a:satMod val="103000"/>
                  <a:lumMod val="102000"/>
                  <a:tint val="94000"/>
                </a:schemeClr>
              </a:gs>
              <a:gs pos="50000">
                <a:schemeClr val="accent1">
                  <a:shade val="58000"/>
                  <a:satMod val="110000"/>
                  <a:lumMod val="100000"/>
                  <a:shade val="100000"/>
                </a:schemeClr>
              </a:gs>
              <a:gs pos="100000">
                <a:schemeClr val="accent1">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dLbl>
          <c:idx val="0"/>
          <c:layout>
            <c:manualLayout>
              <c:x val="-0.13317494083162928"/>
              <c:y val="0.1193747526730813"/>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de-DE"/>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0"/>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de-DE"/>
            </a:p>
          </c:txPr>
          <c:showLegendKey val="1"/>
          <c:showVal val="1"/>
          <c:showCatName val="1"/>
          <c:showSerName val="1"/>
          <c:showPercent val="1"/>
          <c:showBubbleSize val="1"/>
          <c:extLst>
            <c:ext xmlns:c15="http://schemas.microsoft.com/office/drawing/2012/chart" uri="{CE6537A1-D6FC-4f65-9D91-7224C49458BB}"/>
          </c:extLst>
        </c:dLbl>
      </c:pivotFmt>
      <c:pivotFmt>
        <c:idx val="11"/>
        <c:spPr>
          <a:gradFill rotWithShape="1">
            <a:gsLst>
              <a:gs pos="0">
                <a:schemeClr val="accent1">
                  <a:shade val="86000"/>
                  <a:satMod val="103000"/>
                  <a:lumMod val="102000"/>
                  <a:tint val="94000"/>
                </a:schemeClr>
              </a:gs>
              <a:gs pos="50000">
                <a:schemeClr val="accent1">
                  <a:shade val="86000"/>
                  <a:satMod val="110000"/>
                  <a:lumMod val="100000"/>
                  <a:shade val="100000"/>
                </a:schemeClr>
              </a:gs>
              <a:gs pos="100000">
                <a:schemeClr val="accent1">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tint val="58000"/>
                  <a:satMod val="103000"/>
                  <a:lumMod val="102000"/>
                  <a:tint val="94000"/>
                </a:schemeClr>
              </a:gs>
              <a:gs pos="50000">
                <a:schemeClr val="accent1">
                  <a:tint val="58000"/>
                  <a:satMod val="110000"/>
                  <a:lumMod val="100000"/>
                  <a:shade val="100000"/>
                </a:schemeClr>
              </a:gs>
              <a:gs pos="100000">
                <a:schemeClr val="accent1">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'TOP 5'!$B$89</c:f>
              <c:strCache>
                <c:ptCount val="1"/>
                <c:pt idx="0">
                  <c:v>Ergebnis</c:v>
                </c:pt>
              </c:strCache>
            </c:strRef>
          </c:tx>
          <c:dPt>
            <c:idx val="0"/>
            <c:bubble3D val="0"/>
            <c:spPr>
              <a:gradFill rotWithShape="1">
                <a:gsLst>
                  <a:gs pos="0">
                    <a:schemeClr val="accent1">
                      <a:shade val="58000"/>
                      <a:satMod val="103000"/>
                      <a:lumMod val="102000"/>
                      <a:tint val="94000"/>
                    </a:schemeClr>
                  </a:gs>
                  <a:gs pos="50000">
                    <a:schemeClr val="accent1">
                      <a:shade val="58000"/>
                      <a:satMod val="110000"/>
                      <a:lumMod val="100000"/>
                      <a:shade val="100000"/>
                    </a:schemeClr>
                  </a:gs>
                  <a:gs pos="100000">
                    <a:schemeClr val="accent1">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7BD-42E8-A0DA-A4B522E8BBF6}"/>
              </c:ext>
            </c:extLst>
          </c:dPt>
          <c:dPt>
            <c:idx val="1"/>
            <c:bubble3D val="0"/>
            <c:spPr>
              <a:gradFill rotWithShape="1">
                <a:gsLst>
                  <a:gs pos="0">
                    <a:schemeClr val="accent1">
                      <a:shade val="86000"/>
                      <a:satMod val="103000"/>
                      <a:lumMod val="102000"/>
                      <a:tint val="94000"/>
                    </a:schemeClr>
                  </a:gs>
                  <a:gs pos="50000">
                    <a:schemeClr val="accent1">
                      <a:shade val="86000"/>
                      <a:satMod val="110000"/>
                      <a:lumMod val="100000"/>
                      <a:shade val="100000"/>
                    </a:schemeClr>
                  </a:gs>
                  <a:gs pos="100000">
                    <a:schemeClr val="accent1">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7BD-42E8-A0DA-A4B522E8BBF6}"/>
              </c:ext>
            </c:extLst>
          </c:dPt>
          <c:dPt>
            <c:idx val="2"/>
            <c:bubble3D val="0"/>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7BD-42E8-A0DA-A4B522E8BBF6}"/>
              </c:ext>
            </c:extLst>
          </c:dPt>
          <c:dPt>
            <c:idx val="3"/>
            <c:bubble3D val="0"/>
            <c:spPr>
              <a:gradFill rotWithShape="1">
                <a:gsLst>
                  <a:gs pos="0">
                    <a:schemeClr val="accent1">
                      <a:tint val="58000"/>
                      <a:satMod val="103000"/>
                      <a:lumMod val="102000"/>
                      <a:tint val="94000"/>
                    </a:schemeClr>
                  </a:gs>
                  <a:gs pos="50000">
                    <a:schemeClr val="accent1">
                      <a:tint val="58000"/>
                      <a:satMod val="110000"/>
                      <a:lumMod val="100000"/>
                      <a:shade val="100000"/>
                    </a:schemeClr>
                  </a:gs>
                  <a:gs pos="100000">
                    <a:schemeClr val="accent1">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11E-42DA-BE41-666E3FC61FED}"/>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de-DE"/>
              </a:p>
            </c:txPr>
            <c:dLblPos val="inEnd"/>
            <c:showLegendKey val="0"/>
            <c:showVal val="1"/>
            <c:showCatName val="1"/>
            <c:showSerName val="0"/>
            <c:showPercent val="0"/>
            <c:showBubbleSize val="0"/>
            <c:separator>
</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'TOP 5'!$A$90:$A$94</c:f>
              <c:strCache>
                <c:ptCount val="4"/>
                <c:pt idx="0">
                  <c:v>Flycatcher</c:v>
                </c:pt>
                <c:pt idx="1">
                  <c:v>Rokh</c:v>
                </c:pt>
                <c:pt idx="2">
                  <c:v>Sabre</c:v>
                </c:pt>
                <c:pt idx="3">
                  <c:v>Tempest Fleet Issue</c:v>
                </c:pt>
              </c:strCache>
            </c:strRef>
          </c:cat>
          <c:val>
            <c:numRef>
              <c:f>'TOP 5'!$B$90:$B$94</c:f>
              <c:numCache>
                <c:formatCode>#,##0</c:formatCode>
                <c:ptCount val="4"/>
                <c:pt idx="0">
                  <c:v>249</c:v>
                </c:pt>
                <c:pt idx="1">
                  <c:v>186</c:v>
                </c:pt>
                <c:pt idx="2">
                  <c:v>123</c:v>
                </c:pt>
                <c:pt idx="3">
                  <c:v>129</c:v>
                </c:pt>
              </c:numCache>
            </c:numRef>
          </c:val>
          <c:extLst>
            <c:ext xmlns:c16="http://schemas.microsoft.com/office/drawing/2014/chart" uri="{C3380CC4-5D6E-409C-BE32-E72D297353CC}">
              <c16:uniqueId val="{00000006-57BD-42E8-A0DA-A4B522E8BBF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sz="1200">
          <a:solidFill>
            <a:schemeClr val="bg1"/>
          </a:solidFill>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 KB's.xlsx]TOP 5!Verluste Schiffsgruppe</c:name>
    <c:fmtId val="3"/>
  </c:pivotSource>
  <c:chart>
    <c:title>
      <c:tx>
        <c:rich>
          <a:bodyPr rot="0" spcFirstLastPara="1" vertOverflow="ellipsis" vert="horz" wrap="square" anchor="ctr" anchorCtr="1"/>
          <a:lstStyle/>
          <a:p>
            <a:pPr>
              <a:defRPr sz="20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2000"/>
              <a:t>Schiffstyp</a:t>
            </a:r>
          </a:p>
        </c:rich>
      </c:tx>
      <c:overlay val="0"/>
      <c:spPr>
        <a:noFill/>
        <a:ln>
          <a:noFill/>
        </a:ln>
        <a:effectLst/>
      </c:spPr>
      <c:txPr>
        <a:bodyPr rot="0" spcFirstLastPara="1" vertOverflow="ellipsis" vert="horz" wrap="square" anchor="ctr" anchorCtr="1"/>
        <a:lstStyle/>
        <a:p>
          <a:pPr>
            <a:defRPr sz="20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de-D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de-DE"/>
            </a:p>
          </c:txPr>
          <c:dLblPos val="in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4">
                  <a:tint val="54000"/>
                  <a:satMod val="103000"/>
                  <a:lumMod val="102000"/>
                  <a:tint val="94000"/>
                </a:schemeClr>
              </a:gs>
              <a:gs pos="50000">
                <a:schemeClr val="accent4">
                  <a:tint val="54000"/>
                  <a:satMod val="110000"/>
                  <a:lumMod val="100000"/>
                  <a:shade val="100000"/>
                </a:schemeClr>
              </a:gs>
              <a:gs pos="100000">
                <a:schemeClr val="accent4">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4">
                  <a:shade val="53000"/>
                  <a:satMod val="103000"/>
                  <a:lumMod val="102000"/>
                  <a:tint val="94000"/>
                </a:schemeClr>
              </a:gs>
              <a:gs pos="50000">
                <a:schemeClr val="accent4">
                  <a:shade val="53000"/>
                  <a:satMod val="110000"/>
                  <a:lumMod val="100000"/>
                  <a:shade val="100000"/>
                </a:schemeClr>
              </a:gs>
              <a:gs pos="100000">
                <a:schemeClr val="accent4">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'TOP 5'!$B$101</c:f>
              <c:strCache>
                <c:ptCount val="1"/>
                <c:pt idx="0">
                  <c:v>Ergebnis</c:v>
                </c:pt>
              </c:strCache>
            </c:strRef>
          </c:tx>
          <c:dPt>
            <c:idx val="0"/>
            <c:bubble3D val="0"/>
            <c:spPr>
              <a:gradFill rotWithShape="1">
                <a:gsLst>
                  <a:gs pos="0">
                    <a:schemeClr val="accent4">
                      <a:shade val="53000"/>
                      <a:satMod val="103000"/>
                      <a:lumMod val="102000"/>
                      <a:tint val="94000"/>
                    </a:schemeClr>
                  </a:gs>
                  <a:gs pos="50000">
                    <a:schemeClr val="accent4">
                      <a:shade val="53000"/>
                      <a:satMod val="110000"/>
                      <a:lumMod val="100000"/>
                      <a:shade val="100000"/>
                    </a:schemeClr>
                  </a:gs>
                  <a:gs pos="100000">
                    <a:schemeClr val="accent4">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C9C-4D63-9E89-D034C5884C8D}"/>
              </c:ext>
            </c:extLst>
          </c:dPt>
          <c:dPt>
            <c:idx val="1"/>
            <c:bubble3D val="0"/>
            <c:spPr>
              <a:gradFill rotWithShape="1">
                <a:gsLst>
                  <a:gs pos="0">
                    <a:schemeClr val="accent4">
                      <a:tint val="54000"/>
                      <a:satMod val="103000"/>
                      <a:lumMod val="102000"/>
                      <a:tint val="94000"/>
                    </a:schemeClr>
                  </a:gs>
                  <a:gs pos="50000">
                    <a:schemeClr val="accent4">
                      <a:tint val="54000"/>
                      <a:satMod val="110000"/>
                      <a:lumMod val="100000"/>
                      <a:shade val="100000"/>
                    </a:schemeClr>
                  </a:gs>
                  <a:gs pos="100000">
                    <a:schemeClr val="accent4">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C9C-4D63-9E89-D034C5884C8D}"/>
              </c:ext>
            </c:extLst>
          </c:dPt>
          <c:dPt>
            <c:idx val="2"/>
            <c:bubble3D val="0"/>
            <c:spPr>
              <a:gradFill rotWithShape="1">
                <a:gsLst>
                  <a:gs pos="0">
                    <a:schemeClr val="accent4">
                      <a:tint val="30000"/>
                      <a:satMod val="103000"/>
                      <a:lumMod val="102000"/>
                      <a:tint val="94000"/>
                    </a:schemeClr>
                  </a:gs>
                  <a:gs pos="50000">
                    <a:schemeClr val="accent4">
                      <a:tint val="30000"/>
                      <a:satMod val="110000"/>
                      <a:lumMod val="100000"/>
                      <a:shade val="100000"/>
                    </a:schemeClr>
                  </a:gs>
                  <a:gs pos="100000">
                    <a:schemeClr val="accent4">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C9C-4D63-9E89-D034C5884C8D}"/>
              </c:ext>
            </c:extLst>
          </c:dPt>
          <c:dPt>
            <c:idx val="3"/>
            <c:bubble3D val="0"/>
            <c:spPr>
              <a:gradFill rotWithShape="1">
                <a:gsLst>
                  <a:gs pos="0">
                    <a:schemeClr val="accent4">
                      <a:tint val="84000"/>
                      <a:satMod val="103000"/>
                      <a:lumMod val="102000"/>
                      <a:tint val="94000"/>
                    </a:schemeClr>
                  </a:gs>
                  <a:gs pos="50000">
                    <a:schemeClr val="accent4">
                      <a:tint val="84000"/>
                      <a:satMod val="110000"/>
                      <a:lumMod val="100000"/>
                      <a:shade val="100000"/>
                    </a:schemeClr>
                  </a:gs>
                  <a:gs pos="100000">
                    <a:schemeClr val="accent4">
                      <a:tint val="8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C9C-4D63-9E89-D034C5884C8D}"/>
              </c:ext>
            </c:extLst>
          </c:dPt>
          <c:dPt>
            <c:idx val="4"/>
            <c:bubble3D val="0"/>
            <c:spPr>
              <a:gradFill rotWithShape="1">
                <a:gsLst>
                  <a:gs pos="0">
                    <a:schemeClr val="accent4">
                      <a:tint val="37000"/>
                      <a:satMod val="103000"/>
                      <a:lumMod val="102000"/>
                      <a:tint val="94000"/>
                    </a:schemeClr>
                  </a:gs>
                  <a:gs pos="50000">
                    <a:schemeClr val="accent4">
                      <a:tint val="37000"/>
                      <a:satMod val="110000"/>
                      <a:lumMod val="100000"/>
                      <a:shade val="100000"/>
                    </a:schemeClr>
                  </a:gs>
                  <a:gs pos="100000">
                    <a:schemeClr val="accent4">
                      <a:tint val="3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3C9C-4D63-9E89-D034C5884C8D}"/>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de-DE"/>
              </a:p>
            </c:txPr>
            <c:dLblPos val="inEnd"/>
            <c:showLegendKey val="0"/>
            <c:showVal val="1"/>
            <c:showCatName val="1"/>
            <c:showSerName val="0"/>
            <c:showPercent val="0"/>
            <c:showBubbleSize val="0"/>
            <c:separator>
</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'TOP 5'!$A$102:$A$104</c:f>
              <c:strCache>
                <c:ptCount val="2"/>
                <c:pt idx="0">
                  <c:v>Battleship</c:v>
                </c:pt>
                <c:pt idx="1">
                  <c:v>Interdictor</c:v>
                </c:pt>
              </c:strCache>
            </c:strRef>
          </c:cat>
          <c:val>
            <c:numRef>
              <c:f>'TOP 5'!$B$102:$B$104</c:f>
              <c:numCache>
                <c:formatCode>General</c:formatCode>
                <c:ptCount val="2"/>
                <c:pt idx="0">
                  <c:v>457</c:v>
                </c:pt>
                <c:pt idx="1">
                  <c:v>404</c:v>
                </c:pt>
              </c:numCache>
            </c:numRef>
          </c:val>
          <c:extLst>
            <c:ext xmlns:c16="http://schemas.microsoft.com/office/drawing/2014/chart" uri="{C3380CC4-5D6E-409C-BE32-E72D297353CC}">
              <c16:uniqueId val="{00000006-3C9C-4D63-9E89-D034C5884C8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sz="1200">
          <a:solidFill>
            <a:schemeClr val="bg1"/>
          </a:solidFill>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2000"/>
              <a:t>Systemsicherheit</a:t>
            </a:r>
          </a:p>
        </c:rich>
      </c:tx>
      <c:overlay val="0"/>
      <c:spPr>
        <a:noFill/>
        <a:ln>
          <a:noFill/>
        </a:ln>
        <a:effectLst/>
      </c:spPr>
      <c:txPr>
        <a:bodyPr rot="0" spcFirstLastPara="1" vertOverflow="ellipsis" vert="horz" wrap="square" anchor="ctr" anchorCtr="1"/>
        <a:lstStyle/>
        <a:p>
          <a:pPr>
            <a:defRPr sz="20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de-DE"/>
        </a:p>
      </c:txPr>
    </c:title>
    <c:autoTitleDeleted val="0"/>
    <c:plotArea>
      <c:layout/>
      <c:barChart>
        <c:barDir val="bar"/>
        <c:grouping val="clustered"/>
        <c:varyColors val="0"/>
        <c:ser>
          <c:idx val="0"/>
          <c:order val="0"/>
          <c:tx>
            <c:strRef>
              <c:f>'TOP 5'!$F$78</c:f>
              <c:strCache>
                <c:ptCount val="1"/>
                <c:pt idx="0">
                  <c:v>Sicherheitsstufe</c:v>
                </c:pt>
              </c:strCache>
            </c:strRef>
          </c:tx>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de-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5'!$E$79:$E$81</c:f>
              <c:strCache>
                <c:ptCount val="3"/>
                <c:pt idx="0">
                  <c:v>KI-TL0</c:v>
                </c:pt>
                <c:pt idx="1">
                  <c:v>4-ABS8</c:v>
                </c:pt>
                <c:pt idx="2">
                  <c:v>T5ZI-S</c:v>
                </c:pt>
              </c:strCache>
            </c:strRef>
          </c:cat>
          <c:val>
            <c:numRef>
              <c:f>'TOP 5'!$F$79:$F$81</c:f>
              <c:numCache>
                <c:formatCode>0.0</c:formatCode>
                <c:ptCount val="3"/>
                <c:pt idx="0">
                  <c:v>-0.17945164629999999</c:v>
                </c:pt>
                <c:pt idx="1">
                  <c:v>-0.19432708439999999</c:v>
                </c:pt>
                <c:pt idx="2">
                  <c:v>-0.14306647</c:v>
                </c:pt>
              </c:numCache>
            </c:numRef>
          </c:val>
          <c:extLst>
            <c:ext xmlns:c16="http://schemas.microsoft.com/office/drawing/2014/chart" uri="{C3380CC4-5D6E-409C-BE32-E72D297353CC}">
              <c16:uniqueId val="{00000000-B03D-4BE4-953A-2C952701D33A}"/>
            </c:ext>
          </c:extLst>
        </c:ser>
        <c:dLbls>
          <c:showLegendKey val="0"/>
          <c:showVal val="0"/>
          <c:showCatName val="0"/>
          <c:showSerName val="0"/>
          <c:showPercent val="0"/>
          <c:showBubbleSize val="0"/>
        </c:dLbls>
        <c:gapWidth val="115"/>
        <c:overlap val="-20"/>
        <c:axId val="97523184"/>
        <c:axId val="97523664"/>
      </c:barChart>
      <c:catAx>
        <c:axId val="97523184"/>
        <c:scaling>
          <c:orientation val="minMax"/>
        </c:scaling>
        <c:delete val="0"/>
        <c:axPos val="r"/>
        <c:title>
          <c:tx>
            <c:rich>
              <a:bodyPr rot="-5400000" spcFirstLastPara="1" vertOverflow="ellipsis" vert="horz" wrap="square" anchor="ctr" anchorCtr="1"/>
              <a:lstStyle/>
              <a:p>
                <a:pPr>
                  <a:defRPr sz="1200" b="1" i="0" u="none" strike="noStrike" kern="1200" cap="all" baseline="0">
                    <a:solidFill>
                      <a:schemeClr val="bg1"/>
                    </a:solidFill>
                    <a:latin typeface="+mn-lt"/>
                    <a:ea typeface="+mn-ea"/>
                    <a:cs typeface="+mn-cs"/>
                  </a:defRPr>
                </a:pPr>
                <a:r>
                  <a:rPr lang="de-DE"/>
                  <a:t>Sonnensystem</a:t>
                </a:r>
              </a:p>
            </c:rich>
          </c:tx>
          <c:overlay val="0"/>
          <c:spPr>
            <a:noFill/>
            <a:ln>
              <a:noFill/>
            </a:ln>
            <a:effectLst/>
          </c:spPr>
          <c:txPr>
            <a:bodyPr rot="-5400000" spcFirstLastPara="1" vertOverflow="ellipsis" vert="horz" wrap="square" anchor="ctr" anchorCtr="1"/>
            <a:lstStyle/>
            <a:p>
              <a:pPr>
                <a:defRPr sz="1200" b="1" i="0" u="none" strike="noStrike" kern="1200" cap="all" baseline="0">
                  <a:solidFill>
                    <a:schemeClr val="bg1"/>
                  </a:solidFill>
                  <a:latin typeface="+mn-lt"/>
                  <a:ea typeface="+mn-ea"/>
                  <a:cs typeface="+mn-cs"/>
                </a:defRPr>
              </a:pPr>
              <a:endParaRPr lang="de-DE"/>
            </a:p>
          </c:txPr>
        </c:title>
        <c:numFmt formatCode="General" sourceLinked="1"/>
        <c:majorTickMark val="none"/>
        <c:minorTickMark val="none"/>
        <c:tickLblPos val="high"/>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de-DE"/>
          </a:p>
        </c:txPr>
        <c:crossAx val="97523664"/>
        <c:crosses val="autoZero"/>
        <c:auto val="1"/>
        <c:lblAlgn val="ctr"/>
        <c:lblOffset val="95"/>
        <c:noMultiLvlLbl val="0"/>
      </c:catAx>
      <c:valAx>
        <c:axId val="97523664"/>
        <c:scaling>
          <c:orientation val="maxMin"/>
          <c:max val="1"/>
          <c:min val="-1"/>
        </c:scaling>
        <c:delete val="0"/>
        <c:axPos val="b"/>
        <c:title>
          <c:tx>
            <c:rich>
              <a:bodyPr rot="0" spcFirstLastPara="1" vertOverflow="ellipsis" vert="horz" wrap="square" anchor="ctr" anchorCtr="1"/>
              <a:lstStyle/>
              <a:p>
                <a:pPr>
                  <a:defRPr sz="1200" b="1" i="0" u="none" strike="noStrike" kern="1200" cap="all" baseline="0">
                    <a:solidFill>
                      <a:schemeClr val="bg1"/>
                    </a:solidFill>
                    <a:latin typeface="+mn-lt"/>
                    <a:ea typeface="+mn-ea"/>
                    <a:cs typeface="+mn-cs"/>
                  </a:defRPr>
                </a:pPr>
                <a:r>
                  <a:rPr lang="de-DE"/>
                  <a:t>Sicherheitsstufe</a:t>
                </a:r>
              </a:p>
            </c:rich>
          </c:tx>
          <c:overlay val="0"/>
          <c:spPr>
            <a:noFill/>
            <a:ln>
              <a:noFill/>
            </a:ln>
            <a:effectLst/>
          </c:spPr>
          <c:txPr>
            <a:bodyPr rot="0" spcFirstLastPara="1" vertOverflow="ellipsis" vert="horz" wrap="square" anchor="ctr" anchorCtr="1"/>
            <a:lstStyle/>
            <a:p>
              <a:pPr>
                <a:defRPr sz="1200" b="1" i="0" u="none" strike="noStrike" kern="1200" cap="all" baseline="0">
                  <a:solidFill>
                    <a:schemeClr val="bg1"/>
                  </a:solidFill>
                  <a:latin typeface="+mn-lt"/>
                  <a:ea typeface="+mn-ea"/>
                  <a:cs typeface="+mn-cs"/>
                </a:defRPr>
              </a:pPr>
              <a:endParaRPr lang="de-DE"/>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de-DE"/>
          </a:p>
        </c:txPr>
        <c:crossAx val="9752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sz="1200">
          <a:solidFill>
            <a:schemeClr val="bg1"/>
          </a:solidFill>
        </a:defRPr>
      </a:pPr>
      <a:endParaRPr lang="de-DE"/>
    </a:p>
  </c:txPr>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KB's.xlsx]TOP 5!Verlust nach Zeit</c:name>
    <c:fmtId val="6"/>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de-DE" sz="2000"/>
              <a:t>Verluste nach Kalenderwochen</a:t>
            </a:r>
          </a:p>
        </c:rich>
      </c:tx>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de-D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8"/>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1"/>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2"/>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3"/>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85326899507039E-2"/>
          <c:y val="0.1028544919981621"/>
          <c:w val="0.78157889905773359"/>
          <c:h val="0.7930020105298291"/>
        </c:manualLayout>
      </c:layout>
      <c:lineChart>
        <c:grouping val="standard"/>
        <c:varyColors val="0"/>
        <c:ser>
          <c:idx val="0"/>
          <c:order val="0"/>
          <c:tx>
            <c:strRef>
              <c:f>'TOP 5'!$B$116:$B$117</c:f>
              <c:strCache>
                <c:ptCount val="1"/>
                <c:pt idx="0">
                  <c:v>Goonswarm Federation</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'TOP 5'!$A$118:$A$127</c:f>
              <c:strCache>
                <c:ptCount val="10"/>
                <c:pt idx="0">
                  <c:v>27</c:v>
                </c:pt>
                <c:pt idx="1">
                  <c:v>28</c:v>
                </c:pt>
                <c:pt idx="2">
                  <c:v>29</c:v>
                </c:pt>
                <c:pt idx="3">
                  <c:v>30</c:v>
                </c:pt>
                <c:pt idx="4">
                  <c:v>31</c:v>
                </c:pt>
                <c:pt idx="5">
                  <c:v>32</c:v>
                </c:pt>
                <c:pt idx="6">
                  <c:v>33</c:v>
                </c:pt>
                <c:pt idx="7">
                  <c:v>34</c:v>
                </c:pt>
                <c:pt idx="8">
                  <c:v>35</c:v>
                </c:pt>
                <c:pt idx="9">
                  <c:v>36</c:v>
                </c:pt>
              </c:strCache>
            </c:strRef>
          </c:cat>
          <c:val>
            <c:numRef>
              <c:f>'TOP 5'!$B$118:$B$127</c:f>
              <c:numCache>
                <c:formatCode>#,##0</c:formatCode>
                <c:ptCount val="10"/>
                <c:pt idx="0">
                  <c:v>43330257951.290047</c:v>
                </c:pt>
                <c:pt idx="1">
                  <c:v>12424843055.719997</c:v>
                </c:pt>
                <c:pt idx="2">
                  <c:v>6127173136.6700001</c:v>
                </c:pt>
                <c:pt idx="3">
                  <c:v>2459572778.1500001</c:v>
                </c:pt>
                <c:pt idx="4">
                  <c:v>17597539539.009998</c:v>
                </c:pt>
                <c:pt idx="5">
                  <c:v>5603098696.21</c:v>
                </c:pt>
                <c:pt idx="6">
                  <c:v>2955350893.8500004</c:v>
                </c:pt>
                <c:pt idx="7">
                  <c:v>9959506388.9699993</c:v>
                </c:pt>
                <c:pt idx="8">
                  <c:v>3069644594.1500015</c:v>
                </c:pt>
                <c:pt idx="9">
                  <c:v>26451333871.740009</c:v>
                </c:pt>
              </c:numCache>
            </c:numRef>
          </c:val>
          <c:smooth val="0"/>
          <c:extLst>
            <c:ext xmlns:c16="http://schemas.microsoft.com/office/drawing/2014/chart" uri="{C3380CC4-5D6E-409C-BE32-E72D297353CC}">
              <c16:uniqueId val="{0000001D-C1EE-4FAF-8B05-8F352EF02AAC}"/>
            </c:ext>
          </c:extLst>
        </c:ser>
        <c:ser>
          <c:idx val="1"/>
          <c:order val="1"/>
          <c:tx>
            <c:strRef>
              <c:f>'TOP 5'!$C$116:$C$117</c:f>
              <c:strCache>
                <c:ptCount val="1"/>
                <c:pt idx="0">
                  <c:v>Pandemic Horde</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'TOP 5'!$A$118:$A$127</c:f>
              <c:strCache>
                <c:ptCount val="10"/>
                <c:pt idx="0">
                  <c:v>27</c:v>
                </c:pt>
                <c:pt idx="1">
                  <c:v>28</c:v>
                </c:pt>
                <c:pt idx="2">
                  <c:v>29</c:v>
                </c:pt>
                <c:pt idx="3">
                  <c:v>30</c:v>
                </c:pt>
                <c:pt idx="4">
                  <c:v>31</c:v>
                </c:pt>
                <c:pt idx="5">
                  <c:v>32</c:v>
                </c:pt>
                <c:pt idx="6">
                  <c:v>33</c:v>
                </c:pt>
                <c:pt idx="7">
                  <c:v>34</c:v>
                </c:pt>
                <c:pt idx="8">
                  <c:v>35</c:v>
                </c:pt>
                <c:pt idx="9">
                  <c:v>36</c:v>
                </c:pt>
              </c:strCache>
            </c:strRef>
          </c:cat>
          <c:val>
            <c:numRef>
              <c:f>'TOP 5'!$C$118:$C$127</c:f>
              <c:numCache>
                <c:formatCode>#,##0</c:formatCode>
                <c:ptCount val="10"/>
                <c:pt idx="0">
                  <c:v>7473637823.96</c:v>
                </c:pt>
                <c:pt idx="1">
                  <c:v>230525591.34999999</c:v>
                </c:pt>
                <c:pt idx="2">
                  <c:v>195508112.94</c:v>
                </c:pt>
                <c:pt idx="3">
                  <c:v>188251360.91999999</c:v>
                </c:pt>
                <c:pt idx="4">
                  <c:v>1393849500.9800003</c:v>
                </c:pt>
                <c:pt idx="5">
                  <c:v>108177883.15000001</c:v>
                </c:pt>
                <c:pt idx="6">
                  <c:v>161098503.81999999</c:v>
                </c:pt>
                <c:pt idx="7">
                  <c:v>272993622.35000002</c:v>
                </c:pt>
                <c:pt idx="8">
                  <c:v>137660654.66999999</c:v>
                </c:pt>
                <c:pt idx="9">
                  <c:v>6368981532.8200026</c:v>
                </c:pt>
              </c:numCache>
            </c:numRef>
          </c:val>
          <c:smooth val="0"/>
          <c:extLst>
            <c:ext xmlns:c16="http://schemas.microsoft.com/office/drawing/2014/chart" uri="{C3380CC4-5D6E-409C-BE32-E72D297353CC}">
              <c16:uniqueId val="{00000004-E52E-43F3-91B2-19C06B5F281F}"/>
            </c:ext>
          </c:extLst>
        </c:ser>
        <c:dLbls>
          <c:showLegendKey val="0"/>
          <c:showVal val="0"/>
          <c:showCatName val="0"/>
          <c:showSerName val="0"/>
          <c:showPercent val="0"/>
          <c:showBubbleSize val="0"/>
        </c:dLbls>
        <c:smooth val="0"/>
        <c:axId val="294375503"/>
        <c:axId val="1487836447"/>
      </c:lineChart>
      <c:catAx>
        <c:axId val="294375503"/>
        <c:scaling>
          <c:orientation val="minMax"/>
        </c:scaling>
        <c:delete val="0"/>
        <c:axPos val="b"/>
        <c:title>
          <c:tx>
            <c:rich>
              <a:bodyPr rot="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r>
                  <a:rPr lang="de-DE"/>
                  <a:t>Kalenderwoche</a:t>
                </a:r>
              </a:p>
            </c:rich>
          </c:tx>
          <c:overlay val="0"/>
          <c:spPr>
            <a:noFill/>
            <a:ln>
              <a:noFill/>
            </a:ln>
            <a:effectLst/>
          </c:spPr>
          <c:txPr>
            <a:bodyPr rot="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de-DE"/>
          </a:p>
        </c:txPr>
        <c:crossAx val="1487836447"/>
        <c:crosses val="autoZero"/>
        <c:auto val="1"/>
        <c:lblAlgn val="ctr"/>
        <c:lblOffset val="100"/>
        <c:noMultiLvlLbl val="0"/>
      </c:catAx>
      <c:valAx>
        <c:axId val="1487836447"/>
        <c:scaling>
          <c:orientation val="minMax"/>
        </c:scaling>
        <c:delete val="0"/>
        <c:axPos val="l"/>
        <c:title>
          <c:tx>
            <c:rich>
              <a:bodyPr rot="-540000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r>
                  <a:rPr lang="de-DE"/>
                  <a:t>verlorene</a:t>
                </a:r>
                <a:r>
                  <a:rPr lang="de-DE" baseline="0"/>
                  <a:t> ISK</a:t>
                </a:r>
                <a:endParaRPr lang="de-DE"/>
              </a:p>
            </c:rich>
          </c:tx>
          <c:overlay val="0"/>
          <c:spPr>
            <a:noFill/>
            <a:ln>
              <a:noFill/>
            </a:ln>
            <a:effectLst/>
          </c:spPr>
          <c:txPr>
            <a:bodyPr rot="-540000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endParaRPr lang="de-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de-DE"/>
          </a:p>
        </c:txPr>
        <c:crossAx val="294375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sz="1200"/>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KB's.xlsx]TOP 5!Region/Ally zu zerstörte ISK</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5'!$B$16:$B$17</c:f>
              <c:strCache>
                <c:ptCount val="1"/>
                <c:pt idx="0">
                  <c:v>Pure Blind</c:v>
                </c:pt>
              </c:strCache>
            </c:strRef>
          </c:tx>
          <c:spPr>
            <a:solidFill>
              <a:schemeClr val="accent1"/>
            </a:solidFill>
            <a:ln>
              <a:noFill/>
            </a:ln>
            <a:effectLst/>
          </c:spPr>
          <c:invertIfNegative val="0"/>
          <c:cat>
            <c:strRef>
              <c:f>'TOP 5'!$A$18:$A$20</c:f>
              <c:strCache>
                <c:ptCount val="2"/>
                <c:pt idx="0">
                  <c:v>Goonswarm Federation</c:v>
                </c:pt>
                <c:pt idx="1">
                  <c:v>Pandemic Horde</c:v>
                </c:pt>
              </c:strCache>
            </c:strRef>
          </c:cat>
          <c:val>
            <c:numRef>
              <c:f>'TOP 5'!$B$18:$B$20</c:f>
              <c:numCache>
                <c:formatCode>#,##0</c:formatCode>
                <c:ptCount val="2"/>
                <c:pt idx="0">
                  <c:v>76112995536.450073</c:v>
                </c:pt>
                <c:pt idx="1">
                  <c:v>15045909383.110001</c:v>
                </c:pt>
              </c:numCache>
            </c:numRef>
          </c:val>
          <c:extLst>
            <c:ext xmlns:c16="http://schemas.microsoft.com/office/drawing/2014/chart" uri="{C3380CC4-5D6E-409C-BE32-E72D297353CC}">
              <c16:uniqueId val="{00000018-D45A-456F-9A8E-0D52300D3C3E}"/>
            </c:ext>
          </c:extLst>
        </c:ser>
        <c:ser>
          <c:idx val="1"/>
          <c:order val="1"/>
          <c:tx>
            <c:strRef>
              <c:f>'TOP 5'!$C$16:$C$17</c:f>
              <c:strCache>
                <c:ptCount val="1"/>
                <c:pt idx="0">
                  <c:v>Delve</c:v>
                </c:pt>
              </c:strCache>
            </c:strRef>
          </c:tx>
          <c:spPr>
            <a:solidFill>
              <a:schemeClr val="accent2"/>
            </a:solidFill>
            <a:ln>
              <a:noFill/>
            </a:ln>
            <a:effectLst/>
          </c:spPr>
          <c:invertIfNegative val="0"/>
          <c:cat>
            <c:strRef>
              <c:f>'TOP 5'!$A$18:$A$20</c:f>
              <c:strCache>
                <c:ptCount val="2"/>
                <c:pt idx="0">
                  <c:v>Goonswarm Federation</c:v>
                </c:pt>
                <c:pt idx="1">
                  <c:v>Pandemic Horde</c:v>
                </c:pt>
              </c:strCache>
            </c:strRef>
          </c:cat>
          <c:val>
            <c:numRef>
              <c:f>'TOP 5'!$C$18:$C$20</c:f>
              <c:numCache>
                <c:formatCode>#,##0</c:formatCode>
                <c:ptCount val="2"/>
                <c:pt idx="0">
                  <c:v>53865325369.310013</c:v>
                </c:pt>
                <c:pt idx="1">
                  <c:v>1484775203.8499999</c:v>
                </c:pt>
              </c:numCache>
            </c:numRef>
          </c:val>
          <c:extLst>
            <c:ext xmlns:c16="http://schemas.microsoft.com/office/drawing/2014/chart" uri="{C3380CC4-5D6E-409C-BE32-E72D297353CC}">
              <c16:uniqueId val="{00000004-5A56-48DA-87E0-A33484D6CA05}"/>
            </c:ext>
          </c:extLst>
        </c:ser>
        <c:dLbls>
          <c:showLegendKey val="0"/>
          <c:showVal val="0"/>
          <c:showCatName val="0"/>
          <c:showSerName val="0"/>
          <c:showPercent val="0"/>
          <c:showBubbleSize val="0"/>
        </c:dLbls>
        <c:gapWidth val="219"/>
        <c:overlap val="-27"/>
        <c:axId val="1288912512"/>
        <c:axId val="1288912032"/>
      </c:barChart>
      <c:catAx>
        <c:axId val="1288912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288912032"/>
        <c:crosses val="autoZero"/>
        <c:auto val="1"/>
        <c:lblAlgn val="ctr"/>
        <c:lblOffset val="100"/>
        <c:noMultiLvlLbl val="0"/>
      </c:catAx>
      <c:valAx>
        <c:axId val="12889120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288912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KB's.xlsx]TOP 5!Top 5 Killer Alliances</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5'!$B$3</c:f>
              <c:strCache>
                <c:ptCount val="1"/>
                <c:pt idx="0">
                  <c:v>Ergebnis</c:v>
                </c:pt>
              </c:strCache>
            </c:strRef>
          </c:tx>
          <c:spPr>
            <a:solidFill>
              <a:schemeClr val="accent1"/>
            </a:solidFill>
            <a:ln>
              <a:noFill/>
            </a:ln>
            <a:effectLst/>
          </c:spPr>
          <c:invertIfNegative val="0"/>
          <c:cat>
            <c:strRef>
              <c:f>'TOP 5'!$A$4:$A$9</c:f>
              <c:strCache>
                <c:ptCount val="5"/>
                <c:pt idx="0">
                  <c:v>Pandemic Horde</c:v>
                </c:pt>
                <c:pt idx="1">
                  <c:v>Fraternity</c:v>
                </c:pt>
                <c:pt idx="2">
                  <c:v>Goonswarm Federation</c:v>
                </c:pt>
                <c:pt idx="3">
                  <c:v>The Initiative</c:v>
                </c:pt>
                <c:pt idx="4">
                  <c:v>Dracarys</c:v>
                </c:pt>
              </c:strCache>
            </c:strRef>
          </c:cat>
          <c:val>
            <c:numRef>
              <c:f>'TOP 5'!$B$4:$B$9</c:f>
              <c:numCache>
                <c:formatCode>#,##0</c:formatCode>
                <c:ptCount val="5"/>
                <c:pt idx="0">
                  <c:v>477</c:v>
                </c:pt>
                <c:pt idx="1">
                  <c:v>210</c:v>
                </c:pt>
                <c:pt idx="2">
                  <c:v>140</c:v>
                </c:pt>
                <c:pt idx="3">
                  <c:v>28</c:v>
                </c:pt>
                <c:pt idx="4">
                  <c:v>6</c:v>
                </c:pt>
              </c:numCache>
            </c:numRef>
          </c:val>
          <c:extLst>
            <c:ext xmlns:c16="http://schemas.microsoft.com/office/drawing/2014/chart" uri="{C3380CC4-5D6E-409C-BE32-E72D297353CC}">
              <c16:uniqueId val="{00000000-5E61-45E4-B677-835293BA9EFB}"/>
            </c:ext>
          </c:extLst>
        </c:ser>
        <c:dLbls>
          <c:showLegendKey val="0"/>
          <c:showVal val="0"/>
          <c:showCatName val="0"/>
          <c:showSerName val="0"/>
          <c:showPercent val="0"/>
          <c:showBubbleSize val="0"/>
        </c:dLbls>
        <c:gapWidth val="219"/>
        <c:overlap val="-27"/>
        <c:axId val="1288909632"/>
        <c:axId val="1288910112"/>
      </c:barChart>
      <c:catAx>
        <c:axId val="128890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288910112"/>
        <c:crosses val="autoZero"/>
        <c:auto val="1"/>
        <c:lblAlgn val="ctr"/>
        <c:lblOffset val="100"/>
        <c:noMultiLvlLbl val="0"/>
      </c:catAx>
      <c:valAx>
        <c:axId val="1288910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288909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KB's.xlsx]TOP 5!Top 5 zerstörte Schiffe</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5'!$B$51</c:f>
              <c:strCache>
                <c:ptCount val="1"/>
                <c:pt idx="0">
                  <c:v>Ergebnis</c:v>
                </c:pt>
              </c:strCache>
            </c:strRef>
          </c:tx>
          <c:spPr>
            <a:solidFill>
              <a:schemeClr val="accent1"/>
            </a:solidFill>
            <a:ln>
              <a:noFill/>
            </a:ln>
            <a:effectLst/>
          </c:spPr>
          <c:invertIfNegative val="0"/>
          <c:cat>
            <c:multiLvlStrRef>
              <c:f>'TOP 5'!$A$52:$A$60</c:f>
              <c:multiLvlStrCache>
                <c:ptCount val="6"/>
                <c:lvl>
                  <c:pt idx="0">
                    <c:v>Flycatcher</c:v>
                  </c:pt>
                  <c:pt idx="1">
                    <c:v>Sabre</c:v>
                  </c:pt>
                  <c:pt idx="2">
                    <c:v>Eris</c:v>
                  </c:pt>
                  <c:pt idx="3">
                    <c:v>Rokh</c:v>
                  </c:pt>
                  <c:pt idx="4">
                    <c:v>Tempest Fleet Issue</c:v>
                  </c:pt>
                  <c:pt idx="5">
                    <c:v>Tempest</c:v>
                  </c:pt>
                </c:lvl>
                <c:lvl>
                  <c:pt idx="0">
                    <c:v>Interdictor</c:v>
                  </c:pt>
                  <c:pt idx="3">
                    <c:v>Battleship</c:v>
                  </c:pt>
                </c:lvl>
              </c:multiLvlStrCache>
            </c:multiLvlStrRef>
          </c:cat>
          <c:val>
            <c:numRef>
              <c:f>'TOP 5'!$B$52:$B$60</c:f>
              <c:numCache>
                <c:formatCode>General</c:formatCode>
                <c:ptCount val="6"/>
                <c:pt idx="0">
                  <c:v>249</c:v>
                </c:pt>
                <c:pt idx="1">
                  <c:v>123</c:v>
                </c:pt>
                <c:pt idx="2">
                  <c:v>23</c:v>
                </c:pt>
                <c:pt idx="3">
                  <c:v>186</c:v>
                </c:pt>
                <c:pt idx="4">
                  <c:v>129</c:v>
                </c:pt>
                <c:pt idx="5">
                  <c:v>47</c:v>
                </c:pt>
              </c:numCache>
            </c:numRef>
          </c:val>
          <c:extLst>
            <c:ext xmlns:c16="http://schemas.microsoft.com/office/drawing/2014/chart" uri="{C3380CC4-5D6E-409C-BE32-E72D297353CC}">
              <c16:uniqueId val="{00000000-62F9-41A2-A2A3-0B3D0B4B7E6A}"/>
            </c:ext>
          </c:extLst>
        </c:ser>
        <c:dLbls>
          <c:showLegendKey val="0"/>
          <c:showVal val="0"/>
          <c:showCatName val="0"/>
          <c:showSerName val="0"/>
          <c:showPercent val="0"/>
          <c:showBubbleSize val="0"/>
        </c:dLbls>
        <c:gapWidth val="219"/>
        <c:overlap val="-27"/>
        <c:axId val="283012384"/>
        <c:axId val="283012864"/>
      </c:barChart>
      <c:catAx>
        <c:axId val="283012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283012864"/>
        <c:crosses val="autoZero"/>
        <c:auto val="1"/>
        <c:lblAlgn val="ctr"/>
        <c:lblOffset val="100"/>
        <c:noMultiLvlLbl val="0"/>
      </c:catAx>
      <c:valAx>
        <c:axId val="283012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283012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KB's.xlsx]TOP 5!Begegnungen nach Sonnensystem</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5'!$B$78</c:f>
              <c:strCache>
                <c:ptCount val="1"/>
                <c:pt idx="0">
                  <c:v>Ergebnis</c:v>
                </c:pt>
              </c:strCache>
            </c:strRef>
          </c:tx>
          <c:spPr>
            <a:solidFill>
              <a:schemeClr val="accent1"/>
            </a:solidFill>
            <a:ln>
              <a:noFill/>
            </a:ln>
            <a:effectLst/>
          </c:spPr>
          <c:invertIfNegative val="0"/>
          <c:cat>
            <c:strRef>
              <c:f>'TOP 5'!$A$79:$A$81</c:f>
              <c:strCache>
                <c:ptCount val="3"/>
                <c:pt idx="0">
                  <c:v>KI-TL0</c:v>
                </c:pt>
                <c:pt idx="1">
                  <c:v>4-ABS8</c:v>
                </c:pt>
                <c:pt idx="2">
                  <c:v>T5ZI-S</c:v>
                </c:pt>
              </c:strCache>
            </c:strRef>
          </c:cat>
          <c:val>
            <c:numRef>
              <c:f>'TOP 5'!$B$79:$B$81</c:f>
              <c:numCache>
                <c:formatCode>#,##0</c:formatCode>
                <c:ptCount val="3"/>
                <c:pt idx="0">
                  <c:v>209</c:v>
                </c:pt>
                <c:pt idx="1">
                  <c:v>182</c:v>
                </c:pt>
                <c:pt idx="2">
                  <c:v>93</c:v>
                </c:pt>
              </c:numCache>
            </c:numRef>
          </c:val>
          <c:extLst>
            <c:ext xmlns:c16="http://schemas.microsoft.com/office/drawing/2014/chart" uri="{C3380CC4-5D6E-409C-BE32-E72D297353CC}">
              <c16:uniqueId val="{00000000-1537-4810-90E8-B2F2EC0E14DA}"/>
            </c:ext>
          </c:extLst>
        </c:ser>
        <c:dLbls>
          <c:showLegendKey val="0"/>
          <c:showVal val="0"/>
          <c:showCatName val="0"/>
          <c:showSerName val="0"/>
          <c:showPercent val="0"/>
          <c:showBubbleSize val="0"/>
        </c:dLbls>
        <c:gapWidth val="219"/>
        <c:overlap val="-27"/>
        <c:axId val="283001344"/>
        <c:axId val="283004704"/>
      </c:barChart>
      <c:catAx>
        <c:axId val="283001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283004704"/>
        <c:crosses val="autoZero"/>
        <c:auto val="1"/>
        <c:lblAlgn val="ctr"/>
        <c:lblOffset val="100"/>
        <c:noMultiLvlLbl val="0"/>
      </c:catAx>
      <c:valAx>
        <c:axId val="2830047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283001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KB's.xlsx]TOP 5!Verluste Schiffstyp</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'TOP 5'!$B$89</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7B8-4B95-811E-D71B159637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7B8-4B95-811E-D71B159637A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7B8-4B95-811E-D71B159637A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B3D-45D2-80E2-192A35F49A35}"/>
              </c:ext>
            </c:extLst>
          </c:dPt>
          <c:cat>
            <c:strRef>
              <c:f>'TOP 5'!$A$90:$A$94</c:f>
              <c:strCache>
                <c:ptCount val="4"/>
                <c:pt idx="0">
                  <c:v>Flycatcher</c:v>
                </c:pt>
                <c:pt idx="1">
                  <c:v>Rokh</c:v>
                </c:pt>
                <c:pt idx="2">
                  <c:v>Sabre</c:v>
                </c:pt>
                <c:pt idx="3">
                  <c:v>Tempest Fleet Issue</c:v>
                </c:pt>
              </c:strCache>
            </c:strRef>
          </c:cat>
          <c:val>
            <c:numRef>
              <c:f>'TOP 5'!$B$90:$B$94</c:f>
              <c:numCache>
                <c:formatCode>#,##0</c:formatCode>
                <c:ptCount val="4"/>
                <c:pt idx="0">
                  <c:v>249</c:v>
                </c:pt>
                <c:pt idx="1">
                  <c:v>186</c:v>
                </c:pt>
                <c:pt idx="2">
                  <c:v>123</c:v>
                </c:pt>
                <c:pt idx="3">
                  <c:v>129</c:v>
                </c:pt>
              </c:numCache>
            </c:numRef>
          </c:val>
          <c:extLst>
            <c:ext xmlns:c16="http://schemas.microsoft.com/office/drawing/2014/chart" uri="{C3380CC4-5D6E-409C-BE32-E72D297353CC}">
              <c16:uniqueId val="{00000000-116F-4E86-BBDF-4A40F81E45B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KB's.xlsx]TOP 5!Verluste Schiffsgruppe</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'TOP 5'!$B$101</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85E-4C82-A945-D81B3C0FC56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85E-4C82-A945-D81B3C0FC56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85E-4C82-A945-D81B3C0FC56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85E-4C82-A945-D81B3C0FC56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85E-4C82-A945-D81B3C0FC565}"/>
              </c:ext>
            </c:extLst>
          </c:dPt>
          <c:cat>
            <c:strRef>
              <c:f>'TOP 5'!$A$102:$A$104</c:f>
              <c:strCache>
                <c:ptCount val="2"/>
                <c:pt idx="0">
                  <c:v>Battleship</c:v>
                </c:pt>
                <c:pt idx="1">
                  <c:v>Interdictor</c:v>
                </c:pt>
              </c:strCache>
            </c:strRef>
          </c:cat>
          <c:val>
            <c:numRef>
              <c:f>'TOP 5'!$B$102:$B$104</c:f>
              <c:numCache>
                <c:formatCode>General</c:formatCode>
                <c:ptCount val="2"/>
                <c:pt idx="0">
                  <c:v>457</c:v>
                </c:pt>
                <c:pt idx="1">
                  <c:v>404</c:v>
                </c:pt>
              </c:numCache>
            </c:numRef>
          </c:val>
          <c:extLst>
            <c:ext xmlns:c16="http://schemas.microsoft.com/office/drawing/2014/chart" uri="{C3380CC4-5D6E-409C-BE32-E72D297353CC}">
              <c16:uniqueId val="{00000000-9A7F-446F-B27D-C005E43EC07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bar"/>
        <c:grouping val="clustered"/>
        <c:varyColors val="0"/>
        <c:ser>
          <c:idx val="0"/>
          <c:order val="0"/>
          <c:tx>
            <c:strRef>
              <c:f>'TOP 5'!$F$78</c:f>
              <c:strCache>
                <c:ptCount val="1"/>
                <c:pt idx="0">
                  <c:v>Sicherheitsstufe</c:v>
                </c:pt>
              </c:strCache>
            </c:strRef>
          </c:tx>
          <c:spPr>
            <a:solidFill>
              <a:schemeClr val="accent1"/>
            </a:solidFill>
            <a:ln>
              <a:noFill/>
            </a:ln>
            <a:effectLst/>
          </c:spPr>
          <c:invertIfNegative val="0"/>
          <c:cat>
            <c:strRef>
              <c:f>'TOP 5'!$E$79:$E$81</c:f>
              <c:strCache>
                <c:ptCount val="3"/>
                <c:pt idx="0">
                  <c:v>KI-TL0</c:v>
                </c:pt>
                <c:pt idx="1">
                  <c:v>4-ABS8</c:v>
                </c:pt>
                <c:pt idx="2">
                  <c:v>T5ZI-S</c:v>
                </c:pt>
              </c:strCache>
            </c:strRef>
          </c:cat>
          <c:val>
            <c:numRef>
              <c:f>'TOP 5'!$F$79:$F$81</c:f>
              <c:numCache>
                <c:formatCode>0.0</c:formatCode>
                <c:ptCount val="3"/>
                <c:pt idx="0">
                  <c:v>-0.17945164629999999</c:v>
                </c:pt>
                <c:pt idx="1">
                  <c:v>-0.19432708439999999</c:v>
                </c:pt>
                <c:pt idx="2">
                  <c:v>-0.14306647</c:v>
                </c:pt>
              </c:numCache>
            </c:numRef>
          </c:val>
          <c:extLst>
            <c:ext xmlns:c16="http://schemas.microsoft.com/office/drawing/2014/chart" uri="{C3380CC4-5D6E-409C-BE32-E72D297353CC}">
              <c16:uniqueId val="{00000000-DE36-45A4-9C90-A88D24F1DCB6}"/>
            </c:ext>
          </c:extLst>
        </c:ser>
        <c:dLbls>
          <c:showLegendKey val="0"/>
          <c:showVal val="0"/>
          <c:showCatName val="0"/>
          <c:showSerName val="0"/>
          <c:showPercent val="0"/>
          <c:showBubbleSize val="0"/>
        </c:dLbls>
        <c:gapWidth val="182"/>
        <c:axId val="97523184"/>
        <c:axId val="97523664"/>
      </c:barChart>
      <c:catAx>
        <c:axId val="97523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97523664"/>
        <c:crosses val="autoZero"/>
        <c:auto val="1"/>
        <c:lblAlgn val="ctr"/>
        <c:lblOffset val="100"/>
        <c:noMultiLvlLbl val="0"/>
      </c:catAx>
      <c:valAx>
        <c:axId val="97523664"/>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9752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KB's.xlsx]TOP 5!Verlust nach Zeit</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5'!$B$116:$B$117</c:f>
              <c:strCache>
                <c:ptCount val="1"/>
                <c:pt idx="0">
                  <c:v>Goonswarm Federation</c:v>
                </c:pt>
              </c:strCache>
            </c:strRef>
          </c:tx>
          <c:spPr>
            <a:ln w="28575" cap="rnd">
              <a:solidFill>
                <a:schemeClr val="accent1"/>
              </a:solidFill>
              <a:round/>
            </a:ln>
            <a:effectLst/>
          </c:spPr>
          <c:marker>
            <c:symbol val="none"/>
          </c:marker>
          <c:cat>
            <c:strRef>
              <c:f>'TOP 5'!$A$118:$A$127</c:f>
              <c:strCache>
                <c:ptCount val="10"/>
                <c:pt idx="0">
                  <c:v>27</c:v>
                </c:pt>
                <c:pt idx="1">
                  <c:v>28</c:v>
                </c:pt>
                <c:pt idx="2">
                  <c:v>29</c:v>
                </c:pt>
                <c:pt idx="3">
                  <c:v>30</c:v>
                </c:pt>
                <c:pt idx="4">
                  <c:v>31</c:v>
                </c:pt>
                <c:pt idx="5">
                  <c:v>32</c:v>
                </c:pt>
                <c:pt idx="6">
                  <c:v>33</c:v>
                </c:pt>
                <c:pt idx="7">
                  <c:v>34</c:v>
                </c:pt>
                <c:pt idx="8">
                  <c:v>35</c:v>
                </c:pt>
                <c:pt idx="9">
                  <c:v>36</c:v>
                </c:pt>
              </c:strCache>
            </c:strRef>
          </c:cat>
          <c:val>
            <c:numRef>
              <c:f>'TOP 5'!$B$118:$B$127</c:f>
              <c:numCache>
                <c:formatCode>#,##0</c:formatCode>
                <c:ptCount val="10"/>
                <c:pt idx="0">
                  <c:v>43330257951.290047</c:v>
                </c:pt>
                <c:pt idx="1">
                  <c:v>12424843055.719997</c:v>
                </c:pt>
                <c:pt idx="2">
                  <c:v>6127173136.6700001</c:v>
                </c:pt>
                <c:pt idx="3">
                  <c:v>2459572778.1500001</c:v>
                </c:pt>
                <c:pt idx="4">
                  <c:v>17597539539.009998</c:v>
                </c:pt>
                <c:pt idx="5">
                  <c:v>5603098696.21</c:v>
                </c:pt>
                <c:pt idx="6">
                  <c:v>2955350893.8500004</c:v>
                </c:pt>
                <c:pt idx="7">
                  <c:v>9959506388.9699993</c:v>
                </c:pt>
                <c:pt idx="8">
                  <c:v>3069644594.1500015</c:v>
                </c:pt>
                <c:pt idx="9">
                  <c:v>26451333871.740009</c:v>
                </c:pt>
              </c:numCache>
            </c:numRef>
          </c:val>
          <c:smooth val="0"/>
          <c:extLst>
            <c:ext xmlns:c16="http://schemas.microsoft.com/office/drawing/2014/chart" uri="{C3380CC4-5D6E-409C-BE32-E72D297353CC}">
              <c16:uniqueId val="{0000001D-17D6-40D0-A8D6-04901B07B795}"/>
            </c:ext>
          </c:extLst>
        </c:ser>
        <c:ser>
          <c:idx val="1"/>
          <c:order val="1"/>
          <c:tx>
            <c:strRef>
              <c:f>'TOP 5'!$C$116:$C$117</c:f>
              <c:strCache>
                <c:ptCount val="1"/>
                <c:pt idx="0">
                  <c:v>Pandemic Horde</c:v>
                </c:pt>
              </c:strCache>
            </c:strRef>
          </c:tx>
          <c:spPr>
            <a:ln w="28575" cap="rnd">
              <a:solidFill>
                <a:schemeClr val="accent2"/>
              </a:solidFill>
              <a:round/>
            </a:ln>
            <a:effectLst/>
          </c:spPr>
          <c:marker>
            <c:symbol val="none"/>
          </c:marker>
          <c:cat>
            <c:strRef>
              <c:f>'TOP 5'!$A$118:$A$127</c:f>
              <c:strCache>
                <c:ptCount val="10"/>
                <c:pt idx="0">
                  <c:v>27</c:v>
                </c:pt>
                <c:pt idx="1">
                  <c:v>28</c:v>
                </c:pt>
                <c:pt idx="2">
                  <c:v>29</c:v>
                </c:pt>
                <c:pt idx="3">
                  <c:v>30</c:v>
                </c:pt>
                <c:pt idx="4">
                  <c:v>31</c:v>
                </c:pt>
                <c:pt idx="5">
                  <c:v>32</c:v>
                </c:pt>
                <c:pt idx="6">
                  <c:v>33</c:v>
                </c:pt>
                <c:pt idx="7">
                  <c:v>34</c:v>
                </c:pt>
                <c:pt idx="8">
                  <c:v>35</c:v>
                </c:pt>
                <c:pt idx="9">
                  <c:v>36</c:v>
                </c:pt>
              </c:strCache>
            </c:strRef>
          </c:cat>
          <c:val>
            <c:numRef>
              <c:f>'TOP 5'!$C$118:$C$127</c:f>
              <c:numCache>
                <c:formatCode>#,##0</c:formatCode>
                <c:ptCount val="10"/>
                <c:pt idx="0">
                  <c:v>7473637823.96</c:v>
                </c:pt>
                <c:pt idx="1">
                  <c:v>230525591.34999999</c:v>
                </c:pt>
                <c:pt idx="2">
                  <c:v>195508112.94</c:v>
                </c:pt>
                <c:pt idx="3">
                  <c:v>188251360.91999999</c:v>
                </c:pt>
                <c:pt idx="4">
                  <c:v>1393849500.9800003</c:v>
                </c:pt>
                <c:pt idx="5">
                  <c:v>108177883.15000001</c:v>
                </c:pt>
                <c:pt idx="6">
                  <c:v>161098503.81999999</c:v>
                </c:pt>
                <c:pt idx="7">
                  <c:v>272993622.35000002</c:v>
                </c:pt>
                <c:pt idx="8">
                  <c:v>137660654.66999999</c:v>
                </c:pt>
                <c:pt idx="9">
                  <c:v>6368981532.8200026</c:v>
                </c:pt>
              </c:numCache>
            </c:numRef>
          </c:val>
          <c:smooth val="0"/>
          <c:extLst>
            <c:ext xmlns:c16="http://schemas.microsoft.com/office/drawing/2014/chart" uri="{C3380CC4-5D6E-409C-BE32-E72D297353CC}">
              <c16:uniqueId val="{00000004-B0F3-4E8C-8F61-EAC64B8BAF8F}"/>
            </c:ext>
          </c:extLst>
        </c:ser>
        <c:dLbls>
          <c:showLegendKey val="0"/>
          <c:showVal val="0"/>
          <c:showCatName val="0"/>
          <c:showSerName val="0"/>
          <c:showPercent val="0"/>
          <c:showBubbleSize val="0"/>
        </c:dLbls>
        <c:smooth val="0"/>
        <c:axId val="294375503"/>
        <c:axId val="1487836447"/>
      </c:lineChart>
      <c:catAx>
        <c:axId val="294375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487836447"/>
        <c:crosses val="autoZero"/>
        <c:auto val="1"/>
        <c:lblAlgn val="ctr"/>
        <c:lblOffset val="100"/>
        <c:noMultiLvlLbl val="0"/>
      </c:catAx>
      <c:valAx>
        <c:axId val="14878364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294375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jp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9</xdr:col>
      <xdr:colOff>43277</xdr:colOff>
      <xdr:row>18</xdr:row>
      <xdr:rowOff>33618</xdr:rowOff>
    </xdr:to>
    <xdr:pic>
      <xdr:nvPicPr>
        <xdr:cNvPr id="11" name="Grafik 10">
          <a:extLst>
            <a:ext uri="{FF2B5EF4-FFF2-40B4-BE49-F238E27FC236}">
              <a16:creationId xmlns:a16="http://schemas.microsoft.com/office/drawing/2014/main" id="{3F8896B5-1B47-39BC-1649-AB4D56E57F8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6901276" cy="3462618"/>
        </a:xfrm>
        <a:prstGeom prst="rect">
          <a:avLst/>
        </a:prstGeom>
      </xdr:spPr>
    </xdr:pic>
    <xdr:clientData/>
  </xdr:twoCellAnchor>
  <xdr:twoCellAnchor>
    <xdr:from>
      <xdr:col>0</xdr:col>
      <xdr:colOff>112060</xdr:colOff>
      <xdr:row>16</xdr:row>
      <xdr:rowOff>56029</xdr:rowOff>
    </xdr:from>
    <xdr:to>
      <xdr:col>12</xdr:col>
      <xdr:colOff>89649</xdr:colOff>
      <xdr:row>42</xdr:row>
      <xdr:rowOff>0</xdr:rowOff>
    </xdr:to>
    <xdr:graphicFrame macro="">
      <xdr:nvGraphicFramePr>
        <xdr:cNvPr id="2" name="Top 5 Angreifer (Ally)">
          <a:extLst>
            <a:ext uri="{FF2B5EF4-FFF2-40B4-BE49-F238E27FC236}">
              <a16:creationId xmlns:a16="http://schemas.microsoft.com/office/drawing/2014/main" id="{B4723DCC-D3BA-4F7A-BAF0-993AFFFD8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728382</xdr:colOff>
      <xdr:row>24</xdr:row>
      <xdr:rowOff>11206</xdr:rowOff>
    </xdr:from>
    <xdr:to>
      <xdr:col>28</xdr:col>
      <xdr:colOff>638735</xdr:colOff>
      <xdr:row>49</xdr:row>
      <xdr:rowOff>33618</xdr:rowOff>
    </xdr:to>
    <xdr:graphicFrame macro="">
      <xdr:nvGraphicFramePr>
        <xdr:cNvPr id="4" name="zerst. ISK nach Region/Ally">
          <a:extLst>
            <a:ext uri="{FF2B5EF4-FFF2-40B4-BE49-F238E27FC236}">
              <a16:creationId xmlns:a16="http://schemas.microsoft.com/office/drawing/2014/main" id="{EF8B498A-1C22-4A83-B6EB-7D42F55DD6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683559</xdr:colOff>
      <xdr:row>87</xdr:row>
      <xdr:rowOff>145676</xdr:rowOff>
    </xdr:from>
    <xdr:to>
      <xdr:col>28</xdr:col>
      <xdr:colOff>459441</xdr:colOff>
      <xdr:row>117</xdr:row>
      <xdr:rowOff>67235</xdr:rowOff>
    </xdr:to>
    <xdr:graphicFrame macro="">
      <xdr:nvGraphicFramePr>
        <xdr:cNvPr id="6" name="zerst. Schiffe">
          <a:extLst>
            <a:ext uri="{FF2B5EF4-FFF2-40B4-BE49-F238E27FC236}">
              <a16:creationId xmlns:a16="http://schemas.microsoft.com/office/drawing/2014/main" id="{7833D8C4-E3E6-4FAB-BF6C-516A5008A37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21</xdr:col>
      <xdr:colOff>717176</xdr:colOff>
      <xdr:row>2</xdr:row>
      <xdr:rowOff>156882</xdr:rowOff>
    </xdr:from>
    <xdr:to>
      <xdr:col>24</xdr:col>
      <xdr:colOff>537882</xdr:colOff>
      <xdr:row>12</xdr:row>
      <xdr:rowOff>100853</xdr:rowOff>
    </xdr:to>
    <mc:AlternateContent xmlns:mc="http://schemas.openxmlformats.org/markup-compatibility/2006" xmlns:a14="http://schemas.microsoft.com/office/drawing/2010/main">
      <mc:Choice Requires="a14">
        <xdr:graphicFrame macro="">
          <xdr:nvGraphicFramePr>
            <xdr:cNvPr id="7" name="victim_ship_group_name">
              <a:extLst>
                <a:ext uri="{FF2B5EF4-FFF2-40B4-BE49-F238E27FC236}">
                  <a16:creationId xmlns:a16="http://schemas.microsoft.com/office/drawing/2014/main" id="{75B974A7-CC7B-4EF7-5D1C-B278A1E43D28}"/>
                </a:ext>
              </a:extLst>
            </xdr:cNvPr>
            <xdr:cNvGraphicFramePr/>
          </xdr:nvGraphicFramePr>
          <xdr:xfrm>
            <a:off x="0" y="0"/>
            <a:ext cx="0" cy="0"/>
          </xdr:xfrm>
          <a:graphic>
            <a:graphicData uri="http://schemas.microsoft.com/office/drawing/2010/slicer">
              <sle:slicer xmlns:sle="http://schemas.microsoft.com/office/drawing/2010/slicer" name="victim_ship_group_name"/>
            </a:graphicData>
          </a:graphic>
        </xdr:graphicFrame>
      </mc:Choice>
      <mc:Fallback xmlns="">
        <xdr:sp macro="" textlink="">
          <xdr:nvSpPr>
            <xdr:cNvPr id="0" name=""/>
            <xdr:cNvSpPr>
              <a:spLocks noTextEdit="1"/>
            </xdr:cNvSpPr>
          </xdr:nvSpPr>
          <xdr:spPr>
            <a:xfrm>
              <a:off x="16203705" y="537882"/>
              <a:ext cx="1591236" cy="1848971"/>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25</xdr:col>
      <xdr:colOff>246532</xdr:colOff>
      <xdr:row>3</xdr:row>
      <xdr:rowOff>22412</xdr:rowOff>
    </xdr:from>
    <xdr:to>
      <xdr:col>28</xdr:col>
      <xdr:colOff>593915</xdr:colOff>
      <xdr:row>12</xdr:row>
      <xdr:rowOff>156881</xdr:rowOff>
    </xdr:to>
    <mc:AlternateContent xmlns:mc="http://schemas.openxmlformats.org/markup-compatibility/2006" xmlns:a14="http://schemas.microsoft.com/office/drawing/2010/main">
      <mc:Choice Requires="a14">
        <xdr:graphicFrame macro="">
          <xdr:nvGraphicFramePr>
            <xdr:cNvPr id="8" name="region_name">
              <a:extLst>
                <a:ext uri="{FF2B5EF4-FFF2-40B4-BE49-F238E27FC236}">
                  <a16:creationId xmlns:a16="http://schemas.microsoft.com/office/drawing/2014/main" id="{CD126E1B-D311-B8C7-CDC8-49BB67A2E621}"/>
                </a:ext>
              </a:extLst>
            </xdr:cNvPr>
            <xdr:cNvGraphicFramePr/>
          </xdr:nvGraphicFramePr>
          <xdr:xfrm>
            <a:off x="0" y="0"/>
            <a:ext cx="0" cy="0"/>
          </xdr:xfrm>
          <a:graphic>
            <a:graphicData uri="http://schemas.microsoft.com/office/drawing/2010/slicer">
              <sle:slicer xmlns:sle="http://schemas.microsoft.com/office/drawing/2010/slicer" name="region_name"/>
            </a:graphicData>
          </a:graphic>
        </xdr:graphicFrame>
      </mc:Choice>
      <mc:Fallback xmlns="">
        <xdr:sp macro="" textlink="">
          <xdr:nvSpPr>
            <xdr:cNvPr id="0" name=""/>
            <xdr:cNvSpPr>
              <a:spLocks noTextEdit="1"/>
            </xdr:cNvSpPr>
          </xdr:nvSpPr>
          <xdr:spPr>
            <a:xfrm>
              <a:off x="18265591" y="593912"/>
              <a:ext cx="2286000" cy="1848969"/>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xdr:clientData/>
  </xdr:twoCellAnchor>
  <xdr:twoCellAnchor>
    <xdr:from>
      <xdr:col>0</xdr:col>
      <xdr:colOff>392204</xdr:colOff>
      <xdr:row>123</xdr:row>
      <xdr:rowOff>89646</xdr:rowOff>
    </xdr:from>
    <xdr:to>
      <xdr:col>13</xdr:col>
      <xdr:colOff>728382</xdr:colOff>
      <xdr:row>151</xdr:row>
      <xdr:rowOff>145675</xdr:rowOff>
    </xdr:to>
    <xdr:graphicFrame macro="">
      <xdr:nvGraphicFramePr>
        <xdr:cNvPr id="9" name="Begegnungen nach Sonnensystem">
          <a:extLst>
            <a:ext uri="{FF2B5EF4-FFF2-40B4-BE49-F238E27FC236}">
              <a16:creationId xmlns:a16="http://schemas.microsoft.com/office/drawing/2014/main" id="{661D170D-A862-432B-B976-A041C5E18A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224120</xdr:colOff>
      <xdr:row>102</xdr:row>
      <xdr:rowOff>134470</xdr:rowOff>
    </xdr:from>
    <xdr:to>
      <xdr:col>7</xdr:col>
      <xdr:colOff>358590</xdr:colOff>
      <xdr:row>117</xdr:row>
      <xdr:rowOff>56028</xdr:rowOff>
    </xdr:to>
    <xdr:graphicFrame macro="">
      <xdr:nvGraphicFramePr>
        <xdr:cNvPr id="12" name="Verlust Schiffsname">
          <a:extLst>
            <a:ext uri="{FF2B5EF4-FFF2-40B4-BE49-F238E27FC236}">
              <a16:creationId xmlns:a16="http://schemas.microsoft.com/office/drawing/2014/main" id="{3B182E0C-56B6-4D35-A1F9-934E63B8F4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89647</xdr:colOff>
      <xdr:row>86</xdr:row>
      <xdr:rowOff>100850</xdr:rowOff>
    </xdr:from>
    <xdr:to>
      <xdr:col>4</xdr:col>
      <xdr:colOff>728381</xdr:colOff>
      <xdr:row>107</xdr:row>
      <xdr:rowOff>145677</xdr:rowOff>
    </xdr:to>
    <xdr:graphicFrame macro="">
      <xdr:nvGraphicFramePr>
        <xdr:cNvPr id="13" name="Verlust Schiffstyp">
          <a:extLst>
            <a:ext uri="{FF2B5EF4-FFF2-40B4-BE49-F238E27FC236}">
              <a16:creationId xmlns:a16="http://schemas.microsoft.com/office/drawing/2014/main" id="{526CB2D4-072D-4520-9829-5228D2EF41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33618</xdr:colOff>
      <xdr:row>4</xdr:row>
      <xdr:rowOff>44824</xdr:rowOff>
    </xdr:from>
    <xdr:to>
      <xdr:col>10</xdr:col>
      <xdr:colOff>720858</xdr:colOff>
      <xdr:row>8</xdr:row>
      <xdr:rowOff>145677</xdr:rowOff>
    </xdr:to>
    <xdr:sp macro="" textlink="'TOP 5'!E29">
      <xdr:nvSpPr>
        <xdr:cNvPr id="15" name="Legende: mit Pfeil nach oben 14">
          <a:extLst>
            <a:ext uri="{FF2B5EF4-FFF2-40B4-BE49-F238E27FC236}">
              <a16:creationId xmlns:a16="http://schemas.microsoft.com/office/drawing/2014/main" id="{8F66FC60-BAD0-2647-5DBC-6BCD1F016850}"/>
            </a:ext>
          </a:extLst>
        </xdr:cNvPr>
        <xdr:cNvSpPr/>
      </xdr:nvSpPr>
      <xdr:spPr>
        <a:xfrm>
          <a:off x="6891618" y="806824"/>
          <a:ext cx="1449240" cy="862853"/>
        </a:xfrm>
        <a:prstGeom prst="upArrowCallou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3389442-BCE0-44CB-9A52-BFB79DF77DBE}" type="TxLink">
            <a:rPr lang="en-US" sz="1200" b="1" i="0" u="none" strike="noStrike">
              <a:solidFill>
                <a:sysClr val="windowText" lastClr="000000"/>
              </a:solidFill>
              <a:latin typeface="Aptos Narrow"/>
            </a:rPr>
            <a:pPr algn="ctr"/>
            <a:t>890.034.585</a:t>
          </a:fld>
          <a:endParaRPr lang="de-DE" sz="1200" b="1">
            <a:solidFill>
              <a:sysClr val="windowText" lastClr="000000"/>
            </a:solidFill>
          </a:endParaRPr>
        </a:p>
      </xdr:txBody>
    </xdr:sp>
    <xdr:clientData/>
  </xdr:twoCellAnchor>
  <xdr:twoCellAnchor>
    <xdr:from>
      <xdr:col>11</xdr:col>
      <xdr:colOff>44824</xdr:colOff>
      <xdr:row>4</xdr:row>
      <xdr:rowOff>44824</xdr:rowOff>
    </xdr:from>
    <xdr:to>
      <xdr:col>12</xdr:col>
      <xdr:colOff>732064</xdr:colOff>
      <xdr:row>8</xdr:row>
      <xdr:rowOff>145677</xdr:rowOff>
    </xdr:to>
    <xdr:sp macro="" textlink="'TOP 5'!E30">
      <xdr:nvSpPr>
        <xdr:cNvPr id="16" name="Legende: mit Pfeil nach oben 15">
          <a:extLst>
            <a:ext uri="{FF2B5EF4-FFF2-40B4-BE49-F238E27FC236}">
              <a16:creationId xmlns:a16="http://schemas.microsoft.com/office/drawing/2014/main" id="{1D3BC895-B091-459C-82FA-F91715E2A0B7}"/>
            </a:ext>
          </a:extLst>
        </xdr:cNvPr>
        <xdr:cNvSpPr/>
      </xdr:nvSpPr>
      <xdr:spPr>
        <a:xfrm>
          <a:off x="8426824" y="806824"/>
          <a:ext cx="1449240" cy="862853"/>
        </a:xfrm>
        <a:prstGeom prst="upArrowCallou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571DD33-7809-48A2-AAC0-02A14FE201C4}" type="TxLink">
            <a:rPr lang="en-US" sz="1200" b="1" i="0" u="none" strike="noStrike">
              <a:solidFill>
                <a:srgbClr val="000000"/>
              </a:solidFill>
              <a:latin typeface="Aptos Narrow"/>
            </a:rPr>
            <a:pPr algn="ctr"/>
            <a:t>34.636.051.092</a:t>
          </a:fld>
          <a:endParaRPr lang="de-DE" sz="1200" b="1"/>
        </a:p>
      </xdr:txBody>
    </xdr:sp>
    <xdr:clientData/>
  </xdr:twoCellAnchor>
  <xdr:twoCellAnchor>
    <xdr:from>
      <xdr:col>13</xdr:col>
      <xdr:colOff>51547</xdr:colOff>
      <xdr:row>4</xdr:row>
      <xdr:rowOff>40341</xdr:rowOff>
    </xdr:from>
    <xdr:to>
      <xdr:col>14</xdr:col>
      <xdr:colOff>738787</xdr:colOff>
      <xdr:row>8</xdr:row>
      <xdr:rowOff>141194</xdr:rowOff>
    </xdr:to>
    <xdr:sp macro="" textlink="'TOP 5'!E31">
      <xdr:nvSpPr>
        <xdr:cNvPr id="17" name="Legende: mit Pfeil nach oben 16">
          <a:extLst>
            <a:ext uri="{FF2B5EF4-FFF2-40B4-BE49-F238E27FC236}">
              <a16:creationId xmlns:a16="http://schemas.microsoft.com/office/drawing/2014/main" id="{A68B561E-1062-4228-AC45-AD9426610437}"/>
            </a:ext>
          </a:extLst>
        </xdr:cNvPr>
        <xdr:cNvSpPr/>
      </xdr:nvSpPr>
      <xdr:spPr>
        <a:xfrm>
          <a:off x="9957547" y="802341"/>
          <a:ext cx="1449240" cy="862853"/>
        </a:xfrm>
        <a:prstGeom prst="upArrowCallou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82F80D-1C1D-4253-98B6-E473C8564459}" type="TxLink">
            <a:rPr lang="en-US" sz="1200" b="1" i="0" u="none" strike="noStrike">
              <a:solidFill>
                <a:srgbClr val="000000"/>
              </a:solidFill>
              <a:latin typeface="Aptos Narrow"/>
            </a:rPr>
            <a:pPr algn="ctr"/>
            <a:t>44.910.743.317</a:t>
          </a:fld>
          <a:endParaRPr lang="de-DE" sz="1200" b="1"/>
        </a:p>
      </xdr:txBody>
    </xdr:sp>
    <xdr:clientData/>
  </xdr:twoCellAnchor>
  <xdr:twoCellAnchor>
    <xdr:from>
      <xdr:col>15</xdr:col>
      <xdr:colOff>69477</xdr:colOff>
      <xdr:row>4</xdr:row>
      <xdr:rowOff>47064</xdr:rowOff>
    </xdr:from>
    <xdr:to>
      <xdr:col>16</xdr:col>
      <xdr:colOff>750794</xdr:colOff>
      <xdr:row>8</xdr:row>
      <xdr:rowOff>147917</xdr:rowOff>
    </xdr:to>
    <xdr:sp macro="" textlink="'TOP 5'!E32">
      <xdr:nvSpPr>
        <xdr:cNvPr id="18" name="Legende: mit Pfeil nach oben 17">
          <a:extLst>
            <a:ext uri="{FF2B5EF4-FFF2-40B4-BE49-F238E27FC236}">
              <a16:creationId xmlns:a16="http://schemas.microsoft.com/office/drawing/2014/main" id="{85615875-9864-427C-B72F-C73A6B398F7C}"/>
            </a:ext>
          </a:extLst>
        </xdr:cNvPr>
        <xdr:cNvSpPr/>
      </xdr:nvSpPr>
      <xdr:spPr>
        <a:xfrm>
          <a:off x="11499477" y="809064"/>
          <a:ext cx="1443317" cy="862853"/>
        </a:xfrm>
        <a:prstGeom prst="upArrowCallou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8FE0029-1B82-41BC-96FC-CE4907EB64DF}" type="TxLink">
            <a:rPr lang="en-US" sz="1200" b="1" i="0" u="none" strike="noStrike">
              <a:solidFill>
                <a:srgbClr val="000000"/>
              </a:solidFill>
              <a:latin typeface="Aptos Narrow"/>
            </a:rPr>
            <a:pPr algn="ctr"/>
            <a:t>92.543.372.895</a:t>
          </a:fld>
          <a:endParaRPr lang="de-DE" sz="1200" b="1"/>
        </a:p>
      </xdr:txBody>
    </xdr:sp>
    <xdr:clientData/>
  </xdr:twoCellAnchor>
  <xdr:twoCellAnchor>
    <xdr:from>
      <xdr:col>17</xdr:col>
      <xdr:colOff>76201</xdr:colOff>
      <xdr:row>4</xdr:row>
      <xdr:rowOff>42582</xdr:rowOff>
    </xdr:from>
    <xdr:to>
      <xdr:col>19</xdr:col>
      <xdr:colOff>516912</xdr:colOff>
      <xdr:row>8</xdr:row>
      <xdr:rowOff>143435</xdr:rowOff>
    </xdr:to>
    <xdr:sp macro="" textlink="'TOP 5'!E33">
      <xdr:nvSpPr>
        <xdr:cNvPr id="19" name="Legende: mit Pfeil nach oben 18">
          <a:extLst>
            <a:ext uri="{FF2B5EF4-FFF2-40B4-BE49-F238E27FC236}">
              <a16:creationId xmlns:a16="http://schemas.microsoft.com/office/drawing/2014/main" id="{3DCFA7AE-388D-4A1A-88AA-560B52EA1D3C}"/>
            </a:ext>
          </a:extLst>
        </xdr:cNvPr>
        <xdr:cNvSpPr/>
      </xdr:nvSpPr>
      <xdr:spPr>
        <a:xfrm>
          <a:off x="13030201" y="804582"/>
          <a:ext cx="1449240" cy="862853"/>
        </a:xfrm>
        <a:prstGeom prst="upArrowCallou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84970B3-67AD-4AFF-92E2-681545BC7C73}" type="TxLink">
            <a:rPr lang="en-US" sz="1200" b="1" i="0" u="none" strike="noStrike">
              <a:solidFill>
                <a:srgbClr val="000000"/>
              </a:solidFill>
              <a:latin typeface="Aptos Narrow"/>
            </a:rPr>
            <a:pPr algn="ctr"/>
            <a:t>9.501.025.754</a:t>
          </a:fld>
          <a:endParaRPr lang="de-DE" sz="1200" b="1"/>
        </a:p>
      </xdr:txBody>
    </xdr:sp>
    <xdr:clientData/>
  </xdr:twoCellAnchor>
  <xdr:twoCellAnchor>
    <xdr:from>
      <xdr:col>9</xdr:col>
      <xdr:colOff>33618</xdr:colOff>
      <xdr:row>8</xdr:row>
      <xdr:rowOff>168088</xdr:rowOff>
    </xdr:from>
    <xdr:to>
      <xdr:col>10</xdr:col>
      <xdr:colOff>717176</xdr:colOff>
      <xdr:row>13</xdr:row>
      <xdr:rowOff>78440</xdr:rowOff>
    </xdr:to>
    <xdr:sp macro="" textlink="'TOP 5'!E40">
      <xdr:nvSpPr>
        <xdr:cNvPr id="37" name="Legende: mit Pfeil nach unten 36">
          <a:extLst>
            <a:ext uri="{FF2B5EF4-FFF2-40B4-BE49-F238E27FC236}">
              <a16:creationId xmlns:a16="http://schemas.microsoft.com/office/drawing/2014/main" id="{E52F98CE-C1A5-DA4E-6A5F-027F23B27436}"/>
            </a:ext>
          </a:extLst>
        </xdr:cNvPr>
        <xdr:cNvSpPr/>
      </xdr:nvSpPr>
      <xdr:spPr>
        <a:xfrm>
          <a:off x="6891618" y="1692088"/>
          <a:ext cx="1445558" cy="862852"/>
        </a:xfrm>
        <a:prstGeom prst="downArrowCallout">
          <a:avLst/>
        </a:prstGeom>
        <a:solidFill>
          <a:srgbClr val="F69C9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CF55A58-421D-40AC-AB09-8D6488DAB89D}" type="TxLink">
            <a:rPr lang="en-US" sz="1200" b="1" i="0" u="none" strike="noStrike">
              <a:solidFill>
                <a:srgbClr val="000000"/>
              </a:solidFill>
              <a:latin typeface="Aptos Narrow"/>
            </a:rPr>
            <a:pPr algn="ctr"/>
            <a:t>17.580.289.492</a:t>
          </a:fld>
          <a:endParaRPr lang="de-DE" sz="1200" b="1"/>
        </a:p>
      </xdr:txBody>
    </xdr:sp>
    <xdr:clientData/>
  </xdr:twoCellAnchor>
  <xdr:twoCellAnchor>
    <xdr:from>
      <xdr:col>11</xdr:col>
      <xdr:colOff>40341</xdr:colOff>
      <xdr:row>8</xdr:row>
      <xdr:rowOff>163605</xdr:rowOff>
    </xdr:from>
    <xdr:to>
      <xdr:col>12</xdr:col>
      <xdr:colOff>723899</xdr:colOff>
      <xdr:row>13</xdr:row>
      <xdr:rowOff>73957</xdr:rowOff>
    </xdr:to>
    <xdr:sp macro="" textlink="'TOP 5'!E41">
      <xdr:nvSpPr>
        <xdr:cNvPr id="40" name="Legende: mit Pfeil nach unten 39">
          <a:extLst>
            <a:ext uri="{FF2B5EF4-FFF2-40B4-BE49-F238E27FC236}">
              <a16:creationId xmlns:a16="http://schemas.microsoft.com/office/drawing/2014/main" id="{CAA4BE09-CFEB-4829-A6C0-C7680D99D6C7}"/>
            </a:ext>
          </a:extLst>
        </xdr:cNvPr>
        <xdr:cNvSpPr/>
      </xdr:nvSpPr>
      <xdr:spPr>
        <a:xfrm>
          <a:off x="8422341" y="1687605"/>
          <a:ext cx="1445558" cy="862852"/>
        </a:xfrm>
        <a:prstGeom prst="downArrowCallout">
          <a:avLst/>
        </a:prstGeom>
        <a:solidFill>
          <a:srgbClr val="F69C9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928FFAA-B3DC-41B5-B01D-7B3477195D4A}" type="TxLink">
            <a:rPr lang="en-US" sz="1200" b="1" i="0" u="none" strike="noStrike">
              <a:solidFill>
                <a:srgbClr val="000000"/>
              </a:solidFill>
              <a:latin typeface="Aptos Narrow"/>
            </a:rPr>
            <a:pPr algn="ctr"/>
            <a:t>58.271.347.253</a:t>
          </a:fld>
          <a:endParaRPr lang="de-DE" sz="1200" b="1"/>
        </a:p>
      </xdr:txBody>
    </xdr:sp>
    <xdr:clientData/>
  </xdr:twoCellAnchor>
  <xdr:twoCellAnchor>
    <xdr:from>
      <xdr:col>13</xdr:col>
      <xdr:colOff>58271</xdr:colOff>
      <xdr:row>8</xdr:row>
      <xdr:rowOff>170328</xdr:rowOff>
    </xdr:from>
    <xdr:to>
      <xdr:col>14</xdr:col>
      <xdr:colOff>741829</xdr:colOff>
      <xdr:row>13</xdr:row>
      <xdr:rowOff>80680</xdr:rowOff>
    </xdr:to>
    <xdr:sp macro="" textlink="'TOP 5'!E42">
      <xdr:nvSpPr>
        <xdr:cNvPr id="41" name="Legende: mit Pfeil nach unten 40">
          <a:extLst>
            <a:ext uri="{FF2B5EF4-FFF2-40B4-BE49-F238E27FC236}">
              <a16:creationId xmlns:a16="http://schemas.microsoft.com/office/drawing/2014/main" id="{8C90C544-0984-45C5-AA81-814B3970A8CD}"/>
            </a:ext>
          </a:extLst>
        </xdr:cNvPr>
        <xdr:cNvSpPr/>
      </xdr:nvSpPr>
      <xdr:spPr>
        <a:xfrm>
          <a:off x="9964271" y="1694328"/>
          <a:ext cx="1445558" cy="862852"/>
        </a:xfrm>
        <a:prstGeom prst="downArrowCallout">
          <a:avLst/>
        </a:prstGeom>
        <a:solidFill>
          <a:srgbClr val="F69C9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ED63E81-8EE6-4E7B-BE1A-D543EAA6D858}" type="TxLink">
            <a:rPr lang="en-US" sz="1200" b="1" i="0" u="none" strike="noStrike">
              <a:solidFill>
                <a:srgbClr val="000000"/>
              </a:solidFill>
              <a:latin typeface="Aptos Narrow"/>
            </a:rPr>
            <a:pPr algn="ctr"/>
            <a:t>207.413.446.382</a:t>
          </a:fld>
          <a:endParaRPr lang="de-DE" sz="1200" b="1"/>
        </a:p>
      </xdr:txBody>
    </xdr:sp>
    <xdr:clientData/>
  </xdr:twoCellAnchor>
  <xdr:twoCellAnchor>
    <xdr:from>
      <xdr:col>15</xdr:col>
      <xdr:colOff>64995</xdr:colOff>
      <xdr:row>8</xdr:row>
      <xdr:rowOff>165845</xdr:rowOff>
    </xdr:from>
    <xdr:to>
      <xdr:col>16</xdr:col>
      <xdr:colOff>748553</xdr:colOff>
      <xdr:row>13</xdr:row>
      <xdr:rowOff>76197</xdr:rowOff>
    </xdr:to>
    <xdr:sp macro="" textlink="'TOP 5'!E43">
      <xdr:nvSpPr>
        <xdr:cNvPr id="42" name="Legende: mit Pfeil nach unten 41">
          <a:extLst>
            <a:ext uri="{FF2B5EF4-FFF2-40B4-BE49-F238E27FC236}">
              <a16:creationId xmlns:a16="http://schemas.microsoft.com/office/drawing/2014/main" id="{79CC5D38-F497-4C87-9B9A-0E119AFD90C8}"/>
            </a:ext>
          </a:extLst>
        </xdr:cNvPr>
        <xdr:cNvSpPr/>
      </xdr:nvSpPr>
      <xdr:spPr>
        <a:xfrm>
          <a:off x="11494995" y="1689845"/>
          <a:ext cx="1445558" cy="862852"/>
        </a:xfrm>
        <a:prstGeom prst="downArrowCallout">
          <a:avLst/>
        </a:prstGeom>
        <a:solidFill>
          <a:srgbClr val="F69C9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46F9053-8584-4E17-9124-072555D63875}" type="TxLink">
            <a:rPr lang="en-US" sz="1200" b="1" i="0" u="none" strike="noStrike">
              <a:solidFill>
                <a:srgbClr val="000000"/>
              </a:solidFill>
              <a:latin typeface="Aptos Narrow"/>
            </a:rPr>
            <a:pPr algn="ctr"/>
            <a:t>172.673.322.463</a:t>
          </a:fld>
          <a:endParaRPr lang="de-DE" sz="1200" b="1"/>
        </a:p>
      </xdr:txBody>
    </xdr:sp>
    <xdr:clientData/>
  </xdr:twoCellAnchor>
  <xdr:twoCellAnchor>
    <xdr:from>
      <xdr:col>17</xdr:col>
      <xdr:colOff>82924</xdr:colOff>
      <xdr:row>8</xdr:row>
      <xdr:rowOff>172568</xdr:rowOff>
    </xdr:from>
    <xdr:to>
      <xdr:col>19</xdr:col>
      <xdr:colOff>519953</xdr:colOff>
      <xdr:row>13</xdr:row>
      <xdr:rowOff>82920</xdr:rowOff>
    </xdr:to>
    <xdr:sp macro="" textlink="'TOP 5'!E44">
      <xdr:nvSpPr>
        <xdr:cNvPr id="43" name="Legende: mit Pfeil nach unten 42">
          <a:extLst>
            <a:ext uri="{FF2B5EF4-FFF2-40B4-BE49-F238E27FC236}">
              <a16:creationId xmlns:a16="http://schemas.microsoft.com/office/drawing/2014/main" id="{33247E09-D1ED-4942-A0BE-331542642DC0}"/>
            </a:ext>
          </a:extLst>
        </xdr:cNvPr>
        <xdr:cNvSpPr/>
      </xdr:nvSpPr>
      <xdr:spPr>
        <a:xfrm>
          <a:off x="13036924" y="1696568"/>
          <a:ext cx="1445558" cy="862852"/>
        </a:xfrm>
        <a:prstGeom prst="downArrowCallout">
          <a:avLst/>
        </a:prstGeom>
        <a:solidFill>
          <a:srgbClr val="F69C9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AFB83B2-673A-48AB-85EB-FB03B6022CE9}" type="TxLink">
            <a:rPr lang="en-US" sz="1200" b="1" i="0" u="none" strike="noStrike">
              <a:solidFill>
                <a:srgbClr val="000000"/>
              </a:solidFill>
              <a:latin typeface="Aptos Narrow"/>
            </a:rPr>
            <a:pPr algn="ctr"/>
            <a:t>70.792.891.625</a:t>
          </a:fld>
          <a:endParaRPr lang="de-DE" sz="1200" b="1"/>
        </a:p>
      </xdr:txBody>
    </xdr:sp>
    <xdr:clientData/>
  </xdr:twoCellAnchor>
  <xdr:twoCellAnchor>
    <xdr:from>
      <xdr:col>19</xdr:col>
      <xdr:colOff>571500</xdr:colOff>
      <xdr:row>6</xdr:row>
      <xdr:rowOff>134470</xdr:rowOff>
    </xdr:from>
    <xdr:to>
      <xdr:col>21</xdr:col>
      <xdr:colOff>201705</xdr:colOff>
      <xdr:row>10</xdr:row>
      <xdr:rowOff>145676</xdr:rowOff>
    </xdr:to>
    <xdr:sp macro="" textlink="">
      <xdr:nvSpPr>
        <xdr:cNvPr id="45" name="Rechteck 44">
          <a:extLst>
            <a:ext uri="{FF2B5EF4-FFF2-40B4-BE49-F238E27FC236}">
              <a16:creationId xmlns:a16="http://schemas.microsoft.com/office/drawing/2014/main" id="{224426E9-1AD5-7D35-7D06-9287E0F7A5E3}"/>
            </a:ext>
          </a:extLst>
        </xdr:cNvPr>
        <xdr:cNvSpPr/>
      </xdr:nvSpPr>
      <xdr:spPr>
        <a:xfrm>
          <a:off x="14534029" y="1277470"/>
          <a:ext cx="1154205" cy="773206"/>
        </a:xfrm>
        <a:prstGeom prst="rect">
          <a:avLst/>
        </a:prstGeom>
        <a:solidFill>
          <a:schemeClr val="tx2">
            <a:lumMod val="10000"/>
            <a:lumOff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1400">
              <a:solidFill>
                <a:sysClr val="windowText" lastClr="000000"/>
              </a:solidFill>
            </a:rPr>
            <a:t>ISK</a:t>
          </a:r>
          <a:br>
            <a:rPr lang="de-DE" sz="1400">
              <a:solidFill>
                <a:sysClr val="windowText" lastClr="000000"/>
              </a:solidFill>
            </a:rPr>
          </a:br>
          <a:r>
            <a:rPr lang="de-DE" sz="1400">
              <a:solidFill>
                <a:sysClr val="windowText" lastClr="000000"/>
              </a:solidFill>
            </a:rPr>
            <a:t>(Inter Stellar Kredit)</a:t>
          </a:r>
        </a:p>
      </xdr:txBody>
    </xdr:sp>
    <xdr:clientData/>
  </xdr:twoCellAnchor>
  <xdr:twoCellAnchor editAs="oneCell">
    <xdr:from>
      <xdr:col>8</xdr:col>
      <xdr:colOff>694763</xdr:colOff>
      <xdr:row>0</xdr:row>
      <xdr:rowOff>89647</xdr:rowOff>
    </xdr:from>
    <xdr:to>
      <xdr:col>19</xdr:col>
      <xdr:colOff>616324</xdr:colOff>
      <xdr:row>4</xdr:row>
      <xdr:rowOff>0</xdr:rowOff>
    </xdr:to>
    <mc:AlternateContent xmlns:mc="http://schemas.openxmlformats.org/markup-compatibility/2006" xmlns:a14="http://schemas.microsoft.com/office/drawing/2010/main">
      <mc:Choice Requires="a14">
        <xdr:graphicFrame macro="">
          <xdr:nvGraphicFramePr>
            <xdr:cNvPr id="46" name="victim_alliance_name 1">
              <a:extLst>
                <a:ext uri="{FF2B5EF4-FFF2-40B4-BE49-F238E27FC236}">
                  <a16:creationId xmlns:a16="http://schemas.microsoft.com/office/drawing/2014/main" id="{7D656326-5A82-4B1F-9B98-6CF20E10FB7B}"/>
                </a:ext>
              </a:extLst>
            </xdr:cNvPr>
            <xdr:cNvGraphicFramePr/>
          </xdr:nvGraphicFramePr>
          <xdr:xfrm>
            <a:off x="0" y="0"/>
            <a:ext cx="0" cy="0"/>
          </xdr:xfrm>
          <a:graphic>
            <a:graphicData uri="http://schemas.microsoft.com/office/drawing/2010/slicer">
              <sle:slicer xmlns:sle="http://schemas.microsoft.com/office/drawing/2010/slicer" name="victim_alliance_name 1"/>
            </a:graphicData>
          </a:graphic>
        </xdr:graphicFrame>
      </mc:Choice>
      <mc:Fallback xmlns="">
        <xdr:sp macro="" textlink="">
          <xdr:nvSpPr>
            <xdr:cNvPr id="0" name=""/>
            <xdr:cNvSpPr>
              <a:spLocks noTextEdit="1"/>
            </xdr:cNvSpPr>
          </xdr:nvSpPr>
          <xdr:spPr>
            <a:xfrm>
              <a:off x="6790764" y="89647"/>
              <a:ext cx="7810499" cy="672353"/>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xdr:clientData/>
  </xdr:twoCellAnchor>
  <xdr:twoCellAnchor>
    <xdr:from>
      <xdr:col>15</xdr:col>
      <xdr:colOff>571500</xdr:colOff>
      <xdr:row>123</xdr:row>
      <xdr:rowOff>47063</xdr:rowOff>
    </xdr:from>
    <xdr:to>
      <xdr:col>28</xdr:col>
      <xdr:colOff>291353</xdr:colOff>
      <xdr:row>151</xdr:row>
      <xdr:rowOff>123265</xdr:rowOff>
    </xdr:to>
    <xdr:graphicFrame macro="">
      <xdr:nvGraphicFramePr>
        <xdr:cNvPr id="47" name="Diagramm 46">
          <a:extLst>
            <a:ext uri="{FF2B5EF4-FFF2-40B4-BE49-F238E27FC236}">
              <a16:creationId xmlns:a16="http://schemas.microsoft.com/office/drawing/2014/main" id="{1F5FC5CB-FCC4-44DB-84DF-BCFA7AD304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168089</xdr:colOff>
      <xdr:row>53</xdr:row>
      <xdr:rowOff>11206</xdr:rowOff>
    </xdr:from>
    <xdr:to>
      <xdr:col>25</xdr:col>
      <xdr:colOff>504265</xdr:colOff>
      <xdr:row>82</xdr:row>
      <xdr:rowOff>134471</xdr:rowOff>
    </xdr:to>
    <xdr:graphicFrame macro="">
      <xdr:nvGraphicFramePr>
        <xdr:cNvPr id="10" name="Verlust nach KW">
          <a:extLst>
            <a:ext uri="{FF2B5EF4-FFF2-40B4-BE49-F238E27FC236}">
              <a16:creationId xmlns:a16="http://schemas.microsoft.com/office/drawing/2014/main" id="{F9B33896-F9FC-44EF-8CB4-767799AFF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902073</xdr:colOff>
      <xdr:row>9</xdr:row>
      <xdr:rowOff>169208</xdr:rowOff>
    </xdr:from>
    <xdr:to>
      <xdr:col>11</xdr:col>
      <xdr:colOff>554692</xdr:colOff>
      <xdr:row>24</xdr:row>
      <xdr:rowOff>54908</xdr:rowOff>
    </xdr:to>
    <xdr:graphicFrame macro="">
      <xdr:nvGraphicFramePr>
        <xdr:cNvPr id="4" name="Region - zerst. ISK">
          <a:extLst>
            <a:ext uri="{FF2B5EF4-FFF2-40B4-BE49-F238E27FC236}">
              <a16:creationId xmlns:a16="http://schemas.microsoft.com/office/drawing/2014/main" id="{FF029CFE-89B4-3F12-4B8B-7CF738944B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453838</xdr:colOff>
      <xdr:row>0</xdr:row>
      <xdr:rowOff>0</xdr:rowOff>
    </xdr:from>
    <xdr:to>
      <xdr:col>6</xdr:col>
      <xdr:colOff>593912</xdr:colOff>
      <xdr:row>11</xdr:row>
      <xdr:rowOff>145676</xdr:rowOff>
    </xdr:to>
    <xdr:graphicFrame macro="">
      <xdr:nvGraphicFramePr>
        <xdr:cNvPr id="5" name="angr. Alli - Anzahl Begeg.">
          <a:extLst>
            <a:ext uri="{FF2B5EF4-FFF2-40B4-BE49-F238E27FC236}">
              <a16:creationId xmlns:a16="http://schemas.microsoft.com/office/drawing/2014/main" id="{5970E1C6-2295-EA5D-E002-3E489C59B1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689161</xdr:colOff>
      <xdr:row>51</xdr:row>
      <xdr:rowOff>68355</xdr:rowOff>
    </xdr:from>
    <xdr:to>
      <xdr:col>8</xdr:col>
      <xdr:colOff>1316690</xdr:colOff>
      <xdr:row>65</xdr:row>
      <xdr:rowOff>144555</xdr:rowOff>
    </xdr:to>
    <xdr:graphicFrame macro="">
      <xdr:nvGraphicFramePr>
        <xdr:cNvPr id="6" name="Verluste Schiffe Überblick">
          <a:extLst>
            <a:ext uri="{FF2B5EF4-FFF2-40B4-BE49-F238E27FC236}">
              <a16:creationId xmlns:a16="http://schemas.microsoft.com/office/drawing/2014/main" id="{76F391AB-9F5B-E82B-EACE-7FF847942A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313765</xdr:colOff>
      <xdr:row>69</xdr:row>
      <xdr:rowOff>179294</xdr:rowOff>
    </xdr:from>
    <xdr:to>
      <xdr:col>10</xdr:col>
      <xdr:colOff>1232644</xdr:colOff>
      <xdr:row>85</xdr:row>
      <xdr:rowOff>123266</xdr:rowOff>
    </xdr:to>
    <xdr:graphicFrame macro="">
      <xdr:nvGraphicFramePr>
        <xdr:cNvPr id="7" name="Top 3 Systeme">
          <a:extLst>
            <a:ext uri="{FF2B5EF4-FFF2-40B4-BE49-F238E27FC236}">
              <a16:creationId xmlns:a16="http://schemas.microsoft.com/office/drawing/2014/main" id="{86B987FA-CE43-9451-291E-F86DFF1851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521071</xdr:colOff>
      <xdr:row>86</xdr:row>
      <xdr:rowOff>45943</xdr:rowOff>
    </xdr:from>
    <xdr:to>
      <xdr:col>5</xdr:col>
      <xdr:colOff>694764</xdr:colOff>
      <xdr:row>95</xdr:row>
      <xdr:rowOff>145676</xdr:rowOff>
    </xdr:to>
    <xdr:graphicFrame macro="">
      <xdr:nvGraphicFramePr>
        <xdr:cNvPr id="8" name="Verluste Schiffstyp">
          <a:extLst>
            <a:ext uri="{FF2B5EF4-FFF2-40B4-BE49-F238E27FC236}">
              <a16:creationId xmlns:a16="http://schemas.microsoft.com/office/drawing/2014/main" id="{924F060B-CA98-1556-BD95-C43248A0DA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599514</xdr:colOff>
      <xdr:row>97</xdr:row>
      <xdr:rowOff>22412</xdr:rowOff>
    </xdr:from>
    <xdr:to>
      <xdr:col>5</xdr:col>
      <xdr:colOff>840441</xdr:colOff>
      <xdr:row>110</xdr:row>
      <xdr:rowOff>32496</xdr:rowOff>
    </xdr:to>
    <xdr:graphicFrame macro="">
      <xdr:nvGraphicFramePr>
        <xdr:cNvPr id="9" name="Verluste Schiffsname">
          <a:extLst>
            <a:ext uri="{FF2B5EF4-FFF2-40B4-BE49-F238E27FC236}">
              <a16:creationId xmlns:a16="http://schemas.microsoft.com/office/drawing/2014/main" id="{A76463AA-AB35-52EC-71F3-84D3BC913D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1552013</xdr:colOff>
      <xdr:row>70</xdr:row>
      <xdr:rowOff>146796</xdr:rowOff>
    </xdr:from>
    <xdr:to>
      <xdr:col>14</xdr:col>
      <xdr:colOff>1652866</xdr:colOff>
      <xdr:row>85</xdr:row>
      <xdr:rowOff>32496</xdr:rowOff>
    </xdr:to>
    <xdr:graphicFrame macro="">
      <xdr:nvGraphicFramePr>
        <xdr:cNvPr id="11" name="Diagramm 10">
          <a:extLst>
            <a:ext uri="{FF2B5EF4-FFF2-40B4-BE49-F238E27FC236}">
              <a16:creationId xmlns:a16="http://schemas.microsoft.com/office/drawing/2014/main" id="{364215C2-5041-4B5F-3D98-48C3D55426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672353</xdr:colOff>
      <xdr:row>112</xdr:row>
      <xdr:rowOff>44824</xdr:rowOff>
    </xdr:from>
    <xdr:to>
      <xdr:col>11</xdr:col>
      <xdr:colOff>537882</xdr:colOff>
      <xdr:row>131</xdr:row>
      <xdr:rowOff>22410</xdr:rowOff>
    </xdr:to>
    <xdr:graphicFrame macro="">
      <xdr:nvGraphicFramePr>
        <xdr:cNvPr id="2" name="Verluste nach KWs">
          <a:extLst>
            <a:ext uri="{FF2B5EF4-FFF2-40B4-BE49-F238E27FC236}">
              <a16:creationId xmlns:a16="http://schemas.microsoft.com/office/drawing/2014/main" id="{64975352-F7C7-BE7E-5712-2171641E7C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ven Klein" refreshedDate="45468.466946875" createdVersion="8" refreshedVersion="8" minRefreshableVersion="3" recordCount="9223" xr:uid="{7BBC59B0-2323-4DC3-8DCA-54C70AD81A4C}">
  <cacheSource type="worksheet">
    <worksheetSource name="KB_s"/>
  </cacheSource>
  <cacheFields count="17">
    <cacheField name="kill_datetime" numFmtId="14">
      <sharedItems containsSemiMixedTypes="0" containsNonDate="0" containsDate="1" containsString="0" minDate="2023-07-01T00:00:04" maxDate="2023-08-31T23:50:05"/>
    </cacheField>
    <cacheField name="Tag" numFmtId="0">
      <sharedItems containsSemiMixedTypes="0" containsString="0" containsNumber="1" containsInteger="1" minValue="1" maxValue="31"/>
    </cacheField>
    <cacheField name="Monat" numFmtId="0">
      <sharedItems containsSemiMixedTypes="0" containsString="0" containsNumber="1" containsInteger="1" minValue="7" maxValue="8"/>
    </cacheField>
    <cacheField name="Datum" numFmtId="14">
      <sharedItems containsSemiMixedTypes="0" containsNonDate="0" containsDate="1" containsString="0" minDate="2023-05-01T00:00:00" maxDate="2023-09-01T00:00:00" count="123">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6-01T00:00:00" u="1"/>
        <d v="2023-06-02T00:00:00" u="1"/>
        <d v="2023-06-03T00:00:00" u="1"/>
        <d v="2023-06-04T00:00:00" u="1"/>
        <d v="2023-06-05T00:00:00" u="1"/>
        <d v="2023-06-06T00:00:00" u="1"/>
        <d v="2023-06-07T00:00:00" u="1"/>
        <d v="2023-06-08T00:00:00" u="1"/>
        <d v="2023-06-09T00:00:00" u="1"/>
        <d v="2023-06-10T00:00:00" u="1"/>
        <d v="2023-06-11T00:00:00" u="1"/>
        <d v="2023-06-12T00:00:00" u="1"/>
        <d v="2023-06-13T00:00:00" u="1"/>
        <d v="2023-06-14T00:00:00" u="1"/>
        <d v="2023-06-15T00:00:00" u="1"/>
        <d v="2023-06-16T00:00:00" u="1"/>
        <d v="2023-06-17T00:00:00" u="1"/>
        <d v="2023-06-18T00:00:00" u="1"/>
        <d v="2023-06-19T00:00:00" u="1"/>
        <d v="2023-06-20T00:00:00" u="1"/>
        <d v="2023-06-21T00:00:00" u="1"/>
        <d v="2023-06-22T00:00:00" u="1"/>
        <d v="2023-06-23T00:00:00" u="1"/>
        <d v="2023-06-24T00:00:00" u="1"/>
        <d v="2023-06-25T00:00:00" u="1"/>
        <d v="2023-06-26T00:00:00" u="1"/>
        <d v="2023-06-27T00:00:00" u="1"/>
        <d v="2023-06-28T00:00:00" u="1"/>
        <d v="2023-06-29T00:00:00" u="1"/>
        <d v="2023-06-30T00:00:00" u="1"/>
        <d v="2023-05-01T00:00:00" u="1"/>
        <d v="2023-05-02T00:00:00" u="1"/>
        <d v="2023-05-03T00:00:00" u="1"/>
        <d v="2023-05-04T00:00:00" u="1"/>
        <d v="2023-05-05T00:00:00" u="1"/>
        <d v="2023-05-06T00:00:00" u="1"/>
        <d v="2023-05-07T00:00:00" u="1"/>
        <d v="2023-05-08T00:00:00" u="1"/>
        <d v="2023-05-09T00:00:00" u="1"/>
        <d v="2023-05-10T00:00:00" u="1"/>
        <d v="2023-05-11T00:00:00" u="1"/>
        <d v="2023-05-12T00:00:00" u="1"/>
        <d v="2023-05-13T00:00:00" u="1"/>
        <d v="2023-05-14T00:00:00" u="1"/>
        <d v="2023-05-15T00:00:00" u="1"/>
        <d v="2023-05-16T00:00:00" u="1"/>
        <d v="2023-05-17T00:00:00" u="1"/>
        <d v="2023-05-18T00:00:00" u="1"/>
        <d v="2023-05-19T00:00:00" u="1"/>
        <d v="2023-05-20T00:00:00" u="1"/>
        <d v="2023-05-21T00:00:00" u="1"/>
        <d v="2023-05-22T00:00:00" u="1"/>
        <d v="2023-05-23T00:00:00" u="1"/>
        <d v="2023-05-24T00:00:00" u="1"/>
        <d v="2023-05-25T00:00:00" u="1"/>
        <d v="2023-05-26T00:00:00" u="1"/>
        <d v="2023-05-27T00:00:00" u="1"/>
        <d v="2023-05-28T00:00:00" u="1"/>
        <d v="2023-05-29T00:00:00" u="1"/>
        <d v="2023-05-30T00:00:00" u="1"/>
        <d v="2023-05-31T00:00:00" u="1"/>
      </sharedItems>
      <fieldGroup par="16"/>
    </cacheField>
    <cacheField name="Kalenderwoche" numFmtId="1">
      <sharedItems containsSemiMixedTypes="0" containsString="0" containsNumber="1" containsInteger="1" minValue="18" maxValue="36" count="19">
        <n v="32"/>
        <n v="33"/>
        <n v="34"/>
        <n v="35"/>
        <n v="36"/>
        <n v="27"/>
        <n v="28"/>
        <n v="29"/>
        <n v="30"/>
        <n v="31"/>
        <n v="22" u="1"/>
        <n v="23" u="1"/>
        <n v="24" u="1"/>
        <n v="25" u="1"/>
        <n v="26" u="1"/>
        <n v="18" u="1"/>
        <n v="19" u="1"/>
        <n v="20" u="1"/>
        <n v="21" u="1"/>
      </sharedItems>
    </cacheField>
    <cacheField name="killer_corporation_name" numFmtId="0">
      <sharedItems/>
    </cacheField>
    <cacheField name="killer_alliance_name" numFmtId="0">
      <sharedItems count="8">
        <s v="Pandemic Horde"/>
        <s v="Goonswarm Federation"/>
        <s v="The Initiative"/>
        <s v="Fraternity"/>
        <s v="Dracarys"/>
        <s v="The Initiative," u="1"/>
        <s v="Fraternity," u="1"/>
        <s v="Dracarys," u="1"/>
      </sharedItems>
    </cacheField>
    <cacheField name="victim_corporation_name" numFmtId="0">
      <sharedItems/>
    </cacheField>
    <cacheField name="victim_alliance_name" numFmtId="0">
      <sharedItems count="8">
        <s v="Goonswarm Federation"/>
        <s v="Pandemic Horde"/>
        <s v="Fraternity"/>
        <s v="Dracarys"/>
        <s v="The Initiative"/>
        <s v="Fraternity," u="1"/>
        <s v="Dracarys," u="1"/>
        <s v="The Initiative," u="1"/>
      </sharedItems>
    </cacheField>
    <cacheField name="victim_ship_type_name" numFmtId="0">
      <sharedItems count="314">
        <s v="Thrasher Fleet Issue"/>
        <s v="Praxis"/>
        <s v="Gila"/>
        <s v="Vexor"/>
        <s v="Flycatcher"/>
        <s v="Scythe"/>
        <s v="Atron"/>
        <s v="Algos"/>
        <s v="Sabre"/>
        <s v="Kikimora"/>
        <s v="Stabber"/>
        <s v="Caracal"/>
        <s v="Eris"/>
        <s v="Vigil"/>
        <s v="Heron"/>
        <s v="Catalyst"/>
        <s v="Kestrel"/>
        <s v="Griffin"/>
        <s v="Punisher"/>
        <s v="Venture"/>
        <s v="Crucifier"/>
        <s v="Thunderchild"/>
        <s v="Slasher"/>
        <s v="Exequror Navy Issue"/>
        <s v="Thrasher"/>
        <s v="Cormorant"/>
        <s v="Osprey Navy Issue"/>
        <s v="Stormbringer"/>
        <s v="Condor"/>
        <s v="Nestor"/>
        <s v="Leshak"/>
        <s v="Metamorphosis"/>
        <s v="Merlin"/>
        <s v="Tristan"/>
        <s v="Incursus"/>
        <s v="Imicus Navy Issue"/>
        <s v="Maulus Navy Issue"/>
        <s v="Imperial Navy Slicer"/>
        <s v="Vexor Navy Issue"/>
        <s v="Sunesis"/>
        <s v="Executioner"/>
        <s v="Imicus"/>
        <s v="Caracal Navy Issue"/>
        <s v="Maulus"/>
        <s v="Omen Navy Issue"/>
        <s v="Dramiel"/>
        <s v="Scorpion Navy Issue"/>
        <s v="Celestis"/>
        <s v="Blackbird"/>
        <s v="Navitas"/>
        <s v="Vedmak"/>
        <s v="Thorax"/>
        <s v="Probe"/>
        <s v="Damavik"/>
        <s v="Dominix Navy Issue"/>
        <s v="Ashimmu"/>
        <s v="Federation Navy Comet"/>
        <s v="Arbitrator"/>
        <s v="Typhoon"/>
        <s v="Exequror"/>
        <s v="Osprey"/>
        <s v="Machariel"/>
        <s v="Heretic"/>
        <s v="Burst"/>
        <s v="Coercer"/>
        <s v="Stabber Fleet Issue"/>
        <s v="Corax"/>
        <s v="Cynabal"/>
        <s v="Maller"/>
        <s v="Breacher"/>
        <s v="Hyperion"/>
        <s v="Bellicose"/>
        <s v="Astero"/>
        <s v="Dragoon"/>
        <s v="Rifter"/>
        <s v="Tormentor"/>
        <s v="Caldari Navy Hookbill"/>
        <s v="Tempest Fleet Issue"/>
        <s v="Scythe Fleet Issue"/>
        <s v="Magnate"/>
        <s v="Talwar"/>
        <s v="Augoror Navy Issue"/>
        <s v="Cormorant Navy Issue"/>
        <s v="Bantam"/>
        <s v="Succubus"/>
        <s v="Dominix"/>
        <s v="Rupture"/>
        <s v="Stratios"/>
        <s v="Omen"/>
        <s v="Apocalypse"/>
        <s v="Catalyst Navy Issue"/>
        <s v="Megathron"/>
        <s v="Typhoon Fleet Issue"/>
        <s v="Orthrus"/>
        <s v="Moa"/>
        <s v="Bhaalgorn"/>
        <s v="Garmur"/>
        <s v="Armageddon"/>
        <s v="Phantasm"/>
        <s v="Augoror"/>
        <s v="Griffin Navy Issue"/>
        <s v="Heron Navy Issue"/>
        <s v="Rattlesnake"/>
        <s v="Maelstrom"/>
        <s v="Republic Fleet Firetail"/>
        <s v="Abaddon"/>
        <s v="Skybreaker"/>
        <s v="Worm"/>
        <s v="Cruor"/>
        <s v="Coercer Navy Issue"/>
        <s v="Apocalypse Navy Issue"/>
        <s v="Scorpion"/>
        <s v="Vindicator"/>
        <s v="Raven"/>
        <s v="Daredevil"/>
        <s v="Rokh"/>
        <s v="Tempest"/>
        <s v="Barghest"/>
        <s v="Crucifier Navy Issue"/>
        <s v="Inquisitor"/>
        <s v="Nightmare"/>
        <s v="Vigilant"/>
        <s v="Probe Fleet Issue"/>
        <s v="Vigil Fleet Issue"/>
        <s v="Armageddon Navy Issue"/>
        <s v="Megathron Navy Issue"/>
        <s v="Raven Navy Issue" u="1"/>
        <s v="Rodiva" u="1"/>
        <s v="Magnate Navy Issue" u="1"/>
        <s v="Victorieux Luxury Yacht" u="1"/>
        <s v="Hecate" u="1"/>
        <s v="Loki" u="1"/>
        <s v="Enyo" u="1"/>
        <s v="Harpy" u="1"/>
        <s v="Svipul" u="1"/>
        <s v="Ibis" u="1"/>
        <s v="Impairor" u="1"/>
        <s v="Velator" u="1"/>
        <s v="Paladin" u="1"/>
        <s v="Ishtar" u="1"/>
        <s v="Vargur" u="1"/>
        <s v="Draugur" u="1"/>
        <s v="Jaguar" u="1"/>
        <s v="Hyena" u="1"/>
        <s v="Raptor" u="1"/>
        <s v="Cyclone" u="1"/>
        <s v="Crusader" u="1"/>
        <s v="Taranis" u="1"/>
        <s v="Stiletto" u="1"/>
        <s v="Falcon" u="1"/>
        <s v="Scalpel" u="1"/>
        <s v="Kirin" u="1"/>
        <s v="Stork" u="1"/>
        <s v="Purifier" u="1"/>
        <s v="Bifrost" u="1"/>
        <s v="Hound" u="1"/>
        <s v="Kryos" u="1"/>
        <s v="Talos" u="1"/>
        <s v="Lif" u="1"/>
        <s v="Nemesis" u="1"/>
        <s v="Manticore" u="1"/>
        <s v="Jackdaw" u="1"/>
        <s v="Sentinel" u="1"/>
        <s v="Ares" u="1"/>
        <s v="Malediction" u="1"/>
        <s v="Hawk" u="1"/>
        <s v="Wolf" u="1"/>
        <s v="Rorqual" u="1"/>
        <s v="Tornado" u="1"/>
        <s v="Hoarder" u="1"/>
        <s v="Thanatos" u="1"/>
        <s v="Templar II" u="1"/>
        <s v="Sacrilege" u="1"/>
        <s v="Retribution" u="1"/>
        <s v="Eagle" u="1"/>
        <s v="Myrmidon" u="1"/>
        <s v="Mackinaw" u="1"/>
        <s v="Claw" u="1"/>
        <s v="Drake" u="1"/>
        <s v="Tengu" u="1"/>
        <s v="Proteus" u="1"/>
        <s v="Helios" u="1"/>
        <s v="Pacifier" u="1"/>
        <s v="Buzzard" u="1"/>
        <s v="Crow" u="1"/>
        <s v="Confessor" u="1"/>
        <s v="Prospect" u="1"/>
        <s v="Noctis" u="1"/>
        <s v="Phoenix Navy Issue" u="1"/>
        <s v="Cheetah" u="1"/>
        <s v="Rapier" u="1"/>
        <s v="Nereus" u="1"/>
        <s v="Phobos" u="1"/>
        <s v="Devoter" u="1"/>
        <s v="Keres" u="1"/>
        <s v="Magus" u="1"/>
        <s v="Ferox" u="1"/>
        <s v="Gnosis" u="1"/>
        <s v="Bestower" u="1"/>
        <s v="Kitsune" u="1"/>
        <s v="Reaper" u="1"/>
        <s v="Cerberus" u="1"/>
        <s v="Pontifex" u="1"/>
        <s v="Curse" u="1"/>
        <s v="Lachesis" u="1"/>
        <s v="Brutix Navy Issue" u="1"/>
        <s v="Covetor" u="1"/>
        <s v="Epithal" u="1"/>
        <s v="Redeemer" u="1"/>
        <s v="Moros Navy Issue" u="1"/>
        <s v="Arazu" u="1"/>
        <s v="Huginn" u="1"/>
        <s v="Muninn" u="1"/>
        <s v="Scimitar" u="1"/>
        <s v="Naga" u="1"/>
        <s v="Deacon" u="1"/>
        <s v="Crane" u="1"/>
        <s v="Astarte" u="1"/>
        <s v="Vengeance" u="1"/>
        <s v="Porpoise" u="1"/>
        <s v="Procurer" u="1"/>
        <s v="Hurricane" u="1"/>
        <s v="Prophecy Navy Issue" u="1"/>
        <s v="Orca" u="1"/>
        <s v="Hulk" u="1"/>
        <s v="Golem" u="1"/>
        <s v="Brutix" u="1"/>
        <s v="Legion" u="1"/>
        <s v="Kronos" u="1"/>
        <s v="Drekavac" u="1"/>
        <s v="Revelation Navy Issue" u="1"/>
        <s v="Monitor" u="1"/>
        <s v="Bane" u="1"/>
        <s v="Sigil" u="1"/>
        <s v="Vagabond" u="1"/>
        <s v="Miasmos" u="1"/>
        <s v="Cyclone Fleet Issue" u="1"/>
        <s v="Zealot" u="1"/>
        <s v="Basilisk" u="1"/>
        <s v="Damnation" u="1"/>
        <s v="Deimos" u="1"/>
        <s v="Guardian" u="1"/>
        <s v="Oneiros" u="1"/>
        <s v="Viator" u="1"/>
        <s v="Harbinger Navy Issue" u="1"/>
        <s v="Anathema" u="1"/>
        <s v="Hel" u="1"/>
        <s v="Malleus II" u="1"/>
        <s v="Nighthawk" u="1"/>
        <s v="Broadsword" u="1"/>
        <s v="Sleipnir" u="1"/>
        <s v="Drake Navy Issue" u="1"/>
        <s v="Apostle" u="1"/>
        <s v="Revelation" u="1"/>
        <s v="Prophecy" u="1"/>
        <s v="Pilgrim" u="1"/>
        <s v="Harbinger" u="1"/>
        <s v="'Excavator' Ice Harvesting Drone" u="1"/>
        <s v="Ferox Navy Issue" u="1"/>
        <s v="Ikitursa" u="1"/>
        <s v="Nidhoggur" u="1"/>
        <s v="Eos" u="1"/>
        <s v="Claymore" u="1"/>
        <s v="Occator" u="1"/>
        <s v="Hurricane Fleet Issue" u="1"/>
        <s v="Mammoth" u="1"/>
        <s v="Ishkur" u="1"/>
        <s v="Tayra" u="1"/>
        <s v="Marshal" u="1"/>
        <s v="Iteron Mark V" u="1"/>
        <s v="Nyx" u="1"/>
        <s v="Ametat II" u="1"/>
        <s v="Endurance" u="1"/>
        <s v="Badger" u="1"/>
        <s v="Nergal" u="1"/>
        <s v="Phoenix" u="1"/>
        <s v="Absolution" u="1"/>
        <s v="Thalia" u="1"/>
        <s v="Rook" u="1"/>
        <s v="Retriever" u="1"/>
        <s v="Oracle" u="1"/>
        <s v="Wreathe" u="1"/>
        <s v="Prowler" u="1"/>
        <s v="Prorator" u="1"/>
        <s v="Zarmazd" u="1"/>
        <s v="Sin" u="1"/>
        <s v="Panther" u="1"/>
        <s v="Vulture" u="1"/>
        <s v="Myrmidon Navy Issue" u="1"/>
        <s v="Dragonfly II" u="1"/>
        <s v="Naglfar Fleet Issue" u="1"/>
        <s v="Onyx" u="1"/>
        <s v="Satyr I" u="1"/>
        <s v="Gram I" u="1"/>
        <s v="Skiff" u="1"/>
        <s v="Widow" u="1"/>
        <s v="Bustard" u="1"/>
        <s v="Naglfar" u="1"/>
        <s v="Archon" u="1"/>
        <s v="Moros" u="1"/>
        <s v="Chimera" u="1"/>
        <s v="Firbolg II" u="1"/>
        <s v="Zirnitra" u="1"/>
        <s v="Einherji II" u="1"/>
        <s v="Siren I" u="1"/>
        <s v="Minokawa" u="1"/>
        <s v="Gungnir I" u="1"/>
        <s v="Ragnarok" u="1"/>
        <s v="Siren II" u="1"/>
        <s v="Impel" u="1"/>
        <s v="Charon" u="1"/>
        <s v="Enforcer" u="1"/>
        <s v="Valravn" u="1"/>
        <s v="Dromi I" u="1"/>
      </sharedItems>
    </cacheField>
    <cacheField name="victim_ship_group_name" numFmtId="0">
      <sharedItems count="45">
        <s v="Destroyer"/>
        <s v="Battleship"/>
        <s v="Cruiser"/>
        <s v="Interdictor"/>
        <s v="Frigate"/>
        <s v="Tactical Destroyer" u="1"/>
        <s v="Strategic Cruiser" u="1"/>
        <s v="Assault Frigate" u="1"/>
        <s v="Corvette" u="1"/>
        <s v="Marauder" u="1"/>
        <s v="Heavy Assault Cruiser" u="1"/>
        <s v="Command Destroyer" u="1"/>
        <s v="Electronic Attack Ship" u="1"/>
        <s v="Interceptor" u="1"/>
        <s v="Combat Battlecruiser" u="1"/>
        <s v="Force Recon Ship" u="1"/>
        <s v="Logistics Frigate" u="1"/>
        <s v="Stealth Bomber" u="1"/>
        <s v="Hauler" u="1"/>
        <s v="Attack Battlecruiser" u="1"/>
        <s v="Force Auxiliary" u="1"/>
        <s v="Capital Industrial Ship" u="1"/>
        <s v="Carrier" u="1"/>
        <s v="Light Fighter" u="1"/>
        <s v="Exhumer" u="1"/>
        <s v="Covert Ops" u="1"/>
        <s v="Expedition Frigate" u="1"/>
        <s v="Dreadnought" u="1"/>
        <s v="Heavy Interdiction Cruiser" u="1"/>
        <s v="Combat Recon Ship" u="1"/>
        <s v="Mining Barge" u="1"/>
        <s v="Black Ops" u="1"/>
        <s v="Logistics" u="1"/>
        <s v="Blockade Runner" u="1"/>
        <s v="Command Ship" u="1"/>
        <s v="Industrial Command Ship" u="1"/>
        <s v="Flag Cruiser" u="1"/>
        <s v="Lancer Dreadnought" u="1"/>
        <s v="Supercarrier" u="1"/>
        <s v="Heavy Fighter" u="1"/>
        <s v="Mining Drone" u="1"/>
        <s v="Deep Space Transport" u="1"/>
        <s v="Support Fighter" u="1"/>
        <s v="Titan" u="1"/>
        <s v="Freighter" u="1"/>
      </sharedItems>
    </cacheField>
    <cacheField name="solarsystem_name" numFmtId="0">
      <sharedItems count="217">
        <s v="B-B0ME"/>
        <s v="MJ-5F9"/>
        <s v="TDP-T3"/>
        <s v="Z-ENUD"/>
        <s v="Nani"/>
        <s v="U-W436"/>
        <s v="IP6V-X"/>
        <s v="QY6-RK"/>
        <s v="Jita"/>
        <s v="39P-1J"/>
        <s v="972C-1"/>
        <s v="5-U12M"/>
        <s v="HB-KSF"/>
        <s v="Uemon"/>
        <s v="OJT-J3"/>
        <s v="MO-GZ5"/>
        <s v="Kuharah"/>
        <s v="0-HDC8"/>
        <s v="PUIG-F"/>
        <s v="T5ZI-S"/>
        <s v="Olo"/>
        <s v="3-DMQT"/>
        <s v="NOL-M9"/>
        <s v="BEG-RL"/>
        <s v="Ahtila"/>
        <s v="4O-239"/>
        <s v="Senda"/>
        <s v="OP7-BP"/>
        <s v="Y-OMTZ"/>
        <s v="M5NO-B"/>
        <s v="Z3V-1W"/>
        <s v="4X0-8B"/>
        <s v="Otela"/>
        <s v="T-J6HT"/>
        <s v="Angymonne"/>
        <s v="1DQ1-A"/>
        <s v="D-W7F0"/>
        <s v="1B-VKF"/>
        <s v="8RQJ-2"/>
        <s v="Harva"/>
        <s v="YZ9-F6"/>
        <s v="Skarkon"/>
        <s v="M-SRKS"/>
        <s v="MTO2-2"/>
        <s v="W-KQPI"/>
        <s v="N-8YET"/>
        <s v="Urhinichi"/>
        <s v="Perimeter"/>
        <s v="23G-XC"/>
        <s v="GA-P6C"/>
        <s v="C3N-3S"/>
        <s v="EH2I-P"/>
        <s v="F-TE1T"/>
        <s v="Nalvula"/>
        <s v="Q-02UL"/>
        <s v="ZXB-VC"/>
        <s v="RF-K9W"/>
        <s v="QX-LIJ"/>
        <s v="I-E3TG"/>
        <s v="7UTB-F"/>
        <s v="SR-10Z"/>
        <s v="CL6-ZG"/>
        <s v="7-K6UE"/>
        <s v="Osmon"/>
        <s v="QC-YX6"/>
        <s v="7G-QIG"/>
        <s v="Konola"/>
        <s v="8S-0E1"/>
        <s v="LUA5-L"/>
        <s v="J9A-BH"/>
        <s v="T-IPZB"/>
        <s v="K-6K16"/>
        <s v="Obe"/>
        <s v="JP4-AA"/>
        <s v="FM-JK5"/>
        <s v="KEE-N6"/>
        <s v="RZ8A-P"/>
        <s v="J-CIJV"/>
        <s v="Wirashoda"/>
        <s v="Sakenta"/>
        <s v="LW-YEW"/>
        <s v="ROIR-Y"/>
        <s v="5ZXX-K"/>
        <s v="Josameto"/>
        <s v="Oijanen"/>
        <s v="Otanuomi"/>
        <s v="JZ-UQC"/>
        <s v="O-IOAI"/>
        <s v="New Caldari"/>
        <s v="H-HGGJ"/>
        <s v="F-NMX6"/>
        <s v="5T-A3D"/>
        <s v="Vale"/>
        <s v="5BTK-M"/>
        <s v="7RM-N0"/>
        <s v="Ala"/>
        <s v="Y5C-YD"/>
        <s v="W-KXEX"/>
        <s v="01B-88"/>
        <s v="Krirald"/>
        <s v="9GNS-2"/>
        <s v="E3OI-U"/>
        <s v="5ZU-VG"/>
        <s v="PDE-U3"/>
        <s v="Komo"/>
        <s v="Kaunokka"/>
        <s v="R5-MM8"/>
        <s v="4F6-VZ"/>
        <s v="B-7LYC"/>
        <s v="4K-TRB"/>
        <s v="2V-ZHM"/>
        <s v="M5-CGW"/>
        <s v="Raravoss"/>
        <s v="1-2J4P"/>
        <s v="M0O-JG"/>
        <s v="HM-XR2"/>
        <s v="Paala"/>
        <s v="F-9PXR"/>
        <s v="5-CQDA"/>
        <s v="EC-P8R"/>
        <s v="H-FOYG"/>
        <s v="PR-8CA"/>
        <s v="49V-E4"/>
        <s v="A-ELE2"/>
        <s v="6Z-CKS"/>
        <s v="I3Q-II"/>
        <s v="1-SMEB"/>
        <s v="T-M0FA"/>
        <s v="FWST-8"/>
        <s v="R-AYGT"/>
        <s v="JPEZ-R"/>
        <s v="9WVY-F"/>
        <s v="7M4-4C"/>
        <s v="8B-A4E"/>
        <s v="8F-TK3"/>
        <s v="A1F-22"/>
        <s v="4-M1TY"/>
        <s v="Tunudan"/>
        <s v="PS-94K"/>
        <s v="Arvasaras"/>
        <s v="UEXO-Z"/>
        <s v="DE-IHK"/>
        <s v="AJI-MA"/>
        <s v="G-M5L3"/>
        <s v="PT-2KR"/>
        <s v="R-2R0G"/>
        <s v="M2-XFE"/>
        <s v="Q-HESZ"/>
        <s v="X47L-Q"/>
        <s v="K-3PQW"/>
        <s v="Ichoriya"/>
        <s v="6Q-R50"/>
        <s v="RCI-VL"/>
        <s v="MJXW-P"/>
        <s v="G-GRSZ"/>
        <s v="GY6A-L"/>
        <s v="KQK1-2"/>
        <s v="PE-SAM"/>
        <s v="KLY-C0"/>
        <s v="NIDJ-K"/>
        <s v="CX8-6K"/>
        <s v="J-LPX7"/>
        <s v="7D-0SQ"/>
        <s v="D7T-C0"/>
        <s v="PF-KUQ"/>
        <s v="D-3GIQ"/>
        <s v="HZAQ-W"/>
        <s v="SVM-3K"/>
        <s v="JE-D5U"/>
        <s v="Akkio"/>
        <s v="1DH-SX"/>
        <s v="L-POLO"/>
        <s v="Ignebaener"/>
        <s v="AK-L0Z"/>
        <s v="4-ABS8"/>
        <s v="9O-8W1"/>
        <s v="KBAK-I"/>
        <s v="G95-VZ"/>
        <s v="Kino"/>
        <s v="QHY-RU"/>
        <s v="A9-F18"/>
        <s v="6-1T6Z"/>
        <s v="7MMJ-3"/>
        <s v="PVF-N9"/>
        <s v="KI-TL0"/>
        <s v="0-U2M4"/>
        <s v="KOI8-Z"/>
        <s v="R-AG7W"/>
        <s v="Hykkota"/>
        <s v="V-3K7C"/>
        <s v="6-8QLA"/>
        <s v="XU7-CH"/>
        <s v="X-7OMU"/>
        <s v="S-6HHN"/>
        <s v="G-TT5V"/>
        <s v="Niarja"/>
        <s v="M4-KX5"/>
        <s v="5V-Q1R"/>
        <s v="AY9X-Q"/>
        <s v="2-YO2K"/>
        <s v="5-6QW7"/>
        <s v="H-29TM"/>
        <s v="Q-JQSG"/>
        <s v="LWX-93"/>
        <s v="TAL1-3"/>
        <s v="C6Y-ZF"/>
        <s v="Ansila"/>
        <s v="Ikuchi"/>
        <s v="319-3D"/>
        <s v="MS-RXH"/>
        <s v="YAW-7M"/>
        <s v="Liekuri"/>
        <s v="Korsiki"/>
        <s v="Niyabainen"/>
        <s v="Itamo"/>
        <s v="8WA-Z6"/>
        <s v="O-A6YN"/>
      </sharedItems>
    </cacheField>
    <cacheField name="region_name" numFmtId="0">
      <sharedItems count="83">
        <s v="Perrigen Falls"/>
        <s v="Pochven"/>
        <s v="Delve"/>
        <s v="The Forge"/>
        <s v="Pure Blind"/>
        <s v="Malpais" u="1"/>
        <s v="Vale of the Silent" u="1"/>
        <s v="Tribute" u="1"/>
        <s v="The Kalevala Expanse" u="1"/>
        <s v="Querious" u="1"/>
        <s v="Venal" u="1"/>
        <s v="Lonetrek" u="1"/>
        <s v="Geminate" u="1"/>
        <s v="Branch" u="1"/>
        <s v="Fountain" u="1"/>
        <s v="Oasa" u="1"/>
        <s v="Period Basis" u="1"/>
        <s v="Impass" u="1"/>
        <s v="Catch" u="1"/>
        <s v="The Spire" u="1"/>
        <s v="K-R00033" u="1"/>
        <s v="Tenal" u="1"/>
        <s v="C-R00012" u="1"/>
        <s v="Fade" u="1"/>
        <s v="Outer Passage" u="1"/>
        <s v="Cloud Ring" u="1"/>
        <s v="Insmother" u="1"/>
        <s v="Deklein" u="1"/>
        <s v="Etherium Reach" u="1"/>
        <s v="Essence" u="1"/>
        <s v="Stain" u="1"/>
        <s v="Cobalt Edge" u="1"/>
        <s v="Tenerifis" u="1"/>
        <s v="Syndicate" u="1"/>
        <s v="Khanid" u="1"/>
        <s v="E-R00028" u="1"/>
        <s v="E-R00029" u="1"/>
        <s v="The Bleak Lands" u="1"/>
        <s v="UUA-F4" u="1"/>
        <s v="G-R00031" u="1"/>
        <s v="The Citadel" u="1"/>
        <s v="Placid" u="1"/>
        <s v="Heimatar" u="1"/>
        <s v="Metropolis" u="1"/>
        <s v="D-R00021" u="1"/>
        <s v="Sinq Laison" u="1"/>
        <s v="Outer Ring" u="1"/>
        <s v="E-R00027" u="1"/>
        <s v="Genesis" u="1"/>
        <s v="Providence" u="1"/>
        <s v="Everyshore" u="1"/>
        <s v="D-R00022" u="1"/>
        <s v="Paragon Soul" u="1"/>
        <s v="Verge Vendor" u="1"/>
        <s v="B-R00007" u="1"/>
        <s v="E-R00025" u="1"/>
        <s v="Esoteria" u="1"/>
        <s v="Omist" u="1"/>
        <s v="Curse" u="1"/>
        <s v="Detorid" u="1"/>
        <s v="B-R00008" u="1"/>
        <s v="Feythabolis" u="1"/>
        <s v="Immensea" u="1"/>
        <s v="Aridia" u="1"/>
        <s v="ADR03" u="1"/>
        <s v="B-R00005" u="1"/>
        <s v="B-R00004" u="1"/>
        <s v="F-R00030" u="1"/>
        <s v="E-R00024" u="1"/>
        <s v="E-R00026" u="1"/>
        <s v="ADR05" u="1"/>
        <s v="ADR02" u="1"/>
        <s v="ADR04" u="1"/>
        <s v="ADR01" u="1"/>
        <s v="A-R00002" u="1"/>
        <s v="C-R00014" u="1"/>
        <s v="Great Wildlands" u="1"/>
        <s v="Scalding Pass" u="1"/>
        <s v="Cache" u="1"/>
        <s v="Black Rise" u="1"/>
        <s v="Tash-Murkon" u="1"/>
        <s v="Kor-Azor" u="1"/>
        <s v="Domain" u="1"/>
      </sharedItems>
    </cacheField>
    <cacheField name="isk_lost" numFmtId="3">
      <sharedItems containsSemiMixedTypes="0" containsString="0" containsNumber="1" minValue="106553.55" maxValue="6386600088.1800003"/>
    </cacheField>
    <cacheField name="isk_destroyed" numFmtId="3">
      <sharedItems containsSemiMixedTypes="0" containsString="0" containsNumber="1" minValue="5151.4399999999996" maxValue="4430610905.5500002"/>
    </cacheField>
    <cacheField name="Tage (Datum)" numFmtId="0" databaseField="0">
      <fieldGroup base="3">
        <rangePr groupBy="days" startDate="2023-07-01T00:00:00" endDate="2023-09-01T00:00:00"/>
        <groupItems count="368">
          <s v="&lt;01.07.2023"/>
          <s v="01. Jan"/>
          <s v="02. Jan"/>
          <s v="03. Jan"/>
          <s v="04. Jan"/>
          <s v="05. Jan"/>
          <s v="06. Jan"/>
          <s v="07. Jan"/>
          <s v="08. Jan"/>
          <s v="09. Jan"/>
          <s v="10. Jan"/>
          <s v="11. Jan"/>
          <s v="12. Jan"/>
          <s v="13. Jan"/>
          <s v="14. Jan"/>
          <s v="15. Jan"/>
          <s v="16. Jan"/>
          <s v="17. Jan"/>
          <s v="18. Jan"/>
          <s v="19. Jan"/>
          <s v="20. Jan"/>
          <s v="21. Jan"/>
          <s v="22. Jan"/>
          <s v="23. Jan"/>
          <s v="24. Jan"/>
          <s v="25. Jan"/>
          <s v="26. Jan"/>
          <s v="27. Jan"/>
          <s v="28. Jan"/>
          <s v="29. Jan"/>
          <s v="30. Jan"/>
          <s v="31. Jan"/>
          <s v="01. Feb"/>
          <s v="02. Feb"/>
          <s v="03. Feb"/>
          <s v="04. Feb"/>
          <s v="05. Feb"/>
          <s v="06. Feb"/>
          <s v="07. Feb"/>
          <s v="08. Feb"/>
          <s v="09. Feb"/>
          <s v="10. Feb"/>
          <s v="11. Feb"/>
          <s v="12. Feb"/>
          <s v="13. Feb"/>
          <s v="14. Feb"/>
          <s v="15. Feb"/>
          <s v="16. Feb"/>
          <s v="17. Feb"/>
          <s v="18. Feb"/>
          <s v="19. Feb"/>
          <s v="20. Feb"/>
          <s v="21. Feb"/>
          <s v="22. Feb"/>
          <s v="23. Feb"/>
          <s v="24. Feb"/>
          <s v="25. Feb"/>
          <s v="26. Feb"/>
          <s v="27. Feb"/>
          <s v="28. Feb"/>
          <s v="29. Feb"/>
          <s v="01. Mrz"/>
          <s v="02. Mrz"/>
          <s v="03. Mrz"/>
          <s v="04. Mrz"/>
          <s v="05. Mrz"/>
          <s v="06. Mrz"/>
          <s v="07. Mrz"/>
          <s v="08. Mrz"/>
          <s v="09. Mrz"/>
          <s v="10. Mrz"/>
          <s v="11. Mrz"/>
          <s v="12. Mrz"/>
          <s v="13. Mrz"/>
          <s v="14. Mrz"/>
          <s v="15. Mrz"/>
          <s v="16. Mrz"/>
          <s v="17. Mrz"/>
          <s v="18. Mrz"/>
          <s v="19. Mrz"/>
          <s v="20. Mrz"/>
          <s v="21. Mrz"/>
          <s v="22. Mrz"/>
          <s v="23. Mrz"/>
          <s v="24. Mrz"/>
          <s v="25. Mrz"/>
          <s v="26. Mrz"/>
          <s v="27. Mrz"/>
          <s v="28. Mrz"/>
          <s v="29. Mrz"/>
          <s v="30. Mrz"/>
          <s v="31. Mrz"/>
          <s v="01. Apr"/>
          <s v="02. Apr"/>
          <s v="03. Apr"/>
          <s v="04. Apr"/>
          <s v="05. Apr"/>
          <s v="06. Apr"/>
          <s v="07. Apr"/>
          <s v="08. Apr"/>
          <s v="09. Apr"/>
          <s v="10. Apr"/>
          <s v="11. Apr"/>
          <s v="12. Apr"/>
          <s v="13. Apr"/>
          <s v="14. Apr"/>
          <s v="15. Apr"/>
          <s v="16. Apr"/>
          <s v="17. Apr"/>
          <s v="18. Apr"/>
          <s v="19. Apr"/>
          <s v="20. Apr"/>
          <s v="21. Apr"/>
          <s v="22. Apr"/>
          <s v="23. Apr"/>
          <s v="24. Apr"/>
          <s v="25. Apr"/>
          <s v="26. Apr"/>
          <s v="27. Apr"/>
          <s v="28. Apr"/>
          <s v="29. Apr"/>
          <s v="30. Apr"/>
          <s v="01. Mai"/>
          <s v="02. Mai"/>
          <s v="03. Mai"/>
          <s v="04. Mai"/>
          <s v="05. Mai"/>
          <s v="06. Mai"/>
          <s v="07. Mai"/>
          <s v="08. Mai"/>
          <s v="09. Mai"/>
          <s v="10. Mai"/>
          <s v="11. Mai"/>
          <s v="12. Mai"/>
          <s v="13. Mai"/>
          <s v="14. Mai"/>
          <s v="15. Mai"/>
          <s v="16. Mai"/>
          <s v="17. Mai"/>
          <s v="18. Mai"/>
          <s v="19. Mai"/>
          <s v="20. Mai"/>
          <s v="21. Mai"/>
          <s v="22. Mai"/>
          <s v="23. Mai"/>
          <s v="24. Mai"/>
          <s v="25. Mai"/>
          <s v="26. Mai"/>
          <s v="27. Mai"/>
          <s v="28. Mai"/>
          <s v="29. Mai"/>
          <s v="30. Mai"/>
          <s v="31. Mai"/>
          <s v="01. Jun"/>
          <s v="02. Jun"/>
          <s v="03. Jun"/>
          <s v="04. Jun"/>
          <s v="05. Jun"/>
          <s v="06. Jun"/>
          <s v="07. Jun"/>
          <s v="08. Jun"/>
          <s v="09. Jun"/>
          <s v="10. Jun"/>
          <s v="11. Jun"/>
          <s v="12. Jun"/>
          <s v="13. Jun"/>
          <s v="14. Jun"/>
          <s v="15. Jun"/>
          <s v="16. Jun"/>
          <s v="17. Jun"/>
          <s v="18. Jun"/>
          <s v="19. Jun"/>
          <s v="20. Jun"/>
          <s v="21. Jun"/>
          <s v="22. Jun"/>
          <s v="23. Jun"/>
          <s v="24. Jun"/>
          <s v="25. Jun"/>
          <s v="26. Jun"/>
          <s v="27. Jun"/>
          <s v="28. Jun"/>
          <s v="29. Jun"/>
          <s v="30. Jun"/>
          <s v="01. Jul"/>
          <s v="02. Jul"/>
          <s v="03. Jul"/>
          <s v="04. Jul"/>
          <s v="05. Jul"/>
          <s v="06. Jul"/>
          <s v="07. Jul"/>
          <s v="08. Jul"/>
          <s v="09. Jul"/>
          <s v="10. Jul"/>
          <s v="11. Jul"/>
          <s v="12. Jul"/>
          <s v="13. Jul"/>
          <s v="14. Jul"/>
          <s v="15. Jul"/>
          <s v="16. Jul"/>
          <s v="17. Jul"/>
          <s v="18. Jul"/>
          <s v="19. Jul"/>
          <s v="20. Jul"/>
          <s v="21. Jul"/>
          <s v="22. Jul"/>
          <s v="23. Jul"/>
          <s v="24. Jul"/>
          <s v="25. Jul"/>
          <s v="26. Jul"/>
          <s v="27. Jul"/>
          <s v="28. Jul"/>
          <s v="29. Jul"/>
          <s v="30. Jul"/>
          <s v="31. Jul"/>
          <s v="01. Aug"/>
          <s v="02. Aug"/>
          <s v="03. Aug"/>
          <s v="04. Aug"/>
          <s v="05. Aug"/>
          <s v="06. Aug"/>
          <s v="07. Aug"/>
          <s v="08. Aug"/>
          <s v="09. Aug"/>
          <s v="10. Aug"/>
          <s v="11. Aug"/>
          <s v="12. Aug"/>
          <s v="13. Aug"/>
          <s v="14. Aug"/>
          <s v="15. Aug"/>
          <s v="16. Aug"/>
          <s v="17. Aug"/>
          <s v="18. Aug"/>
          <s v="19. Aug"/>
          <s v="20. Aug"/>
          <s v="21. Aug"/>
          <s v="22. Aug"/>
          <s v="23. Aug"/>
          <s v="24. Aug"/>
          <s v="25. Aug"/>
          <s v="26. Aug"/>
          <s v="27. Aug"/>
          <s v="28. Aug"/>
          <s v="29. Aug"/>
          <s v="30. Aug"/>
          <s v="31. Aug"/>
          <s v="01. Sep"/>
          <s v="02. Sep"/>
          <s v="03. Sep"/>
          <s v="04. Sep"/>
          <s v="05. Sep"/>
          <s v="06. Sep"/>
          <s v="07. Sep"/>
          <s v="08. Sep"/>
          <s v="09. Sep"/>
          <s v="10. Sep"/>
          <s v="11. Sep"/>
          <s v="12. Sep"/>
          <s v="13. Sep"/>
          <s v="14. Sep"/>
          <s v="15. Sep"/>
          <s v="16. Sep"/>
          <s v="17. Sep"/>
          <s v="18. Sep"/>
          <s v="19. Sep"/>
          <s v="20. Sep"/>
          <s v="21. Sep"/>
          <s v="22. Sep"/>
          <s v="23. Sep"/>
          <s v="24. Sep"/>
          <s v="25. Sep"/>
          <s v="26. Sep"/>
          <s v="27. Sep"/>
          <s v="28. Sep"/>
          <s v="29. Sep"/>
          <s v="30. Sep"/>
          <s v="01. Okt"/>
          <s v="02. Okt"/>
          <s v="03. Okt"/>
          <s v="04. Okt"/>
          <s v="05. Okt"/>
          <s v="06. Okt"/>
          <s v="07. Okt"/>
          <s v="08. Okt"/>
          <s v="09. Okt"/>
          <s v="10. Okt"/>
          <s v="11. Okt"/>
          <s v="12. Okt"/>
          <s v="13. Okt"/>
          <s v="14. Okt"/>
          <s v="15. Okt"/>
          <s v="16. Okt"/>
          <s v="17. Okt"/>
          <s v="18. Okt"/>
          <s v="19. Okt"/>
          <s v="20. Okt"/>
          <s v="21. Okt"/>
          <s v="22. Okt"/>
          <s v="23. Okt"/>
          <s v="24. Okt"/>
          <s v="25. Okt"/>
          <s v="26. Okt"/>
          <s v="27. Okt"/>
          <s v="28. Okt"/>
          <s v="29. Okt"/>
          <s v="30. Okt"/>
          <s v="31. Okt"/>
          <s v="01. Nov"/>
          <s v="02. Nov"/>
          <s v="03. Nov"/>
          <s v="04. Nov"/>
          <s v="05. Nov"/>
          <s v="06. Nov"/>
          <s v="07. Nov"/>
          <s v="08. Nov"/>
          <s v="09. Nov"/>
          <s v="10. Nov"/>
          <s v="11. Nov"/>
          <s v="12. Nov"/>
          <s v="13. Nov"/>
          <s v="14. Nov"/>
          <s v="15. Nov"/>
          <s v="16. Nov"/>
          <s v="17. Nov"/>
          <s v="18. Nov"/>
          <s v="19. Nov"/>
          <s v="20. Nov"/>
          <s v="21. Nov"/>
          <s v="22. Nov"/>
          <s v="23. Nov"/>
          <s v="24. Nov"/>
          <s v="25. Nov"/>
          <s v="26. Nov"/>
          <s v="27. Nov"/>
          <s v="28. Nov"/>
          <s v="29. Nov"/>
          <s v="30. Nov"/>
          <s v="01. Dez"/>
          <s v="02. Dez"/>
          <s v="03. Dez"/>
          <s v="04. Dez"/>
          <s v="05. Dez"/>
          <s v="06. Dez"/>
          <s v="07. Dez"/>
          <s v="08. Dez"/>
          <s v="09. Dez"/>
          <s v="10. Dez"/>
          <s v="11. Dez"/>
          <s v="12. Dez"/>
          <s v="13. Dez"/>
          <s v="14. Dez"/>
          <s v="15. Dez"/>
          <s v="16. Dez"/>
          <s v="17. Dez"/>
          <s v="18. Dez"/>
          <s v="19. Dez"/>
          <s v="20. Dez"/>
          <s v="21. Dez"/>
          <s v="22. Dez"/>
          <s v="23. Dez"/>
          <s v="24. Dez"/>
          <s v="25. Dez"/>
          <s v="26. Dez"/>
          <s v="27. Dez"/>
          <s v="28. Dez"/>
          <s v="29. Dez"/>
          <s v="30. Dez"/>
          <s v="31. Dez"/>
          <s v="&gt;01.09.2023"/>
        </groupItems>
      </fieldGroup>
    </cacheField>
    <cacheField name="Monate (Datum)" numFmtId="0" databaseField="0">
      <fieldGroup base="3">
        <rangePr groupBy="months" startDate="2023-07-01T00:00:00" endDate="2023-09-01T00:00:00"/>
        <groupItems count="14">
          <s v="&lt;01.07.2023"/>
          <s v="Jan"/>
          <s v="Feb"/>
          <s v="Mrz"/>
          <s v="Apr"/>
          <s v="Mai"/>
          <s v="Jun"/>
          <s v="Jul"/>
          <s v="Aug"/>
          <s v="Sep"/>
          <s v="Okt"/>
          <s v="Nov"/>
          <s v="Dez"/>
          <s v="&gt;01.09.2023"/>
        </groupItems>
      </fieldGroup>
    </cacheField>
  </cacheFields>
  <extLst>
    <ext xmlns:x14="http://schemas.microsoft.com/office/spreadsheetml/2009/9/main" uri="{725AE2AE-9491-48be-B2B4-4EB974FC3084}">
      <x14:pivotCacheDefinition pivotCacheId="15412726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23">
  <r>
    <d v="2023-08-01T00:15:28"/>
    <n v="1"/>
    <n v="8"/>
    <x v="0"/>
    <x v="0"/>
    <s v="A Blessed Bean"/>
    <x v="0"/>
    <s v="Ascendance"/>
    <x v="0"/>
    <x v="0"/>
    <x v="0"/>
    <x v="0"/>
    <x v="0"/>
    <n v="12344234.48"/>
    <n v="9157120.6699999999"/>
  </r>
  <r>
    <d v="2023-08-01T00:15:47"/>
    <n v="1"/>
    <n v="8"/>
    <x v="0"/>
    <x v="0"/>
    <s v="Fancypants Inc"/>
    <x v="0"/>
    <s v="KarmaFleet"/>
    <x v="0"/>
    <x v="0"/>
    <x v="0"/>
    <x v="0"/>
    <x v="0"/>
    <n v="11541254.67"/>
    <n v="8336745.4900000002"/>
  </r>
  <r>
    <d v="2023-08-01T01:47:03"/>
    <n v="1"/>
    <n v="8"/>
    <x v="0"/>
    <x v="0"/>
    <s v="Thunderwaffe"/>
    <x v="1"/>
    <s v="Pandemic Horde Inc"/>
    <x v="1"/>
    <x v="1"/>
    <x v="1"/>
    <x v="1"/>
    <x v="0"/>
    <n v="191584962.37"/>
    <n v="183887988.25"/>
  </r>
  <r>
    <d v="2023-08-01T01:59:40"/>
    <n v="1"/>
    <n v="8"/>
    <x v="0"/>
    <x v="0"/>
    <s v="KarmaFleet"/>
    <x v="1"/>
    <s v="Fuente Vacio"/>
    <x v="1"/>
    <x v="2"/>
    <x v="2"/>
    <x v="2"/>
    <x v="0"/>
    <n v="216494094.59999999"/>
    <n v="195445831.66"/>
  </r>
  <r>
    <d v="2023-08-01T02:09:08"/>
    <n v="1"/>
    <n v="8"/>
    <x v="0"/>
    <x v="0"/>
    <s v="Iron Whales"/>
    <x v="1"/>
    <s v="Pandemic Horde Inc"/>
    <x v="1"/>
    <x v="3"/>
    <x v="2"/>
    <x v="3"/>
    <x v="0"/>
    <n v="18049939.539999999"/>
    <n v="6071050.5099999998"/>
  </r>
  <r>
    <d v="2023-08-01T02:21:46"/>
    <n v="1"/>
    <n v="8"/>
    <x v="0"/>
    <x v="0"/>
    <s v="Peoples Liberation Army"/>
    <x v="1"/>
    <s v="Dragon"/>
    <x v="1"/>
    <x v="4"/>
    <x v="3"/>
    <x v="1"/>
    <x v="0"/>
    <n v="50848095.799999997"/>
    <n v="34937035.909999996"/>
  </r>
  <r>
    <d v="2023-08-01T02:24:21"/>
    <n v="1"/>
    <n v="8"/>
    <x v="0"/>
    <x v="0"/>
    <s v="Iron Whales"/>
    <x v="1"/>
    <s v="Pandemic Horde Inc"/>
    <x v="1"/>
    <x v="5"/>
    <x v="2"/>
    <x v="1"/>
    <x v="0"/>
    <n v="15645649.26"/>
    <n v="6908837.9500000002"/>
  </r>
  <r>
    <d v="2023-08-01T02:34:14"/>
    <n v="1"/>
    <n v="8"/>
    <x v="0"/>
    <x v="0"/>
    <s v="Profane Proverb"/>
    <x v="0"/>
    <s v="KarmaFleet"/>
    <x v="0"/>
    <x v="6"/>
    <x v="4"/>
    <x v="1"/>
    <x v="0"/>
    <n v="5728295.7999999998"/>
    <n v="2864281.31"/>
  </r>
  <r>
    <d v="2023-08-01T04:28:11"/>
    <n v="1"/>
    <n v="8"/>
    <x v="0"/>
    <x v="0"/>
    <s v="Peoples Liberation Army"/>
    <x v="1"/>
    <s v="A Blessed Bean"/>
    <x v="1"/>
    <x v="7"/>
    <x v="0"/>
    <x v="1"/>
    <x v="0"/>
    <n v="6333013.1299999999"/>
    <n v="2887921.04"/>
  </r>
  <r>
    <d v="2023-08-01T05:16:22"/>
    <n v="1"/>
    <n v="8"/>
    <x v="0"/>
    <x v="0"/>
    <s v="Worthless Carebears"/>
    <x v="2"/>
    <s v="Seraphim Avalon"/>
    <x v="2"/>
    <x v="8"/>
    <x v="3"/>
    <x v="4"/>
    <x v="1"/>
    <n v="66965680.289999999"/>
    <n v="51282817.829999998"/>
  </r>
  <r>
    <d v="2023-08-01T05:38:01"/>
    <n v="1"/>
    <n v="8"/>
    <x v="0"/>
    <x v="0"/>
    <s v="Deaths Consortium"/>
    <x v="0"/>
    <s v="Players vs EVE"/>
    <x v="0"/>
    <x v="9"/>
    <x v="0"/>
    <x v="5"/>
    <x v="0"/>
    <n v="17422280.739999998"/>
    <n v="3212762.09"/>
  </r>
  <r>
    <d v="2023-08-01T05:38:13"/>
    <n v="1"/>
    <n v="8"/>
    <x v="0"/>
    <x v="0"/>
    <s v="Deaths Consortium"/>
    <x v="0"/>
    <s v="Players vs EVE"/>
    <x v="0"/>
    <x v="9"/>
    <x v="0"/>
    <x v="5"/>
    <x v="0"/>
    <n v="31871746.48"/>
    <n v="29565517.579999998"/>
  </r>
  <r>
    <d v="2023-08-01T05:40:36"/>
    <n v="1"/>
    <n v="8"/>
    <x v="0"/>
    <x v="0"/>
    <s v="Deaths Consortium"/>
    <x v="0"/>
    <s v="Players vs EVE"/>
    <x v="0"/>
    <x v="9"/>
    <x v="0"/>
    <x v="5"/>
    <x v="0"/>
    <n v="31871746.48"/>
    <n v="17563712.59"/>
  </r>
  <r>
    <d v="2023-08-01T05:40:44"/>
    <n v="1"/>
    <n v="8"/>
    <x v="0"/>
    <x v="0"/>
    <s v="Deaths Consortium"/>
    <x v="0"/>
    <s v="Cosmos Collective"/>
    <x v="0"/>
    <x v="9"/>
    <x v="0"/>
    <x v="5"/>
    <x v="0"/>
    <n v="31871746.48"/>
    <n v="16582239.220000001"/>
  </r>
  <r>
    <d v="2023-08-01T05:41:04"/>
    <n v="1"/>
    <n v="8"/>
    <x v="0"/>
    <x v="0"/>
    <s v="Deaths Consortium"/>
    <x v="0"/>
    <s v="Players vs EVE"/>
    <x v="0"/>
    <x v="9"/>
    <x v="0"/>
    <x v="5"/>
    <x v="0"/>
    <n v="31826609.789999999"/>
    <n v="31814109.920000002"/>
  </r>
  <r>
    <d v="2023-08-01T05:41:05"/>
    <n v="1"/>
    <n v="8"/>
    <x v="0"/>
    <x v="0"/>
    <s v="Deaths Consortium"/>
    <x v="0"/>
    <s v="Rekium"/>
    <x v="0"/>
    <x v="9"/>
    <x v="0"/>
    <x v="5"/>
    <x v="0"/>
    <n v="20142946.48"/>
    <n v="16575067.66"/>
  </r>
  <r>
    <d v="2023-08-01T05:41:28"/>
    <n v="1"/>
    <n v="8"/>
    <x v="0"/>
    <x v="0"/>
    <s v="A Blessed Bean"/>
    <x v="0"/>
    <s v="Strategically Bad"/>
    <x v="0"/>
    <x v="9"/>
    <x v="0"/>
    <x v="5"/>
    <x v="0"/>
    <n v="31871746.48"/>
    <n v="19556592.100000001"/>
  </r>
  <r>
    <d v="2023-08-01T05:41:29"/>
    <n v="1"/>
    <n v="8"/>
    <x v="0"/>
    <x v="0"/>
    <s v="Deaths Consortium"/>
    <x v="0"/>
    <s v="ANZAC ALLIANCE"/>
    <x v="0"/>
    <x v="0"/>
    <x v="0"/>
    <x v="5"/>
    <x v="0"/>
    <n v="28197609.289999999"/>
    <n v="24804146.969999999"/>
  </r>
  <r>
    <d v="2023-08-01T05:41:33"/>
    <n v="1"/>
    <n v="8"/>
    <x v="0"/>
    <x v="0"/>
    <s v="The Northerners"/>
    <x v="0"/>
    <s v="Mindstar Technology"/>
    <x v="0"/>
    <x v="9"/>
    <x v="0"/>
    <x v="5"/>
    <x v="0"/>
    <n v="31871746.48"/>
    <n v="16989412.75"/>
  </r>
  <r>
    <d v="2023-08-01T05:41:35"/>
    <n v="1"/>
    <n v="8"/>
    <x v="0"/>
    <x v="0"/>
    <s v="NullSsay"/>
    <x v="0"/>
    <s v="Iron Whales"/>
    <x v="0"/>
    <x v="4"/>
    <x v="3"/>
    <x v="5"/>
    <x v="0"/>
    <n v="61921534.649999999"/>
    <n v="35364678.590000004"/>
  </r>
  <r>
    <d v="2023-08-01T05:41:37"/>
    <n v="1"/>
    <n v="8"/>
    <x v="0"/>
    <x v="0"/>
    <s v="hirr"/>
    <x v="0"/>
    <s v="Black Aces"/>
    <x v="0"/>
    <x v="9"/>
    <x v="0"/>
    <x v="5"/>
    <x v="0"/>
    <n v="6351211.2300000004"/>
    <n v="1241136.48"/>
  </r>
  <r>
    <d v="2023-08-01T05:41:37"/>
    <n v="1"/>
    <n v="8"/>
    <x v="0"/>
    <x v="0"/>
    <s v="The Northerners"/>
    <x v="0"/>
    <s v="KarmaFleet"/>
    <x v="0"/>
    <x v="9"/>
    <x v="0"/>
    <x v="5"/>
    <x v="0"/>
    <n v="32189370.59"/>
    <n v="17013653.010000002"/>
  </r>
  <r>
    <d v="2023-08-01T05:41:51"/>
    <n v="1"/>
    <n v="8"/>
    <x v="0"/>
    <x v="0"/>
    <s v="Deaths Consortium"/>
    <x v="0"/>
    <s v="KarmaFleet"/>
    <x v="0"/>
    <x v="9"/>
    <x v="0"/>
    <x v="5"/>
    <x v="0"/>
    <n v="5979460.79"/>
    <n v="5651287.4400000004"/>
  </r>
  <r>
    <d v="2023-08-01T06:03:02"/>
    <n v="1"/>
    <n v="8"/>
    <x v="0"/>
    <x v="0"/>
    <s v="Peoples Liberation Army"/>
    <x v="1"/>
    <s v="A Blessed Bean"/>
    <x v="1"/>
    <x v="3"/>
    <x v="2"/>
    <x v="1"/>
    <x v="0"/>
    <n v="14599149.140000001"/>
    <n v="3587452.19"/>
  </r>
  <r>
    <d v="2023-08-01T06:05:32"/>
    <n v="1"/>
    <n v="8"/>
    <x v="0"/>
    <x v="0"/>
    <s v="Peoples Liberation Army"/>
    <x v="1"/>
    <s v="Pandemic Horde Inc"/>
    <x v="1"/>
    <x v="3"/>
    <x v="2"/>
    <x v="1"/>
    <x v="0"/>
    <n v="21812591.039999999"/>
    <n v="10711584.369999999"/>
  </r>
  <r>
    <d v="2023-08-01T06:17:07"/>
    <n v="1"/>
    <n v="8"/>
    <x v="0"/>
    <x v="0"/>
    <s v="Peoples Liberation Army"/>
    <x v="1"/>
    <s v="A Blessed Bean"/>
    <x v="1"/>
    <x v="3"/>
    <x v="2"/>
    <x v="1"/>
    <x v="0"/>
    <n v="15815870.300000001"/>
    <n v="3839968.4"/>
  </r>
  <r>
    <d v="2023-08-01T07:10:54"/>
    <n v="1"/>
    <n v="8"/>
    <x v="0"/>
    <x v="0"/>
    <s v="KarmaFleet"/>
    <x v="1"/>
    <s v="Chaos arbiter"/>
    <x v="2"/>
    <x v="10"/>
    <x v="2"/>
    <x v="6"/>
    <x v="2"/>
    <n v="16393443.83"/>
    <n v="5370293.9400000004"/>
  </r>
  <r>
    <d v="2023-08-01T10:03:33"/>
    <n v="1"/>
    <n v="8"/>
    <x v="0"/>
    <x v="0"/>
    <s v="Phoenix City"/>
    <x v="3"/>
    <s v="Shocky Industries Ltd"/>
    <x v="0"/>
    <x v="11"/>
    <x v="2"/>
    <x v="7"/>
    <x v="2"/>
    <n v="26499843.989999998"/>
    <n v="11271110.939999999"/>
  </r>
  <r>
    <d v="2023-08-01T10:04:21"/>
    <n v="1"/>
    <n v="8"/>
    <x v="0"/>
    <x v="0"/>
    <s v="Mercurialis Inc"/>
    <x v="1"/>
    <s v="ChuangShi"/>
    <x v="2"/>
    <x v="12"/>
    <x v="3"/>
    <x v="7"/>
    <x v="2"/>
    <n v="46363719.619999997"/>
    <n v="29085844.789999999"/>
  </r>
  <r>
    <d v="2023-08-01T10:05:01"/>
    <n v="1"/>
    <n v="8"/>
    <x v="0"/>
    <x v="0"/>
    <s v="Arknights"/>
    <x v="3"/>
    <s v="Nemesis Logistics"/>
    <x v="0"/>
    <x v="4"/>
    <x v="3"/>
    <x v="7"/>
    <x v="2"/>
    <n v="56418357.509999998"/>
    <n v="38252216.299999997"/>
  </r>
  <r>
    <d v="2023-08-01T10:05:05"/>
    <n v="1"/>
    <n v="8"/>
    <x v="0"/>
    <x v="0"/>
    <s v="ChuangShi"/>
    <x v="3"/>
    <s v="KarmaFleet"/>
    <x v="0"/>
    <x v="4"/>
    <x v="3"/>
    <x v="7"/>
    <x v="2"/>
    <n v="53526940.689999998"/>
    <n v="37713064.880000003"/>
  </r>
  <r>
    <d v="2023-08-01T10:05:11"/>
    <n v="1"/>
    <n v="8"/>
    <x v="0"/>
    <x v="0"/>
    <s v="Starry Armada"/>
    <x v="3"/>
    <s v="KarmaFleet"/>
    <x v="0"/>
    <x v="4"/>
    <x v="3"/>
    <x v="7"/>
    <x v="2"/>
    <n v="62271362.100000001"/>
    <n v="44079901.32"/>
  </r>
  <r>
    <d v="2023-08-01T10:05:12"/>
    <n v="1"/>
    <n v="8"/>
    <x v="0"/>
    <x v="0"/>
    <s v="Monkey Attack Squad"/>
    <x v="1"/>
    <s v="Into Oblivion"/>
    <x v="2"/>
    <x v="9"/>
    <x v="0"/>
    <x v="7"/>
    <x v="2"/>
    <n v="31408188.879999999"/>
    <n v="13619800.16"/>
  </r>
  <r>
    <d v="2023-08-01T10:05:18"/>
    <n v="1"/>
    <n v="8"/>
    <x v="0"/>
    <x v="0"/>
    <s v="ChuangShi"/>
    <x v="3"/>
    <s v="Amped"/>
    <x v="0"/>
    <x v="4"/>
    <x v="3"/>
    <x v="7"/>
    <x v="2"/>
    <n v="60339803.409999996"/>
    <n v="41651805.880000003"/>
  </r>
  <r>
    <d v="2023-08-01T10:05:23"/>
    <n v="1"/>
    <n v="8"/>
    <x v="0"/>
    <x v="0"/>
    <s v="Arknights"/>
    <x v="3"/>
    <s v="OEG"/>
    <x v="0"/>
    <x v="4"/>
    <x v="3"/>
    <x v="7"/>
    <x v="2"/>
    <n v="64998878.030000001"/>
    <n v="43485700.590000004"/>
  </r>
  <r>
    <d v="2023-08-01T10:05:29"/>
    <n v="1"/>
    <n v="8"/>
    <x v="0"/>
    <x v="0"/>
    <s v="Fuxi Legion"/>
    <x v="3"/>
    <s v="Deep Space Conquerors"/>
    <x v="0"/>
    <x v="4"/>
    <x v="3"/>
    <x v="7"/>
    <x v="2"/>
    <n v="63889521.68"/>
    <n v="40915448.759999998"/>
  </r>
  <r>
    <d v="2023-08-01T10:05:37"/>
    <n v="1"/>
    <n v="8"/>
    <x v="0"/>
    <x v="0"/>
    <s v="Arknights"/>
    <x v="3"/>
    <s v="KarmaFleet"/>
    <x v="0"/>
    <x v="4"/>
    <x v="3"/>
    <x v="7"/>
    <x v="2"/>
    <n v="63716392.619999997"/>
    <n v="41578676.829999998"/>
  </r>
  <r>
    <d v="2023-08-01T10:05:40"/>
    <n v="1"/>
    <n v="8"/>
    <x v="0"/>
    <x v="0"/>
    <s v="Ascendance"/>
    <x v="1"/>
    <s v="ChuangShi"/>
    <x v="2"/>
    <x v="9"/>
    <x v="0"/>
    <x v="7"/>
    <x v="2"/>
    <n v="17923723.420000002"/>
    <n v="15878112.380000001"/>
  </r>
  <r>
    <d v="2023-08-01T10:05:41"/>
    <n v="1"/>
    <n v="8"/>
    <x v="0"/>
    <x v="0"/>
    <s v="Knights of the Silver Eagle"/>
    <x v="3"/>
    <s v="4S Corporation"/>
    <x v="0"/>
    <x v="4"/>
    <x v="3"/>
    <x v="7"/>
    <x v="2"/>
    <n v="61202732.189999998"/>
    <n v="41344808.799999997"/>
  </r>
  <r>
    <d v="2023-08-01T10:05:42"/>
    <n v="1"/>
    <n v="8"/>
    <x v="0"/>
    <x v="0"/>
    <s v="Phoenix City"/>
    <x v="3"/>
    <s v="Deep Space Conquerors"/>
    <x v="0"/>
    <x v="13"/>
    <x v="4"/>
    <x v="7"/>
    <x v="2"/>
    <n v="13508476.27"/>
    <n v="13140377.83"/>
  </r>
  <r>
    <d v="2023-08-01T10:05:56"/>
    <n v="1"/>
    <n v="8"/>
    <x v="0"/>
    <x v="0"/>
    <s v="ANZAC ALLIANCE"/>
    <x v="1"/>
    <s v="Arknights"/>
    <x v="2"/>
    <x v="9"/>
    <x v="0"/>
    <x v="7"/>
    <x v="2"/>
    <n v="29111570.719999999"/>
    <n v="17252607.949999999"/>
  </r>
  <r>
    <d v="2023-08-01T10:05:59"/>
    <n v="1"/>
    <n v="8"/>
    <x v="0"/>
    <x v="0"/>
    <s v="ChuangShi"/>
    <x v="3"/>
    <s v="ANZAC ALLIANCE"/>
    <x v="0"/>
    <x v="4"/>
    <x v="3"/>
    <x v="7"/>
    <x v="2"/>
    <n v="60632516.380000003"/>
    <n v="41032942.520000003"/>
  </r>
  <r>
    <d v="2023-08-01T10:06:07"/>
    <n v="1"/>
    <n v="8"/>
    <x v="0"/>
    <x v="0"/>
    <s v="Fuxi Legion"/>
    <x v="3"/>
    <s v="Ascendance"/>
    <x v="0"/>
    <x v="4"/>
    <x v="3"/>
    <x v="7"/>
    <x v="2"/>
    <n v="61414204.670000002"/>
    <n v="42462179.130000003"/>
  </r>
  <r>
    <d v="2023-08-01T10:06:08"/>
    <n v="1"/>
    <n v="8"/>
    <x v="0"/>
    <x v="0"/>
    <s v="Beng beng Begn"/>
    <x v="3"/>
    <s v="Black Aces"/>
    <x v="0"/>
    <x v="4"/>
    <x v="3"/>
    <x v="7"/>
    <x v="2"/>
    <n v="63027315.640000001"/>
    <n v="46289439.340000004"/>
  </r>
  <r>
    <d v="2023-08-01T10:06:13"/>
    <n v="1"/>
    <n v="8"/>
    <x v="0"/>
    <x v="0"/>
    <s v="ChuangShi"/>
    <x v="3"/>
    <s v="Rekium"/>
    <x v="0"/>
    <x v="4"/>
    <x v="3"/>
    <x v="7"/>
    <x v="2"/>
    <n v="61584005.469999999"/>
    <n v="41326992.880000003"/>
  </r>
  <r>
    <d v="2023-08-01T10:06:15"/>
    <n v="1"/>
    <n v="8"/>
    <x v="0"/>
    <x v="0"/>
    <s v="ChuangShi"/>
    <x v="3"/>
    <s v="Les chevaliers de l'ordre"/>
    <x v="0"/>
    <x v="4"/>
    <x v="3"/>
    <x v="7"/>
    <x v="2"/>
    <n v="62086357.530000001"/>
    <n v="42701441.939999998"/>
  </r>
  <r>
    <d v="2023-08-01T10:06:15"/>
    <n v="1"/>
    <n v="8"/>
    <x v="0"/>
    <x v="0"/>
    <s v="Peoples Liberation Army"/>
    <x v="1"/>
    <s v="Arknights"/>
    <x v="2"/>
    <x v="9"/>
    <x v="0"/>
    <x v="7"/>
    <x v="2"/>
    <n v="32302951.989999998"/>
    <n v="30797941.66"/>
  </r>
  <r>
    <d v="2023-08-01T10:06:20"/>
    <n v="1"/>
    <n v="8"/>
    <x v="0"/>
    <x v="0"/>
    <s v="Stardust-Guardian"/>
    <x v="3"/>
    <s v="Northern Fleet"/>
    <x v="0"/>
    <x v="4"/>
    <x v="3"/>
    <x v="7"/>
    <x v="2"/>
    <n v="61454665.600000001"/>
    <n v="39572518.899999999"/>
  </r>
  <r>
    <d v="2023-08-01T10:06:20"/>
    <n v="1"/>
    <n v="8"/>
    <x v="0"/>
    <x v="0"/>
    <s v="ANZAC ALLIANCE"/>
    <x v="1"/>
    <s v="ChuangShi"/>
    <x v="2"/>
    <x v="9"/>
    <x v="0"/>
    <x v="7"/>
    <x v="2"/>
    <n v="17532973.25"/>
    <n v="3900234.91"/>
  </r>
  <r>
    <d v="2023-08-01T10:06:22"/>
    <n v="1"/>
    <n v="8"/>
    <x v="0"/>
    <x v="0"/>
    <s v="STARCHASER Inc"/>
    <x v="3"/>
    <s v="Free Wind Riders"/>
    <x v="0"/>
    <x v="4"/>
    <x v="3"/>
    <x v="7"/>
    <x v="2"/>
    <n v="59561338.810000002"/>
    <n v="42848149.009999998"/>
  </r>
  <r>
    <d v="2023-08-01T10:06:32"/>
    <n v="1"/>
    <n v="8"/>
    <x v="0"/>
    <x v="0"/>
    <s v="Stardust-Guardian"/>
    <x v="3"/>
    <s v="Ascendance"/>
    <x v="0"/>
    <x v="4"/>
    <x v="3"/>
    <x v="7"/>
    <x v="2"/>
    <n v="66222268.509999998"/>
    <n v="46816178.579999998"/>
  </r>
  <r>
    <d v="2023-08-01T10:06:32"/>
    <n v="1"/>
    <n v="8"/>
    <x v="0"/>
    <x v="0"/>
    <s v="True Faces Hungary"/>
    <x v="1"/>
    <s v="Beng beng Begn"/>
    <x v="2"/>
    <x v="9"/>
    <x v="0"/>
    <x v="7"/>
    <x v="2"/>
    <n v="32613110.48"/>
    <n v="32479618.98"/>
  </r>
  <r>
    <d v="2023-08-01T10:06:35"/>
    <n v="1"/>
    <n v="8"/>
    <x v="0"/>
    <x v="0"/>
    <s v="Galactic Empire Co LTD"/>
    <x v="3"/>
    <s v="OEG"/>
    <x v="0"/>
    <x v="4"/>
    <x v="3"/>
    <x v="7"/>
    <x v="2"/>
    <n v="61514962.240000002"/>
    <n v="37497458.729999997"/>
  </r>
  <r>
    <d v="2023-08-01T10:06:41"/>
    <n v="1"/>
    <n v="8"/>
    <x v="0"/>
    <x v="0"/>
    <s v="4S Corporation"/>
    <x v="1"/>
    <s v="STARCHASER Inc"/>
    <x v="2"/>
    <x v="9"/>
    <x v="0"/>
    <x v="7"/>
    <x v="2"/>
    <n v="17939203.41"/>
    <n v="5204335.57"/>
  </r>
  <r>
    <d v="2023-08-01T10:06:53"/>
    <n v="1"/>
    <n v="8"/>
    <x v="0"/>
    <x v="0"/>
    <s v="ChuangShi"/>
    <x v="3"/>
    <s v="KarmaFleet"/>
    <x v="0"/>
    <x v="4"/>
    <x v="3"/>
    <x v="7"/>
    <x v="2"/>
    <n v="61367467.710000001"/>
    <n v="40313308.990000002"/>
  </r>
  <r>
    <d v="2023-08-01T10:06:57"/>
    <n v="1"/>
    <n v="8"/>
    <x v="0"/>
    <x v="0"/>
    <s v="ChuangShi"/>
    <x v="3"/>
    <s v="ANZAC ALLIANCE"/>
    <x v="0"/>
    <x v="4"/>
    <x v="3"/>
    <x v="7"/>
    <x v="2"/>
    <n v="61584479.869999997"/>
    <n v="42201146.909999996"/>
  </r>
  <r>
    <d v="2023-08-01T10:07:17"/>
    <n v="1"/>
    <n v="8"/>
    <x v="0"/>
    <x v="0"/>
    <s v="Knight of Freedom"/>
    <x v="3"/>
    <s v="TunDraGon"/>
    <x v="0"/>
    <x v="4"/>
    <x v="3"/>
    <x v="7"/>
    <x v="2"/>
    <n v="62021476.789999999"/>
    <n v="41213721.859999999"/>
  </r>
  <r>
    <d v="2023-08-01T10:07:18"/>
    <n v="1"/>
    <n v="8"/>
    <x v="0"/>
    <x v="0"/>
    <s v="ChuangShi"/>
    <x v="3"/>
    <s v="EVE-RO"/>
    <x v="0"/>
    <x v="4"/>
    <x v="3"/>
    <x v="7"/>
    <x v="2"/>
    <n v="61688365.719999999"/>
    <n v="38538458.420000002"/>
  </r>
  <r>
    <d v="2023-08-01T10:07:20"/>
    <n v="1"/>
    <n v="8"/>
    <x v="0"/>
    <x v="0"/>
    <s v="EVE-RO"/>
    <x v="1"/>
    <s v="Arknights"/>
    <x v="2"/>
    <x v="8"/>
    <x v="3"/>
    <x v="7"/>
    <x v="2"/>
    <n v="67981815.920000002"/>
    <n v="54472454.619999997"/>
  </r>
  <r>
    <d v="2023-08-01T10:07:25"/>
    <n v="1"/>
    <n v="8"/>
    <x v="0"/>
    <x v="0"/>
    <s v="ChuangShi"/>
    <x v="3"/>
    <s v="Peoples Liberation Army"/>
    <x v="0"/>
    <x v="4"/>
    <x v="3"/>
    <x v="7"/>
    <x v="2"/>
    <n v="61925935.200000003"/>
    <n v="39277140.740000002"/>
  </r>
  <r>
    <d v="2023-08-01T10:07:36"/>
    <n v="1"/>
    <n v="8"/>
    <x v="0"/>
    <x v="0"/>
    <s v="Foredawn Business Corporation"/>
    <x v="3"/>
    <s v="Peoples Liberation Army"/>
    <x v="0"/>
    <x v="4"/>
    <x v="3"/>
    <x v="7"/>
    <x v="2"/>
    <n v="62242859.450000003"/>
    <n v="39893911.109999999"/>
  </r>
  <r>
    <d v="2023-08-01T10:07:43"/>
    <n v="1"/>
    <n v="8"/>
    <x v="0"/>
    <x v="0"/>
    <s v="Amok"/>
    <x v="1"/>
    <s v="ChuangShi"/>
    <x v="2"/>
    <x v="9"/>
    <x v="0"/>
    <x v="7"/>
    <x v="2"/>
    <n v="32290452.120000001"/>
    <n v="18557476.719999999"/>
  </r>
  <r>
    <d v="2023-08-01T10:07:49"/>
    <n v="1"/>
    <n v="8"/>
    <x v="0"/>
    <x v="0"/>
    <s v="Phoenix City"/>
    <x v="3"/>
    <s v="ANZAC ALLIANCE"/>
    <x v="0"/>
    <x v="4"/>
    <x v="3"/>
    <x v="7"/>
    <x v="2"/>
    <n v="62841254.25"/>
    <n v="39732524.109999999"/>
  </r>
  <r>
    <d v="2023-08-01T10:08:14"/>
    <n v="1"/>
    <n v="8"/>
    <x v="0"/>
    <x v="0"/>
    <s v="ChuangShi"/>
    <x v="3"/>
    <s v="Cosmos Collective"/>
    <x v="0"/>
    <x v="4"/>
    <x v="3"/>
    <x v="7"/>
    <x v="2"/>
    <n v="61700739.399999999"/>
    <n v="43865544.939999998"/>
  </r>
  <r>
    <d v="2023-08-01T10:08:15"/>
    <n v="1"/>
    <n v="8"/>
    <x v="0"/>
    <x v="0"/>
    <s v="Fuxi Legion"/>
    <x v="3"/>
    <s v="ANZAC ALLIANCE"/>
    <x v="0"/>
    <x v="4"/>
    <x v="3"/>
    <x v="7"/>
    <x v="2"/>
    <n v="63160098.140000001"/>
    <n v="48000612.490000002"/>
  </r>
  <r>
    <d v="2023-08-01T10:08:31"/>
    <n v="1"/>
    <n v="8"/>
    <x v="0"/>
    <x v="0"/>
    <s v="ChuangShi"/>
    <x v="3"/>
    <s v="Peoples Liberation Army"/>
    <x v="0"/>
    <x v="13"/>
    <x v="4"/>
    <x v="7"/>
    <x v="2"/>
    <n v="2308111.23"/>
    <n v="1552406.82"/>
  </r>
  <r>
    <d v="2023-08-01T10:08:33"/>
    <n v="1"/>
    <n v="8"/>
    <x v="0"/>
    <x v="0"/>
    <s v="Fuxi Legion"/>
    <x v="3"/>
    <s v="Rekium"/>
    <x v="0"/>
    <x v="4"/>
    <x v="3"/>
    <x v="7"/>
    <x v="2"/>
    <n v="62634021.049999997"/>
    <n v="43266759.810000002"/>
  </r>
  <r>
    <d v="2023-08-01T10:08:35"/>
    <n v="1"/>
    <n v="8"/>
    <x v="0"/>
    <x v="0"/>
    <s v="Fuxi Legion"/>
    <x v="3"/>
    <s v="Kriegsmarinewerft"/>
    <x v="0"/>
    <x v="4"/>
    <x v="3"/>
    <x v="7"/>
    <x v="2"/>
    <n v="57287093.770000003"/>
    <n v="37661118.149999999"/>
  </r>
  <r>
    <d v="2023-08-01T10:08:42"/>
    <n v="1"/>
    <n v="8"/>
    <x v="0"/>
    <x v="0"/>
    <s v="ChuangShi"/>
    <x v="3"/>
    <s v="Les chevaliers de l'ordre"/>
    <x v="0"/>
    <x v="4"/>
    <x v="3"/>
    <x v="7"/>
    <x v="2"/>
    <n v="63642638.170000002"/>
    <n v="47884809.869999997"/>
  </r>
  <r>
    <d v="2023-08-01T10:08:46"/>
    <n v="1"/>
    <n v="8"/>
    <x v="0"/>
    <x v="0"/>
    <s v="Fuxi Legion"/>
    <x v="3"/>
    <s v="OEG"/>
    <x v="0"/>
    <x v="4"/>
    <x v="3"/>
    <x v="7"/>
    <x v="2"/>
    <n v="61966685.07"/>
    <n v="44176749.609999999"/>
  </r>
  <r>
    <d v="2023-08-01T10:08:52"/>
    <n v="1"/>
    <n v="8"/>
    <x v="0"/>
    <x v="0"/>
    <s v="Knights of the Silver Eagle"/>
    <x v="3"/>
    <s v="4S Corporation"/>
    <x v="0"/>
    <x v="4"/>
    <x v="3"/>
    <x v="7"/>
    <x v="2"/>
    <n v="63855784.840000004"/>
    <n v="45006756.810000002"/>
  </r>
  <r>
    <d v="2023-08-01T10:09:01"/>
    <n v="1"/>
    <n v="8"/>
    <x v="0"/>
    <x v="0"/>
    <s v="ChuangShi"/>
    <x v="3"/>
    <s v="KarmaFleet"/>
    <x v="0"/>
    <x v="4"/>
    <x v="3"/>
    <x v="7"/>
    <x v="2"/>
    <n v="53521190.149999999"/>
    <n v="34378497.530000001"/>
  </r>
  <r>
    <d v="2023-08-01T10:09:12"/>
    <n v="1"/>
    <n v="8"/>
    <x v="0"/>
    <x v="0"/>
    <s v="Knights of the Silver Eagle"/>
    <x v="3"/>
    <s v="CRUZADOS"/>
    <x v="0"/>
    <x v="4"/>
    <x v="3"/>
    <x v="7"/>
    <x v="2"/>
    <n v="69051906.260000005"/>
    <n v="37021573.090000004"/>
  </r>
  <r>
    <d v="2023-08-01T10:09:28"/>
    <n v="1"/>
    <n v="8"/>
    <x v="0"/>
    <x v="0"/>
    <s v="Kenshin"/>
    <x v="3"/>
    <s v="Amok"/>
    <x v="0"/>
    <x v="4"/>
    <x v="3"/>
    <x v="7"/>
    <x v="2"/>
    <n v="59322216.090000004"/>
    <n v="43937246.899999999"/>
  </r>
  <r>
    <d v="2023-08-01T10:16:51"/>
    <n v="1"/>
    <n v="8"/>
    <x v="0"/>
    <x v="0"/>
    <s v="4S Corporation"/>
    <x v="1"/>
    <s v="Knight of Freedom"/>
    <x v="2"/>
    <x v="9"/>
    <x v="0"/>
    <x v="7"/>
    <x v="2"/>
    <n v="32302951.989999998"/>
    <n v="17203972.739999998"/>
  </r>
  <r>
    <d v="2023-08-01T10:36:30"/>
    <n v="1"/>
    <n v="8"/>
    <x v="0"/>
    <x v="0"/>
    <s v="FAYN Industries"/>
    <x v="2"/>
    <s v="Black Pushers"/>
    <x v="1"/>
    <x v="14"/>
    <x v="4"/>
    <x v="8"/>
    <x v="3"/>
    <n v="734191.89"/>
    <n v="398653.83"/>
  </r>
  <r>
    <d v="2023-08-01T10:36:36"/>
    <n v="1"/>
    <n v="8"/>
    <x v="0"/>
    <x v="0"/>
    <s v="Ministry of Offense"/>
    <x v="1"/>
    <s v="Ascendance"/>
    <x v="0"/>
    <x v="15"/>
    <x v="0"/>
    <x v="7"/>
    <x v="2"/>
    <n v="60983290.420000002"/>
    <n v="46739689.420000002"/>
  </r>
  <r>
    <d v="2023-08-01T10:40:01"/>
    <n v="1"/>
    <n v="8"/>
    <x v="0"/>
    <x v="0"/>
    <s v="FAYN Industries"/>
    <x v="2"/>
    <s v="Black Pushers"/>
    <x v="1"/>
    <x v="14"/>
    <x v="4"/>
    <x v="8"/>
    <x v="3"/>
    <n v="753945.78"/>
    <n v="353915.87"/>
  </r>
  <r>
    <d v="2023-08-01T11:14:50"/>
    <n v="1"/>
    <n v="8"/>
    <x v="0"/>
    <x v="0"/>
    <s v="KarmaFleet"/>
    <x v="1"/>
    <s v="KarmaFleet"/>
    <x v="0"/>
    <x v="16"/>
    <x v="4"/>
    <x v="9"/>
    <x v="2"/>
    <n v="519990.62"/>
    <n v="376200.38"/>
  </r>
  <r>
    <d v="2023-08-01T11:14:50"/>
    <n v="1"/>
    <n v="8"/>
    <x v="0"/>
    <x v="0"/>
    <s v="KarmaFleet"/>
    <x v="1"/>
    <s v="KarmaFleet"/>
    <x v="0"/>
    <x v="16"/>
    <x v="4"/>
    <x v="9"/>
    <x v="2"/>
    <n v="519990.62"/>
    <n v="364531.96"/>
  </r>
  <r>
    <d v="2023-08-01T11:15:06"/>
    <n v="1"/>
    <n v="8"/>
    <x v="0"/>
    <x v="0"/>
    <s v="KarmaFleet"/>
    <x v="1"/>
    <s v="KarmaFleet"/>
    <x v="0"/>
    <x v="16"/>
    <x v="4"/>
    <x v="9"/>
    <x v="2"/>
    <n v="519990.62"/>
    <n v="406228.02"/>
  </r>
  <r>
    <d v="2023-08-01T11:15:20"/>
    <n v="1"/>
    <n v="8"/>
    <x v="0"/>
    <x v="0"/>
    <s v="KarmaFleet"/>
    <x v="1"/>
    <s v="KarmaFleet"/>
    <x v="0"/>
    <x v="16"/>
    <x v="4"/>
    <x v="9"/>
    <x v="2"/>
    <n v="519990.62"/>
    <n v="376200.38"/>
  </r>
  <r>
    <d v="2023-08-01T11:21:25"/>
    <n v="1"/>
    <n v="8"/>
    <x v="0"/>
    <x v="0"/>
    <s v="KarmaFleet"/>
    <x v="1"/>
    <s v="KarmaFleet"/>
    <x v="0"/>
    <x v="16"/>
    <x v="4"/>
    <x v="9"/>
    <x v="2"/>
    <n v="513299.82"/>
    <n v="364531.96"/>
  </r>
  <r>
    <d v="2023-08-01T11:21:34"/>
    <n v="1"/>
    <n v="8"/>
    <x v="0"/>
    <x v="0"/>
    <s v="4S Corporation"/>
    <x v="1"/>
    <s v="KarmaFleet"/>
    <x v="0"/>
    <x v="16"/>
    <x v="4"/>
    <x v="9"/>
    <x v="2"/>
    <n v="519990.62"/>
    <n v="376200.38"/>
  </r>
  <r>
    <d v="2023-08-01T11:21:40"/>
    <n v="1"/>
    <n v="8"/>
    <x v="0"/>
    <x v="0"/>
    <s v="4S Corporation"/>
    <x v="1"/>
    <s v="KarmaFleet"/>
    <x v="0"/>
    <x v="16"/>
    <x v="4"/>
    <x v="9"/>
    <x v="2"/>
    <n v="519990.62"/>
    <n v="364531.96"/>
  </r>
  <r>
    <d v="2023-08-01T11:23:43"/>
    <n v="1"/>
    <n v="8"/>
    <x v="0"/>
    <x v="0"/>
    <s v="4S Corporation"/>
    <x v="1"/>
    <s v="KarmaFleet"/>
    <x v="0"/>
    <x v="16"/>
    <x v="4"/>
    <x v="9"/>
    <x v="2"/>
    <n v="519990.62"/>
    <n v="364531.96"/>
  </r>
  <r>
    <d v="2023-08-01T11:23:49"/>
    <n v="1"/>
    <n v="8"/>
    <x v="0"/>
    <x v="0"/>
    <s v="KarmaFleet"/>
    <x v="1"/>
    <s v="KarmaFleet"/>
    <x v="0"/>
    <x v="16"/>
    <x v="4"/>
    <x v="9"/>
    <x v="2"/>
    <n v="519990.62"/>
    <n v="387868.8"/>
  </r>
  <r>
    <d v="2023-08-01T11:23:54"/>
    <n v="1"/>
    <n v="8"/>
    <x v="0"/>
    <x v="0"/>
    <s v="4S Corporation"/>
    <x v="1"/>
    <s v="KarmaFleet"/>
    <x v="0"/>
    <x v="16"/>
    <x v="4"/>
    <x v="9"/>
    <x v="2"/>
    <n v="519990.62"/>
    <n v="376200.38"/>
  </r>
  <r>
    <d v="2023-08-01T11:23:57"/>
    <n v="1"/>
    <n v="8"/>
    <x v="0"/>
    <x v="0"/>
    <s v="KarmaFleet"/>
    <x v="1"/>
    <s v="KarmaFleet"/>
    <x v="0"/>
    <x v="16"/>
    <x v="4"/>
    <x v="9"/>
    <x v="2"/>
    <n v="519990.62"/>
    <n v="364531.96"/>
  </r>
  <r>
    <d v="2023-08-01T11:25:42"/>
    <n v="1"/>
    <n v="8"/>
    <x v="0"/>
    <x v="0"/>
    <s v="4S Corporation"/>
    <x v="1"/>
    <s v="KarmaFleet"/>
    <x v="0"/>
    <x v="16"/>
    <x v="4"/>
    <x v="9"/>
    <x v="2"/>
    <n v="519990.62"/>
    <n v="376200.38"/>
  </r>
  <r>
    <d v="2023-08-01T11:29:49"/>
    <n v="1"/>
    <n v="8"/>
    <x v="0"/>
    <x v="0"/>
    <s v="KarmaFleet"/>
    <x v="1"/>
    <s v="KarmaFleet"/>
    <x v="0"/>
    <x v="16"/>
    <x v="4"/>
    <x v="9"/>
    <x v="2"/>
    <n v="519990.62"/>
    <n v="387868.8"/>
  </r>
  <r>
    <d v="2023-08-01T11:29:49"/>
    <n v="1"/>
    <n v="8"/>
    <x v="0"/>
    <x v="0"/>
    <s v="KarmaFleet"/>
    <x v="1"/>
    <s v="KarmaFleet"/>
    <x v="0"/>
    <x v="16"/>
    <x v="4"/>
    <x v="9"/>
    <x v="2"/>
    <n v="519990.62"/>
    <n v="387868.8"/>
  </r>
  <r>
    <d v="2023-08-01T11:29:49"/>
    <n v="1"/>
    <n v="8"/>
    <x v="0"/>
    <x v="0"/>
    <s v="KarmaFleet"/>
    <x v="1"/>
    <s v="KarmaFleet"/>
    <x v="0"/>
    <x v="16"/>
    <x v="4"/>
    <x v="9"/>
    <x v="2"/>
    <n v="519990.62"/>
    <n v="364531.96"/>
  </r>
  <r>
    <d v="2023-08-01T11:29:50"/>
    <n v="1"/>
    <n v="8"/>
    <x v="0"/>
    <x v="0"/>
    <s v="KarmaFleet"/>
    <x v="1"/>
    <s v="KarmaFleet"/>
    <x v="0"/>
    <x v="16"/>
    <x v="4"/>
    <x v="9"/>
    <x v="2"/>
    <n v="519990.62"/>
    <n v="364937.47"/>
  </r>
  <r>
    <d v="2023-08-01T11:32:03"/>
    <n v="1"/>
    <n v="8"/>
    <x v="0"/>
    <x v="0"/>
    <s v="4S Corporation"/>
    <x v="1"/>
    <s v="KarmaFleet"/>
    <x v="0"/>
    <x v="16"/>
    <x v="4"/>
    <x v="9"/>
    <x v="2"/>
    <n v="519990.62"/>
    <n v="382891.18"/>
  </r>
  <r>
    <d v="2023-08-01T11:32:27"/>
    <n v="1"/>
    <n v="8"/>
    <x v="0"/>
    <x v="0"/>
    <s v="4S Corporation"/>
    <x v="1"/>
    <s v="KarmaFleet"/>
    <x v="0"/>
    <x v="16"/>
    <x v="4"/>
    <x v="9"/>
    <x v="2"/>
    <n v="519990.62"/>
    <n v="364531.96"/>
  </r>
  <r>
    <d v="2023-08-01T11:32:36"/>
    <n v="1"/>
    <n v="8"/>
    <x v="0"/>
    <x v="0"/>
    <s v="4S Corporation"/>
    <x v="1"/>
    <s v="KarmaFleet"/>
    <x v="0"/>
    <x v="17"/>
    <x v="4"/>
    <x v="9"/>
    <x v="2"/>
    <n v="421888.88"/>
    <n v="308126.28000000003"/>
  </r>
  <r>
    <d v="2023-08-01T11:32:41"/>
    <n v="1"/>
    <n v="8"/>
    <x v="0"/>
    <x v="0"/>
    <s v="KarmaFleet"/>
    <x v="1"/>
    <s v="KarmaFleet"/>
    <x v="0"/>
    <x v="16"/>
    <x v="4"/>
    <x v="9"/>
    <x v="2"/>
    <n v="519990.62"/>
    <n v="393748.59"/>
  </r>
  <r>
    <d v="2023-08-01T11:33:02"/>
    <n v="1"/>
    <n v="8"/>
    <x v="0"/>
    <x v="0"/>
    <s v="KarmaFleet"/>
    <x v="1"/>
    <s v="KarmaFleet"/>
    <x v="0"/>
    <x v="16"/>
    <x v="4"/>
    <x v="9"/>
    <x v="2"/>
    <n v="519909.52"/>
    <n v="365687.65"/>
  </r>
  <r>
    <d v="2023-08-01T11:34:33"/>
    <n v="1"/>
    <n v="8"/>
    <x v="0"/>
    <x v="0"/>
    <s v="KarmaFleet"/>
    <x v="1"/>
    <s v="KarmaFleet"/>
    <x v="0"/>
    <x v="17"/>
    <x v="4"/>
    <x v="9"/>
    <x v="2"/>
    <n v="421888.88"/>
    <n v="308126.28000000003"/>
  </r>
  <r>
    <d v="2023-08-01T11:36:40"/>
    <n v="1"/>
    <n v="8"/>
    <x v="0"/>
    <x v="0"/>
    <s v="KarmaFleet"/>
    <x v="1"/>
    <s v="KarmaFleet"/>
    <x v="0"/>
    <x v="17"/>
    <x v="4"/>
    <x v="9"/>
    <x v="2"/>
    <n v="421888.88"/>
    <n v="308126.28000000003"/>
  </r>
  <r>
    <d v="2023-08-01T11:37:02"/>
    <n v="1"/>
    <n v="8"/>
    <x v="0"/>
    <x v="0"/>
    <s v="KarmaFleet"/>
    <x v="1"/>
    <s v="KarmaFleet"/>
    <x v="0"/>
    <x v="16"/>
    <x v="4"/>
    <x v="9"/>
    <x v="2"/>
    <n v="519990.62"/>
    <n v="382891.18"/>
  </r>
  <r>
    <d v="2023-08-01T11:37:28"/>
    <n v="1"/>
    <n v="8"/>
    <x v="0"/>
    <x v="0"/>
    <s v="KarmaFleet"/>
    <x v="1"/>
    <s v="KarmaFleet"/>
    <x v="0"/>
    <x v="16"/>
    <x v="4"/>
    <x v="9"/>
    <x v="2"/>
    <n v="519990.62"/>
    <n v="382891.18"/>
  </r>
  <r>
    <d v="2023-08-01T11:37:37"/>
    <n v="1"/>
    <n v="8"/>
    <x v="0"/>
    <x v="0"/>
    <s v="4S Corporation"/>
    <x v="1"/>
    <s v="KarmaFleet"/>
    <x v="0"/>
    <x v="16"/>
    <x v="4"/>
    <x v="9"/>
    <x v="2"/>
    <n v="519990.62"/>
    <n v="406228.02"/>
  </r>
  <r>
    <d v="2023-08-01T11:39:26"/>
    <n v="1"/>
    <n v="8"/>
    <x v="0"/>
    <x v="0"/>
    <s v="KarmaFleet"/>
    <x v="1"/>
    <s v="KarmaFleet"/>
    <x v="0"/>
    <x v="16"/>
    <x v="4"/>
    <x v="9"/>
    <x v="2"/>
    <n v="519990.62"/>
    <n v="359554.34"/>
  </r>
  <r>
    <d v="2023-08-01T11:39:35"/>
    <n v="1"/>
    <n v="8"/>
    <x v="0"/>
    <x v="0"/>
    <s v="KarmaFleet"/>
    <x v="1"/>
    <s v="KarmaFleet"/>
    <x v="0"/>
    <x v="16"/>
    <x v="4"/>
    <x v="9"/>
    <x v="2"/>
    <n v="519990.62"/>
    <n v="376200.38"/>
  </r>
  <r>
    <d v="2023-08-01T11:39:40"/>
    <n v="1"/>
    <n v="8"/>
    <x v="0"/>
    <x v="0"/>
    <s v="4S Corporation"/>
    <x v="1"/>
    <s v="KarmaFleet"/>
    <x v="0"/>
    <x v="16"/>
    <x v="4"/>
    <x v="9"/>
    <x v="2"/>
    <n v="519990.62"/>
    <n v="387868.8"/>
  </r>
  <r>
    <d v="2023-08-01T11:41:21"/>
    <n v="1"/>
    <n v="8"/>
    <x v="0"/>
    <x v="0"/>
    <s v="4S Corporation"/>
    <x v="1"/>
    <s v="KarmaFleet"/>
    <x v="0"/>
    <x v="16"/>
    <x v="4"/>
    <x v="9"/>
    <x v="2"/>
    <n v="519990.62"/>
    <n v="406228.02"/>
  </r>
  <r>
    <d v="2023-08-01T11:42:48"/>
    <n v="1"/>
    <n v="8"/>
    <x v="0"/>
    <x v="0"/>
    <s v="4S Corporation"/>
    <x v="1"/>
    <s v="KarmaFleet"/>
    <x v="0"/>
    <x v="16"/>
    <x v="4"/>
    <x v="9"/>
    <x v="2"/>
    <n v="519990.62"/>
    <n v="371222.76"/>
  </r>
  <r>
    <d v="2023-08-01T11:42:55"/>
    <n v="1"/>
    <n v="8"/>
    <x v="0"/>
    <x v="0"/>
    <s v="4S Corporation"/>
    <x v="1"/>
    <s v="KarmaFleet"/>
    <x v="0"/>
    <x v="16"/>
    <x v="4"/>
    <x v="9"/>
    <x v="2"/>
    <n v="519990.62"/>
    <n v="406228.02"/>
  </r>
  <r>
    <d v="2023-08-01T11:44:39"/>
    <n v="1"/>
    <n v="8"/>
    <x v="0"/>
    <x v="0"/>
    <s v="4S Corporation"/>
    <x v="1"/>
    <s v="KarmaFleet"/>
    <x v="0"/>
    <x v="16"/>
    <x v="4"/>
    <x v="9"/>
    <x v="2"/>
    <n v="519990.62"/>
    <n v="405011.51"/>
  </r>
  <r>
    <d v="2023-08-01T11:44:49"/>
    <n v="1"/>
    <n v="8"/>
    <x v="0"/>
    <x v="0"/>
    <s v="4S Corporation"/>
    <x v="1"/>
    <s v="KarmaFleet"/>
    <x v="0"/>
    <x v="16"/>
    <x v="4"/>
    <x v="9"/>
    <x v="2"/>
    <n v="519990.62"/>
    <n v="394154.09"/>
  </r>
  <r>
    <d v="2023-08-01T11:44:59"/>
    <n v="1"/>
    <n v="8"/>
    <x v="0"/>
    <x v="0"/>
    <s v="4S Corporation"/>
    <x v="1"/>
    <s v="KarmaFleet"/>
    <x v="0"/>
    <x v="16"/>
    <x v="4"/>
    <x v="9"/>
    <x v="2"/>
    <n v="519990.62"/>
    <n v="382080.17"/>
  </r>
  <r>
    <d v="2023-08-01T11:46:44"/>
    <n v="1"/>
    <n v="8"/>
    <x v="0"/>
    <x v="0"/>
    <s v="KarmaFleet"/>
    <x v="1"/>
    <s v="KarmaFleet"/>
    <x v="0"/>
    <x v="16"/>
    <x v="4"/>
    <x v="9"/>
    <x v="2"/>
    <n v="519990.62"/>
    <n v="382891.18"/>
  </r>
  <r>
    <d v="2023-08-01T11:46:47"/>
    <n v="1"/>
    <n v="8"/>
    <x v="0"/>
    <x v="0"/>
    <s v="4S Corporation"/>
    <x v="1"/>
    <s v="KarmaFleet"/>
    <x v="0"/>
    <x v="16"/>
    <x v="4"/>
    <x v="9"/>
    <x v="2"/>
    <n v="519990.62"/>
    <n v="364531.96"/>
  </r>
  <r>
    <d v="2023-08-01T11:46:50"/>
    <n v="1"/>
    <n v="8"/>
    <x v="0"/>
    <x v="0"/>
    <s v="KarmaFleet"/>
    <x v="1"/>
    <s v="KarmaFleet"/>
    <x v="0"/>
    <x v="16"/>
    <x v="4"/>
    <x v="9"/>
    <x v="2"/>
    <n v="519990.62"/>
    <n v="387868.8"/>
  </r>
  <r>
    <d v="2023-08-01T11:51:29"/>
    <n v="1"/>
    <n v="8"/>
    <x v="0"/>
    <x v="0"/>
    <s v="KarmaFleet"/>
    <x v="1"/>
    <s v="KarmaFleet"/>
    <x v="0"/>
    <x v="16"/>
    <x v="4"/>
    <x v="9"/>
    <x v="2"/>
    <n v="519990.62"/>
    <n v="376200.38"/>
  </r>
  <r>
    <d v="2023-08-01T11:51:59"/>
    <n v="1"/>
    <n v="8"/>
    <x v="0"/>
    <x v="0"/>
    <s v="KarmaFleet"/>
    <x v="1"/>
    <s v="KarmaFleet"/>
    <x v="0"/>
    <x v="16"/>
    <x v="4"/>
    <x v="9"/>
    <x v="2"/>
    <n v="519990.62"/>
    <n v="376200.38"/>
  </r>
  <r>
    <d v="2023-08-01T11:52:31"/>
    <n v="1"/>
    <n v="8"/>
    <x v="0"/>
    <x v="0"/>
    <s v="KarmaFleet"/>
    <x v="1"/>
    <s v="KarmaFleet"/>
    <x v="0"/>
    <x v="16"/>
    <x v="4"/>
    <x v="9"/>
    <x v="2"/>
    <n v="519990.62"/>
    <n v="387868.8"/>
  </r>
  <r>
    <d v="2023-08-01T11:53:45"/>
    <n v="1"/>
    <n v="8"/>
    <x v="0"/>
    <x v="0"/>
    <s v="KarmaFleet"/>
    <x v="1"/>
    <s v="KarmaFleet"/>
    <x v="0"/>
    <x v="16"/>
    <x v="4"/>
    <x v="9"/>
    <x v="2"/>
    <n v="519990.62"/>
    <n v="382891.18"/>
  </r>
  <r>
    <d v="2023-08-01T11:54:07"/>
    <n v="1"/>
    <n v="8"/>
    <x v="0"/>
    <x v="0"/>
    <s v="KarmaFleet"/>
    <x v="1"/>
    <s v="KarmaFleet"/>
    <x v="0"/>
    <x v="16"/>
    <x v="4"/>
    <x v="9"/>
    <x v="2"/>
    <n v="519990.62"/>
    <n v="371222.76"/>
  </r>
  <r>
    <d v="2023-08-01T11:54:38"/>
    <n v="1"/>
    <n v="8"/>
    <x v="0"/>
    <x v="0"/>
    <s v="KarmaFleet"/>
    <x v="1"/>
    <s v="KarmaFleet"/>
    <x v="0"/>
    <x v="16"/>
    <x v="4"/>
    <x v="9"/>
    <x v="2"/>
    <n v="519990.62"/>
    <n v="387868.8"/>
  </r>
  <r>
    <d v="2023-08-01T11:55:52"/>
    <n v="1"/>
    <n v="8"/>
    <x v="0"/>
    <x v="0"/>
    <s v="KarmaFleet"/>
    <x v="1"/>
    <s v="KarmaFleet"/>
    <x v="0"/>
    <x v="16"/>
    <x v="4"/>
    <x v="9"/>
    <x v="2"/>
    <n v="519990.62"/>
    <n v="376200.38"/>
  </r>
  <r>
    <d v="2023-08-01T11:56:22"/>
    <n v="1"/>
    <n v="8"/>
    <x v="0"/>
    <x v="0"/>
    <s v="KarmaFleet"/>
    <x v="1"/>
    <s v="KarmaFleet"/>
    <x v="0"/>
    <x v="16"/>
    <x v="4"/>
    <x v="9"/>
    <x v="2"/>
    <n v="519990.62"/>
    <n v="394559.6"/>
  </r>
  <r>
    <d v="2023-08-01T11:59:10"/>
    <n v="1"/>
    <n v="8"/>
    <x v="0"/>
    <x v="0"/>
    <s v="KarmaFleet"/>
    <x v="1"/>
    <s v="KarmaFleet"/>
    <x v="0"/>
    <x v="16"/>
    <x v="4"/>
    <x v="9"/>
    <x v="2"/>
    <n v="519990.62"/>
    <n v="365342.97"/>
  </r>
  <r>
    <d v="2023-08-01T12:00:35"/>
    <n v="1"/>
    <n v="8"/>
    <x v="0"/>
    <x v="0"/>
    <s v="KarmaFleet"/>
    <x v="1"/>
    <s v="KarmaFleet"/>
    <x v="0"/>
    <x v="16"/>
    <x v="4"/>
    <x v="9"/>
    <x v="2"/>
    <n v="519909.52"/>
    <n v="388639.26"/>
  </r>
  <r>
    <d v="2023-08-01T12:02:44"/>
    <n v="1"/>
    <n v="8"/>
    <x v="0"/>
    <x v="0"/>
    <s v="KarmaFleet"/>
    <x v="1"/>
    <s v="KarmaFleet"/>
    <x v="0"/>
    <x v="16"/>
    <x v="4"/>
    <x v="9"/>
    <x v="2"/>
    <n v="519828.42"/>
    <n v="382364.02"/>
  </r>
  <r>
    <d v="2023-08-01T12:05:07"/>
    <n v="1"/>
    <n v="8"/>
    <x v="0"/>
    <x v="0"/>
    <s v="KarmaFleet"/>
    <x v="1"/>
    <s v="KarmaFleet"/>
    <x v="0"/>
    <x v="16"/>
    <x v="4"/>
    <x v="9"/>
    <x v="2"/>
    <n v="519990.62"/>
    <n v="377416.89"/>
  </r>
  <r>
    <d v="2023-08-01T12:07:11"/>
    <n v="1"/>
    <n v="8"/>
    <x v="0"/>
    <x v="0"/>
    <s v="KarmaFleet"/>
    <x v="1"/>
    <s v="KarmaFleet"/>
    <x v="0"/>
    <x v="16"/>
    <x v="4"/>
    <x v="9"/>
    <x v="2"/>
    <n v="519990.62"/>
    <n v="394559.6"/>
  </r>
  <r>
    <d v="2023-08-01T12:10:00"/>
    <n v="1"/>
    <n v="8"/>
    <x v="0"/>
    <x v="0"/>
    <s v="KarmaFleet"/>
    <x v="1"/>
    <s v="KarmaFleet"/>
    <x v="0"/>
    <x v="16"/>
    <x v="4"/>
    <x v="9"/>
    <x v="2"/>
    <n v="518571.36"/>
    <n v="364582.65"/>
  </r>
  <r>
    <d v="2023-08-01T12:11:03"/>
    <n v="1"/>
    <n v="8"/>
    <x v="0"/>
    <x v="0"/>
    <s v="KarmaFleet"/>
    <x v="1"/>
    <s v="KarmaFleet"/>
    <x v="0"/>
    <x v="16"/>
    <x v="4"/>
    <x v="9"/>
    <x v="2"/>
    <n v="519990.62"/>
    <n v="382891.18"/>
  </r>
  <r>
    <d v="2023-08-01T12:13:25"/>
    <n v="1"/>
    <n v="8"/>
    <x v="0"/>
    <x v="0"/>
    <s v="KarmaFleet"/>
    <x v="1"/>
    <s v="KarmaFleet"/>
    <x v="0"/>
    <x v="16"/>
    <x v="4"/>
    <x v="9"/>
    <x v="2"/>
    <n v="519909.52"/>
    <n v="376585.61"/>
  </r>
  <r>
    <d v="2023-08-01T12:15:36"/>
    <n v="1"/>
    <n v="8"/>
    <x v="0"/>
    <x v="0"/>
    <s v="KarmaFleet"/>
    <x v="1"/>
    <s v="KarmaFleet"/>
    <x v="0"/>
    <x v="16"/>
    <x v="4"/>
    <x v="9"/>
    <x v="2"/>
    <n v="519990.62"/>
    <n v="394559.6"/>
  </r>
  <r>
    <d v="2023-08-01T12:17:55"/>
    <n v="1"/>
    <n v="8"/>
    <x v="0"/>
    <x v="0"/>
    <s v="KarmaFleet"/>
    <x v="1"/>
    <s v="KarmaFleet"/>
    <x v="0"/>
    <x v="16"/>
    <x v="4"/>
    <x v="9"/>
    <x v="2"/>
    <n v="519868.97"/>
    <n v="364907.05"/>
  </r>
  <r>
    <d v="2023-08-01T12:21:44"/>
    <n v="1"/>
    <n v="8"/>
    <x v="0"/>
    <x v="0"/>
    <s v="KarmaFleet"/>
    <x v="1"/>
    <s v="KarmaFleet"/>
    <x v="0"/>
    <x v="16"/>
    <x v="4"/>
    <x v="9"/>
    <x v="2"/>
    <n v="518693.01"/>
    <n v="381350.27"/>
  </r>
  <r>
    <d v="2023-08-01T12:24:52"/>
    <n v="1"/>
    <n v="8"/>
    <x v="0"/>
    <x v="0"/>
    <s v="KarmaFleet"/>
    <x v="1"/>
    <s v="KarmaFleet"/>
    <x v="0"/>
    <x v="16"/>
    <x v="4"/>
    <x v="9"/>
    <x v="2"/>
    <n v="519990.62"/>
    <n v="364531.96"/>
  </r>
  <r>
    <d v="2023-08-01T12:33:57"/>
    <n v="1"/>
    <n v="8"/>
    <x v="0"/>
    <x v="0"/>
    <s v="Horde Vanguard"/>
    <x v="0"/>
    <s v="Brothers of Tyr"/>
    <x v="3"/>
    <x v="18"/>
    <x v="4"/>
    <x v="10"/>
    <x v="0"/>
    <n v="6338547.4500000002"/>
    <n v="5237808.4800000004"/>
  </r>
  <r>
    <d v="2023-08-01T13:16:43"/>
    <n v="1"/>
    <n v="8"/>
    <x v="0"/>
    <x v="0"/>
    <s v="4S Corporation"/>
    <x v="1"/>
    <s v="Profane Proverb"/>
    <x v="1"/>
    <x v="3"/>
    <x v="2"/>
    <x v="11"/>
    <x v="0"/>
    <n v="15122048.43"/>
    <n v="2910089.2"/>
  </r>
  <r>
    <d v="2023-08-01T13:33:22"/>
    <n v="1"/>
    <n v="8"/>
    <x v="0"/>
    <x v="0"/>
    <s v="Ascendance"/>
    <x v="1"/>
    <s v="Profane Proverb"/>
    <x v="1"/>
    <x v="3"/>
    <x v="2"/>
    <x v="12"/>
    <x v="0"/>
    <n v="29816156.91"/>
    <n v="14283178.65"/>
  </r>
  <r>
    <d v="2023-08-01T13:33:51"/>
    <n v="1"/>
    <n v="8"/>
    <x v="0"/>
    <x v="0"/>
    <s v="Pandemic Horde Inc"/>
    <x v="0"/>
    <s v="Tu Zi Fei Corporation"/>
    <x v="3"/>
    <x v="19"/>
    <x v="4"/>
    <x v="13"/>
    <x v="3"/>
    <n v="6676777.0800000001"/>
    <n v="3804957.78"/>
  </r>
  <r>
    <d v="2023-08-01T13:40:47"/>
    <n v="1"/>
    <n v="8"/>
    <x v="0"/>
    <x v="0"/>
    <s v="Levy Guards"/>
    <x v="0"/>
    <s v="Ascendance"/>
    <x v="0"/>
    <x v="20"/>
    <x v="4"/>
    <x v="14"/>
    <x v="0"/>
    <n v="3225663.96"/>
    <n v="715163.88"/>
  </r>
  <r>
    <d v="2023-08-01T13:54:22"/>
    <n v="1"/>
    <n v="8"/>
    <x v="0"/>
    <x v="0"/>
    <s v="Gladius Veritatis"/>
    <x v="1"/>
    <s v="Gladius Veritatis"/>
    <x v="0"/>
    <x v="21"/>
    <x v="1"/>
    <x v="15"/>
    <x v="2"/>
    <n v="101152924.91"/>
    <n v="87227265.959999993"/>
  </r>
  <r>
    <d v="2023-08-01T14:29:43"/>
    <n v="1"/>
    <n v="8"/>
    <x v="0"/>
    <x v="0"/>
    <s v="Dam Scientific Research"/>
    <x v="0"/>
    <s v="Memento Mori"/>
    <x v="0"/>
    <x v="22"/>
    <x v="4"/>
    <x v="16"/>
    <x v="1"/>
    <n v="3902814.36"/>
    <n v="3737294.22"/>
  </r>
  <r>
    <d v="2023-08-01T16:35:08"/>
    <n v="1"/>
    <n v="8"/>
    <x v="0"/>
    <x v="0"/>
    <s v="Alkaid Broken Army"/>
    <x v="0"/>
    <s v="PTUSHNIKI"/>
    <x v="3"/>
    <x v="1"/>
    <x v="1"/>
    <x v="17"/>
    <x v="2"/>
    <n v="261365048.59"/>
    <n v="238947441.19"/>
  </r>
  <r>
    <d v="2023-08-01T16:50:51"/>
    <n v="1"/>
    <n v="8"/>
    <x v="0"/>
    <x v="0"/>
    <s v="Country House"/>
    <x v="1"/>
    <s v="Alkaid Broken Army"/>
    <x v="1"/>
    <x v="23"/>
    <x v="2"/>
    <x v="18"/>
    <x v="2"/>
    <n v="76465541.640000001"/>
    <n v="60024215.700000003"/>
  </r>
  <r>
    <d v="2023-08-01T19:32:00"/>
    <n v="1"/>
    <n v="8"/>
    <x v="0"/>
    <x v="0"/>
    <s v="WipeOut Inc"/>
    <x v="0"/>
    <s v="Suspicious Intentions"/>
    <x v="4"/>
    <x v="24"/>
    <x v="0"/>
    <x v="2"/>
    <x v="0"/>
    <n v="6243764.1699999999"/>
    <n v="3877671.78"/>
  </r>
  <r>
    <d v="2023-08-01T19:32:09"/>
    <n v="1"/>
    <n v="8"/>
    <x v="0"/>
    <x v="0"/>
    <s v="A Blessed Bean"/>
    <x v="0"/>
    <s v="Suspicious Intentions"/>
    <x v="4"/>
    <x v="24"/>
    <x v="0"/>
    <x v="2"/>
    <x v="0"/>
    <n v="8178183.4800000004"/>
    <n v="4967049.47"/>
  </r>
  <r>
    <d v="2023-08-01T19:32:16"/>
    <n v="1"/>
    <n v="8"/>
    <x v="0"/>
    <x v="0"/>
    <s v="A Blessed Bean"/>
    <x v="0"/>
    <s v="Suspicious Intentions"/>
    <x v="4"/>
    <x v="24"/>
    <x v="0"/>
    <x v="2"/>
    <x v="0"/>
    <n v="6240583.3099999996"/>
    <n v="2671675.17"/>
  </r>
  <r>
    <d v="2023-08-01T19:32:19"/>
    <n v="1"/>
    <n v="8"/>
    <x v="0"/>
    <x v="0"/>
    <s v="WipeOut Inc"/>
    <x v="0"/>
    <s v="Suspicious Intentions"/>
    <x v="4"/>
    <x v="0"/>
    <x v="0"/>
    <x v="2"/>
    <x v="0"/>
    <n v="5736215.3899999997"/>
    <n v="2249405.34"/>
  </r>
  <r>
    <d v="2023-08-01T19:32:26"/>
    <n v="1"/>
    <n v="8"/>
    <x v="0"/>
    <x v="0"/>
    <s v="A Blessed Bean"/>
    <x v="0"/>
    <s v="Suspicious Intentions"/>
    <x v="4"/>
    <x v="24"/>
    <x v="0"/>
    <x v="2"/>
    <x v="0"/>
    <n v="8003965.5899999999"/>
    <n v="3204058.69"/>
  </r>
  <r>
    <d v="2023-08-01T19:32:33"/>
    <n v="1"/>
    <n v="8"/>
    <x v="0"/>
    <x v="0"/>
    <s v="Tech Builds"/>
    <x v="0"/>
    <s v="Suspicious Intentions"/>
    <x v="4"/>
    <x v="24"/>
    <x v="0"/>
    <x v="2"/>
    <x v="0"/>
    <n v="8274853.1600000001"/>
    <n v="4877464.58"/>
  </r>
  <r>
    <d v="2023-08-01T19:33:32"/>
    <n v="1"/>
    <n v="8"/>
    <x v="0"/>
    <x v="0"/>
    <s v="A Blessed Bean"/>
    <x v="0"/>
    <s v="Helgast Militarum"/>
    <x v="4"/>
    <x v="23"/>
    <x v="2"/>
    <x v="2"/>
    <x v="0"/>
    <n v="84613120.420000002"/>
    <n v="64664664.25"/>
  </r>
  <r>
    <d v="2023-08-01T19:35:06"/>
    <n v="1"/>
    <n v="8"/>
    <x v="0"/>
    <x v="0"/>
    <s v="Tech Builds"/>
    <x v="0"/>
    <s v="Suspicious Intentions"/>
    <x v="4"/>
    <x v="8"/>
    <x v="3"/>
    <x v="2"/>
    <x v="0"/>
    <n v="71774369.640000001"/>
    <n v="59030106.859999999"/>
  </r>
  <r>
    <d v="2023-08-01T21:06:11"/>
    <n v="1"/>
    <n v="8"/>
    <x v="0"/>
    <x v="0"/>
    <s v="KarmaFleet"/>
    <x v="1"/>
    <s v="Special law enforcement department"/>
    <x v="2"/>
    <x v="25"/>
    <x v="0"/>
    <x v="19"/>
    <x v="2"/>
    <n v="11034006.189999999"/>
    <n v="7498898.9100000001"/>
  </r>
  <r>
    <d v="2023-08-01T23:51:32"/>
    <n v="1"/>
    <n v="8"/>
    <x v="0"/>
    <x v="0"/>
    <s v="The Graduates"/>
    <x v="2"/>
    <s v="Special Assault Unit"/>
    <x v="1"/>
    <x v="26"/>
    <x v="2"/>
    <x v="20"/>
    <x v="3"/>
    <n v="61973102.469999999"/>
    <n v="41843227.420000002"/>
  </r>
  <r>
    <d v="2023-08-02T01:38:44"/>
    <n v="2"/>
    <n v="8"/>
    <x v="1"/>
    <x v="0"/>
    <s v="Universalis Imperium"/>
    <x v="1"/>
    <s v="Universalis Imperium"/>
    <x v="0"/>
    <x v="27"/>
    <x v="2"/>
    <x v="21"/>
    <x v="2"/>
    <n v="14460989.710000001"/>
    <n v="9658740.4600000009"/>
  </r>
  <r>
    <d v="2023-08-02T01:58:26"/>
    <n v="2"/>
    <n v="8"/>
    <x v="1"/>
    <x v="0"/>
    <s v="Rekium"/>
    <x v="1"/>
    <s v="Pandemic Horde Inc"/>
    <x v="1"/>
    <x v="10"/>
    <x v="2"/>
    <x v="22"/>
    <x v="2"/>
    <n v="14776786.57"/>
    <n v="5052751.84"/>
  </r>
  <r>
    <d v="2023-08-02T02:16:14"/>
    <n v="2"/>
    <n v="8"/>
    <x v="1"/>
    <x v="0"/>
    <s v="Pandemic Horde Inc"/>
    <x v="0"/>
    <s v="War Eagle Fleet"/>
    <x v="0"/>
    <x v="10"/>
    <x v="2"/>
    <x v="23"/>
    <x v="0"/>
    <n v="23773016.690000001"/>
    <n v="8532127.5099999998"/>
  </r>
  <r>
    <d v="2023-08-02T02:45:16"/>
    <n v="2"/>
    <n v="8"/>
    <x v="1"/>
    <x v="0"/>
    <s v="Knights of the Silver Eagle"/>
    <x v="3"/>
    <s v="Worthless Carebears"/>
    <x v="4"/>
    <x v="8"/>
    <x v="3"/>
    <x v="24"/>
    <x v="1"/>
    <n v="90108666.980000004"/>
    <n v="61586389.670000002"/>
  </r>
  <r>
    <d v="2023-08-02T02:47:54"/>
    <n v="2"/>
    <n v="8"/>
    <x v="1"/>
    <x v="0"/>
    <s v="Special law enforcement department"/>
    <x v="3"/>
    <s v="Worthless Carebears"/>
    <x v="4"/>
    <x v="8"/>
    <x v="3"/>
    <x v="24"/>
    <x v="1"/>
    <n v="67872905.219999999"/>
    <n v="54045001.329999998"/>
  </r>
  <r>
    <d v="2023-08-02T02:48:22"/>
    <n v="2"/>
    <n v="8"/>
    <x v="1"/>
    <x v="0"/>
    <s v="Worthless Carebears"/>
    <x v="2"/>
    <s v="Special law enforcement department"/>
    <x v="2"/>
    <x v="8"/>
    <x v="3"/>
    <x v="24"/>
    <x v="1"/>
    <n v="64251028.68"/>
    <n v="51850823.700000003"/>
  </r>
  <r>
    <d v="2023-08-02T02:48:50"/>
    <n v="2"/>
    <n v="8"/>
    <x v="1"/>
    <x v="0"/>
    <s v="Worthless Carebears"/>
    <x v="2"/>
    <s v="Knights of the Silver Eagle"/>
    <x v="2"/>
    <x v="4"/>
    <x v="3"/>
    <x v="24"/>
    <x v="1"/>
    <n v="64926794.020000003"/>
    <n v="49043608.049999997"/>
  </r>
  <r>
    <d v="2023-08-02T03:23:46"/>
    <n v="2"/>
    <n v="8"/>
    <x v="1"/>
    <x v="0"/>
    <s v="KarmaFleet"/>
    <x v="1"/>
    <s v="KarmaFleet"/>
    <x v="0"/>
    <x v="28"/>
    <x v="4"/>
    <x v="25"/>
    <x v="2"/>
    <n v="331863.57"/>
    <n v="134054.39000000001"/>
  </r>
  <r>
    <d v="2023-08-02T03:27:09"/>
    <n v="2"/>
    <n v="8"/>
    <x v="1"/>
    <x v="0"/>
    <s v="KarmaFleet"/>
    <x v="1"/>
    <s v="KarmaFleet"/>
    <x v="0"/>
    <x v="28"/>
    <x v="4"/>
    <x v="25"/>
    <x v="2"/>
    <n v="331573.58"/>
    <n v="205394.13"/>
  </r>
  <r>
    <d v="2023-08-02T03:30:19"/>
    <n v="2"/>
    <n v="8"/>
    <x v="1"/>
    <x v="0"/>
    <s v="KarmaFleet"/>
    <x v="1"/>
    <s v="KarmaFleet"/>
    <x v="0"/>
    <x v="28"/>
    <x v="4"/>
    <x v="25"/>
    <x v="2"/>
    <n v="200933.94"/>
    <n v="87171.34"/>
  </r>
  <r>
    <d v="2023-08-02T03:32:55"/>
    <n v="2"/>
    <n v="8"/>
    <x v="1"/>
    <x v="0"/>
    <s v="KarmaFleet"/>
    <x v="1"/>
    <s v="KarmaFleet"/>
    <x v="0"/>
    <x v="28"/>
    <x v="4"/>
    <x v="25"/>
    <x v="2"/>
    <n v="200933.94"/>
    <n v="87171.34"/>
  </r>
  <r>
    <d v="2023-08-02T03:35:37"/>
    <n v="2"/>
    <n v="8"/>
    <x v="1"/>
    <x v="0"/>
    <s v="KarmaFleet"/>
    <x v="1"/>
    <s v="KarmaFleet"/>
    <x v="0"/>
    <x v="28"/>
    <x v="4"/>
    <x v="25"/>
    <x v="2"/>
    <n v="200933.94"/>
    <n v="87171.34"/>
  </r>
  <r>
    <d v="2023-08-02T03:37:15"/>
    <n v="2"/>
    <n v="8"/>
    <x v="1"/>
    <x v="0"/>
    <s v="Worthless Carebears"/>
    <x v="2"/>
    <s v="Stardust-Guardian"/>
    <x v="2"/>
    <x v="8"/>
    <x v="3"/>
    <x v="26"/>
    <x v="1"/>
    <n v="68490928.629999995"/>
    <n v="56790719.020000003"/>
  </r>
  <r>
    <d v="2023-08-02T03:38:10"/>
    <n v="2"/>
    <n v="8"/>
    <x v="1"/>
    <x v="0"/>
    <s v="Worthless Carebears"/>
    <x v="2"/>
    <s v="My Little Pony"/>
    <x v="2"/>
    <x v="8"/>
    <x v="3"/>
    <x v="26"/>
    <x v="1"/>
    <n v="61715747.93"/>
    <n v="48122680.039999999"/>
  </r>
  <r>
    <d v="2023-08-02T03:38:16"/>
    <n v="2"/>
    <n v="8"/>
    <x v="1"/>
    <x v="0"/>
    <s v="Worthless Carebears"/>
    <x v="2"/>
    <s v="Knights of the Silver Eagle"/>
    <x v="2"/>
    <x v="4"/>
    <x v="3"/>
    <x v="26"/>
    <x v="1"/>
    <n v="65804128.799999997"/>
    <n v="45179775.600000001"/>
  </r>
  <r>
    <d v="2023-08-02T03:38:25"/>
    <n v="2"/>
    <n v="8"/>
    <x v="1"/>
    <x v="0"/>
    <s v="KarmaFleet"/>
    <x v="1"/>
    <s v="KarmaFleet"/>
    <x v="0"/>
    <x v="28"/>
    <x v="4"/>
    <x v="25"/>
    <x v="2"/>
    <n v="200933.94"/>
    <n v="87171.34"/>
  </r>
  <r>
    <d v="2023-08-02T03:38:37"/>
    <n v="2"/>
    <n v="8"/>
    <x v="1"/>
    <x v="0"/>
    <s v="Special law enforcement department"/>
    <x v="3"/>
    <s v="Worthless Carebears"/>
    <x v="4"/>
    <x v="8"/>
    <x v="3"/>
    <x v="26"/>
    <x v="1"/>
    <n v="67282969.159999996"/>
    <n v="51647643.560000002"/>
  </r>
  <r>
    <d v="2023-08-02T03:38:50"/>
    <n v="2"/>
    <n v="8"/>
    <x v="1"/>
    <x v="0"/>
    <s v="Optimistic Wasteland Inc"/>
    <x v="3"/>
    <s v="Worthless Carebears"/>
    <x v="4"/>
    <x v="29"/>
    <x v="1"/>
    <x v="26"/>
    <x v="1"/>
    <n v="2400038800.5"/>
    <n v="2153438338.0100002"/>
  </r>
  <r>
    <d v="2023-08-02T03:38:54"/>
    <n v="2"/>
    <n v="8"/>
    <x v="1"/>
    <x v="0"/>
    <s v="Fuxi Legion"/>
    <x v="3"/>
    <s v="Worthless Carebears"/>
    <x v="4"/>
    <x v="29"/>
    <x v="1"/>
    <x v="26"/>
    <x v="1"/>
    <n v="2629362111.5999999"/>
    <n v="2149005336.2199998"/>
  </r>
  <r>
    <d v="2023-08-02T03:38:57"/>
    <n v="2"/>
    <n v="8"/>
    <x v="1"/>
    <x v="0"/>
    <s v="Worthless Carebears"/>
    <x v="2"/>
    <s v="ChuangShi"/>
    <x v="2"/>
    <x v="4"/>
    <x v="3"/>
    <x v="26"/>
    <x v="1"/>
    <n v="56647910.630000003"/>
    <n v="38308281.950000003"/>
  </r>
  <r>
    <d v="2023-08-02T03:39:21"/>
    <n v="2"/>
    <n v="8"/>
    <x v="1"/>
    <x v="0"/>
    <s v="Worthless Carebears"/>
    <x v="2"/>
    <s v="Fuxi Legion"/>
    <x v="2"/>
    <x v="8"/>
    <x v="3"/>
    <x v="26"/>
    <x v="1"/>
    <n v="69316243.180000007"/>
    <n v="50259011.060000002"/>
  </r>
  <r>
    <d v="2023-08-02T03:39:34"/>
    <n v="2"/>
    <n v="8"/>
    <x v="1"/>
    <x v="0"/>
    <s v="Phoenix City"/>
    <x v="3"/>
    <s v="Worthless Carebears"/>
    <x v="4"/>
    <x v="30"/>
    <x v="1"/>
    <x v="26"/>
    <x v="1"/>
    <n v="327339037.08999997"/>
    <n v="103833709.37"/>
  </r>
  <r>
    <d v="2023-08-02T03:39:53"/>
    <n v="2"/>
    <n v="8"/>
    <x v="1"/>
    <x v="0"/>
    <s v="Starry Sky Fleet"/>
    <x v="3"/>
    <s v="Worthless Carebears"/>
    <x v="4"/>
    <x v="29"/>
    <x v="1"/>
    <x v="26"/>
    <x v="1"/>
    <n v="2539865735.8800001"/>
    <n v="2140780574.02"/>
  </r>
  <r>
    <d v="2023-08-02T03:40:12"/>
    <n v="2"/>
    <n v="8"/>
    <x v="1"/>
    <x v="0"/>
    <s v="Starry Armada"/>
    <x v="3"/>
    <s v="Worthless Carebears"/>
    <x v="4"/>
    <x v="29"/>
    <x v="1"/>
    <x v="26"/>
    <x v="1"/>
    <n v="2429340141.8600001"/>
    <n v="2110601475.0899999"/>
  </r>
  <r>
    <d v="2023-08-02T03:40:28"/>
    <n v="2"/>
    <n v="8"/>
    <x v="1"/>
    <x v="0"/>
    <s v="Worthless Carebears"/>
    <x v="2"/>
    <s v="Special law enforcement department"/>
    <x v="2"/>
    <x v="8"/>
    <x v="3"/>
    <x v="26"/>
    <x v="1"/>
    <n v="64333796.109999999"/>
    <n v="49598753.659999996"/>
  </r>
  <r>
    <d v="2023-08-02T03:40:57"/>
    <n v="2"/>
    <n v="8"/>
    <x v="1"/>
    <x v="0"/>
    <s v="C5 Flight"/>
    <x v="3"/>
    <s v="Worthless Carebears"/>
    <x v="4"/>
    <x v="29"/>
    <x v="1"/>
    <x v="26"/>
    <x v="1"/>
    <n v="2420001489.9299998"/>
    <n v="2129562590.5899999"/>
  </r>
  <r>
    <d v="2023-08-02T03:41:22"/>
    <n v="2"/>
    <n v="8"/>
    <x v="1"/>
    <x v="0"/>
    <s v="KarmaFleet"/>
    <x v="1"/>
    <s v="KarmaFleet"/>
    <x v="0"/>
    <x v="28"/>
    <x v="4"/>
    <x v="25"/>
    <x v="2"/>
    <n v="200933.94"/>
    <n v="87171.34"/>
  </r>
  <r>
    <d v="2023-08-02T03:42:22"/>
    <n v="2"/>
    <n v="8"/>
    <x v="1"/>
    <x v="0"/>
    <s v="YeLuo-XingHai"/>
    <x v="3"/>
    <s v="Worthless Carebears"/>
    <x v="4"/>
    <x v="30"/>
    <x v="1"/>
    <x v="26"/>
    <x v="1"/>
    <n v="280183810.25"/>
    <n v="112289447.34"/>
  </r>
  <r>
    <d v="2023-08-02T03:42:47"/>
    <n v="2"/>
    <n v="8"/>
    <x v="1"/>
    <x v="0"/>
    <s v="STARCHASER Inc"/>
    <x v="3"/>
    <s v="Worthless Carebears"/>
    <x v="4"/>
    <x v="31"/>
    <x v="4"/>
    <x v="26"/>
    <x v="1"/>
    <n v="15465190.439999999"/>
    <n v="10099889.949999999"/>
  </r>
  <r>
    <d v="2023-08-02T03:44:20"/>
    <n v="2"/>
    <n v="8"/>
    <x v="1"/>
    <x v="0"/>
    <s v="KarmaFleet"/>
    <x v="1"/>
    <s v="KarmaFleet"/>
    <x v="0"/>
    <x v="28"/>
    <x v="4"/>
    <x v="25"/>
    <x v="2"/>
    <n v="200933.94"/>
    <n v="87171.34"/>
  </r>
  <r>
    <d v="2023-08-02T03:47:36"/>
    <n v="2"/>
    <n v="8"/>
    <x v="1"/>
    <x v="0"/>
    <s v="KarmaFleet"/>
    <x v="1"/>
    <s v="KarmaFleet"/>
    <x v="0"/>
    <x v="28"/>
    <x v="4"/>
    <x v="25"/>
    <x v="2"/>
    <n v="200933.94"/>
    <n v="87171.34"/>
  </r>
  <r>
    <d v="2023-08-02T03:50:23"/>
    <n v="2"/>
    <n v="8"/>
    <x v="1"/>
    <x v="0"/>
    <s v="KarmaFleet"/>
    <x v="1"/>
    <s v="KarmaFleet"/>
    <x v="0"/>
    <x v="28"/>
    <x v="4"/>
    <x v="25"/>
    <x v="2"/>
    <n v="200933.94"/>
    <n v="87171.34"/>
  </r>
  <r>
    <d v="2023-08-02T03:54:06"/>
    <n v="2"/>
    <n v="8"/>
    <x v="1"/>
    <x v="0"/>
    <s v="KarmaFleet"/>
    <x v="1"/>
    <s v="Elora Industries"/>
    <x v="0"/>
    <x v="32"/>
    <x v="4"/>
    <x v="25"/>
    <x v="2"/>
    <n v="259906.2"/>
    <n v="146143.6"/>
  </r>
  <r>
    <d v="2023-08-02T03:54:45"/>
    <n v="2"/>
    <n v="8"/>
    <x v="1"/>
    <x v="0"/>
    <s v="KarmaFleet"/>
    <x v="1"/>
    <s v="KarmaFleet"/>
    <x v="0"/>
    <x v="28"/>
    <x v="4"/>
    <x v="25"/>
    <x v="2"/>
    <n v="200933.94"/>
    <n v="87171.34"/>
  </r>
  <r>
    <d v="2023-08-02T03:57:23"/>
    <n v="2"/>
    <n v="8"/>
    <x v="1"/>
    <x v="0"/>
    <s v="KarmaFleet"/>
    <x v="1"/>
    <s v="Elora Industries"/>
    <x v="0"/>
    <x v="32"/>
    <x v="4"/>
    <x v="25"/>
    <x v="2"/>
    <n v="259906.2"/>
    <n v="146143.6"/>
  </r>
  <r>
    <d v="2023-08-02T03:58:07"/>
    <n v="2"/>
    <n v="8"/>
    <x v="1"/>
    <x v="0"/>
    <s v="KarmaFleet"/>
    <x v="1"/>
    <s v="KarmaFleet"/>
    <x v="0"/>
    <x v="28"/>
    <x v="4"/>
    <x v="25"/>
    <x v="2"/>
    <n v="200933.94"/>
    <n v="87171.34"/>
  </r>
  <r>
    <d v="2023-08-02T04:20:05"/>
    <n v="2"/>
    <n v="8"/>
    <x v="1"/>
    <x v="0"/>
    <s v="KarmaFleet"/>
    <x v="1"/>
    <s v="KarmaFleet"/>
    <x v="0"/>
    <x v="33"/>
    <x v="4"/>
    <x v="25"/>
    <x v="2"/>
    <n v="570477.06999999995"/>
    <n v="456714.47"/>
  </r>
  <r>
    <d v="2023-08-02T04:20:37"/>
    <n v="2"/>
    <n v="8"/>
    <x v="1"/>
    <x v="0"/>
    <s v="KarmaFleet"/>
    <x v="1"/>
    <s v="Elora Industries"/>
    <x v="0"/>
    <x v="28"/>
    <x v="4"/>
    <x v="25"/>
    <x v="2"/>
    <n v="200933.94"/>
    <n v="87171.34"/>
  </r>
  <r>
    <d v="2023-08-02T04:30:28"/>
    <n v="2"/>
    <n v="8"/>
    <x v="1"/>
    <x v="0"/>
    <s v="KarmaFleet"/>
    <x v="1"/>
    <s v="KarmaFleet"/>
    <x v="0"/>
    <x v="28"/>
    <x v="4"/>
    <x v="25"/>
    <x v="2"/>
    <n v="200933.94"/>
    <n v="87171.34"/>
  </r>
  <r>
    <d v="2023-08-02T04:31:24"/>
    <n v="2"/>
    <n v="8"/>
    <x v="1"/>
    <x v="0"/>
    <s v="KarmaFleet"/>
    <x v="1"/>
    <s v="Elora Industries"/>
    <x v="0"/>
    <x v="28"/>
    <x v="4"/>
    <x v="25"/>
    <x v="2"/>
    <n v="200933.94"/>
    <n v="87171.34"/>
  </r>
  <r>
    <d v="2023-08-02T04:32:58"/>
    <n v="2"/>
    <n v="8"/>
    <x v="1"/>
    <x v="0"/>
    <s v="KarmaFleet"/>
    <x v="1"/>
    <s v="KarmaFleet"/>
    <x v="0"/>
    <x v="28"/>
    <x v="4"/>
    <x v="25"/>
    <x v="2"/>
    <n v="200933.94"/>
    <n v="87171.34"/>
  </r>
  <r>
    <d v="2023-08-02T04:35:52"/>
    <n v="2"/>
    <n v="8"/>
    <x v="1"/>
    <x v="0"/>
    <s v="KarmaFleet"/>
    <x v="1"/>
    <s v="KarmaFleet"/>
    <x v="0"/>
    <x v="28"/>
    <x v="4"/>
    <x v="25"/>
    <x v="2"/>
    <n v="200933.94"/>
    <n v="87171.34"/>
  </r>
  <r>
    <d v="2023-08-02T04:44:21"/>
    <n v="2"/>
    <n v="8"/>
    <x v="1"/>
    <x v="0"/>
    <s v="Elora Industries"/>
    <x v="1"/>
    <s v="KarmaFleet"/>
    <x v="0"/>
    <x v="28"/>
    <x v="4"/>
    <x v="25"/>
    <x v="2"/>
    <n v="200933.94"/>
    <n v="87171.34"/>
  </r>
  <r>
    <d v="2023-08-02T04:44:36"/>
    <n v="2"/>
    <n v="8"/>
    <x v="1"/>
    <x v="0"/>
    <s v="Elora Industries"/>
    <x v="1"/>
    <s v="KarmaFleet"/>
    <x v="0"/>
    <x v="28"/>
    <x v="4"/>
    <x v="25"/>
    <x v="2"/>
    <n v="200933.94"/>
    <n v="87171.34"/>
  </r>
  <r>
    <d v="2023-08-02T04:47:20"/>
    <n v="2"/>
    <n v="8"/>
    <x v="1"/>
    <x v="0"/>
    <s v="Elora Industries"/>
    <x v="1"/>
    <s v="KarmaFleet"/>
    <x v="0"/>
    <x v="28"/>
    <x v="4"/>
    <x v="25"/>
    <x v="2"/>
    <n v="200933.94"/>
    <n v="87171.34"/>
  </r>
  <r>
    <d v="2023-08-02T04:47:39"/>
    <n v="2"/>
    <n v="8"/>
    <x v="1"/>
    <x v="0"/>
    <s v="Elora Industries"/>
    <x v="1"/>
    <s v="KarmaFleet"/>
    <x v="0"/>
    <x v="28"/>
    <x v="4"/>
    <x v="25"/>
    <x v="2"/>
    <n v="200933.94"/>
    <n v="87171.34"/>
  </r>
  <r>
    <d v="2023-08-02T04:55:18"/>
    <n v="2"/>
    <n v="8"/>
    <x v="1"/>
    <x v="0"/>
    <s v="Elora Industries"/>
    <x v="1"/>
    <s v="KarmaFleet"/>
    <x v="0"/>
    <x v="28"/>
    <x v="4"/>
    <x v="25"/>
    <x v="2"/>
    <n v="200933.94"/>
    <n v="87171.34"/>
  </r>
  <r>
    <d v="2023-08-02T04:58:07"/>
    <n v="2"/>
    <n v="8"/>
    <x v="1"/>
    <x v="0"/>
    <s v="Elora Industries"/>
    <x v="1"/>
    <s v="KarmaFleet"/>
    <x v="0"/>
    <x v="28"/>
    <x v="4"/>
    <x v="25"/>
    <x v="2"/>
    <n v="200933.94"/>
    <n v="87171.34"/>
  </r>
  <r>
    <d v="2023-08-02T05:01:23"/>
    <n v="2"/>
    <n v="8"/>
    <x v="1"/>
    <x v="0"/>
    <s v="Elora Industries"/>
    <x v="1"/>
    <s v="KarmaFleet"/>
    <x v="0"/>
    <x v="28"/>
    <x v="4"/>
    <x v="25"/>
    <x v="2"/>
    <n v="200933.94"/>
    <n v="87171.34"/>
  </r>
  <r>
    <d v="2023-08-02T05:05:49"/>
    <n v="2"/>
    <n v="8"/>
    <x v="1"/>
    <x v="0"/>
    <s v="Elora Industries"/>
    <x v="1"/>
    <s v="KarmaFleet"/>
    <x v="0"/>
    <x v="28"/>
    <x v="4"/>
    <x v="25"/>
    <x v="2"/>
    <n v="200933.94"/>
    <n v="87171.34"/>
  </r>
  <r>
    <d v="2023-08-02T05:08:33"/>
    <n v="2"/>
    <n v="8"/>
    <x v="1"/>
    <x v="0"/>
    <s v="KarmaFleet"/>
    <x v="1"/>
    <s v="KarmaFleet"/>
    <x v="0"/>
    <x v="28"/>
    <x v="4"/>
    <x v="25"/>
    <x v="2"/>
    <n v="200933.94"/>
    <n v="87171.34"/>
  </r>
  <r>
    <d v="2023-08-02T05:10:56"/>
    <n v="2"/>
    <n v="8"/>
    <x v="1"/>
    <x v="0"/>
    <s v="KarmaFleet"/>
    <x v="1"/>
    <s v="KarmaFleet"/>
    <x v="0"/>
    <x v="28"/>
    <x v="4"/>
    <x v="25"/>
    <x v="2"/>
    <n v="200933.94"/>
    <n v="87171.34"/>
  </r>
  <r>
    <d v="2023-08-02T05:14:12"/>
    <n v="2"/>
    <n v="8"/>
    <x v="1"/>
    <x v="0"/>
    <s v="KarmaFleet"/>
    <x v="1"/>
    <s v="KarmaFleet"/>
    <x v="0"/>
    <x v="28"/>
    <x v="4"/>
    <x v="25"/>
    <x v="2"/>
    <n v="200933.94"/>
    <n v="87171.34"/>
  </r>
  <r>
    <d v="2023-08-02T05:16:56"/>
    <n v="2"/>
    <n v="8"/>
    <x v="1"/>
    <x v="0"/>
    <s v="KarmaFleet"/>
    <x v="1"/>
    <s v="KarmaFleet"/>
    <x v="0"/>
    <x v="28"/>
    <x v="4"/>
    <x v="25"/>
    <x v="2"/>
    <n v="200933.94"/>
    <n v="87171.34"/>
  </r>
  <r>
    <d v="2023-08-02T05:21:04"/>
    <n v="2"/>
    <n v="8"/>
    <x v="1"/>
    <x v="0"/>
    <s v="KarmaFleet"/>
    <x v="1"/>
    <s v="KarmaFleet"/>
    <x v="0"/>
    <x v="28"/>
    <x v="4"/>
    <x v="25"/>
    <x v="2"/>
    <n v="200933.94"/>
    <n v="87171.34"/>
  </r>
  <r>
    <d v="2023-08-02T05:25:32"/>
    <n v="2"/>
    <n v="8"/>
    <x v="1"/>
    <x v="0"/>
    <s v="Elora Industries"/>
    <x v="1"/>
    <s v="KarmaFleet"/>
    <x v="0"/>
    <x v="28"/>
    <x v="4"/>
    <x v="25"/>
    <x v="2"/>
    <n v="200933.94"/>
    <n v="87171.34"/>
  </r>
  <r>
    <d v="2023-08-02T05:29:07"/>
    <n v="2"/>
    <n v="8"/>
    <x v="1"/>
    <x v="0"/>
    <s v="Elora Industries"/>
    <x v="1"/>
    <s v="KarmaFleet"/>
    <x v="0"/>
    <x v="28"/>
    <x v="4"/>
    <x v="25"/>
    <x v="2"/>
    <n v="200933.94"/>
    <n v="87171.34"/>
  </r>
  <r>
    <d v="2023-08-02T05:31:42"/>
    <n v="2"/>
    <n v="8"/>
    <x v="1"/>
    <x v="0"/>
    <s v="Elora Industries"/>
    <x v="1"/>
    <s v="KarmaFleet"/>
    <x v="0"/>
    <x v="28"/>
    <x v="4"/>
    <x v="25"/>
    <x v="2"/>
    <n v="200933.94"/>
    <n v="87171.34"/>
  </r>
  <r>
    <d v="2023-08-02T05:34:44"/>
    <n v="2"/>
    <n v="8"/>
    <x v="1"/>
    <x v="0"/>
    <s v="Elora Industries"/>
    <x v="1"/>
    <s v="KarmaFleet"/>
    <x v="0"/>
    <x v="28"/>
    <x v="4"/>
    <x v="25"/>
    <x v="2"/>
    <n v="200933.94"/>
    <n v="87171.34"/>
  </r>
  <r>
    <d v="2023-08-02T05:41:33"/>
    <n v="2"/>
    <n v="8"/>
    <x v="1"/>
    <x v="0"/>
    <s v="Elora Industries"/>
    <x v="1"/>
    <s v="KarmaFleet"/>
    <x v="0"/>
    <x v="28"/>
    <x v="4"/>
    <x v="25"/>
    <x v="2"/>
    <n v="200933.94"/>
    <n v="87171.34"/>
  </r>
  <r>
    <d v="2023-08-02T05:44:30"/>
    <n v="2"/>
    <n v="8"/>
    <x v="1"/>
    <x v="0"/>
    <s v="Elora Industries"/>
    <x v="1"/>
    <s v="KarmaFleet"/>
    <x v="0"/>
    <x v="28"/>
    <x v="4"/>
    <x v="25"/>
    <x v="2"/>
    <n v="200933.94"/>
    <n v="87171.34"/>
  </r>
  <r>
    <d v="2023-08-02T05:47:05"/>
    <n v="2"/>
    <n v="8"/>
    <x v="1"/>
    <x v="0"/>
    <s v="Elora Industries"/>
    <x v="1"/>
    <s v="KarmaFleet"/>
    <x v="0"/>
    <x v="28"/>
    <x v="4"/>
    <x v="25"/>
    <x v="2"/>
    <n v="200933.94"/>
    <n v="87171.34"/>
  </r>
  <r>
    <d v="2023-08-02T05:49:46"/>
    <n v="2"/>
    <n v="8"/>
    <x v="1"/>
    <x v="0"/>
    <s v="Elora Industries"/>
    <x v="1"/>
    <s v="KarmaFleet"/>
    <x v="0"/>
    <x v="28"/>
    <x v="4"/>
    <x v="25"/>
    <x v="2"/>
    <n v="200933.94"/>
    <n v="87171.34"/>
  </r>
  <r>
    <d v="2023-08-02T06:18:13"/>
    <n v="2"/>
    <n v="8"/>
    <x v="1"/>
    <x v="0"/>
    <s v="Fancypants Inc"/>
    <x v="0"/>
    <s v="Faceless"/>
    <x v="3"/>
    <x v="19"/>
    <x v="4"/>
    <x v="8"/>
    <x v="3"/>
    <n v="3873331.87"/>
    <n v="2310595.7599999998"/>
  </r>
  <r>
    <d v="2023-08-02T06:18:44"/>
    <n v="2"/>
    <n v="8"/>
    <x v="1"/>
    <x v="0"/>
    <s v="KarmaFleet"/>
    <x v="1"/>
    <s v="Elora Industries"/>
    <x v="0"/>
    <x v="28"/>
    <x v="4"/>
    <x v="25"/>
    <x v="2"/>
    <n v="200933.94"/>
    <n v="87171.34"/>
  </r>
  <r>
    <d v="2023-08-02T06:21:32"/>
    <n v="2"/>
    <n v="8"/>
    <x v="1"/>
    <x v="0"/>
    <s v="KarmaFleet"/>
    <x v="1"/>
    <s v="Elora Industries"/>
    <x v="0"/>
    <x v="28"/>
    <x v="4"/>
    <x v="25"/>
    <x v="2"/>
    <n v="200933.94"/>
    <n v="87171.34"/>
  </r>
  <r>
    <d v="2023-08-02T06:24:07"/>
    <n v="2"/>
    <n v="8"/>
    <x v="1"/>
    <x v="0"/>
    <s v="KarmaFleet"/>
    <x v="1"/>
    <s v="Elora Industries"/>
    <x v="0"/>
    <x v="28"/>
    <x v="4"/>
    <x v="25"/>
    <x v="2"/>
    <n v="200933.94"/>
    <n v="87171.34"/>
  </r>
  <r>
    <d v="2023-08-02T06:27:28"/>
    <n v="2"/>
    <n v="8"/>
    <x v="1"/>
    <x v="0"/>
    <s v="KarmaFleet"/>
    <x v="1"/>
    <s v="Elora Industries"/>
    <x v="0"/>
    <x v="28"/>
    <x v="4"/>
    <x v="25"/>
    <x v="2"/>
    <n v="200933.94"/>
    <n v="87171.34"/>
  </r>
  <r>
    <d v="2023-08-02T06:30:40"/>
    <n v="2"/>
    <n v="8"/>
    <x v="1"/>
    <x v="0"/>
    <s v="KarmaFleet"/>
    <x v="1"/>
    <s v="Elora Industries"/>
    <x v="0"/>
    <x v="28"/>
    <x v="4"/>
    <x v="25"/>
    <x v="2"/>
    <n v="200933.94"/>
    <n v="87171.34"/>
  </r>
  <r>
    <d v="2023-08-02T06:33:41"/>
    <n v="2"/>
    <n v="8"/>
    <x v="1"/>
    <x v="0"/>
    <s v="KarmaFleet"/>
    <x v="1"/>
    <s v="Elora Industries"/>
    <x v="0"/>
    <x v="28"/>
    <x v="4"/>
    <x v="25"/>
    <x v="2"/>
    <n v="200933.94"/>
    <n v="87171.34"/>
  </r>
  <r>
    <d v="2023-08-02T07:56:14"/>
    <n v="2"/>
    <n v="8"/>
    <x v="1"/>
    <x v="0"/>
    <s v="FAYN Industries"/>
    <x v="2"/>
    <s v="Pandemic Horde Inc"/>
    <x v="1"/>
    <x v="34"/>
    <x v="4"/>
    <x v="8"/>
    <x v="3"/>
    <n v="5236175.62"/>
    <n v="2924441.67"/>
  </r>
  <r>
    <d v="2023-08-02T07:59:38"/>
    <n v="2"/>
    <n v="8"/>
    <x v="1"/>
    <x v="0"/>
    <s v="FAYN Industries"/>
    <x v="2"/>
    <s v="Pandemic Horde Inc"/>
    <x v="1"/>
    <x v="34"/>
    <x v="4"/>
    <x v="8"/>
    <x v="3"/>
    <n v="5237747.4800000004"/>
    <n v="3099957.53"/>
  </r>
  <r>
    <d v="2023-08-02T08:06:16"/>
    <n v="2"/>
    <n v="8"/>
    <x v="1"/>
    <x v="0"/>
    <s v="FAYN Industries"/>
    <x v="2"/>
    <s v="Pandemic Horde Inc"/>
    <x v="1"/>
    <x v="34"/>
    <x v="4"/>
    <x v="8"/>
    <x v="3"/>
    <n v="5191196.12"/>
    <n v="3917503.11"/>
  </r>
  <r>
    <d v="2023-08-02T08:33:24"/>
    <n v="2"/>
    <n v="8"/>
    <x v="1"/>
    <x v="0"/>
    <s v="Cloak and Daggers"/>
    <x v="2"/>
    <s v="Stardust-Guardian"/>
    <x v="2"/>
    <x v="3"/>
    <x v="2"/>
    <x v="8"/>
    <x v="3"/>
    <n v="18176911.789999999"/>
    <n v="7830988.29"/>
  </r>
  <r>
    <d v="2023-08-02T08:42:16"/>
    <n v="2"/>
    <n v="8"/>
    <x v="1"/>
    <x v="0"/>
    <s v="FAYN Industries"/>
    <x v="2"/>
    <s v="Pandemic Horde Inc"/>
    <x v="1"/>
    <x v="34"/>
    <x v="4"/>
    <x v="8"/>
    <x v="3"/>
    <n v="5260814.3499999996"/>
    <n v="3986830.46"/>
  </r>
  <r>
    <d v="2023-08-02T10:16:39"/>
    <n v="2"/>
    <n v="8"/>
    <x v="1"/>
    <x v="0"/>
    <s v="Arctic Guard"/>
    <x v="0"/>
    <s v="Chromaggus Corp"/>
    <x v="3"/>
    <x v="35"/>
    <x v="4"/>
    <x v="8"/>
    <x v="3"/>
    <n v="50319927.509999998"/>
    <n v="45163058.5"/>
  </r>
  <r>
    <d v="2023-08-02T10:37:59"/>
    <n v="2"/>
    <n v="8"/>
    <x v="1"/>
    <x v="0"/>
    <s v="KarmaFleet"/>
    <x v="1"/>
    <s v="Special law enforcement department"/>
    <x v="2"/>
    <x v="25"/>
    <x v="0"/>
    <x v="19"/>
    <x v="2"/>
    <n v="10989459.939999999"/>
    <n v="4142651.12"/>
  </r>
  <r>
    <d v="2023-08-02T12:45:04"/>
    <n v="2"/>
    <n v="8"/>
    <x v="1"/>
    <x v="0"/>
    <s v="Cloak and Daggers"/>
    <x v="2"/>
    <s v="Setcreasea Pallida Corporation"/>
    <x v="2"/>
    <x v="0"/>
    <x v="0"/>
    <x v="8"/>
    <x v="3"/>
    <n v="13798722.07"/>
    <n v="9946415.0099999998"/>
  </r>
  <r>
    <d v="2023-08-02T12:48:50"/>
    <n v="2"/>
    <n v="8"/>
    <x v="1"/>
    <x v="0"/>
    <s v="Cloak and Daggers"/>
    <x v="2"/>
    <s v="Pandemic Horde Inc"/>
    <x v="1"/>
    <x v="36"/>
    <x v="4"/>
    <x v="8"/>
    <x v="3"/>
    <n v="26435798.75"/>
    <n v="20174259.559999999"/>
  </r>
  <r>
    <d v="2023-08-02T13:10:10"/>
    <n v="2"/>
    <n v="8"/>
    <x v="1"/>
    <x v="0"/>
    <s v="Angry Angels Constructions"/>
    <x v="1"/>
    <s v="cookies and capital"/>
    <x v="1"/>
    <x v="3"/>
    <x v="2"/>
    <x v="27"/>
    <x v="0"/>
    <n v="15599251.82"/>
    <n v="6682986.46"/>
  </r>
  <r>
    <d v="2023-08-02T13:11:28"/>
    <n v="2"/>
    <n v="8"/>
    <x v="1"/>
    <x v="0"/>
    <s v="KarmaFleet"/>
    <x v="1"/>
    <s v="KarmaFleet"/>
    <x v="0"/>
    <x v="21"/>
    <x v="1"/>
    <x v="28"/>
    <x v="2"/>
    <n v="1731435270.04"/>
    <n v="268091006.88999999"/>
  </r>
  <r>
    <d v="2023-08-02T13:17:50"/>
    <n v="2"/>
    <n v="8"/>
    <x v="1"/>
    <x v="0"/>
    <s v="Pandemic Horde Inc"/>
    <x v="0"/>
    <s v="Deep Space Conquerors"/>
    <x v="0"/>
    <x v="13"/>
    <x v="4"/>
    <x v="14"/>
    <x v="0"/>
    <n v="13446945.74"/>
    <n v="10659278.58"/>
  </r>
  <r>
    <d v="2023-08-02T13:23:17"/>
    <n v="2"/>
    <n v="8"/>
    <x v="1"/>
    <x v="0"/>
    <s v="Monkey Attack Squad"/>
    <x v="1"/>
    <s v="Pandemic Horde Inc"/>
    <x v="1"/>
    <x v="3"/>
    <x v="2"/>
    <x v="1"/>
    <x v="0"/>
    <n v="16287402.939999999"/>
    <n v="6988182.1900000004"/>
  </r>
  <r>
    <d v="2023-08-02T13:24:43"/>
    <n v="2"/>
    <n v="8"/>
    <x v="1"/>
    <x v="0"/>
    <s v="Ascendance"/>
    <x v="1"/>
    <s v="Tranquility Tavern"/>
    <x v="1"/>
    <x v="11"/>
    <x v="2"/>
    <x v="1"/>
    <x v="0"/>
    <n v="25273753.890000001"/>
    <n v="9073419.9299999997"/>
  </r>
  <r>
    <d v="2023-08-02T13:26:06"/>
    <n v="2"/>
    <n v="8"/>
    <x v="1"/>
    <x v="0"/>
    <s v="Pandemic Horde Inc"/>
    <x v="0"/>
    <s v="Peoples Liberation Army"/>
    <x v="0"/>
    <x v="37"/>
    <x v="4"/>
    <x v="1"/>
    <x v="0"/>
    <n v="18188168.670000002"/>
    <n v="16529990.02"/>
  </r>
  <r>
    <d v="2023-08-02T13:36:03"/>
    <n v="2"/>
    <n v="8"/>
    <x v="1"/>
    <x v="0"/>
    <s v="Ascendance"/>
    <x v="1"/>
    <s v="Arctic Beans"/>
    <x v="1"/>
    <x v="32"/>
    <x v="4"/>
    <x v="29"/>
    <x v="0"/>
    <n v="6799411.4299999997"/>
    <n v="3265765.6"/>
  </r>
  <r>
    <d v="2023-08-02T13:38:06"/>
    <n v="2"/>
    <n v="8"/>
    <x v="1"/>
    <x v="0"/>
    <s v="Les chevaliers de l'ordre"/>
    <x v="1"/>
    <s v="A Blessed Bean"/>
    <x v="1"/>
    <x v="11"/>
    <x v="2"/>
    <x v="29"/>
    <x v="0"/>
    <n v="37866744.299999997"/>
    <n v="17680162.949999999"/>
  </r>
  <r>
    <d v="2023-08-02T13:52:33"/>
    <n v="2"/>
    <n v="8"/>
    <x v="1"/>
    <x v="0"/>
    <s v="MASS"/>
    <x v="0"/>
    <s v="Peoples Liberation Army"/>
    <x v="0"/>
    <x v="38"/>
    <x v="2"/>
    <x v="2"/>
    <x v="0"/>
    <n v="94656193.170000002"/>
    <n v="75643801.180000007"/>
  </r>
  <r>
    <d v="2023-08-02T14:20:20"/>
    <n v="2"/>
    <n v="8"/>
    <x v="1"/>
    <x v="0"/>
    <s v="Cloak and Daggers"/>
    <x v="2"/>
    <s v="Fuxi Legion"/>
    <x v="2"/>
    <x v="39"/>
    <x v="0"/>
    <x v="8"/>
    <x v="3"/>
    <n v="8419585.3599999994"/>
    <n v="6100466.2599999998"/>
  </r>
  <r>
    <d v="2023-08-02T14:40:56"/>
    <n v="2"/>
    <n v="8"/>
    <x v="1"/>
    <x v="0"/>
    <s v="Ministry of Offense"/>
    <x v="1"/>
    <s v="Chaos arbiter"/>
    <x v="2"/>
    <x v="19"/>
    <x v="4"/>
    <x v="30"/>
    <x v="2"/>
    <n v="888900.07"/>
    <n v="459831.16"/>
  </r>
  <r>
    <d v="2023-08-02T14:46:31"/>
    <n v="2"/>
    <n v="8"/>
    <x v="1"/>
    <x v="0"/>
    <s v="Peoples Liberation Army"/>
    <x v="1"/>
    <s v="Profane Proverb"/>
    <x v="1"/>
    <x v="18"/>
    <x v="4"/>
    <x v="19"/>
    <x v="2"/>
    <n v="19224178.02"/>
    <n v="7549540.2400000002"/>
  </r>
  <r>
    <d v="2023-08-02T14:51:50"/>
    <n v="2"/>
    <n v="8"/>
    <x v="1"/>
    <x v="0"/>
    <s v="Profane Proverb"/>
    <x v="0"/>
    <s v="School of The Recluses"/>
    <x v="3"/>
    <x v="3"/>
    <x v="2"/>
    <x v="31"/>
    <x v="2"/>
    <n v="12986955.33"/>
    <n v="5076729.1900000004"/>
  </r>
  <r>
    <d v="2023-08-02T14:54:04"/>
    <n v="2"/>
    <n v="8"/>
    <x v="1"/>
    <x v="0"/>
    <s v="Trash Contractors"/>
    <x v="1"/>
    <s v="Profane Proverb"/>
    <x v="1"/>
    <x v="18"/>
    <x v="4"/>
    <x v="31"/>
    <x v="2"/>
    <n v="6807896.6600000001"/>
    <n v="6155683.0899999999"/>
  </r>
  <r>
    <d v="2023-08-02T14:54:09"/>
    <n v="2"/>
    <n v="8"/>
    <x v="1"/>
    <x v="0"/>
    <s v="Cloaked Goof"/>
    <x v="1"/>
    <s v="Profane Proverb"/>
    <x v="1"/>
    <x v="18"/>
    <x v="4"/>
    <x v="31"/>
    <x v="2"/>
    <n v="16959510.41"/>
    <n v="5122353.79"/>
  </r>
  <r>
    <d v="2023-08-02T15:01:22"/>
    <n v="2"/>
    <n v="8"/>
    <x v="1"/>
    <x v="0"/>
    <s v="ChuangShi"/>
    <x v="3"/>
    <s v="New Boreas"/>
    <x v="0"/>
    <x v="23"/>
    <x v="2"/>
    <x v="32"/>
    <x v="1"/>
    <n v="89268153.269999996"/>
    <n v="65691416.490000002"/>
  </r>
  <r>
    <d v="2023-08-02T15:07:32"/>
    <n v="2"/>
    <n v="8"/>
    <x v="1"/>
    <x v="0"/>
    <s v="Stardust-Guardian"/>
    <x v="3"/>
    <s v="School of The Recluses"/>
    <x v="3"/>
    <x v="3"/>
    <x v="2"/>
    <x v="33"/>
    <x v="2"/>
    <n v="13549845.880000001"/>
    <n v="5886335.4699999997"/>
  </r>
  <r>
    <d v="2023-08-02T16:10:33"/>
    <n v="2"/>
    <n v="8"/>
    <x v="1"/>
    <x v="0"/>
    <s v="My Little Pony"/>
    <x v="3"/>
    <s v="Memento Mori"/>
    <x v="0"/>
    <x v="22"/>
    <x v="4"/>
    <x v="34"/>
    <x v="1"/>
    <n v="3753284.65"/>
    <n v="3573441.21"/>
  </r>
  <r>
    <d v="2023-08-02T18:20:39"/>
    <n v="2"/>
    <n v="8"/>
    <x v="1"/>
    <x v="0"/>
    <s v="The Northerners"/>
    <x v="0"/>
    <s v="ImperiaI Federation"/>
    <x v="0"/>
    <x v="7"/>
    <x v="0"/>
    <x v="35"/>
    <x v="2"/>
    <n v="10898372.77"/>
    <n v="8054134.8099999996"/>
  </r>
  <r>
    <d v="2023-08-02T18:31:34"/>
    <n v="2"/>
    <n v="8"/>
    <x v="1"/>
    <x v="0"/>
    <s v="KarmaFleet"/>
    <x v="1"/>
    <s v="The Northerners"/>
    <x v="1"/>
    <x v="9"/>
    <x v="0"/>
    <x v="35"/>
    <x v="2"/>
    <n v="9035437.5500000007"/>
    <n v="7043382.4400000004"/>
  </r>
  <r>
    <d v="2023-08-02T18:31:55"/>
    <n v="2"/>
    <n v="8"/>
    <x v="1"/>
    <x v="0"/>
    <s v="Strategically Bad"/>
    <x v="1"/>
    <s v="The Northerners"/>
    <x v="1"/>
    <x v="9"/>
    <x v="0"/>
    <x v="35"/>
    <x v="2"/>
    <n v="28705849.949999999"/>
    <n v="23866649.170000002"/>
  </r>
  <r>
    <d v="2023-08-02T18:32:39"/>
    <n v="2"/>
    <n v="8"/>
    <x v="1"/>
    <x v="0"/>
    <s v="The Northerners"/>
    <x v="0"/>
    <s v="KarmaFleet"/>
    <x v="0"/>
    <x v="40"/>
    <x v="4"/>
    <x v="35"/>
    <x v="2"/>
    <n v="648747"/>
    <n v="505938.74"/>
  </r>
  <r>
    <d v="2023-08-02T18:33:44"/>
    <n v="2"/>
    <n v="8"/>
    <x v="1"/>
    <x v="0"/>
    <s v="NED-Clan"/>
    <x v="1"/>
    <s v="The Northerners"/>
    <x v="1"/>
    <x v="9"/>
    <x v="0"/>
    <x v="35"/>
    <x v="2"/>
    <n v="11511160.470000001"/>
    <n v="9832293.5299999993"/>
  </r>
  <r>
    <d v="2023-08-02T18:35:22"/>
    <n v="2"/>
    <n v="8"/>
    <x v="1"/>
    <x v="0"/>
    <s v="Merch Industrial"/>
    <x v="1"/>
    <s v="The Northerners"/>
    <x v="1"/>
    <x v="9"/>
    <x v="0"/>
    <x v="19"/>
    <x v="2"/>
    <n v="11511160.470000001"/>
    <n v="10249047.67"/>
  </r>
  <r>
    <d v="2023-08-02T18:36:34"/>
    <n v="2"/>
    <n v="8"/>
    <x v="1"/>
    <x v="0"/>
    <s v="Ministry of Offense"/>
    <x v="1"/>
    <s v="The Northerners"/>
    <x v="1"/>
    <x v="9"/>
    <x v="0"/>
    <x v="36"/>
    <x v="2"/>
    <n v="9504394.0099999998"/>
    <n v="7369451.6299999999"/>
  </r>
  <r>
    <d v="2023-08-02T18:42:24"/>
    <n v="2"/>
    <n v="8"/>
    <x v="1"/>
    <x v="0"/>
    <s v="Cloak and Daggers"/>
    <x v="2"/>
    <s v="Black Pushers"/>
    <x v="1"/>
    <x v="16"/>
    <x v="4"/>
    <x v="8"/>
    <x v="3"/>
    <n v="1465310.27"/>
    <n v="1211524.3700000001"/>
  </r>
  <r>
    <d v="2023-08-02T18:52:28"/>
    <n v="2"/>
    <n v="8"/>
    <x v="1"/>
    <x v="0"/>
    <s v="Cloak and Daggers"/>
    <x v="2"/>
    <s v="Pandemic Horde Inc"/>
    <x v="1"/>
    <x v="41"/>
    <x v="4"/>
    <x v="8"/>
    <x v="3"/>
    <n v="8338250.3499999996"/>
    <n v="4317005.9800000004"/>
  </r>
  <r>
    <d v="2023-08-02T19:02:01"/>
    <n v="2"/>
    <n v="8"/>
    <x v="1"/>
    <x v="0"/>
    <s v="KarmaFleet"/>
    <x v="1"/>
    <s v="ChuangShi"/>
    <x v="2"/>
    <x v="42"/>
    <x v="2"/>
    <x v="37"/>
    <x v="2"/>
    <n v="79641923"/>
    <n v="56972343.719999999"/>
  </r>
  <r>
    <d v="2023-08-02T19:39:14"/>
    <n v="2"/>
    <n v="8"/>
    <x v="1"/>
    <x v="0"/>
    <s v="ImperiaI Federation"/>
    <x v="1"/>
    <s v="Pandemic Horde Inc"/>
    <x v="1"/>
    <x v="6"/>
    <x v="4"/>
    <x v="0"/>
    <x v="0"/>
    <n v="3858817.69"/>
    <n v="3310289.85"/>
  </r>
  <r>
    <d v="2023-08-02T20:25:41"/>
    <n v="2"/>
    <n v="8"/>
    <x v="1"/>
    <x v="0"/>
    <s v="Rekium"/>
    <x v="1"/>
    <s v="Arctic Beans"/>
    <x v="1"/>
    <x v="32"/>
    <x v="4"/>
    <x v="14"/>
    <x v="0"/>
    <n v="510656.51"/>
    <n v="306888.17"/>
  </r>
  <r>
    <d v="2023-08-02T20:27:11"/>
    <n v="2"/>
    <n v="8"/>
    <x v="1"/>
    <x v="0"/>
    <s v="Rekium"/>
    <x v="1"/>
    <s v="Squid Inc"/>
    <x v="1"/>
    <x v="22"/>
    <x v="4"/>
    <x v="14"/>
    <x v="0"/>
    <n v="3213216.8"/>
    <n v="1760271.74"/>
  </r>
  <r>
    <d v="2023-08-02T20:38:11"/>
    <n v="2"/>
    <n v="8"/>
    <x v="1"/>
    <x v="0"/>
    <s v="Rekium"/>
    <x v="1"/>
    <s v="Arctic Beans"/>
    <x v="1"/>
    <x v="43"/>
    <x v="4"/>
    <x v="14"/>
    <x v="0"/>
    <n v="2017943.04"/>
    <n v="818709.47"/>
  </r>
  <r>
    <d v="2023-08-02T20:39:20"/>
    <n v="2"/>
    <n v="8"/>
    <x v="1"/>
    <x v="0"/>
    <s v="Rekium"/>
    <x v="1"/>
    <s v="Beyond Frontier"/>
    <x v="1"/>
    <x v="44"/>
    <x v="2"/>
    <x v="14"/>
    <x v="0"/>
    <n v="88377382.590000004"/>
    <n v="62125945.030000001"/>
  </r>
  <r>
    <d v="2023-08-02T20:40:46"/>
    <n v="2"/>
    <n v="8"/>
    <x v="1"/>
    <x v="0"/>
    <s v="Pandemic Horde Inc"/>
    <x v="0"/>
    <s v="Rekium"/>
    <x v="0"/>
    <x v="9"/>
    <x v="0"/>
    <x v="14"/>
    <x v="0"/>
    <n v="8032588.4199999999"/>
    <n v="3347138.7"/>
  </r>
  <r>
    <d v="2023-08-02T21:58:12"/>
    <n v="2"/>
    <n v="8"/>
    <x v="1"/>
    <x v="0"/>
    <s v="Pandemic Horde Inc"/>
    <x v="0"/>
    <s v="Cloak and Daggers"/>
    <x v="4"/>
    <x v="45"/>
    <x v="4"/>
    <x v="8"/>
    <x v="3"/>
    <n v="72260521.510000005"/>
    <n v="64180324.109999999"/>
  </r>
  <r>
    <d v="2023-08-03T00:45:21"/>
    <n v="3"/>
    <n v="8"/>
    <x v="2"/>
    <x v="0"/>
    <s v="4S Corporation"/>
    <x v="1"/>
    <s v="Pandemic Horde Inc"/>
    <x v="1"/>
    <x v="46"/>
    <x v="1"/>
    <x v="3"/>
    <x v="0"/>
    <n v="481187637.20999998"/>
    <n v="350491068.80000001"/>
  </r>
  <r>
    <d v="2023-08-03T00:47:05"/>
    <n v="3"/>
    <n v="8"/>
    <x v="2"/>
    <x v="0"/>
    <s v="GoonWaffe"/>
    <x v="1"/>
    <s v="Pandemic Horde Inc"/>
    <x v="1"/>
    <x v="3"/>
    <x v="2"/>
    <x v="3"/>
    <x v="0"/>
    <n v="19391849.489999998"/>
    <n v="10724686.92"/>
  </r>
  <r>
    <d v="2023-08-03T02:24:42"/>
    <n v="3"/>
    <n v="8"/>
    <x v="2"/>
    <x v="0"/>
    <s v="13th Squadron"/>
    <x v="3"/>
    <s v="Emperor Scythes"/>
    <x v="3"/>
    <x v="3"/>
    <x v="2"/>
    <x v="19"/>
    <x v="2"/>
    <n v="16055865.34"/>
    <n v="4655965.3099999996"/>
  </r>
  <r>
    <d v="2023-08-03T03:42:25"/>
    <n v="3"/>
    <n v="8"/>
    <x v="2"/>
    <x v="0"/>
    <s v="The Northerners"/>
    <x v="0"/>
    <s v="KarmaFleet"/>
    <x v="0"/>
    <x v="4"/>
    <x v="3"/>
    <x v="38"/>
    <x v="2"/>
    <n v="58350552.960000001"/>
    <n v="41449043.68"/>
  </r>
  <r>
    <d v="2023-08-03T03:45:23"/>
    <n v="3"/>
    <n v="8"/>
    <x v="2"/>
    <x v="0"/>
    <s v="The Northerners"/>
    <x v="0"/>
    <s v="Infinite Dusk"/>
    <x v="0"/>
    <x v="47"/>
    <x v="2"/>
    <x v="38"/>
    <x v="2"/>
    <n v="62922653.289999999"/>
    <n v="49201401.840000004"/>
  </r>
  <r>
    <d v="2023-08-03T04:08:18"/>
    <n v="3"/>
    <n v="8"/>
    <x v="2"/>
    <x v="0"/>
    <s v="Ascendance"/>
    <x v="1"/>
    <s v="Dragon"/>
    <x v="1"/>
    <x v="4"/>
    <x v="3"/>
    <x v="1"/>
    <x v="0"/>
    <n v="62787091.32"/>
    <n v="48759124.649999999"/>
  </r>
  <r>
    <d v="2023-08-03T04:14:29"/>
    <n v="3"/>
    <n v="8"/>
    <x v="2"/>
    <x v="0"/>
    <s v="Peoples Liberation Army"/>
    <x v="1"/>
    <s v="Pandemic Horde Inc"/>
    <x v="1"/>
    <x v="11"/>
    <x v="2"/>
    <x v="1"/>
    <x v="0"/>
    <n v="18231844.75"/>
    <n v="7181710.25"/>
  </r>
  <r>
    <d v="2023-08-03T04:21:28"/>
    <n v="3"/>
    <n v="8"/>
    <x v="2"/>
    <x v="0"/>
    <s v="KarmaFleet"/>
    <x v="1"/>
    <s v="Elora Industries"/>
    <x v="0"/>
    <x v="6"/>
    <x v="4"/>
    <x v="25"/>
    <x v="2"/>
    <n v="303819.7"/>
    <n v="190057.1"/>
  </r>
  <r>
    <d v="2023-08-03T04:21:46"/>
    <n v="3"/>
    <n v="8"/>
    <x v="2"/>
    <x v="0"/>
    <s v="Echelon Research"/>
    <x v="1"/>
    <s v="Pandemic Horde Inc"/>
    <x v="1"/>
    <x v="48"/>
    <x v="2"/>
    <x v="1"/>
    <x v="0"/>
    <n v="19920089.620000001"/>
    <n v="8854573.7200000007"/>
  </r>
  <r>
    <d v="2023-08-03T04:23:48"/>
    <n v="3"/>
    <n v="8"/>
    <x v="2"/>
    <x v="0"/>
    <s v="KarmaFleet"/>
    <x v="1"/>
    <s v="Elora Industries"/>
    <x v="0"/>
    <x v="6"/>
    <x v="4"/>
    <x v="25"/>
    <x v="2"/>
    <n v="303819.7"/>
    <n v="190057.1"/>
  </r>
  <r>
    <d v="2023-08-03T04:25:52"/>
    <n v="3"/>
    <n v="8"/>
    <x v="2"/>
    <x v="0"/>
    <s v="1 Royal Fleet Corps"/>
    <x v="0"/>
    <s v="Iron Whales"/>
    <x v="0"/>
    <x v="13"/>
    <x v="4"/>
    <x v="1"/>
    <x v="0"/>
    <n v="6034930.7400000002"/>
    <n v="4394583.25"/>
  </r>
  <r>
    <d v="2023-08-03T04:29:04"/>
    <n v="3"/>
    <n v="8"/>
    <x v="2"/>
    <x v="0"/>
    <s v="KarmaFleet"/>
    <x v="1"/>
    <s v="Elora Industries"/>
    <x v="0"/>
    <x v="49"/>
    <x v="4"/>
    <x v="25"/>
    <x v="2"/>
    <n v="123299.39"/>
    <n v="9536.7900000000009"/>
  </r>
  <r>
    <d v="2023-08-03T04:31:32"/>
    <n v="3"/>
    <n v="8"/>
    <x v="2"/>
    <x v="0"/>
    <s v="KarmaFleet"/>
    <x v="1"/>
    <s v="Elora Industries"/>
    <x v="0"/>
    <x v="22"/>
    <x v="4"/>
    <x v="25"/>
    <x v="2"/>
    <n v="380004.17"/>
    <n v="266241.57"/>
  </r>
  <r>
    <d v="2023-08-03T04:48:03"/>
    <n v="3"/>
    <n v="8"/>
    <x v="2"/>
    <x v="0"/>
    <s v="Wolfostan"/>
    <x v="0"/>
    <s v="Amok"/>
    <x v="0"/>
    <x v="0"/>
    <x v="0"/>
    <x v="2"/>
    <x v="0"/>
    <n v="30508261.27"/>
    <n v="21024289.530000001"/>
  </r>
  <r>
    <d v="2023-08-03T04:49:12"/>
    <n v="3"/>
    <n v="8"/>
    <x v="2"/>
    <x v="0"/>
    <s v="Siberian Alpha Fleet"/>
    <x v="0"/>
    <s v="TunDraGon"/>
    <x v="0"/>
    <x v="0"/>
    <x v="0"/>
    <x v="2"/>
    <x v="0"/>
    <n v="47700578.630000003"/>
    <n v="9473323.5700000003"/>
  </r>
  <r>
    <d v="2023-08-03T04:49:25"/>
    <n v="3"/>
    <n v="8"/>
    <x v="2"/>
    <x v="0"/>
    <s v="A Blessed Bean"/>
    <x v="0"/>
    <s v="KarmaFleet"/>
    <x v="0"/>
    <x v="0"/>
    <x v="0"/>
    <x v="1"/>
    <x v="0"/>
    <n v="11444859.18"/>
    <n v="9670011.0600000005"/>
  </r>
  <r>
    <d v="2023-08-03T04:52:21"/>
    <n v="3"/>
    <n v="8"/>
    <x v="2"/>
    <x v="0"/>
    <s v="Black Aces"/>
    <x v="1"/>
    <s v="1 Royal Fleet Corps"/>
    <x v="1"/>
    <x v="12"/>
    <x v="3"/>
    <x v="1"/>
    <x v="0"/>
    <n v="47857903.189999998"/>
    <n v="36959377.030000001"/>
  </r>
  <r>
    <d v="2023-08-03T04:52:37"/>
    <n v="3"/>
    <n v="8"/>
    <x v="2"/>
    <x v="0"/>
    <s v="KarmaFleet"/>
    <x v="1"/>
    <s v="Infinite Point"/>
    <x v="1"/>
    <x v="8"/>
    <x v="3"/>
    <x v="1"/>
    <x v="0"/>
    <n v="70625918.590000004"/>
    <n v="53587425.850000001"/>
  </r>
  <r>
    <d v="2023-08-03T04:53:05"/>
    <n v="3"/>
    <n v="8"/>
    <x v="2"/>
    <x v="0"/>
    <s v="Fuente Vacio"/>
    <x v="0"/>
    <s v="Amok"/>
    <x v="0"/>
    <x v="0"/>
    <x v="0"/>
    <x v="1"/>
    <x v="0"/>
    <n v="11359732.68"/>
    <n v="8080767.6699999999"/>
  </r>
  <r>
    <d v="2023-08-03T04:53:07"/>
    <n v="3"/>
    <n v="8"/>
    <x v="2"/>
    <x v="0"/>
    <s v="Dam Scientific Research"/>
    <x v="0"/>
    <s v="Black Aces"/>
    <x v="0"/>
    <x v="0"/>
    <x v="0"/>
    <x v="1"/>
    <x v="0"/>
    <n v="11348690.779999999"/>
    <n v="7544935.3899999997"/>
  </r>
  <r>
    <d v="2023-08-03T04:53:25"/>
    <n v="3"/>
    <n v="8"/>
    <x v="2"/>
    <x v="0"/>
    <s v="Fuente Vacio"/>
    <x v="0"/>
    <s v="Peoples Liberation Army"/>
    <x v="0"/>
    <x v="0"/>
    <x v="0"/>
    <x v="1"/>
    <x v="0"/>
    <n v="11375400.27"/>
    <n v="5514287.5800000001"/>
  </r>
  <r>
    <d v="2023-08-03T04:53:41"/>
    <n v="3"/>
    <n v="8"/>
    <x v="2"/>
    <x v="0"/>
    <s v="Levy Guards"/>
    <x v="0"/>
    <s v="GoonWaffe"/>
    <x v="0"/>
    <x v="0"/>
    <x v="0"/>
    <x v="1"/>
    <x v="0"/>
    <n v="11349117.609999999"/>
    <n v="9502808.3900000006"/>
  </r>
  <r>
    <d v="2023-08-03T04:56:25"/>
    <n v="3"/>
    <n v="8"/>
    <x v="2"/>
    <x v="0"/>
    <s v="Dragon"/>
    <x v="0"/>
    <s v="KarmaFleet"/>
    <x v="0"/>
    <x v="0"/>
    <x v="0"/>
    <x v="1"/>
    <x v="0"/>
    <n v="12851813.65"/>
    <n v="6025186.5599999996"/>
  </r>
  <r>
    <d v="2023-08-03T04:56:30"/>
    <n v="3"/>
    <n v="8"/>
    <x v="2"/>
    <x v="0"/>
    <s v="Fuente Vacio"/>
    <x v="0"/>
    <s v="Peoples Liberation Army"/>
    <x v="0"/>
    <x v="24"/>
    <x v="0"/>
    <x v="1"/>
    <x v="0"/>
    <n v="5927066.3499999996"/>
    <n v="2904763.53"/>
  </r>
  <r>
    <d v="2023-08-03T04:56:31"/>
    <n v="3"/>
    <n v="8"/>
    <x v="2"/>
    <x v="0"/>
    <s v="Dam Scientific Research"/>
    <x v="0"/>
    <s v="Mine 'N' Refine"/>
    <x v="0"/>
    <x v="24"/>
    <x v="0"/>
    <x v="1"/>
    <x v="0"/>
    <n v="9846698.3599999994"/>
    <n v="7755486.8499999996"/>
  </r>
  <r>
    <d v="2023-08-03T04:56:35"/>
    <n v="3"/>
    <n v="8"/>
    <x v="2"/>
    <x v="0"/>
    <s v="Pandemic Horde Inc"/>
    <x v="0"/>
    <s v="KarmaFleet"/>
    <x v="0"/>
    <x v="24"/>
    <x v="0"/>
    <x v="1"/>
    <x v="0"/>
    <n v="6301967.6299999999"/>
    <n v="4778438.74"/>
  </r>
  <r>
    <d v="2023-08-03T04:56:37"/>
    <n v="3"/>
    <n v="8"/>
    <x v="2"/>
    <x v="0"/>
    <s v="Fuente Vacio"/>
    <x v="0"/>
    <s v="Iron Whales"/>
    <x v="0"/>
    <x v="0"/>
    <x v="0"/>
    <x v="1"/>
    <x v="0"/>
    <n v="11349313.77"/>
    <n v="6288009.29"/>
  </r>
  <r>
    <d v="2023-08-03T04:56:37"/>
    <n v="3"/>
    <n v="8"/>
    <x v="2"/>
    <x v="0"/>
    <s v="Infinite Point"/>
    <x v="0"/>
    <s v="Echelon Research"/>
    <x v="0"/>
    <x v="0"/>
    <x v="0"/>
    <x v="1"/>
    <x v="0"/>
    <n v="27257559.469999999"/>
    <n v="22944979.609999999"/>
  </r>
  <r>
    <d v="2023-08-03T04:56:39"/>
    <n v="3"/>
    <n v="8"/>
    <x v="2"/>
    <x v="0"/>
    <s v="A Blessed Bean"/>
    <x v="0"/>
    <s v="Universalis Imperium"/>
    <x v="0"/>
    <x v="0"/>
    <x v="0"/>
    <x v="1"/>
    <x v="0"/>
    <n v="11416490.49"/>
    <n v="5969729.6299999999"/>
  </r>
  <r>
    <d v="2023-08-03T04:56:49"/>
    <n v="3"/>
    <n v="8"/>
    <x v="2"/>
    <x v="0"/>
    <s v="Fuente Vacio"/>
    <x v="0"/>
    <s v="Cloaked Goof"/>
    <x v="0"/>
    <x v="0"/>
    <x v="0"/>
    <x v="1"/>
    <x v="0"/>
    <n v="27265971.300000001"/>
    <n v="20853412.739999998"/>
  </r>
  <r>
    <d v="2023-08-03T04:56:54"/>
    <n v="3"/>
    <n v="8"/>
    <x v="2"/>
    <x v="0"/>
    <s v="Pandemic Horde Inc"/>
    <x v="0"/>
    <s v="Black Aces"/>
    <x v="0"/>
    <x v="0"/>
    <x v="0"/>
    <x v="1"/>
    <x v="0"/>
    <n v="11310224.48"/>
    <n v="6275244.1699999999"/>
  </r>
  <r>
    <d v="2023-08-03T04:56:58"/>
    <n v="3"/>
    <n v="8"/>
    <x v="2"/>
    <x v="0"/>
    <s v="Perfusus Sanguine"/>
    <x v="0"/>
    <s v="Ascendance"/>
    <x v="0"/>
    <x v="0"/>
    <x v="0"/>
    <x v="1"/>
    <x v="0"/>
    <n v="11073781.939999999"/>
    <n v="5795621.4000000004"/>
  </r>
  <r>
    <d v="2023-08-03T05:19:54"/>
    <n v="3"/>
    <n v="8"/>
    <x v="2"/>
    <x v="0"/>
    <s v="A Blessed Bean"/>
    <x v="0"/>
    <s v="ImperiaI Federation"/>
    <x v="0"/>
    <x v="24"/>
    <x v="0"/>
    <x v="2"/>
    <x v="0"/>
    <n v="11379463.74"/>
    <n v="8024050.0999999996"/>
  </r>
  <r>
    <d v="2023-08-03T06:20:13"/>
    <n v="3"/>
    <n v="8"/>
    <x v="2"/>
    <x v="0"/>
    <s v="A Blessed Bean"/>
    <x v="0"/>
    <s v="Memento Mori"/>
    <x v="0"/>
    <x v="22"/>
    <x v="4"/>
    <x v="39"/>
    <x v="1"/>
    <n v="3753284.65"/>
    <n v="920244.91"/>
  </r>
  <r>
    <d v="2023-08-03T06:29:00"/>
    <n v="3"/>
    <n v="8"/>
    <x v="2"/>
    <x v="0"/>
    <s v="Emperor Scythes"/>
    <x v="4"/>
    <s v="Thunder Shield"/>
    <x v="2"/>
    <x v="9"/>
    <x v="0"/>
    <x v="40"/>
    <x v="2"/>
    <n v="8421284.4700000007"/>
    <n v="6310160.7000000002"/>
  </r>
  <r>
    <d v="2023-08-03T06:35:13"/>
    <n v="3"/>
    <n v="8"/>
    <x v="2"/>
    <x v="0"/>
    <s v="Thunder Shield"/>
    <x v="3"/>
    <s v="Emperor Scythes"/>
    <x v="3"/>
    <x v="20"/>
    <x v="4"/>
    <x v="40"/>
    <x v="2"/>
    <n v="11343165.17"/>
    <n v="9015029.5899999999"/>
  </r>
  <r>
    <d v="2023-08-03T06:38:50"/>
    <n v="3"/>
    <n v="8"/>
    <x v="2"/>
    <x v="0"/>
    <s v="A Blessed Bean"/>
    <x v="0"/>
    <s v="Memento Mori"/>
    <x v="0"/>
    <x v="22"/>
    <x v="4"/>
    <x v="41"/>
    <x v="1"/>
    <n v="3753284.65"/>
    <n v="2826313.41"/>
  </r>
  <r>
    <d v="2023-08-03T06:56:14"/>
    <n v="3"/>
    <n v="8"/>
    <x v="2"/>
    <x v="0"/>
    <s v="Thunder Shield"/>
    <x v="3"/>
    <s v="Tu Zi Fei Corporation"/>
    <x v="3"/>
    <x v="11"/>
    <x v="2"/>
    <x v="40"/>
    <x v="2"/>
    <n v="18209801.57"/>
    <n v="5880735.8399999999"/>
  </r>
  <r>
    <d v="2023-08-03T06:57:15"/>
    <n v="3"/>
    <n v="8"/>
    <x v="2"/>
    <x v="0"/>
    <s v="Tu Zi Fei Corporation"/>
    <x v="4"/>
    <s v="Thunder Shield"/>
    <x v="2"/>
    <x v="50"/>
    <x v="2"/>
    <x v="40"/>
    <x v="2"/>
    <n v="39331455.079999998"/>
    <n v="29292880.739999998"/>
  </r>
  <r>
    <d v="2023-08-03T09:09:32"/>
    <n v="3"/>
    <n v="8"/>
    <x v="2"/>
    <x v="0"/>
    <s v="Cloak and Daggers"/>
    <x v="2"/>
    <s v="Chaos arbiter"/>
    <x v="2"/>
    <x v="25"/>
    <x v="0"/>
    <x v="8"/>
    <x v="3"/>
    <n v="1375592.85"/>
    <n v="1000187.6"/>
  </r>
  <r>
    <d v="2023-08-03T10:58:58"/>
    <n v="3"/>
    <n v="8"/>
    <x v="2"/>
    <x v="0"/>
    <s v="Arctic Beans"/>
    <x v="0"/>
    <s v="Eternity Pavilion"/>
    <x v="3"/>
    <x v="50"/>
    <x v="2"/>
    <x v="1"/>
    <x v="0"/>
    <n v="73324717.819999993"/>
    <n v="40720904.57"/>
  </r>
  <r>
    <d v="2023-08-03T11:21:34"/>
    <n v="3"/>
    <n v="8"/>
    <x v="2"/>
    <x v="0"/>
    <s v="Faceless"/>
    <x v="4"/>
    <s v="Pandemic Horde Inc"/>
    <x v="1"/>
    <x v="3"/>
    <x v="2"/>
    <x v="1"/>
    <x v="0"/>
    <n v="16014258.34"/>
    <n v="6491281.1299999999"/>
  </r>
  <r>
    <d v="2023-08-03T11:27:03"/>
    <n v="3"/>
    <n v="8"/>
    <x v="2"/>
    <x v="0"/>
    <s v="Faceless"/>
    <x v="4"/>
    <s v="WipeOut Inc"/>
    <x v="1"/>
    <x v="3"/>
    <x v="2"/>
    <x v="1"/>
    <x v="0"/>
    <n v="14236624.050000001"/>
    <n v="4624449.42"/>
  </r>
  <r>
    <d v="2023-08-03T11:28:38"/>
    <n v="3"/>
    <n v="8"/>
    <x v="2"/>
    <x v="0"/>
    <s v="Fuente Vacio"/>
    <x v="0"/>
    <s v="Faceless"/>
    <x v="3"/>
    <x v="42"/>
    <x v="2"/>
    <x v="1"/>
    <x v="0"/>
    <n v="75831838.609999999"/>
    <n v="59931205.689999998"/>
  </r>
  <r>
    <d v="2023-08-03T13:05:00"/>
    <n v="3"/>
    <n v="8"/>
    <x v="2"/>
    <x v="0"/>
    <s v="Phoenix City"/>
    <x v="3"/>
    <s v="4S Corporation"/>
    <x v="0"/>
    <x v="26"/>
    <x v="2"/>
    <x v="42"/>
    <x v="2"/>
    <n v="95304807.569999993"/>
    <n v="72816350.040000007"/>
  </r>
  <r>
    <d v="2023-08-03T13:47:28"/>
    <n v="3"/>
    <n v="8"/>
    <x v="2"/>
    <x v="0"/>
    <s v="Faceless"/>
    <x v="4"/>
    <s v="Arctic Beans"/>
    <x v="1"/>
    <x v="11"/>
    <x v="2"/>
    <x v="43"/>
    <x v="0"/>
    <n v="20344604.039999999"/>
    <n v="6770591.3300000001"/>
  </r>
  <r>
    <d v="2023-08-03T13:57:18"/>
    <n v="3"/>
    <n v="8"/>
    <x v="2"/>
    <x v="0"/>
    <s v="FAYN Industries"/>
    <x v="2"/>
    <s v="Stardust-Guardian"/>
    <x v="2"/>
    <x v="11"/>
    <x v="2"/>
    <x v="8"/>
    <x v="3"/>
    <n v="19653704.98"/>
    <n v="8441018.6099999994"/>
  </r>
  <r>
    <d v="2023-08-03T15:08:18"/>
    <n v="3"/>
    <n v="8"/>
    <x v="2"/>
    <x v="0"/>
    <s v="Inverse Entropy Fleet Zero"/>
    <x v="4"/>
    <s v="Special law enforcement department"/>
    <x v="2"/>
    <x v="24"/>
    <x v="0"/>
    <x v="44"/>
    <x v="2"/>
    <n v="9626265.0199999996"/>
    <n v="5925099.5899999999"/>
  </r>
  <r>
    <d v="2023-08-03T15:08:55"/>
    <n v="3"/>
    <n v="8"/>
    <x v="2"/>
    <x v="0"/>
    <s v="Inverse Entropy Fleet Zero"/>
    <x v="4"/>
    <s v="Special law enforcement department"/>
    <x v="2"/>
    <x v="15"/>
    <x v="0"/>
    <x v="44"/>
    <x v="2"/>
    <n v="9275526.7200000007"/>
    <n v="4385754.91"/>
  </r>
  <r>
    <d v="2023-08-03T15:09:21"/>
    <n v="3"/>
    <n v="8"/>
    <x v="2"/>
    <x v="0"/>
    <s v="Inverse Entropy Fleet Zero"/>
    <x v="4"/>
    <s v="Special law enforcement department"/>
    <x v="2"/>
    <x v="15"/>
    <x v="0"/>
    <x v="44"/>
    <x v="2"/>
    <n v="10790972.289999999"/>
    <n v="4829164.8499999996"/>
  </r>
  <r>
    <d v="2023-08-03T15:39:29"/>
    <n v="3"/>
    <n v="8"/>
    <x v="2"/>
    <x v="0"/>
    <s v="KarmaFleet"/>
    <x v="1"/>
    <s v="Special law enforcement department"/>
    <x v="2"/>
    <x v="51"/>
    <x v="2"/>
    <x v="45"/>
    <x v="2"/>
    <n v="40879075.130000003"/>
    <n v="22771647.52"/>
  </r>
  <r>
    <d v="2023-08-03T19:03:18"/>
    <n v="3"/>
    <n v="8"/>
    <x v="2"/>
    <x v="0"/>
    <s v="Squid Inc"/>
    <x v="0"/>
    <s v="NED-Clan"/>
    <x v="0"/>
    <x v="52"/>
    <x v="4"/>
    <x v="3"/>
    <x v="0"/>
    <n v="13538668"/>
    <n v="8179153.4500000002"/>
  </r>
  <r>
    <d v="2023-08-03T21:27:07"/>
    <n v="3"/>
    <n v="8"/>
    <x v="2"/>
    <x v="0"/>
    <s v="KarmaFleet"/>
    <x v="1"/>
    <s v="Pandemic Horde Inc"/>
    <x v="1"/>
    <x v="3"/>
    <x v="2"/>
    <x v="3"/>
    <x v="0"/>
    <n v="19040871.719999999"/>
    <n v="9984569.0600000005"/>
  </r>
  <r>
    <d v="2023-08-03T21:40:32"/>
    <n v="3"/>
    <n v="8"/>
    <x v="2"/>
    <x v="0"/>
    <s v="KarmaFleet"/>
    <x v="1"/>
    <s v="Deaths Consortium"/>
    <x v="1"/>
    <x v="53"/>
    <x v="4"/>
    <x v="3"/>
    <x v="0"/>
    <n v="15871746.07"/>
    <n v="6917779.6699999999"/>
  </r>
  <r>
    <d v="2023-08-03T21:41:39"/>
    <n v="3"/>
    <n v="8"/>
    <x v="2"/>
    <x v="0"/>
    <s v="KarmaFleet"/>
    <x v="1"/>
    <s v="Pandemic Horde Inc"/>
    <x v="1"/>
    <x v="26"/>
    <x v="2"/>
    <x v="3"/>
    <x v="0"/>
    <n v="51460714.770000003"/>
    <n v="31816540.07"/>
  </r>
  <r>
    <d v="2023-08-03T21:41:41"/>
    <n v="3"/>
    <n v="8"/>
    <x v="2"/>
    <x v="0"/>
    <s v="Beyond Frontier"/>
    <x v="0"/>
    <s v="KarmaFleet"/>
    <x v="0"/>
    <x v="40"/>
    <x v="4"/>
    <x v="3"/>
    <x v="0"/>
    <n v="652819.77"/>
    <n v="440457.97"/>
  </r>
  <r>
    <d v="2023-08-03T21:41:58"/>
    <n v="3"/>
    <n v="8"/>
    <x v="2"/>
    <x v="0"/>
    <s v="KarmaFleet"/>
    <x v="1"/>
    <s v="Pandemic Horde Inc"/>
    <x v="1"/>
    <x v="54"/>
    <x v="1"/>
    <x v="3"/>
    <x v="0"/>
    <n v="468312847.54000002"/>
    <n v="277772408.81999999"/>
  </r>
  <r>
    <d v="2023-08-03T21:42:19"/>
    <n v="3"/>
    <n v="8"/>
    <x v="2"/>
    <x v="0"/>
    <s v="A Blessed Bean"/>
    <x v="0"/>
    <s v="KarmaFleet"/>
    <x v="0"/>
    <x v="53"/>
    <x v="4"/>
    <x v="3"/>
    <x v="0"/>
    <n v="28185772.940000001"/>
    <n v="24965514.34"/>
  </r>
  <r>
    <d v="2023-08-03T21:49:31"/>
    <n v="3"/>
    <n v="8"/>
    <x v="2"/>
    <x v="0"/>
    <s v="KarmaFleet"/>
    <x v="1"/>
    <s v="Deaths Consortium"/>
    <x v="1"/>
    <x v="53"/>
    <x v="4"/>
    <x v="3"/>
    <x v="0"/>
    <n v="11506994.34"/>
    <n v="7741623.9000000004"/>
  </r>
  <r>
    <d v="2023-08-03T21:56:00"/>
    <n v="3"/>
    <n v="8"/>
    <x v="2"/>
    <x v="0"/>
    <s v="KarmaFleet"/>
    <x v="1"/>
    <s v="Fusion Enterprises Ltd"/>
    <x v="1"/>
    <x v="10"/>
    <x v="2"/>
    <x v="3"/>
    <x v="0"/>
    <n v="26599260.100000001"/>
    <n v="14198587.970000001"/>
  </r>
  <r>
    <d v="2023-08-03T21:59:07"/>
    <n v="3"/>
    <n v="8"/>
    <x v="2"/>
    <x v="0"/>
    <s v="A Blessed Bean"/>
    <x v="0"/>
    <s v="KarmaFleet"/>
    <x v="0"/>
    <x v="55"/>
    <x v="2"/>
    <x v="3"/>
    <x v="0"/>
    <n v="202700878.46000001"/>
    <n v="176863388.47999999"/>
  </r>
  <r>
    <d v="2023-08-03T22:10:48"/>
    <n v="3"/>
    <n v="8"/>
    <x v="2"/>
    <x v="0"/>
    <s v="KarmaFleet"/>
    <x v="1"/>
    <s v="A Blessed Bean"/>
    <x v="1"/>
    <x v="10"/>
    <x v="2"/>
    <x v="3"/>
    <x v="0"/>
    <n v="23185975.93"/>
    <n v="7515853.9299999997"/>
  </r>
  <r>
    <d v="2023-08-03T22:12:07"/>
    <n v="3"/>
    <n v="8"/>
    <x v="2"/>
    <x v="0"/>
    <s v="A Blessed Bean"/>
    <x v="0"/>
    <s v="KarmaFleet"/>
    <x v="0"/>
    <x v="56"/>
    <x v="4"/>
    <x v="3"/>
    <x v="0"/>
    <n v="16581251.960000001"/>
    <n v="11425875.41"/>
  </r>
  <r>
    <d v="2023-08-03T22:26:38"/>
    <n v="3"/>
    <n v="8"/>
    <x v="2"/>
    <x v="0"/>
    <s v="KarmaFleet"/>
    <x v="1"/>
    <s v="Infinite Point"/>
    <x v="1"/>
    <x v="10"/>
    <x v="2"/>
    <x v="1"/>
    <x v="0"/>
    <n v="23179674.399999999"/>
    <n v="6072303.6299999999"/>
  </r>
  <r>
    <d v="2023-08-03T22:27:34"/>
    <n v="3"/>
    <n v="8"/>
    <x v="2"/>
    <x v="0"/>
    <s v="KarmaFleet"/>
    <x v="1"/>
    <s v="Pandemic Horde Inc"/>
    <x v="1"/>
    <x v="57"/>
    <x v="2"/>
    <x v="1"/>
    <x v="0"/>
    <n v="31484287.190000001"/>
    <n v="14686136.050000001"/>
  </r>
  <r>
    <d v="2023-08-03T22:27:48"/>
    <n v="3"/>
    <n v="8"/>
    <x v="2"/>
    <x v="0"/>
    <s v="KarmaFleet"/>
    <x v="1"/>
    <s v="Dragon"/>
    <x v="1"/>
    <x v="50"/>
    <x v="2"/>
    <x v="1"/>
    <x v="0"/>
    <n v="56116516.710000001"/>
    <n v="46325224.170000002"/>
  </r>
  <r>
    <d v="2023-08-03T22:29:45"/>
    <n v="3"/>
    <n v="8"/>
    <x v="2"/>
    <x v="0"/>
    <s v="KarmaFleet"/>
    <x v="1"/>
    <s v="Pandemic Horde Inc"/>
    <x v="1"/>
    <x v="38"/>
    <x v="2"/>
    <x v="1"/>
    <x v="0"/>
    <n v="79272931.060000002"/>
    <n v="63547417.890000001"/>
  </r>
  <r>
    <d v="2023-08-03T22:34:17"/>
    <n v="3"/>
    <n v="8"/>
    <x v="2"/>
    <x v="0"/>
    <s v="KarmaFleet"/>
    <x v="1"/>
    <s v="A Blessed Bean"/>
    <x v="1"/>
    <x v="22"/>
    <x v="4"/>
    <x v="3"/>
    <x v="0"/>
    <n v="3779180.03"/>
    <n v="3275554.58"/>
  </r>
  <r>
    <d v="2023-08-03T22:34:27"/>
    <n v="3"/>
    <n v="8"/>
    <x v="2"/>
    <x v="0"/>
    <s v="KarmaFleet"/>
    <x v="1"/>
    <s v="Pandemic Horde Inc"/>
    <x v="1"/>
    <x v="28"/>
    <x v="4"/>
    <x v="3"/>
    <x v="0"/>
    <n v="739768.56"/>
    <n v="277904.42"/>
  </r>
  <r>
    <d v="2023-08-03T22:36:09"/>
    <n v="3"/>
    <n v="8"/>
    <x v="2"/>
    <x v="0"/>
    <s v="KarmaFleet"/>
    <x v="1"/>
    <s v="Pandemic Horde Inc"/>
    <x v="1"/>
    <x v="58"/>
    <x v="1"/>
    <x v="3"/>
    <x v="0"/>
    <n v="250085762.69"/>
    <n v="110280461.40000001"/>
  </r>
  <r>
    <d v="2023-08-03T22:44:24"/>
    <n v="3"/>
    <n v="8"/>
    <x v="2"/>
    <x v="0"/>
    <s v="KarmaFleet"/>
    <x v="1"/>
    <s v="Pandemic Horde Inc"/>
    <x v="1"/>
    <x v="32"/>
    <x v="4"/>
    <x v="1"/>
    <x v="0"/>
    <n v="576138.81000000006"/>
    <n v="346826.9"/>
  </r>
  <r>
    <d v="2023-08-03T22:59:56"/>
    <n v="3"/>
    <n v="8"/>
    <x v="2"/>
    <x v="0"/>
    <s v="KarmaFleet"/>
    <x v="1"/>
    <s v="A Blessed Bean"/>
    <x v="1"/>
    <x v="32"/>
    <x v="4"/>
    <x v="1"/>
    <x v="0"/>
    <n v="3858806.81"/>
    <n v="2261514.0099999998"/>
  </r>
  <r>
    <d v="2023-08-03T23:04:07"/>
    <n v="3"/>
    <n v="8"/>
    <x v="2"/>
    <x v="0"/>
    <s v="KarmaFleet"/>
    <x v="1"/>
    <s v="Pandemic Horde Inc"/>
    <x v="1"/>
    <x v="24"/>
    <x v="0"/>
    <x v="5"/>
    <x v="0"/>
    <n v="13873182.5"/>
    <n v="6411526.4299999997"/>
  </r>
  <r>
    <d v="2023-08-03T23:05:09"/>
    <n v="3"/>
    <n v="8"/>
    <x v="2"/>
    <x v="0"/>
    <s v="KarmaFleet"/>
    <x v="1"/>
    <s v="Pandemic Horde Inc"/>
    <x v="1"/>
    <x v="10"/>
    <x v="2"/>
    <x v="5"/>
    <x v="0"/>
    <n v="23074287.260000002"/>
    <n v="9511897.4700000007"/>
  </r>
  <r>
    <d v="2023-08-03T23:08:07"/>
    <n v="3"/>
    <n v="8"/>
    <x v="2"/>
    <x v="0"/>
    <s v="KarmaFleet"/>
    <x v="1"/>
    <s v="A Blessed Bean"/>
    <x v="1"/>
    <x v="11"/>
    <x v="2"/>
    <x v="3"/>
    <x v="0"/>
    <n v="21134421.23"/>
    <n v="7134111.3200000003"/>
  </r>
  <r>
    <d v="2023-08-03T23:10:35"/>
    <n v="3"/>
    <n v="8"/>
    <x v="2"/>
    <x v="0"/>
    <s v="KarmaFleet"/>
    <x v="1"/>
    <s v="Fusion Enterprises Ltd"/>
    <x v="1"/>
    <x v="24"/>
    <x v="0"/>
    <x v="3"/>
    <x v="0"/>
    <n v="13541338.529999999"/>
    <n v="7136718.1100000003"/>
  </r>
  <r>
    <d v="2023-08-03T23:12:22"/>
    <n v="3"/>
    <n v="8"/>
    <x v="2"/>
    <x v="0"/>
    <s v="Pandemic Horde Inc"/>
    <x v="0"/>
    <s v="KarmaFleet"/>
    <x v="0"/>
    <x v="22"/>
    <x v="4"/>
    <x v="3"/>
    <x v="0"/>
    <n v="5216836.3499999996"/>
    <n v="4402914.28"/>
  </r>
  <r>
    <d v="2023-08-04T01:18:22"/>
    <n v="4"/>
    <n v="8"/>
    <x v="3"/>
    <x v="0"/>
    <s v="4S Corporation"/>
    <x v="1"/>
    <s v="Profane Proverb"/>
    <x v="1"/>
    <x v="1"/>
    <x v="1"/>
    <x v="1"/>
    <x v="0"/>
    <n v="324560742.30000001"/>
    <n v="281849605.10000002"/>
  </r>
  <r>
    <d v="2023-08-04T01:38:25"/>
    <n v="4"/>
    <n v="8"/>
    <x v="3"/>
    <x v="0"/>
    <s v="4S Corporation"/>
    <x v="1"/>
    <s v="Zero Reps Given"/>
    <x v="1"/>
    <x v="1"/>
    <x v="1"/>
    <x v="1"/>
    <x v="0"/>
    <n v="271626359.57999998"/>
    <n v="264631679.59999999"/>
  </r>
  <r>
    <d v="2023-08-04T01:40:42"/>
    <n v="4"/>
    <n v="8"/>
    <x v="3"/>
    <x v="0"/>
    <s v="Special law enforcement department"/>
    <x v="3"/>
    <s v="Memento Mori"/>
    <x v="0"/>
    <x v="17"/>
    <x v="4"/>
    <x v="46"/>
    <x v="1"/>
    <n v="844999.95"/>
    <n v="697861.73"/>
  </r>
  <r>
    <d v="2023-08-04T01:41:08"/>
    <n v="4"/>
    <n v="8"/>
    <x v="3"/>
    <x v="0"/>
    <s v="Special law enforcement department"/>
    <x v="3"/>
    <s v="Memento Mori"/>
    <x v="0"/>
    <x v="17"/>
    <x v="4"/>
    <x v="46"/>
    <x v="1"/>
    <n v="844999.95"/>
    <n v="633562.48"/>
  </r>
  <r>
    <d v="2023-08-04T01:41:17"/>
    <n v="4"/>
    <n v="8"/>
    <x v="3"/>
    <x v="0"/>
    <s v="Special law enforcement department"/>
    <x v="3"/>
    <s v="Memento Mori"/>
    <x v="0"/>
    <x v="17"/>
    <x v="4"/>
    <x v="46"/>
    <x v="1"/>
    <n v="844999.95"/>
    <n v="686346.7"/>
  </r>
  <r>
    <d v="2023-08-04T01:41:29"/>
    <n v="4"/>
    <n v="8"/>
    <x v="3"/>
    <x v="0"/>
    <s v="Starry Sky Fleet"/>
    <x v="3"/>
    <s v="Memento Mori"/>
    <x v="0"/>
    <x v="17"/>
    <x v="4"/>
    <x v="46"/>
    <x v="1"/>
    <n v="844999.95"/>
    <n v="676001.15"/>
  </r>
  <r>
    <d v="2023-08-04T01:41:30"/>
    <n v="4"/>
    <n v="8"/>
    <x v="3"/>
    <x v="0"/>
    <s v="Dragonborn of New Eden"/>
    <x v="3"/>
    <s v="Memento Mori"/>
    <x v="0"/>
    <x v="17"/>
    <x v="4"/>
    <x v="46"/>
    <x v="1"/>
    <n v="837028.28"/>
    <n v="645077.51"/>
  </r>
  <r>
    <d v="2023-08-04T01:41:35"/>
    <n v="4"/>
    <n v="8"/>
    <x v="3"/>
    <x v="0"/>
    <s v="Special law enforcement department"/>
    <x v="3"/>
    <s v="Memento Mori"/>
    <x v="0"/>
    <x v="17"/>
    <x v="4"/>
    <x v="46"/>
    <x v="1"/>
    <n v="844999.95"/>
    <n v="661337.47"/>
  </r>
  <r>
    <d v="2023-08-04T01:42:00"/>
    <n v="4"/>
    <n v="8"/>
    <x v="3"/>
    <x v="0"/>
    <s v="ChuangShi"/>
    <x v="3"/>
    <s v="Memento Mori"/>
    <x v="0"/>
    <x v="17"/>
    <x v="4"/>
    <x v="46"/>
    <x v="1"/>
    <n v="844999.95"/>
    <n v="680432.3"/>
  </r>
  <r>
    <d v="2023-08-04T01:42:13"/>
    <n v="4"/>
    <n v="8"/>
    <x v="3"/>
    <x v="0"/>
    <s v="Starry Sky Fleet"/>
    <x v="3"/>
    <s v="Memento Mori"/>
    <x v="0"/>
    <x v="17"/>
    <x v="4"/>
    <x v="46"/>
    <x v="1"/>
    <n v="844999.95"/>
    <n v="640646.36"/>
  </r>
  <r>
    <d v="2023-08-04T02:21:16"/>
    <n v="4"/>
    <n v="8"/>
    <x v="3"/>
    <x v="0"/>
    <s v="GeoCorp"/>
    <x v="2"/>
    <s v="Deaths Consortium"/>
    <x v="1"/>
    <x v="46"/>
    <x v="1"/>
    <x v="47"/>
    <x v="3"/>
    <n v="386920952.66000003"/>
    <n v="254796183.31"/>
  </r>
  <r>
    <d v="2023-08-04T02:23:15"/>
    <n v="4"/>
    <n v="8"/>
    <x v="3"/>
    <x v="0"/>
    <s v="Fusion Enterprises Ltd"/>
    <x v="0"/>
    <s v="Warriors of Caldari"/>
    <x v="4"/>
    <x v="28"/>
    <x v="4"/>
    <x v="47"/>
    <x v="3"/>
    <n v="1251386.4099999999"/>
    <n v="1087285.75"/>
  </r>
  <r>
    <d v="2023-08-04T02:23:31"/>
    <n v="4"/>
    <n v="8"/>
    <x v="3"/>
    <x v="0"/>
    <s v="Resilience"/>
    <x v="2"/>
    <s v="Fusion Enterprises Ltd"/>
    <x v="1"/>
    <x v="46"/>
    <x v="1"/>
    <x v="47"/>
    <x v="3"/>
    <n v="403086993.74000001"/>
    <n v="260371147.37"/>
  </r>
  <r>
    <d v="2023-08-04T02:24:03"/>
    <n v="4"/>
    <n v="8"/>
    <x v="3"/>
    <x v="0"/>
    <s v="Nous Defions"/>
    <x v="2"/>
    <s v="Zero Reps Given"/>
    <x v="1"/>
    <x v="46"/>
    <x v="1"/>
    <x v="47"/>
    <x v="3"/>
    <n v="401992103.36000001"/>
    <n v="252793558.52000001"/>
  </r>
  <r>
    <d v="2023-08-04T02:24:45"/>
    <n v="4"/>
    <n v="8"/>
    <x v="3"/>
    <x v="0"/>
    <s v="Zebra Corp"/>
    <x v="1"/>
    <s v="A Blessed Bean"/>
    <x v="1"/>
    <x v="46"/>
    <x v="1"/>
    <x v="47"/>
    <x v="3"/>
    <n v="402221561.30000001"/>
    <n v="251251794.44999999"/>
  </r>
  <r>
    <d v="2023-08-04T02:24:53"/>
    <n v="4"/>
    <n v="8"/>
    <x v="3"/>
    <x v="0"/>
    <s v="Xynodyne"/>
    <x v="2"/>
    <s v="Fusion Enterprises Ltd"/>
    <x v="1"/>
    <x v="46"/>
    <x v="1"/>
    <x v="47"/>
    <x v="3"/>
    <n v="403086993.74000001"/>
    <n v="246306443.47999999"/>
  </r>
  <r>
    <d v="2023-08-04T02:24:57"/>
    <n v="4"/>
    <n v="8"/>
    <x v="3"/>
    <x v="0"/>
    <s v="Suspicious Intentions"/>
    <x v="2"/>
    <s v="A Blessed Bean"/>
    <x v="1"/>
    <x v="13"/>
    <x v="4"/>
    <x v="47"/>
    <x v="3"/>
    <n v="1254752.69"/>
    <n v="987533.2"/>
  </r>
  <r>
    <d v="2023-08-04T02:25:30"/>
    <n v="4"/>
    <n v="8"/>
    <x v="3"/>
    <x v="0"/>
    <s v="A Blessed Bean"/>
    <x v="0"/>
    <s v="Ascendance"/>
    <x v="0"/>
    <x v="20"/>
    <x v="4"/>
    <x v="47"/>
    <x v="3"/>
    <n v="2448281.56"/>
    <n v="1864437.43"/>
  </r>
  <r>
    <d v="2023-08-04T02:25:34"/>
    <n v="4"/>
    <n v="8"/>
    <x v="3"/>
    <x v="0"/>
    <s v="Unsung Heroes"/>
    <x v="2"/>
    <s v="A Blessed Bean"/>
    <x v="1"/>
    <x v="13"/>
    <x v="4"/>
    <x v="47"/>
    <x v="3"/>
    <n v="1249143.24"/>
    <n v="1070932.1000000001"/>
  </r>
  <r>
    <d v="2023-08-04T02:26:14"/>
    <n v="4"/>
    <n v="8"/>
    <x v="3"/>
    <x v="0"/>
    <s v="Grey Templars"/>
    <x v="2"/>
    <s v="Pandemic Horde Inc"/>
    <x v="1"/>
    <x v="46"/>
    <x v="1"/>
    <x v="47"/>
    <x v="3"/>
    <n v="393336826.51999998"/>
    <n v="236958642.03"/>
  </r>
  <r>
    <d v="2023-08-04T02:26:17"/>
    <n v="4"/>
    <n v="8"/>
    <x v="3"/>
    <x v="0"/>
    <s v="Comms Black"/>
    <x v="0"/>
    <s v="Rekium"/>
    <x v="0"/>
    <x v="13"/>
    <x v="4"/>
    <x v="47"/>
    <x v="3"/>
    <n v="7559665.1600000001"/>
    <n v="2668444.87"/>
  </r>
  <r>
    <d v="2023-08-04T02:27:32"/>
    <n v="4"/>
    <n v="8"/>
    <x v="3"/>
    <x v="0"/>
    <s v="Fusion Enterprises Ltd"/>
    <x v="0"/>
    <s v="Game of Drones"/>
    <x v="4"/>
    <x v="59"/>
    <x v="2"/>
    <x v="47"/>
    <x v="3"/>
    <n v="50033106.57"/>
    <n v="21961403.600000001"/>
  </r>
  <r>
    <d v="2023-08-04T02:28:16"/>
    <n v="4"/>
    <n v="8"/>
    <x v="3"/>
    <x v="0"/>
    <s v="Tritanium Industries and Technology"/>
    <x v="1"/>
    <s v="A Blessed Bean"/>
    <x v="1"/>
    <x v="46"/>
    <x v="1"/>
    <x v="47"/>
    <x v="3"/>
    <n v="389232821.56999999"/>
    <n v="248841370.81"/>
  </r>
  <r>
    <d v="2023-08-04T02:28:33"/>
    <n v="4"/>
    <n v="8"/>
    <x v="3"/>
    <x v="0"/>
    <s v="Nous Defions"/>
    <x v="2"/>
    <s v="Fancypants Inc"/>
    <x v="1"/>
    <x v="46"/>
    <x v="1"/>
    <x v="47"/>
    <x v="3"/>
    <n v="394079983.44999999"/>
    <n v="252995558.84"/>
  </r>
  <r>
    <d v="2023-08-04T02:29:08"/>
    <n v="4"/>
    <n v="8"/>
    <x v="3"/>
    <x v="0"/>
    <s v="Helgast Militarum"/>
    <x v="2"/>
    <s v="Comply Or Die"/>
    <x v="1"/>
    <x v="60"/>
    <x v="2"/>
    <x v="47"/>
    <x v="3"/>
    <n v="10810981.689999999"/>
    <n v="4447514.5"/>
  </r>
  <r>
    <d v="2023-08-04T02:30:02"/>
    <n v="4"/>
    <n v="8"/>
    <x v="3"/>
    <x v="0"/>
    <s v="TEMPLAR"/>
    <x v="2"/>
    <s v="Deaths Consortium"/>
    <x v="1"/>
    <x v="46"/>
    <x v="1"/>
    <x v="47"/>
    <x v="3"/>
    <n v="403133015.73000002"/>
    <n v="256408726.91999999"/>
  </r>
  <r>
    <d v="2023-08-04T02:30:33"/>
    <n v="4"/>
    <n v="8"/>
    <x v="3"/>
    <x v="0"/>
    <s v="Suspicious Intentions"/>
    <x v="2"/>
    <s v="A Blessed Bean"/>
    <x v="1"/>
    <x v="46"/>
    <x v="1"/>
    <x v="47"/>
    <x v="3"/>
    <n v="415654117"/>
    <n v="253373991.90000001"/>
  </r>
  <r>
    <d v="2023-08-04T02:30:42"/>
    <n v="4"/>
    <n v="8"/>
    <x v="3"/>
    <x v="0"/>
    <s v="Iron Whales"/>
    <x v="1"/>
    <s v="Fancypants Inc"/>
    <x v="1"/>
    <x v="46"/>
    <x v="1"/>
    <x v="47"/>
    <x v="3"/>
    <n v="402877351.22000003"/>
    <n v="262598546.94"/>
  </r>
  <r>
    <d v="2023-08-04T02:31:01"/>
    <n v="4"/>
    <n v="8"/>
    <x v="3"/>
    <x v="0"/>
    <s v="Helgast Militarum"/>
    <x v="2"/>
    <s v="Eire Engineers"/>
    <x v="1"/>
    <x v="46"/>
    <x v="1"/>
    <x v="47"/>
    <x v="3"/>
    <n v="402869437.93000001"/>
    <n v="255562953.97"/>
  </r>
  <r>
    <d v="2023-08-04T02:31:11"/>
    <n v="4"/>
    <n v="8"/>
    <x v="3"/>
    <x v="0"/>
    <s v="The Graduates"/>
    <x v="2"/>
    <s v="Deaths Consortium"/>
    <x v="1"/>
    <x v="46"/>
    <x v="1"/>
    <x v="47"/>
    <x v="3"/>
    <n v="402861224.87"/>
    <n v="250201041.66999999"/>
  </r>
  <r>
    <d v="2023-08-04T02:31:25"/>
    <n v="4"/>
    <n v="8"/>
    <x v="3"/>
    <x v="0"/>
    <s v="ImperiaI Federation"/>
    <x v="1"/>
    <s v="Fusion Enterprises Ltd"/>
    <x v="1"/>
    <x v="46"/>
    <x v="1"/>
    <x v="47"/>
    <x v="3"/>
    <n v="393261499.20999998"/>
    <n v="253878415.97999999"/>
  </r>
  <r>
    <d v="2023-08-04T02:43:11"/>
    <n v="4"/>
    <n v="8"/>
    <x v="3"/>
    <x v="0"/>
    <s v="Machinum"/>
    <x v="2"/>
    <s v="Zero Reps Given"/>
    <x v="1"/>
    <x v="46"/>
    <x v="1"/>
    <x v="47"/>
    <x v="3"/>
    <n v="393898708.23000002"/>
    <n v="256974134.27000001"/>
  </r>
  <r>
    <d v="2023-08-04T02:46:08"/>
    <n v="4"/>
    <n v="8"/>
    <x v="3"/>
    <x v="0"/>
    <s v="Simple Businessmen"/>
    <x v="2"/>
    <s v="Eire Engineers"/>
    <x v="1"/>
    <x v="46"/>
    <x v="1"/>
    <x v="47"/>
    <x v="3"/>
    <n v="403076242.83999997"/>
    <n v="258939835.03"/>
  </r>
  <r>
    <d v="2023-08-04T02:46:30"/>
    <n v="4"/>
    <n v="8"/>
    <x v="3"/>
    <x v="0"/>
    <s v="Suspicious Intentions"/>
    <x v="2"/>
    <s v="Blackwater USA Inc"/>
    <x v="1"/>
    <x v="46"/>
    <x v="1"/>
    <x v="47"/>
    <x v="3"/>
    <n v="402904228.47000003"/>
    <n v="246085038.09999999"/>
  </r>
  <r>
    <d v="2023-08-04T02:54:41"/>
    <n v="4"/>
    <n v="8"/>
    <x v="3"/>
    <x v="0"/>
    <s v="Moosearmy"/>
    <x v="0"/>
    <s v="Strategically Bad"/>
    <x v="0"/>
    <x v="20"/>
    <x v="4"/>
    <x v="8"/>
    <x v="3"/>
    <n v="2465090.96"/>
    <n v="1297326.5"/>
  </r>
  <r>
    <d v="2023-08-04T03:02:12"/>
    <n v="4"/>
    <n v="8"/>
    <x v="3"/>
    <x v="0"/>
    <s v="This is Serious Mum"/>
    <x v="2"/>
    <s v="A Blessed Bean"/>
    <x v="1"/>
    <x v="56"/>
    <x v="4"/>
    <x v="8"/>
    <x v="3"/>
    <n v="14610578.810000001"/>
    <n v="12283785.189999999"/>
  </r>
  <r>
    <d v="2023-08-04T03:02:35"/>
    <n v="4"/>
    <n v="8"/>
    <x v="3"/>
    <x v="0"/>
    <s v="4S Corporation"/>
    <x v="1"/>
    <s v="Profane Proverb"/>
    <x v="1"/>
    <x v="1"/>
    <x v="1"/>
    <x v="2"/>
    <x v="0"/>
    <n v="247334926.80000001"/>
    <n v="225980271.16"/>
  </r>
  <r>
    <d v="2023-08-04T03:26:52"/>
    <n v="4"/>
    <n v="8"/>
    <x v="3"/>
    <x v="0"/>
    <s v="Elysian Technologies Enclave"/>
    <x v="3"/>
    <s v="School of The Recluses"/>
    <x v="3"/>
    <x v="3"/>
    <x v="2"/>
    <x v="48"/>
    <x v="2"/>
    <n v="12892720.460000001"/>
    <n v="5138851.2699999996"/>
  </r>
  <r>
    <d v="2023-08-04T03:49:13"/>
    <n v="4"/>
    <n v="8"/>
    <x v="3"/>
    <x v="0"/>
    <s v="Faceless"/>
    <x v="4"/>
    <s v="No Prop"/>
    <x v="1"/>
    <x v="26"/>
    <x v="2"/>
    <x v="49"/>
    <x v="4"/>
    <n v="78095003.859999999"/>
    <n v="61897803.280000001"/>
  </r>
  <r>
    <d v="2023-08-04T04:20:12"/>
    <n v="4"/>
    <n v="8"/>
    <x v="3"/>
    <x v="0"/>
    <s v="Cloaked Goof"/>
    <x v="1"/>
    <s v="Pandemic Horde Inc"/>
    <x v="1"/>
    <x v="38"/>
    <x v="2"/>
    <x v="1"/>
    <x v="0"/>
    <n v="78096696.310000002"/>
    <n v="64403014.969999999"/>
  </r>
  <r>
    <d v="2023-08-04T04:29:34"/>
    <n v="4"/>
    <n v="8"/>
    <x v="3"/>
    <x v="0"/>
    <s v="Black Aces"/>
    <x v="1"/>
    <s v="Profane Proverb"/>
    <x v="1"/>
    <x v="3"/>
    <x v="2"/>
    <x v="1"/>
    <x v="0"/>
    <n v="19517394.539999999"/>
    <n v="4696592.87"/>
  </r>
  <r>
    <d v="2023-08-04T05:10:52"/>
    <n v="4"/>
    <n v="8"/>
    <x v="3"/>
    <x v="0"/>
    <s v="Peoples Liberation Army"/>
    <x v="1"/>
    <s v="Pandemic Horde Inc"/>
    <x v="1"/>
    <x v="61"/>
    <x v="1"/>
    <x v="1"/>
    <x v="0"/>
    <n v="980994024.34000003"/>
    <n v="844988699.30999994"/>
  </r>
  <r>
    <d v="2023-08-04T05:11:00"/>
    <n v="4"/>
    <n v="8"/>
    <x v="3"/>
    <x v="0"/>
    <s v="Black Aces"/>
    <x v="1"/>
    <s v="Pandemic Horde Inc"/>
    <x v="1"/>
    <x v="18"/>
    <x v="4"/>
    <x v="1"/>
    <x v="0"/>
    <n v="10286793.960000001"/>
    <n v="5179661.6500000004"/>
  </r>
  <r>
    <d v="2023-08-04T05:11:24"/>
    <n v="4"/>
    <n v="8"/>
    <x v="3"/>
    <x v="0"/>
    <s v="Peoples Liberation Army"/>
    <x v="1"/>
    <s v="Pandemic Horde Inc"/>
    <x v="1"/>
    <x v="62"/>
    <x v="3"/>
    <x v="1"/>
    <x v="0"/>
    <n v="71025104.120000005"/>
    <n v="53253478.25"/>
  </r>
  <r>
    <d v="2023-08-04T05:11:38"/>
    <n v="4"/>
    <n v="8"/>
    <x v="3"/>
    <x v="0"/>
    <s v="KarmaFleet"/>
    <x v="1"/>
    <s v="Profane Proverb"/>
    <x v="1"/>
    <x v="11"/>
    <x v="2"/>
    <x v="1"/>
    <x v="0"/>
    <n v="20699374.699999999"/>
    <n v="6913791.8600000003"/>
  </r>
  <r>
    <d v="2023-08-04T05:15:01"/>
    <n v="4"/>
    <n v="8"/>
    <x v="3"/>
    <x v="0"/>
    <s v="Peoples Liberation Army"/>
    <x v="1"/>
    <s v="Deaths Consortium"/>
    <x v="1"/>
    <x v="1"/>
    <x v="1"/>
    <x v="1"/>
    <x v="0"/>
    <n v="212531344.25999999"/>
    <n v="196153651.72999999"/>
  </r>
  <r>
    <d v="2023-08-04T05:15:03"/>
    <n v="4"/>
    <n v="8"/>
    <x v="3"/>
    <x v="0"/>
    <s v="A Blessed Bean"/>
    <x v="0"/>
    <s v="Amped"/>
    <x v="0"/>
    <x v="4"/>
    <x v="3"/>
    <x v="1"/>
    <x v="0"/>
    <n v="64064084.340000004"/>
    <n v="43697762.420000002"/>
  </r>
  <r>
    <d v="2023-08-04T05:27:43"/>
    <n v="4"/>
    <n v="8"/>
    <x v="3"/>
    <x v="0"/>
    <s v="KarmaFleet"/>
    <x v="1"/>
    <s v="Pandemic Horde Inc"/>
    <x v="1"/>
    <x v="14"/>
    <x v="4"/>
    <x v="1"/>
    <x v="0"/>
    <n v="13702799.41"/>
    <n v="4609518.62"/>
  </r>
  <r>
    <d v="2023-08-04T05:27:45"/>
    <n v="4"/>
    <n v="8"/>
    <x v="3"/>
    <x v="0"/>
    <s v="Levy Guards"/>
    <x v="0"/>
    <s v="KarmaFleet"/>
    <x v="0"/>
    <x v="24"/>
    <x v="0"/>
    <x v="1"/>
    <x v="0"/>
    <n v="1428566.88"/>
    <n v="796392.2"/>
  </r>
  <r>
    <d v="2023-08-04T05:36:29"/>
    <n v="4"/>
    <n v="8"/>
    <x v="3"/>
    <x v="0"/>
    <s v="NullSsay"/>
    <x v="0"/>
    <s v="Iron Whales"/>
    <x v="0"/>
    <x v="63"/>
    <x v="4"/>
    <x v="1"/>
    <x v="0"/>
    <n v="8395872.5199999996"/>
    <n v="6407791.4199999999"/>
  </r>
  <r>
    <d v="2023-08-04T05:36:37"/>
    <n v="4"/>
    <n v="8"/>
    <x v="3"/>
    <x v="0"/>
    <s v="Standards Contracting"/>
    <x v="0"/>
    <s v="War Eagle Fleet"/>
    <x v="0"/>
    <x v="63"/>
    <x v="4"/>
    <x v="1"/>
    <x v="0"/>
    <n v="8166592.0199999996"/>
    <n v="5566779.6100000003"/>
  </r>
  <r>
    <d v="2023-08-04T05:42:02"/>
    <n v="4"/>
    <n v="8"/>
    <x v="3"/>
    <x v="0"/>
    <s v="Pandemic Horde Inc"/>
    <x v="0"/>
    <s v="KarmaFleet"/>
    <x v="0"/>
    <x v="0"/>
    <x v="0"/>
    <x v="1"/>
    <x v="0"/>
    <n v="26813476.859999999"/>
    <n v="23965484.27"/>
  </r>
  <r>
    <d v="2023-08-04T05:42:23"/>
    <n v="4"/>
    <n v="8"/>
    <x v="3"/>
    <x v="0"/>
    <s v="Standards Contracting"/>
    <x v="0"/>
    <s v="Iron Whales"/>
    <x v="0"/>
    <x v="0"/>
    <x v="0"/>
    <x v="1"/>
    <x v="0"/>
    <n v="11134054.470000001"/>
    <n v="8696963.1099999994"/>
  </r>
  <r>
    <d v="2023-08-04T05:42:42"/>
    <n v="4"/>
    <n v="8"/>
    <x v="3"/>
    <x v="0"/>
    <s v="Mineski Infinity"/>
    <x v="0"/>
    <s v="KarmaFleet"/>
    <x v="0"/>
    <x v="0"/>
    <x v="0"/>
    <x v="1"/>
    <x v="0"/>
    <n v="10258411.65"/>
    <n v="9561467.3200000003"/>
  </r>
  <r>
    <d v="2023-08-04T05:42:48"/>
    <n v="4"/>
    <n v="8"/>
    <x v="3"/>
    <x v="0"/>
    <s v="Take The Bait"/>
    <x v="0"/>
    <s v="Peoples Liberation Army"/>
    <x v="0"/>
    <x v="0"/>
    <x v="0"/>
    <x v="1"/>
    <x v="0"/>
    <n v="10164328.01"/>
    <n v="7566843.9400000004"/>
  </r>
  <r>
    <d v="2023-08-04T05:43:27"/>
    <n v="4"/>
    <n v="8"/>
    <x v="3"/>
    <x v="0"/>
    <s v="Fusion Enterprises Ltd"/>
    <x v="0"/>
    <s v="KarmaFleet"/>
    <x v="0"/>
    <x v="0"/>
    <x v="0"/>
    <x v="1"/>
    <x v="0"/>
    <n v="11053476.68"/>
    <n v="7854145.1699999999"/>
  </r>
  <r>
    <d v="2023-08-04T05:43:44"/>
    <n v="4"/>
    <n v="8"/>
    <x v="3"/>
    <x v="0"/>
    <s v="Levy Guards"/>
    <x v="0"/>
    <s v="Players vs EVE"/>
    <x v="0"/>
    <x v="0"/>
    <x v="0"/>
    <x v="1"/>
    <x v="0"/>
    <n v="13684313.310000001"/>
    <n v="7314808.9299999997"/>
  </r>
  <r>
    <d v="2023-08-04T05:44:01"/>
    <n v="4"/>
    <n v="8"/>
    <x v="3"/>
    <x v="0"/>
    <s v="Eire Engineers"/>
    <x v="0"/>
    <s v="Ascendance"/>
    <x v="0"/>
    <x v="0"/>
    <x v="0"/>
    <x v="1"/>
    <x v="0"/>
    <n v="13600157.789999999"/>
    <n v="8246248.6699999999"/>
  </r>
  <r>
    <d v="2023-08-04T05:44:14"/>
    <n v="4"/>
    <n v="8"/>
    <x v="3"/>
    <x v="0"/>
    <s v="Take The Bait"/>
    <x v="0"/>
    <s v="KarmaFleet"/>
    <x v="0"/>
    <x v="24"/>
    <x v="0"/>
    <x v="1"/>
    <x v="0"/>
    <n v="6200182.29"/>
    <n v="4445405.9400000004"/>
  </r>
  <r>
    <d v="2023-08-04T06:27:12"/>
    <n v="4"/>
    <n v="8"/>
    <x v="3"/>
    <x v="0"/>
    <s v="Black Aces"/>
    <x v="1"/>
    <s v="Pandemic Horde Inc"/>
    <x v="1"/>
    <x v="3"/>
    <x v="2"/>
    <x v="1"/>
    <x v="0"/>
    <n v="21591405.690000001"/>
    <n v="8212577.2300000004"/>
  </r>
  <r>
    <d v="2023-08-04T07:11:36"/>
    <n v="4"/>
    <n v="8"/>
    <x v="3"/>
    <x v="0"/>
    <s v="Cloak and Daggers"/>
    <x v="2"/>
    <s v="KillTronic"/>
    <x v="1"/>
    <x v="25"/>
    <x v="0"/>
    <x v="8"/>
    <x v="3"/>
    <n v="1225238.6000000001"/>
    <n v="918830.4"/>
  </r>
  <r>
    <d v="2023-08-04T07:26:06"/>
    <n v="4"/>
    <n v="8"/>
    <x v="3"/>
    <x v="0"/>
    <s v="STARCHASER Inc"/>
    <x v="3"/>
    <s v="BOP Supplication For Glorious"/>
    <x v="3"/>
    <x v="11"/>
    <x v="2"/>
    <x v="50"/>
    <x v="2"/>
    <n v="25073594.559999999"/>
    <n v="7927447.3300000001"/>
  </r>
  <r>
    <d v="2023-08-04T07:47:16"/>
    <n v="4"/>
    <n v="8"/>
    <x v="3"/>
    <x v="0"/>
    <s v="ChuangShi"/>
    <x v="3"/>
    <s v="Memento Mori"/>
    <x v="0"/>
    <x v="64"/>
    <x v="0"/>
    <x v="39"/>
    <x v="1"/>
    <n v="13224075.24"/>
    <n v="7296914.2300000004"/>
  </r>
  <r>
    <d v="2023-08-04T07:49:35"/>
    <n v="4"/>
    <n v="8"/>
    <x v="3"/>
    <x v="0"/>
    <s v="ChuangShi"/>
    <x v="3"/>
    <s v="GoonWaffe"/>
    <x v="0"/>
    <x v="4"/>
    <x v="3"/>
    <x v="39"/>
    <x v="1"/>
    <n v="58847282.780000001"/>
    <n v="39848218.840000004"/>
  </r>
  <r>
    <d v="2023-08-04T07:50:51"/>
    <n v="4"/>
    <n v="8"/>
    <x v="3"/>
    <x v="0"/>
    <s v="ChuangShi"/>
    <x v="3"/>
    <s v="GoonWaffe"/>
    <x v="0"/>
    <x v="12"/>
    <x v="3"/>
    <x v="39"/>
    <x v="1"/>
    <n v="44419425.880000003"/>
    <n v="26455579.359999999"/>
  </r>
  <r>
    <d v="2023-08-04T07:53:46"/>
    <n v="4"/>
    <n v="8"/>
    <x v="3"/>
    <x v="0"/>
    <s v="ChuangShi"/>
    <x v="3"/>
    <s v="UPG"/>
    <x v="0"/>
    <x v="4"/>
    <x v="3"/>
    <x v="39"/>
    <x v="1"/>
    <n v="58883283.710000001"/>
    <n v="43712208.469999999"/>
  </r>
  <r>
    <d v="2023-08-04T07:54:03"/>
    <n v="4"/>
    <n v="8"/>
    <x v="3"/>
    <x v="0"/>
    <s v="ChuangShi"/>
    <x v="3"/>
    <s v="GoonWaffe"/>
    <x v="0"/>
    <x v="4"/>
    <x v="3"/>
    <x v="39"/>
    <x v="1"/>
    <n v="52217377.990000002"/>
    <n v="37809979.5"/>
  </r>
  <r>
    <d v="2023-08-04T08:00:01"/>
    <n v="4"/>
    <n v="8"/>
    <x v="3"/>
    <x v="0"/>
    <s v="Special law enforcement department"/>
    <x v="3"/>
    <s v="Memento Mori"/>
    <x v="0"/>
    <x v="64"/>
    <x v="0"/>
    <x v="39"/>
    <x v="1"/>
    <n v="13158615.630000001"/>
    <n v="5997268.7199999997"/>
  </r>
  <r>
    <d v="2023-08-04T08:04:46"/>
    <n v="4"/>
    <n v="8"/>
    <x v="3"/>
    <x v="0"/>
    <s v="Cloak and Daggers"/>
    <x v="2"/>
    <s v="Starry Sky Fleet"/>
    <x v="2"/>
    <x v="37"/>
    <x v="4"/>
    <x v="8"/>
    <x v="3"/>
    <n v="8841831.1300000008"/>
    <n v="6801660.3200000003"/>
  </r>
  <r>
    <d v="2023-08-04T08:06:01"/>
    <n v="4"/>
    <n v="8"/>
    <x v="3"/>
    <x v="0"/>
    <s v="Cloak and Daggers"/>
    <x v="2"/>
    <s v="Descendants of Shen Nong"/>
    <x v="2"/>
    <x v="14"/>
    <x v="4"/>
    <x v="8"/>
    <x v="3"/>
    <n v="8774884.4100000001"/>
    <n v="940546.84"/>
  </r>
  <r>
    <d v="2023-08-04T08:22:11"/>
    <n v="4"/>
    <n v="8"/>
    <x v="3"/>
    <x v="0"/>
    <s v="Attack On CALDARI"/>
    <x v="3"/>
    <s v="Memento Mori"/>
    <x v="0"/>
    <x v="17"/>
    <x v="4"/>
    <x v="39"/>
    <x v="1"/>
    <n v="1056318.8799999999"/>
    <n v="718650.61"/>
  </r>
  <r>
    <d v="2023-08-04T08:23:50"/>
    <n v="4"/>
    <n v="8"/>
    <x v="3"/>
    <x v="0"/>
    <s v="Cloak and Daggers"/>
    <x v="2"/>
    <s v="Starry Sky Fleet"/>
    <x v="2"/>
    <x v="11"/>
    <x v="2"/>
    <x v="8"/>
    <x v="3"/>
    <n v="18527897.050000001"/>
    <n v="6435047.6600000001"/>
  </r>
  <r>
    <d v="2023-08-04T08:31:11"/>
    <n v="4"/>
    <n v="8"/>
    <x v="3"/>
    <x v="0"/>
    <s v="Black Aces"/>
    <x v="1"/>
    <s v="Pandemic Horde Inc"/>
    <x v="1"/>
    <x v="3"/>
    <x v="2"/>
    <x v="1"/>
    <x v="0"/>
    <n v="16014258.34"/>
    <n v="3612878.65"/>
  </r>
  <r>
    <d v="2023-08-04T08:45:33"/>
    <n v="4"/>
    <n v="8"/>
    <x v="3"/>
    <x v="0"/>
    <s v="FAYN Industries"/>
    <x v="2"/>
    <s v="Starry Sky Fleet"/>
    <x v="2"/>
    <x v="11"/>
    <x v="2"/>
    <x v="8"/>
    <x v="3"/>
    <n v="20031268.210000001"/>
    <n v="9321110.3499999996"/>
  </r>
  <r>
    <d v="2023-08-04T09:10:07"/>
    <n v="4"/>
    <n v="8"/>
    <x v="3"/>
    <x v="0"/>
    <s v="Asteroid Farm Unlimited"/>
    <x v="1"/>
    <s v="Pandemic Horde Inc"/>
    <x v="1"/>
    <x v="25"/>
    <x v="0"/>
    <x v="51"/>
    <x v="0"/>
    <n v="9946487.5199999996"/>
    <n v="7737422.96"/>
  </r>
  <r>
    <d v="2023-08-04T09:10:07"/>
    <n v="4"/>
    <n v="8"/>
    <x v="3"/>
    <x v="0"/>
    <s v="A Blessed Bean"/>
    <x v="0"/>
    <s v="Asteroid Farm Unlimited"/>
    <x v="0"/>
    <x v="64"/>
    <x v="0"/>
    <x v="51"/>
    <x v="0"/>
    <n v="13138621.439999999"/>
    <n v="6865061.0999999996"/>
  </r>
  <r>
    <d v="2023-08-04T09:10:28"/>
    <n v="4"/>
    <n v="8"/>
    <x v="3"/>
    <x v="0"/>
    <s v="A Blessed Bean"/>
    <x v="0"/>
    <s v="Asteroid Farm Unlimited"/>
    <x v="0"/>
    <x v="64"/>
    <x v="0"/>
    <x v="51"/>
    <x v="0"/>
    <n v="13138621.439999999"/>
    <n v="8217413.46"/>
  </r>
  <r>
    <d v="2023-08-04T09:10:42"/>
    <n v="4"/>
    <n v="8"/>
    <x v="3"/>
    <x v="0"/>
    <s v="A Blessed Bean"/>
    <x v="0"/>
    <s v="Asteroid Farm Unlimited"/>
    <x v="0"/>
    <x v="64"/>
    <x v="0"/>
    <x v="51"/>
    <x v="0"/>
    <n v="13138621.439999999"/>
    <n v="8845687.7599999998"/>
  </r>
  <r>
    <d v="2023-08-04T09:10:55"/>
    <n v="4"/>
    <n v="8"/>
    <x v="3"/>
    <x v="0"/>
    <s v="A Blessed Bean"/>
    <x v="0"/>
    <s v="Asteroid Farm Unlimited"/>
    <x v="0"/>
    <x v="64"/>
    <x v="0"/>
    <x v="51"/>
    <x v="0"/>
    <n v="13138621.439999999"/>
    <n v="5520587.0800000001"/>
  </r>
  <r>
    <d v="2023-08-04T09:11:09"/>
    <n v="4"/>
    <n v="8"/>
    <x v="3"/>
    <x v="0"/>
    <s v="Asteroid Farm Unlimited"/>
    <x v="1"/>
    <s v="Pandemic Horde Inc"/>
    <x v="1"/>
    <x v="11"/>
    <x v="2"/>
    <x v="51"/>
    <x v="0"/>
    <n v="28108186.09"/>
    <n v="7842970.75"/>
  </r>
  <r>
    <d v="2023-08-04T09:11:11"/>
    <n v="4"/>
    <n v="8"/>
    <x v="3"/>
    <x v="0"/>
    <s v="A Blessed Bean"/>
    <x v="0"/>
    <s v="Asteroid Farm Unlimited"/>
    <x v="0"/>
    <x v="64"/>
    <x v="0"/>
    <x v="51"/>
    <x v="0"/>
    <n v="13138621.439999999"/>
    <n v="7506781.9400000004"/>
  </r>
  <r>
    <d v="2023-08-04T09:11:17"/>
    <n v="4"/>
    <n v="8"/>
    <x v="3"/>
    <x v="0"/>
    <s v="A Blessed Bean"/>
    <x v="0"/>
    <s v="Asteroid Farm Unlimited"/>
    <x v="0"/>
    <x v="64"/>
    <x v="0"/>
    <x v="51"/>
    <x v="0"/>
    <n v="13138621.439999999"/>
    <n v="6865061.0999999996"/>
  </r>
  <r>
    <d v="2023-08-04T09:11:18"/>
    <n v="4"/>
    <n v="8"/>
    <x v="3"/>
    <x v="0"/>
    <s v="A Blessed Bean"/>
    <x v="0"/>
    <s v="Asteroid Farm Unlimited"/>
    <x v="0"/>
    <x v="64"/>
    <x v="0"/>
    <x v="51"/>
    <x v="0"/>
    <n v="13138621.439999999"/>
    <n v="4589952.3099999996"/>
  </r>
  <r>
    <d v="2023-08-04T09:11:22"/>
    <n v="4"/>
    <n v="8"/>
    <x v="3"/>
    <x v="0"/>
    <s v="A Blessed Bean"/>
    <x v="0"/>
    <s v="Asteroid Farm Unlimited"/>
    <x v="0"/>
    <x v="64"/>
    <x v="0"/>
    <x v="51"/>
    <x v="0"/>
    <n v="13138621.439999999"/>
    <n v="8199715.8899999997"/>
  </r>
  <r>
    <d v="2023-08-04T09:11:27"/>
    <n v="4"/>
    <n v="8"/>
    <x v="3"/>
    <x v="0"/>
    <s v="A Blessed Bean"/>
    <x v="0"/>
    <s v="Asteroid Farm Unlimited"/>
    <x v="0"/>
    <x v="64"/>
    <x v="0"/>
    <x v="51"/>
    <x v="0"/>
    <n v="13138621.439999999"/>
    <n v="8977174.25"/>
  </r>
  <r>
    <d v="2023-08-04T09:33:03"/>
    <n v="4"/>
    <n v="8"/>
    <x v="3"/>
    <x v="0"/>
    <s v="ChuangShi"/>
    <x v="3"/>
    <s v="FAYN Industries"/>
    <x v="4"/>
    <x v="24"/>
    <x v="0"/>
    <x v="8"/>
    <x v="3"/>
    <n v="10406703.68"/>
    <n v="5032205.5599999996"/>
  </r>
  <r>
    <d v="2023-08-04T09:33:29"/>
    <n v="4"/>
    <n v="8"/>
    <x v="3"/>
    <x v="0"/>
    <s v="ChuangShi"/>
    <x v="3"/>
    <s v="FAYN Industries"/>
    <x v="4"/>
    <x v="22"/>
    <x v="4"/>
    <x v="8"/>
    <x v="3"/>
    <n v="5194000.92"/>
    <n v="3520022.72"/>
  </r>
  <r>
    <d v="2023-08-04T09:34:01"/>
    <n v="4"/>
    <n v="8"/>
    <x v="3"/>
    <x v="0"/>
    <s v="FAYN Industries"/>
    <x v="2"/>
    <s v="ChuangShi"/>
    <x v="2"/>
    <x v="23"/>
    <x v="2"/>
    <x v="8"/>
    <x v="3"/>
    <n v="88439943.530000001"/>
    <n v="63235368.840000004"/>
  </r>
  <r>
    <d v="2023-08-04T09:53:18"/>
    <n v="4"/>
    <n v="8"/>
    <x v="3"/>
    <x v="0"/>
    <s v="Country House"/>
    <x v="1"/>
    <s v="Stardust-Guardian"/>
    <x v="2"/>
    <x v="1"/>
    <x v="1"/>
    <x v="52"/>
    <x v="2"/>
    <n v="237324107.11000001"/>
    <n v="208664021.91999999"/>
  </r>
  <r>
    <d v="2023-08-04T10:00:39"/>
    <n v="4"/>
    <n v="8"/>
    <x v="3"/>
    <x v="0"/>
    <s v="FAYN Industries"/>
    <x v="2"/>
    <s v="A Blessed Bean"/>
    <x v="1"/>
    <x v="33"/>
    <x v="4"/>
    <x v="8"/>
    <x v="3"/>
    <n v="5471301.7800000003"/>
    <n v="1889442.41"/>
  </r>
  <r>
    <d v="2023-08-04T11:31:15"/>
    <n v="4"/>
    <n v="8"/>
    <x v="3"/>
    <x v="0"/>
    <s v="Tactically Challenged"/>
    <x v="2"/>
    <s v="00 Massive Dynamic"/>
    <x v="1"/>
    <x v="14"/>
    <x v="4"/>
    <x v="20"/>
    <x v="3"/>
    <n v="29921574.140000001"/>
    <n v="27132000.550000001"/>
  </r>
  <r>
    <d v="2023-08-04T11:41:12"/>
    <n v="4"/>
    <n v="8"/>
    <x v="3"/>
    <x v="0"/>
    <s v="Cloak and Daggers"/>
    <x v="2"/>
    <s v="Black Pushers"/>
    <x v="1"/>
    <x v="19"/>
    <x v="4"/>
    <x v="8"/>
    <x v="3"/>
    <n v="9728248.0299999993"/>
    <n v="4206316.67"/>
  </r>
  <r>
    <d v="2023-08-04T12:19:22"/>
    <n v="4"/>
    <n v="8"/>
    <x v="3"/>
    <x v="0"/>
    <s v="FAYN Industries"/>
    <x v="2"/>
    <s v="ChuangShi"/>
    <x v="2"/>
    <x v="2"/>
    <x v="2"/>
    <x v="8"/>
    <x v="3"/>
    <n v="223242556.40000001"/>
    <n v="204353881.53"/>
  </r>
  <r>
    <d v="2023-08-04T12:22:51"/>
    <n v="4"/>
    <n v="8"/>
    <x v="3"/>
    <x v="0"/>
    <s v="KuanDaiShan"/>
    <x v="4"/>
    <s v="Fuxi Legion"/>
    <x v="2"/>
    <x v="65"/>
    <x v="2"/>
    <x v="44"/>
    <x v="2"/>
    <n v="81475566.689999998"/>
    <n v="54089066.420000002"/>
  </r>
  <r>
    <d v="2023-08-04T12:48:29"/>
    <n v="4"/>
    <n v="8"/>
    <x v="3"/>
    <x v="0"/>
    <s v="Profane Proverb"/>
    <x v="0"/>
    <s v="Profane Proverb"/>
    <x v="1"/>
    <x v="9"/>
    <x v="0"/>
    <x v="1"/>
    <x v="0"/>
    <n v="3308764.08"/>
    <n v="2369616.67"/>
  </r>
  <r>
    <d v="2023-08-04T13:55:26"/>
    <n v="4"/>
    <n v="8"/>
    <x v="3"/>
    <x v="0"/>
    <s v="STARCHASER Inc"/>
    <x v="3"/>
    <s v="Memento Mori"/>
    <x v="0"/>
    <x v="11"/>
    <x v="2"/>
    <x v="53"/>
    <x v="1"/>
    <n v="17524031.789999999"/>
    <n v="7725187.2699999996"/>
  </r>
  <r>
    <d v="2023-08-04T13:59:17"/>
    <n v="4"/>
    <n v="8"/>
    <x v="3"/>
    <x v="0"/>
    <s v="Special law enforcement department"/>
    <x v="3"/>
    <s v="Pandemic Horde Inc"/>
    <x v="1"/>
    <x v="24"/>
    <x v="0"/>
    <x v="41"/>
    <x v="1"/>
    <n v="19343237.379999999"/>
    <n v="12770880.18"/>
  </r>
  <r>
    <d v="2023-08-04T14:03:25"/>
    <n v="4"/>
    <n v="8"/>
    <x v="3"/>
    <x v="0"/>
    <s v="4S Corporation"/>
    <x v="1"/>
    <s v="Nuwa Foundation"/>
    <x v="2"/>
    <x v="2"/>
    <x v="2"/>
    <x v="40"/>
    <x v="2"/>
    <n v="301164491.17000002"/>
    <n v="269763431.63999999"/>
  </r>
  <r>
    <d v="2023-08-04T15:01:18"/>
    <n v="4"/>
    <n v="8"/>
    <x v="3"/>
    <x v="0"/>
    <s v="FAYN Industries"/>
    <x v="2"/>
    <s v="No Prop"/>
    <x v="1"/>
    <x v="66"/>
    <x v="0"/>
    <x v="8"/>
    <x v="3"/>
    <n v="2879791.59"/>
    <n v="1045279.87"/>
  </r>
  <r>
    <d v="2023-08-04T15:09:09"/>
    <n v="4"/>
    <n v="8"/>
    <x v="3"/>
    <x v="0"/>
    <s v="FAYN Industries"/>
    <x v="2"/>
    <s v="Pandemic Horde Inc"/>
    <x v="1"/>
    <x v="26"/>
    <x v="2"/>
    <x v="8"/>
    <x v="3"/>
    <n v="57037809.090000004"/>
    <n v="39751357.299999997"/>
  </r>
  <r>
    <d v="2023-08-04T16:11:05"/>
    <n v="4"/>
    <n v="8"/>
    <x v="3"/>
    <x v="0"/>
    <s v="Levy Guards"/>
    <x v="0"/>
    <s v="Levy Guards"/>
    <x v="1"/>
    <x v="28"/>
    <x v="4"/>
    <x v="1"/>
    <x v="0"/>
    <n v="246664.53"/>
    <n v="132901.93"/>
  </r>
  <r>
    <d v="2023-08-04T18:42:46"/>
    <n v="4"/>
    <n v="8"/>
    <x v="3"/>
    <x v="0"/>
    <s v="Strategically Bad"/>
    <x v="1"/>
    <s v="Pandemic Horde Inc"/>
    <x v="1"/>
    <x v="10"/>
    <x v="2"/>
    <x v="54"/>
    <x v="2"/>
    <n v="11790272.52"/>
    <n v="1151034.1399999999"/>
  </r>
  <r>
    <d v="2023-08-04T19:57:40"/>
    <n v="4"/>
    <n v="8"/>
    <x v="3"/>
    <x v="0"/>
    <s v="Kernel of War"/>
    <x v="1"/>
    <s v="Special law enforcement department"/>
    <x v="2"/>
    <x v="10"/>
    <x v="2"/>
    <x v="55"/>
    <x v="2"/>
    <n v="40382847.200000003"/>
    <n v="13299671.16"/>
  </r>
  <r>
    <d v="2023-08-04T20:47:38"/>
    <n v="4"/>
    <n v="8"/>
    <x v="3"/>
    <x v="0"/>
    <s v="KarmaFleet"/>
    <x v="1"/>
    <s v="Elora Industries"/>
    <x v="0"/>
    <x v="28"/>
    <x v="4"/>
    <x v="25"/>
    <x v="2"/>
    <n v="222788.12"/>
    <n v="109025.52"/>
  </r>
  <r>
    <d v="2023-08-04T20:50:12"/>
    <n v="4"/>
    <n v="8"/>
    <x v="3"/>
    <x v="0"/>
    <s v="KarmaFleet"/>
    <x v="1"/>
    <s v="Elora Industries"/>
    <x v="0"/>
    <x v="28"/>
    <x v="4"/>
    <x v="25"/>
    <x v="2"/>
    <n v="222788.12"/>
    <n v="109025.52"/>
  </r>
  <r>
    <d v="2023-08-04T22:22:13"/>
    <n v="4"/>
    <n v="8"/>
    <x v="3"/>
    <x v="0"/>
    <s v="Deaths Consortium"/>
    <x v="0"/>
    <s v="Rekium"/>
    <x v="0"/>
    <x v="3"/>
    <x v="2"/>
    <x v="1"/>
    <x v="0"/>
    <n v="20604278.649999999"/>
    <n v="9523914.2899999991"/>
  </r>
  <r>
    <d v="2023-08-04T22:22:19"/>
    <n v="4"/>
    <n v="8"/>
    <x v="3"/>
    <x v="0"/>
    <s v="Pandemic Horde Inc"/>
    <x v="0"/>
    <s v="Rekium"/>
    <x v="0"/>
    <x v="3"/>
    <x v="2"/>
    <x v="1"/>
    <x v="0"/>
    <n v="24053637.140000001"/>
    <n v="15752765.42"/>
  </r>
  <r>
    <d v="2023-08-04T22:22:34"/>
    <n v="4"/>
    <n v="8"/>
    <x v="3"/>
    <x v="0"/>
    <s v="Deaths Consortium"/>
    <x v="0"/>
    <s v="Rekium"/>
    <x v="0"/>
    <x v="3"/>
    <x v="2"/>
    <x v="1"/>
    <x v="0"/>
    <n v="20604278.649999999"/>
    <n v="10489042.01"/>
  </r>
  <r>
    <d v="2023-08-04T22:22:40"/>
    <n v="4"/>
    <n v="8"/>
    <x v="3"/>
    <x v="0"/>
    <s v="A Blessed Bean"/>
    <x v="0"/>
    <s v="Rekium"/>
    <x v="0"/>
    <x v="3"/>
    <x v="2"/>
    <x v="1"/>
    <x v="0"/>
    <n v="20611064.489999998"/>
    <n v="9900083.5899999999"/>
  </r>
  <r>
    <d v="2023-08-04T22:22:48"/>
    <n v="4"/>
    <n v="8"/>
    <x v="3"/>
    <x v="0"/>
    <s v="Deaths Consortium"/>
    <x v="0"/>
    <s v="Rekium"/>
    <x v="0"/>
    <x v="3"/>
    <x v="2"/>
    <x v="1"/>
    <x v="0"/>
    <n v="20590706.969999999"/>
    <n v="7981085.9900000002"/>
  </r>
  <r>
    <d v="2023-08-04T22:22:50"/>
    <n v="4"/>
    <n v="8"/>
    <x v="3"/>
    <x v="0"/>
    <s v="Deaths Consortium"/>
    <x v="0"/>
    <s v="Rekium"/>
    <x v="0"/>
    <x v="3"/>
    <x v="2"/>
    <x v="1"/>
    <x v="0"/>
    <n v="21802582.699999999"/>
    <n v="9814530.5999999996"/>
  </r>
  <r>
    <d v="2023-08-04T22:22:53"/>
    <n v="4"/>
    <n v="8"/>
    <x v="3"/>
    <x v="0"/>
    <s v="A Blessed Bean"/>
    <x v="0"/>
    <s v="Rekium"/>
    <x v="0"/>
    <x v="3"/>
    <x v="2"/>
    <x v="1"/>
    <x v="0"/>
    <n v="20597492.809999999"/>
    <n v="10452239.460000001"/>
  </r>
  <r>
    <d v="2023-08-04T22:23:05"/>
    <n v="4"/>
    <n v="8"/>
    <x v="3"/>
    <x v="0"/>
    <s v="Wombo United"/>
    <x v="0"/>
    <s v="Rekium"/>
    <x v="0"/>
    <x v="3"/>
    <x v="2"/>
    <x v="1"/>
    <x v="0"/>
    <n v="17130363.260000002"/>
    <n v="8389222.8800000008"/>
  </r>
  <r>
    <d v="2023-08-04T22:23:08"/>
    <n v="4"/>
    <n v="8"/>
    <x v="3"/>
    <x v="0"/>
    <s v="Pandemic Horde Inc"/>
    <x v="0"/>
    <s v="Rekium"/>
    <x v="0"/>
    <x v="3"/>
    <x v="2"/>
    <x v="1"/>
    <x v="0"/>
    <n v="20556227.670000002"/>
    <n v="11389779.869999999"/>
  </r>
  <r>
    <d v="2023-08-04T22:23:14"/>
    <n v="4"/>
    <n v="8"/>
    <x v="3"/>
    <x v="0"/>
    <s v="A Blessed Bean"/>
    <x v="0"/>
    <s v="Rekium"/>
    <x v="0"/>
    <x v="3"/>
    <x v="2"/>
    <x v="1"/>
    <x v="0"/>
    <n v="28474319.32"/>
    <n v="14814969.01"/>
  </r>
  <r>
    <d v="2023-08-04T22:23:14"/>
    <n v="4"/>
    <n v="8"/>
    <x v="3"/>
    <x v="0"/>
    <s v="Arctic Beans"/>
    <x v="0"/>
    <s v="Rekium"/>
    <x v="0"/>
    <x v="3"/>
    <x v="2"/>
    <x v="1"/>
    <x v="0"/>
    <n v="20538962.370000001"/>
    <n v="10504708.91"/>
  </r>
  <r>
    <d v="2023-08-04T22:33:37"/>
    <n v="4"/>
    <n v="8"/>
    <x v="3"/>
    <x v="0"/>
    <s v="Fusion Enterprises Ltd"/>
    <x v="0"/>
    <s v="Hogyoku"/>
    <x v="0"/>
    <x v="67"/>
    <x v="2"/>
    <x v="2"/>
    <x v="0"/>
    <n v="484301630.25"/>
    <n v="356606650.47000003"/>
  </r>
  <r>
    <d v="2023-08-04T22:47:14"/>
    <n v="4"/>
    <n v="8"/>
    <x v="3"/>
    <x v="0"/>
    <s v="Deaths Consortium"/>
    <x v="0"/>
    <s v="4S Corporation"/>
    <x v="0"/>
    <x v="8"/>
    <x v="3"/>
    <x v="1"/>
    <x v="0"/>
    <n v="69901707.629999995"/>
    <n v="57061615.039999999"/>
  </r>
  <r>
    <d v="2023-08-04T23:42:46"/>
    <n v="4"/>
    <n v="8"/>
    <x v="3"/>
    <x v="0"/>
    <s v="Zero Reps Given"/>
    <x v="0"/>
    <s v="Faceless"/>
    <x v="3"/>
    <x v="19"/>
    <x v="4"/>
    <x v="8"/>
    <x v="3"/>
    <n v="1605481.17"/>
    <n v="974743.13"/>
  </r>
  <r>
    <d v="2023-08-05T00:57:32"/>
    <n v="5"/>
    <n v="8"/>
    <x v="4"/>
    <x v="0"/>
    <s v="Black Aces"/>
    <x v="1"/>
    <s v="Dragon"/>
    <x v="1"/>
    <x v="18"/>
    <x v="4"/>
    <x v="3"/>
    <x v="0"/>
    <n v="7532634.3399999999"/>
    <n v="4041499.82"/>
  </r>
  <r>
    <d v="2023-08-05T01:12:02"/>
    <n v="5"/>
    <n v="8"/>
    <x v="4"/>
    <x v="0"/>
    <s v="ICE is Coming to EVE"/>
    <x v="1"/>
    <s v="Pandemic Horde Inc"/>
    <x v="1"/>
    <x v="68"/>
    <x v="2"/>
    <x v="2"/>
    <x v="0"/>
    <n v="41129910.479999997"/>
    <n v="24339011.530000001"/>
  </r>
  <r>
    <d v="2023-08-05T01:12:14"/>
    <n v="5"/>
    <n v="8"/>
    <x v="4"/>
    <x v="0"/>
    <s v="Dragon"/>
    <x v="0"/>
    <s v="ICE is Coming to EVE"/>
    <x v="0"/>
    <x v="10"/>
    <x v="2"/>
    <x v="2"/>
    <x v="0"/>
    <n v="18895602.510000002"/>
    <n v="6709768.7699999996"/>
  </r>
  <r>
    <d v="2023-08-05T01:12:23"/>
    <n v="5"/>
    <n v="8"/>
    <x v="4"/>
    <x v="0"/>
    <s v="EVE-RO"/>
    <x v="1"/>
    <s v="A Blessed Bean"/>
    <x v="1"/>
    <x v="68"/>
    <x v="2"/>
    <x v="2"/>
    <x v="0"/>
    <n v="39555257.950000003"/>
    <n v="23305269.140000001"/>
  </r>
  <r>
    <d v="2023-08-05T01:12:31"/>
    <n v="5"/>
    <n v="8"/>
    <x v="4"/>
    <x v="0"/>
    <s v="Deaths Consortium"/>
    <x v="0"/>
    <s v="EVE-RO"/>
    <x v="0"/>
    <x v="10"/>
    <x v="2"/>
    <x v="2"/>
    <x v="0"/>
    <n v="25680144.899999999"/>
    <n v="10280468.869999999"/>
  </r>
  <r>
    <d v="2023-08-05T01:13:29"/>
    <n v="5"/>
    <n v="8"/>
    <x v="4"/>
    <x v="0"/>
    <s v="Deaths Consortium"/>
    <x v="0"/>
    <s v="SUNDERING"/>
    <x v="0"/>
    <x v="3"/>
    <x v="2"/>
    <x v="2"/>
    <x v="0"/>
    <n v="35728966.170000002"/>
    <n v="18586533.84"/>
  </r>
  <r>
    <d v="2023-08-05T01:13:40"/>
    <n v="5"/>
    <n v="8"/>
    <x v="4"/>
    <x v="0"/>
    <s v="Storm Chasers"/>
    <x v="0"/>
    <s v="SUNDERING"/>
    <x v="0"/>
    <x v="3"/>
    <x v="2"/>
    <x v="2"/>
    <x v="0"/>
    <n v="17771359.920000002"/>
    <n v="5021277.9400000004"/>
  </r>
  <r>
    <d v="2023-08-05T01:13:54"/>
    <n v="5"/>
    <n v="8"/>
    <x v="4"/>
    <x v="0"/>
    <s v="Levy Guards"/>
    <x v="0"/>
    <s v="Shadow State"/>
    <x v="0"/>
    <x v="3"/>
    <x v="2"/>
    <x v="2"/>
    <x v="0"/>
    <n v="17571888.949999999"/>
    <n v="5722732.8899999997"/>
  </r>
  <r>
    <d v="2023-08-05T01:14:13"/>
    <n v="5"/>
    <n v="8"/>
    <x v="4"/>
    <x v="0"/>
    <s v="Mineski Infinity"/>
    <x v="0"/>
    <s v="BOVRIL bOREers Mining CO-OP"/>
    <x v="0"/>
    <x v="3"/>
    <x v="2"/>
    <x v="2"/>
    <x v="0"/>
    <n v="17571888.949999999"/>
    <n v="5105867.51"/>
  </r>
  <r>
    <d v="2023-08-05T01:14:32"/>
    <n v="5"/>
    <n v="8"/>
    <x v="4"/>
    <x v="0"/>
    <s v="Pandemic Horde Inc"/>
    <x v="0"/>
    <s v="4S Corporation"/>
    <x v="0"/>
    <x v="51"/>
    <x v="2"/>
    <x v="2"/>
    <x v="0"/>
    <n v="63391270.829999998"/>
    <n v="48353696.75"/>
  </r>
  <r>
    <d v="2023-08-05T01:14:43"/>
    <n v="5"/>
    <n v="8"/>
    <x v="4"/>
    <x v="0"/>
    <s v="Fusion Enterprises Ltd"/>
    <x v="0"/>
    <s v="Iron Whales"/>
    <x v="0"/>
    <x v="10"/>
    <x v="2"/>
    <x v="2"/>
    <x v="0"/>
    <n v="23644963.420000002"/>
    <n v="11402137.67"/>
  </r>
  <r>
    <d v="2023-08-05T01:14:56"/>
    <n v="5"/>
    <n v="8"/>
    <x v="4"/>
    <x v="0"/>
    <s v="Pandemic Horde Inc"/>
    <x v="0"/>
    <s v="KarmaFleet"/>
    <x v="0"/>
    <x v="3"/>
    <x v="2"/>
    <x v="2"/>
    <x v="0"/>
    <n v="18103312.469999999"/>
    <n v="6023731.3899999997"/>
  </r>
  <r>
    <d v="2023-08-05T01:15:08"/>
    <n v="5"/>
    <n v="8"/>
    <x v="4"/>
    <x v="0"/>
    <s v="Hogyoku"/>
    <x v="1"/>
    <s v="Comply Or Die"/>
    <x v="1"/>
    <x v="59"/>
    <x v="2"/>
    <x v="2"/>
    <x v="0"/>
    <n v="16284004.18"/>
    <n v="5481037.5700000003"/>
  </r>
  <r>
    <d v="2023-08-05T01:15:12"/>
    <n v="5"/>
    <n v="8"/>
    <x v="4"/>
    <x v="0"/>
    <s v="Pandemic Horde Inc"/>
    <x v="0"/>
    <s v="Hogyoku"/>
    <x v="0"/>
    <x v="11"/>
    <x v="2"/>
    <x v="2"/>
    <x v="0"/>
    <n v="17158880.600000001"/>
    <n v="5911750.3300000001"/>
  </r>
  <r>
    <d v="2023-08-05T01:15:18"/>
    <n v="5"/>
    <n v="8"/>
    <x v="4"/>
    <x v="0"/>
    <s v="Pandemic Horde Inc"/>
    <x v="0"/>
    <s v="Ascendance"/>
    <x v="0"/>
    <x v="3"/>
    <x v="2"/>
    <x v="2"/>
    <x v="0"/>
    <n v="15645300.029999999"/>
    <n v="7560993.6500000004"/>
  </r>
  <r>
    <d v="2023-08-05T01:15:36"/>
    <n v="5"/>
    <n v="8"/>
    <x v="4"/>
    <x v="0"/>
    <s v="Standards Contracting"/>
    <x v="0"/>
    <s v="Ascendance"/>
    <x v="0"/>
    <x v="3"/>
    <x v="2"/>
    <x v="2"/>
    <x v="0"/>
    <n v="17885113.789999999"/>
    <n v="6453870.0700000003"/>
  </r>
  <r>
    <d v="2023-08-05T01:15:57"/>
    <n v="5"/>
    <n v="8"/>
    <x v="4"/>
    <x v="0"/>
    <s v="Pandemic Horde Inc"/>
    <x v="0"/>
    <s v="BOVRIL bOREers Mining CO-OP"/>
    <x v="0"/>
    <x v="3"/>
    <x v="2"/>
    <x v="2"/>
    <x v="0"/>
    <n v="17571888.949999999"/>
    <n v="7973434.04"/>
  </r>
  <r>
    <d v="2023-08-05T01:16:03"/>
    <n v="5"/>
    <n v="8"/>
    <x v="4"/>
    <x v="0"/>
    <s v="Levy Guards"/>
    <x v="0"/>
    <s v="Carebears -With- Guns"/>
    <x v="0"/>
    <x v="51"/>
    <x v="2"/>
    <x v="2"/>
    <x v="0"/>
    <n v="41791349.439999998"/>
    <n v="20026139.32"/>
  </r>
  <r>
    <d v="2023-08-05T02:05:16"/>
    <n v="5"/>
    <n v="8"/>
    <x v="4"/>
    <x v="0"/>
    <s v="Alkaid Broken Army"/>
    <x v="0"/>
    <s v="Black Aces"/>
    <x v="0"/>
    <x v="8"/>
    <x v="3"/>
    <x v="2"/>
    <x v="0"/>
    <n v="91296370.069999993"/>
    <n v="54715852.840000004"/>
  </r>
  <r>
    <d v="2023-08-05T02:07:33"/>
    <n v="5"/>
    <n v="8"/>
    <x v="4"/>
    <x v="0"/>
    <s v="Players vs EVE"/>
    <x v="1"/>
    <s v="Pandemic Horde Inc"/>
    <x v="1"/>
    <x v="32"/>
    <x v="4"/>
    <x v="14"/>
    <x v="0"/>
    <n v="575259.65"/>
    <n v="279925.64"/>
  </r>
  <r>
    <d v="2023-08-05T02:20:05"/>
    <n v="5"/>
    <n v="8"/>
    <x v="4"/>
    <x v="0"/>
    <s v="4S Corporation"/>
    <x v="1"/>
    <s v="Pandemic Horde Inc"/>
    <x v="1"/>
    <x v="38"/>
    <x v="2"/>
    <x v="1"/>
    <x v="0"/>
    <n v="80098259.390000001"/>
    <n v="67395419.480000004"/>
  </r>
  <r>
    <d v="2023-08-05T02:25:33"/>
    <n v="5"/>
    <n v="8"/>
    <x v="4"/>
    <x v="0"/>
    <s v="13th Squadron"/>
    <x v="3"/>
    <s v="KuanDaiShan"/>
    <x v="3"/>
    <x v="69"/>
    <x v="4"/>
    <x v="56"/>
    <x v="2"/>
    <n v="5610260.3899999997"/>
    <n v="5423124.6600000001"/>
  </r>
  <r>
    <d v="2023-08-05T03:05:54"/>
    <n v="5"/>
    <n v="8"/>
    <x v="4"/>
    <x v="0"/>
    <s v="13th Squadron"/>
    <x v="3"/>
    <s v="Rekium"/>
    <x v="0"/>
    <x v="4"/>
    <x v="3"/>
    <x v="57"/>
    <x v="2"/>
    <n v="61576176.700000003"/>
    <n v="47566939.770000003"/>
  </r>
  <r>
    <d v="2023-08-05T03:16:17"/>
    <n v="5"/>
    <n v="8"/>
    <x v="4"/>
    <x v="0"/>
    <s v="Pandemic Horde Inc"/>
    <x v="0"/>
    <s v="ICE is Coming to EVE"/>
    <x v="0"/>
    <x v="51"/>
    <x v="2"/>
    <x v="2"/>
    <x v="0"/>
    <n v="42498983.670000002"/>
    <n v="25473756.329999998"/>
  </r>
  <r>
    <d v="2023-08-05T03:17:17"/>
    <n v="5"/>
    <n v="8"/>
    <x v="4"/>
    <x v="0"/>
    <s v="Carebears -With- Guns"/>
    <x v="1"/>
    <s v="A Blessed Bean"/>
    <x v="1"/>
    <x v="70"/>
    <x v="1"/>
    <x v="2"/>
    <x v="0"/>
    <n v="347277756.63"/>
    <n v="191584702.05000001"/>
  </r>
  <r>
    <d v="2023-08-05T03:19:20"/>
    <n v="5"/>
    <n v="8"/>
    <x v="4"/>
    <x v="0"/>
    <s v="Pandemic Horde Inc"/>
    <x v="0"/>
    <s v="Les chevaliers de l'ordre"/>
    <x v="0"/>
    <x v="10"/>
    <x v="2"/>
    <x v="2"/>
    <x v="0"/>
    <n v="23664339.850000001"/>
    <n v="9989600.6300000008"/>
  </r>
  <r>
    <d v="2023-08-05T03:19:38"/>
    <n v="5"/>
    <n v="8"/>
    <x v="4"/>
    <x v="0"/>
    <s v="SUNDERING"/>
    <x v="1"/>
    <s v="Pandemic Horde Inc"/>
    <x v="1"/>
    <x v="59"/>
    <x v="2"/>
    <x v="2"/>
    <x v="0"/>
    <n v="28181339.809999999"/>
    <n v="13506567.18"/>
  </r>
  <r>
    <d v="2023-08-05T03:41:58"/>
    <n v="5"/>
    <n v="8"/>
    <x v="4"/>
    <x v="0"/>
    <s v="Pandemic Horde Inc"/>
    <x v="0"/>
    <s v="Peoples Liberation Army"/>
    <x v="0"/>
    <x v="71"/>
    <x v="2"/>
    <x v="19"/>
    <x v="2"/>
    <n v="22423143.370000001"/>
    <n v="6059668.5599999996"/>
  </r>
  <r>
    <d v="2023-08-05T03:46:06"/>
    <n v="5"/>
    <n v="8"/>
    <x v="4"/>
    <x v="0"/>
    <s v="Moosearmy"/>
    <x v="0"/>
    <s v="4S Corporation"/>
    <x v="0"/>
    <x v="19"/>
    <x v="4"/>
    <x v="19"/>
    <x v="2"/>
    <n v="798494.37"/>
    <n v="375390.37"/>
  </r>
  <r>
    <d v="2023-08-05T03:47:59"/>
    <n v="5"/>
    <n v="8"/>
    <x v="4"/>
    <x v="0"/>
    <s v="Fusion Enterprises Ltd"/>
    <x v="0"/>
    <s v="Mercurialis Inc"/>
    <x v="0"/>
    <x v="8"/>
    <x v="3"/>
    <x v="35"/>
    <x v="2"/>
    <n v="66471521.090000004"/>
    <n v="50575102.469999999"/>
  </r>
  <r>
    <d v="2023-08-05T03:53:30"/>
    <n v="5"/>
    <n v="8"/>
    <x v="4"/>
    <x v="0"/>
    <s v="Rekium"/>
    <x v="1"/>
    <s v="Pandemic Horde Inc"/>
    <x v="1"/>
    <x v="8"/>
    <x v="3"/>
    <x v="35"/>
    <x v="2"/>
    <n v="70361899.269999996"/>
    <n v="54871967.030000001"/>
  </r>
  <r>
    <d v="2023-08-05T03:54:03"/>
    <n v="5"/>
    <n v="8"/>
    <x v="4"/>
    <x v="0"/>
    <s v="Para Bellum INC"/>
    <x v="0"/>
    <s v="Rekium"/>
    <x v="0"/>
    <x v="26"/>
    <x v="2"/>
    <x v="35"/>
    <x v="2"/>
    <n v="89514022.409999996"/>
    <n v="60066012.409999996"/>
  </r>
  <r>
    <d v="2023-08-05T04:00:29"/>
    <n v="5"/>
    <n v="8"/>
    <x v="4"/>
    <x v="0"/>
    <s v="A Blessed Bean"/>
    <x v="0"/>
    <s v="KarmaFleet"/>
    <x v="0"/>
    <x v="15"/>
    <x v="0"/>
    <x v="35"/>
    <x v="2"/>
    <n v="1404812.87"/>
    <n v="860324.71"/>
  </r>
  <r>
    <d v="2023-08-05T04:06:47"/>
    <n v="5"/>
    <n v="8"/>
    <x v="4"/>
    <x v="0"/>
    <s v="Alkaid Broken Army"/>
    <x v="0"/>
    <s v="Ascendance"/>
    <x v="0"/>
    <x v="28"/>
    <x v="4"/>
    <x v="19"/>
    <x v="2"/>
    <n v="7245505.3200000003"/>
    <n v="5401623.6799999997"/>
  </r>
  <r>
    <d v="2023-08-05T04:07:45"/>
    <n v="5"/>
    <n v="8"/>
    <x v="4"/>
    <x v="0"/>
    <s v="A Blessed Bean"/>
    <x v="0"/>
    <s v="Country House"/>
    <x v="0"/>
    <x v="8"/>
    <x v="3"/>
    <x v="19"/>
    <x v="2"/>
    <n v="59319452.670000002"/>
    <n v="50305320.799999997"/>
  </r>
  <r>
    <d v="2023-08-05T04:08:56"/>
    <n v="5"/>
    <n v="8"/>
    <x v="4"/>
    <x v="0"/>
    <s v="Pandemic Horde Inc"/>
    <x v="0"/>
    <s v="ICE is Coming to EVE"/>
    <x v="0"/>
    <x v="25"/>
    <x v="0"/>
    <x v="19"/>
    <x v="2"/>
    <n v="12348078.550000001"/>
    <n v="9643158.3599999994"/>
  </r>
  <r>
    <d v="2023-08-05T04:10:23"/>
    <n v="5"/>
    <n v="8"/>
    <x v="4"/>
    <x v="0"/>
    <s v="Pandemic Horde Inc"/>
    <x v="0"/>
    <s v="Peoples Liberation Army"/>
    <x v="0"/>
    <x v="13"/>
    <x v="4"/>
    <x v="19"/>
    <x v="2"/>
    <n v="5609512.0099999998"/>
    <n v="1012080.68"/>
  </r>
  <r>
    <d v="2023-08-05T04:11:07"/>
    <n v="5"/>
    <n v="8"/>
    <x v="4"/>
    <x v="0"/>
    <s v="Disasterpiece LTD"/>
    <x v="0"/>
    <s v="EVE-RO"/>
    <x v="0"/>
    <x v="4"/>
    <x v="3"/>
    <x v="19"/>
    <x v="2"/>
    <n v="100462017.64"/>
    <n v="43828499.390000001"/>
  </r>
  <r>
    <d v="2023-08-05T04:11:53"/>
    <n v="5"/>
    <n v="8"/>
    <x v="4"/>
    <x v="0"/>
    <s v="Peoples Liberation Army"/>
    <x v="1"/>
    <s v="Pandemic Horde Inc"/>
    <x v="1"/>
    <x v="22"/>
    <x v="4"/>
    <x v="19"/>
    <x v="2"/>
    <n v="2217824.1"/>
    <n v="1210016.69"/>
  </r>
  <r>
    <d v="2023-08-05T04:12:01"/>
    <n v="5"/>
    <n v="8"/>
    <x v="4"/>
    <x v="0"/>
    <s v="Pandemic Horde Inc"/>
    <x v="0"/>
    <s v="Thunderwaffe"/>
    <x v="0"/>
    <x v="63"/>
    <x v="4"/>
    <x v="19"/>
    <x v="2"/>
    <n v="8984530.5700000003"/>
    <n v="4225682.21"/>
  </r>
  <r>
    <d v="2023-08-05T04:19:52"/>
    <n v="5"/>
    <n v="8"/>
    <x v="4"/>
    <x v="0"/>
    <s v="Pandemic Horde Inc"/>
    <x v="0"/>
    <s v="ICE is Coming to EVE"/>
    <x v="0"/>
    <x v="13"/>
    <x v="4"/>
    <x v="19"/>
    <x v="2"/>
    <n v="5609512.0099999998"/>
    <n v="1049725.47"/>
  </r>
  <r>
    <d v="2023-08-05T04:19:52"/>
    <n v="5"/>
    <n v="8"/>
    <x v="4"/>
    <x v="0"/>
    <s v="Mineski Infinity"/>
    <x v="0"/>
    <s v="Iron Whales"/>
    <x v="0"/>
    <x v="25"/>
    <x v="0"/>
    <x v="19"/>
    <x v="2"/>
    <n v="12414572.050000001"/>
    <n v="6613469.9500000002"/>
  </r>
  <r>
    <d v="2023-08-05T04:30:06"/>
    <n v="5"/>
    <n v="8"/>
    <x v="4"/>
    <x v="0"/>
    <s v="Dragon"/>
    <x v="0"/>
    <s v="Peoples Liberation Army"/>
    <x v="0"/>
    <x v="25"/>
    <x v="0"/>
    <x v="19"/>
    <x v="2"/>
    <n v="16616514.439999999"/>
    <n v="7797473.8899999997"/>
  </r>
  <r>
    <d v="2023-08-05T04:31:42"/>
    <n v="5"/>
    <n v="8"/>
    <x v="4"/>
    <x v="0"/>
    <s v="Rekium"/>
    <x v="1"/>
    <s v="Pandemic Horde Inc"/>
    <x v="1"/>
    <x v="22"/>
    <x v="4"/>
    <x v="19"/>
    <x v="2"/>
    <n v="2341122.33"/>
    <n v="1727120.3"/>
  </r>
  <r>
    <d v="2023-08-05T04:33:29"/>
    <n v="5"/>
    <n v="8"/>
    <x v="4"/>
    <x v="0"/>
    <s v="4S Corporation"/>
    <x v="1"/>
    <s v="Mineski Infinity"/>
    <x v="1"/>
    <x v="13"/>
    <x v="4"/>
    <x v="19"/>
    <x v="2"/>
    <n v="1225832.6000000001"/>
    <n v="825882.28"/>
  </r>
  <r>
    <d v="2023-08-05T04:36:19"/>
    <n v="5"/>
    <n v="8"/>
    <x v="4"/>
    <x v="0"/>
    <s v="Asteroid Farm Unlimited"/>
    <x v="1"/>
    <s v="Dragon"/>
    <x v="1"/>
    <x v="22"/>
    <x v="4"/>
    <x v="19"/>
    <x v="2"/>
    <n v="5249010.32"/>
    <n v="4890485.1500000004"/>
  </r>
  <r>
    <d v="2023-08-05T04:37:49"/>
    <n v="5"/>
    <n v="8"/>
    <x v="4"/>
    <x v="0"/>
    <s v="NullSsay"/>
    <x v="0"/>
    <s v="ICE is Coming to EVE"/>
    <x v="0"/>
    <x v="25"/>
    <x v="0"/>
    <x v="19"/>
    <x v="2"/>
    <n v="14999742.279999999"/>
    <n v="9289791.7400000002"/>
  </r>
  <r>
    <d v="2023-08-05T04:41:05"/>
    <n v="5"/>
    <n v="8"/>
    <x v="4"/>
    <x v="0"/>
    <s v="Deaths Consortium"/>
    <x v="0"/>
    <s v="Shadow State"/>
    <x v="0"/>
    <x v="13"/>
    <x v="4"/>
    <x v="19"/>
    <x v="2"/>
    <n v="13993875.539999999"/>
    <n v="11204972.48"/>
  </r>
  <r>
    <d v="2023-08-05T04:41:10"/>
    <n v="5"/>
    <n v="8"/>
    <x v="4"/>
    <x v="0"/>
    <s v="Dragon"/>
    <x v="0"/>
    <s v="KarmaFleet"/>
    <x v="0"/>
    <x v="25"/>
    <x v="0"/>
    <x v="19"/>
    <x v="2"/>
    <n v="15715779.390000001"/>
    <n v="7143970.9100000001"/>
  </r>
  <r>
    <d v="2023-08-05T04:41:51"/>
    <n v="5"/>
    <n v="8"/>
    <x v="4"/>
    <x v="0"/>
    <s v="Pandemic Horde Inc"/>
    <x v="0"/>
    <s v="4S Corporation"/>
    <x v="0"/>
    <x v="62"/>
    <x v="3"/>
    <x v="19"/>
    <x v="2"/>
    <n v="51974889.579999998"/>
    <n v="35588544.060000002"/>
  </r>
  <r>
    <d v="2023-08-05T04:41:53"/>
    <n v="5"/>
    <n v="8"/>
    <x v="4"/>
    <x v="0"/>
    <s v="Infinite Point"/>
    <x v="0"/>
    <s v="War Eagle Fleet"/>
    <x v="0"/>
    <x v="25"/>
    <x v="0"/>
    <x v="19"/>
    <x v="2"/>
    <n v="4120165.37"/>
    <n v="3380105.16"/>
  </r>
  <r>
    <d v="2023-08-05T04:41:53"/>
    <n v="5"/>
    <n v="8"/>
    <x v="4"/>
    <x v="0"/>
    <s v="Fusion Enterprises Ltd"/>
    <x v="0"/>
    <s v="Amok"/>
    <x v="0"/>
    <x v="25"/>
    <x v="0"/>
    <x v="19"/>
    <x v="2"/>
    <n v="13542012.359999999"/>
    <n v="4669722.46"/>
  </r>
  <r>
    <d v="2023-08-05T04:41:55"/>
    <n v="5"/>
    <n v="8"/>
    <x v="4"/>
    <x v="0"/>
    <s v="Dragon"/>
    <x v="0"/>
    <s v="Asteroid Farm Unlimited"/>
    <x v="0"/>
    <x v="25"/>
    <x v="0"/>
    <x v="19"/>
    <x v="2"/>
    <n v="15989568.51"/>
    <n v="7596123.8399999999"/>
  </r>
  <r>
    <d v="2023-08-05T04:49:05"/>
    <n v="5"/>
    <n v="8"/>
    <x v="4"/>
    <x v="0"/>
    <s v="Mineski Infinity"/>
    <x v="0"/>
    <s v="KarmaFleet"/>
    <x v="0"/>
    <x v="25"/>
    <x v="0"/>
    <x v="36"/>
    <x v="2"/>
    <n v="15511070.050000001"/>
    <n v="9647350.0099999998"/>
  </r>
  <r>
    <d v="2023-08-05T04:49:07"/>
    <n v="5"/>
    <n v="8"/>
    <x v="4"/>
    <x v="0"/>
    <s v="Mineski Infinity"/>
    <x v="0"/>
    <s v="Cuervos Imperiales"/>
    <x v="0"/>
    <x v="13"/>
    <x v="4"/>
    <x v="36"/>
    <x v="2"/>
    <n v="11026096.449999999"/>
    <n v="8452424.0899999999"/>
  </r>
  <r>
    <d v="2023-08-05T04:51:13"/>
    <n v="5"/>
    <n v="8"/>
    <x v="4"/>
    <x v="0"/>
    <s v="Para Bellum INC"/>
    <x v="0"/>
    <s v="Mindstar Technology"/>
    <x v="0"/>
    <x v="25"/>
    <x v="0"/>
    <x v="36"/>
    <x v="2"/>
    <n v="15670765.289999999"/>
    <n v="10249896.859999999"/>
  </r>
  <r>
    <d v="2023-08-05T05:01:32"/>
    <n v="5"/>
    <n v="8"/>
    <x v="4"/>
    <x v="0"/>
    <s v="Mercurialis Inc"/>
    <x v="1"/>
    <s v="A Blessed Bean"/>
    <x v="1"/>
    <x v="4"/>
    <x v="3"/>
    <x v="55"/>
    <x v="2"/>
    <n v="70604291.299999997"/>
    <n v="53305916.119999997"/>
  </r>
  <r>
    <d v="2023-08-05T05:23:50"/>
    <n v="5"/>
    <n v="8"/>
    <x v="4"/>
    <x v="0"/>
    <s v="Black Aces"/>
    <x v="1"/>
    <s v="Black Aces"/>
    <x v="0"/>
    <x v="61"/>
    <x v="1"/>
    <x v="58"/>
    <x v="2"/>
    <n v="2349254073.2800002"/>
    <n v="1268566306.8900001"/>
  </r>
  <r>
    <d v="2023-08-05T05:32:52"/>
    <n v="5"/>
    <n v="8"/>
    <x v="4"/>
    <x v="0"/>
    <s v="Black Aces"/>
    <x v="1"/>
    <s v="Pandemic Horde Inc"/>
    <x v="1"/>
    <x v="3"/>
    <x v="2"/>
    <x v="1"/>
    <x v="0"/>
    <n v="16014258.34"/>
    <n v="7019413.1100000003"/>
  </r>
  <r>
    <d v="2023-08-05T06:16:07"/>
    <n v="5"/>
    <n v="8"/>
    <x v="4"/>
    <x v="0"/>
    <s v="Pandemic Horde Inc"/>
    <x v="0"/>
    <s v="Imperium Technologies"/>
    <x v="3"/>
    <x v="10"/>
    <x v="2"/>
    <x v="23"/>
    <x v="0"/>
    <n v="17031040.609999999"/>
    <n v="6035209.1600000001"/>
  </r>
  <r>
    <d v="2023-08-05T07:41:37"/>
    <n v="5"/>
    <n v="8"/>
    <x v="4"/>
    <x v="0"/>
    <s v="Black Aces"/>
    <x v="1"/>
    <s v="Profane Proverb"/>
    <x v="1"/>
    <x v="3"/>
    <x v="2"/>
    <x v="1"/>
    <x v="0"/>
    <n v="16652914.810000001"/>
    <n v="7658069.5800000001"/>
  </r>
  <r>
    <d v="2023-08-05T09:07:41"/>
    <n v="5"/>
    <n v="8"/>
    <x v="4"/>
    <x v="0"/>
    <s v="Stay Cool And Calm Down"/>
    <x v="0"/>
    <s v="BOP Supplication For Glorious"/>
    <x v="3"/>
    <x v="31"/>
    <x v="4"/>
    <x v="8"/>
    <x v="3"/>
    <n v="1441969.62"/>
    <n v="1361814"/>
  </r>
  <r>
    <d v="2023-08-05T11:59:11"/>
    <n v="5"/>
    <n v="8"/>
    <x v="4"/>
    <x v="0"/>
    <s v="KarmaFleet"/>
    <x v="1"/>
    <s v="KarmaFleet"/>
    <x v="0"/>
    <x v="72"/>
    <x v="4"/>
    <x v="59"/>
    <x v="2"/>
    <n v="345563597.06999999"/>
    <n v="181649370.24000001"/>
  </r>
  <r>
    <d v="2023-08-05T14:08:18"/>
    <n v="5"/>
    <n v="8"/>
    <x v="4"/>
    <x v="0"/>
    <s v="Players vs EVE"/>
    <x v="1"/>
    <s v="Dam Scientific Research"/>
    <x v="1"/>
    <x v="22"/>
    <x v="4"/>
    <x v="24"/>
    <x v="1"/>
    <n v="2318700.54"/>
    <n v="2181061.52"/>
  </r>
  <r>
    <d v="2023-08-05T14:31:41"/>
    <n v="5"/>
    <n v="8"/>
    <x v="4"/>
    <x v="0"/>
    <s v="KarmaFleet"/>
    <x v="1"/>
    <s v="Pandemic Horde Inc"/>
    <x v="1"/>
    <x v="50"/>
    <x v="2"/>
    <x v="60"/>
    <x v="0"/>
    <n v="196564818.03"/>
    <n v="180201286.81"/>
  </r>
  <r>
    <d v="2023-08-05T14:34:45"/>
    <n v="5"/>
    <n v="8"/>
    <x v="4"/>
    <x v="0"/>
    <s v="Asteroid Farm Unlimited"/>
    <x v="1"/>
    <s v="Special law enforcement department"/>
    <x v="2"/>
    <x v="8"/>
    <x v="3"/>
    <x v="61"/>
    <x v="4"/>
    <n v="73494706.590000004"/>
    <n v="55389772.170000002"/>
  </r>
  <r>
    <d v="2023-08-05T14:34:46"/>
    <n v="5"/>
    <n v="8"/>
    <x v="4"/>
    <x v="0"/>
    <s v="GoonWaffe"/>
    <x v="1"/>
    <s v="KheshigFleet"/>
    <x v="2"/>
    <x v="5"/>
    <x v="2"/>
    <x v="61"/>
    <x v="4"/>
    <n v="13350228.73"/>
    <n v="2529312.29"/>
  </r>
  <r>
    <d v="2023-08-05T14:35:57"/>
    <n v="5"/>
    <n v="8"/>
    <x v="4"/>
    <x v="0"/>
    <s v="Gladius Veritatis"/>
    <x v="1"/>
    <s v="Fuxi Legion"/>
    <x v="2"/>
    <x v="4"/>
    <x v="3"/>
    <x v="61"/>
    <x v="4"/>
    <n v="56966009.049999997"/>
    <n v="42255409.229999997"/>
  </r>
  <r>
    <d v="2023-08-05T14:36:19"/>
    <n v="5"/>
    <n v="8"/>
    <x v="4"/>
    <x v="0"/>
    <s v="Ascendance"/>
    <x v="1"/>
    <s v="My Little Pony"/>
    <x v="2"/>
    <x v="8"/>
    <x v="3"/>
    <x v="61"/>
    <x v="4"/>
    <n v="67861380.310000002"/>
    <n v="52680778.75"/>
  </r>
  <r>
    <d v="2023-08-05T14:37:50"/>
    <n v="5"/>
    <n v="8"/>
    <x v="4"/>
    <x v="0"/>
    <s v="Peoples Liberation Army"/>
    <x v="1"/>
    <s v="Cyclonic Torpedo Team"/>
    <x v="2"/>
    <x v="13"/>
    <x v="4"/>
    <x v="61"/>
    <x v="4"/>
    <n v="2783285.34"/>
    <n v="1129871.6399999999"/>
  </r>
  <r>
    <d v="2023-08-05T14:39:35"/>
    <n v="5"/>
    <n v="8"/>
    <x v="4"/>
    <x v="0"/>
    <s v="KarmaFleet"/>
    <x v="1"/>
    <s v="Arctic Beans"/>
    <x v="1"/>
    <x v="73"/>
    <x v="0"/>
    <x v="60"/>
    <x v="0"/>
    <n v="4897947.8099999996"/>
    <n v="3109481.83"/>
  </r>
  <r>
    <d v="2023-08-05T14:40:44"/>
    <n v="5"/>
    <n v="8"/>
    <x v="4"/>
    <x v="0"/>
    <s v="Death'sEnd"/>
    <x v="0"/>
    <s v="Peoples Liberation Army"/>
    <x v="0"/>
    <x v="14"/>
    <x v="4"/>
    <x v="62"/>
    <x v="2"/>
    <n v="11073043.48"/>
    <n v="8578943.5600000005"/>
  </r>
  <r>
    <d v="2023-08-05T14:44:07"/>
    <n v="5"/>
    <n v="8"/>
    <x v="4"/>
    <x v="0"/>
    <s v="KheshigFleet"/>
    <x v="3"/>
    <s v="Ascendance"/>
    <x v="0"/>
    <x v="60"/>
    <x v="2"/>
    <x v="61"/>
    <x v="4"/>
    <n v="20525063.539999999"/>
    <n v="11165262.960000001"/>
  </r>
  <r>
    <d v="2023-08-05T14:44:10"/>
    <n v="5"/>
    <n v="8"/>
    <x v="4"/>
    <x v="0"/>
    <s v="Foredawn Business Corporation"/>
    <x v="3"/>
    <s v="Ascendance"/>
    <x v="0"/>
    <x v="11"/>
    <x v="2"/>
    <x v="61"/>
    <x v="4"/>
    <n v="13167810.77"/>
    <n v="1700976.96"/>
  </r>
  <r>
    <d v="2023-08-05T14:44:10"/>
    <n v="5"/>
    <n v="8"/>
    <x v="4"/>
    <x v="0"/>
    <s v="Foredawn Business Corporation"/>
    <x v="3"/>
    <s v="rRED ANTS"/>
    <x v="0"/>
    <x v="13"/>
    <x v="4"/>
    <x v="61"/>
    <x v="4"/>
    <n v="27370383.460000001"/>
    <n v="24936149.539999999"/>
  </r>
  <r>
    <d v="2023-08-05T15:10:51"/>
    <n v="5"/>
    <n v="8"/>
    <x v="4"/>
    <x v="0"/>
    <s v="Falcoes Peregrinos"/>
    <x v="2"/>
    <s v="Pandemic Horde Inc"/>
    <x v="1"/>
    <x v="22"/>
    <x v="4"/>
    <x v="63"/>
    <x v="3"/>
    <n v="5504880.3499999996"/>
    <n v="2105932.84"/>
  </r>
  <r>
    <d v="2023-08-05T15:23:01"/>
    <n v="5"/>
    <n v="8"/>
    <x v="4"/>
    <x v="0"/>
    <s v="KarmaFleet"/>
    <x v="1"/>
    <s v="Profane Proverb"/>
    <x v="1"/>
    <x v="23"/>
    <x v="2"/>
    <x v="64"/>
    <x v="2"/>
    <n v="72045893.390000001"/>
    <n v="53326644.840000004"/>
  </r>
  <r>
    <d v="2023-08-05T15:26:37"/>
    <n v="5"/>
    <n v="8"/>
    <x v="4"/>
    <x v="0"/>
    <s v="Falcoes Peregrinos"/>
    <x v="2"/>
    <s v="Fusion Enterprises Ltd"/>
    <x v="1"/>
    <x v="40"/>
    <x v="4"/>
    <x v="63"/>
    <x v="3"/>
    <n v="16351569.84"/>
    <n v="11434115.4"/>
  </r>
  <r>
    <d v="2023-08-05T15:38:31"/>
    <n v="5"/>
    <n v="8"/>
    <x v="4"/>
    <x v="0"/>
    <s v="Pandemic Horde Inc"/>
    <x v="0"/>
    <s v="Falcoes Peregrinos"/>
    <x v="4"/>
    <x v="3"/>
    <x v="2"/>
    <x v="63"/>
    <x v="3"/>
    <n v="26080866.670000002"/>
    <n v="14758478.699999999"/>
  </r>
  <r>
    <d v="2023-08-05T16:04:09"/>
    <n v="5"/>
    <n v="8"/>
    <x v="4"/>
    <x v="0"/>
    <s v="Falcoes Peregrinos"/>
    <x v="2"/>
    <s v="Perfusus Sanguine"/>
    <x v="1"/>
    <x v="3"/>
    <x v="2"/>
    <x v="63"/>
    <x v="3"/>
    <n v="44697936.049999997"/>
    <n v="24104700.77"/>
  </r>
  <r>
    <d v="2023-08-05T16:29:00"/>
    <n v="5"/>
    <n v="8"/>
    <x v="4"/>
    <x v="0"/>
    <s v="KarmaFleet"/>
    <x v="1"/>
    <s v="A Blessed Bean"/>
    <x v="1"/>
    <x v="37"/>
    <x v="4"/>
    <x v="65"/>
    <x v="2"/>
    <n v="16334220.529999999"/>
    <n v="11094777.9"/>
  </r>
  <r>
    <d v="2023-08-05T16:30:33"/>
    <n v="5"/>
    <n v="8"/>
    <x v="4"/>
    <x v="0"/>
    <s v="Stardust-Guardian"/>
    <x v="3"/>
    <s v="Memento Mori"/>
    <x v="0"/>
    <x v="22"/>
    <x v="4"/>
    <x v="66"/>
    <x v="1"/>
    <n v="2381123.9"/>
    <n v="2193060.5299999998"/>
  </r>
  <r>
    <d v="2023-08-05T17:22:55"/>
    <n v="5"/>
    <n v="8"/>
    <x v="4"/>
    <x v="0"/>
    <s v="EVE-RO"/>
    <x v="1"/>
    <s v="EVE-RO"/>
    <x v="0"/>
    <x v="74"/>
    <x v="4"/>
    <x v="35"/>
    <x v="2"/>
    <n v="6310543.3300000001"/>
    <n v="3509079.68"/>
  </r>
  <r>
    <d v="2023-08-05T17:33:15"/>
    <n v="5"/>
    <n v="8"/>
    <x v="4"/>
    <x v="0"/>
    <s v="Special Assault Unit"/>
    <x v="0"/>
    <s v="NED-Clan"/>
    <x v="0"/>
    <x v="52"/>
    <x v="4"/>
    <x v="3"/>
    <x v="0"/>
    <n v="14197088.76"/>
    <n v="7997075.3200000003"/>
  </r>
  <r>
    <d v="2023-08-05T17:36:06"/>
    <n v="5"/>
    <n v="8"/>
    <x v="4"/>
    <x v="0"/>
    <s v="EVE-RO"/>
    <x v="1"/>
    <s v="EVE-RO"/>
    <x v="0"/>
    <x v="34"/>
    <x v="4"/>
    <x v="35"/>
    <x v="2"/>
    <n v="35075154.340000004"/>
    <n v="32713784.870000001"/>
  </r>
  <r>
    <d v="2023-08-05T17:40:03"/>
    <n v="5"/>
    <n v="8"/>
    <x v="4"/>
    <x v="0"/>
    <s v="EVE-RO"/>
    <x v="1"/>
    <s v="EVE-RO"/>
    <x v="0"/>
    <x v="32"/>
    <x v="4"/>
    <x v="35"/>
    <x v="2"/>
    <n v="7945601.46"/>
    <n v="4959700.53"/>
  </r>
  <r>
    <d v="2023-08-05T17:43:37"/>
    <n v="5"/>
    <n v="8"/>
    <x v="4"/>
    <x v="0"/>
    <s v="EVE-RO"/>
    <x v="1"/>
    <s v="EVE-RO"/>
    <x v="0"/>
    <x v="32"/>
    <x v="4"/>
    <x v="35"/>
    <x v="2"/>
    <n v="30695221.850000001"/>
    <n v="22721380.57"/>
  </r>
  <r>
    <d v="2023-08-05T18:06:52"/>
    <n v="5"/>
    <n v="8"/>
    <x v="4"/>
    <x v="0"/>
    <s v="EVE-RO"/>
    <x v="1"/>
    <s v="EVE-RO"/>
    <x v="0"/>
    <x v="75"/>
    <x v="4"/>
    <x v="35"/>
    <x v="2"/>
    <n v="7241394.9500000002"/>
    <n v="5825203.4500000002"/>
  </r>
  <r>
    <d v="2023-08-05T19:08:19"/>
    <n v="5"/>
    <n v="8"/>
    <x v="4"/>
    <x v="0"/>
    <s v="Cloak and Daggers"/>
    <x v="2"/>
    <s v="Black Pushers"/>
    <x v="1"/>
    <x v="19"/>
    <x v="4"/>
    <x v="8"/>
    <x v="3"/>
    <n v="1293365.4099999999"/>
    <n v="619089.4"/>
  </r>
  <r>
    <d v="2023-08-05T19:42:31"/>
    <n v="5"/>
    <n v="8"/>
    <x v="4"/>
    <x v="0"/>
    <s v="Black Aces"/>
    <x v="1"/>
    <s v="Black Pushers"/>
    <x v="1"/>
    <x v="3"/>
    <x v="2"/>
    <x v="1"/>
    <x v="0"/>
    <n v="14074350.49"/>
    <n v="5910260.2400000002"/>
  </r>
  <r>
    <d v="2023-08-05T20:40:27"/>
    <n v="5"/>
    <n v="8"/>
    <x v="4"/>
    <x v="0"/>
    <s v="Black Aces"/>
    <x v="1"/>
    <s v="Pandemic Horde Inc"/>
    <x v="1"/>
    <x v="3"/>
    <x v="2"/>
    <x v="1"/>
    <x v="0"/>
    <n v="10174729.380000001"/>
    <n v="2306621.73"/>
  </r>
  <r>
    <d v="2023-08-05T21:51:34"/>
    <n v="5"/>
    <n v="8"/>
    <x v="4"/>
    <x v="0"/>
    <s v="Les chevaliers de l'ordre"/>
    <x v="1"/>
    <s v="Pandemic Horde Inc"/>
    <x v="1"/>
    <x v="14"/>
    <x v="4"/>
    <x v="14"/>
    <x v="0"/>
    <n v="2622085.2999999998"/>
    <n v="450060.26"/>
  </r>
  <r>
    <d v="2023-08-05T22:01:05"/>
    <n v="5"/>
    <n v="8"/>
    <x v="4"/>
    <x v="0"/>
    <s v="Les chevaliers de l'ordre"/>
    <x v="1"/>
    <s v="A Blessed Bean"/>
    <x v="1"/>
    <x v="50"/>
    <x v="2"/>
    <x v="2"/>
    <x v="0"/>
    <n v="85693375.760000005"/>
    <n v="74473042.230000004"/>
  </r>
  <r>
    <d v="2023-08-05T22:01:21"/>
    <n v="5"/>
    <n v="8"/>
    <x v="4"/>
    <x v="0"/>
    <s v="Les chevaliers de l'ordre"/>
    <x v="1"/>
    <s v="Beyond Frontier"/>
    <x v="1"/>
    <x v="26"/>
    <x v="2"/>
    <x v="2"/>
    <x v="0"/>
    <n v="71608211.810000002"/>
    <n v="54558988.600000001"/>
  </r>
  <r>
    <d v="2023-08-05T22:04:08"/>
    <n v="5"/>
    <n v="8"/>
    <x v="4"/>
    <x v="0"/>
    <s v="Les chevaliers de l'ordre"/>
    <x v="1"/>
    <s v="Beyond Frontier"/>
    <x v="1"/>
    <x v="25"/>
    <x v="0"/>
    <x v="2"/>
    <x v="0"/>
    <n v="9494828.7799999993"/>
    <n v="5927486.6399999997"/>
  </r>
  <r>
    <d v="2023-08-05T22:09:05"/>
    <n v="5"/>
    <n v="8"/>
    <x v="4"/>
    <x v="0"/>
    <s v="Les chevaliers de l'ordre"/>
    <x v="1"/>
    <s v="Pandemic Horde Inc"/>
    <x v="1"/>
    <x v="28"/>
    <x v="4"/>
    <x v="2"/>
    <x v="0"/>
    <n v="8088712.6200000001"/>
    <n v="6914885.1299999999"/>
  </r>
  <r>
    <d v="2023-08-05T22:09:58"/>
    <n v="5"/>
    <n v="8"/>
    <x v="4"/>
    <x v="0"/>
    <s v="Les chevaliers de l'ordre"/>
    <x v="1"/>
    <s v="Special Assault Unit"/>
    <x v="1"/>
    <x v="50"/>
    <x v="2"/>
    <x v="2"/>
    <x v="0"/>
    <n v="75465960.099999994"/>
    <n v="68062377.719999999"/>
  </r>
  <r>
    <d v="2023-08-05T22:10:18"/>
    <n v="5"/>
    <n v="8"/>
    <x v="4"/>
    <x v="0"/>
    <s v="A Blessed Bean"/>
    <x v="0"/>
    <s v="Les chevaliers de l'ordre"/>
    <x v="0"/>
    <x v="12"/>
    <x v="3"/>
    <x v="2"/>
    <x v="0"/>
    <n v="65999335.859999999"/>
    <n v="49612576.659999996"/>
  </r>
  <r>
    <d v="2023-08-05T22:10:19"/>
    <n v="5"/>
    <n v="8"/>
    <x v="4"/>
    <x v="0"/>
    <s v="Les chevaliers de l'ordre"/>
    <x v="1"/>
    <s v="A Blessed Bean"/>
    <x v="1"/>
    <x v="43"/>
    <x v="4"/>
    <x v="2"/>
    <x v="0"/>
    <n v="890968.94"/>
    <n v="689673.51"/>
  </r>
  <r>
    <d v="2023-08-05T22:10:24"/>
    <n v="5"/>
    <n v="8"/>
    <x v="4"/>
    <x v="0"/>
    <s v="Les chevaliers de l'ordre"/>
    <x v="1"/>
    <s v="A Blessed Bean"/>
    <x v="1"/>
    <x v="23"/>
    <x v="2"/>
    <x v="2"/>
    <x v="0"/>
    <n v="115111647.73999999"/>
    <n v="93927919.829999998"/>
  </r>
  <r>
    <d v="2023-08-05T22:11:09"/>
    <n v="5"/>
    <n v="8"/>
    <x v="4"/>
    <x v="0"/>
    <s v="Fusion Enterprises Ltd"/>
    <x v="0"/>
    <s v="Les chevaliers de l'ordre"/>
    <x v="0"/>
    <x v="17"/>
    <x v="4"/>
    <x v="2"/>
    <x v="0"/>
    <n v="1475371.27"/>
    <n v="1342722.73"/>
  </r>
  <r>
    <d v="2023-08-05T22:55:25"/>
    <n v="5"/>
    <n v="8"/>
    <x v="4"/>
    <x v="0"/>
    <s v="Freyja Syndicate"/>
    <x v="2"/>
    <s v="Infinite Point"/>
    <x v="1"/>
    <x v="31"/>
    <x v="4"/>
    <x v="8"/>
    <x v="3"/>
    <n v="594003710.54999995"/>
    <n v="155791919.53"/>
  </r>
  <r>
    <d v="2023-08-05T22:58:08"/>
    <n v="5"/>
    <n v="8"/>
    <x v="4"/>
    <x v="0"/>
    <s v="4S Corporation"/>
    <x v="1"/>
    <s v="Pandemic Horde Inc"/>
    <x v="1"/>
    <x v="22"/>
    <x v="4"/>
    <x v="1"/>
    <x v="0"/>
    <n v="686215.7"/>
    <n v="470424.23"/>
  </r>
  <r>
    <d v="2023-08-05T23:05:41"/>
    <n v="5"/>
    <n v="8"/>
    <x v="4"/>
    <x v="0"/>
    <s v="Dragon"/>
    <x v="0"/>
    <s v="UK Corp"/>
    <x v="0"/>
    <x v="11"/>
    <x v="2"/>
    <x v="2"/>
    <x v="0"/>
    <n v="23083717.920000002"/>
    <n v="12258230.300000001"/>
  </r>
  <r>
    <d v="2023-08-05T23:05:59"/>
    <n v="5"/>
    <n v="8"/>
    <x v="4"/>
    <x v="0"/>
    <s v="OEG"/>
    <x v="1"/>
    <s v="Fusion Enterprises Ltd"/>
    <x v="1"/>
    <x v="12"/>
    <x v="3"/>
    <x v="2"/>
    <x v="0"/>
    <n v="47510655.82"/>
    <n v="33906537.579999998"/>
  </r>
  <r>
    <d v="2023-08-05T23:06:01"/>
    <n v="5"/>
    <n v="8"/>
    <x v="4"/>
    <x v="0"/>
    <s v="KarmaFleet"/>
    <x v="1"/>
    <s v="Pandemic Horde Inc"/>
    <x v="1"/>
    <x v="13"/>
    <x v="4"/>
    <x v="2"/>
    <x v="0"/>
    <n v="1225832.6000000001"/>
    <n v="999323.27"/>
  </r>
  <r>
    <d v="2023-08-05T23:06:48"/>
    <n v="5"/>
    <n v="8"/>
    <x v="4"/>
    <x v="0"/>
    <s v="Death'sEnd"/>
    <x v="0"/>
    <s v="KarmaFleet"/>
    <x v="0"/>
    <x v="5"/>
    <x v="2"/>
    <x v="2"/>
    <x v="0"/>
    <n v="15088131.83"/>
    <n v="5571477.46"/>
  </r>
  <r>
    <d v="2023-08-05T23:07:01"/>
    <n v="5"/>
    <n v="8"/>
    <x v="4"/>
    <x v="0"/>
    <s v="The Northerners"/>
    <x v="0"/>
    <s v="Ministry of Offense"/>
    <x v="0"/>
    <x v="5"/>
    <x v="2"/>
    <x v="2"/>
    <x v="0"/>
    <n v="13542361.720000001"/>
    <n v="4466388.07"/>
  </r>
  <r>
    <d v="2023-08-05T23:07:07"/>
    <n v="5"/>
    <n v="8"/>
    <x v="4"/>
    <x v="0"/>
    <s v="Death'sEnd"/>
    <x v="0"/>
    <s v="EVE-RO"/>
    <x v="0"/>
    <x v="5"/>
    <x v="2"/>
    <x v="2"/>
    <x v="0"/>
    <n v="14548863.84"/>
    <n v="4616528.22"/>
  </r>
  <r>
    <d v="2023-08-05T23:07:09"/>
    <n v="5"/>
    <n v="8"/>
    <x v="4"/>
    <x v="0"/>
    <s v="Pandemic Horde Inc"/>
    <x v="0"/>
    <s v="Memento Mori"/>
    <x v="0"/>
    <x v="5"/>
    <x v="2"/>
    <x v="2"/>
    <x v="0"/>
    <n v="11429120.359999999"/>
    <n v="4484355.09"/>
  </r>
  <r>
    <d v="2023-08-05T23:07:14"/>
    <n v="5"/>
    <n v="8"/>
    <x v="4"/>
    <x v="0"/>
    <s v="The Northerners"/>
    <x v="0"/>
    <s v="4S Corporation"/>
    <x v="0"/>
    <x v="8"/>
    <x v="3"/>
    <x v="2"/>
    <x v="0"/>
    <n v="72291471.150000006"/>
    <n v="56165964.450000003"/>
  </r>
  <r>
    <d v="2023-08-05T23:07:17"/>
    <n v="5"/>
    <n v="8"/>
    <x v="4"/>
    <x v="0"/>
    <s v="Take The Bait"/>
    <x v="0"/>
    <s v="Universalis Imperium"/>
    <x v="0"/>
    <x v="5"/>
    <x v="2"/>
    <x v="2"/>
    <x v="0"/>
    <n v="13907965.539999999"/>
    <n v="5078357.0999999996"/>
  </r>
  <r>
    <d v="2023-08-05T23:07:18"/>
    <n v="5"/>
    <n v="8"/>
    <x v="4"/>
    <x v="0"/>
    <s v="Death'sEnd"/>
    <x v="0"/>
    <s v="Carebears -With- Guns"/>
    <x v="0"/>
    <x v="11"/>
    <x v="2"/>
    <x v="2"/>
    <x v="0"/>
    <n v="16739690.75"/>
    <n v="5200035.22"/>
  </r>
  <r>
    <d v="2023-08-05T23:07:23"/>
    <n v="5"/>
    <n v="8"/>
    <x v="4"/>
    <x v="0"/>
    <s v="A Blessed Bean"/>
    <x v="0"/>
    <s v="Free Wind Riders"/>
    <x v="0"/>
    <x v="5"/>
    <x v="2"/>
    <x v="2"/>
    <x v="0"/>
    <n v="16011617.26"/>
    <n v="4949854.55"/>
  </r>
  <r>
    <d v="2023-08-05T23:07:28"/>
    <n v="5"/>
    <n v="8"/>
    <x v="4"/>
    <x v="0"/>
    <s v="Wombo United"/>
    <x v="0"/>
    <s v="KarmaFleet"/>
    <x v="0"/>
    <x v="11"/>
    <x v="2"/>
    <x v="2"/>
    <x v="0"/>
    <n v="23097097.359999999"/>
    <n v="13118355.619999999"/>
  </r>
  <r>
    <d v="2023-08-05T23:07:44"/>
    <n v="5"/>
    <n v="8"/>
    <x v="4"/>
    <x v="0"/>
    <s v="A Blessed Bean"/>
    <x v="0"/>
    <s v="Deep Space Conquerors"/>
    <x v="0"/>
    <x v="5"/>
    <x v="2"/>
    <x v="2"/>
    <x v="0"/>
    <n v="14571432.470000001"/>
    <n v="5172200.0199999996"/>
  </r>
  <r>
    <d v="2023-08-05T23:26:50"/>
    <n v="5"/>
    <n v="8"/>
    <x v="4"/>
    <x v="0"/>
    <s v="Black Aces"/>
    <x v="1"/>
    <s v="Pandemic Horde Inc"/>
    <x v="1"/>
    <x v="3"/>
    <x v="2"/>
    <x v="1"/>
    <x v="0"/>
    <n v="9471435.6899999995"/>
    <n v="1634185.92"/>
  </r>
  <r>
    <d v="2023-08-05T23:37:53"/>
    <n v="5"/>
    <n v="8"/>
    <x v="4"/>
    <x v="0"/>
    <s v="BOVRIL bOREers Mining CO-OP"/>
    <x v="1"/>
    <s v="Descendants of Shen Nong"/>
    <x v="2"/>
    <x v="76"/>
    <x v="4"/>
    <x v="67"/>
    <x v="4"/>
    <n v="14877253.449999999"/>
    <n v="13821922.83"/>
  </r>
  <r>
    <d v="2023-08-06T02:04:30"/>
    <n v="6"/>
    <n v="8"/>
    <x v="5"/>
    <x v="0"/>
    <s v="Amok"/>
    <x v="1"/>
    <s v="Pandemic Horde Inc"/>
    <x v="1"/>
    <x v="77"/>
    <x v="1"/>
    <x v="2"/>
    <x v="0"/>
    <n v="438366277.91000003"/>
    <n v="230991751.34999999"/>
  </r>
  <r>
    <d v="2023-08-06T02:33:13"/>
    <n v="6"/>
    <n v="8"/>
    <x v="5"/>
    <x v="0"/>
    <s v="TunDraGon"/>
    <x v="1"/>
    <s v="Profane Proverb"/>
    <x v="1"/>
    <x v="67"/>
    <x v="2"/>
    <x v="14"/>
    <x v="0"/>
    <n v="362514329.57999998"/>
    <n v="317587735.85000002"/>
  </r>
  <r>
    <d v="2023-08-06T03:10:41"/>
    <n v="6"/>
    <n v="8"/>
    <x v="5"/>
    <x v="0"/>
    <s v="Thunderwaffe"/>
    <x v="1"/>
    <s v="Pandemic Horde Inc"/>
    <x v="1"/>
    <x v="11"/>
    <x v="2"/>
    <x v="1"/>
    <x v="0"/>
    <n v="28477095.629999999"/>
    <n v="9564375.4900000002"/>
  </r>
  <r>
    <d v="2023-08-06T03:11:00"/>
    <n v="6"/>
    <n v="8"/>
    <x v="5"/>
    <x v="0"/>
    <s v="TunDraGon"/>
    <x v="1"/>
    <s v="Dragon"/>
    <x v="1"/>
    <x v="60"/>
    <x v="2"/>
    <x v="1"/>
    <x v="0"/>
    <n v="13004009.92"/>
    <n v="2788600.6"/>
  </r>
  <r>
    <d v="2023-08-06T03:11:09"/>
    <n v="6"/>
    <n v="8"/>
    <x v="5"/>
    <x v="0"/>
    <s v="Amok"/>
    <x v="1"/>
    <s v="No Prop"/>
    <x v="1"/>
    <x v="11"/>
    <x v="2"/>
    <x v="1"/>
    <x v="0"/>
    <n v="26281777.050000001"/>
    <n v="11289804.57"/>
  </r>
  <r>
    <d v="2023-08-06T03:25:22"/>
    <n v="6"/>
    <n v="8"/>
    <x v="5"/>
    <x v="0"/>
    <s v="KarmaFleet"/>
    <x v="1"/>
    <s v="Arctic Beans"/>
    <x v="1"/>
    <x v="63"/>
    <x v="4"/>
    <x v="2"/>
    <x v="0"/>
    <n v="556860.34"/>
    <n v="323703.83"/>
  </r>
  <r>
    <d v="2023-08-06T03:25:51"/>
    <n v="6"/>
    <n v="8"/>
    <x v="5"/>
    <x v="0"/>
    <s v="KarmaFleet"/>
    <x v="1"/>
    <s v="A Blessed Bean"/>
    <x v="1"/>
    <x v="43"/>
    <x v="4"/>
    <x v="2"/>
    <x v="0"/>
    <n v="11436563.43"/>
    <n v="7344289.9199999999"/>
  </r>
  <r>
    <d v="2023-08-06T04:59:21"/>
    <n v="6"/>
    <n v="8"/>
    <x v="5"/>
    <x v="0"/>
    <s v="Zebra Corp"/>
    <x v="1"/>
    <s v="Horde Vanguard"/>
    <x v="1"/>
    <x v="10"/>
    <x v="2"/>
    <x v="21"/>
    <x v="2"/>
    <n v="11802154.75"/>
    <n v="1108482.3400000001"/>
  </r>
  <r>
    <d v="2023-08-06T07:04:05"/>
    <n v="6"/>
    <n v="8"/>
    <x v="5"/>
    <x v="0"/>
    <s v="Phoenix City"/>
    <x v="3"/>
    <s v="School of The Recluses"/>
    <x v="3"/>
    <x v="3"/>
    <x v="2"/>
    <x v="68"/>
    <x v="2"/>
    <n v="13010210.15"/>
    <n v="5168703.87"/>
  </r>
  <r>
    <d v="2023-08-06T08:30:16"/>
    <n v="6"/>
    <n v="8"/>
    <x v="5"/>
    <x v="0"/>
    <s v="Black Aces"/>
    <x v="1"/>
    <s v="Pandemic Horde Inc"/>
    <x v="1"/>
    <x v="3"/>
    <x v="2"/>
    <x v="1"/>
    <x v="0"/>
    <n v="15387546.35"/>
    <n v="3025813.41"/>
  </r>
  <r>
    <d v="2023-08-06T08:44:44"/>
    <n v="6"/>
    <n v="8"/>
    <x v="5"/>
    <x v="0"/>
    <s v="War Eagle Fleet"/>
    <x v="1"/>
    <s v="Profane Proverb"/>
    <x v="1"/>
    <x v="3"/>
    <x v="2"/>
    <x v="2"/>
    <x v="0"/>
    <n v="17625677.239999998"/>
    <n v="5119807.87"/>
  </r>
  <r>
    <d v="2023-08-06T08:52:34"/>
    <n v="6"/>
    <n v="8"/>
    <x v="5"/>
    <x v="0"/>
    <s v="War Eagle Fleet"/>
    <x v="1"/>
    <s v="Pandemic Horde Inc"/>
    <x v="1"/>
    <x v="2"/>
    <x v="2"/>
    <x v="1"/>
    <x v="0"/>
    <n v="244210160.53"/>
    <n v="229987381.18000001"/>
  </r>
  <r>
    <d v="2023-08-06T08:53:06"/>
    <n v="6"/>
    <n v="8"/>
    <x v="5"/>
    <x v="0"/>
    <s v="War Eagle Fleet"/>
    <x v="1"/>
    <s v="Arctic Beans"/>
    <x v="1"/>
    <x v="13"/>
    <x v="4"/>
    <x v="1"/>
    <x v="0"/>
    <n v="1154262.08"/>
    <n v="982473.21"/>
  </r>
  <r>
    <d v="2023-08-06T10:04:22"/>
    <n v="6"/>
    <n v="8"/>
    <x v="5"/>
    <x v="0"/>
    <s v="War Eagle Fleet"/>
    <x v="1"/>
    <s v="Siberian Alpha Fleet"/>
    <x v="1"/>
    <x v="56"/>
    <x v="4"/>
    <x v="69"/>
    <x v="0"/>
    <n v="23988499.370000001"/>
    <n v="20857439.899999999"/>
  </r>
  <r>
    <d v="2023-08-06T12:00:20"/>
    <n v="6"/>
    <n v="8"/>
    <x v="5"/>
    <x v="0"/>
    <s v="Profane Proverb"/>
    <x v="0"/>
    <s v="Profane Proverb"/>
    <x v="1"/>
    <x v="74"/>
    <x v="4"/>
    <x v="1"/>
    <x v="0"/>
    <n v="594308.66"/>
    <n v="480546.06"/>
  </r>
  <r>
    <d v="2023-08-06T12:00:31"/>
    <n v="6"/>
    <n v="8"/>
    <x v="5"/>
    <x v="0"/>
    <s v="Profane Proverb"/>
    <x v="0"/>
    <s v="Profane Proverb"/>
    <x v="1"/>
    <x v="17"/>
    <x v="4"/>
    <x v="1"/>
    <x v="0"/>
    <n v="392933.59"/>
    <n v="279170.99"/>
  </r>
  <r>
    <d v="2023-08-06T12:00:47"/>
    <n v="6"/>
    <n v="8"/>
    <x v="5"/>
    <x v="0"/>
    <s v="Profane Proverb"/>
    <x v="0"/>
    <s v="Profane Proverb"/>
    <x v="1"/>
    <x v="17"/>
    <x v="4"/>
    <x v="1"/>
    <x v="0"/>
    <n v="392933.59"/>
    <n v="279170.99"/>
  </r>
  <r>
    <d v="2023-08-06T12:01:03"/>
    <n v="6"/>
    <n v="8"/>
    <x v="5"/>
    <x v="0"/>
    <s v="Profane Proverb"/>
    <x v="0"/>
    <s v="Profane Proverb"/>
    <x v="1"/>
    <x v="74"/>
    <x v="4"/>
    <x v="1"/>
    <x v="0"/>
    <n v="594308.66"/>
    <n v="480546.06"/>
  </r>
  <r>
    <d v="2023-08-06T12:06:58"/>
    <n v="6"/>
    <n v="8"/>
    <x v="5"/>
    <x v="0"/>
    <s v="Profane Proverb"/>
    <x v="0"/>
    <s v="Profane Proverb"/>
    <x v="1"/>
    <x v="17"/>
    <x v="4"/>
    <x v="1"/>
    <x v="0"/>
    <n v="392933.59"/>
    <n v="279170.99"/>
  </r>
  <r>
    <d v="2023-08-06T12:07:55"/>
    <n v="6"/>
    <n v="8"/>
    <x v="5"/>
    <x v="0"/>
    <s v="Profane Proverb"/>
    <x v="0"/>
    <s v="Profane Proverb"/>
    <x v="1"/>
    <x v="74"/>
    <x v="4"/>
    <x v="1"/>
    <x v="0"/>
    <n v="749685.72"/>
    <n v="538583.09"/>
  </r>
  <r>
    <d v="2023-08-06T12:08:07"/>
    <n v="6"/>
    <n v="8"/>
    <x v="5"/>
    <x v="0"/>
    <s v="Profane Proverb"/>
    <x v="0"/>
    <s v="Profane Proverb"/>
    <x v="1"/>
    <x v="74"/>
    <x v="4"/>
    <x v="1"/>
    <x v="0"/>
    <n v="594308.66"/>
    <n v="480546.06"/>
  </r>
  <r>
    <d v="2023-08-06T12:09:04"/>
    <n v="6"/>
    <n v="8"/>
    <x v="5"/>
    <x v="0"/>
    <s v="Profane Proverb"/>
    <x v="0"/>
    <s v="Profane Proverb"/>
    <x v="1"/>
    <x v="74"/>
    <x v="4"/>
    <x v="1"/>
    <x v="0"/>
    <n v="594308.66"/>
    <n v="480546.06"/>
  </r>
  <r>
    <d v="2023-08-06T12:12:32"/>
    <n v="6"/>
    <n v="8"/>
    <x v="5"/>
    <x v="0"/>
    <s v="Profane Proverb"/>
    <x v="0"/>
    <s v="Profane Proverb"/>
    <x v="1"/>
    <x v="74"/>
    <x v="4"/>
    <x v="1"/>
    <x v="0"/>
    <n v="594308.66"/>
    <n v="480546.06"/>
  </r>
  <r>
    <d v="2023-08-06T12:12:39"/>
    <n v="6"/>
    <n v="8"/>
    <x v="5"/>
    <x v="0"/>
    <s v="Profane Proverb"/>
    <x v="0"/>
    <s v="Profane Proverb"/>
    <x v="1"/>
    <x v="74"/>
    <x v="4"/>
    <x v="1"/>
    <x v="0"/>
    <n v="594308.66"/>
    <n v="480546.06"/>
  </r>
  <r>
    <d v="2023-08-06T12:13:32"/>
    <n v="6"/>
    <n v="8"/>
    <x v="5"/>
    <x v="0"/>
    <s v="Profane Proverb"/>
    <x v="0"/>
    <s v="Profane Proverb"/>
    <x v="1"/>
    <x v="74"/>
    <x v="4"/>
    <x v="1"/>
    <x v="0"/>
    <n v="594308.66"/>
    <n v="480546.06"/>
  </r>
  <r>
    <d v="2023-08-06T12:14:37"/>
    <n v="6"/>
    <n v="8"/>
    <x v="5"/>
    <x v="0"/>
    <s v="Profane Proverb"/>
    <x v="0"/>
    <s v="Profane Proverb"/>
    <x v="1"/>
    <x v="74"/>
    <x v="4"/>
    <x v="1"/>
    <x v="0"/>
    <n v="749886.39"/>
    <n v="634786.02"/>
  </r>
  <r>
    <d v="2023-08-06T12:16:43"/>
    <n v="6"/>
    <n v="8"/>
    <x v="5"/>
    <x v="0"/>
    <s v="Profane Proverb"/>
    <x v="0"/>
    <s v="Profane Proverb"/>
    <x v="1"/>
    <x v="17"/>
    <x v="4"/>
    <x v="1"/>
    <x v="0"/>
    <n v="392933.59"/>
    <n v="279170.99"/>
  </r>
  <r>
    <d v="2023-08-06T12:17:08"/>
    <n v="6"/>
    <n v="8"/>
    <x v="5"/>
    <x v="0"/>
    <s v="Profane Proverb"/>
    <x v="0"/>
    <s v="Profane Proverb"/>
    <x v="1"/>
    <x v="74"/>
    <x v="4"/>
    <x v="1"/>
    <x v="0"/>
    <n v="594308.66"/>
    <n v="480546.06"/>
  </r>
  <r>
    <d v="2023-08-06T12:17:48"/>
    <n v="6"/>
    <n v="8"/>
    <x v="5"/>
    <x v="0"/>
    <s v="Profane Proverb"/>
    <x v="0"/>
    <s v="Profane Proverb"/>
    <x v="1"/>
    <x v="74"/>
    <x v="4"/>
    <x v="1"/>
    <x v="0"/>
    <n v="594308.66"/>
    <n v="480546.06"/>
  </r>
  <r>
    <d v="2023-08-06T12:22:00"/>
    <n v="6"/>
    <n v="8"/>
    <x v="5"/>
    <x v="0"/>
    <s v="Profane Proverb"/>
    <x v="0"/>
    <s v="Profane Proverb"/>
    <x v="1"/>
    <x v="74"/>
    <x v="4"/>
    <x v="1"/>
    <x v="0"/>
    <n v="594308.66"/>
    <n v="480546.06"/>
  </r>
  <r>
    <d v="2023-08-06T12:22:47"/>
    <n v="6"/>
    <n v="8"/>
    <x v="5"/>
    <x v="0"/>
    <s v="Profane Proverb"/>
    <x v="0"/>
    <s v="Profane Proverb"/>
    <x v="1"/>
    <x v="74"/>
    <x v="4"/>
    <x v="1"/>
    <x v="0"/>
    <n v="753899.71"/>
    <n v="606560.75"/>
  </r>
  <r>
    <d v="2023-08-06T12:23:59"/>
    <n v="6"/>
    <n v="8"/>
    <x v="5"/>
    <x v="0"/>
    <s v="Profane Proverb"/>
    <x v="0"/>
    <s v="Profane Proverb"/>
    <x v="1"/>
    <x v="17"/>
    <x v="4"/>
    <x v="1"/>
    <x v="0"/>
    <n v="447851.59"/>
    <n v="327581.64"/>
  </r>
  <r>
    <d v="2023-08-06T12:27:27"/>
    <n v="6"/>
    <n v="8"/>
    <x v="5"/>
    <x v="0"/>
    <s v="Profane Proverb"/>
    <x v="0"/>
    <s v="Profane Proverb"/>
    <x v="1"/>
    <x v="74"/>
    <x v="4"/>
    <x v="1"/>
    <x v="0"/>
    <n v="594308.66"/>
    <n v="480546.06"/>
  </r>
  <r>
    <d v="2023-08-06T12:28:38"/>
    <n v="6"/>
    <n v="8"/>
    <x v="5"/>
    <x v="0"/>
    <s v="Profane Proverb"/>
    <x v="0"/>
    <s v="Profane Proverb"/>
    <x v="1"/>
    <x v="74"/>
    <x v="4"/>
    <x v="1"/>
    <x v="0"/>
    <n v="594308.66"/>
    <n v="480546.06"/>
  </r>
  <r>
    <d v="2023-08-06T12:29:07"/>
    <n v="6"/>
    <n v="8"/>
    <x v="5"/>
    <x v="0"/>
    <s v="Profane Proverb"/>
    <x v="0"/>
    <s v="Profane Proverb"/>
    <x v="1"/>
    <x v="17"/>
    <x v="4"/>
    <x v="1"/>
    <x v="0"/>
    <n v="392933.59"/>
    <n v="279170.99"/>
  </r>
  <r>
    <d v="2023-08-06T12:32:51"/>
    <n v="6"/>
    <n v="8"/>
    <x v="5"/>
    <x v="0"/>
    <s v="Profane Proverb"/>
    <x v="0"/>
    <s v="Profane Proverb"/>
    <x v="1"/>
    <x v="17"/>
    <x v="4"/>
    <x v="1"/>
    <x v="0"/>
    <n v="392933.59"/>
    <n v="279170.99"/>
  </r>
  <r>
    <d v="2023-08-06T12:33:25"/>
    <n v="6"/>
    <n v="8"/>
    <x v="5"/>
    <x v="0"/>
    <s v="Profane Proverb"/>
    <x v="0"/>
    <s v="Profane Proverb"/>
    <x v="1"/>
    <x v="74"/>
    <x v="4"/>
    <x v="1"/>
    <x v="0"/>
    <n v="594308.66"/>
    <n v="480546.06"/>
  </r>
  <r>
    <d v="2023-08-06T12:34:38"/>
    <n v="6"/>
    <n v="8"/>
    <x v="5"/>
    <x v="0"/>
    <s v="Profane Proverb"/>
    <x v="0"/>
    <s v="Profane Proverb"/>
    <x v="1"/>
    <x v="74"/>
    <x v="4"/>
    <x v="1"/>
    <x v="0"/>
    <n v="750020.17"/>
    <n v="515593.97"/>
  </r>
  <r>
    <d v="2023-08-06T12:35:13"/>
    <n v="6"/>
    <n v="8"/>
    <x v="5"/>
    <x v="0"/>
    <s v="Profane Proverb"/>
    <x v="0"/>
    <s v="Profane Proverb"/>
    <x v="1"/>
    <x v="74"/>
    <x v="4"/>
    <x v="1"/>
    <x v="0"/>
    <n v="594308.66"/>
    <n v="480546.06"/>
  </r>
  <r>
    <d v="2023-08-06T12:37:59"/>
    <n v="6"/>
    <n v="8"/>
    <x v="5"/>
    <x v="0"/>
    <s v="Profane Proverb"/>
    <x v="0"/>
    <s v="Profane Proverb"/>
    <x v="1"/>
    <x v="43"/>
    <x v="4"/>
    <x v="1"/>
    <x v="0"/>
    <n v="369312.49"/>
    <n v="255549.89"/>
  </r>
  <r>
    <d v="2023-08-06T12:39:04"/>
    <n v="6"/>
    <n v="8"/>
    <x v="5"/>
    <x v="0"/>
    <s v="Profane Proverb"/>
    <x v="0"/>
    <s v="Profane Proverb"/>
    <x v="1"/>
    <x v="43"/>
    <x v="4"/>
    <x v="1"/>
    <x v="0"/>
    <n v="369312.49"/>
    <n v="255549.89"/>
  </r>
  <r>
    <d v="2023-08-06T12:39:32"/>
    <n v="6"/>
    <n v="8"/>
    <x v="5"/>
    <x v="0"/>
    <s v="EXALTED"/>
    <x v="2"/>
    <s v="Pandemic Horde Inc"/>
    <x v="1"/>
    <x v="3"/>
    <x v="2"/>
    <x v="2"/>
    <x v="0"/>
    <n v="10271885.449999999"/>
    <n v="2502514.6"/>
  </r>
  <r>
    <d v="2023-08-06T12:41:46"/>
    <n v="6"/>
    <n v="8"/>
    <x v="5"/>
    <x v="0"/>
    <s v="War Eagle Fleet"/>
    <x v="1"/>
    <s v="Arctic Guard"/>
    <x v="1"/>
    <x v="3"/>
    <x v="2"/>
    <x v="1"/>
    <x v="0"/>
    <n v="24796615.43"/>
    <n v="12782322.130000001"/>
  </r>
  <r>
    <d v="2023-08-06T12:42:24"/>
    <n v="6"/>
    <n v="8"/>
    <x v="5"/>
    <x v="0"/>
    <s v="Siberian Alpha Fleet"/>
    <x v="0"/>
    <s v="EXALTED"/>
    <x v="4"/>
    <x v="78"/>
    <x v="2"/>
    <x v="14"/>
    <x v="0"/>
    <n v="107805658.5"/>
    <n v="82719152.099999994"/>
  </r>
  <r>
    <d v="2023-08-06T12:45:15"/>
    <n v="6"/>
    <n v="8"/>
    <x v="5"/>
    <x v="0"/>
    <s v="WipeOut Inc"/>
    <x v="0"/>
    <s v="School of The Recluses"/>
    <x v="3"/>
    <x v="3"/>
    <x v="2"/>
    <x v="70"/>
    <x v="2"/>
    <n v="13037346.93"/>
    <n v="5289258"/>
  </r>
  <r>
    <d v="2023-08-06T12:47:32"/>
    <n v="6"/>
    <n v="8"/>
    <x v="5"/>
    <x v="0"/>
    <s v="Kriegsmarinewerft"/>
    <x v="1"/>
    <s v="Kriegsmarinewerft"/>
    <x v="0"/>
    <x v="61"/>
    <x v="1"/>
    <x v="17"/>
    <x v="2"/>
    <n v="2587123905.7399998"/>
    <n v="2040760412.4400001"/>
  </r>
  <r>
    <d v="2023-08-06T12:49:00"/>
    <n v="6"/>
    <n v="8"/>
    <x v="5"/>
    <x v="0"/>
    <s v="WipeOut Inc"/>
    <x v="0"/>
    <s v="School of The Recluses"/>
    <x v="3"/>
    <x v="3"/>
    <x v="2"/>
    <x v="68"/>
    <x v="2"/>
    <n v="13077308.25"/>
    <n v="5115937.7"/>
  </r>
  <r>
    <d v="2023-08-06T12:58:18"/>
    <n v="6"/>
    <n v="8"/>
    <x v="5"/>
    <x v="0"/>
    <s v="Amok"/>
    <x v="1"/>
    <s v="Amok"/>
    <x v="0"/>
    <x v="40"/>
    <x v="4"/>
    <x v="71"/>
    <x v="2"/>
    <n v="350406.69"/>
    <n v="236644.09"/>
  </r>
  <r>
    <d v="2023-08-06T13:07:26"/>
    <n v="6"/>
    <n v="8"/>
    <x v="5"/>
    <x v="0"/>
    <s v="War Eagle Fleet"/>
    <x v="1"/>
    <s v="Profane Proverb"/>
    <x v="1"/>
    <x v="3"/>
    <x v="2"/>
    <x v="1"/>
    <x v="0"/>
    <n v="42749567.700000003"/>
    <n v="21756406.969999999"/>
  </r>
  <r>
    <d v="2023-08-06T13:51:14"/>
    <n v="6"/>
    <n v="8"/>
    <x v="5"/>
    <x v="0"/>
    <s v="Rekium"/>
    <x v="1"/>
    <s v="ChuangShi"/>
    <x v="2"/>
    <x v="79"/>
    <x v="4"/>
    <x v="72"/>
    <x v="3"/>
    <n v="3682066.96"/>
    <n v="1723149.08"/>
  </r>
  <r>
    <d v="2023-08-06T14:04:09"/>
    <n v="6"/>
    <n v="8"/>
    <x v="5"/>
    <x v="0"/>
    <s v="Country House"/>
    <x v="1"/>
    <s v="YeLuo-XingHai"/>
    <x v="2"/>
    <x v="42"/>
    <x v="2"/>
    <x v="31"/>
    <x v="2"/>
    <n v="67369428.390000001"/>
    <n v="44858957.689999998"/>
  </r>
  <r>
    <d v="2023-08-06T14:04:58"/>
    <n v="6"/>
    <n v="8"/>
    <x v="5"/>
    <x v="0"/>
    <s v="KarmaFleet"/>
    <x v="1"/>
    <s v="YeLuo-XingHai"/>
    <x v="2"/>
    <x v="5"/>
    <x v="2"/>
    <x v="31"/>
    <x v="2"/>
    <n v="15532215.550000001"/>
    <n v="5085116.38"/>
  </r>
  <r>
    <d v="2023-08-06T14:04:59"/>
    <n v="6"/>
    <n v="8"/>
    <x v="5"/>
    <x v="0"/>
    <s v="Country House"/>
    <x v="1"/>
    <s v="YeLuo-XingHai"/>
    <x v="2"/>
    <x v="42"/>
    <x v="2"/>
    <x v="31"/>
    <x v="2"/>
    <n v="68163237.219999999"/>
    <n v="44720544.770000003"/>
  </r>
  <r>
    <d v="2023-08-06T14:05:02"/>
    <n v="6"/>
    <n v="8"/>
    <x v="5"/>
    <x v="0"/>
    <s v="Les chevaliers de l'ordre"/>
    <x v="1"/>
    <s v="YeLuo-XingHai"/>
    <x v="2"/>
    <x v="78"/>
    <x v="2"/>
    <x v="31"/>
    <x v="2"/>
    <n v="62218150.350000001"/>
    <n v="42112440.399999999"/>
  </r>
  <r>
    <d v="2023-08-06T14:12:33"/>
    <n v="6"/>
    <n v="8"/>
    <x v="5"/>
    <x v="0"/>
    <s v="YeLuo-XingHai"/>
    <x v="3"/>
    <s v="School of The Recluses"/>
    <x v="3"/>
    <x v="3"/>
    <x v="2"/>
    <x v="73"/>
    <x v="2"/>
    <n v="12942664.42"/>
    <n v="5274681.6399999997"/>
  </r>
  <r>
    <d v="2023-08-06T14:18:58"/>
    <n v="6"/>
    <n v="8"/>
    <x v="5"/>
    <x v="0"/>
    <s v="KarmaFleet"/>
    <x v="1"/>
    <s v="YeLuo-XingHai"/>
    <x v="2"/>
    <x v="10"/>
    <x v="2"/>
    <x v="74"/>
    <x v="2"/>
    <n v="29974715.629999999"/>
    <n v="17119353.32"/>
  </r>
  <r>
    <d v="2023-08-06T15:19:16"/>
    <n v="6"/>
    <n v="8"/>
    <x v="5"/>
    <x v="0"/>
    <s v="KheshigFleet"/>
    <x v="3"/>
    <s v="FAYN Industries"/>
    <x v="4"/>
    <x v="4"/>
    <x v="3"/>
    <x v="75"/>
    <x v="2"/>
    <n v="64626173.5"/>
    <n v="48056613.310000002"/>
  </r>
  <r>
    <d v="2023-08-06T15:20:01"/>
    <n v="6"/>
    <n v="8"/>
    <x v="5"/>
    <x v="0"/>
    <s v="TEMPLAR"/>
    <x v="2"/>
    <s v="KheshigFleet"/>
    <x v="2"/>
    <x v="9"/>
    <x v="0"/>
    <x v="75"/>
    <x v="2"/>
    <n v="33712580.590000004"/>
    <n v="16506048.51"/>
  </r>
  <r>
    <d v="2023-08-06T15:20:13"/>
    <n v="6"/>
    <n v="8"/>
    <x v="5"/>
    <x v="0"/>
    <s v="WALLTREIPERS"/>
    <x v="2"/>
    <s v="KheshigFleet"/>
    <x v="2"/>
    <x v="23"/>
    <x v="2"/>
    <x v="75"/>
    <x v="2"/>
    <n v="88980715.560000002"/>
    <n v="69370006.769999996"/>
  </r>
  <r>
    <d v="2023-08-06T15:20:28"/>
    <n v="6"/>
    <n v="8"/>
    <x v="5"/>
    <x v="0"/>
    <s v="Public Enemies CO"/>
    <x v="2"/>
    <s v="KheshigFleet"/>
    <x v="2"/>
    <x v="38"/>
    <x v="2"/>
    <x v="75"/>
    <x v="2"/>
    <n v="89766399.819999993"/>
    <n v="50125096.880000003"/>
  </r>
  <r>
    <d v="2023-08-06T15:20:36"/>
    <n v="6"/>
    <n v="8"/>
    <x v="5"/>
    <x v="0"/>
    <s v="Project Stealth Squad"/>
    <x v="2"/>
    <s v="KheshigFleet"/>
    <x v="2"/>
    <x v="9"/>
    <x v="0"/>
    <x v="75"/>
    <x v="2"/>
    <n v="11206388.49"/>
    <n v="10884793.5"/>
  </r>
  <r>
    <d v="2023-08-06T15:34:53"/>
    <n v="6"/>
    <n v="8"/>
    <x v="5"/>
    <x v="0"/>
    <s v="Profane Proverb"/>
    <x v="0"/>
    <s v="Resilience"/>
    <x v="4"/>
    <x v="10"/>
    <x v="2"/>
    <x v="43"/>
    <x v="0"/>
    <n v="11543056.18"/>
    <n v="3293619.43"/>
  </r>
  <r>
    <d v="2023-08-06T15:39:36"/>
    <n v="6"/>
    <n v="8"/>
    <x v="5"/>
    <x v="0"/>
    <s v="Project Stealth Squad"/>
    <x v="2"/>
    <s v="Pandemic Horde Inc"/>
    <x v="1"/>
    <x v="26"/>
    <x v="2"/>
    <x v="76"/>
    <x v="0"/>
    <n v="120692808.76000001"/>
    <n v="98964668.629999995"/>
  </r>
  <r>
    <d v="2023-08-06T15:43:41"/>
    <n v="6"/>
    <n v="8"/>
    <x v="5"/>
    <x v="0"/>
    <s v="ANGELGARD"/>
    <x v="2"/>
    <s v="A Blessed Bean"/>
    <x v="1"/>
    <x v="23"/>
    <x v="2"/>
    <x v="76"/>
    <x v="0"/>
    <n v="76221354.519999996"/>
    <n v="52945307.799999997"/>
  </r>
  <r>
    <d v="2023-08-06T15:43:53"/>
    <n v="6"/>
    <n v="8"/>
    <x v="5"/>
    <x v="0"/>
    <s v="Simple Businessmen"/>
    <x v="2"/>
    <s v="Alkaid Broken Army"/>
    <x v="1"/>
    <x v="50"/>
    <x v="2"/>
    <x v="76"/>
    <x v="0"/>
    <n v="67331045.459999993"/>
    <n v="59192330.109999999"/>
  </r>
  <r>
    <d v="2023-08-06T15:44:08"/>
    <n v="6"/>
    <n v="8"/>
    <x v="5"/>
    <x v="0"/>
    <s v="Fuente Vacio"/>
    <x v="0"/>
    <s v="Eternal Darkness"/>
    <x v="4"/>
    <x v="11"/>
    <x v="2"/>
    <x v="76"/>
    <x v="0"/>
    <n v="17011896.760000002"/>
    <n v="6025963.9199999999"/>
  </r>
  <r>
    <d v="2023-08-06T15:44:22"/>
    <n v="6"/>
    <n v="8"/>
    <x v="5"/>
    <x v="0"/>
    <s v="Fuente Vacio"/>
    <x v="0"/>
    <s v="Project Stealth Squad"/>
    <x v="4"/>
    <x v="11"/>
    <x v="2"/>
    <x v="76"/>
    <x v="0"/>
    <n v="25544510.100000001"/>
    <n v="8392227.7599999998"/>
  </r>
  <r>
    <d v="2023-08-06T15:44:33"/>
    <n v="6"/>
    <n v="8"/>
    <x v="5"/>
    <x v="0"/>
    <s v="Fuente Vacio"/>
    <x v="0"/>
    <s v="Suspicious Intentions"/>
    <x v="4"/>
    <x v="11"/>
    <x v="2"/>
    <x v="76"/>
    <x v="0"/>
    <n v="24419170.210000001"/>
    <n v="11408049.109999999"/>
  </r>
  <r>
    <d v="2023-08-06T15:44:37"/>
    <n v="6"/>
    <n v="8"/>
    <x v="5"/>
    <x v="0"/>
    <s v="The Northerners"/>
    <x v="0"/>
    <s v="This is Serious Mum"/>
    <x v="4"/>
    <x v="4"/>
    <x v="3"/>
    <x v="76"/>
    <x v="0"/>
    <n v="64254321.079999998"/>
    <n v="43919299.090000004"/>
  </r>
  <r>
    <d v="2023-08-06T15:44:49"/>
    <n v="6"/>
    <n v="8"/>
    <x v="5"/>
    <x v="0"/>
    <s v="Perfusus Sanguine"/>
    <x v="0"/>
    <s v="This is Serious Mum"/>
    <x v="4"/>
    <x v="5"/>
    <x v="2"/>
    <x v="76"/>
    <x v="0"/>
    <n v="29812039.57"/>
    <n v="17429867.309999999"/>
  </r>
  <r>
    <d v="2023-08-06T15:47:13"/>
    <n v="6"/>
    <n v="8"/>
    <x v="5"/>
    <x v="0"/>
    <s v="Arctic Guard"/>
    <x v="0"/>
    <s v="Warriors of Caldari"/>
    <x v="4"/>
    <x v="11"/>
    <x v="2"/>
    <x v="76"/>
    <x v="0"/>
    <n v="24509738.190000001"/>
    <n v="8440426.7799999993"/>
  </r>
  <r>
    <d v="2023-08-06T15:48:53"/>
    <n v="6"/>
    <n v="8"/>
    <x v="5"/>
    <x v="0"/>
    <s v="Fuente Vacio"/>
    <x v="0"/>
    <s v="Kinship"/>
    <x v="4"/>
    <x v="11"/>
    <x v="2"/>
    <x v="76"/>
    <x v="0"/>
    <n v="25355306.93"/>
    <n v="12055454.960000001"/>
  </r>
  <r>
    <d v="2023-08-06T15:50:29"/>
    <n v="6"/>
    <n v="8"/>
    <x v="5"/>
    <x v="0"/>
    <s v="The Northerners"/>
    <x v="0"/>
    <s v="ANGELGARD"/>
    <x v="4"/>
    <x v="11"/>
    <x v="2"/>
    <x v="76"/>
    <x v="0"/>
    <n v="19073031.170000002"/>
    <n v="6728223.9500000002"/>
  </r>
  <r>
    <d v="2023-08-06T15:50:34"/>
    <n v="6"/>
    <n v="8"/>
    <x v="5"/>
    <x v="0"/>
    <s v="Pandemic Horde Inc"/>
    <x v="0"/>
    <s v="Veni Vidi Vici Inc"/>
    <x v="4"/>
    <x v="11"/>
    <x v="2"/>
    <x v="76"/>
    <x v="0"/>
    <n v="23017244.07"/>
    <n v="10176741.34"/>
  </r>
  <r>
    <d v="2023-08-06T15:50:40"/>
    <n v="6"/>
    <n v="8"/>
    <x v="5"/>
    <x v="0"/>
    <s v="A Blessed Bean"/>
    <x v="0"/>
    <s v="Worthless Carebears"/>
    <x v="4"/>
    <x v="11"/>
    <x v="2"/>
    <x v="76"/>
    <x v="0"/>
    <n v="24298595.32"/>
    <n v="10983405.630000001"/>
  </r>
  <r>
    <d v="2023-08-06T15:50:53"/>
    <n v="6"/>
    <n v="8"/>
    <x v="5"/>
    <x v="0"/>
    <s v="Tranquility Tavern"/>
    <x v="0"/>
    <s v="Resilience"/>
    <x v="4"/>
    <x v="11"/>
    <x v="2"/>
    <x v="76"/>
    <x v="0"/>
    <n v="24503466.359999999"/>
    <n v="7607875.5899999999"/>
  </r>
  <r>
    <d v="2023-08-06T15:50:55"/>
    <n v="6"/>
    <n v="8"/>
    <x v="5"/>
    <x v="0"/>
    <s v="Arctic Guard"/>
    <x v="0"/>
    <s v="Lost Legends"/>
    <x v="4"/>
    <x v="11"/>
    <x v="2"/>
    <x v="76"/>
    <x v="0"/>
    <n v="22526201.780000001"/>
    <n v="7973472.5800000001"/>
  </r>
  <r>
    <d v="2023-08-06T15:50:56"/>
    <n v="6"/>
    <n v="8"/>
    <x v="5"/>
    <x v="0"/>
    <s v="Super Villains"/>
    <x v="0"/>
    <s v="Simple Businessmen"/>
    <x v="4"/>
    <x v="11"/>
    <x v="2"/>
    <x v="76"/>
    <x v="0"/>
    <n v="23412472.960000001"/>
    <n v="7568579.1500000004"/>
  </r>
  <r>
    <d v="2023-08-06T16:03:31"/>
    <n v="6"/>
    <n v="8"/>
    <x v="5"/>
    <x v="0"/>
    <s v="Stay Cool And Calm Down"/>
    <x v="0"/>
    <s v="FAYN Industries"/>
    <x v="4"/>
    <x v="23"/>
    <x v="2"/>
    <x v="8"/>
    <x v="3"/>
    <n v="80790828.519999996"/>
    <n v="54448093.909999996"/>
  </r>
  <r>
    <d v="2023-08-06T16:12:22"/>
    <n v="6"/>
    <n v="8"/>
    <x v="5"/>
    <x v="0"/>
    <s v="Stay Cool And Calm Down"/>
    <x v="0"/>
    <s v="FAYN Industries"/>
    <x v="4"/>
    <x v="23"/>
    <x v="2"/>
    <x v="8"/>
    <x v="3"/>
    <n v="80787023.140000001"/>
    <n v="52231908.439999998"/>
  </r>
  <r>
    <d v="2023-08-06T16:12:48"/>
    <n v="6"/>
    <n v="8"/>
    <x v="5"/>
    <x v="0"/>
    <s v="Stardust-Guardian"/>
    <x v="3"/>
    <s v="FAYN Industries"/>
    <x v="4"/>
    <x v="23"/>
    <x v="2"/>
    <x v="8"/>
    <x v="3"/>
    <n v="80787023.140000001"/>
    <n v="54327310.829999998"/>
  </r>
  <r>
    <d v="2023-08-06T16:12:49"/>
    <n v="6"/>
    <n v="8"/>
    <x v="5"/>
    <x v="0"/>
    <s v="Stay Cool And Calm Down"/>
    <x v="0"/>
    <s v="FAYN Industries"/>
    <x v="4"/>
    <x v="23"/>
    <x v="2"/>
    <x v="8"/>
    <x v="3"/>
    <n v="80790828.519999996"/>
    <n v="63837612.369999997"/>
  </r>
  <r>
    <d v="2023-08-06T16:12:56"/>
    <n v="6"/>
    <n v="8"/>
    <x v="5"/>
    <x v="0"/>
    <s v="Stay Cool And Calm Down"/>
    <x v="0"/>
    <s v="FAYN Industries"/>
    <x v="4"/>
    <x v="23"/>
    <x v="2"/>
    <x v="8"/>
    <x v="3"/>
    <n v="80783851.989999995"/>
    <n v="59531172.770000003"/>
  </r>
  <r>
    <d v="2023-08-06T16:13:03"/>
    <n v="6"/>
    <n v="8"/>
    <x v="5"/>
    <x v="0"/>
    <s v="Stay Cool And Calm Down"/>
    <x v="0"/>
    <s v="FAYN Industries"/>
    <x v="4"/>
    <x v="23"/>
    <x v="2"/>
    <x v="8"/>
    <x v="3"/>
    <n v="80788925.829999998"/>
    <n v="58066157.299999997"/>
  </r>
  <r>
    <d v="2023-08-06T16:13:14"/>
    <n v="6"/>
    <n v="8"/>
    <x v="5"/>
    <x v="0"/>
    <s v="Stay Cool And Calm Down"/>
    <x v="0"/>
    <s v="FAYN Industries"/>
    <x v="4"/>
    <x v="23"/>
    <x v="2"/>
    <x v="8"/>
    <x v="3"/>
    <n v="80781315.060000002"/>
    <n v="51725586.609999999"/>
  </r>
  <r>
    <d v="2023-08-06T16:13:17"/>
    <n v="6"/>
    <n v="8"/>
    <x v="5"/>
    <x v="0"/>
    <s v="Stardust-Guardian"/>
    <x v="3"/>
    <s v="FAYN Industries"/>
    <x v="4"/>
    <x v="23"/>
    <x v="2"/>
    <x v="8"/>
    <x v="3"/>
    <n v="80778778.140000001"/>
    <n v="62497910.219999999"/>
  </r>
  <r>
    <d v="2023-08-06T17:32:01"/>
    <n v="6"/>
    <n v="8"/>
    <x v="5"/>
    <x v="0"/>
    <s v="WipeOut Inc"/>
    <x v="0"/>
    <s v="EVE-RO"/>
    <x v="0"/>
    <x v="8"/>
    <x v="3"/>
    <x v="62"/>
    <x v="2"/>
    <n v="66458367.299999997"/>
    <n v="51224028.439999998"/>
  </r>
  <r>
    <d v="2023-08-06T17:32:50"/>
    <n v="6"/>
    <n v="8"/>
    <x v="5"/>
    <x v="0"/>
    <s v="WipeOut Inc"/>
    <x v="0"/>
    <s v="EVE-RO"/>
    <x v="0"/>
    <x v="8"/>
    <x v="3"/>
    <x v="62"/>
    <x v="2"/>
    <n v="92737555.620000005"/>
    <n v="65725110.57"/>
  </r>
  <r>
    <d v="2023-08-06T18:26:59"/>
    <n v="6"/>
    <n v="8"/>
    <x v="5"/>
    <x v="0"/>
    <s v="Redhogs"/>
    <x v="3"/>
    <s v="Cosmos Collective"/>
    <x v="0"/>
    <x v="5"/>
    <x v="2"/>
    <x v="77"/>
    <x v="4"/>
    <n v="12817723.67"/>
    <n v="4178997.83"/>
  </r>
  <r>
    <d v="2023-08-06T18:27:49"/>
    <n v="6"/>
    <n v="8"/>
    <x v="5"/>
    <x v="0"/>
    <s v="Fuxi Legion"/>
    <x v="3"/>
    <s v="Cuervos Imperiales"/>
    <x v="0"/>
    <x v="5"/>
    <x v="2"/>
    <x v="77"/>
    <x v="4"/>
    <n v="13483365.93"/>
    <n v="7043951.5700000003"/>
  </r>
  <r>
    <d v="2023-08-06T18:46:43"/>
    <n v="6"/>
    <n v="8"/>
    <x v="5"/>
    <x v="0"/>
    <s v="Venal Offshore Retail and Export"/>
    <x v="1"/>
    <s v="Deaths Consortium"/>
    <x v="1"/>
    <x v="8"/>
    <x v="3"/>
    <x v="24"/>
    <x v="1"/>
    <n v="71270373.010000005"/>
    <n v="60495879.359999999"/>
  </r>
  <r>
    <d v="2023-08-06T18:48:20"/>
    <n v="6"/>
    <n v="8"/>
    <x v="5"/>
    <x v="0"/>
    <s v="Deaths Consortium"/>
    <x v="0"/>
    <s v="Players vs EVE"/>
    <x v="0"/>
    <x v="62"/>
    <x v="3"/>
    <x v="24"/>
    <x v="1"/>
    <n v="57913983.640000001"/>
    <n v="37207486.969999999"/>
  </r>
  <r>
    <d v="2023-08-06T18:48:28"/>
    <n v="6"/>
    <n v="8"/>
    <x v="5"/>
    <x v="0"/>
    <s v="Memento Mori"/>
    <x v="1"/>
    <s v="Dragon"/>
    <x v="1"/>
    <x v="8"/>
    <x v="3"/>
    <x v="24"/>
    <x v="1"/>
    <n v="65461371.359999999"/>
    <n v="52933986.439999998"/>
  </r>
  <r>
    <d v="2023-08-06T18:48:33"/>
    <n v="6"/>
    <n v="8"/>
    <x v="5"/>
    <x v="0"/>
    <s v="Triggle Down Ecenomics"/>
    <x v="1"/>
    <s v="Dragon"/>
    <x v="1"/>
    <x v="8"/>
    <x v="3"/>
    <x v="24"/>
    <x v="1"/>
    <n v="69764331.709999993"/>
    <n v="54279321.840000004"/>
  </r>
  <r>
    <d v="2023-08-06T19:18:53"/>
    <n v="6"/>
    <n v="8"/>
    <x v="5"/>
    <x v="0"/>
    <s v="Triggle Down Ecenomics"/>
    <x v="1"/>
    <s v="Deaths Consortium"/>
    <x v="1"/>
    <x v="4"/>
    <x v="3"/>
    <x v="78"/>
    <x v="1"/>
    <n v="71613144.180000007"/>
    <n v="50115063"/>
  </r>
  <r>
    <d v="2023-08-06T22:58:19"/>
    <n v="6"/>
    <n v="8"/>
    <x v="5"/>
    <x v="0"/>
    <s v="Deaths Consortium"/>
    <x v="0"/>
    <s v="KarmaFleet"/>
    <x v="0"/>
    <x v="16"/>
    <x v="4"/>
    <x v="1"/>
    <x v="0"/>
    <n v="6125802.04"/>
    <n v="4988194.21"/>
  </r>
  <r>
    <d v="2023-08-06T23:01:27"/>
    <n v="6"/>
    <n v="8"/>
    <x v="5"/>
    <x v="0"/>
    <s v="Wombo United"/>
    <x v="0"/>
    <s v="KarmaFleet"/>
    <x v="0"/>
    <x v="9"/>
    <x v="0"/>
    <x v="28"/>
    <x v="2"/>
    <n v="6629468.9199999999"/>
    <n v="3743339.13"/>
  </r>
  <r>
    <d v="2023-08-06T23:01:57"/>
    <n v="6"/>
    <n v="8"/>
    <x v="5"/>
    <x v="0"/>
    <s v="Standards Contracting"/>
    <x v="0"/>
    <s v="Standards Contracting"/>
    <x v="1"/>
    <x v="14"/>
    <x v="4"/>
    <x v="1"/>
    <x v="0"/>
    <n v="5871017.3399999999"/>
    <n v="5692984.2400000002"/>
  </r>
  <r>
    <d v="2023-08-06T23:06:47"/>
    <n v="6"/>
    <n v="8"/>
    <x v="5"/>
    <x v="0"/>
    <s v="Standards Contracting"/>
    <x v="0"/>
    <s v="Standards Contracting"/>
    <x v="1"/>
    <x v="17"/>
    <x v="4"/>
    <x v="1"/>
    <x v="0"/>
    <n v="392933.59"/>
    <n v="279170.99"/>
  </r>
  <r>
    <d v="2023-08-06T23:09:01"/>
    <n v="6"/>
    <n v="8"/>
    <x v="5"/>
    <x v="0"/>
    <s v="Standards Contracting"/>
    <x v="0"/>
    <s v="Standards Contracting"/>
    <x v="1"/>
    <x v="17"/>
    <x v="4"/>
    <x v="1"/>
    <x v="0"/>
    <n v="392933.59"/>
    <n v="279170.99"/>
  </r>
  <r>
    <d v="2023-08-06T23:12:03"/>
    <n v="6"/>
    <n v="8"/>
    <x v="5"/>
    <x v="0"/>
    <s v="Standards Contracting"/>
    <x v="0"/>
    <s v="Standards Contracting"/>
    <x v="1"/>
    <x v="17"/>
    <x v="4"/>
    <x v="1"/>
    <x v="0"/>
    <n v="392933.59"/>
    <n v="279170.99"/>
  </r>
  <r>
    <d v="2023-08-06T23:14:15"/>
    <n v="6"/>
    <n v="8"/>
    <x v="5"/>
    <x v="0"/>
    <s v="Standards Contracting"/>
    <x v="0"/>
    <s v="Standards Contracting"/>
    <x v="1"/>
    <x v="17"/>
    <x v="4"/>
    <x v="1"/>
    <x v="0"/>
    <n v="392933.59"/>
    <n v="279170.99"/>
  </r>
  <r>
    <d v="2023-08-06T23:14:18"/>
    <n v="6"/>
    <n v="8"/>
    <x v="5"/>
    <x v="0"/>
    <s v="4S Corporation"/>
    <x v="1"/>
    <s v="A Blessed Bean"/>
    <x v="1"/>
    <x v="1"/>
    <x v="1"/>
    <x v="1"/>
    <x v="0"/>
    <n v="187520259.03"/>
    <n v="177989532.18000001"/>
  </r>
  <r>
    <d v="2023-08-06T23:41:29"/>
    <n v="6"/>
    <n v="8"/>
    <x v="5"/>
    <x v="0"/>
    <s v="Hogyoku"/>
    <x v="1"/>
    <s v="Standards Contracting"/>
    <x v="1"/>
    <x v="16"/>
    <x v="4"/>
    <x v="25"/>
    <x v="2"/>
    <n v="10926166.779999999"/>
    <n v="4579985.24"/>
  </r>
  <r>
    <d v="2023-08-07T01:03:44"/>
    <n v="7"/>
    <n v="8"/>
    <x v="6"/>
    <x v="1"/>
    <s v="Amok"/>
    <x v="1"/>
    <s v="Deaths Consortium"/>
    <x v="1"/>
    <x v="8"/>
    <x v="3"/>
    <x v="79"/>
    <x v="1"/>
    <n v="75593520.75"/>
    <n v="62082330.560000002"/>
  </r>
  <r>
    <d v="2023-08-07T01:26:29"/>
    <n v="7"/>
    <n v="8"/>
    <x v="6"/>
    <x v="1"/>
    <s v="Suspicious Intentions"/>
    <x v="2"/>
    <s v="Brittas Empire"/>
    <x v="1"/>
    <x v="8"/>
    <x v="3"/>
    <x v="51"/>
    <x v="0"/>
    <n v="71071055.939999998"/>
    <n v="57226862.359999999"/>
  </r>
  <r>
    <d v="2023-08-07T01:26:47"/>
    <n v="7"/>
    <n v="8"/>
    <x v="6"/>
    <x v="1"/>
    <s v="Pandemic Horde Inc"/>
    <x v="0"/>
    <s v="Suspicious Intentions"/>
    <x v="4"/>
    <x v="11"/>
    <x v="2"/>
    <x v="51"/>
    <x v="0"/>
    <n v="24537569.43"/>
    <n v="7925398.96"/>
  </r>
  <r>
    <d v="2023-08-07T01:30:14"/>
    <n v="7"/>
    <n v="8"/>
    <x v="6"/>
    <x v="1"/>
    <s v="Deaths Consortium"/>
    <x v="0"/>
    <s v="Suspicious Intentions"/>
    <x v="4"/>
    <x v="11"/>
    <x v="2"/>
    <x v="80"/>
    <x v="0"/>
    <n v="22069812.960000001"/>
    <n v="6883616.9900000002"/>
  </r>
  <r>
    <d v="2023-08-07T01:30:47"/>
    <n v="7"/>
    <n v="8"/>
    <x v="6"/>
    <x v="1"/>
    <s v="Suspicious Intentions"/>
    <x v="2"/>
    <s v="Tactical Feed"/>
    <x v="1"/>
    <x v="71"/>
    <x v="2"/>
    <x v="80"/>
    <x v="0"/>
    <n v="63034479.590000004"/>
    <n v="45309281.700000003"/>
  </r>
  <r>
    <d v="2023-08-07T01:31:37"/>
    <n v="7"/>
    <n v="8"/>
    <x v="6"/>
    <x v="1"/>
    <s v="Simple Businessmen"/>
    <x v="2"/>
    <s v="Standards Contracting"/>
    <x v="1"/>
    <x v="12"/>
    <x v="3"/>
    <x v="80"/>
    <x v="0"/>
    <n v="47233089.159999996"/>
    <n v="35890870.799999997"/>
  </r>
  <r>
    <d v="2023-08-07T01:33:00"/>
    <n v="7"/>
    <n v="8"/>
    <x v="6"/>
    <x v="1"/>
    <s v="Super Villains"/>
    <x v="0"/>
    <s v="Game of Drones"/>
    <x v="4"/>
    <x v="4"/>
    <x v="3"/>
    <x v="80"/>
    <x v="0"/>
    <n v="53497474.899999999"/>
    <n v="38603724.869999997"/>
  </r>
  <r>
    <d v="2023-08-07T01:33:43"/>
    <n v="7"/>
    <n v="8"/>
    <x v="6"/>
    <x v="1"/>
    <s v="A Blessed Bean"/>
    <x v="0"/>
    <s v="Suspicious Intentions"/>
    <x v="4"/>
    <x v="5"/>
    <x v="2"/>
    <x v="80"/>
    <x v="0"/>
    <n v="20710566.859999999"/>
    <n v="5264119.76"/>
  </r>
  <r>
    <d v="2023-08-07T01:34:07"/>
    <n v="7"/>
    <n v="8"/>
    <x v="6"/>
    <x v="1"/>
    <s v="Pandemic Horde Inc"/>
    <x v="0"/>
    <s v="Lost Legends"/>
    <x v="4"/>
    <x v="5"/>
    <x v="2"/>
    <x v="80"/>
    <x v="0"/>
    <n v="20557827.780000001"/>
    <n v="6261404.54"/>
  </r>
  <r>
    <d v="2023-08-07T01:34:19"/>
    <n v="7"/>
    <n v="8"/>
    <x v="6"/>
    <x v="1"/>
    <s v="Deaths Consortium"/>
    <x v="0"/>
    <s v="Suspicious Intentions"/>
    <x v="4"/>
    <x v="11"/>
    <x v="2"/>
    <x v="80"/>
    <x v="0"/>
    <n v="25565932.239999998"/>
    <n v="9150147.7599999998"/>
  </r>
  <r>
    <d v="2023-08-07T01:34:32"/>
    <n v="7"/>
    <n v="8"/>
    <x v="6"/>
    <x v="1"/>
    <s v="Infinite Point"/>
    <x v="0"/>
    <s v="Extropic Industries"/>
    <x v="4"/>
    <x v="5"/>
    <x v="2"/>
    <x v="80"/>
    <x v="0"/>
    <n v="16122601.619999999"/>
    <n v="7197840.3499999996"/>
  </r>
  <r>
    <d v="2023-08-07T01:34:47"/>
    <n v="7"/>
    <n v="8"/>
    <x v="6"/>
    <x v="1"/>
    <s v="A Blessed Bean"/>
    <x v="0"/>
    <s v="The Graduates"/>
    <x v="4"/>
    <x v="11"/>
    <x v="2"/>
    <x v="80"/>
    <x v="0"/>
    <n v="24325574.550000001"/>
    <n v="5566695.9500000002"/>
  </r>
  <r>
    <d v="2023-08-07T01:34:56"/>
    <n v="7"/>
    <n v="8"/>
    <x v="6"/>
    <x v="1"/>
    <s v="Pandemic Horde Inc"/>
    <x v="0"/>
    <s v="Xynodyne"/>
    <x v="4"/>
    <x v="71"/>
    <x v="2"/>
    <x v="80"/>
    <x v="0"/>
    <n v="37172751.200000003"/>
    <n v="17897864.329999998"/>
  </r>
  <r>
    <d v="2023-08-07T01:35:10"/>
    <n v="7"/>
    <n v="8"/>
    <x v="6"/>
    <x v="1"/>
    <s v="A Blessed Bean"/>
    <x v="0"/>
    <s v="Suspicious Intentions"/>
    <x v="4"/>
    <x v="11"/>
    <x v="2"/>
    <x v="80"/>
    <x v="0"/>
    <n v="23581752.359999999"/>
    <n v="9416604.1099999994"/>
  </r>
  <r>
    <d v="2023-08-07T01:35:14"/>
    <n v="7"/>
    <n v="8"/>
    <x v="6"/>
    <x v="1"/>
    <s v="Pandemic Horde Inc"/>
    <x v="0"/>
    <s v="Simple Businessmen"/>
    <x v="4"/>
    <x v="11"/>
    <x v="2"/>
    <x v="80"/>
    <x v="0"/>
    <n v="24268643.390000001"/>
    <n v="9973932.3499999996"/>
  </r>
  <r>
    <d v="2023-08-07T01:35:28"/>
    <n v="7"/>
    <n v="8"/>
    <x v="6"/>
    <x v="1"/>
    <s v="Pandemic Horde Inc"/>
    <x v="0"/>
    <s v="Simple Businessmen"/>
    <x v="4"/>
    <x v="11"/>
    <x v="2"/>
    <x v="80"/>
    <x v="0"/>
    <n v="23298643.91"/>
    <n v="5138337.33"/>
  </r>
  <r>
    <d v="2023-08-07T01:37:05"/>
    <n v="7"/>
    <n v="8"/>
    <x v="6"/>
    <x v="1"/>
    <s v="Standards Contracting"/>
    <x v="0"/>
    <s v="The Graduates"/>
    <x v="4"/>
    <x v="5"/>
    <x v="2"/>
    <x v="80"/>
    <x v="0"/>
    <n v="18719033.690000001"/>
    <n v="7467191.5599999996"/>
  </r>
  <r>
    <d v="2023-08-07T01:38:29"/>
    <n v="7"/>
    <n v="8"/>
    <x v="6"/>
    <x v="1"/>
    <s v="4S Corporation"/>
    <x v="1"/>
    <s v="Super Villains"/>
    <x v="1"/>
    <x v="57"/>
    <x v="2"/>
    <x v="80"/>
    <x v="0"/>
    <n v="30207045.620000001"/>
    <n v="12711271.42"/>
  </r>
  <r>
    <d v="2023-08-07T01:49:23"/>
    <n v="7"/>
    <n v="8"/>
    <x v="6"/>
    <x v="1"/>
    <s v="Amok"/>
    <x v="1"/>
    <s v="Alkaid Broken Army"/>
    <x v="1"/>
    <x v="8"/>
    <x v="3"/>
    <x v="14"/>
    <x v="0"/>
    <n v="69358757.540000007"/>
    <n v="58849256.549999997"/>
  </r>
  <r>
    <d v="2023-08-07T01:49:24"/>
    <n v="7"/>
    <n v="8"/>
    <x v="6"/>
    <x v="1"/>
    <s v="Deaths Consortium"/>
    <x v="0"/>
    <s v="GoonWaffe"/>
    <x v="0"/>
    <x v="24"/>
    <x v="0"/>
    <x v="14"/>
    <x v="0"/>
    <n v="6463234.75"/>
    <n v="4370943.2300000004"/>
  </r>
  <r>
    <d v="2023-08-07T01:49:25"/>
    <n v="7"/>
    <n v="8"/>
    <x v="6"/>
    <x v="1"/>
    <s v="Fusion Enterprises Ltd"/>
    <x v="0"/>
    <s v="KarmaFleet"/>
    <x v="0"/>
    <x v="0"/>
    <x v="0"/>
    <x v="14"/>
    <x v="0"/>
    <n v="11281251.48"/>
    <n v="4796209.62"/>
  </r>
  <r>
    <d v="2023-08-07T01:49:32"/>
    <n v="7"/>
    <n v="8"/>
    <x v="6"/>
    <x v="1"/>
    <s v="Horde Vanguard"/>
    <x v="0"/>
    <s v="KarmaFleet"/>
    <x v="0"/>
    <x v="0"/>
    <x v="0"/>
    <x v="14"/>
    <x v="0"/>
    <n v="11254656.02"/>
    <n v="4697339.8499999996"/>
  </r>
  <r>
    <d v="2023-08-07T01:49:40"/>
    <n v="7"/>
    <n v="8"/>
    <x v="6"/>
    <x v="1"/>
    <s v="Deaths Consortium"/>
    <x v="0"/>
    <s v="War Eagle Fleet"/>
    <x v="0"/>
    <x v="63"/>
    <x v="4"/>
    <x v="14"/>
    <x v="0"/>
    <n v="8709700.9100000001"/>
    <n v="7298417.5899999999"/>
  </r>
  <r>
    <d v="2023-08-07T01:49:42"/>
    <n v="7"/>
    <n v="8"/>
    <x v="6"/>
    <x v="1"/>
    <s v="Fusion Enterprises Ltd"/>
    <x v="0"/>
    <s v="Ascendance"/>
    <x v="0"/>
    <x v="0"/>
    <x v="0"/>
    <x v="14"/>
    <x v="0"/>
    <n v="11126631.300000001"/>
    <n v="6769153.1200000001"/>
  </r>
  <r>
    <d v="2023-08-07T01:49:44"/>
    <n v="7"/>
    <n v="8"/>
    <x v="6"/>
    <x v="1"/>
    <s v="Horde Vanguard"/>
    <x v="0"/>
    <s v="Cabaret"/>
    <x v="0"/>
    <x v="24"/>
    <x v="0"/>
    <x v="14"/>
    <x v="0"/>
    <n v="6091227.5099999998"/>
    <n v="3442944.16"/>
  </r>
  <r>
    <d v="2023-08-07T01:55:03"/>
    <n v="7"/>
    <n v="8"/>
    <x v="6"/>
    <x v="1"/>
    <s v="Fusion Enterprises Ltd"/>
    <x v="0"/>
    <s v="KarmaFleet"/>
    <x v="0"/>
    <x v="8"/>
    <x v="3"/>
    <x v="80"/>
    <x v="0"/>
    <n v="73522201.75"/>
    <n v="57183993.289999999"/>
  </r>
  <r>
    <d v="2023-08-07T01:55:10"/>
    <n v="7"/>
    <n v="8"/>
    <x v="6"/>
    <x v="1"/>
    <s v="Pandemic Horde Inc"/>
    <x v="0"/>
    <s v="ImperiaI Federation"/>
    <x v="0"/>
    <x v="0"/>
    <x v="0"/>
    <x v="80"/>
    <x v="0"/>
    <n v="10277184.949999999"/>
    <n v="4557584.4400000004"/>
  </r>
  <r>
    <d v="2023-08-07T01:55:11"/>
    <n v="7"/>
    <n v="8"/>
    <x v="6"/>
    <x v="1"/>
    <s v="Comms Black"/>
    <x v="0"/>
    <s v="A Blessed Bean"/>
    <x v="1"/>
    <x v="32"/>
    <x v="4"/>
    <x v="80"/>
    <x v="0"/>
    <n v="4882743.05"/>
    <n v="1300518.2"/>
  </r>
  <r>
    <d v="2023-08-07T01:55:17"/>
    <n v="7"/>
    <n v="8"/>
    <x v="6"/>
    <x v="1"/>
    <s v="Pandemic Horde Inc"/>
    <x v="0"/>
    <s v="Strategically Bad"/>
    <x v="0"/>
    <x v="0"/>
    <x v="0"/>
    <x v="80"/>
    <x v="0"/>
    <n v="11297684.07"/>
    <n v="8638741.9199999999"/>
  </r>
  <r>
    <d v="2023-08-07T01:55:29"/>
    <n v="7"/>
    <n v="8"/>
    <x v="6"/>
    <x v="1"/>
    <s v="Blackwater USA Inc"/>
    <x v="0"/>
    <s v="4S Corporation"/>
    <x v="0"/>
    <x v="0"/>
    <x v="0"/>
    <x v="80"/>
    <x v="0"/>
    <n v="11275455.5"/>
    <n v="7353604.1100000003"/>
  </r>
  <r>
    <d v="2023-08-07T01:55:35"/>
    <n v="7"/>
    <n v="8"/>
    <x v="6"/>
    <x v="1"/>
    <s v="Fusion Enterprises Ltd"/>
    <x v="0"/>
    <s v="Asteroid Farm Unlimited"/>
    <x v="0"/>
    <x v="0"/>
    <x v="0"/>
    <x v="80"/>
    <x v="0"/>
    <n v="11177285.359999999"/>
    <n v="8682101.2200000007"/>
  </r>
  <r>
    <d v="2023-08-07T01:55:41"/>
    <n v="7"/>
    <n v="8"/>
    <x v="6"/>
    <x v="1"/>
    <s v="Deaths Consortium"/>
    <x v="0"/>
    <s v="Amok"/>
    <x v="0"/>
    <x v="0"/>
    <x v="0"/>
    <x v="80"/>
    <x v="0"/>
    <n v="10930067.07"/>
    <n v="7430523.3499999996"/>
  </r>
  <r>
    <d v="2023-08-07T01:55:42"/>
    <n v="7"/>
    <n v="8"/>
    <x v="6"/>
    <x v="1"/>
    <s v="Fusion Enterprises Ltd"/>
    <x v="0"/>
    <s v="KarmaFleet"/>
    <x v="0"/>
    <x v="0"/>
    <x v="0"/>
    <x v="80"/>
    <x v="0"/>
    <n v="11310255.529999999"/>
    <n v="7658959.7300000004"/>
  </r>
  <r>
    <d v="2023-08-07T01:55:49"/>
    <n v="7"/>
    <n v="8"/>
    <x v="6"/>
    <x v="1"/>
    <s v="1 Royal Fleet Corps"/>
    <x v="0"/>
    <s v="Players vs EVE"/>
    <x v="0"/>
    <x v="0"/>
    <x v="0"/>
    <x v="80"/>
    <x v="0"/>
    <n v="13452533.470000001"/>
    <n v="6377208.0899999999"/>
  </r>
  <r>
    <d v="2023-08-07T01:55:56"/>
    <n v="7"/>
    <n v="8"/>
    <x v="6"/>
    <x v="1"/>
    <s v="Pandemic Horde Inc"/>
    <x v="0"/>
    <s v="KarmaFleet"/>
    <x v="0"/>
    <x v="0"/>
    <x v="0"/>
    <x v="80"/>
    <x v="0"/>
    <n v="11883327.25"/>
    <n v="6753002.5800000001"/>
  </r>
  <r>
    <d v="2023-08-07T01:56:24"/>
    <n v="7"/>
    <n v="8"/>
    <x v="6"/>
    <x v="1"/>
    <s v="Fusion Enterprises Ltd"/>
    <x v="0"/>
    <s v="Black Aces"/>
    <x v="0"/>
    <x v="8"/>
    <x v="3"/>
    <x v="80"/>
    <x v="0"/>
    <n v="92603131.299999997"/>
    <n v="76178849.269999996"/>
  </r>
  <r>
    <d v="2023-08-07T01:56:38"/>
    <n v="7"/>
    <n v="8"/>
    <x v="6"/>
    <x v="1"/>
    <s v="Deaths Consortium"/>
    <x v="0"/>
    <s v="Amped"/>
    <x v="0"/>
    <x v="0"/>
    <x v="0"/>
    <x v="80"/>
    <x v="0"/>
    <n v="11264052.529999999"/>
    <n v="5480509.9699999997"/>
  </r>
  <r>
    <d v="2023-08-07T01:56:41"/>
    <n v="7"/>
    <n v="8"/>
    <x v="6"/>
    <x v="1"/>
    <s v="Deaths Consortium"/>
    <x v="0"/>
    <s v="KarmaFleet"/>
    <x v="0"/>
    <x v="0"/>
    <x v="0"/>
    <x v="80"/>
    <x v="0"/>
    <n v="11274029.15"/>
    <n v="6915462.2699999996"/>
  </r>
  <r>
    <d v="2023-08-07T01:56:45"/>
    <n v="7"/>
    <n v="8"/>
    <x v="6"/>
    <x v="1"/>
    <s v="Infinite Point"/>
    <x v="0"/>
    <s v="Ascendance"/>
    <x v="0"/>
    <x v="0"/>
    <x v="0"/>
    <x v="80"/>
    <x v="0"/>
    <n v="13657145.060000001"/>
    <n v="6767309.5899999999"/>
  </r>
  <r>
    <d v="2023-08-07T01:56:56"/>
    <n v="7"/>
    <n v="8"/>
    <x v="6"/>
    <x v="1"/>
    <s v="Players vs EVE"/>
    <x v="1"/>
    <s v="Comms Black"/>
    <x v="1"/>
    <x v="80"/>
    <x v="0"/>
    <x v="80"/>
    <x v="0"/>
    <n v="4654761.1100000003"/>
    <n v="2802627.85"/>
  </r>
  <r>
    <d v="2023-08-07T01:56:59"/>
    <n v="7"/>
    <n v="8"/>
    <x v="6"/>
    <x v="1"/>
    <s v="Deaths Consortium"/>
    <x v="0"/>
    <s v="KarmaFleet"/>
    <x v="0"/>
    <x v="0"/>
    <x v="0"/>
    <x v="80"/>
    <x v="0"/>
    <n v="11195597.85"/>
    <n v="7664748.4800000004"/>
  </r>
  <r>
    <d v="2023-08-07T01:57:01"/>
    <n v="7"/>
    <n v="8"/>
    <x v="6"/>
    <x v="1"/>
    <s v="Tactical Feed"/>
    <x v="0"/>
    <s v="4S Corporation"/>
    <x v="0"/>
    <x v="0"/>
    <x v="0"/>
    <x v="80"/>
    <x v="0"/>
    <n v="26656563.780000001"/>
    <n v="20076876.09"/>
  </r>
  <r>
    <d v="2023-08-07T02:06:37"/>
    <n v="7"/>
    <n v="8"/>
    <x v="6"/>
    <x v="1"/>
    <s v="ChuangShi"/>
    <x v="3"/>
    <s v="Worthless Carebears"/>
    <x v="4"/>
    <x v="12"/>
    <x v="3"/>
    <x v="41"/>
    <x v="1"/>
    <n v="50588347.969999999"/>
    <n v="33126648.77"/>
  </r>
  <r>
    <d v="2023-08-07T02:14:14"/>
    <n v="7"/>
    <n v="8"/>
    <x v="6"/>
    <x v="1"/>
    <s v="Fraternity Holding"/>
    <x v="3"/>
    <s v="Worthless Carebears"/>
    <x v="4"/>
    <x v="4"/>
    <x v="3"/>
    <x v="46"/>
    <x v="1"/>
    <n v="51065978.740000002"/>
    <n v="35647928.640000001"/>
  </r>
  <r>
    <d v="2023-08-07T02:14:32"/>
    <n v="7"/>
    <n v="8"/>
    <x v="6"/>
    <x v="1"/>
    <s v="Worthless Carebears"/>
    <x v="2"/>
    <s v="Fraternity Holding"/>
    <x v="2"/>
    <x v="8"/>
    <x v="3"/>
    <x v="46"/>
    <x v="1"/>
    <n v="62970073.619999997"/>
    <n v="46995578.759999998"/>
  </r>
  <r>
    <d v="2023-08-07T02:37:19"/>
    <n v="7"/>
    <n v="8"/>
    <x v="6"/>
    <x v="1"/>
    <s v="ChuangShi"/>
    <x v="3"/>
    <s v="GoonWaffe"/>
    <x v="0"/>
    <x v="4"/>
    <x v="3"/>
    <x v="26"/>
    <x v="1"/>
    <n v="58558872.399999999"/>
    <n v="41617352.329999998"/>
  </r>
  <r>
    <d v="2023-08-07T02:43:28"/>
    <n v="7"/>
    <n v="8"/>
    <x v="6"/>
    <x v="1"/>
    <s v="Dragon"/>
    <x v="0"/>
    <s v="Rekium"/>
    <x v="0"/>
    <x v="28"/>
    <x v="4"/>
    <x v="1"/>
    <x v="0"/>
    <n v="791145.69"/>
    <n v="346964.86"/>
  </r>
  <r>
    <d v="2023-08-07T05:16:57"/>
    <n v="7"/>
    <n v="8"/>
    <x v="6"/>
    <x v="1"/>
    <s v="Monkey Attack Squad"/>
    <x v="1"/>
    <s v="Monkey Attack Squad"/>
    <x v="0"/>
    <x v="61"/>
    <x v="1"/>
    <x v="15"/>
    <x v="2"/>
    <n v="1806199567.1600001"/>
    <n v="1488412875.49"/>
  </r>
  <r>
    <d v="2023-08-07T05:59:14"/>
    <n v="7"/>
    <n v="8"/>
    <x v="6"/>
    <x v="1"/>
    <s v="Black Aces"/>
    <x v="1"/>
    <s v="Arctic Guard"/>
    <x v="1"/>
    <x v="3"/>
    <x v="2"/>
    <x v="1"/>
    <x v="0"/>
    <n v="34535990.060000002"/>
    <n v="20979219.300000001"/>
  </r>
  <r>
    <d v="2023-08-07T09:27:00"/>
    <n v="7"/>
    <n v="8"/>
    <x v="6"/>
    <x v="1"/>
    <s v="Special law enforcement department"/>
    <x v="3"/>
    <s v="The Covenant combined fleet"/>
    <x v="3"/>
    <x v="72"/>
    <x v="4"/>
    <x v="19"/>
    <x v="2"/>
    <n v="96364580.109999999"/>
    <n v="95536929.230000004"/>
  </r>
  <r>
    <d v="2023-08-07T09:30:45"/>
    <n v="7"/>
    <n v="8"/>
    <x v="6"/>
    <x v="1"/>
    <s v="Peoples Liberation Army"/>
    <x v="1"/>
    <s v="Special law enforcement department"/>
    <x v="2"/>
    <x v="10"/>
    <x v="2"/>
    <x v="19"/>
    <x v="2"/>
    <n v="22286633.84"/>
    <n v="8959598.6500000004"/>
  </r>
  <r>
    <d v="2023-08-07T10:27:22"/>
    <n v="7"/>
    <n v="8"/>
    <x v="6"/>
    <x v="1"/>
    <s v="Light Spot Poacher"/>
    <x v="3"/>
    <s v="Faceless"/>
    <x v="3"/>
    <x v="3"/>
    <x v="2"/>
    <x v="81"/>
    <x v="4"/>
    <n v="23610752.640000001"/>
    <n v="13134880.82"/>
  </r>
  <r>
    <d v="2023-08-07T11:14:15"/>
    <n v="7"/>
    <n v="8"/>
    <x v="6"/>
    <x v="1"/>
    <s v="Peoples Liberation Army"/>
    <x v="1"/>
    <s v="Peoples Liberation Army"/>
    <x v="0"/>
    <x v="1"/>
    <x v="1"/>
    <x v="55"/>
    <x v="2"/>
    <n v="439229086.63"/>
    <n v="281890317.23000002"/>
  </r>
  <r>
    <d v="2023-08-07T13:40:04"/>
    <n v="7"/>
    <n v="8"/>
    <x v="6"/>
    <x v="1"/>
    <s v="Beng beng Begn"/>
    <x v="3"/>
    <s v="Rekium"/>
    <x v="0"/>
    <x v="22"/>
    <x v="4"/>
    <x v="82"/>
    <x v="4"/>
    <n v="9046584.7599999998"/>
    <n v="1208347.6399999999"/>
  </r>
  <r>
    <d v="2023-08-07T13:40:28"/>
    <n v="7"/>
    <n v="8"/>
    <x v="6"/>
    <x v="1"/>
    <s v="Chaos arbiter"/>
    <x v="3"/>
    <s v="Rekium"/>
    <x v="0"/>
    <x v="10"/>
    <x v="2"/>
    <x v="82"/>
    <x v="4"/>
    <n v="32593694.399999999"/>
    <n v="12215555.18"/>
  </r>
  <r>
    <d v="2023-08-07T14:19:22"/>
    <n v="7"/>
    <n v="8"/>
    <x v="6"/>
    <x v="1"/>
    <s v="Cloak and Daggers"/>
    <x v="2"/>
    <s v="cookies and capital"/>
    <x v="1"/>
    <x v="19"/>
    <x v="4"/>
    <x v="83"/>
    <x v="3"/>
    <n v="5087858.68"/>
    <n v="4927979.28"/>
  </r>
  <r>
    <d v="2023-08-07T14:21:53"/>
    <n v="7"/>
    <n v="8"/>
    <x v="6"/>
    <x v="1"/>
    <s v="Cloak and Daggers"/>
    <x v="2"/>
    <s v="Comms Black"/>
    <x v="1"/>
    <x v="3"/>
    <x v="2"/>
    <x v="83"/>
    <x v="3"/>
    <n v="32332651.550000001"/>
    <n v="5912539.2300000004"/>
  </r>
  <r>
    <d v="2023-08-07T14:54:15"/>
    <n v="7"/>
    <n v="8"/>
    <x v="6"/>
    <x v="1"/>
    <s v="Alkaid Broken Army"/>
    <x v="0"/>
    <s v="Tu Zi Fei Corporation"/>
    <x v="3"/>
    <x v="19"/>
    <x v="4"/>
    <x v="84"/>
    <x v="3"/>
    <n v="7993805.5199999996"/>
    <n v="6289728.2999999998"/>
  </r>
  <r>
    <d v="2023-08-07T15:23:30"/>
    <n v="7"/>
    <n v="8"/>
    <x v="6"/>
    <x v="1"/>
    <s v="Amok"/>
    <x v="1"/>
    <s v="YeLuo-XingHai"/>
    <x v="2"/>
    <x v="8"/>
    <x v="3"/>
    <x v="85"/>
    <x v="1"/>
    <n v="65453762.93"/>
    <n v="54819479.100000001"/>
  </r>
  <r>
    <d v="2023-08-07T17:21:05"/>
    <n v="7"/>
    <n v="8"/>
    <x v="6"/>
    <x v="1"/>
    <s v="Blackwater USA Inc"/>
    <x v="0"/>
    <s v="DEFCON"/>
    <x v="4"/>
    <x v="9"/>
    <x v="0"/>
    <x v="0"/>
    <x v="0"/>
    <n v="32957482.239999998"/>
    <n v="25999469.489999998"/>
  </r>
  <r>
    <d v="2023-08-07T19:39:45"/>
    <n v="7"/>
    <n v="8"/>
    <x v="6"/>
    <x v="1"/>
    <s v="Cloak and Daggers"/>
    <x v="2"/>
    <s v="Pandemic Horde Inc"/>
    <x v="1"/>
    <x v="64"/>
    <x v="0"/>
    <x v="83"/>
    <x v="3"/>
    <n v="1244749.8600000001"/>
    <n v="733414.53"/>
  </r>
  <r>
    <d v="2023-08-07T20:44:52"/>
    <n v="7"/>
    <n v="8"/>
    <x v="6"/>
    <x v="1"/>
    <s v="Sturmgrenadier Inc"/>
    <x v="0"/>
    <s v="Resilience"/>
    <x v="4"/>
    <x v="10"/>
    <x v="2"/>
    <x v="80"/>
    <x v="0"/>
    <n v="11543056.18"/>
    <n v="2772583.3"/>
  </r>
  <r>
    <d v="2023-08-07T20:44:52"/>
    <n v="7"/>
    <n v="8"/>
    <x v="6"/>
    <x v="1"/>
    <s v="Public Enemies CO"/>
    <x v="2"/>
    <s v="Fancypants Inc"/>
    <x v="1"/>
    <x v="4"/>
    <x v="3"/>
    <x v="80"/>
    <x v="0"/>
    <n v="62129482.18"/>
    <n v="35339874.57"/>
  </r>
  <r>
    <d v="2023-08-07T20:45:05"/>
    <n v="7"/>
    <n v="8"/>
    <x v="6"/>
    <x v="1"/>
    <s v="A Blessed Bean"/>
    <x v="0"/>
    <s v="League of Gentlemen"/>
    <x v="4"/>
    <x v="11"/>
    <x v="2"/>
    <x v="80"/>
    <x v="0"/>
    <n v="23977647.300000001"/>
    <n v="7694194.3499999996"/>
  </r>
  <r>
    <d v="2023-08-07T20:45:06"/>
    <n v="7"/>
    <n v="8"/>
    <x v="6"/>
    <x v="1"/>
    <s v="Beyond Frontier"/>
    <x v="0"/>
    <s v="Resilience"/>
    <x v="4"/>
    <x v="11"/>
    <x v="2"/>
    <x v="80"/>
    <x v="0"/>
    <n v="23481137.260000002"/>
    <n v="7549364.7999999998"/>
  </r>
  <r>
    <d v="2023-08-07T20:45:19"/>
    <n v="7"/>
    <n v="8"/>
    <x v="6"/>
    <x v="1"/>
    <s v="Tranquility Tavern"/>
    <x v="0"/>
    <s v="TEMPLAR"/>
    <x v="4"/>
    <x v="5"/>
    <x v="2"/>
    <x v="80"/>
    <x v="0"/>
    <n v="11849850.34"/>
    <n v="4187414.4"/>
  </r>
  <r>
    <d v="2023-08-07T20:45:20"/>
    <n v="7"/>
    <n v="8"/>
    <x v="6"/>
    <x v="1"/>
    <s v="A Blessed Bean"/>
    <x v="0"/>
    <s v="Helgast Militarum"/>
    <x v="4"/>
    <x v="11"/>
    <x v="2"/>
    <x v="80"/>
    <x v="0"/>
    <n v="19174831.27"/>
    <n v="6329254.75"/>
  </r>
  <r>
    <d v="2023-08-07T20:45:29"/>
    <n v="7"/>
    <n v="8"/>
    <x v="6"/>
    <x v="1"/>
    <s v="A Blessed Bean"/>
    <x v="0"/>
    <s v="Veni Vidi Vici Inc"/>
    <x v="4"/>
    <x v="11"/>
    <x v="2"/>
    <x v="80"/>
    <x v="0"/>
    <n v="22607738.989999998"/>
    <n v="9946902.6999999993"/>
  </r>
  <r>
    <d v="2023-08-07T20:45:40"/>
    <n v="7"/>
    <n v="8"/>
    <x v="6"/>
    <x v="1"/>
    <s v="Sturmgrenadier Inc"/>
    <x v="0"/>
    <s v="The Graduates"/>
    <x v="4"/>
    <x v="11"/>
    <x v="2"/>
    <x v="80"/>
    <x v="0"/>
    <n v="23577072.75"/>
    <n v="9913001.1999999993"/>
  </r>
  <r>
    <d v="2023-08-07T20:45:46"/>
    <n v="7"/>
    <n v="8"/>
    <x v="6"/>
    <x v="1"/>
    <s v="A Blessed Bean"/>
    <x v="0"/>
    <s v="Vanishing Point"/>
    <x v="4"/>
    <x v="11"/>
    <x v="2"/>
    <x v="80"/>
    <x v="0"/>
    <n v="23328399.109999999"/>
    <n v="6338276.4900000002"/>
  </r>
  <r>
    <d v="2023-08-07T20:45:54"/>
    <n v="7"/>
    <n v="8"/>
    <x v="6"/>
    <x v="1"/>
    <s v="WipeOut Inc"/>
    <x v="0"/>
    <s v="EXALTED"/>
    <x v="4"/>
    <x v="11"/>
    <x v="2"/>
    <x v="80"/>
    <x v="0"/>
    <n v="23483802.789999999"/>
    <n v="5592800.9500000002"/>
  </r>
  <r>
    <d v="2023-08-07T20:46:00"/>
    <n v="7"/>
    <n v="8"/>
    <x v="6"/>
    <x v="1"/>
    <s v="A Blessed Bean"/>
    <x v="0"/>
    <s v="Public Enemies CO"/>
    <x v="4"/>
    <x v="11"/>
    <x v="2"/>
    <x v="80"/>
    <x v="0"/>
    <n v="22962476.809999999"/>
    <n v="8026953.0999999996"/>
  </r>
  <r>
    <d v="2023-08-07T20:46:04"/>
    <n v="7"/>
    <n v="8"/>
    <x v="6"/>
    <x v="1"/>
    <s v="Gildinous Vangaurd"/>
    <x v="2"/>
    <s v="A Blessed Bean"/>
    <x v="1"/>
    <x v="23"/>
    <x v="2"/>
    <x v="80"/>
    <x v="0"/>
    <n v="201362350.34999999"/>
    <n v="186261004.38"/>
  </r>
  <r>
    <d v="2023-08-07T20:46:06"/>
    <n v="7"/>
    <n v="8"/>
    <x v="6"/>
    <x v="1"/>
    <s v="Horde Armada"/>
    <x v="0"/>
    <s v="ANGELGARD"/>
    <x v="4"/>
    <x v="11"/>
    <x v="2"/>
    <x v="80"/>
    <x v="0"/>
    <n v="21233948.670000002"/>
    <n v="7928522.0999999996"/>
  </r>
  <r>
    <d v="2023-08-07T20:46:12"/>
    <n v="7"/>
    <n v="8"/>
    <x v="6"/>
    <x v="1"/>
    <s v="The Northerners"/>
    <x v="0"/>
    <s v="Dead's Prostitutes"/>
    <x v="4"/>
    <x v="11"/>
    <x v="2"/>
    <x v="80"/>
    <x v="0"/>
    <n v="23477452.559999999"/>
    <n v="6445819.96"/>
  </r>
  <r>
    <d v="2023-08-07T20:46:22"/>
    <n v="7"/>
    <n v="8"/>
    <x v="6"/>
    <x v="1"/>
    <s v="A Blessed Bean"/>
    <x v="0"/>
    <s v="Kinship"/>
    <x v="4"/>
    <x v="11"/>
    <x v="2"/>
    <x v="80"/>
    <x v="0"/>
    <n v="23474935.719999999"/>
    <n v="10894175.699999999"/>
  </r>
  <r>
    <d v="2023-08-07T20:46:25"/>
    <n v="7"/>
    <n v="8"/>
    <x v="6"/>
    <x v="1"/>
    <s v="A Blessed Bean"/>
    <x v="0"/>
    <s v="Twinstar Universal Services"/>
    <x v="4"/>
    <x v="11"/>
    <x v="2"/>
    <x v="80"/>
    <x v="0"/>
    <n v="23437085.960000001"/>
    <n v="8992434.1799999997"/>
  </r>
  <r>
    <d v="2023-08-07T20:46:35"/>
    <n v="7"/>
    <n v="8"/>
    <x v="6"/>
    <x v="1"/>
    <s v="Standards Contracting"/>
    <x v="0"/>
    <s v="Gildinous Vangaurd"/>
    <x v="4"/>
    <x v="11"/>
    <x v="2"/>
    <x v="80"/>
    <x v="0"/>
    <n v="23474081.449999999"/>
    <n v="5513722.4299999997"/>
  </r>
  <r>
    <d v="2023-08-07T20:46:45"/>
    <n v="7"/>
    <n v="8"/>
    <x v="6"/>
    <x v="1"/>
    <s v="A Blessed Bean"/>
    <x v="0"/>
    <s v="Suspicious Intentions"/>
    <x v="4"/>
    <x v="11"/>
    <x v="2"/>
    <x v="80"/>
    <x v="0"/>
    <n v="23511538.690000001"/>
    <n v="8436542.0899999999"/>
  </r>
  <r>
    <d v="2023-08-07T20:47:11"/>
    <n v="7"/>
    <n v="8"/>
    <x v="6"/>
    <x v="1"/>
    <s v="The Northerners"/>
    <x v="0"/>
    <s v="This is Serious Mum"/>
    <x v="4"/>
    <x v="5"/>
    <x v="2"/>
    <x v="80"/>
    <x v="0"/>
    <n v="18719033.690000001"/>
    <n v="4515135.3899999997"/>
  </r>
  <r>
    <d v="2023-08-07T20:47:15"/>
    <n v="7"/>
    <n v="8"/>
    <x v="6"/>
    <x v="1"/>
    <s v="Standards Contracting"/>
    <x v="0"/>
    <s v="Xynodyne"/>
    <x v="4"/>
    <x v="11"/>
    <x v="2"/>
    <x v="80"/>
    <x v="0"/>
    <n v="23277750.09"/>
    <n v="7788868.3700000001"/>
  </r>
  <r>
    <d v="2023-08-07T23:02:37"/>
    <n v="7"/>
    <n v="8"/>
    <x v="6"/>
    <x v="1"/>
    <s v="Freyja Syndicate"/>
    <x v="2"/>
    <s v="Tactical Feed"/>
    <x v="1"/>
    <x v="19"/>
    <x v="4"/>
    <x v="83"/>
    <x v="3"/>
    <n v="281838.09000000003"/>
    <n v="159875.69"/>
  </r>
  <r>
    <d v="2023-08-08T01:26:54"/>
    <n v="8"/>
    <n v="8"/>
    <x v="7"/>
    <x v="1"/>
    <s v="ChuangShi"/>
    <x v="3"/>
    <s v="Players vs EVE"/>
    <x v="0"/>
    <x v="12"/>
    <x v="3"/>
    <x v="24"/>
    <x v="1"/>
    <n v="46100858.710000001"/>
    <n v="28475017.66"/>
  </r>
  <r>
    <d v="2023-08-08T01:33:16"/>
    <n v="8"/>
    <n v="8"/>
    <x v="7"/>
    <x v="1"/>
    <s v="ChuangShi"/>
    <x v="3"/>
    <s v="Players vs EVE"/>
    <x v="0"/>
    <x v="4"/>
    <x v="3"/>
    <x v="24"/>
    <x v="1"/>
    <n v="48880373.859999999"/>
    <n v="33839299.060000002"/>
  </r>
  <r>
    <d v="2023-08-08T02:20:56"/>
    <n v="8"/>
    <n v="8"/>
    <x v="7"/>
    <x v="1"/>
    <s v="Comms Black"/>
    <x v="0"/>
    <s v="KarmaFleet"/>
    <x v="0"/>
    <x v="6"/>
    <x v="4"/>
    <x v="23"/>
    <x v="0"/>
    <n v="2706191.09"/>
    <n v="1647044.59"/>
  </r>
  <r>
    <d v="2023-08-08T02:21:19"/>
    <n v="8"/>
    <n v="8"/>
    <x v="7"/>
    <x v="1"/>
    <s v="The Flying Dead"/>
    <x v="1"/>
    <s v="Pandemic Horde Inc"/>
    <x v="1"/>
    <x v="9"/>
    <x v="0"/>
    <x v="23"/>
    <x v="0"/>
    <n v="20448430.25"/>
    <n v="19709994.539999999"/>
  </r>
  <r>
    <d v="2023-08-08T02:21:31"/>
    <n v="8"/>
    <n v="8"/>
    <x v="7"/>
    <x v="1"/>
    <s v="Tactical Feed"/>
    <x v="0"/>
    <s v="TunDraGon"/>
    <x v="0"/>
    <x v="74"/>
    <x v="4"/>
    <x v="3"/>
    <x v="0"/>
    <n v="8262948.2199999997"/>
    <n v="5129188.54"/>
  </r>
  <r>
    <d v="2023-08-08T02:21:44"/>
    <n v="8"/>
    <n v="8"/>
    <x v="7"/>
    <x v="1"/>
    <s v="War Eagle Fleet"/>
    <x v="1"/>
    <s v="Comms Black"/>
    <x v="1"/>
    <x v="44"/>
    <x v="2"/>
    <x v="23"/>
    <x v="0"/>
    <n v="63158348.049999997"/>
    <n v="41067648.280000001"/>
  </r>
  <r>
    <d v="2023-08-08T02:22:11"/>
    <n v="8"/>
    <n v="8"/>
    <x v="7"/>
    <x v="1"/>
    <s v="00 Massive Dynamic"/>
    <x v="0"/>
    <s v="Black Aces"/>
    <x v="0"/>
    <x v="74"/>
    <x v="4"/>
    <x v="23"/>
    <x v="0"/>
    <n v="6836133.0300000003"/>
    <n v="1987518.87"/>
  </r>
  <r>
    <d v="2023-08-08T02:22:19"/>
    <n v="8"/>
    <n v="8"/>
    <x v="7"/>
    <x v="1"/>
    <s v="War Eagle Fleet"/>
    <x v="1"/>
    <s v="00 Massive Dynamic"/>
    <x v="1"/>
    <x v="11"/>
    <x v="2"/>
    <x v="23"/>
    <x v="0"/>
    <n v="57353042.450000003"/>
    <n v="28769233.280000001"/>
  </r>
  <r>
    <d v="2023-08-08T02:22:32"/>
    <n v="8"/>
    <n v="8"/>
    <x v="7"/>
    <x v="1"/>
    <s v="Pandemic Horde Inc"/>
    <x v="0"/>
    <s v="Players vs EVE"/>
    <x v="0"/>
    <x v="74"/>
    <x v="4"/>
    <x v="23"/>
    <x v="0"/>
    <n v="6797567.1100000003"/>
    <n v="2620505.8199999998"/>
  </r>
  <r>
    <d v="2023-08-08T02:22:40"/>
    <n v="8"/>
    <n v="8"/>
    <x v="7"/>
    <x v="1"/>
    <s v="The Flying Dead"/>
    <x v="1"/>
    <s v="Pandemic Horde Inc"/>
    <x v="1"/>
    <x v="71"/>
    <x v="2"/>
    <x v="23"/>
    <x v="0"/>
    <n v="26974760.539999999"/>
    <n v="11130774"/>
  </r>
  <r>
    <d v="2023-08-08T02:22:47"/>
    <n v="8"/>
    <n v="8"/>
    <x v="7"/>
    <x v="1"/>
    <s v="Pandemic Horde Inc"/>
    <x v="0"/>
    <s v="KarmaFleet"/>
    <x v="0"/>
    <x v="74"/>
    <x v="4"/>
    <x v="23"/>
    <x v="0"/>
    <n v="6780770.1299999999"/>
    <n v="4095244.74"/>
  </r>
  <r>
    <d v="2023-08-08T02:26:30"/>
    <n v="8"/>
    <n v="8"/>
    <x v="7"/>
    <x v="1"/>
    <s v="Banished Braindead Zombies"/>
    <x v="0"/>
    <s v="War Eagle Fleet"/>
    <x v="0"/>
    <x v="6"/>
    <x v="4"/>
    <x v="23"/>
    <x v="0"/>
    <n v="2703944.29"/>
    <n v="1478255.45"/>
  </r>
  <r>
    <d v="2023-08-08T02:34:43"/>
    <n v="8"/>
    <n v="8"/>
    <x v="7"/>
    <x v="1"/>
    <s v="Infinite Point"/>
    <x v="0"/>
    <s v="Peoples Liberation Army"/>
    <x v="0"/>
    <x v="6"/>
    <x v="4"/>
    <x v="86"/>
    <x v="0"/>
    <n v="2702820.9"/>
    <n v="1558989.39"/>
  </r>
  <r>
    <d v="2023-08-08T02:37:31"/>
    <n v="8"/>
    <n v="8"/>
    <x v="7"/>
    <x v="1"/>
    <s v="A Blessed Bean"/>
    <x v="0"/>
    <s v="Rekium"/>
    <x v="0"/>
    <x v="6"/>
    <x v="4"/>
    <x v="29"/>
    <x v="0"/>
    <n v="3464108.62"/>
    <n v="2341698.42"/>
  </r>
  <r>
    <d v="2023-08-08T02:37:34"/>
    <n v="8"/>
    <n v="8"/>
    <x v="7"/>
    <x v="1"/>
    <s v="Tactical Feed"/>
    <x v="0"/>
    <s v="GoonWaffe"/>
    <x v="0"/>
    <x v="20"/>
    <x v="4"/>
    <x v="1"/>
    <x v="0"/>
    <n v="7163242.6100000003"/>
    <n v="4490942.16"/>
  </r>
  <r>
    <d v="2023-08-08T02:47:17"/>
    <n v="8"/>
    <n v="8"/>
    <x v="7"/>
    <x v="1"/>
    <s v="KarmaFleet"/>
    <x v="1"/>
    <s v="Zero Reps Given"/>
    <x v="1"/>
    <x v="81"/>
    <x v="2"/>
    <x v="1"/>
    <x v="0"/>
    <n v="106282978"/>
    <n v="79462171.650000006"/>
  </r>
  <r>
    <d v="2023-08-08T02:49:45"/>
    <n v="8"/>
    <n v="8"/>
    <x v="7"/>
    <x v="1"/>
    <s v="A Blessed Bean"/>
    <x v="0"/>
    <s v="KarmaFleet"/>
    <x v="0"/>
    <x v="74"/>
    <x v="4"/>
    <x v="1"/>
    <x v="0"/>
    <n v="7378201.8399999999"/>
    <n v="3374580.29"/>
  </r>
  <r>
    <d v="2023-08-08T02:50:47"/>
    <n v="8"/>
    <n v="8"/>
    <x v="7"/>
    <x v="1"/>
    <s v="ImperiaI Federation"/>
    <x v="1"/>
    <s v="A Blessed Bean"/>
    <x v="1"/>
    <x v="13"/>
    <x v="4"/>
    <x v="1"/>
    <x v="0"/>
    <n v="8059630.5199999996"/>
    <n v="5861195.1399999997"/>
  </r>
  <r>
    <d v="2023-08-08T02:51:18"/>
    <n v="8"/>
    <n v="8"/>
    <x v="7"/>
    <x v="1"/>
    <s v="Pandemic Horde Inc"/>
    <x v="0"/>
    <s v="The Flying Dead"/>
    <x v="0"/>
    <x v="74"/>
    <x v="4"/>
    <x v="1"/>
    <x v="0"/>
    <n v="6650960.8700000001"/>
    <n v="3798921.12"/>
  </r>
  <r>
    <d v="2023-08-08T02:53:18"/>
    <n v="8"/>
    <n v="8"/>
    <x v="7"/>
    <x v="1"/>
    <s v="Echelon Research"/>
    <x v="1"/>
    <s v="Pandemic Horde Inc"/>
    <x v="1"/>
    <x v="19"/>
    <x v="4"/>
    <x v="1"/>
    <x v="0"/>
    <n v="5000986.3499999996"/>
    <n v="3158694.46"/>
  </r>
  <r>
    <d v="2023-08-08T02:53:29"/>
    <n v="8"/>
    <n v="8"/>
    <x v="7"/>
    <x v="1"/>
    <s v="Echelon Research"/>
    <x v="1"/>
    <s v="A Blessed Bean"/>
    <x v="1"/>
    <x v="19"/>
    <x v="4"/>
    <x v="1"/>
    <x v="0"/>
    <n v="6349308.0700000003"/>
    <n v="1314774.3700000001"/>
  </r>
  <r>
    <d v="2023-08-08T02:53:29"/>
    <n v="8"/>
    <n v="8"/>
    <x v="7"/>
    <x v="1"/>
    <s v="Banished Braindead Zombies"/>
    <x v="0"/>
    <s v="GoonWaffe"/>
    <x v="0"/>
    <x v="74"/>
    <x v="4"/>
    <x v="1"/>
    <x v="0"/>
    <n v="6627856.75"/>
    <n v="4950160.0999999996"/>
  </r>
  <r>
    <d v="2023-08-08T02:53:37"/>
    <n v="8"/>
    <n v="8"/>
    <x v="7"/>
    <x v="1"/>
    <s v="Echelon Research"/>
    <x v="1"/>
    <s v="Take The Bait"/>
    <x v="1"/>
    <x v="19"/>
    <x v="4"/>
    <x v="1"/>
    <x v="0"/>
    <n v="964976.48"/>
    <n v="507503.2"/>
  </r>
  <r>
    <d v="2023-08-08T02:53:39"/>
    <n v="8"/>
    <n v="8"/>
    <x v="7"/>
    <x v="1"/>
    <s v="Ascendance"/>
    <x v="1"/>
    <s v="Deaths Consortium"/>
    <x v="1"/>
    <x v="19"/>
    <x v="4"/>
    <x v="1"/>
    <x v="0"/>
    <n v="7056106.6500000004"/>
    <n v="4032367.86"/>
  </r>
  <r>
    <d v="2023-08-08T02:53:39"/>
    <n v="8"/>
    <n v="8"/>
    <x v="7"/>
    <x v="1"/>
    <s v="ImperiaI Federation"/>
    <x v="1"/>
    <s v="Super Villains"/>
    <x v="1"/>
    <x v="22"/>
    <x v="4"/>
    <x v="1"/>
    <x v="0"/>
    <n v="2577600.42"/>
    <n v="2445059.4"/>
  </r>
  <r>
    <d v="2023-08-08T02:53:45"/>
    <n v="8"/>
    <n v="8"/>
    <x v="7"/>
    <x v="1"/>
    <s v="Pandemic Horde Inc"/>
    <x v="0"/>
    <s v="KarmaFleet"/>
    <x v="0"/>
    <x v="6"/>
    <x v="4"/>
    <x v="1"/>
    <x v="0"/>
    <n v="2299717.75"/>
    <n v="1597944.38"/>
  </r>
  <r>
    <d v="2023-08-08T02:53:45"/>
    <n v="8"/>
    <n v="8"/>
    <x v="7"/>
    <x v="1"/>
    <s v="A Blessed Bean"/>
    <x v="0"/>
    <s v="War Eagle Fleet"/>
    <x v="0"/>
    <x v="74"/>
    <x v="4"/>
    <x v="1"/>
    <x v="0"/>
    <n v="6324572.9500000002"/>
    <n v="2258567.29"/>
  </r>
  <r>
    <d v="2023-08-08T02:53:48"/>
    <n v="8"/>
    <n v="8"/>
    <x v="7"/>
    <x v="1"/>
    <s v="A Blessed Bean"/>
    <x v="0"/>
    <s v="Players vs EVE"/>
    <x v="0"/>
    <x v="74"/>
    <x v="4"/>
    <x v="1"/>
    <x v="0"/>
    <n v="5889663.9299999997"/>
    <n v="4368733.05"/>
  </r>
  <r>
    <d v="2023-08-08T02:53:48"/>
    <n v="8"/>
    <n v="8"/>
    <x v="7"/>
    <x v="1"/>
    <s v="Pandemic Horde Inc"/>
    <x v="0"/>
    <s v="AOJI Colliery"/>
    <x v="0"/>
    <x v="74"/>
    <x v="4"/>
    <x v="1"/>
    <x v="0"/>
    <n v="14363234.960000001"/>
    <n v="6109076.1200000001"/>
  </r>
  <r>
    <d v="2023-08-08T02:53:49"/>
    <n v="8"/>
    <n v="8"/>
    <x v="7"/>
    <x v="1"/>
    <s v="KarmaFleet"/>
    <x v="1"/>
    <s v="Sturmgrenadier Inc"/>
    <x v="1"/>
    <x v="32"/>
    <x v="4"/>
    <x v="1"/>
    <x v="0"/>
    <n v="6057549.9800000004"/>
    <n v="4150868.53"/>
  </r>
  <r>
    <d v="2023-08-08T02:53:53"/>
    <n v="8"/>
    <n v="8"/>
    <x v="7"/>
    <x v="1"/>
    <s v="Amped"/>
    <x v="1"/>
    <s v="A Blessed Bean"/>
    <x v="1"/>
    <x v="19"/>
    <x v="4"/>
    <x v="1"/>
    <x v="0"/>
    <n v="6348079.9699999997"/>
    <n v="1267380.68"/>
  </r>
  <r>
    <d v="2023-08-08T02:54:08"/>
    <n v="8"/>
    <n v="8"/>
    <x v="7"/>
    <x v="1"/>
    <s v="A Blessed Bean"/>
    <x v="0"/>
    <s v="Amped"/>
    <x v="0"/>
    <x v="6"/>
    <x v="4"/>
    <x v="1"/>
    <x v="0"/>
    <n v="2542520.71"/>
    <n v="978690.74"/>
  </r>
  <r>
    <d v="2023-08-08T02:54:11"/>
    <n v="8"/>
    <n v="8"/>
    <x v="7"/>
    <x v="1"/>
    <s v="Take The Bait"/>
    <x v="0"/>
    <s v="Carebears -With- Guns"/>
    <x v="0"/>
    <x v="74"/>
    <x v="4"/>
    <x v="1"/>
    <x v="0"/>
    <n v="15304458.699999999"/>
    <n v="7392810.9500000002"/>
  </r>
  <r>
    <d v="2023-08-08T02:54:13"/>
    <n v="8"/>
    <n v="8"/>
    <x v="7"/>
    <x v="1"/>
    <s v="Ascendance"/>
    <x v="1"/>
    <s v="A Blessed Bean"/>
    <x v="1"/>
    <x v="19"/>
    <x v="4"/>
    <x v="1"/>
    <x v="0"/>
    <n v="7055038.3200000003"/>
    <n v="4585186.16"/>
  </r>
  <r>
    <d v="2023-08-08T02:54:17"/>
    <n v="8"/>
    <n v="8"/>
    <x v="7"/>
    <x v="1"/>
    <s v="4S Corporation"/>
    <x v="1"/>
    <s v="Perfusus Sanguine"/>
    <x v="1"/>
    <x v="43"/>
    <x v="4"/>
    <x v="1"/>
    <x v="0"/>
    <n v="5574788.3300000001"/>
    <n v="2575260.4900000002"/>
  </r>
  <r>
    <d v="2023-08-08T02:54:23"/>
    <n v="8"/>
    <n v="8"/>
    <x v="7"/>
    <x v="1"/>
    <s v="Cloaked Goof"/>
    <x v="1"/>
    <s v="Infinite Point"/>
    <x v="1"/>
    <x v="19"/>
    <x v="4"/>
    <x v="1"/>
    <x v="0"/>
    <n v="6348386.5899999999"/>
    <n v="3081960.77"/>
  </r>
  <r>
    <d v="2023-08-08T02:54:29"/>
    <n v="8"/>
    <n v="8"/>
    <x v="7"/>
    <x v="1"/>
    <s v="KarmaFleet"/>
    <x v="1"/>
    <s v="Deaths Consortium"/>
    <x v="1"/>
    <x v="12"/>
    <x v="3"/>
    <x v="1"/>
    <x v="0"/>
    <n v="46970862.229999997"/>
    <n v="31166146.690000001"/>
  </r>
  <r>
    <d v="2023-08-08T02:54:30"/>
    <n v="8"/>
    <n v="8"/>
    <x v="7"/>
    <x v="1"/>
    <s v="A Blessed Bean"/>
    <x v="0"/>
    <s v="Peoples Liberation Army"/>
    <x v="0"/>
    <x v="74"/>
    <x v="4"/>
    <x v="1"/>
    <x v="0"/>
    <n v="29198305.68"/>
    <n v="23872438.27"/>
  </r>
  <r>
    <d v="2023-08-08T02:54:32"/>
    <n v="8"/>
    <n v="8"/>
    <x v="7"/>
    <x v="1"/>
    <s v="Fusion Enterprises Ltd"/>
    <x v="0"/>
    <s v="Echelon Research"/>
    <x v="0"/>
    <x v="74"/>
    <x v="4"/>
    <x v="1"/>
    <x v="0"/>
    <n v="6806140.1500000004"/>
    <n v="3608357.56"/>
  </r>
  <r>
    <d v="2023-08-08T02:54:34"/>
    <n v="8"/>
    <n v="8"/>
    <x v="7"/>
    <x v="1"/>
    <s v="Fusion Enterprises Ltd"/>
    <x v="0"/>
    <s v="4S Corporation"/>
    <x v="0"/>
    <x v="22"/>
    <x v="4"/>
    <x v="1"/>
    <x v="0"/>
    <n v="12593371.779999999"/>
    <n v="6813779.1799999997"/>
  </r>
  <r>
    <d v="2023-08-08T02:54:34"/>
    <n v="8"/>
    <n v="8"/>
    <x v="7"/>
    <x v="1"/>
    <s v="Pandemic Horde Inc"/>
    <x v="0"/>
    <s v="Peoples Liberation Army"/>
    <x v="0"/>
    <x v="6"/>
    <x v="4"/>
    <x v="1"/>
    <x v="0"/>
    <n v="2630923.58"/>
    <n v="1781122.37"/>
  </r>
  <r>
    <d v="2023-08-08T02:54:35"/>
    <n v="8"/>
    <n v="8"/>
    <x v="7"/>
    <x v="1"/>
    <s v="A Blessed Bean"/>
    <x v="0"/>
    <s v="KarmaFleet"/>
    <x v="0"/>
    <x v="74"/>
    <x v="4"/>
    <x v="1"/>
    <x v="0"/>
    <n v="6200308.8600000003"/>
    <n v="3390488.25"/>
  </r>
  <r>
    <d v="2023-08-08T02:54:37"/>
    <n v="8"/>
    <n v="8"/>
    <x v="7"/>
    <x v="1"/>
    <s v="Eire Engineers"/>
    <x v="0"/>
    <s v="KarmaFleet"/>
    <x v="0"/>
    <x v="74"/>
    <x v="4"/>
    <x v="1"/>
    <x v="0"/>
    <n v="6787441.5300000003"/>
    <n v="2769895.69"/>
  </r>
  <r>
    <d v="2023-08-08T02:54:44"/>
    <n v="8"/>
    <n v="8"/>
    <x v="7"/>
    <x v="1"/>
    <s v="Comply Or Die"/>
    <x v="0"/>
    <s v="Ascendance"/>
    <x v="0"/>
    <x v="74"/>
    <x v="4"/>
    <x v="1"/>
    <x v="0"/>
    <n v="6605449.8099999996"/>
    <n v="3971067.11"/>
  </r>
  <r>
    <d v="2023-08-08T02:54:54"/>
    <n v="8"/>
    <n v="8"/>
    <x v="7"/>
    <x v="1"/>
    <s v="4S Corporation"/>
    <x v="1"/>
    <s v="A Blessed Bean"/>
    <x v="1"/>
    <x v="74"/>
    <x v="4"/>
    <x v="1"/>
    <x v="0"/>
    <n v="931054.55"/>
    <n v="571691.06000000006"/>
  </r>
  <r>
    <d v="2023-08-08T02:55:01"/>
    <n v="8"/>
    <n v="8"/>
    <x v="7"/>
    <x v="1"/>
    <s v="Pandemic Horde Inc"/>
    <x v="0"/>
    <s v="Iron Whales"/>
    <x v="0"/>
    <x v="22"/>
    <x v="4"/>
    <x v="1"/>
    <x v="0"/>
    <n v="4052692"/>
    <n v="2684471.91"/>
  </r>
  <r>
    <d v="2023-08-08T02:55:03"/>
    <n v="8"/>
    <n v="8"/>
    <x v="7"/>
    <x v="1"/>
    <s v="GoonWaffe"/>
    <x v="1"/>
    <s v="Pandemic Horde Inc"/>
    <x v="1"/>
    <x v="22"/>
    <x v="4"/>
    <x v="1"/>
    <x v="0"/>
    <n v="1390033.04"/>
    <n v="1229265.32"/>
  </r>
  <r>
    <d v="2023-08-08T02:55:08"/>
    <n v="8"/>
    <n v="8"/>
    <x v="7"/>
    <x v="1"/>
    <s v="Mine 'N' Refine"/>
    <x v="1"/>
    <s v="Super Villains"/>
    <x v="1"/>
    <x v="34"/>
    <x v="4"/>
    <x v="1"/>
    <x v="0"/>
    <n v="5464839.2000000002"/>
    <n v="4221781.17"/>
  </r>
  <r>
    <d v="2023-08-08T02:55:13"/>
    <n v="8"/>
    <n v="8"/>
    <x v="7"/>
    <x v="1"/>
    <s v="Asteroid Farm Unlimited"/>
    <x v="1"/>
    <s v="A Blessed Bean"/>
    <x v="1"/>
    <x v="19"/>
    <x v="4"/>
    <x v="1"/>
    <x v="0"/>
    <n v="5407401.8399999999"/>
    <n v="2859167.43"/>
  </r>
  <r>
    <d v="2023-08-08T02:55:14"/>
    <n v="8"/>
    <n v="8"/>
    <x v="7"/>
    <x v="1"/>
    <s v="Fusion Enterprises Ltd"/>
    <x v="0"/>
    <s v="Cloaked Goof"/>
    <x v="0"/>
    <x v="74"/>
    <x v="4"/>
    <x v="1"/>
    <x v="0"/>
    <n v="6356389.2000000002"/>
    <n v="2905832.24"/>
  </r>
  <r>
    <d v="2023-08-08T02:55:21"/>
    <n v="8"/>
    <n v="8"/>
    <x v="7"/>
    <x v="1"/>
    <s v="Pandemic Horde Inc"/>
    <x v="0"/>
    <s v="Asteroid Farm Unlimited"/>
    <x v="0"/>
    <x v="6"/>
    <x v="4"/>
    <x v="1"/>
    <x v="0"/>
    <n v="2598334.54"/>
    <n v="1504707.09"/>
  </r>
  <r>
    <d v="2023-08-08T02:55:22"/>
    <n v="8"/>
    <n v="8"/>
    <x v="7"/>
    <x v="1"/>
    <s v="Fusion Enterprises Ltd"/>
    <x v="0"/>
    <s v="Mine 'N' Refine"/>
    <x v="0"/>
    <x v="74"/>
    <x v="4"/>
    <x v="1"/>
    <x v="0"/>
    <n v="7151253.4299999997"/>
    <n v="3816603.82"/>
  </r>
  <r>
    <d v="2023-08-08T02:55:30"/>
    <n v="8"/>
    <n v="8"/>
    <x v="7"/>
    <x v="1"/>
    <s v="A Blessed Bean"/>
    <x v="0"/>
    <s v="4S Corporation"/>
    <x v="0"/>
    <x v="74"/>
    <x v="4"/>
    <x v="1"/>
    <x v="0"/>
    <n v="6780157.7800000003"/>
    <n v="3903785.75"/>
  </r>
  <r>
    <d v="2023-08-08T02:55:37"/>
    <n v="8"/>
    <n v="8"/>
    <x v="7"/>
    <x v="1"/>
    <s v="Pandemic Horde Inc"/>
    <x v="0"/>
    <s v="ImperiaI Federation"/>
    <x v="0"/>
    <x v="74"/>
    <x v="4"/>
    <x v="1"/>
    <x v="0"/>
    <n v="6200467.4299999997"/>
    <n v="4359697.33"/>
  </r>
  <r>
    <d v="2023-08-08T02:57:44"/>
    <n v="8"/>
    <n v="8"/>
    <x v="7"/>
    <x v="1"/>
    <s v="Pandemic Horde Inc"/>
    <x v="0"/>
    <s v="Cuervos Imperiales"/>
    <x v="0"/>
    <x v="22"/>
    <x v="4"/>
    <x v="1"/>
    <x v="0"/>
    <n v="8881065.6899999995"/>
    <n v="3707171.63"/>
  </r>
  <r>
    <d v="2023-08-08T02:57:55"/>
    <n v="8"/>
    <n v="8"/>
    <x v="7"/>
    <x v="1"/>
    <s v="A Blessed Bean"/>
    <x v="0"/>
    <s v="UK Corp"/>
    <x v="0"/>
    <x v="74"/>
    <x v="4"/>
    <x v="1"/>
    <x v="0"/>
    <n v="6739381.7800000003"/>
    <n v="4168259.16"/>
  </r>
  <r>
    <d v="2023-08-08T05:25:03"/>
    <n v="8"/>
    <n v="8"/>
    <x v="7"/>
    <x v="1"/>
    <s v="Tu Zi Fei Corporation"/>
    <x v="4"/>
    <s v="Fancypants Inc"/>
    <x v="1"/>
    <x v="50"/>
    <x v="2"/>
    <x v="8"/>
    <x v="3"/>
    <n v="68880090.840000004"/>
    <n v="65918493.490000002"/>
  </r>
  <r>
    <d v="2023-08-08T06:03:34"/>
    <n v="8"/>
    <n v="8"/>
    <x v="7"/>
    <x v="1"/>
    <s v="Enlightened Industries"/>
    <x v="1"/>
    <s v="Pandemic Horde Inc"/>
    <x v="1"/>
    <x v="3"/>
    <x v="2"/>
    <x v="1"/>
    <x v="0"/>
    <n v="16014258.34"/>
    <n v="6036274.4500000002"/>
  </r>
  <r>
    <d v="2023-08-08T06:10:08"/>
    <n v="8"/>
    <n v="8"/>
    <x v="7"/>
    <x v="1"/>
    <s v="Moosearmy"/>
    <x v="0"/>
    <s v="Amok"/>
    <x v="0"/>
    <x v="25"/>
    <x v="0"/>
    <x v="1"/>
    <x v="0"/>
    <n v="10850308.35"/>
    <n v="6159951.5899999999"/>
  </r>
  <r>
    <d v="2023-08-08T06:12:29"/>
    <n v="8"/>
    <n v="8"/>
    <x v="7"/>
    <x v="1"/>
    <s v="A Blessed Bean"/>
    <x v="0"/>
    <s v="Ascendance"/>
    <x v="0"/>
    <x v="25"/>
    <x v="0"/>
    <x v="1"/>
    <x v="0"/>
    <n v="13669533.810000001"/>
    <n v="9861130.0500000007"/>
  </r>
  <r>
    <d v="2023-08-08T06:12:35"/>
    <n v="8"/>
    <n v="8"/>
    <x v="7"/>
    <x v="1"/>
    <s v="A Blessed Bean"/>
    <x v="0"/>
    <s v="Peoples Liberation Army"/>
    <x v="0"/>
    <x v="4"/>
    <x v="3"/>
    <x v="1"/>
    <x v="0"/>
    <n v="60737454.219999999"/>
    <n v="42903972.140000001"/>
  </r>
  <r>
    <d v="2023-08-08T06:12:45"/>
    <n v="8"/>
    <n v="8"/>
    <x v="7"/>
    <x v="1"/>
    <s v="Dam Scientific Research"/>
    <x v="0"/>
    <s v="Ascendance"/>
    <x v="0"/>
    <x v="40"/>
    <x v="4"/>
    <x v="1"/>
    <x v="0"/>
    <n v="2888151.22"/>
    <n v="2625115.06"/>
  </r>
  <r>
    <d v="2023-08-08T06:14:38"/>
    <n v="8"/>
    <n v="8"/>
    <x v="7"/>
    <x v="1"/>
    <s v="Standards Contracting"/>
    <x v="0"/>
    <s v="Enlightened Industries"/>
    <x v="0"/>
    <x v="25"/>
    <x v="0"/>
    <x v="1"/>
    <x v="0"/>
    <n v="12284181.66"/>
    <n v="9053495.7300000004"/>
  </r>
  <r>
    <d v="2023-08-08T06:17:33"/>
    <n v="8"/>
    <n v="8"/>
    <x v="7"/>
    <x v="1"/>
    <s v="Ascendance"/>
    <x v="1"/>
    <s v="Profane Proverb"/>
    <x v="1"/>
    <x v="40"/>
    <x v="4"/>
    <x v="1"/>
    <x v="0"/>
    <n v="1993188.45"/>
    <n v="1137976.76"/>
  </r>
  <r>
    <d v="2023-08-08T06:18:12"/>
    <n v="8"/>
    <n v="8"/>
    <x v="7"/>
    <x v="1"/>
    <s v="Moosearmy"/>
    <x v="0"/>
    <s v="Ascendance"/>
    <x v="0"/>
    <x v="25"/>
    <x v="0"/>
    <x v="1"/>
    <x v="0"/>
    <n v="17852382.010000002"/>
    <n v="8344041.1699999999"/>
  </r>
  <r>
    <d v="2023-08-08T06:19:49"/>
    <n v="8"/>
    <n v="8"/>
    <x v="7"/>
    <x v="1"/>
    <s v="A Blessed Bean"/>
    <x v="0"/>
    <s v="Iron Whales"/>
    <x v="0"/>
    <x v="25"/>
    <x v="0"/>
    <x v="1"/>
    <x v="0"/>
    <n v="11911281.08"/>
    <n v="9167594.0999999996"/>
  </r>
  <r>
    <d v="2023-08-08T06:20:37"/>
    <n v="8"/>
    <n v="8"/>
    <x v="7"/>
    <x v="1"/>
    <s v="Pandemic Horde Inc"/>
    <x v="0"/>
    <s v="Free Wind Riders"/>
    <x v="0"/>
    <x v="25"/>
    <x v="0"/>
    <x v="1"/>
    <x v="0"/>
    <n v="11283826.48"/>
    <n v="3521752.08"/>
  </r>
  <r>
    <d v="2023-08-08T06:20:51"/>
    <n v="8"/>
    <n v="8"/>
    <x v="7"/>
    <x v="1"/>
    <s v="A Blessed Bean"/>
    <x v="0"/>
    <s v="Shocky Industries Ltd"/>
    <x v="0"/>
    <x v="25"/>
    <x v="0"/>
    <x v="1"/>
    <x v="0"/>
    <n v="4014539.6"/>
    <n v="2241169.9700000002"/>
  </r>
  <r>
    <d v="2023-08-08T06:21:01"/>
    <n v="8"/>
    <n v="8"/>
    <x v="7"/>
    <x v="1"/>
    <s v="A Blessed Bean"/>
    <x v="0"/>
    <s v="KarmaFleet"/>
    <x v="0"/>
    <x v="25"/>
    <x v="0"/>
    <x v="1"/>
    <x v="0"/>
    <n v="13953724.6"/>
    <n v="3435544.95"/>
  </r>
  <r>
    <d v="2023-08-08T06:21:04"/>
    <n v="8"/>
    <n v="8"/>
    <x v="7"/>
    <x v="1"/>
    <s v="A Blessed Bean"/>
    <x v="0"/>
    <s v="AOJI Colliery"/>
    <x v="0"/>
    <x v="25"/>
    <x v="0"/>
    <x v="1"/>
    <x v="0"/>
    <n v="11620998.939999999"/>
    <n v="2669169.4500000002"/>
  </r>
  <r>
    <d v="2023-08-08T06:21:12"/>
    <n v="8"/>
    <n v="8"/>
    <x v="7"/>
    <x v="1"/>
    <s v="Standards Contracting"/>
    <x v="0"/>
    <s v="Drunk with Industry"/>
    <x v="0"/>
    <x v="63"/>
    <x v="4"/>
    <x v="1"/>
    <x v="0"/>
    <n v="10734773.539999999"/>
    <n v="7899874.96"/>
  </r>
  <r>
    <d v="2023-08-08T06:21:21"/>
    <n v="8"/>
    <n v="8"/>
    <x v="7"/>
    <x v="1"/>
    <s v="Moosearmy"/>
    <x v="0"/>
    <s v="War Eagle Fleet"/>
    <x v="0"/>
    <x v="63"/>
    <x v="4"/>
    <x v="1"/>
    <x v="0"/>
    <n v="8709700.9100000001"/>
    <n v="4923559.97"/>
  </r>
  <r>
    <d v="2023-08-08T06:21:24"/>
    <n v="8"/>
    <n v="8"/>
    <x v="7"/>
    <x v="1"/>
    <s v="Standards Contracting"/>
    <x v="0"/>
    <s v="Enlightened Industries"/>
    <x v="0"/>
    <x v="82"/>
    <x v="0"/>
    <x v="1"/>
    <x v="0"/>
    <n v="22465576.690000001"/>
    <n v="16102040.619999999"/>
  </r>
  <r>
    <d v="2023-08-08T06:21:27"/>
    <n v="8"/>
    <n v="8"/>
    <x v="7"/>
    <x v="1"/>
    <s v="A Blessed Bean"/>
    <x v="0"/>
    <s v="Drunk with Industry"/>
    <x v="0"/>
    <x v="63"/>
    <x v="4"/>
    <x v="1"/>
    <x v="0"/>
    <n v="10734773.539999999"/>
    <n v="7657901.3499999996"/>
  </r>
  <r>
    <d v="2023-08-08T06:21:34"/>
    <n v="8"/>
    <n v="8"/>
    <x v="7"/>
    <x v="1"/>
    <s v="Pandemic Horde Inc"/>
    <x v="0"/>
    <s v="Ascendance"/>
    <x v="0"/>
    <x v="25"/>
    <x v="0"/>
    <x v="1"/>
    <x v="0"/>
    <n v="15191048.26"/>
    <n v="6820400.7800000003"/>
  </r>
  <r>
    <d v="2023-08-08T06:21:38"/>
    <n v="8"/>
    <n v="8"/>
    <x v="7"/>
    <x v="1"/>
    <s v="Standards Contracting"/>
    <x v="0"/>
    <s v="4S Corporation"/>
    <x v="0"/>
    <x v="25"/>
    <x v="0"/>
    <x v="1"/>
    <x v="0"/>
    <n v="12286362.619999999"/>
    <n v="8857334.6699999999"/>
  </r>
  <r>
    <d v="2023-08-08T06:21:57"/>
    <n v="8"/>
    <n v="8"/>
    <x v="7"/>
    <x v="1"/>
    <s v="Standards Contracting"/>
    <x v="0"/>
    <s v="War Eagle Fleet"/>
    <x v="0"/>
    <x v="83"/>
    <x v="4"/>
    <x v="1"/>
    <x v="0"/>
    <n v="7211017.0599999996"/>
    <n v="3926982.78"/>
  </r>
  <r>
    <d v="2023-08-08T12:31:56"/>
    <n v="8"/>
    <n v="8"/>
    <x v="7"/>
    <x v="1"/>
    <s v="Albireo Solem"/>
    <x v="0"/>
    <s v="NED-Clan"/>
    <x v="0"/>
    <x v="52"/>
    <x v="4"/>
    <x v="3"/>
    <x v="0"/>
    <n v="11641238.960000001"/>
    <n v="6253905.3799999999"/>
  </r>
  <r>
    <d v="2023-08-08T12:45:53"/>
    <n v="8"/>
    <n v="8"/>
    <x v="7"/>
    <x v="1"/>
    <s v="Cloak and Daggers"/>
    <x v="2"/>
    <s v="STARCHASER Inc"/>
    <x v="2"/>
    <x v="14"/>
    <x v="4"/>
    <x v="8"/>
    <x v="3"/>
    <n v="1148320.94"/>
    <n v="289616.87"/>
  </r>
  <r>
    <d v="2023-08-08T16:23:47"/>
    <n v="8"/>
    <n v="8"/>
    <x v="7"/>
    <x v="1"/>
    <s v="Nemesis Logistics"/>
    <x v="1"/>
    <s v="Blackwater USA Inc"/>
    <x v="1"/>
    <x v="24"/>
    <x v="0"/>
    <x v="87"/>
    <x v="2"/>
    <n v="9920638.9900000002"/>
    <n v="6243828.8399999999"/>
  </r>
  <r>
    <d v="2023-08-08T16:43:59"/>
    <n v="8"/>
    <n v="8"/>
    <x v="7"/>
    <x v="1"/>
    <s v="A Blessed Bean"/>
    <x v="0"/>
    <s v="Imperium Technologies"/>
    <x v="3"/>
    <x v="15"/>
    <x v="0"/>
    <x v="1"/>
    <x v="0"/>
    <n v="10308458.01"/>
    <n v="8287024.8600000003"/>
  </r>
  <r>
    <d v="2023-08-08T18:19:31"/>
    <n v="8"/>
    <n v="8"/>
    <x v="7"/>
    <x v="1"/>
    <s v="Freyja Syndicate"/>
    <x v="2"/>
    <s v="Brittas Empire"/>
    <x v="1"/>
    <x v="11"/>
    <x v="2"/>
    <x v="83"/>
    <x v="3"/>
    <n v="52220401.590000004"/>
    <n v="9460490.75"/>
  </r>
  <r>
    <d v="2023-08-08T18:44:36"/>
    <n v="8"/>
    <n v="8"/>
    <x v="7"/>
    <x v="1"/>
    <s v="Cloak and Daggers"/>
    <x v="2"/>
    <s v="Lisnave"/>
    <x v="1"/>
    <x v="39"/>
    <x v="0"/>
    <x v="88"/>
    <x v="3"/>
    <n v="31866831.120000001"/>
    <n v="12758471.109999999"/>
  </r>
  <r>
    <d v="2023-08-08T21:50:48"/>
    <n v="8"/>
    <n v="8"/>
    <x v="7"/>
    <x v="1"/>
    <s v="KarmaFleet"/>
    <x v="1"/>
    <s v="Pandemic Horde Inc"/>
    <x v="1"/>
    <x v="74"/>
    <x v="4"/>
    <x v="89"/>
    <x v="0"/>
    <n v="3021977.18"/>
    <n v="2038892.11"/>
  </r>
  <r>
    <d v="2023-08-08T21:50:58"/>
    <n v="8"/>
    <n v="8"/>
    <x v="7"/>
    <x v="1"/>
    <s v="Rogue Inferno"/>
    <x v="0"/>
    <s v="KarmaFleet"/>
    <x v="0"/>
    <x v="10"/>
    <x v="2"/>
    <x v="89"/>
    <x v="0"/>
    <n v="28838063.760000002"/>
    <n v="11355272.4"/>
  </r>
  <r>
    <d v="2023-08-08T21:54:31"/>
    <n v="8"/>
    <n v="8"/>
    <x v="7"/>
    <x v="1"/>
    <s v="Ascendance"/>
    <x v="1"/>
    <s v="Ascendance"/>
    <x v="0"/>
    <x v="27"/>
    <x v="2"/>
    <x v="62"/>
    <x v="2"/>
    <n v="114428559.76000001"/>
    <n v="42012154.390000001"/>
  </r>
  <r>
    <d v="2023-08-08T21:54:41"/>
    <n v="8"/>
    <n v="8"/>
    <x v="7"/>
    <x v="1"/>
    <s v="Ascendance"/>
    <x v="1"/>
    <s v="Ascendance"/>
    <x v="0"/>
    <x v="27"/>
    <x v="2"/>
    <x v="62"/>
    <x v="2"/>
    <n v="111294898.83"/>
    <n v="60876227.57"/>
  </r>
  <r>
    <d v="2023-08-08T22:03:20"/>
    <n v="8"/>
    <n v="8"/>
    <x v="7"/>
    <x v="1"/>
    <s v="Cloak and Daggers"/>
    <x v="2"/>
    <s v="Pandemic Horde Inc"/>
    <x v="1"/>
    <x v="14"/>
    <x v="4"/>
    <x v="83"/>
    <x v="3"/>
    <n v="2622085.2999999998"/>
    <n v="411347.83"/>
  </r>
  <r>
    <d v="2023-08-08T22:55:55"/>
    <n v="8"/>
    <n v="8"/>
    <x v="7"/>
    <x v="1"/>
    <s v="C5 Flight"/>
    <x v="3"/>
    <s v="Rekium"/>
    <x v="0"/>
    <x v="25"/>
    <x v="0"/>
    <x v="4"/>
    <x v="1"/>
    <n v="5788492.8700000001"/>
    <n v="4018729.39"/>
  </r>
  <r>
    <d v="2023-08-08T23:35:27"/>
    <n v="8"/>
    <n v="8"/>
    <x v="7"/>
    <x v="1"/>
    <s v="Sturmgrenadier Inc"/>
    <x v="0"/>
    <s v="Ascendance"/>
    <x v="0"/>
    <x v="25"/>
    <x v="0"/>
    <x v="90"/>
    <x v="4"/>
    <n v="9547103.6300000008"/>
    <n v="6624503.5999999996"/>
  </r>
  <r>
    <d v="2023-08-09T01:10:49"/>
    <n v="9"/>
    <n v="8"/>
    <x v="8"/>
    <x v="1"/>
    <s v="Helgast Militarum"/>
    <x v="2"/>
    <s v="Profane Proverb"/>
    <x v="1"/>
    <x v="79"/>
    <x v="4"/>
    <x v="2"/>
    <x v="0"/>
    <n v="27807899.460000001"/>
    <n v="7320576.8899999997"/>
  </r>
  <r>
    <d v="2023-08-09T01:13:59"/>
    <n v="9"/>
    <n v="8"/>
    <x v="8"/>
    <x v="1"/>
    <s v="League of Gentlemen"/>
    <x v="2"/>
    <s v="Disasterpiece LTD"/>
    <x v="1"/>
    <x v="51"/>
    <x v="2"/>
    <x v="2"/>
    <x v="0"/>
    <n v="43512385.700000003"/>
    <n v="24129966.149999999"/>
  </r>
  <r>
    <d v="2023-08-09T01:16:44"/>
    <n v="9"/>
    <n v="8"/>
    <x v="8"/>
    <x v="1"/>
    <s v="Suspicious Intentions"/>
    <x v="2"/>
    <s v="Arctic Beans"/>
    <x v="1"/>
    <x v="79"/>
    <x v="4"/>
    <x v="2"/>
    <x v="0"/>
    <n v="2373440.9"/>
    <n v="1942370.32"/>
  </r>
  <r>
    <d v="2023-08-09T01:18:33"/>
    <n v="9"/>
    <n v="8"/>
    <x v="8"/>
    <x v="1"/>
    <s v="TEMPLAR"/>
    <x v="2"/>
    <s v="Pandemic Horde Inc"/>
    <x v="1"/>
    <x v="25"/>
    <x v="0"/>
    <x v="2"/>
    <x v="0"/>
    <n v="9521394.3399999999"/>
    <n v="6287890.9100000001"/>
  </r>
  <r>
    <d v="2023-08-09T01:19:02"/>
    <n v="9"/>
    <n v="8"/>
    <x v="8"/>
    <x v="1"/>
    <s v="Vanishing Point"/>
    <x v="2"/>
    <s v="Pandemic Horde Inc"/>
    <x v="1"/>
    <x v="26"/>
    <x v="2"/>
    <x v="2"/>
    <x v="0"/>
    <n v="57817452.600000001"/>
    <n v="35458907.149999999"/>
  </r>
  <r>
    <d v="2023-08-09T01:20:43"/>
    <n v="9"/>
    <n v="8"/>
    <x v="8"/>
    <x v="1"/>
    <s v="Veni Vidi Vici Inc"/>
    <x v="2"/>
    <s v="Disasterpiece LTD"/>
    <x v="1"/>
    <x v="25"/>
    <x v="0"/>
    <x v="2"/>
    <x v="0"/>
    <n v="1780928.27"/>
    <n v="1369570.76"/>
  </r>
  <r>
    <d v="2023-08-09T01:20:49"/>
    <n v="9"/>
    <n v="8"/>
    <x v="8"/>
    <x v="1"/>
    <s v="Vanishing Point"/>
    <x v="2"/>
    <s v="A Blessed Bean"/>
    <x v="1"/>
    <x v="26"/>
    <x v="2"/>
    <x v="2"/>
    <x v="0"/>
    <n v="74582953.370000005"/>
    <n v="50830450.909999996"/>
  </r>
  <r>
    <d v="2023-08-09T01:21:28"/>
    <n v="9"/>
    <n v="8"/>
    <x v="8"/>
    <x v="1"/>
    <s v="Suspicious Intentions"/>
    <x v="2"/>
    <s v="Dragon"/>
    <x v="1"/>
    <x v="11"/>
    <x v="2"/>
    <x v="2"/>
    <x v="0"/>
    <n v="24914826.170000002"/>
    <n v="8190352.2199999997"/>
  </r>
  <r>
    <d v="2023-08-09T01:22:03"/>
    <n v="9"/>
    <n v="8"/>
    <x v="8"/>
    <x v="1"/>
    <s v="Tactical Feed"/>
    <x v="0"/>
    <s v="Suspicious Intentions"/>
    <x v="4"/>
    <x v="9"/>
    <x v="0"/>
    <x v="2"/>
    <x v="0"/>
    <n v="37878925.490000002"/>
    <n v="30808133.390000001"/>
  </r>
  <r>
    <d v="2023-08-09T02:27:24"/>
    <n v="9"/>
    <n v="8"/>
    <x v="8"/>
    <x v="1"/>
    <s v="KarmaFleet"/>
    <x v="1"/>
    <s v="Elora Industries"/>
    <x v="0"/>
    <x v="28"/>
    <x v="4"/>
    <x v="25"/>
    <x v="2"/>
    <n v="222788.12"/>
    <n v="109025.52"/>
  </r>
  <r>
    <d v="2023-08-09T02:29:47"/>
    <n v="9"/>
    <n v="8"/>
    <x v="8"/>
    <x v="1"/>
    <s v="KarmaFleet"/>
    <x v="1"/>
    <s v="Elora Industries"/>
    <x v="0"/>
    <x v="28"/>
    <x v="4"/>
    <x v="25"/>
    <x v="2"/>
    <n v="222788.12"/>
    <n v="109025.52"/>
  </r>
  <r>
    <d v="2023-08-09T02:30:16"/>
    <n v="9"/>
    <n v="8"/>
    <x v="8"/>
    <x v="1"/>
    <s v="Children Of The Isotope"/>
    <x v="2"/>
    <s v="Pandemic Horde Inc"/>
    <x v="1"/>
    <x v="11"/>
    <x v="2"/>
    <x v="80"/>
    <x v="0"/>
    <n v="19899325.07"/>
    <n v="6333382.8300000001"/>
  </r>
  <r>
    <d v="2023-08-09T02:33:18"/>
    <n v="9"/>
    <n v="8"/>
    <x v="8"/>
    <x v="1"/>
    <s v="Elora Industries"/>
    <x v="1"/>
    <s v="Elora Industries"/>
    <x v="0"/>
    <x v="74"/>
    <x v="4"/>
    <x v="25"/>
    <x v="2"/>
    <n v="594308.66"/>
    <n v="480546.06"/>
  </r>
  <r>
    <d v="2023-08-09T02:37:20"/>
    <n v="9"/>
    <n v="8"/>
    <x v="8"/>
    <x v="1"/>
    <s v="League of Gentlemen"/>
    <x v="2"/>
    <s v="Pandemic Horde Inc"/>
    <x v="1"/>
    <x v="66"/>
    <x v="0"/>
    <x v="91"/>
    <x v="0"/>
    <n v="14597424.66"/>
    <n v="11519096.869999999"/>
  </r>
  <r>
    <d v="2023-08-09T02:44:07"/>
    <n v="9"/>
    <n v="8"/>
    <x v="8"/>
    <x v="1"/>
    <s v="Helgast Militarum"/>
    <x v="2"/>
    <s v="Pandemic Horde Inc"/>
    <x v="1"/>
    <x v="68"/>
    <x v="2"/>
    <x v="91"/>
    <x v="0"/>
    <n v="38374716.590000004"/>
    <n v="27683089.600000001"/>
  </r>
  <r>
    <d v="2023-08-09T02:44:07"/>
    <n v="9"/>
    <n v="8"/>
    <x v="8"/>
    <x v="1"/>
    <s v="Pandemic Horde Inc"/>
    <x v="0"/>
    <s v="Children Of The Isotope"/>
    <x v="4"/>
    <x v="4"/>
    <x v="3"/>
    <x v="91"/>
    <x v="0"/>
    <n v="85009871"/>
    <n v="45604965.240000002"/>
  </r>
  <r>
    <d v="2023-08-09T02:46:27"/>
    <n v="9"/>
    <n v="8"/>
    <x v="8"/>
    <x v="1"/>
    <s v="Elora Industries"/>
    <x v="1"/>
    <s v="Elora Industries"/>
    <x v="0"/>
    <x v="32"/>
    <x v="4"/>
    <x v="25"/>
    <x v="2"/>
    <n v="234782.87"/>
    <n v="121020.27"/>
  </r>
  <r>
    <d v="2023-08-09T02:47:03"/>
    <n v="9"/>
    <n v="8"/>
    <x v="8"/>
    <x v="1"/>
    <s v="A Blessed Bean"/>
    <x v="0"/>
    <s v="Suspicious Intentions"/>
    <x v="4"/>
    <x v="9"/>
    <x v="0"/>
    <x v="91"/>
    <x v="0"/>
    <n v="36294725.100000001"/>
    <n v="35111478.399999999"/>
  </r>
  <r>
    <d v="2023-08-09T02:47:55"/>
    <n v="9"/>
    <n v="8"/>
    <x v="8"/>
    <x v="1"/>
    <s v="Vanishing Point"/>
    <x v="2"/>
    <s v="Pandemic Horde Inc"/>
    <x v="1"/>
    <x v="32"/>
    <x v="4"/>
    <x v="91"/>
    <x v="0"/>
    <n v="597608.68000000005"/>
    <n v="328603.09000000003"/>
  </r>
  <r>
    <d v="2023-08-09T02:49:14"/>
    <n v="9"/>
    <n v="8"/>
    <x v="8"/>
    <x v="1"/>
    <s v="League of Gentlemen"/>
    <x v="2"/>
    <s v="Tactical Feed"/>
    <x v="1"/>
    <x v="33"/>
    <x v="4"/>
    <x v="91"/>
    <x v="0"/>
    <n v="3645503.56"/>
    <n v="2638691.62"/>
  </r>
  <r>
    <d v="2023-08-09T02:49:24"/>
    <n v="9"/>
    <n v="8"/>
    <x v="8"/>
    <x v="1"/>
    <s v="Elora Industries"/>
    <x v="1"/>
    <s v="Elora Industries"/>
    <x v="0"/>
    <x v="28"/>
    <x v="4"/>
    <x v="25"/>
    <x v="2"/>
    <n v="222788.12"/>
    <n v="109025.52"/>
  </r>
  <r>
    <d v="2023-08-09T02:50:26"/>
    <n v="9"/>
    <n v="8"/>
    <x v="8"/>
    <x v="1"/>
    <s v="Suspicious Intentions"/>
    <x v="2"/>
    <s v="Pandemic Horde Inc"/>
    <x v="1"/>
    <x v="26"/>
    <x v="2"/>
    <x v="91"/>
    <x v="0"/>
    <n v="57032433.43"/>
    <n v="37008907.920000002"/>
  </r>
  <r>
    <d v="2023-08-09T02:50:35"/>
    <n v="9"/>
    <n v="8"/>
    <x v="8"/>
    <x v="1"/>
    <s v="Eternal Darkness"/>
    <x v="2"/>
    <s v="Tranquility Tavern"/>
    <x v="1"/>
    <x v="24"/>
    <x v="0"/>
    <x v="91"/>
    <x v="0"/>
    <n v="11634630.34"/>
    <n v="4343063.87"/>
  </r>
  <r>
    <d v="2023-08-09T02:52:11"/>
    <n v="9"/>
    <n v="8"/>
    <x v="8"/>
    <x v="1"/>
    <s v="Elora Industries"/>
    <x v="1"/>
    <s v="Elora Industries"/>
    <x v="0"/>
    <x v="28"/>
    <x v="4"/>
    <x v="25"/>
    <x v="2"/>
    <n v="222788.12"/>
    <n v="109025.52"/>
  </r>
  <r>
    <d v="2023-08-09T02:55:42"/>
    <n v="9"/>
    <n v="8"/>
    <x v="8"/>
    <x v="1"/>
    <s v="Elora Industries"/>
    <x v="1"/>
    <s v="Elora Industries"/>
    <x v="0"/>
    <x v="28"/>
    <x v="4"/>
    <x v="25"/>
    <x v="2"/>
    <n v="222788.12"/>
    <n v="109025.52"/>
  </r>
  <r>
    <d v="2023-08-09T03:25:31"/>
    <n v="9"/>
    <n v="8"/>
    <x v="8"/>
    <x v="1"/>
    <s v="Astrology Club"/>
    <x v="3"/>
    <s v="Memento Mori"/>
    <x v="0"/>
    <x v="17"/>
    <x v="4"/>
    <x v="92"/>
    <x v="1"/>
    <n v="798130.13"/>
    <n v="643908.03"/>
  </r>
  <r>
    <d v="2023-08-09T03:25:54"/>
    <n v="9"/>
    <n v="8"/>
    <x v="8"/>
    <x v="1"/>
    <s v="Knights of the Silver Eagle"/>
    <x v="3"/>
    <s v="Memento Mori"/>
    <x v="0"/>
    <x v="17"/>
    <x v="4"/>
    <x v="92"/>
    <x v="1"/>
    <n v="798130.13"/>
    <n v="645077.51"/>
  </r>
  <r>
    <d v="2023-08-09T03:26:01"/>
    <n v="9"/>
    <n v="8"/>
    <x v="8"/>
    <x v="1"/>
    <s v="Stardust-Guardian"/>
    <x v="3"/>
    <s v="Memento Mori"/>
    <x v="0"/>
    <x v="17"/>
    <x v="4"/>
    <x v="92"/>
    <x v="1"/>
    <n v="798130.13"/>
    <n v="633562.48"/>
  </r>
  <r>
    <d v="2023-08-09T03:26:05"/>
    <n v="9"/>
    <n v="8"/>
    <x v="8"/>
    <x v="1"/>
    <s v="Knights of the Silver Eagle"/>
    <x v="3"/>
    <s v="Memento Mori"/>
    <x v="0"/>
    <x v="17"/>
    <x v="4"/>
    <x v="92"/>
    <x v="1"/>
    <n v="798130.13"/>
    <n v="645077.51"/>
  </r>
  <r>
    <d v="2023-08-09T03:26:08"/>
    <n v="9"/>
    <n v="8"/>
    <x v="8"/>
    <x v="1"/>
    <s v="Astrology Club"/>
    <x v="3"/>
    <s v="Memento Mori"/>
    <x v="0"/>
    <x v="17"/>
    <x v="4"/>
    <x v="92"/>
    <x v="1"/>
    <n v="798130.13"/>
    <n v="672852.5"/>
  </r>
  <r>
    <d v="2023-08-09T03:26:09"/>
    <n v="9"/>
    <n v="8"/>
    <x v="8"/>
    <x v="1"/>
    <s v="Dragonborn of New Eden"/>
    <x v="3"/>
    <s v="Memento Mori"/>
    <x v="0"/>
    <x v="17"/>
    <x v="4"/>
    <x v="92"/>
    <x v="1"/>
    <n v="798130.13"/>
    <n v="645077.51"/>
  </r>
  <r>
    <d v="2023-08-09T03:26:32"/>
    <n v="9"/>
    <n v="8"/>
    <x v="8"/>
    <x v="1"/>
    <s v="Special law enforcement department"/>
    <x v="3"/>
    <s v="Memento Mori"/>
    <x v="0"/>
    <x v="17"/>
    <x v="4"/>
    <x v="92"/>
    <x v="1"/>
    <n v="798130.13"/>
    <n v="642738.55000000005"/>
  </r>
  <r>
    <d v="2023-08-09T03:26:35"/>
    <n v="9"/>
    <n v="8"/>
    <x v="8"/>
    <x v="1"/>
    <s v="Chaos arbiter"/>
    <x v="3"/>
    <s v="Memento Mori"/>
    <x v="0"/>
    <x v="17"/>
    <x v="4"/>
    <x v="92"/>
    <x v="1"/>
    <n v="798130.13"/>
    <n v="643908.03"/>
  </r>
  <r>
    <d v="2023-08-09T04:34:25"/>
    <n v="9"/>
    <n v="8"/>
    <x v="8"/>
    <x v="1"/>
    <s v="KarmaFleet"/>
    <x v="1"/>
    <s v="Siberian Alpha Fleet"/>
    <x v="1"/>
    <x v="17"/>
    <x v="4"/>
    <x v="35"/>
    <x v="2"/>
    <n v="1222260.8899999999"/>
    <n v="1000340.37"/>
  </r>
  <r>
    <d v="2023-08-09T04:44:07"/>
    <n v="9"/>
    <n v="8"/>
    <x v="8"/>
    <x v="1"/>
    <s v="NullSsay"/>
    <x v="0"/>
    <s v="Ascendance"/>
    <x v="0"/>
    <x v="3"/>
    <x v="2"/>
    <x v="93"/>
    <x v="2"/>
    <n v="19297977.940000001"/>
    <n v="9101244.0500000007"/>
  </r>
  <r>
    <d v="2023-08-09T04:55:51"/>
    <n v="9"/>
    <n v="8"/>
    <x v="8"/>
    <x v="1"/>
    <s v="A Blessed Bean"/>
    <x v="0"/>
    <s v="Ascendance"/>
    <x v="0"/>
    <x v="33"/>
    <x v="4"/>
    <x v="93"/>
    <x v="2"/>
    <n v="930615.61"/>
    <n v="755108.23"/>
  </r>
  <r>
    <d v="2023-08-09T04:56:41"/>
    <n v="9"/>
    <n v="8"/>
    <x v="8"/>
    <x v="1"/>
    <s v="War Eagle Fleet"/>
    <x v="1"/>
    <s v="Deaths Consortium"/>
    <x v="1"/>
    <x v="8"/>
    <x v="3"/>
    <x v="93"/>
    <x v="2"/>
    <n v="67569863.890000001"/>
    <n v="52302122.25"/>
  </r>
  <r>
    <d v="2023-08-09T04:56:42"/>
    <n v="9"/>
    <n v="8"/>
    <x v="8"/>
    <x v="1"/>
    <s v="Ascendance"/>
    <x v="1"/>
    <s v="Perfusus Sanguine"/>
    <x v="1"/>
    <x v="47"/>
    <x v="2"/>
    <x v="93"/>
    <x v="2"/>
    <n v="35299748.93"/>
    <n v="20040482.460000001"/>
  </r>
  <r>
    <d v="2023-08-09T04:56:45"/>
    <n v="9"/>
    <n v="8"/>
    <x v="8"/>
    <x v="1"/>
    <s v="Cosmos Collective"/>
    <x v="1"/>
    <s v="Siberian Alpha Fleet"/>
    <x v="1"/>
    <x v="43"/>
    <x v="4"/>
    <x v="93"/>
    <x v="2"/>
    <n v="1106494.19"/>
    <n v="850212.71"/>
  </r>
  <r>
    <d v="2023-08-09T05:01:37"/>
    <n v="9"/>
    <n v="8"/>
    <x v="8"/>
    <x v="1"/>
    <s v="Players vs EVE"/>
    <x v="1"/>
    <s v="Siberian Alpha Fleet"/>
    <x v="1"/>
    <x v="43"/>
    <x v="4"/>
    <x v="93"/>
    <x v="2"/>
    <n v="1106494.19"/>
    <n v="708572.07"/>
  </r>
  <r>
    <d v="2023-08-09T05:01:40"/>
    <n v="9"/>
    <n v="8"/>
    <x v="8"/>
    <x v="1"/>
    <s v="Perfusus Sanguine"/>
    <x v="0"/>
    <s v="War Eagle Fleet"/>
    <x v="0"/>
    <x v="25"/>
    <x v="0"/>
    <x v="93"/>
    <x v="2"/>
    <n v="15995709.310000001"/>
    <n v="8032797.2800000003"/>
  </r>
  <r>
    <d v="2023-08-09T05:01:49"/>
    <n v="9"/>
    <n v="8"/>
    <x v="8"/>
    <x v="1"/>
    <s v="4S Corporation"/>
    <x v="1"/>
    <s v="Siberian Alpha Fleet"/>
    <x v="1"/>
    <x v="20"/>
    <x v="4"/>
    <x v="93"/>
    <x v="2"/>
    <n v="878519.05"/>
    <n v="670161.73"/>
  </r>
  <r>
    <d v="2023-08-09T05:01:52"/>
    <n v="9"/>
    <n v="8"/>
    <x v="8"/>
    <x v="1"/>
    <s v="Siberian Alpha Fleet"/>
    <x v="0"/>
    <s v="Cloaked Goof"/>
    <x v="0"/>
    <x v="25"/>
    <x v="0"/>
    <x v="93"/>
    <x v="2"/>
    <n v="5719919.29"/>
    <n v="3682777.91"/>
  </r>
  <r>
    <d v="2023-08-09T05:02:08"/>
    <n v="9"/>
    <n v="8"/>
    <x v="8"/>
    <x v="1"/>
    <s v="Dragon"/>
    <x v="0"/>
    <s v="Peoples Liberation Army"/>
    <x v="0"/>
    <x v="13"/>
    <x v="4"/>
    <x v="93"/>
    <x v="2"/>
    <n v="11954231.49"/>
    <n v="5917202"/>
  </r>
  <r>
    <d v="2023-08-09T05:02:13"/>
    <n v="9"/>
    <n v="8"/>
    <x v="8"/>
    <x v="1"/>
    <s v="Enlightened Industries"/>
    <x v="1"/>
    <s v="Dragon"/>
    <x v="1"/>
    <x v="4"/>
    <x v="3"/>
    <x v="93"/>
    <x v="2"/>
    <n v="65851708.5"/>
    <n v="51043339.32"/>
  </r>
  <r>
    <d v="2023-08-09T05:02:33"/>
    <n v="9"/>
    <n v="8"/>
    <x v="8"/>
    <x v="1"/>
    <s v="Ascendance"/>
    <x v="1"/>
    <s v="Pandemic Horde Inc"/>
    <x v="1"/>
    <x v="28"/>
    <x v="4"/>
    <x v="93"/>
    <x v="2"/>
    <n v="4243738.63"/>
    <n v="2435557.12"/>
  </r>
  <r>
    <d v="2023-08-09T05:07:07"/>
    <n v="9"/>
    <n v="8"/>
    <x v="8"/>
    <x v="1"/>
    <s v="A Blessed Bean"/>
    <x v="0"/>
    <s v="Ascendance"/>
    <x v="0"/>
    <x v="33"/>
    <x v="4"/>
    <x v="93"/>
    <x v="2"/>
    <n v="939109.93"/>
    <n v="686721.71"/>
  </r>
  <r>
    <d v="2023-08-09T05:24:25"/>
    <n v="9"/>
    <n v="8"/>
    <x v="8"/>
    <x v="1"/>
    <s v="A Blessed Bean"/>
    <x v="0"/>
    <s v="KuanDaiShan"/>
    <x v="3"/>
    <x v="3"/>
    <x v="2"/>
    <x v="36"/>
    <x v="2"/>
    <n v="18123168.710000001"/>
    <n v="7648324.0700000003"/>
  </r>
  <r>
    <d v="2023-08-09T05:55:24"/>
    <n v="9"/>
    <n v="8"/>
    <x v="8"/>
    <x v="1"/>
    <s v="A Blessed Bean"/>
    <x v="0"/>
    <s v="Echelon Research"/>
    <x v="0"/>
    <x v="19"/>
    <x v="4"/>
    <x v="10"/>
    <x v="0"/>
    <n v="2559749.14"/>
    <n v="1775862.13"/>
  </r>
  <r>
    <d v="2023-08-09T05:57:17"/>
    <n v="9"/>
    <n v="8"/>
    <x v="8"/>
    <x v="1"/>
    <s v="Perfusus Sanguine"/>
    <x v="0"/>
    <s v="Krab Kingdom"/>
    <x v="3"/>
    <x v="63"/>
    <x v="4"/>
    <x v="10"/>
    <x v="0"/>
    <n v="5042692.66"/>
    <n v="2165582.87"/>
  </r>
  <r>
    <d v="2023-08-09T05:58:06"/>
    <n v="9"/>
    <n v="8"/>
    <x v="8"/>
    <x v="1"/>
    <s v="No Prop"/>
    <x v="0"/>
    <s v="Ascendance"/>
    <x v="0"/>
    <x v="19"/>
    <x v="4"/>
    <x v="10"/>
    <x v="0"/>
    <n v="2728707.87"/>
    <n v="1484515.17"/>
  </r>
  <r>
    <d v="2023-08-09T05:58:25"/>
    <n v="9"/>
    <n v="8"/>
    <x v="8"/>
    <x v="1"/>
    <s v="Perfusus Sanguine"/>
    <x v="0"/>
    <s v="Enlightened Industries"/>
    <x v="0"/>
    <x v="19"/>
    <x v="4"/>
    <x v="10"/>
    <x v="0"/>
    <n v="2197735.1"/>
    <n v="1010359.43"/>
  </r>
  <r>
    <d v="2023-08-09T05:58:37"/>
    <n v="9"/>
    <n v="8"/>
    <x v="8"/>
    <x v="1"/>
    <s v="NullSsay"/>
    <x v="0"/>
    <s v="Ascendance"/>
    <x v="0"/>
    <x v="63"/>
    <x v="4"/>
    <x v="10"/>
    <x v="0"/>
    <n v="8126903.0800000001"/>
    <n v="7173975.3600000003"/>
  </r>
  <r>
    <d v="2023-08-09T05:59:07"/>
    <n v="9"/>
    <n v="8"/>
    <x v="8"/>
    <x v="1"/>
    <s v="No Prop"/>
    <x v="0"/>
    <s v="4S Corporation"/>
    <x v="0"/>
    <x v="19"/>
    <x v="4"/>
    <x v="10"/>
    <x v="0"/>
    <n v="2438105.65"/>
    <n v="1556830.76"/>
  </r>
  <r>
    <d v="2023-08-09T06:05:13"/>
    <n v="9"/>
    <n v="8"/>
    <x v="8"/>
    <x v="1"/>
    <s v="No Prop"/>
    <x v="0"/>
    <s v="Strategically Bad"/>
    <x v="0"/>
    <x v="19"/>
    <x v="4"/>
    <x v="10"/>
    <x v="0"/>
    <n v="3237366.36"/>
    <n v="1789401.86"/>
  </r>
  <r>
    <d v="2023-08-09T06:05:41"/>
    <n v="9"/>
    <n v="8"/>
    <x v="8"/>
    <x v="1"/>
    <s v="NullSsay"/>
    <x v="0"/>
    <s v="ONTAP"/>
    <x v="0"/>
    <x v="19"/>
    <x v="4"/>
    <x v="10"/>
    <x v="0"/>
    <n v="1966266.18"/>
    <n v="613333.77"/>
  </r>
  <r>
    <d v="2023-08-09T06:05:47"/>
    <n v="9"/>
    <n v="8"/>
    <x v="8"/>
    <x v="1"/>
    <s v="No Prop"/>
    <x v="0"/>
    <s v="Cloaked Goof"/>
    <x v="0"/>
    <x v="19"/>
    <x v="4"/>
    <x v="10"/>
    <x v="0"/>
    <n v="2256362.2000000002"/>
    <n v="1576857.95"/>
  </r>
  <r>
    <d v="2023-08-09T06:05:48"/>
    <n v="9"/>
    <n v="8"/>
    <x v="8"/>
    <x v="1"/>
    <s v="Storm Chasers"/>
    <x v="0"/>
    <s v="War Eagle Fleet"/>
    <x v="0"/>
    <x v="19"/>
    <x v="4"/>
    <x v="10"/>
    <x v="0"/>
    <n v="1966266.18"/>
    <n v="732102.55"/>
  </r>
  <r>
    <d v="2023-08-09T06:06:08"/>
    <n v="9"/>
    <n v="8"/>
    <x v="8"/>
    <x v="1"/>
    <s v="Fancypants Inc"/>
    <x v="0"/>
    <s v="Amok"/>
    <x v="0"/>
    <x v="19"/>
    <x v="4"/>
    <x v="10"/>
    <x v="0"/>
    <n v="3237366.36"/>
    <n v="2327717.87"/>
  </r>
  <r>
    <d v="2023-08-09T06:06:14"/>
    <n v="9"/>
    <n v="8"/>
    <x v="8"/>
    <x v="1"/>
    <s v="WipeOut Inc"/>
    <x v="0"/>
    <s v="Strategically Bad"/>
    <x v="0"/>
    <x v="19"/>
    <x v="4"/>
    <x v="10"/>
    <x v="0"/>
    <n v="3237366.36"/>
    <n v="886836.7"/>
  </r>
  <r>
    <d v="2023-08-09T06:06:14"/>
    <n v="9"/>
    <n v="8"/>
    <x v="8"/>
    <x v="1"/>
    <s v="A Blessed Bean"/>
    <x v="0"/>
    <s v="Mine 'N' Refine"/>
    <x v="0"/>
    <x v="19"/>
    <x v="4"/>
    <x v="10"/>
    <x v="0"/>
    <n v="2328468.9700000002"/>
    <n v="804283.13"/>
  </r>
  <r>
    <d v="2023-08-09T06:06:27"/>
    <n v="9"/>
    <n v="8"/>
    <x v="8"/>
    <x v="1"/>
    <s v="Pandemic Horde Inc"/>
    <x v="0"/>
    <s v="AOJI Colliery"/>
    <x v="0"/>
    <x v="19"/>
    <x v="4"/>
    <x v="10"/>
    <x v="0"/>
    <n v="3597041.98"/>
    <n v="3067019.06"/>
  </r>
  <r>
    <d v="2023-08-09T06:06:30"/>
    <n v="9"/>
    <n v="8"/>
    <x v="8"/>
    <x v="1"/>
    <s v="Fancypants Inc"/>
    <x v="0"/>
    <s v="KarmaFleet"/>
    <x v="0"/>
    <x v="19"/>
    <x v="4"/>
    <x v="10"/>
    <x v="0"/>
    <n v="3353311.99"/>
    <n v="1786676.48"/>
  </r>
  <r>
    <d v="2023-08-09T06:06:39"/>
    <n v="9"/>
    <n v="8"/>
    <x v="8"/>
    <x v="1"/>
    <s v="Pandemic Horde Inc"/>
    <x v="0"/>
    <s v="Peoples Liberation Army"/>
    <x v="0"/>
    <x v="19"/>
    <x v="4"/>
    <x v="10"/>
    <x v="0"/>
    <n v="2533784.2599999998"/>
    <n v="2135968.46"/>
  </r>
  <r>
    <d v="2023-08-09T06:06:46"/>
    <n v="9"/>
    <n v="8"/>
    <x v="8"/>
    <x v="1"/>
    <s v="Pandemic Horde Inc"/>
    <x v="0"/>
    <s v="Black Aces"/>
    <x v="0"/>
    <x v="19"/>
    <x v="4"/>
    <x v="10"/>
    <x v="0"/>
    <n v="1986014.11"/>
    <n v="1176628.22"/>
  </r>
  <r>
    <d v="2023-08-09T06:06:52"/>
    <n v="9"/>
    <n v="8"/>
    <x v="8"/>
    <x v="1"/>
    <s v="Pandemic Horde Inc"/>
    <x v="0"/>
    <s v="Peoples Liberation Army"/>
    <x v="0"/>
    <x v="19"/>
    <x v="4"/>
    <x v="10"/>
    <x v="0"/>
    <n v="2017046.56"/>
    <n v="993985.85"/>
  </r>
  <r>
    <d v="2023-08-09T06:06:58"/>
    <n v="9"/>
    <n v="8"/>
    <x v="8"/>
    <x v="1"/>
    <s v="Pandemic Horde Inc"/>
    <x v="0"/>
    <s v="Players vs EVE"/>
    <x v="0"/>
    <x v="19"/>
    <x v="4"/>
    <x v="10"/>
    <x v="0"/>
    <n v="2077544.24"/>
    <n v="1166819"/>
  </r>
  <r>
    <d v="2023-08-09T06:54:08"/>
    <n v="9"/>
    <n v="8"/>
    <x v="8"/>
    <x v="1"/>
    <s v="Fuente Vacio"/>
    <x v="0"/>
    <s v="Universalis Imperium"/>
    <x v="0"/>
    <x v="81"/>
    <x v="2"/>
    <x v="2"/>
    <x v="0"/>
    <n v="539690002.17999995"/>
    <n v="442975052.33999997"/>
  </r>
  <r>
    <d v="2023-08-09T06:55:32"/>
    <n v="9"/>
    <n v="8"/>
    <x v="8"/>
    <x v="1"/>
    <s v="Fuente Vacio"/>
    <x v="0"/>
    <s v="Control Alt Delve"/>
    <x v="0"/>
    <x v="2"/>
    <x v="2"/>
    <x v="2"/>
    <x v="0"/>
    <n v="255618051.84999999"/>
    <n v="239055130.05000001"/>
  </r>
  <r>
    <d v="2023-08-09T07:15:53"/>
    <n v="9"/>
    <n v="8"/>
    <x v="8"/>
    <x v="1"/>
    <s v="Arctic Beans"/>
    <x v="0"/>
    <s v="Cloaked Goof"/>
    <x v="0"/>
    <x v="8"/>
    <x v="3"/>
    <x v="1"/>
    <x v="0"/>
    <n v="76288788.890000001"/>
    <n v="58559348.509999998"/>
  </r>
  <r>
    <d v="2023-08-09T07:21:21"/>
    <n v="9"/>
    <n v="8"/>
    <x v="8"/>
    <x v="1"/>
    <s v="Cloak and Daggers"/>
    <x v="2"/>
    <s v="Pandemic Horde Inc"/>
    <x v="1"/>
    <x v="14"/>
    <x v="4"/>
    <x v="8"/>
    <x v="3"/>
    <n v="7964513.75"/>
    <n v="3165772.82"/>
  </r>
  <r>
    <d v="2023-08-09T07:29:29"/>
    <n v="9"/>
    <n v="8"/>
    <x v="8"/>
    <x v="1"/>
    <s v="Profane Proverb"/>
    <x v="0"/>
    <s v="Cloaked Goof"/>
    <x v="0"/>
    <x v="8"/>
    <x v="3"/>
    <x v="3"/>
    <x v="0"/>
    <n v="94300033.870000005"/>
    <n v="76217676.140000001"/>
  </r>
  <r>
    <d v="2023-08-09T07:29:35"/>
    <n v="9"/>
    <n v="8"/>
    <x v="8"/>
    <x v="1"/>
    <s v="Pandemic Horde Inc"/>
    <x v="0"/>
    <s v="Peoples Liberation Army"/>
    <x v="0"/>
    <x v="13"/>
    <x v="4"/>
    <x v="1"/>
    <x v="0"/>
    <n v="11955927.449999999"/>
    <n v="10703751.890000001"/>
  </r>
  <r>
    <d v="2023-08-09T07:29:41"/>
    <n v="9"/>
    <n v="8"/>
    <x v="8"/>
    <x v="1"/>
    <s v="Pandemic Horde Inc"/>
    <x v="0"/>
    <s v="Mine 'N' Refine"/>
    <x v="0"/>
    <x v="25"/>
    <x v="0"/>
    <x v="1"/>
    <x v="0"/>
    <n v="12761623.93"/>
    <n v="9254729.8900000006"/>
  </r>
  <r>
    <d v="2023-08-09T07:29:49"/>
    <n v="9"/>
    <n v="8"/>
    <x v="8"/>
    <x v="1"/>
    <s v="Pandemic Horde Inc"/>
    <x v="0"/>
    <s v="Balanced Unity"/>
    <x v="0"/>
    <x v="25"/>
    <x v="0"/>
    <x v="1"/>
    <x v="0"/>
    <n v="10499161.470000001"/>
    <n v="6148483.9199999999"/>
  </r>
  <r>
    <d v="2023-08-09T07:29:56"/>
    <n v="9"/>
    <n v="8"/>
    <x v="8"/>
    <x v="1"/>
    <s v="Profane Proverb"/>
    <x v="0"/>
    <s v="Strategically Bad"/>
    <x v="0"/>
    <x v="25"/>
    <x v="0"/>
    <x v="1"/>
    <x v="0"/>
    <n v="12337819.130000001"/>
    <n v="8248126.3899999997"/>
  </r>
  <r>
    <d v="2023-08-09T07:30:12"/>
    <n v="9"/>
    <n v="8"/>
    <x v="8"/>
    <x v="1"/>
    <s v="Pandemic Horde Inc"/>
    <x v="0"/>
    <s v="Deep Space Conquerors"/>
    <x v="0"/>
    <x v="25"/>
    <x v="0"/>
    <x v="1"/>
    <x v="0"/>
    <n v="11542037.710000001"/>
    <n v="8498337.7699999996"/>
  </r>
  <r>
    <d v="2023-08-09T07:53:56"/>
    <n v="9"/>
    <n v="8"/>
    <x v="8"/>
    <x v="1"/>
    <s v="Faceless"/>
    <x v="4"/>
    <s v="Chaos arbiter"/>
    <x v="2"/>
    <x v="8"/>
    <x v="3"/>
    <x v="94"/>
    <x v="4"/>
    <n v="64360944.439999998"/>
    <n v="52068591.5"/>
  </r>
  <r>
    <d v="2023-08-09T07:54:46"/>
    <n v="9"/>
    <n v="8"/>
    <x v="8"/>
    <x v="1"/>
    <s v="Faceless"/>
    <x v="4"/>
    <s v="Chaos arbiter"/>
    <x v="2"/>
    <x v="23"/>
    <x v="2"/>
    <x v="94"/>
    <x v="4"/>
    <n v="79377837.319999993"/>
    <n v="55095186.049999997"/>
  </r>
  <r>
    <d v="2023-08-09T08:01:46"/>
    <n v="9"/>
    <n v="8"/>
    <x v="8"/>
    <x v="1"/>
    <s v="Snow Moon City"/>
    <x v="3"/>
    <s v="Ascendance"/>
    <x v="0"/>
    <x v="1"/>
    <x v="1"/>
    <x v="73"/>
    <x v="2"/>
    <n v="243947436.88999999"/>
    <n v="212047047.43000001"/>
  </r>
  <r>
    <d v="2023-08-09T08:02:47"/>
    <n v="9"/>
    <n v="8"/>
    <x v="8"/>
    <x v="1"/>
    <s v="Snow Moon City"/>
    <x v="3"/>
    <s v="Sing Hua"/>
    <x v="3"/>
    <x v="80"/>
    <x v="0"/>
    <x v="73"/>
    <x v="2"/>
    <n v="3323925.58"/>
    <n v="1796585.7"/>
  </r>
  <r>
    <d v="2023-08-09T08:14:46"/>
    <n v="9"/>
    <n v="8"/>
    <x v="8"/>
    <x v="1"/>
    <s v="Snow Moon City"/>
    <x v="3"/>
    <s v="Sing Hua"/>
    <x v="3"/>
    <x v="80"/>
    <x v="0"/>
    <x v="73"/>
    <x v="2"/>
    <n v="3954489.87"/>
    <n v="2562770.25"/>
  </r>
  <r>
    <d v="2023-08-09T08:31:29"/>
    <n v="9"/>
    <n v="8"/>
    <x v="8"/>
    <x v="1"/>
    <s v="Snow Moon City"/>
    <x v="3"/>
    <s v="Ascendance"/>
    <x v="0"/>
    <x v="26"/>
    <x v="2"/>
    <x v="73"/>
    <x v="2"/>
    <n v="54198070.479999997"/>
    <n v="36415742.829999998"/>
  </r>
  <r>
    <d v="2023-08-09T08:54:11"/>
    <n v="9"/>
    <n v="8"/>
    <x v="8"/>
    <x v="1"/>
    <s v="Cloak and Daggers"/>
    <x v="2"/>
    <s v="Pandemic Horde Inc"/>
    <x v="1"/>
    <x v="25"/>
    <x v="0"/>
    <x v="8"/>
    <x v="3"/>
    <n v="9008751.9499999993"/>
    <n v="5943914.9199999999"/>
  </r>
  <r>
    <d v="2023-08-09T08:57:25"/>
    <n v="9"/>
    <n v="8"/>
    <x v="8"/>
    <x v="1"/>
    <s v="Peoples Liberation Army"/>
    <x v="1"/>
    <s v="Snow Moon City"/>
    <x v="2"/>
    <x v="65"/>
    <x v="2"/>
    <x v="50"/>
    <x v="2"/>
    <n v="73443192.299999997"/>
    <n v="51599675.130000003"/>
  </r>
  <r>
    <d v="2023-08-09T09:20:57"/>
    <n v="9"/>
    <n v="8"/>
    <x v="8"/>
    <x v="1"/>
    <s v="Tactically Challenged"/>
    <x v="2"/>
    <s v="Baye industry"/>
    <x v="2"/>
    <x v="8"/>
    <x v="3"/>
    <x v="95"/>
    <x v="1"/>
    <n v="65096426.93"/>
    <n v="54878231.020000003"/>
  </r>
  <r>
    <d v="2023-08-09T09:22:43"/>
    <n v="9"/>
    <n v="8"/>
    <x v="8"/>
    <x v="1"/>
    <s v="Tactically Challenged"/>
    <x v="2"/>
    <s v="Knight of Freedom"/>
    <x v="2"/>
    <x v="62"/>
    <x v="3"/>
    <x v="95"/>
    <x v="1"/>
    <n v="67166756.480000004"/>
    <n v="54392166.530000001"/>
  </r>
  <r>
    <d v="2023-08-09T09:22:53"/>
    <n v="9"/>
    <n v="8"/>
    <x v="8"/>
    <x v="1"/>
    <s v="Tactically Challenged"/>
    <x v="2"/>
    <s v="ChuangShi"/>
    <x v="2"/>
    <x v="8"/>
    <x v="3"/>
    <x v="95"/>
    <x v="1"/>
    <n v="63254913.450000003"/>
    <n v="48943960.149999999"/>
  </r>
  <r>
    <d v="2023-08-09T09:26:07"/>
    <n v="9"/>
    <n v="8"/>
    <x v="8"/>
    <x v="1"/>
    <s v="ChuangShi"/>
    <x v="3"/>
    <s v="Tactically Challenged"/>
    <x v="4"/>
    <x v="61"/>
    <x v="1"/>
    <x v="95"/>
    <x v="1"/>
    <n v="1437460046.48"/>
    <n v="1149155906.26"/>
  </r>
  <r>
    <d v="2023-08-09T09:26:27"/>
    <n v="9"/>
    <n v="8"/>
    <x v="8"/>
    <x v="1"/>
    <s v="ChuangShi"/>
    <x v="3"/>
    <s v="Tactically Challenged"/>
    <x v="4"/>
    <x v="84"/>
    <x v="4"/>
    <x v="95"/>
    <x v="1"/>
    <n v="91716635.959999993"/>
    <n v="83795599.150000006"/>
  </r>
  <r>
    <d v="2023-08-09T09:32:07"/>
    <n v="9"/>
    <n v="8"/>
    <x v="8"/>
    <x v="1"/>
    <s v="Cloak and Daggers"/>
    <x v="2"/>
    <s v="Pandemic Horde Inc"/>
    <x v="1"/>
    <x v="25"/>
    <x v="0"/>
    <x v="8"/>
    <x v="3"/>
    <n v="9039140.1799999997"/>
    <n v="6926682.6299999999"/>
  </r>
  <r>
    <d v="2023-08-09T10:05:11"/>
    <n v="9"/>
    <n v="8"/>
    <x v="8"/>
    <x v="1"/>
    <s v="Snow Moon City"/>
    <x v="3"/>
    <s v="GSF Logistics and Posting Reserves"/>
    <x v="0"/>
    <x v="4"/>
    <x v="3"/>
    <x v="70"/>
    <x v="2"/>
    <n v="62180880.969999999"/>
    <n v="43493096.229999997"/>
  </r>
  <r>
    <d v="2023-08-09T10:34:15"/>
    <n v="9"/>
    <n v="8"/>
    <x v="8"/>
    <x v="1"/>
    <s v="KarmaFleet"/>
    <x v="1"/>
    <s v="Snow Moon City"/>
    <x v="2"/>
    <x v="65"/>
    <x v="2"/>
    <x v="96"/>
    <x v="2"/>
    <n v="80460574.469999999"/>
    <n v="61634585.390000001"/>
  </r>
  <r>
    <d v="2023-08-09T11:26:12"/>
    <n v="9"/>
    <n v="8"/>
    <x v="8"/>
    <x v="1"/>
    <s v="Cloak and Daggers"/>
    <x v="2"/>
    <s v="STARCHASER Inc"/>
    <x v="2"/>
    <x v="19"/>
    <x v="4"/>
    <x v="8"/>
    <x v="3"/>
    <n v="28862629.449999999"/>
    <n v="22245797.09"/>
  </r>
  <r>
    <d v="2023-08-09T12:22:04"/>
    <n v="9"/>
    <n v="8"/>
    <x v="8"/>
    <x v="1"/>
    <s v="Vanishing Point"/>
    <x v="2"/>
    <s v="Profane Proverb"/>
    <x v="1"/>
    <x v="2"/>
    <x v="2"/>
    <x v="76"/>
    <x v="0"/>
    <n v="326950717.99000001"/>
    <n v="293166457.55000001"/>
  </r>
  <r>
    <d v="2023-08-09T12:24:48"/>
    <n v="9"/>
    <n v="8"/>
    <x v="8"/>
    <x v="1"/>
    <s v="Stardust-Guardian"/>
    <x v="3"/>
    <s v="AOJI Colliery"/>
    <x v="0"/>
    <x v="8"/>
    <x v="3"/>
    <x v="35"/>
    <x v="2"/>
    <n v="68281801.599999994"/>
    <n v="51786857.979999997"/>
  </r>
  <r>
    <d v="2023-08-09T12:25:27"/>
    <n v="9"/>
    <n v="8"/>
    <x v="8"/>
    <x v="1"/>
    <s v="Sylvanas Windrunner United Fleet"/>
    <x v="3"/>
    <s v="KarmaFleet"/>
    <x v="0"/>
    <x v="1"/>
    <x v="1"/>
    <x v="35"/>
    <x v="2"/>
    <n v="223236562.34"/>
    <n v="192313981.84"/>
  </r>
  <r>
    <d v="2023-08-09T12:25:38"/>
    <n v="9"/>
    <n v="8"/>
    <x v="8"/>
    <x v="1"/>
    <s v="Stardust-Guardian"/>
    <x v="3"/>
    <s v="Universalis Imperium"/>
    <x v="0"/>
    <x v="6"/>
    <x v="4"/>
    <x v="35"/>
    <x v="2"/>
    <n v="9187391.3200000003"/>
    <n v="3799388.34"/>
  </r>
  <r>
    <d v="2023-08-09T12:48:26"/>
    <n v="9"/>
    <n v="8"/>
    <x v="8"/>
    <x v="1"/>
    <s v="CLOUD TEMPLE"/>
    <x v="0"/>
    <s v="AOJI Colliery"/>
    <x v="0"/>
    <x v="51"/>
    <x v="2"/>
    <x v="97"/>
    <x v="0"/>
    <n v="43740824.039999999"/>
    <n v="23975601.16"/>
  </r>
  <r>
    <d v="2023-08-09T12:52:16"/>
    <n v="9"/>
    <n v="8"/>
    <x v="8"/>
    <x v="1"/>
    <s v="CLOUD TEMPLE"/>
    <x v="0"/>
    <s v="AOJI Colliery"/>
    <x v="0"/>
    <x v="51"/>
    <x v="2"/>
    <x v="97"/>
    <x v="0"/>
    <n v="43642644.649999999"/>
    <n v="27795243.489999998"/>
  </r>
  <r>
    <d v="2023-08-09T12:55:49"/>
    <n v="9"/>
    <n v="8"/>
    <x v="8"/>
    <x v="1"/>
    <s v="KillTronic"/>
    <x v="0"/>
    <s v="KarmaFleet"/>
    <x v="0"/>
    <x v="8"/>
    <x v="3"/>
    <x v="36"/>
    <x v="2"/>
    <n v="91801431.340000004"/>
    <n v="67731437.590000004"/>
  </r>
  <r>
    <d v="2023-08-09T12:56:30"/>
    <n v="9"/>
    <n v="8"/>
    <x v="8"/>
    <x v="1"/>
    <s v="Pandemic Horde Inc"/>
    <x v="0"/>
    <s v="Kriegsmarinewerft"/>
    <x v="0"/>
    <x v="39"/>
    <x v="0"/>
    <x v="19"/>
    <x v="2"/>
    <n v="20937069.370000001"/>
    <n v="5149729.68"/>
  </r>
  <r>
    <d v="2023-08-09T13:00:34"/>
    <n v="9"/>
    <n v="8"/>
    <x v="8"/>
    <x v="1"/>
    <s v="Pandemic Horde Inc"/>
    <x v="0"/>
    <s v="KarmaFleet"/>
    <x v="0"/>
    <x v="85"/>
    <x v="1"/>
    <x v="36"/>
    <x v="2"/>
    <n v="167129956.31"/>
    <n v="43855779.280000001"/>
  </r>
  <r>
    <d v="2023-08-09T13:59:58"/>
    <n v="9"/>
    <n v="8"/>
    <x v="8"/>
    <x v="1"/>
    <s v="A Blessed Bean"/>
    <x v="0"/>
    <s v="NED-Clan"/>
    <x v="0"/>
    <x v="52"/>
    <x v="4"/>
    <x v="0"/>
    <x v="0"/>
    <n v="13261322.699999999"/>
    <n v="11000192.960000001"/>
  </r>
  <r>
    <d v="2023-08-09T17:21:47"/>
    <n v="9"/>
    <n v="8"/>
    <x v="8"/>
    <x v="1"/>
    <s v="Profane Proverb"/>
    <x v="0"/>
    <s v="KarmaFleet"/>
    <x v="0"/>
    <x v="86"/>
    <x v="2"/>
    <x v="98"/>
    <x v="0"/>
    <n v="21966842.239999998"/>
    <n v="10539410.27"/>
  </r>
  <r>
    <d v="2023-08-09T17:21:51"/>
    <n v="9"/>
    <n v="8"/>
    <x v="8"/>
    <x v="1"/>
    <s v="Fuente Vacio"/>
    <x v="0"/>
    <s v="SUNDERING"/>
    <x v="0"/>
    <x v="3"/>
    <x v="2"/>
    <x v="98"/>
    <x v="0"/>
    <n v="31795418.969999999"/>
    <n v="12630501.130000001"/>
  </r>
  <r>
    <d v="2023-08-09T17:21:56"/>
    <n v="9"/>
    <n v="8"/>
    <x v="8"/>
    <x v="1"/>
    <s v="Blackwater USA Inc"/>
    <x v="0"/>
    <s v="Ministry of Offense"/>
    <x v="0"/>
    <x v="3"/>
    <x v="2"/>
    <x v="98"/>
    <x v="0"/>
    <n v="31794098.440000001"/>
    <n v="15172615.630000001"/>
  </r>
  <r>
    <d v="2023-08-09T17:22:03"/>
    <n v="9"/>
    <n v="8"/>
    <x v="8"/>
    <x v="1"/>
    <s v="A Blessed Bean"/>
    <x v="0"/>
    <s v="CBC Interstellar"/>
    <x v="0"/>
    <x v="3"/>
    <x v="2"/>
    <x v="98"/>
    <x v="0"/>
    <n v="24726775.149999999"/>
    <n v="3123226.83"/>
  </r>
  <r>
    <d v="2023-08-09T17:22:08"/>
    <n v="9"/>
    <n v="8"/>
    <x v="8"/>
    <x v="1"/>
    <s v="Bohemian Veterans"/>
    <x v="0"/>
    <s v="EVE-RO"/>
    <x v="0"/>
    <x v="3"/>
    <x v="2"/>
    <x v="98"/>
    <x v="0"/>
    <n v="18132730.739999998"/>
    <n v="6695323.5300000003"/>
  </r>
  <r>
    <d v="2023-08-09T17:22:15"/>
    <n v="9"/>
    <n v="8"/>
    <x v="8"/>
    <x v="1"/>
    <s v="KillTronic"/>
    <x v="0"/>
    <s v="4S Corporation"/>
    <x v="0"/>
    <x v="3"/>
    <x v="2"/>
    <x v="98"/>
    <x v="0"/>
    <n v="30251103.039999999"/>
    <n v="9733695.6300000008"/>
  </r>
  <r>
    <d v="2023-08-09T17:22:16"/>
    <n v="9"/>
    <n v="8"/>
    <x v="8"/>
    <x v="1"/>
    <s v="WipeOut Inc"/>
    <x v="0"/>
    <s v="Deep Space Conquerors"/>
    <x v="0"/>
    <x v="3"/>
    <x v="2"/>
    <x v="98"/>
    <x v="0"/>
    <n v="31790797.09"/>
    <n v="13828409.470000001"/>
  </r>
  <r>
    <d v="2023-08-09T17:22:18"/>
    <n v="9"/>
    <n v="8"/>
    <x v="8"/>
    <x v="1"/>
    <s v="Profane Proverb"/>
    <x v="0"/>
    <s v="4S Corporation"/>
    <x v="0"/>
    <x v="3"/>
    <x v="2"/>
    <x v="98"/>
    <x v="0"/>
    <n v="19776618.670000002"/>
    <n v="7422876.4699999997"/>
  </r>
  <r>
    <d v="2023-08-09T17:22:23"/>
    <n v="9"/>
    <n v="8"/>
    <x v="8"/>
    <x v="1"/>
    <s v="Fuente Vacio"/>
    <x v="0"/>
    <s v="EVE-RO"/>
    <x v="0"/>
    <x v="3"/>
    <x v="2"/>
    <x v="98"/>
    <x v="0"/>
    <n v="34157383.719999999"/>
    <n v="16400747.220000001"/>
  </r>
  <r>
    <d v="2023-08-09T17:24:11"/>
    <n v="9"/>
    <n v="8"/>
    <x v="8"/>
    <x v="1"/>
    <s v="Profane Proverb"/>
    <x v="0"/>
    <s v="KarmaFleet"/>
    <x v="0"/>
    <x v="28"/>
    <x v="4"/>
    <x v="98"/>
    <x v="0"/>
    <n v="4531103.3"/>
    <n v="4261970.9800000004"/>
  </r>
  <r>
    <d v="2023-08-09T17:38:37"/>
    <n v="9"/>
    <n v="8"/>
    <x v="8"/>
    <x v="1"/>
    <s v="GoonWaffe"/>
    <x v="1"/>
    <s v="Profane Proverb"/>
    <x v="1"/>
    <x v="3"/>
    <x v="2"/>
    <x v="0"/>
    <x v="0"/>
    <n v="13534064.51"/>
    <n v="2885335.47"/>
  </r>
  <r>
    <d v="2023-08-09T17:49:12"/>
    <n v="9"/>
    <n v="8"/>
    <x v="8"/>
    <x v="1"/>
    <s v="Cloak and Daggers"/>
    <x v="2"/>
    <s v="Black Pushers"/>
    <x v="1"/>
    <x v="19"/>
    <x v="4"/>
    <x v="88"/>
    <x v="3"/>
    <n v="5436188.6600000001"/>
    <n v="5162049.83"/>
  </r>
  <r>
    <d v="2023-08-09T19:27:19"/>
    <n v="9"/>
    <n v="8"/>
    <x v="8"/>
    <x v="1"/>
    <s v="A Blessed Bean"/>
    <x v="0"/>
    <s v="KarmaFleet"/>
    <x v="0"/>
    <x v="11"/>
    <x v="2"/>
    <x v="9"/>
    <x v="2"/>
    <n v="16446152.060000001"/>
    <n v="3587251.61"/>
  </r>
  <r>
    <d v="2023-08-09T19:27:59"/>
    <n v="9"/>
    <n v="8"/>
    <x v="8"/>
    <x v="1"/>
    <s v="4S Corporation"/>
    <x v="1"/>
    <s v="Dragon"/>
    <x v="1"/>
    <x v="84"/>
    <x v="4"/>
    <x v="2"/>
    <x v="0"/>
    <n v="81294629.900000006"/>
    <n v="79079873.049999997"/>
  </r>
  <r>
    <d v="2023-08-09T19:31:15"/>
    <n v="9"/>
    <n v="8"/>
    <x v="8"/>
    <x v="1"/>
    <s v="Gentlemen's Club"/>
    <x v="0"/>
    <s v="KarmaFleet"/>
    <x v="0"/>
    <x v="28"/>
    <x v="4"/>
    <x v="9"/>
    <x v="2"/>
    <n v="1459083.48"/>
    <n v="690101.11"/>
  </r>
  <r>
    <d v="2023-08-09T19:31:19"/>
    <n v="9"/>
    <n v="8"/>
    <x v="8"/>
    <x v="1"/>
    <s v="Wolfostan"/>
    <x v="0"/>
    <s v="KarmaFleet"/>
    <x v="0"/>
    <x v="28"/>
    <x v="4"/>
    <x v="9"/>
    <x v="2"/>
    <n v="1459022.54"/>
    <n v="554406.30000000005"/>
  </r>
  <r>
    <d v="2023-08-09T19:31:24"/>
    <n v="9"/>
    <n v="8"/>
    <x v="8"/>
    <x v="1"/>
    <s v="Gentlemen's Club"/>
    <x v="0"/>
    <s v="KarmaFleet"/>
    <x v="0"/>
    <x v="28"/>
    <x v="4"/>
    <x v="9"/>
    <x v="2"/>
    <n v="1459040.99"/>
    <n v="594878.46"/>
  </r>
  <r>
    <d v="2023-08-09T19:31:28"/>
    <n v="9"/>
    <n v="8"/>
    <x v="8"/>
    <x v="1"/>
    <s v="Pandemic Horde Inc"/>
    <x v="0"/>
    <s v="KarmaFleet"/>
    <x v="0"/>
    <x v="28"/>
    <x v="4"/>
    <x v="9"/>
    <x v="2"/>
    <n v="1458764.83"/>
    <n v="1235566.1399999999"/>
  </r>
  <r>
    <d v="2023-08-09T19:31:42"/>
    <n v="9"/>
    <n v="8"/>
    <x v="8"/>
    <x v="1"/>
    <s v="Brittas Empire"/>
    <x v="0"/>
    <s v="KarmaFleet"/>
    <x v="0"/>
    <x v="28"/>
    <x v="4"/>
    <x v="9"/>
    <x v="2"/>
    <n v="1458956.02"/>
    <n v="1138509.44"/>
  </r>
  <r>
    <d v="2023-08-09T19:31:42"/>
    <n v="9"/>
    <n v="8"/>
    <x v="8"/>
    <x v="1"/>
    <s v="Pandemic Horde Inc"/>
    <x v="0"/>
    <s v="KarmaFleet"/>
    <x v="0"/>
    <x v="28"/>
    <x v="4"/>
    <x v="9"/>
    <x v="2"/>
    <n v="1458978.31"/>
    <n v="1276684.04"/>
  </r>
  <r>
    <d v="2023-08-09T19:31:52"/>
    <n v="9"/>
    <n v="8"/>
    <x v="8"/>
    <x v="1"/>
    <s v="Banished Braindead Zombies"/>
    <x v="0"/>
    <s v="KarmaFleet"/>
    <x v="0"/>
    <x v="28"/>
    <x v="4"/>
    <x v="9"/>
    <x v="2"/>
    <n v="1459082.63"/>
    <n v="1222760.26"/>
  </r>
  <r>
    <d v="2023-08-09T19:31:56"/>
    <n v="9"/>
    <n v="8"/>
    <x v="8"/>
    <x v="1"/>
    <s v="GO' R0V"/>
    <x v="0"/>
    <s v="KarmaFleet"/>
    <x v="0"/>
    <x v="28"/>
    <x v="4"/>
    <x v="9"/>
    <x v="2"/>
    <n v="1458998.51"/>
    <n v="1190949.3"/>
  </r>
  <r>
    <d v="2023-08-09T19:34:50"/>
    <n v="9"/>
    <n v="8"/>
    <x v="8"/>
    <x v="1"/>
    <s v="Special Assault Unit"/>
    <x v="0"/>
    <s v="KarmaFleet"/>
    <x v="0"/>
    <x v="9"/>
    <x v="0"/>
    <x v="9"/>
    <x v="2"/>
    <n v="16183899.08"/>
    <n v="6810103.9800000004"/>
  </r>
  <r>
    <d v="2023-08-09T19:35:59"/>
    <n v="9"/>
    <n v="8"/>
    <x v="8"/>
    <x v="1"/>
    <s v="Peoples Liberation Army"/>
    <x v="1"/>
    <s v="Tech Builds"/>
    <x v="1"/>
    <x v="41"/>
    <x v="4"/>
    <x v="2"/>
    <x v="0"/>
    <n v="2632796.2799999998"/>
    <n v="2058106.54"/>
  </r>
  <r>
    <d v="2023-08-09T19:37:18"/>
    <n v="9"/>
    <n v="8"/>
    <x v="8"/>
    <x v="1"/>
    <s v="Memento Mori"/>
    <x v="1"/>
    <s v="A Blessed Bean"/>
    <x v="1"/>
    <x v="8"/>
    <x v="3"/>
    <x v="9"/>
    <x v="2"/>
    <n v="71935517.599999994"/>
    <n v="57753042.25"/>
  </r>
  <r>
    <d v="2023-08-09T19:38:39"/>
    <n v="9"/>
    <n v="8"/>
    <x v="8"/>
    <x v="1"/>
    <s v="KarmaFleet"/>
    <x v="1"/>
    <s v="The Ark"/>
    <x v="1"/>
    <x v="26"/>
    <x v="2"/>
    <x v="1"/>
    <x v="0"/>
    <n v="61937006.270000003"/>
    <n v="35898220.840000004"/>
  </r>
  <r>
    <d v="2023-08-09T19:39:01"/>
    <n v="9"/>
    <n v="8"/>
    <x v="8"/>
    <x v="1"/>
    <s v="4S Corporation"/>
    <x v="1"/>
    <s v="Rogue Inferno"/>
    <x v="1"/>
    <x v="8"/>
    <x v="3"/>
    <x v="1"/>
    <x v="0"/>
    <n v="71507369.140000001"/>
    <n v="54874318.780000001"/>
  </r>
  <r>
    <d v="2023-08-09T19:39:57"/>
    <n v="9"/>
    <n v="8"/>
    <x v="8"/>
    <x v="1"/>
    <s v="4S Corporation"/>
    <x v="1"/>
    <s v="Pandemic Horde Inc"/>
    <x v="1"/>
    <x v="3"/>
    <x v="2"/>
    <x v="1"/>
    <x v="0"/>
    <n v="35609530.119999997"/>
    <n v="3514032.54"/>
  </r>
  <r>
    <d v="2023-08-09T19:40:13"/>
    <n v="9"/>
    <n v="8"/>
    <x v="8"/>
    <x v="1"/>
    <s v="The Northerners"/>
    <x v="0"/>
    <s v="4S Corporation"/>
    <x v="0"/>
    <x v="19"/>
    <x v="4"/>
    <x v="25"/>
    <x v="2"/>
    <n v="808576.46"/>
    <n v="389269.57"/>
  </r>
  <r>
    <d v="2023-08-09T19:40:16"/>
    <n v="9"/>
    <n v="8"/>
    <x v="8"/>
    <x v="1"/>
    <s v="4S Corporation"/>
    <x v="1"/>
    <s v="Pandemic Horde Inc"/>
    <x v="1"/>
    <x v="7"/>
    <x v="0"/>
    <x v="1"/>
    <x v="0"/>
    <n v="1566420.46"/>
    <n v="1088195.49"/>
  </r>
  <r>
    <d v="2023-08-09T19:41:23"/>
    <n v="9"/>
    <n v="8"/>
    <x v="8"/>
    <x v="1"/>
    <s v="EVE-RO"/>
    <x v="1"/>
    <s v="Deaths Consortium"/>
    <x v="1"/>
    <x v="12"/>
    <x v="3"/>
    <x v="1"/>
    <x v="0"/>
    <n v="45816825.039999999"/>
    <n v="28560507.030000001"/>
  </r>
  <r>
    <d v="2023-08-09T20:05:16"/>
    <n v="9"/>
    <n v="8"/>
    <x v="8"/>
    <x v="1"/>
    <s v="Cloak and Daggers"/>
    <x v="2"/>
    <s v="KillTronic"/>
    <x v="1"/>
    <x v="32"/>
    <x v="4"/>
    <x v="88"/>
    <x v="3"/>
    <n v="1975727.99"/>
    <n v="1721234.67"/>
  </r>
  <r>
    <d v="2023-08-09T21:08:27"/>
    <n v="9"/>
    <n v="8"/>
    <x v="8"/>
    <x v="1"/>
    <s v="GeoCorp"/>
    <x v="2"/>
    <s v="Pandemic Horde Inc"/>
    <x v="1"/>
    <x v="19"/>
    <x v="4"/>
    <x v="83"/>
    <x v="3"/>
    <n v="3383411.17"/>
    <n v="1238369.95"/>
  </r>
  <r>
    <d v="2023-08-09T21:26:39"/>
    <n v="9"/>
    <n v="8"/>
    <x v="8"/>
    <x v="1"/>
    <s v="AOJI Colliery"/>
    <x v="1"/>
    <s v="WipeOut Inc"/>
    <x v="1"/>
    <x v="33"/>
    <x v="4"/>
    <x v="2"/>
    <x v="0"/>
    <n v="7367266.96"/>
    <n v="3880224.57"/>
  </r>
  <r>
    <d v="2023-08-10T00:11:48"/>
    <n v="10"/>
    <n v="8"/>
    <x v="9"/>
    <x v="1"/>
    <s v="Hogyoku"/>
    <x v="1"/>
    <s v="A Blessed Bean"/>
    <x v="1"/>
    <x v="44"/>
    <x v="2"/>
    <x v="19"/>
    <x v="2"/>
    <n v="70184720.700000003"/>
    <n v="47656819.049999997"/>
  </r>
  <r>
    <d v="2023-08-10T02:06:27"/>
    <n v="10"/>
    <n v="8"/>
    <x v="9"/>
    <x v="1"/>
    <s v="Players vs EVE"/>
    <x v="1"/>
    <s v="Snow Moon City"/>
    <x v="2"/>
    <x v="8"/>
    <x v="3"/>
    <x v="99"/>
    <x v="1"/>
    <n v="74707344.870000005"/>
    <n v="64466836.549999997"/>
  </r>
  <r>
    <d v="2023-08-10T02:14:41"/>
    <n v="10"/>
    <n v="8"/>
    <x v="9"/>
    <x v="1"/>
    <s v="KarmaFleet"/>
    <x v="1"/>
    <s v="ChuangShi"/>
    <x v="2"/>
    <x v="8"/>
    <x v="3"/>
    <x v="99"/>
    <x v="1"/>
    <n v="67408968.709999993"/>
    <n v="53389552.170000002"/>
  </r>
  <r>
    <d v="2023-08-10T02:16:28"/>
    <n v="10"/>
    <n v="8"/>
    <x v="9"/>
    <x v="1"/>
    <s v="EF air force"/>
    <x v="3"/>
    <s v="Memento Mori"/>
    <x v="0"/>
    <x v="17"/>
    <x v="4"/>
    <x v="99"/>
    <x v="1"/>
    <n v="763143.31"/>
    <n v="616217.59"/>
  </r>
  <r>
    <d v="2023-08-10T02:16:37"/>
    <n v="10"/>
    <n v="8"/>
    <x v="9"/>
    <x v="1"/>
    <s v="Knights of the Silver Eagle"/>
    <x v="3"/>
    <s v="Memento Mori"/>
    <x v="0"/>
    <x v="17"/>
    <x v="4"/>
    <x v="99"/>
    <x v="1"/>
    <n v="763143.31"/>
    <n v="630521.32999999996"/>
  </r>
  <r>
    <d v="2023-08-10T02:16:48"/>
    <n v="10"/>
    <n v="8"/>
    <x v="9"/>
    <x v="1"/>
    <s v="Stardust-Guardian"/>
    <x v="3"/>
    <s v="Memento Mori"/>
    <x v="0"/>
    <x v="17"/>
    <x v="4"/>
    <x v="99"/>
    <x v="1"/>
    <n v="763143.31"/>
    <n v="605083.66"/>
  </r>
  <r>
    <d v="2023-08-10T02:16:53"/>
    <n v="10"/>
    <n v="8"/>
    <x v="9"/>
    <x v="1"/>
    <s v="EF air force"/>
    <x v="3"/>
    <s v="Memento Mori"/>
    <x v="0"/>
    <x v="17"/>
    <x v="4"/>
    <x v="99"/>
    <x v="1"/>
    <n v="763143.31"/>
    <n v="641655.26"/>
  </r>
  <r>
    <d v="2023-08-10T02:16:54"/>
    <n v="10"/>
    <n v="8"/>
    <x v="9"/>
    <x v="1"/>
    <s v="Thunders Claw Fleet"/>
    <x v="3"/>
    <s v="Memento Mori"/>
    <x v="0"/>
    <x v="17"/>
    <x v="4"/>
    <x v="99"/>
    <x v="1"/>
    <n v="763143.31"/>
    <n v="605083.66"/>
  </r>
  <r>
    <d v="2023-08-10T02:17:13"/>
    <n v="10"/>
    <n v="8"/>
    <x v="9"/>
    <x v="1"/>
    <s v="ChuangShi"/>
    <x v="3"/>
    <s v="Memento Mori"/>
    <x v="0"/>
    <x v="17"/>
    <x v="4"/>
    <x v="99"/>
    <x v="1"/>
    <n v="763143.31"/>
    <n v="608492.13"/>
  </r>
  <r>
    <d v="2023-08-10T02:17:27"/>
    <n v="10"/>
    <n v="8"/>
    <x v="9"/>
    <x v="1"/>
    <s v="Thunders Claw Fleet"/>
    <x v="3"/>
    <s v="Players vs EVE"/>
    <x v="0"/>
    <x v="8"/>
    <x v="3"/>
    <x v="99"/>
    <x v="1"/>
    <n v="72401531.219999999"/>
    <n v="53406047.789999999"/>
  </r>
  <r>
    <d v="2023-08-10T02:21:18"/>
    <n v="10"/>
    <n v="8"/>
    <x v="9"/>
    <x v="1"/>
    <s v="Zhent Industries"/>
    <x v="1"/>
    <s v="Knights of the Silver Eagle"/>
    <x v="2"/>
    <x v="4"/>
    <x v="3"/>
    <x v="99"/>
    <x v="1"/>
    <n v="66126585.18"/>
    <n v="47366705.789999999"/>
  </r>
  <r>
    <d v="2023-08-10T02:29:08"/>
    <n v="10"/>
    <n v="8"/>
    <x v="9"/>
    <x v="1"/>
    <s v="Players vs EVE"/>
    <x v="1"/>
    <s v="My Little Pony"/>
    <x v="2"/>
    <x v="4"/>
    <x v="3"/>
    <x v="99"/>
    <x v="1"/>
    <n v="51756734.560000002"/>
    <n v="38363044.990000002"/>
  </r>
  <r>
    <d v="2023-08-10T02:29:11"/>
    <n v="10"/>
    <n v="8"/>
    <x v="9"/>
    <x v="1"/>
    <s v="Players vs EVE"/>
    <x v="1"/>
    <s v="Blackwater USA Inc"/>
    <x v="1"/>
    <x v="8"/>
    <x v="3"/>
    <x v="99"/>
    <x v="1"/>
    <n v="69504466.129999995"/>
    <n v="56587342.259999998"/>
  </r>
  <r>
    <d v="2023-08-10T02:51:15"/>
    <n v="10"/>
    <n v="8"/>
    <x v="9"/>
    <x v="1"/>
    <s v="Attack On CALDARI"/>
    <x v="3"/>
    <s v="Venal Offshore Retail and Export"/>
    <x v="0"/>
    <x v="12"/>
    <x v="3"/>
    <x v="85"/>
    <x v="1"/>
    <n v="44071005.039999999"/>
    <n v="26026134.859999999"/>
  </r>
  <r>
    <d v="2023-08-10T03:01:32"/>
    <n v="10"/>
    <n v="8"/>
    <x v="9"/>
    <x v="1"/>
    <s v="Worthless Carebears"/>
    <x v="2"/>
    <s v="Profane Proverb"/>
    <x v="1"/>
    <x v="3"/>
    <x v="2"/>
    <x v="0"/>
    <x v="0"/>
    <n v="18267718.670000002"/>
    <n v="3914214.17"/>
  </r>
  <r>
    <d v="2023-08-10T03:12:56"/>
    <n v="10"/>
    <n v="8"/>
    <x v="9"/>
    <x v="1"/>
    <s v="Squid Inc"/>
    <x v="0"/>
    <s v="Eternity Pavilion"/>
    <x v="3"/>
    <x v="2"/>
    <x v="2"/>
    <x v="100"/>
    <x v="2"/>
    <n v="303122865.33999997"/>
    <n v="287721745.67000002"/>
  </r>
  <r>
    <d v="2023-08-10T05:38:22"/>
    <n v="10"/>
    <n v="8"/>
    <x v="9"/>
    <x v="1"/>
    <s v="A Blessed Bean"/>
    <x v="0"/>
    <s v="Tu Zi Fei Corporation"/>
    <x v="3"/>
    <x v="23"/>
    <x v="2"/>
    <x v="8"/>
    <x v="3"/>
    <n v="82866668.870000005"/>
    <n v="50994478.5"/>
  </r>
  <r>
    <d v="2023-08-10T08:40:28"/>
    <n v="10"/>
    <n v="8"/>
    <x v="9"/>
    <x v="1"/>
    <s v="Standards Contracting"/>
    <x v="0"/>
    <s v="School of The Recluses"/>
    <x v="3"/>
    <x v="3"/>
    <x v="2"/>
    <x v="101"/>
    <x v="2"/>
    <n v="13972547.27"/>
    <n v="6175873.1799999997"/>
  </r>
  <r>
    <d v="2023-08-10T08:48:58"/>
    <n v="10"/>
    <n v="8"/>
    <x v="9"/>
    <x v="1"/>
    <s v="KarmaFleet"/>
    <x v="1"/>
    <s v="Standards Contracting"/>
    <x v="1"/>
    <x v="65"/>
    <x v="2"/>
    <x v="56"/>
    <x v="2"/>
    <n v="82265147.939999998"/>
    <n v="60301023.240000002"/>
  </r>
  <r>
    <d v="2023-08-10T08:50:58"/>
    <n v="10"/>
    <n v="8"/>
    <x v="9"/>
    <x v="1"/>
    <s v="Cloak and Daggers"/>
    <x v="2"/>
    <s v="Pandemic Horde Inc"/>
    <x v="1"/>
    <x v="28"/>
    <x v="4"/>
    <x v="8"/>
    <x v="3"/>
    <n v="4845037.99"/>
    <n v="3030730.93"/>
  </r>
  <r>
    <d v="2023-08-10T09:23:53"/>
    <n v="10"/>
    <n v="8"/>
    <x v="9"/>
    <x v="1"/>
    <s v="Profane Proverb"/>
    <x v="0"/>
    <s v="Profane Proverb"/>
    <x v="1"/>
    <x v="14"/>
    <x v="4"/>
    <x v="1"/>
    <x v="0"/>
    <n v="4598505.88"/>
    <n v="1836122.27"/>
  </r>
  <r>
    <d v="2023-08-10T10:23:06"/>
    <n v="10"/>
    <n v="8"/>
    <x v="9"/>
    <x v="1"/>
    <s v="Death'sEnd"/>
    <x v="0"/>
    <s v="Tu Zi Fei Corporation"/>
    <x v="3"/>
    <x v="22"/>
    <x v="4"/>
    <x v="102"/>
    <x v="0"/>
    <n v="3638190.26"/>
    <n v="1048397.33"/>
  </r>
  <r>
    <d v="2023-08-10T12:23:46"/>
    <n v="10"/>
    <n v="8"/>
    <x v="9"/>
    <x v="1"/>
    <s v="War Eagle Fleet"/>
    <x v="1"/>
    <s v="Alkaid Broken Army"/>
    <x v="1"/>
    <x v="3"/>
    <x v="2"/>
    <x v="3"/>
    <x v="0"/>
    <n v="28641327.199999999"/>
    <n v="8692904.5800000001"/>
  </r>
  <r>
    <d v="2023-08-10T13:05:59"/>
    <n v="10"/>
    <n v="8"/>
    <x v="9"/>
    <x v="1"/>
    <s v="Snow Moon City"/>
    <x v="3"/>
    <s v="KarmaFleet"/>
    <x v="0"/>
    <x v="50"/>
    <x v="2"/>
    <x v="74"/>
    <x v="2"/>
    <n v="82968093.370000005"/>
    <n v="78704042.790000007"/>
  </r>
  <r>
    <d v="2023-08-10T13:13:28"/>
    <n v="10"/>
    <n v="8"/>
    <x v="9"/>
    <x v="1"/>
    <s v="STARCHASER Inc"/>
    <x v="3"/>
    <s v="Peoples Liberation Army"/>
    <x v="0"/>
    <x v="26"/>
    <x v="2"/>
    <x v="38"/>
    <x v="2"/>
    <n v="51015883.310000002"/>
    <n v="36681871.049999997"/>
  </r>
  <r>
    <d v="2023-08-10T13:13:38"/>
    <n v="10"/>
    <n v="8"/>
    <x v="9"/>
    <x v="1"/>
    <s v="Arknights"/>
    <x v="3"/>
    <s v="Peoples Liberation Army"/>
    <x v="0"/>
    <x v="11"/>
    <x v="2"/>
    <x v="38"/>
    <x v="2"/>
    <n v="16022019.4"/>
    <n v="5295120.68"/>
  </r>
  <r>
    <d v="2023-08-10T13:23:30"/>
    <n v="10"/>
    <n v="8"/>
    <x v="9"/>
    <x v="1"/>
    <s v="Pandemic Horde Inc"/>
    <x v="0"/>
    <s v="Tu Zi Fei Corporation"/>
    <x v="3"/>
    <x v="15"/>
    <x v="0"/>
    <x v="8"/>
    <x v="3"/>
    <n v="11568258.789999999"/>
    <n v="8463272.5"/>
  </r>
  <r>
    <d v="2023-08-10T13:24:02"/>
    <n v="10"/>
    <n v="8"/>
    <x v="9"/>
    <x v="1"/>
    <s v="KarmaFleet"/>
    <x v="1"/>
    <s v="Snow Moon City"/>
    <x v="2"/>
    <x v="87"/>
    <x v="2"/>
    <x v="103"/>
    <x v="2"/>
    <n v="396194209.93000001"/>
    <n v="332376082.04000002"/>
  </r>
  <r>
    <d v="2023-08-10T15:38:04"/>
    <n v="10"/>
    <n v="8"/>
    <x v="9"/>
    <x v="1"/>
    <s v="Starry Sky Fleet"/>
    <x v="3"/>
    <s v="Peoples Liberation Army"/>
    <x v="0"/>
    <x v="34"/>
    <x v="4"/>
    <x v="85"/>
    <x v="1"/>
    <n v="2727381.94"/>
    <n v="2186838.81"/>
  </r>
  <r>
    <d v="2023-08-10T15:49:20"/>
    <n v="10"/>
    <n v="8"/>
    <x v="9"/>
    <x v="1"/>
    <s v="Stardust-Guardian"/>
    <x v="3"/>
    <s v="Memento Mori"/>
    <x v="0"/>
    <x v="22"/>
    <x v="4"/>
    <x v="66"/>
    <x v="1"/>
    <n v="1046221.72"/>
    <n v="877643.52"/>
  </r>
  <r>
    <d v="2023-08-10T15:51:53"/>
    <n v="10"/>
    <n v="8"/>
    <x v="9"/>
    <x v="1"/>
    <s v="Stardust-Guardian"/>
    <x v="3"/>
    <s v="Memento Mori"/>
    <x v="0"/>
    <x v="22"/>
    <x v="4"/>
    <x v="66"/>
    <x v="1"/>
    <n v="3918050.63"/>
    <n v="3748261.4"/>
  </r>
  <r>
    <d v="2023-08-10T15:58:49"/>
    <n v="10"/>
    <n v="8"/>
    <x v="9"/>
    <x v="1"/>
    <s v="Stardust-Guardian"/>
    <x v="3"/>
    <s v="Memento Mori"/>
    <x v="0"/>
    <x v="22"/>
    <x v="4"/>
    <x v="66"/>
    <x v="1"/>
    <n v="984699.46"/>
    <n v="738268.2"/>
  </r>
  <r>
    <d v="2023-08-10T15:58:54"/>
    <n v="10"/>
    <n v="8"/>
    <x v="9"/>
    <x v="1"/>
    <s v="Stardust-Guardian"/>
    <x v="3"/>
    <s v="Memento Mori"/>
    <x v="0"/>
    <x v="22"/>
    <x v="4"/>
    <x v="66"/>
    <x v="1"/>
    <n v="984699.46"/>
    <n v="715103.83"/>
  </r>
  <r>
    <d v="2023-08-10T16:39:10"/>
    <n v="10"/>
    <n v="8"/>
    <x v="9"/>
    <x v="1"/>
    <s v="Descendants of Shen Nong"/>
    <x v="3"/>
    <s v="Memento Mori"/>
    <x v="0"/>
    <x v="22"/>
    <x v="4"/>
    <x v="85"/>
    <x v="1"/>
    <n v="1022009.07"/>
    <n v="693232.5"/>
  </r>
  <r>
    <d v="2023-08-10T17:12:35"/>
    <n v="10"/>
    <n v="8"/>
    <x v="9"/>
    <x v="1"/>
    <s v="Stardust-Guardian"/>
    <x v="3"/>
    <s v="Memento Mori"/>
    <x v="0"/>
    <x v="22"/>
    <x v="4"/>
    <x v="79"/>
    <x v="1"/>
    <n v="1046221.72"/>
    <n v="857674.52"/>
  </r>
  <r>
    <d v="2023-08-10T17:18:58"/>
    <n v="10"/>
    <n v="8"/>
    <x v="9"/>
    <x v="1"/>
    <s v="Horde Vanguard"/>
    <x v="0"/>
    <s v="Nemesis Logistics"/>
    <x v="0"/>
    <x v="50"/>
    <x v="2"/>
    <x v="3"/>
    <x v="0"/>
    <n v="51741700.299999997"/>
    <n v="44067685.380000003"/>
  </r>
  <r>
    <d v="2023-08-10T17:28:58"/>
    <n v="10"/>
    <n v="8"/>
    <x v="9"/>
    <x v="1"/>
    <s v="Sylvanas Windrunner United Fleet"/>
    <x v="3"/>
    <s v="Memento Mori"/>
    <x v="0"/>
    <x v="22"/>
    <x v="4"/>
    <x v="104"/>
    <x v="1"/>
    <n v="3918050.63"/>
    <n v="3740495.53"/>
  </r>
  <r>
    <d v="2023-08-10T17:29:15"/>
    <n v="10"/>
    <n v="8"/>
    <x v="9"/>
    <x v="1"/>
    <s v="Hippo Cartel"/>
    <x v="3"/>
    <s v="Memento Mori"/>
    <x v="0"/>
    <x v="22"/>
    <x v="4"/>
    <x v="105"/>
    <x v="1"/>
    <n v="1046221.72"/>
    <n v="906604.61"/>
  </r>
  <r>
    <d v="2023-08-10T17:59:24"/>
    <n v="10"/>
    <n v="8"/>
    <x v="9"/>
    <x v="1"/>
    <s v="Hippo Cartel"/>
    <x v="3"/>
    <s v="Memento Mori"/>
    <x v="0"/>
    <x v="22"/>
    <x v="4"/>
    <x v="105"/>
    <x v="1"/>
    <n v="1046221.72"/>
    <n v="861570.07"/>
  </r>
  <r>
    <d v="2023-08-10T18:25:06"/>
    <n v="10"/>
    <n v="8"/>
    <x v="9"/>
    <x v="1"/>
    <s v="Gladius Veritatis"/>
    <x v="1"/>
    <s v="Profane Proverb"/>
    <x v="1"/>
    <x v="3"/>
    <x v="2"/>
    <x v="14"/>
    <x v="0"/>
    <n v="13534064.51"/>
    <n v="2889550.86"/>
  </r>
  <r>
    <d v="2023-08-10T18:36:14"/>
    <n v="10"/>
    <n v="8"/>
    <x v="9"/>
    <x v="1"/>
    <s v="Pandemic Horde Inc"/>
    <x v="0"/>
    <s v="Gladius Veritatis"/>
    <x v="0"/>
    <x v="42"/>
    <x v="2"/>
    <x v="2"/>
    <x v="0"/>
    <n v="67680323.459999993"/>
    <n v="49811655.340000004"/>
  </r>
  <r>
    <d v="2023-08-10T21:58:02"/>
    <n v="10"/>
    <n v="8"/>
    <x v="9"/>
    <x v="1"/>
    <s v="Hogyoku"/>
    <x v="1"/>
    <s v="Hogyoku"/>
    <x v="0"/>
    <x v="32"/>
    <x v="4"/>
    <x v="106"/>
    <x v="2"/>
    <n v="227978.72"/>
    <n v="114216.12"/>
  </r>
  <r>
    <d v="2023-08-10T22:01:26"/>
    <n v="10"/>
    <n v="8"/>
    <x v="9"/>
    <x v="1"/>
    <s v="Hogyoku"/>
    <x v="1"/>
    <s v="Hogyoku"/>
    <x v="0"/>
    <x v="32"/>
    <x v="4"/>
    <x v="106"/>
    <x v="2"/>
    <n v="227978.72"/>
    <n v="114216.12"/>
  </r>
  <r>
    <d v="2023-08-10T22:27:13"/>
    <n v="10"/>
    <n v="8"/>
    <x v="9"/>
    <x v="1"/>
    <s v="Fusion Enterprises Ltd"/>
    <x v="0"/>
    <s v="KarmaFleet"/>
    <x v="0"/>
    <x v="3"/>
    <x v="2"/>
    <x v="107"/>
    <x v="0"/>
    <n v="29655311.469999999"/>
    <n v="13297787.52"/>
  </r>
  <r>
    <d v="2023-08-10T22:28:01"/>
    <n v="10"/>
    <n v="8"/>
    <x v="9"/>
    <x v="1"/>
    <s v="A Blessed Bean"/>
    <x v="0"/>
    <s v="Ascendance"/>
    <x v="0"/>
    <x v="10"/>
    <x v="2"/>
    <x v="107"/>
    <x v="0"/>
    <n v="20306964.050000001"/>
    <n v="9717681.7899999991"/>
  </r>
  <r>
    <d v="2023-08-10T22:28:55"/>
    <n v="10"/>
    <n v="8"/>
    <x v="9"/>
    <x v="1"/>
    <s v="Fusion Enterprises Ltd"/>
    <x v="0"/>
    <s v="CRUZADOS"/>
    <x v="0"/>
    <x v="10"/>
    <x v="2"/>
    <x v="107"/>
    <x v="0"/>
    <n v="26333985.460000001"/>
    <n v="7859744.5700000003"/>
  </r>
  <r>
    <d v="2023-08-10T22:29:18"/>
    <n v="10"/>
    <n v="8"/>
    <x v="9"/>
    <x v="1"/>
    <s v="Pandemic Horde Inc"/>
    <x v="0"/>
    <s v="Ascendance"/>
    <x v="0"/>
    <x v="5"/>
    <x v="2"/>
    <x v="107"/>
    <x v="0"/>
    <n v="12021768.25"/>
    <n v="3378214.03"/>
  </r>
  <r>
    <d v="2023-08-10T22:30:17"/>
    <n v="10"/>
    <n v="8"/>
    <x v="9"/>
    <x v="1"/>
    <s v="KarmaFleet"/>
    <x v="1"/>
    <s v="Super Villains"/>
    <x v="1"/>
    <x v="11"/>
    <x v="2"/>
    <x v="107"/>
    <x v="0"/>
    <n v="25284019.010000002"/>
    <n v="9631515.9700000007"/>
  </r>
  <r>
    <d v="2023-08-10T22:30:25"/>
    <n v="10"/>
    <n v="8"/>
    <x v="9"/>
    <x v="1"/>
    <s v="Blackwater USA Inc"/>
    <x v="0"/>
    <s v="Ascendance"/>
    <x v="0"/>
    <x v="88"/>
    <x v="2"/>
    <x v="107"/>
    <x v="0"/>
    <n v="11624835.359999999"/>
    <n v="2553638.16"/>
  </r>
  <r>
    <d v="2023-08-10T22:30:32"/>
    <n v="10"/>
    <n v="8"/>
    <x v="9"/>
    <x v="1"/>
    <s v="Comply Or Die"/>
    <x v="0"/>
    <s v="4S Corporation"/>
    <x v="0"/>
    <x v="8"/>
    <x v="3"/>
    <x v="107"/>
    <x v="0"/>
    <n v="66337665.840000004"/>
    <n v="51897893.950000003"/>
  </r>
  <r>
    <d v="2023-08-10T22:30:43"/>
    <n v="10"/>
    <n v="8"/>
    <x v="9"/>
    <x v="1"/>
    <s v="4S Corporation"/>
    <x v="1"/>
    <s v="Pandemic Horde Inc"/>
    <x v="1"/>
    <x v="32"/>
    <x v="4"/>
    <x v="107"/>
    <x v="0"/>
    <n v="550114.72"/>
    <n v="324824.40999999997"/>
  </r>
  <r>
    <d v="2023-08-10T22:30:53"/>
    <n v="10"/>
    <n v="8"/>
    <x v="9"/>
    <x v="1"/>
    <s v="Comply Or Die"/>
    <x v="0"/>
    <s v="4S Corporation"/>
    <x v="0"/>
    <x v="10"/>
    <x v="2"/>
    <x v="107"/>
    <x v="0"/>
    <n v="26376019.079999998"/>
    <n v="9586220.0600000005"/>
  </r>
  <r>
    <d v="2023-08-10T22:31:12"/>
    <n v="10"/>
    <n v="8"/>
    <x v="9"/>
    <x v="1"/>
    <s v="Comply Or Die"/>
    <x v="0"/>
    <s v="4S Corporation"/>
    <x v="0"/>
    <x v="4"/>
    <x v="3"/>
    <x v="107"/>
    <x v="0"/>
    <n v="62285894.539999999"/>
    <n v="46947496.200000003"/>
  </r>
  <r>
    <d v="2023-08-10T22:31:12"/>
    <n v="10"/>
    <n v="8"/>
    <x v="9"/>
    <x v="1"/>
    <s v="Lisnave"/>
    <x v="0"/>
    <s v="4S Corporation"/>
    <x v="0"/>
    <x v="10"/>
    <x v="2"/>
    <x v="107"/>
    <x v="0"/>
    <n v="30097047.780000001"/>
    <n v="17152007.440000001"/>
  </r>
  <r>
    <d v="2023-08-10T22:31:20"/>
    <n v="10"/>
    <n v="8"/>
    <x v="9"/>
    <x v="1"/>
    <s v="Gentlemen's Club"/>
    <x v="0"/>
    <s v="Black Aces"/>
    <x v="0"/>
    <x v="10"/>
    <x v="2"/>
    <x v="107"/>
    <x v="0"/>
    <n v="26405883.43"/>
    <n v="10285812.51"/>
  </r>
  <r>
    <d v="2023-08-10T22:31:30"/>
    <n v="10"/>
    <n v="8"/>
    <x v="9"/>
    <x v="1"/>
    <s v="Lisnave"/>
    <x v="0"/>
    <s v="KarmaFleet"/>
    <x v="0"/>
    <x v="42"/>
    <x v="2"/>
    <x v="107"/>
    <x v="0"/>
    <n v="69338147.030000001"/>
    <n v="55935517.539999999"/>
  </r>
  <r>
    <d v="2023-08-10T22:31:39"/>
    <n v="10"/>
    <n v="8"/>
    <x v="9"/>
    <x v="1"/>
    <s v="A Blessed Bean"/>
    <x v="0"/>
    <s v="ICE is Coming to EVE"/>
    <x v="0"/>
    <x v="51"/>
    <x v="2"/>
    <x v="107"/>
    <x v="0"/>
    <n v="47036367.189999998"/>
    <n v="23693911.100000001"/>
  </r>
  <r>
    <d v="2023-08-10T22:32:13"/>
    <n v="10"/>
    <n v="8"/>
    <x v="9"/>
    <x v="1"/>
    <s v="Lisnave"/>
    <x v="0"/>
    <s v="UK Corp"/>
    <x v="0"/>
    <x v="11"/>
    <x v="2"/>
    <x v="107"/>
    <x v="0"/>
    <n v="12321746.76"/>
    <n v="4036007.86"/>
  </r>
  <r>
    <d v="2023-08-10T22:32:15"/>
    <n v="10"/>
    <n v="8"/>
    <x v="9"/>
    <x v="1"/>
    <s v="A Blessed Bean"/>
    <x v="0"/>
    <s v="Ascendance"/>
    <x v="0"/>
    <x v="10"/>
    <x v="2"/>
    <x v="107"/>
    <x v="0"/>
    <n v="26363411.66"/>
    <n v="9242883.6199999992"/>
  </r>
  <r>
    <d v="2023-08-10T22:32:31"/>
    <n v="10"/>
    <n v="8"/>
    <x v="9"/>
    <x v="1"/>
    <s v="Zero Reps Given"/>
    <x v="0"/>
    <s v="4S Corporation"/>
    <x v="0"/>
    <x v="10"/>
    <x v="2"/>
    <x v="107"/>
    <x v="0"/>
    <n v="26289432.620000001"/>
    <n v="9455832.4800000004"/>
  </r>
  <r>
    <d v="2023-08-10T22:32:38"/>
    <n v="10"/>
    <n v="8"/>
    <x v="9"/>
    <x v="1"/>
    <s v="Pandemic Horde Inc"/>
    <x v="0"/>
    <s v="Balkan Kings"/>
    <x v="0"/>
    <x v="51"/>
    <x v="2"/>
    <x v="107"/>
    <x v="0"/>
    <n v="39829326.939999998"/>
    <n v="16366078.32"/>
  </r>
  <r>
    <d v="2023-08-10T22:32:38"/>
    <n v="10"/>
    <n v="8"/>
    <x v="9"/>
    <x v="1"/>
    <s v="A Blessed Bean"/>
    <x v="0"/>
    <s v="Northern Fleet"/>
    <x v="0"/>
    <x v="10"/>
    <x v="2"/>
    <x v="107"/>
    <x v="0"/>
    <n v="26321808.530000001"/>
    <n v="10531533.73"/>
  </r>
  <r>
    <d v="2023-08-10T22:33:05"/>
    <n v="10"/>
    <n v="8"/>
    <x v="9"/>
    <x v="1"/>
    <s v="A Blessed Bean"/>
    <x v="0"/>
    <s v="Balanced Unity"/>
    <x v="0"/>
    <x v="11"/>
    <x v="2"/>
    <x v="107"/>
    <x v="0"/>
    <n v="24762876.91"/>
    <n v="10746842.529999999"/>
  </r>
  <r>
    <d v="2023-08-10T22:33:23"/>
    <n v="10"/>
    <n v="8"/>
    <x v="9"/>
    <x v="1"/>
    <s v="Fusion Enterprises Ltd"/>
    <x v="0"/>
    <s v="4S Corporation"/>
    <x v="0"/>
    <x v="11"/>
    <x v="2"/>
    <x v="107"/>
    <x v="0"/>
    <n v="22967853.809999999"/>
    <n v="9680930.4900000002"/>
  </r>
  <r>
    <d v="2023-08-10T22:33:24"/>
    <n v="10"/>
    <n v="8"/>
    <x v="9"/>
    <x v="1"/>
    <s v="A Blessed Bean"/>
    <x v="0"/>
    <s v="SUNDERING"/>
    <x v="0"/>
    <x v="10"/>
    <x v="2"/>
    <x v="107"/>
    <x v="0"/>
    <n v="26374410.579999998"/>
    <n v="11490270.08"/>
  </r>
  <r>
    <d v="2023-08-10T22:33:32"/>
    <n v="10"/>
    <n v="8"/>
    <x v="9"/>
    <x v="1"/>
    <s v="A Blessed Bean"/>
    <x v="0"/>
    <s v="4S Corporation"/>
    <x v="0"/>
    <x v="23"/>
    <x v="2"/>
    <x v="107"/>
    <x v="0"/>
    <n v="81825035.299999997"/>
    <n v="56613851.530000001"/>
  </r>
  <r>
    <d v="2023-08-10T22:33:36"/>
    <n v="10"/>
    <n v="8"/>
    <x v="9"/>
    <x v="1"/>
    <s v="Deaths Consortium"/>
    <x v="0"/>
    <s v="CRUZADOS"/>
    <x v="0"/>
    <x v="10"/>
    <x v="2"/>
    <x v="107"/>
    <x v="0"/>
    <n v="26398879.52"/>
    <n v="6920416.5499999998"/>
  </r>
  <r>
    <d v="2023-08-10T22:38:44"/>
    <n v="10"/>
    <n v="8"/>
    <x v="9"/>
    <x v="1"/>
    <s v="Zero Reps Given"/>
    <x v="0"/>
    <s v="OEG"/>
    <x v="0"/>
    <x v="10"/>
    <x v="2"/>
    <x v="108"/>
    <x v="0"/>
    <n v="26183866.579999998"/>
    <n v="6590192.79"/>
  </r>
  <r>
    <d v="2023-08-10T23:31:54"/>
    <n v="10"/>
    <n v="8"/>
    <x v="9"/>
    <x v="1"/>
    <s v="KarmaFleet"/>
    <x v="1"/>
    <s v="Echelon Research"/>
    <x v="0"/>
    <x v="89"/>
    <x v="1"/>
    <x v="7"/>
    <x v="2"/>
    <n v="200442162.56999999"/>
    <n v="68059503.819999993"/>
  </r>
  <r>
    <d v="2023-08-11T00:04:58"/>
    <n v="11"/>
    <n v="8"/>
    <x v="10"/>
    <x v="1"/>
    <s v="Thunderwaffe"/>
    <x v="1"/>
    <s v="Thunderwaffe"/>
    <x v="0"/>
    <x v="89"/>
    <x v="1"/>
    <x v="68"/>
    <x v="2"/>
    <n v="204621791.12"/>
    <n v="66614372.420000002"/>
  </r>
  <r>
    <d v="2023-08-11T01:07:18"/>
    <n v="11"/>
    <n v="8"/>
    <x v="10"/>
    <x v="1"/>
    <s v="KarmaFleet"/>
    <x v="1"/>
    <s v="Deaths Consortium"/>
    <x v="1"/>
    <x v="19"/>
    <x v="4"/>
    <x v="65"/>
    <x v="2"/>
    <n v="5845228.6900000004"/>
    <n v="3267227.64"/>
  </r>
  <r>
    <d v="2023-08-11T02:35:58"/>
    <n v="11"/>
    <n v="8"/>
    <x v="10"/>
    <x v="1"/>
    <s v="Rekium"/>
    <x v="1"/>
    <s v="Perfusus Sanguine"/>
    <x v="1"/>
    <x v="50"/>
    <x v="2"/>
    <x v="36"/>
    <x v="2"/>
    <n v="96644785.760000005"/>
    <n v="86728466.920000002"/>
  </r>
  <r>
    <d v="2023-08-11T05:58:40"/>
    <n v="11"/>
    <n v="8"/>
    <x v="10"/>
    <x v="1"/>
    <s v="GoonWaffe"/>
    <x v="1"/>
    <s v="Special law enforcement department"/>
    <x v="2"/>
    <x v="8"/>
    <x v="3"/>
    <x v="24"/>
    <x v="1"/>
    <n v="68966932.569999993"/>
    <n v="51560682.409999996"/>
  </r>
  <r>
    <d v="2023-08-11T06:01:14"/>
    <n v="11"/>
    <n v="8"/>
    <x v="10"/>
    <x v="1"/>
    <s v="Iron Whales"/>
    <x v="1"/>
    <s v="Pandemic Horde Inc"/>
    <x v="1"/>
    <x v="24"/>
    <x v="0"/>
    <x v="3"/>
    <x v="0"/>
    <n v="1886551.74"/>
    <n v="1295003.31"/>
  </r>
  <r>
    <d v="2023-08-11T06:02:59"/>
    <n v="11"/>
    <n v="8"/>
    <x v="10"/>
    <x v="1"/>
    <s v="Mogu Heavy Industry"/>
    <x v="3"/>
    <s v="Merch Industrial"/>
    <x v="0"/>
    <x v="12"/>
    <x v="3"/>
    <x v="24"/>
    <x v="1"/>
    <n v="43702363.340000004"/>
    <n v="24823975.539999999"/>
  </r>
  <r>
    <d v="2023-08-11T06:06:20"/>
    <n v="11"/>
    <n v="8"/>
    <x v="10"/>
    <x v="1"/>
    <s v="Mogu Heavy Industry"/>
    <x v="3"/>
    <s v="GoonWaffe"/>
    <x v="0"/>
    <x v="4"/>
    <x v="3"/>
    <x v="24"/>
    <x v="1"/>
    <n v="59505164.939999998"/>
    <n v="45800696.590000004"/>
  </r>
  <r>
    <d v="2023-08-11T06:13:24"/>
    <n v="11"/>
    <n v="8"/>
    <x v="10"/>
    <x v="1"/>
    <s v="Special law enforcement department"/>
    <x v="3"/>
    <s v="Memento Mori"/>
    <x v="0"/>
    <x v="12"/>
    <x v="3"/>
    <x v="24"/>
    <x v="1"/>
    <n v="43999038.969999999"/>
    <n v="24910343.969999999"/>
  </r>
  <r>
    <d v="2023-08-11T06:15:54"/>
    <n v="11"/>
    <n v="8"/>
    <x v="10"/>
    <x v="1"/>
    <s v="Iron Whales"/>
    <x v="1"/>
    <s v="C8N8O16"/>
    <x v="1"/>
    <x v="0"/>
    <x v="0"/>
    <x v="1"/>
    <x v="0"/>
    <n v="10759839.300000001"/>
    <n v="4245619.1500000004"/>
  </r>
  <r>
    <d v="2023-08-11T06:32:08"/>
    <n v="11"/>
    <n v="8"/>
    <x v="10"/>
    <x v="1"/>
    <s v="Special law enforcement department"/>
    <x v="3"/>
    <s v="Memento Mori"/>
    <x v="0"/>
    <x v="12"/>
    <x v="3"/>
    <x v="16"/>
    <x v="1"/>
    <n v="42989241.219999999"/>
    <n v="29056571.899999999"/>
  </r>
  <r>
    <d v="2023-08-11T07:36:30"/>
    <n v="11"/>
    <n v="8"/>
    <x v="10"/>
    <x v="1"/>
    <s v="ChuangShi"/>
    <x v="3"/>
    <s v="Eternity INC"/>
    <x v="0"/>
    <x v="86"/>
    <x v="2"/>
    <x v="109"/>
    <x v="2"/>
    <n v="32940060.329999998"/>
    <n v="19661613.73"/>
  </r>
  <r>
    <d v="2023-08-11T07:41:39"/>
    <n v="11"/>
    <n v="8"/>
    <x v="10"/>
    <x v="1"/>
    <s v="ChuangShi"/>
    <x v="3"/>
    <s v="Peoples Liberation Army"/>
    <x v="0"/>
    <x v="4"/>
    <x v="3"/>
    <x v="109"/>
    <x v="2"/>
    <n v="53394946.100000001"/>
    <n v="36736638.829999998"/>
  </r>
  <r>
    <d v="2023-08-11T08:22:59"/>
    <n v="11"/>
    <n v="8"/>
    <x v="10"/>
    <x v="1"/>
    <s v="Faceless"/>
    <x v="4"/>
    <s v="Profane Proverb"/>
    <x v="1"/>
    <x v="3"/>
    <x v="2"/>
    <x v="110"/>
    <x v="0"/>
    <n v="13534064.51"/>
    <n v="4504858.63"/>
  </r>
  <r>
    <d v="2023-08-11T11:44:08"/>
    <n v="11"/>
    <n v="8"/>
    <x v="10"/>
    <x v="1"/>
    <s v="Cloak and Daggers"/>
    <x v="2"/>
    <s v="Pandemic Horde Inc"/>
    <x v="1"/>
    <x v="14"/>
    <x v="4"/>
    <x v="8"/>
    <x v="3"/>
    <n v="723193.07"/>
    <n v="324133"/>
  </r>
  <r>
    <d v="2023-08-11T13:22:21"/>
    <n v="11"/>
    <n v="8"/>
    <x v="10"/>
    <x v="1"/>
    <s v="KarmaFleet"/>
    <x v="1"/>
    <s v="KarmaFleet"/>
    <x v="0"/>
    <x v="27"/>
    <x v="2"/>
    <x v="65"/>
    <x v="2"/>
    <n v="10326655.460000001"/>
    <n v="8434360.5899999999"/>
  </r>
  <r>
    <d v="2023-08-11T13:41:30"/>
    <n v="11"/>
    <n v="8"/>
    <x v="10"/>
    <x v="1"/>
    <s v="Death'sEnd"/>
    <x v="0"/>
    <s v="ICE is Coming to EVE"/>
    <x v="0"/>
    <x v="6"/>
    <x v="4"/>
    <x v="96"/>
    <x v="2"/>
    <n v="1937439.86"/>
    <n v="573643.71"/>
  </r>
  <r>
    <d v="2023-08-11T15:59:56"/>
    <n v="11"/>
    <n v="8"/>
    <x v="10"/>
    <x v="1"/>
    <s v="Gladius Veritatis"/>
    <x v="1"/>
    <s v="Descendants of Shen Nong"/>
    <x v="2"/>
    <x v="86"/>
    <x v="2"/>
    <x v="62"/>
    <x v="2"/>
    <n v="35725412.560000002"/>
    <n v="17246051.379999999"/>
  </r>
  <r>
    <d v="2023-08-11T18:24:31"/>
    <n v="11"/>
    <n v="8"/>
    <x v="10"/>
    <x v="1"/>
    <s v="Pandemic Horde Inc"/>
    <x v="0"/>
    <s v="NED-Clan"/>
    <x v="0"/>
    <x v="52"/>
    <x v="4"/>
    <x v="1"/>
    <x v="0"/>
    <n v="12805062.43"/>
    <n v="7612877.0599999996"/>
  </r>
  <r>
    <d v="2023-08-11T20:19:08"/>
    <n v="11"/>
    <n v="8"/>
    <x v="10"/>
    <x v="1"/>
    <s v="Mineski Infinity"/>
    <x v="0"/>
    <s v="Rekium"/>
    <x v="0"/>
    <x v="14"/>
    <x v="4"/>
    <x v="111"/>
    <x v="2"/>
    <n v="14551896.960000001"/>
    <n v="7967014.2699999996"/>
  </r>
  <r>
    <d v="2023-08-11T20:51:25"/>
    <n v="11"/>
    <n v="8"/>
    <x v="10"/>
    <x v="1"/>
    <s v="A Blessed Bean"/>
    <x v="0"/>
    <s v="KarmaFleet"/>
    <x v="0"/>
    <x v="6"/>
    <x v="4"/>
    <x v="108"/>
    <x v="0"/>
    <n v="4246196.99"/>
    <n v="2818495.04"/>
  </r>
  <r>
    <d v="2023-08-11T20:52:03"/>
    <n v="11"/>
    <n v="8"/>
    <x v="10"/>
    <x v="1"/>
    <s v="A Blessed Bean"/>
    <x v="0"/>
    <s v="KarmaFleet"/>
    <x v="0"/>
    <x v="4"/>
    <x v="3"/>
    <x v="108"/>
    <x v="0"/>
    <n v="60965602.689999998"/>
    <n v="41471565.399999999"/>
  </r>
  <r>
    <d v="2023-08-11T20:52:11"/>
    <n v="11"/>
    <n v="8"/>
    <x v="10"/>
    <x v="1"/>
    <s v="Rogue Inferno"/>
    <x v="0"/>
    <s v="KarmaFleet"/>
    <x v="0"/>
    <x v="33"/>
    <x v="4"/>
    <x v="108"/>
    <x v="0"/>
    <n v="1086848.99"/>
    <n v="897119.43"/>
  </r>
  <r>
    <d v="2023-08-11T20:52:16"/>
    <n v="11"/>
    <n v="8"/>
    <x v="10"/>
    <x v="1"/>
    <s v="The Northerners"/>
    <x v="0"/>
    <s v="KarmaFleet"/>
    <x v="0"/>
    <x v="28"/>
    <x v="4"/>
    <x v="108"/>
    <x v="0"/>
    <n v="4313111.4400000004"/>
    <n v="2690325.07"/>
  </r>
  <r>
    <d v="2023-08-11T20:52:24"/>
    <n v="11"/>
    <n v="8"/>
    <x v="10"/>
    <x v="1"/>
    <s v="The Northerners"/>
    <x v="0"/>
    <s v="BOVRIL bOREers Mining CO-OP"/>
    <x v="0"/>
    <x v="16"/>
    <x v="4"/>
    <x v="108"/>
    <x v="0"/>
    <n v="6019310.5499999998"/>
    <n v="2899078.58"/>
  </r>
  <r>
    <d v="2023-08-11T20:52:33"/>
    <n v="11"/>
    <n v="8"/>
    <x v="10"/>
    <x v="1"/>
    <s v="Fusion Enterprises Ltd"/>
    <x v="0"/>
    <s v="Carebears -With- Guns"/>
    <x v="0"/>
    <x v="22"/>
    <x v="4"/>
    <x v="108"/>
    <x v="0"/>
    <n v="5498575.04"/>
    <n v="3291324.49"/>
  </r>
  <r>
    <d v="2023-08-11T20:52:59"/>
    <n v="11"/>
    <n v="8"/>
    <x v="10"/>
    <x v="1"/>
    <s v="Eire Engineers"/>
    <x v="0"/>
    <s v="Zebra Corp"/>
    <x v="0"/>
    <x v="22"/>
    <x v="4"/>
    <x v="108"/>
    <x v="0"/>
    <n v="5499194.9500000002"/>
    <n v="2445577.69"/>
  </r>
  <r>
    <d v="2023-08-11T21:19:11"/>
    <n v="11"/>
    <n v="8"/>
    <x v="10"/>
    <x v="1"/>
    <s v="Rogue Inferno"/>
    <x v="0"/>
    <s v="Lost Legends"/>
    <x v="4"/>
    <x v="26"/>
    <x v="2"/>
    <x v="89"/>
    <x v="0"/>
    <n v="57241435.469999999"/>
    <n v="36300819.200000003"/>
  </r>
  <r>
    <d v="2023-08-11T22:05:53"/>
    <n v="11"/>
    <n v="8"/>
    <x v="10"/>
    <x v="1"/>
    <s v="The Northerners"/>
    <x v="0"/>
    <s v="Lost Legends"/>
    <x v="4"/>
    <x v="26"/>
    <x v="2"/>
    <x v="77"/>
    <x v="4"/>
    <n v="60150089.979999997"/>
    <n v="39449921.700000003"/>
  </r>
  <r>
    <d v="2023-08-11T22:29:16"/>
    <n v="11"/>
    <n v="8"/>
    <x v="10"/>
    <x v="1"/>
    <s v="Fusion Enterprises Ltd"/>
    <x v="0"/>
    <s v="Ascendance"/>
    <x v="0"/>
    <x v="33"/>
    <x v="4"/>
    <x v="27"/>
    <x v="0"/>
    <n v="808227.02"/>
    <n v="638941.6"/>
  </r>
  <r>
    <d v="2023-08-11T22:31:56"/>
    <n v="11"/>
    <n v="8"/>
    <x v="10"/>
    <x v="1"/>
    <s v="The Northerners"/>
    <x v="0"/>
    <s v="KarmaFleet"/>
    <x v="0"/>
    <x v="33"/>
    <x v="4"/>
    <x v="27"/>
    <x v="0"/>
    <n v="3275271.21"/>
    <n v="816147.49"/>
  </r>
  <r>
    <d v="2023-08-11T22:32:12"/>
    <n v="11"/>
    <n v="8"/>
    <x v="10"/>
    <x v="1"/>
    <s v="A Blessed Bean"/>
    <x v="0"/>
    <s v="CBC Interstellar"/>
    <x v="0"/>
    <x v="33"/>
    <x v="4"/>
    <x v="27"/>
    <x v="0"/>
    <n v="4862642.45"/>
    <n v="2120998.48"/>
  </r>
  <r>
    <d v="2023-08-11T22:32:12"/>
    <n v="11"/>
    <n v="8"/>
    <x v="10"/>
    <x v="1"/>
    <s v="A Blessed Bean"/>
    <x v="0"/>
    <s v="KarmaFleet"/>
    <x v="0"/>
    <x v="33"/>
    <x v="4"/>
    <x v="27"/>
    <x v="0"/>
    <n v="7371358.5499999998"/>
    <n v="3105927.98"/>
  </r>
  <r>
    <d v="2023-08-11T22:32:13"/>
    <n v="11"/>
    <n v="8"/>
    <x v="10"/>
    <x v="1"/>
    <s v="Fusion Enterprises Ltd"/>
    <x v="0"/>
    <s v="Shadow State"/>
    <x v="0"/>
    <x v="33"/>
    <x v="4"/>
    <x v="27"/>
    <x v="0"/>
    <n v="4863218.7300000004"/>
    <n v="2436022.04"/>
  </r>
  <r>
    <d v="2023-08-11T22:32:19"/>
    <n v="11"/>
    <n v="8"/>
    <x v="10"/>
    <x v="1"/>
    <s v="The Northerners"/>
    <x v="0"/>
    <s v="KarmaFleet"/>
    <x v="0"/>
    <x v="33"/>
    <x v="4"/>
    <x v="27"/>
    <x v="0"/>
    <n v="1086848.99"/>
    <n v="897119.43"/>
  </r>
  <r>
    <d v="2023-08-11T22:32:26"/>
    <n v="11"/>
    <n v="8"/>
    <x v="10"/>
    <x v="1"/>
    <s v="Fusion Enterprises Ltd"/>
    <x v="0"/>
    <s v="KarmaFleet"/>
    <x v="0"/>
    <x v="33"/>
    <x v="4"/>
    <x v="27"/>
    <x v="0"/>
    <n v="4862296.68"/>
    <n v="2521808.98"/>
  </r>
  <r>
    <d v="2023-08-11T22:32:27"/>
    <n v="11"/>
    <n v="8"/>
    <x v="10"/>
    <x v="1"/>
    <s v="Fusion Enterprises Ltd"/>
    <x v="0"/>
    <s v="GoonWaffe"/>
    <x v="0"/>
    <x v="33"/>
    <x v="4"/>
    <x v="27"/>
    <x v="0"/>
    <n v="4863103.47"/>
    <n v="3517091.61"/>
  </r>
  <r>
    <d v="2023-08-11T22:32:30"/>
    <n v="11"/>
    <n v="8"/>
    <x v="10"/>
    <x v="1"/>
    <s v="Eire Engineers"/>
    <x v="0"/>
    <s v="UK Corp"/>
    <x v="0"/>
    <x v="33"/>
    <x v="4"/>
    <x v="27"/>
    <x v="0"/>
    <n v="4863333.9800000004"/>
    <n v="2073650.91"/>
  </r>
  <r>
    <d v="2023-08-11T22:32:31"/>
    <n v="11"/>
    <n v="8"/>
    <x v="10"/>
    <x v="1"/>
    <s v="Comms Black"/>
    <x v="0"/>
    <s v="KarmaFleet"/>
    <x v="0"/>
    <x v="8"/>
    <x v="3"/>
    <x v="27"/>
    <x v="0"/>
    <n v="67702091.75"/>
    <n v="54632641.020000003"/>
  </r>
  <r>
    <d v="2023-08-11T22:32:36"/>
    <n v="11"/>
    <n v="8"/>
    <x v="10"/>
    <x v="1"/>
    <s v="Horde Vanguard"/>
    <x v="0"/>
    <s v="Angry Angels Constructions"/>
    <x v="0"/>
    <x v="33"/>
    <x v="4"/>
    <x v="27"/>
    <x v="0"/>
    <n v="4783019.93"/>
    <n v="2383921.4900000002"/>
  </r>
  <r>
    <d v="2023-08-11T22:32:40"/>
    <n v="11"/>
    <n v="8"/>
    <x v="10"/>
    <x v="1"/>
    <s v="Rogue Inferno"/>
    <x v="0"/>
    <s v="KarmaFleet"/>
    <x v="0"/>
    <x v="33"/>
    <x v="4"/>
    <x v="27"/>
    <x v="0"/>
    <n v="6633184.7999999998"/>
    <n v="5067776.1399999997"/>
  </r>
  <r>
    <d v="2023-08-11T22:32:45"/>
    <n v="11"/>
    <n v="8"/>
    <x v="10"/>
    <x v="1"/>
    <s v="Pandemic Horde Inc"/>
    <x v="0"/>
    <s v="KarmaFleet"/>
    <x v="0"/>
    <x v="33"/>
    <x v="4"/>
    <x v="27"/>
    <x v="0"/>
    <n v="3479655.62"/>
    <n v="2894129.21"/>
  </r>
  <r>
    <d v="2023-08-11T22:32:50"/>
    <n v="11"/>
    <n v="8"/>
    <x v="10"/>
    <x v="1"/>
    <s v="Pandemic Horde Inc"/>
    <x v="0"/>
    <s v="ImperiaI Federation"/>
    <x v="0"/>
    <x v="33"/>
    <x v="4"/>
    <x v="27"/>
    <x v="0"/>
    <n v="3648739.11"/>
    <n v="2491568.17"/>
  </r>
  <r>
    <d v="2023-08-11T22:32:55"/>
    <n v="11"/>
    <n v="8"/>
    <x v="10"/>
    <x v="1"/>
    <s v="A Blessed Bean"/>
    <x v="0"/>
    <s v="Balkan Kings"/>
    <x v="0"/>
    <x v="8"/>
    <x v="3"/>
    <x v="27"/>
    <x v="0"/>
    <n v="63525256.310000002"/>
    <n v="49837689"/>
  </r>
  <r>
    <d v="2023-08-11T22:32:56"/>
    <n v="11"/>
    <n v="8"/>
    <x v="10"/>
    <x v="1"/>
    <s v="Fancypants Inc"/>
    <x v="0"/>
    <s v="KarmaFleet"/>
    <x v="0"/>
    <x v="33"/>
    <x v="4"/>
    <x v="27"/>
    <x v="0"/>
    <n v="7872614.9500000002"/>
    <n v="2739981.86"/>
  </r>
  <r>
    <d v="2023-08-11T22:32:58"/>
    <n v="11"/>
    <n v="8"/>
    <x v="10"/>
    <x v="1"/>
    <s v="Fusion Enterprises Ltd"/>
    <x v="0"/>
    <s v="KarmaFleet"/>
    <x v="0"/>
    <x v="33"/>
    <x v="4"/>
    <x v="27"/>
    <x v="0"/>
    <n v="5264289.4800000004"/>
    <n v="4418689.37"/>
  </r>
  <r>
    <d v="2023-08-11T22:33:01"/>
    <n v="11"/>
    <n v="8"/>
    <x v="10"/>
    <x v="1"/>
    <s v="Fusion Enterprises Ltd"/>
    <x v="0"/>
    <s v="Ascendance"/>
    <x v="0"/>
    <x v="33"/>
    <x v="4"/>
    <x v="27"/>
    <x v="0"/>
    <n v="4864486.54"/>
    <n v="2709513.1"/>
  </r>
  <r>
    <d v="2023-08-11T22:33:06"/>
    <n v="11"/>
    <n v="8"/>
    <x v="10"/>
    <x v="1"/>
    <s v="Comms Black"/>
    <x v="0"/>
    <s v="Carebears -With- Guns"/>
    <x v="0"/>
    <x v="33"/>
    <x v="4"/>
    <x v="27"/>
    <x v="0"/>
    <n v="4323235.66"/>
    <n v="2693327.35"/>
  </r>
  <r>
    <d v="2023-08-11T22:33:08"/>
    <n v="11"/>
    <n v="8"/>
    <x v="10"/>
    <x v="1"/>
    <s v="Fusion Enterprises Ltd"/>
    <x v="0"/>
    <s v="Hogyoku"/>
    <x v="0"/>
    <x v="33"/>
    <x v="4"/>
    <x v="27"/>
    <x v="0"/>
    <n v="4861873.93"/>
    <n v="3083807.29"/>
  </r>
  <r>
    <d v="2023-08-11T22:33:15"/>
    <n v="11"/>
    <n v="8"/>
    <x v="10"/>
    <x v="1"/>
    <s v="Comply Or Die"/>
    <x v="0"/>
    <s v="Tritanium Industries and Technology"/>
    <x v="0"/>
    <x v="33"/>
    <x v="4"/>
    <x v="27"/>
    <x v="0"/>
    <n v="4849302.01"/>
    <n v="4062777.73"/>
  </r>
  <r>
    <d v="2023-08-11T22:33:22"/>
    <n v="11"/>
    <n v="8"/>
    <x v="10"/>
    <x v="1"/>
    <s v="Horde Vanguard"/>
    <x v="0"/>
    <s v="Iron Whales"/>
    <x v="0"/>
    <x v="33"/>
    <x v="4"/>
    <x v="27"/>
    <x v="0"/>
    <n v="4861144.12"/>
    <n v="1763808.22"/>
  </r>
  <r>
    <d v="2023-08-11T22:33:35"/>
    <n v="11"/>
    <n v="8"/>
    <x v="10"/>
    <x v="1"/>
    <s v="Pandemic Horde Inc"/>
    <x v="0"/>
    <s v="KarmaFleet"/>
    <x v="0"/>
    <x v="4"/>
    <x v="3"/>
    <x v="27"/>
    <x v="0"/>
    <n v="51398010.100000001"/>
    <n v="36087530.859999999"/>
  </r>
  <r>
    <d v="2023-08-11T22:43:53"/>
    <n v="11"/>
    <n v="8"/>
    <x v="10"/>
    <x v="1"/>
    <s v="KarmaFleet"/>
    <x v="1"/>
    <s v="ChuangShi"/>
    <x v="2"/>
    <x v="10"/>
    <x v="2"/>
    <x v="93"/>
    <x v="2"/>
    <n v="15826745.529999999"/>
    <n v="7174499.0300000003"/>
  </r>
  <r>
    <d v="2023-08-12T00:59:30"/>
    <n v="12"/>
    <n v="8"/>
    <x v="11"/>
    <x v="1"/>
    <s v="Knights of the Silver Eagle"/>
    <x v="3"/>
    <s v="Worthless Carebears"/>
    <x v="4"/>
    <x v="8"/>
    <x v="3"/>
    <x v="112"/>
    <x v="1"/>
    <n v="71230874.620000005"/>
    <n v="56662301.740000002"/>
  </r>
  <r>
    <d v="2023-08-12T01:18:00"/>
    <n v="12"/>
    <n v="8"/>
    <x v="11"/>
    <x v="1"/>
    <s v="Setcreasea Pallida Corporation"/>
    <x v="3"/>
    <s v="Merch Industrial"/>
    <x v="0"/>
    <x v="12"/>
    <x v="3"/>
    <x v="16"/>
    <x v="1"/>
    <n v="43865631.880000003"/>
    <n v="30406608.940000001"/>
  </r>
  <r>
    <d v="2023-08-12T01:18:25"/>
    <n v="12"/>
    <n v="8"/>
    <x v="11"/>
    <x v="1"/>
    <s v="Fuxi Legion"/>
    <x v="3"/>
    <s v="Zhent Industries"/>
    <x v="0"/>
    <x v="8"/>
    <x v="3"/>
    <x v="16"/>
    <x v="1"/>
    <n v="66745561.409999996"/>
    <n v="49322325.539999999"/>
  </r>
  <r>
    <d v="2023-08-12T01:24:09"/>
    <n v="12"/>
    <n v="8"/>
    <x v="11"/>
    <x v="1"/>
    <s v="Redhogs"/>
    <x v="3"/>
    <s v="Memento Mori"/>
    <x v="0"/>
    <x v="12"/>
    <x v="3"/>
    <x v="16"/>
    <x v="1"/>
    <n v="44041194.030000001"/>
    <n v="22303028.280000001"/>
  </r>
  <r>
    <d v="2023-08-12T01:27:57"/>
    <n v="12"/>
    <n v="8"/>
    <x v="11"/>
    <x v="1"/>
    <s v="Knights of the Silver Eagle"/>
    <x v="3"/>
    <s v="Memento Mori"/>
    <x v="0"/>
    <x v="12"/>
    <x v="3"/>
    <x v="16"/>
    <x v="1"/>
    <n v="44113504.560000002"/>
    <n v="25338556.699999999"/>
  </r>
  <r>
    <d v="2023-08-12T02:32:21"/>
    <n v="12"/>
    <n v="8"/>
    <x v="11"/>
    <x v="1"/>
    <s v="Ascendance"/>
    <x v="1"/>
    <s v="Ascendance"/>
    <x v="0"/>
    <x v="34"/>
    <x v="4"/>
    <x v="35"/>
    <x v="2"/>
    <n v="26987206.489999998"/>
    <n v="24606567.710000001"/>
  </r>
  <r>
    <d v="2023-08-12T02:33:06"/>
    <n v="12"/>
    <n v="8"/>
    <x v="11"/>
    <x v="1"/>
    <s v="Ascendance"/>
    <x v="1"/>
    <s v="Ascendance"/>
    <x v="0"/>
    <x v="69"/>
    <x v="4"/>
    <x v="35"/>
    <x v="2"/>
    <n v="4040993.33"/>
    <n v="2120239.59"/>
  </r>
  <r>
    <d v="2023-08-12T02:44:27"/>
    <n v="12"/>
    <n v="8"/>
    <x v="11"/>
    <x v="1"/>
    <s v="Ascendance"/>
    <x v="1"/>
    <s v="Ascendance"/>
    <x v="0"/>
    <x v="74"/>
    <x v="4"/>
    <x v="35"/>
    <x v="2"/>
    <n v="14104780.550000001"/>
    <n v="3057870.13"/>
  </r>
  <r>
    <d v="2023-08-12T02:45:05"/>
    <n v="12"/>
    <n v="8"/>
    <x v="11"/>
    <x v="1"/>
    <s v="Ascendance"/>
    <x v="1"/>
    <s v="Ascendance"/>
    <x v="0"/>
    <x v="33"/>
    <x v="4"/>
    <x v="35"/>
    <x v="2"/>
    <n v="5254535.8899999997"/>
    <n v="1006716.88"/>
  </r>
  <r>
    <d v="2023-08-12T02:47:11"/>
    <n v="12"/>
    <n v="8"/>
    <x v="11"/>
    <x v="1"/>
    <s v="Ascendance"/>
    <x v="1"/>
    <s v="Ascendance"/>
    <x v="0"/>
    <x v="69"/>
    <x v="4"/>
    <x v="35"/>
    <x v="2"/>
    <n v="12956343.310000001"/>
    <n v="10689280.76"/>
  </r>
  <r>
    <d v="2023-08-12T02:49:20"/>
    <n v="12"/>
    <n v="8"/>
    <x v="11"/>
    <x v="1"/>
    <s v="Ascendance"/>
    <x v="1"/>
    <s v="Ascendance"/>
    <x v="0"/>
    <x v="16"/>
    <x v="4"/>
    <x v="35"/>
    <x v="2"/>
    <n v="5941562.1600000001"/>
    <n v="2386838.7000000002"/>
  </r>
  <r>
    <d v="2023-08-12T02:56:41"/>
    <n v="12"/>
    <n v="8"/>
    <x v="11"/>
    <x v="1"/>
    <s v="Starry Sky Fleet"/>
    <x v="3"/>
    <s v="Memento Mori"/>
    <x v="0"/>
    <x v="22"/>
    <x v="4"/>
    <x v="85"/>
    <x v="1"/>
    <n v="3918050.63"/>
    <n v="1723944.63"/>
  </r>
  <r>
    <d v="2023-08-12T03:16:01"/>
    <n v="12"/>
    <n v="8"/>
    <x v="11"/>
    <x v="1"/>
    <s v="Blackwater USA Inc"/>
    <x v="0"/>
    <s v="Memento Mori"/>
    <x v="0"/>
    <x v="22"/>
    <x v="4"/>
    <x v="99"/>
    <x v="1"/>
    <n v="3918050.63"/>
    <n v="1716848.09"/>
  </r>
  <r>
    <d v="2023-08-12T04:22:17"/>
    <n v="12"/>
    <n v="8"/>
    <x v="11"/>
    <x v="1"/>
    <s v="Dragon"/>
    <x v="0"/>
    <s v="KarmaFleet"/>
    <x v="0"/>
    <x v="71"/>
    <x v="2"/>
    <x v="28"/>
    <x v="2"/>
    <n v="20426020.859999999"/>
    <n v="6301887.8899999997"/>
  </r>
  <r>
    <d v="2023-08-12T04:42:44"/>
    <n v="12"/>
    <n v="8"/>
    <x v="11"/>
    <x v="1"/>
    <s v="Worthless Carebears"/>
    <x v="2"/>
    <s v="Snow Moon City"/>
    <x v="2"/>
    <x v="66"/>
    <x v="0"/>
    <x v="112"/>
    <x v="1"/>
    <n v="7106373.2400000002"/>
    <n v="3124843.75"/>
  </r>
  <r>
    <d v="2023-08-12T04:57:53"/>
    <n v="12"/>
    <n v="8"/>
    <x v="11"/>
    <x v="1"/>
    <s v="Black Aces"/>
    <x v="1"/>
    <s v="Profane Proverb"/>
    <x v="1"/>
    <x v="3"/>
    <x v="2"/>
    <x v="2"/>
    <x v="0"/>
    <n v="20670308.309999999"/>
    <n v="5388762.9900000002"/>
  </r>
  <r>
    <d v="2023-08-12T05:43:08"/>
    <n v="12"/>
    <n v="8"/>
    <x v="11"/>
    <x v="1"/>
    <s v="AOJI Colliery"/>
    <x v="1"/>
    <s v="Pandemic Horde Inc"/>
    <x v="1"/>
    <x v="3"/>
    <x v="2"/>
    <x v="1"/>
    <x v="0"/>
    <n v="31361723.34"/>
    <n v="16028337.619999999"/>
  </r>
  <r>
    <d v="2023-08-12T07:11:07"/>
    <n v="12"/>
    <n v="8"/>
    <x v="11"/>
    <x v="1"/>
    <s v="Cloak and Daggers"/>
    <x v="2"/>
    <s v="Stay Cool And Calm Down"/>
    <x v="1"/>
    <x v="11"/>
    <x v="2"/>
    <x v="8"/>
    <x v="3"/>
    <n v="21269084.370000001"/>
    <n v="5212729.17"/>
  </r>
  <r>
    <d v="2023-08-12T07:19:02"/>
    <n v="12"/>
    <n v="8"/>
    <x v="11"/>
    <x v="1"/>
    <s v="Stay Cool And Calm Down"/>
    <x v="0"/>
    <s v="Cloak and Daggers"/>
    <x v="4"/>
    <x v="23"/>
    <x v="2"/>
    <x v="8"/>
    <x v="3"/>
    <n v="99306404.730000004"/>
    <n v="80165374.159999996"/>
  </r>
  <r>
    <d v="2023-08-12T07:19:40"/>
    <n v="12"/>
    <n v="8"/>
    <x v="11"/>
    <x v="1"/>
    <s v="Stay Cool And Calm Down"/>
    <x v="0"/>
    <s v="Cloak and Daggers"/>
    <x v="4"/>
    <x v="90"/>
    <x v="0"/>
    <x v="8"/>
    <x v="3"/>
    <n v="9052958.3399999999"/>
    <n v="6331104.9299999997"/>
  </r>
  <r>
    <d v="2023-08-12T08:43:35"/>
    <n v="12"/>
    <n v="8"/>
    <x v="11"/>
    <x v="1"/>
    <s v="Country House"/>
    <x v="1"/>
    <s v="Country House"/>
    <x v="0"/>
    <x v="21"/>
    <x v="1"/>
    <x v="62"/>
    <x v="2"/>
    <n v="100079762.84"/>
    <n v="94372421.120000005"/>
  </r>
  <r>
    <d v="2023-08-12T08:51:21"/>
    <n v="12"/>
    <n v="8"/>
    <x v="11"/>
    <x v="1"/>
    <s v="Mineski Infinity"/>
    <x v="0"/>
    <s v="Angry Angels Constructions"/>
    <x v="0"/>
    <x v="19"/>
    <x v="4"/>
    <x v="113"/>
    <x v="2"/>
    <n v="842026.58"/>
    <n v="720064.18"/>
  </r>
  <r>
    <d v="2023-08-12T08:54:29"/>
    <n v="12"/>
    <n v="8"/>
    <x v="11"/>
    <x v="1"/>
    <s v="Mineski Infinity"/>
    <x v="0"/>
    <s v="Moriya Military Industry Complex"/>
    <x v="3"/>
    <x v="3"/>
    <x v="2"/>
    <x v="114"/>
    <x v="2"/>
    <n v="20723836.100000001"/>
    <n v="11619967.810000001"/>
  </r>
  <r>
    <d v="2023-08-12T09:41:55"/>
    <n v="12"/>
    <n v="8"/>
    <x v="11"/>
    <x v="1"/>
    <s v="Shocky Industries Ltd"/>
    <x v="1"/>
    <s v="WipeOut Inc"/>
    <x v="1"/>
    <x v="3"/>
    <x v="2"/>
    <x v="1"/>
    <x v="0"/>
    <n v="16378966.810000001"/>
    <n v="5225333.04"/>
  </r>
  <r>
    <d v="2023-08-12T09:51:40"/>
    <n v="12"/>
    <n v="8"/>
    <x v="11"/>
    <x v="1"/>
    <s v="Alkaid Broken Army"/>
    <x v="0"/>
    <s v="NED-Clan"/>
    <x v="0"/>
    <x v="10"/>
    <x v="2"/>
    <x v="107"/>
    <x v="0"/>
    <n v="22319406.670000002"/>
    <n v="10675887.77"/>
  </r>
  <r>
    <d v="2023-08-12T10:02:21"/>
    <n v="12"/>
    <n v="8"/>
    <x v="11"/>
    <x v="1"/>
    <s v="Stay Cool And Calm Down"/>
    <x v="0"/>
    <s v="ANZAC ALLIANCE"/>
    <x v="0"/>
    <x v="91"/>
    <x v="1"/>
    <x v="8"/>
    <x v="3"/>
    <n v="267060684.63999999"/>
    <n v="101997870.70999999"/>
  </r>
  <r>
    <d v="2023-08-12T10:26:49"/>
    <n v="12"/>
    <n v="8"/>
    <x v="11"/>
    <x v="1"/>
    <s v="Pandemic Horde Inc"/>
    <x v="0"/>
    <s v="Cloak and Daggers"/>
    <x v="4"/>
    <x v="45"/>
    <x v="4"/>
    <x v="8"/>
    <x v="3"/>
    <n v="65916391.659999996"/>
    <n v="61287757.130000003"/>
  </r>
  <r>
    <d v="2023-08-12T12:15:53"/>
    <n v="12"/>
    <n v="8"/>
    <x v="11"/>
    <x v="1"/>
    <s v="Mineski Infinity"/>
    <x v="0"/>
    <s v="School of The Recluses"/>
    <x v="3"/>
    <x v="3"/>
    <x v="2"/>
    <x v="115"/>
    <x v="2"/>
    <n v="13243943.33"/>
    <n v="5470957.5599999996"/>
  </r>
  <r>
    <d v="2023-08-12T12:21:19"/>
    <n v="12"/>
    <n v="8"/>
    <x v="11"/>
    <x v="1"/>
    <s v="Mineski Infinity"/>
    <x v="0"/>
    <s v="School of The Recluses"/>
    <x v="3"/>
    <x v="3"/>
    <x v="2"/>
    <x v="87"/>
    <x v="2"/>
    <n v="13975961.789999999"/>
    <n v="6285584.7800000003"/>
  </r>
  <r>
    <d v="2023-08-12T14:49:15"/>
    <n v="12"/>
    <n v="8"/>
    <x v="11"/>
    <x v="1"/>
    <s v="AOJI Colliery"/>
    <x v="1"/>
    <s v="Profane Proverb"/>
    <x v="1"/>
    <x v="3"/>
    <x v="2"/>
    <x v="14"/>
    <x v="0"/>
    <n v="18344920.079999998"/>
    <n v="5852064.8399999999"/>
  </r>
  <r>
    <d v="2023-08-12T14:51:06"/>
    <n v="12"/>
    <n v="8"/>
    <x v="11"/>
    <x v="1"/>
    <s v="Cloak and Daggers"/>
    <x v="2"/>
    <s v="Pandemic Horde Inc"/>
    <x v="1"/>
    <x v="16"/>
    <x v="4"/>
    <x v="8"/>
    <x v="3"/>
    <n v="1168248.44"/>
    <n v="781189.8"/>
  </r>
  <r>
    <d v="2023-08-12T15:10:16"/>
    <n v="12"/>
    <n v="8"/>
    <x v="11"/>
    <x v="1"/>
    <s v="Disasterpiece LTD"/>
    <x v="0"/>
    <s v="School of The Recluses"/>
    <x v="3"/>
    <x v="3"/>
    <x v="2"/>
    <x v="64"/>
    <x v="2"/>
    <n v="13168398.67"/>
    <n v="5438360.8399999999"/>
  </r>
  <r>
    <d v="2023-08-12T15:16:04"/>
    <n v="12"/>
    <n v="8"/>
    <x v="11"/>
    <x v="1"/>
    <s v="Time To Awakening"/>
    <x v="4"/>
    <s v="Pandemic Horde Inc"/>
    <x v="1"/>
    <x v="4"/>
    <x v="3"/>
    <x v="2"/>
    <x v="0"/>
    <n v="73057885.140000001"/>
    <n v="48851232"/>
  </r>
  <r>
    <d v="2023-08-12T16:50:50"/>
    <n v="12"/>
    <n v="8"/>
    <x v="11"/>
    <x v="1"/>
    <s v="Fusion Enterprises Ltd"/>
    <x v="0"/>
    <s v="Emperor Scythes"/>
    <x v="3"/>
    <x v="3"/>
    <x v="2"/>
    <x v="35"/>
    <x v="2"/>
    <n v="16330913.449999999"/>
    <n v="5804168.0700000003"/>
  </r>
  <r>
    <d v="2023-08-12T17:18:25"/>
    <n v="12"/>
    <n v="8"/>
    <x v="11"/>
    <x v="1"/>
    <s v="Zebra Corp"/>
    <x v="1"/>
    <s v="Descendants of Shen Nong"/>
    <x v="2"/>
    <x v="86"/>
    <x v="2"/>
    <x v="37"/>
    <x v="2"/>
    <n v="45406693.390000001"/>
    <n v="30015913.949999999"/>
  </r>
  <r>
    <d v="2023-08-12T17:53:03"/>
    <n v="12"/>
    <n v="8"/>
    <x v="11"/>
    <x v="1"/>
    <s v="Rekium"/>
    <x v="1"/>
    <s v="The Brass Monkey Syndicate"/>
    <x v="2"/>
    <x v="9"/>
    <x v="0"/>
    <x v="72"/>
    <x v="3"/>
    <n v="4345072.3099999996"/>
    <n v="1555729.22"/>
  </r>
  <r>
    <d v="2023-08-12T18:27:39"/>
    <n v="12"/>
    <n v="8"/>
    <x v="11"/>
    <x v="1"/>
    <s v="Blackwater USA Inc"/>
    <x v="0"/>
    <s v="Helgast Militarum"/>
    <x v="4"/>
    <x v="9"/>
    <x v="0"/>
    <x v="116"/>
    <x v="3"/>
    <n v="32068001.07"/>
    <n v="16107333.51"/>
  </r>
  <r>
    <d v="2023-08-12T18:27:55"/>
    <n v="12"/>
    <n v="8"/>
    <x v="11"/>
    <x v="1"/>
    <s v="Horde Armada"/>
    <x v="0"/>
    <s v="Helgast Militarum"/>
    <x v="4"/>
    <x v="9"/>
    <x v="0"/>
    <x v="116"/>
    <x v="3"/>
    <n v="29506089.260000002"/>
    <n v="27771301.68"/>
  </r>
  <r>
    <d v="2023-08-12T18:30:44"/>
    <n v="12"/>
    <n v="8"/>
    <x v="11"/>
    <x v="1"/>
    <s v="Gladius Veritatis"/>
    <x v="1"/>
    <s v="Fusion Enterprises Ltd"/>
    <x v="1"/>
    <x v="18"/>
    <x v="4"/>
    <x v="14"/>
    <x v="0"/>
    <n v="1238717.3999999999"/>
    <n v="846404.49"/>
  </r>
  <r>
    <d v="2023-08-12T19:03:48"/>
    <n v="12"/>
    <n v="8"/>
    <x v="11"/>
    <x v="1"/>
    <s v="Gladius Veritatis"/>
    <x v="1"/>
    <s v="KillTronic"/>
    <x v="1"/>
    <x v="32"/>
    <x v="4"/>
    <x v="14"/>
    <x v="0"/>
    <n v="550255.89"/>
    <n v="260249.53"/>
  </r>
  <r>
    <d v="2023-08-12T19:14:44"/>
    <n v="12"/>
    <n v="8"/>
    <x v="11"/>
    <x v="1"/>
    <s v="Pandemic Horde Inc"/>
    <x v="0"/>
    <s v="Gladius Veritatis"/>
    <x v="0"/>
    <x v="8"/>
    <x v="3"/>
    <x v="2"/>
    <x v="0"/>
    <n v="66852724.270000003"/>
    <n v="49517223.780000001"/>
  </r>
  <r>
    <d v="2023-08-12T21:37:49"/>
    <n v="12"/>
    <n v="8"/>
    <x v="11"/>
    <x v="1"/>
    <s v="Deaths Consortium"/>
    <x v="0"/>
    <s v="Worthless Carebears"/>
    <x v="4"/>
    <x v="4"/>
    <x v="3"/>
    <x v="41"/>
    <x v="1"/>
    <n v="52932068.399999999"/>
    <n v="35557204.509999998"/>
  </r>
  <r>
    <d v="2023-08-12T21:38:05"/>
    <n v="12"/>
    <n v="8"/>
    <x v="11"/>
    <x v="1"/>
    <s v="Worthless Carebears"/>
    <x v="2"/>
    <s v="Deaths Consortium"/>
    <x v="1"/>
    <x v="87"/>
    <x v="2"/>
    <x v="41"/>
    <x v="1"/>
    <n v="409964297.69999999"/>
    <n v="333447811.39999998"/>
  </r>
  <r>
    <d v="2023-08-12T23:14:06"/>
    <n v="12"/>
    <n v="8"/>
    <x v="11"/>
    <x v="1"/>
    <s v="Worthless Carebears"/>
    <x v="2"/>
    <s v="Dragon"/>
    <x v="1"/>
    <x v="26"/>
    <x v="2"/>
    <x v="41"/>
    <x v="1"/>
    <n v="63607584.109999999"/>
    <n v="41795516.450000003"/>
  </r>
  <r>
    <d v="2023-08-12T23:29:03"/>
    <n v="12"/>
    <n v="8"/>
    <x v="11"/>
    <x v="1"/>
    <s v="KarmaFleet"/>
    <x v="1"/>
    <s v="A Blessed Bean"/>
    <x v="1"/>
    <x v="3"/>
    <x v="2"/>
    <x v="1"/>
    <x v="0"/>
    <n v="12612778.210000001"/>
    <n v="2202040.21"/>
  </r>
  <r>
    <d v="2023-08-12T23:31:25"/>
    <n v="12"/>
    <n v="8"/>
    <x v="11"/>
    <x v="1"/>
    <s v="KarmaFleet"/>
    <x v="1"/>
    <s v="Pandemic Horde Inc"/>
    <x v="1"/>
    <x v="3"/>
    <x v="2"/>
    <x v="3"/>
    <x v="0"/>
    <n v="17774488.879999999"/>
    <n v="8774409"/>
  </r>
  <r>
    <d v="2023-08-13T01:56:26"/>
    <n v="13"/>
    <n v="8"/>
    <x v="12"/>
    <x v="1"/>
    <s v="Thunders Claw Fleet"/>
    <x v="3"/>
    <s v="GoonWaffe"/>
    <x v="0"/>
    <x v="62"/>
    <x v="3"/>
    <x v="16"/>
    <x v="1"/>
    <n v="59042822.060000002"/>
    <n v="43019058.689999998"/>
  </r>
  <r>
    <d v="2023-08-13T02:24:51"/>
    <n v="13"/>
    <n v="8"/>
    <x v="12"/>
    <x v="1"/>
    <s v="Echelon Research"/>
    <x v="1"/>
    <s v="ChuangShi"/>
    <x v="2"/>
    <x v="12"/>
    <x v="3"/>
    <x v="16"/>
    <x v="1"/>
    <n v="62196527.890000001"/>
    <n v="44655619.009999998"/>
  </r>
  <r>
    <d v="2023-08-13T02:25:45"/>
    <n v="13"/>
    <n v="8"/>
    <x v="12"/>
    <x v="1"/>
    <s v="GoonWaffe"/>
    <x v="1"/>
    <s v="Snow Moon City"/>
    <x v="2"/>
    <x v="8"/>
    <x v="3"/>
    <x v="16"/>
    <x v="1"/>
    <n v="71371843.099999994"/>
    <n v="57426795.200000003"/>
  </r>
  <r>
    <d v="2023-08-13T02:32:05"/>
    <n v="13"/>
    <n v="8"/>
    <x v="12"/>
    <x v="1"/>
    <s v="KheshigFleet"/>
    <x v="3"/>
    <s v="Zhent Industries"/>
    <x v="0"/>
    <x v="8"/>
    <x v="3"/>
    <x v="112"/>
    <x v="1"/>
    <n v="72448665.290000007"/>
    <n v="53484434.240000002"/>
  </r>
  <r>
    <d v="2023-08-13T02:32:27"/>
    <n v="13"/>
    <n v="8"/>
    <x v="12"/>
    <x v="1"/>
    <s v="Fuxi Legion"/>
    <x v="3"/>
    <s v="GoonWaffe"/>
    <x v="0"/>
    <x v="62"/>
    <x v="3"/>
    <x v="112"/>
    <x v="1"/>
    <n v="58950404"/>
    <n v="40050682.740000002"/>
  </r>
  <r>
    <d v="2023-08-13T02:33:55"/>
    <n v="13"/>
    <n v="8"/>
    <x v="12"/>
    <x v="1"/>
    <s v="Mogu Heavy Industry"/>
    <x v="3"/>
    <s v="GoonWaffe"/>
    <x v="0"/>
    <x v="8"/>
    <x v="3"/>
    <x v="112"/>
    <x v="1"/>
    <n v="72337763.620000005"/>
    <n v="57418981.619999997"/>
  </r>
  <r>
    <d v="2023-08-13T02:35:59"/>
    <n v="13"/>
    <n v="8"/>
    <x v="12"/>
    <x v="1"/>
    <s v="KheshigFleet"/>
    <x v="3"/>
    <s v="Amok"/>
    <x v="0"/>
    <x v="4"/>
    <x v="3"/>
    <x v="112"/>
    <x v="1"/>
    <n v="59446136.880000003"/>
    <n v="36596257.82"/>
  </r>
  <r>
    <d v="2023-08-13T02:39:49"/>
    <n v="13"/>
    <n v="8"/>
    <x v="12"/>
    <x v="1"/>
    <s v="Iron Whales"/>
    <x v="1"/>
    <s v="STARCHASER Inc"/>
    <x v="2"/>
    <x v="8"/>
    <x v="3"/>
    <x v="59"/>
    <x v="2"/>
    <n v="76930871.469999999"/>
    <n v="58813602.68"/>
  </r>
  <r>
    <d v="2023-08-13T02:39:53"/>
    <n v="13"/>
    <n v="8"/>
    <x v="12"/>
    <x v="1"/>
    <s v="KarmaFleet"/>
    <x v="1"/>
    <s v="Fuente Vacio"/>
    <x v="1"/>
    <x v="92"/>
    <x v="1"/>
    <x v="1"/>
    <x v="0"/>
    <n v="304869781.93000001"/>
    <n v="168736571.28999999"/>
  </r>
  <r>
    <d v="2023-08-13T02:42:55"/>
    <n v="13"/>
    <n v="8"/>
    <x v="12"/>
    <x v="1"/>
    <s v="GoonWaffe"/>
    <x v="1"/>
    <s v="Knights of the Silver Eagle"/>
    <x v="2"/>
    <x v="4"/>
    <x v="3"/>
    <x v="112"/>
    <x v="1"/>
    <n v="71538070.530000001"/>
    <n v="47909578.289999999"/>
  </r>
  <r>
    <d v="2023-08-13T02:43:12"/>
    <n v="13"/>
    <n v="8"/>
    <x v="12"/>
    <x v="1"/>
    <s v="Snow Moon City"/>
    <x v="3"/>
    <s v="KarmaFleet"/>
    <x v="0"/>
    <x v="4"/>
    <x v="3"/>
    <x v="112"/>
    <x v="1"/>
    <n v="61943370.270000003"/>
    <n v="42133537.060000002"/>
  </r>
  <r>
    <d v="2023-08-13T02:43:37"/>
    <n v="13"/>
    <n v="8"/>
    <x v="12"/>
    <x v="1"/>
    <s v="Fuxi Legion"/>
    <x v="3"/>
    <s v="ImperiaI Federation"/>
    <x v="0"/>
    <x v="4"/>
    <x v="3"/>
    <x v="112"/>
    <x v="1"/>
    <n v="63796382.310000002"/>
    <n v="38879241.719999999"/>
  </r>
  <r>
    <d v="2023-08-13T02:43:55"/>
    <n v="13"/>
    <n v="8"/>
    <x v="12"/>
    <x v="1"/>
    <s v="HD technology Corporation"/>
    <x v="3"/>
    <s v="Cuervos Imperiales"/>
    <x v="0"/>
    <x v="4"/>
    <x v="3"/>
    <x v="112"/>
    <x v="1"/>
    <n v="70615344.930000007"/>
    <n v="44904329.969999999"/>
  </r>
  <r>
    <d v="2023-08-13T02:44:19"/>
    <n v="13"/>
    <n v="8"/>
    <x v="12"/>
    <x v="1"/>
    <s v="The Soul Society"/>
    <x v="3"/>
    <s v="Amok"/>
    <x v="0"/>
    <x v="4"/>
    <x v="3"/>
    <x v="112"/>
    <x v="1"/>
    <n v="80727162.400000006"/>
    <n v="55464437.850000001"/>
  </r>
  <r>
    <d v="2023-08-13T02:44:54"/>
    <n v="13"/>
    <n v="8"/>
    <x v="12"/>
    <x v="1"/>
    <s v="ChuangShi"/>
    <x v="3"/>
    <s v="Asteroid Farm Unlimited"/>
    <x v="0"/>
    <x v="4"/>
    <x v="3"/>
    <x v="112"/>
    <x v="1"/>
    <n v="60891782.460000001"/>
    <n v="39584485.850000001"/>
  </r>
  <r>
    <d v="2023-08-13T02:50:13"/>
    <n v="13"/>
    <n v="8"/>
    <x v="12"/>
    <x v="1"/>
    <s v="STARCHASER Inc"/>
    <x v="3"/>
    <s v="Peoples Liberation Army"/>
    <x v="0"/>
    <x v="1"/>
    <x v="1"/>
    <x v="117"/>
    <x v="2"/>
    <n v="261040489.65000001"/>
    <n v="169511846.03"/>
  </r>
  <r>
    <d v="2023-08-13T03:14:28"/>
    <n v="13"/>
    <n v="8"/>
    <x v="12"/>
    <x v="1"/>
    <s v="Echelon Research"/>
    <x v="1"/>
    <s v="Astrology Club"/>
    <x v="2"/>
    <x v="14"/>
    <x v="4"/>
    <x v="16"/>
    <x v="1"/>
    <n v="4762566.04"/>
    <n v="2521983.36"/>
  </r>
  <r>
    <d v="2023-08-13T04:33:57"/>
    <n v="13"/>
    <n v="8"/>
    <x v="12"/>
    <x v="1"/>
    <s v="AOJI Colliery"/>
    <x v="1"/>
    <s v="A Blessed Bean"/>
    <x v="1"/>
    <x v="3"/>
    <x v="2"/>
    <x v="1"/>
    <x v="0"/>
    <n v="12612778.210000001"/>
    <n v="4999036.1100000003"/>
  </r>
  <r>
    <d v="2023-08-13T04:46:27"/>
    <n v="13"/>
    <n v="8"/>
    <x v="12"/>
    <x v="1"/>
    <s v="AOJI Colliery"/>
    <x v="1"/>
    <s v="Arctic Guard"/>
    <x v="1"/>
    <x v="3"/>
    <x v="2"/>
    <x v="1"/>
    <x v="0"/>
    <n v="25064978.920000002"/>
    <n v="13126327.039999999"/>
  </r>
  <r>
    <d v="2023-08-13T06:54:44"/>
    <n v="13"/>
    <n v="8"/>
    <x v="12"/>
    <x v="1"/>
    <s v="Gladius Veritatis"/>
    <x v="1"/>
    <s v="Profane Proverb"/>
    <x v="1"/>
    <x v="3"/>
    <x v="2"/>
    <x v="91"/>
    <x v="0"/>
    <n v="15010506.5"/>
    <n v="7026127.8600000003"/>
  </r>
  <r>
    <d v="2023-08-13T07:56:21"/>
    <n v="13"/>
    <n v="8"/>
    <x v="12"/>
    <x v="1"/>
    <s v="Snow Moon City"/>
    <x v="3"/>
    <s v="KarmaFleet"/>
    <x v="0"/>
    <x v="93"/>
    <x v="2"/>
    <x v="118"/>
    <x v="2"/>
    <n v="646965638.95000005"/>
    <n v="463124442.70999998"/>
  </r>
  <r>
    <d v="2023-08-13T07:58:04"/>
    <n v="13"/>
    <n v="8"/>
    <x v="12"/>
    <x v="1"/>
    <s v="Peoples Liberation Army"/>
    <x v="1"/>
    <s v="Snow Moon City"/>
    <x v="2"/>
    <x v="11"/>
    <x v="2"/>
    <x v="118"/>
    <x v="2"/>
    <n v="11693252.960000001"/>
    <n v="3200288.38"/>
  </r>
  <r>
    <d v="2023-08-13T07:58:10"/>
    <n v="13"/>
    <n v="8"/>
    <x v="12"/>
    <x v="1"/>
    <s v="Peoples Liberation Army"/>
    <x v="1"/>
    <s v="Snow Moon City"/>
    <x v="2"/>
    <x v="8"/>
    <x v="3"/>
    <x v="118"/>
    <x v="2"/>
    <n v="74020830.670000002"/>
    <n v="57683130.409999996"/>
  </r>
  <r>
    <d v="2023-08-13T08:03:12"/>
    <n v="13"/>
    <n v="8"/>
    <x v="12"/>
    <x v="1"/>
    <s v="Snow Moon City"/>
    <x v="3"/>
    <s v="New Boreas"/>
    <x v="0"/>
    <x v="8"/>
    <x v="3"/>
    <x v="118"/>
    <x v="2"/>
    <n v="68537046.310000002"/>
    <n v="53311051.009999998"/>
  </r>
  <r>
    <d v="2023-08-13T08:03:51"/>
    <n v="13"/>
    <n v="8"/>
    <x v="12"/>
    <x v="1"/>
    <s v="Peoples Liberation Army"/>
    <x v="1"/>
    <s v="Snow Moon City"/>
    <x v="2"/>
    <x v="65"/>
    <x v="2"/>
    <x v="118"/>
    <x v="2"/>
    <n v="71978686.030000001"/>
    <n v="55164884.130000003"/>
  </r>
  <r>
    <d v="2023-08-13T08:10:13"/>
    <n v="13"/>
    <n v="8"/>
    <x v="12"/>
    <x v="1"/>
    <s v="Mineski Infinity"/>
    <x v="0"/>
    <s v="School of The Recluses"/>
    <x v="3"/>
    <x v="3"/>
    <x v="2"/>
    <x v="70"/>
    <x v="2"/>
    <n v="13171813.189999999"/>
    <n v="5557774.4699999997"/>
  </r>
  <r>
    <d v="2023-08-13T08:45:30"/>
    <n v="13"/>
    <n v="8"/>
    <x v="12"/>
    <x v="1"/>
    <s v="Tr0pa de elite"/>
    <x v="3"/>
    <s v="Asteroid Farm Unlimited"/>
    <x v="0"/>
    <x v="64"/>
    <x v="0"/>
    <x v="119"/>
    <x v="4"/>
    <n v="13231258.310000001"/>
    <n v="6818304.0499999998"/>
  </r>
  <r>
    <d v="2023-08-13T08:45:38"/>
    <n v="13"/>
    <n v="8"/>
    <x v="12"/>
    <x v="1"/>
    <s v="Asteroid Farm Unlimited"/>
    <x v="1"/>
    <s v="Tr0pa de elite"/>
    <x v="2"/>
    <x v="11"/>
    <x v="2"/>
    <x v="119"/>
    <x v="4"/>
    <n v="26738977.489999998"/>
    <n v="10228452.960000001"/>
  </r>
  <r>
    <d v="2023-08-13T10:01:48"/>
    <n v="13"/>
    <n v="8"/>
    <x v="12"/>
    <x v="1"/>
    <s v="PTUSHNIKI"/>
    <x v="4"/>
    <s v="Profane Proverb"/>
    <x v="1"/>
    <x v="3"/>
    <x v="2"/>
    <x v="71"/>
    <x v="2"/>
    <n v="27392564.199999999"/>
    <n v="12758227.310000001"/>
  </r>
  <r>
    <d v="2023-08-13T10:06:17"/>
    <n v="13"/>
    <n v="8"/>
    <x v="12"/>
    <x v="1"/>
    <s v="Dementia und Courage"/>
    <x v="4"/>
    <s v="Profane Proverb"/>
    <x v="1"/>
    <x v="11"/>
    <x v="2"/>
    <x v="44"/>
    <x v="2"/>
    <n v="22060022.170000002"/>
    <n v="8235626.6100000003"/>
  </r>
  <r>
    <d v="2023-08-13T10:07:31"/>
    <n v="13"/>
    <n v="8"/>
    <x v="12"/>
    <x v="1"/>
    <s v="Time To Awakening"/>
    <x v="4"/>
    <s v="Profane Proverb"/>
    <x v="1"/>
    <x v="23"/>
    <x v="2"/>
    <x v="44"/>
    <x v="2"/>
    <n v="81026004.219999999"/>
    <n v="61356607.789999999"/>
  </r>
  <r>
    <d v="2023-08-13T10:08:09"/>
    <n v="13"/>
    <n v="8"/>
    <x v="12"/>
    <x v="1"/>
    <s v="Profane Proverb"/>
    <x v="0"/>
    <s v="Dementia und Courage"/>
    <x v="3"/>
    <x v="4"/>
    <x v="3"/>
    <x v="44"/>
    <x v="2"/>
    <n v="67634723.150000006"/>
    <n v="52410876.109999999"/>
  </r>
  <r>
    <d v="2023-08-13T10:08:35"/>
    <n v="13"/>
    <n v="8"/>
    <x v="12"/>
    <x v="1"/>
    <s v="Dementia und Courage"/>
    <x v="4"/>
    <s v="Profane Proverb"/>
    <x v="1"/>
    <x v="11"/>
    <x v="2"/>
    <x v="44"/>
    <x v="2"/>
    <n v="20759632.27"/>
    <n v="7162813.4199999999"/>
  </r>
  <r>
    <d v="2023-08-13T10:08:51"/>
    <n v="13"/>
    <n v="8"/>
    <x v="12"/>
    <x v="1"/>
    <s v="Krab Kingdom"/>
    <x v="4"/>
    <s v="Profane Proverb"/>
    <x v="1"/>
    <x v="11"/>
    <x v="2"/>
    <x v="44"/>
    <x v="2"/>
    <n v="29951579.649999999"/>
    <n v="14146316.08"/>
  </r>
  <r>
    <d v="2023-08-13T10:09:04"/>
    <n v="13"/>
    <n v="8"/>
    <x v="12"/>
    <x v="1"/>
    <s v="Dementia und Courage"/>
    <x v="4"/>
    <s v="Profane Proverb"/>
    <x v="1"/>
    <x v="11"/>
    <x v="2"/>
    <x v="44"/>
    <x v="2"/>
    <n v="17578810.27"/>
    <n v="5539622.9500000002"/>
  </r>
  <r>
    <d v="2023-08-13T10:09:18"/>
    <n v="13"/>
    <n v="8"/>
    <x v="12"/>
    <x v="1"/>
    <s v="PTUSHNIKI"/>
    <x v="4"/>
    <s v="Profane Proverb"/>
    <x v="1"/>
    <x v="10"/>
    <x v="2"/>
    <x v="44"/>
    <x v="2"/>
    <n v="21630198.120000001"/>
    <n v="12152044.970000001"/>
  </r>
  <r>
    <d v="2023-08-13T10:38:41"/>
    <n v="13"/>
    <n v="8"/>
    <x v="12"/>
    <x v="1"/>
    <s v="Hippo Cartel"/>
    <x v="3"/>
    <s v="Asteroid Farm Unlimited"/>
    <x v="0"/>
    <x v="64"/>
    <x v="0"/>
    <x v="119"/>
    <x v="4"/>
    <n v="13231258.310000001"/>
    <n v="6537097.0899999999"/>
  </r>
  <r>
    <d v="2023-08-13T10:43:59"/>
    <n v="13"/>
    <n v="8"/>
    <x v="12"/>
    <x v="1"/>
    <s v="Cloak and Daggers"/>
    <x v="2"/>
    <s v="Pandemic Horde Inc"/>
    <x v="1"/>
    <x v="16"/>
    <x v="4"/>
    <x v="8"/>
    <x v="3"/>
    <n v="880105.73"/>
    <n v="670887.87"/>
  </r>
  <r>
    <d v="2023-08-13T10:54:47"/>
    <n v="13"/>
    <n v="8"/>
    <x v="12"/>
    <x v="1"/>
    <s v="ANZAC ALLIANCE"/>
    <x v="1"/>
    <s v="Deaths Consortium"/>
    <x v="1"/>
    <x v="3"/>
    <x v="2"/>
    <x v="120"/>
    <x v="0"/>
    <n v="36219698.259999998"/>
    <n v="17379041.780000001"/>
  </r>
  <r>
    <d v="2023-08-13T11:08:05"/>
    <n v="13"/>
    <n v="8"/>
    <x v="12"/>
    <x v="1"/>
    <s v="Super Villains"/>
    <x v="0"/>
    <s v="ANZAC ALLIANCE"/>
    <x v="0"/>
    <x v="4"/>
    <x v="3"/>
    <x v="1"/>
    <x v="0"/>
    <n v="62397831.219999999"/>
    <n v="41086921.979999997"/>
  </r>
  <r>
    <d v="2023-08-13T11:26:44"/>
    <n v="13"/>
    <n v="8"/>
    <x v="12"/>
    <x v="1"/>
    <s v="Dragon"/>
    <x v="0"/>
    <s v="ANZAC ALLIANCE"/>
    <x v="0"/>
    <x v="26"/>
    <x v="2"/>
    <x v="3"/>
    <x v="0"/>
    <n v="63368984.32"/>
    <n v="34810741.039999999"/>
  </r>
  <r>
    <d v="2023-08-13T11:28:20"/>
    <n v="13"/>
    <n v="8"/>
    <x v="12"/>
    <x v="1"/>
    <s v="Super Villains"/>
    <x v="0"/>
    <s v="ANZAC ALLIANCE"/>
    <x v="0"/>
    <x v="26"/>
    <x v="2"/>
    <x v="1"/>
    <x v="0"/>
    <n v="59990960.469999999"/>
    <n v="45741497.890000001"/>
  </r>
  <r>
    <d v="2023-08-13T11:28:32"/>
    <n v="13"/>
    <n v="8"/>
    <x v="12"/>
    <x v="1"/>
    <s v="Super Villains"/>
    <x v="0"/>
    <s v="ANZAC ALLIANCE"/>
    <x v="0"/>
    <x v="26"/>
    <x v="2"/>
    <x v="1"/>
    <x v="0"/>
    <n v="60871127.340000004"/>
    <n v="39994961.009999998"/>
  </r>
  <r>
    <d v="2023-08-13T11:33:57"/>
    <n v="13"/>
    <n v="8"/>
    <x v="12"/>
    <x v="1"/>
    <s v="ANZAC ALLIANCE"/>
    <x v="1"/>
    <s v="Brittas Empire"/>
    <x v="1"/>
    <x v="43"/>
    <x v="4"/>
    <x v="1"/>
    <x v="0"/>
    <n v="1604228.42"/>
    <n v="1114404.58"/>
  </r>
  <r>
    <d v="2023-08-13T11:34:06"/>
    <n v="13"/>
    <n v="8"/>
    <x v="12"/>
    <x v="1"/>
    <s v="Asteroid Farm Unlimited"/>
    <x v="1"/>
    <s v="Asteroid Farm Unlimited"/>
    <x v="0"/>
    <x v="27"/>
    <x v="2"/>
    <x v="9"/>
    <x v="2"/>
    <n v="38438129.859999999"/>
    <n v="35812285.109999999"/>
  </r>
  <r>
    <d v="2023-08-13T11:34:31"/>
    <n v="13"/>
    <n v="8"/>
    <x v="12"/>
    <x v="1"/>
    <s v="Profane Proverb"/>
    <x v="0"/>
    <s v="ANZAC ALLIANCE"/>
    <x v="0"/>
    <x v="26"/>
    <x v="2"/>
    <x v="1"/>
    <x v="0"/>
    <n v="56086488.109999999"/>
    <n v="40869895.100000001"/>
  </r>
  <r>
    <d v="2023-08-13T11:35:23"/>
    <n v="13"/>
    <n v="8"/>
    <x v="12"/>
    <x v="1"/>
    <s v="Super Villains"/>
    <x v="0"/>
    <s v="ANZAC ALLIANCE"/>
    <x v="0"/>
    <x v="26"/>
    <x v="2"/>
    <x v="3"/>
    <x v="0"/>
    <n v="60341975.340000004"/>
    <n v="40396842.090000004"/>
  </r>
  <r>
    <d v="2023-08-13T11:35:24"/>
    <n v="13"/>
    <n v="8"/>
    <x v="12"/>
    <x v="1"/>
    <s v="ANZAC ALLIANCE"/>
    <x v="1"/>
    <s v="Super Villains"/>
    <x v="1"/>
    <x v="8"/>
    <x v="3"/>
    <x v="3"/>
    <x v="0"/>
    <n v="82806953.790000007"/>
    <n v="65713710.170000002"/>
  </r>
  <r>
    <d v="2023-08-13T11:35:37"/>
    <n v="13"/>
    <n v="8"/>
    <x v="12"/>
    <x v="1"/>
    <s v="Super Villains"/>
    <x v="0"/>
    <s v="ANZAC ALLIANCE"/>
    <x v="0"/>
    <x v="26"/>
    <x v="2"/>
    <x v="3"/>
    <x v="0"/>
    <n v="59435004.149999999"/>
    <n v="37613328.079999998"/>
  </r>
  <r>
    <d v="2023-08-13T11:38:59"/>
    <n v="13"/>
    <n v="8"/>
    <x v="12"/>
    <x v="1"/>
    <s v="Asteroid Farm Unlimited"/>
    <x v="1"/>
    <s v="Asteroid Farm Unlimited"/>
    <x v="0"/>
    <x v="27"/>
    <x v="2"/>
    <x v="9"/>
    <x v="2"/>
    <n v="74546996.849999994"/>
    <n v="36010950.130000003"/>
  </r>
  <r>
    <d v="2023-08-13T11:41:09"/>
    <n v="13"/>
    <n v="8"/>
    <x v="12"/>
    <x v="1"/>
    <s v="Wombo United"/>
    <x v="0"/>
    <s v="ANZAC ALLIANCE"/>
    <x v="0"/>
    <x v="26"/>
    <x v="2"/>
    <x v="3"/>
    <x v="0"/>
    <n v="56395984.380000003"/>
    <n v="33789185.240000002"/>
  </r>
  <r>
    <d v="2023-08-13T11:41:21"/>
    <n v="13"/>
    <n v="8"/>
    <x v="12"/>
    <x v="1"/>
    <s v="Wombo United"/>
    <x v="0"/>
    <s v="ANZAC ALLIANCE"/>
    <x v="0"/>
    <x v="26"/>
    <x v="2"/>
    <x v="3"/>
    <x v="0"/>
    <n v="57012836.049999997"/>
    <n v="32512505.890000001"/>
  </r>
  <r>
    <d v="2023-08-13T11:41:42"/>
    <n v="13"/>
    <n v="8"/>
    <x v="12"/>
    <x v="1"/>
    <s v="Pandemic Horde Inc"/>
    <x v="0"/>
    <s v="ANZAC ALLIANCE"/>
    <x v="0"/>
    <x v="26"/>
    <x v="2"/>
    <x v="3"/>
    <x v="0"/>
    <n v="59605123.170000002"/>
    <n v="42720859.310000002"/>
  </r>
  <r>
    <d v="2023-08-13T11:41:51"/>
    <n v="13"/>
    <n v="8"/>
    <x v="12"/>
    <x v="1"/>
    <s v="NullSsay"/>
    <x v="0"/>
    <s v="ANZAC ALLIANCE"/>
    <x v="0"/>
    <x v="26"/>
    <x v="2"/>
    <x v="3"/>
    <x v="0"/>
    <n v="59263638.579999998"/>
    <n v="38330752.990000002"/>
  </r>
  <r>
    <d v="2023-08-13T12:11:03"/>
    <n v="13"/>
    <n v="8"/>
    <x v="12"/>
    <x v="1"/>
    <s v="STARCHASER Inc"/>
    <x v="3"/>
    <s v="Cloak and Daggers"/>
    <x v="4"/>
    <x v="90"/>
    <x v="0"/>
    <x v="8"/>
    <x v="3"/>
    <n v="9053419.3699999992"/>
    <n v="6267162.7800000003"/>
  </r>
  <r>
    <d v="2023-08-13T12:12:10"/>
    <n v="13"/>
    <n v="8"/>
    <x v="12"/>
    <x v="1"/>
    <s v="STARCHASER Inc"/>
    <x v="3"/>
    <s v="Cloak and Daggers"/>
    <x v="4"/>
    <x v="23"/>
    <x v="2"/>
    <x v="8"/>
    <x v="3"/>
    <n v="80434126.530000001"/>
    <n v="52976964.479999997"/>
  </r>
  <r>
    <d v="2023-08-13T12:12:48"/>
    <n v="13"/>
    <n v="8"/>
    <x v="12"/>
    <x v="1"/>
    <s v="STARCHASER Inc"/>
    <x v="3"/>
    <s v="Cloak and Daggers"/>
    <x v="4"/>
    <x v="23"/>
    <x v="2"/>
    <x v="8"/>
    <x v="3"/>
    <n v="80428844.379999995"/>
    <n v="59180715.780000001"/>
  </r>
  <r>
    <d v="2023-08-13T12:48:48"/>
    <n v="13"/>
    <n v="8"/>
    <x v="12"/>
    <x v="1"/>
    <s v="Levy Guards"/>
    <x v="0"/>
    <s v="CBC Interstellar"/>
    <x v="0"/>
    <x v="50"/>
    <x v="2"/>
    <x v="69"/>
    <x v="0"/>
    <n v="58752400.270000003"/>
    <n v="52364366.850000001"/>
  </r>
  <r>
    <d v="2023-08-13T13:16:20"/>
    <n v="13"/>
    <n v="8"/>
    <x v="12"/>
    <x v="1"/>
    <s v="Cloak and Daggers"/>
    <x v="2"/>
    <s v="Profane Proverb"/>
    <x v="1"/>
    <x v="66"/>
    <x v="0"/>
    <x v="8"/>
    <x v="3"/>
    <n v="2039729.65"/>
    <n v="1413674.1"/>
  </r>
  <r>
    <d v="2023-08-13T13:38:20"/>
    <n v="13"/>
    <n v="8"/>
    <x v="12"/>
    <x v="1"/>
    <s v="Les chevaliers de l'ordre"/>
    <x v="1"/>
    <s v="Hyper Meme Industries"/>
    <x v="1"/>
    <x v="23"/>
    <x v="2"/>
    <x v="75"/>
    <x v="2"/>
    <n v="97138839.299999997"/>
    <n v="82296114.700000003"/>
  </r>
  <r>
    <d v="2023-08-13T13:39:12"/>
    <n v="13"/>
    <n v="8"/>
    <x v="12"/>
    <x v="1"/>
    <s v="Comms Black"/>
    <x v="0"/>
    <s v="Amped"/>
    <x v="0"/>
    <x v="25"/>
    <x v="0"/>
    <x v="2"/>
    <x v="0"/>
    <n v="5590573.5"/>
    <n v="3772736.31"/>
  </r>
  <r>
    <d v="2023-08-13T13:39:33"/>
    <n v="13"/>
    <n v="8"/>
    <x v="12"/>
    <x v="1"/>
    <s v="Les chevaliers de l'ordre"/>
    <x v="1"/>
    <s v="A Blessed Bean"/>
    <x v="1"/>
    <x v="18"/>
    <x v="4"/>
    <x v="1"/>
    <x v="0"/>
    <n v="4318889.7699999996"/>
    <n v="2235548.9"/>
  </r>
  <r>
    <d v="2023-08-13T13:39:47"/>
    <n v="13"/>
    <n v="8"/>
    <x v="12"/>
    <x v="1"/>
    <s v="Beyond Frontier"/>
    <x v="0"/>
    <s v="Hogyoku"/>
    <x v="0"/>
    <x v="20"/>
    <x v="4"/>
    <x v="1"/>
    <x v="0"/>
    <n v="872022.82"/>
    <n v="650646.63"/>
  </r>
  <r>
    <d v="2023-08-13T13:39:55"/>
    <n v="13"/>
    <n v="8"/>
    <x v="12"/>
    <x v="1"/>
    <s v="A Blessed Bean"/>
    <x v="0"/>
    <s v="KarmaFleet"/>
    <x v="0"/>
    <x v="25"/>
    <x v="0"/>
    <x v="1"/>
    <x v="0"/>
    <n v="12004142"/>
    <n v="5355091.2699999996"/>
  </r>
  <r>
    <d v="2023-08-13T13:40:00"/>
    <n v="13"/>
    <n v="8"/>
    <x v="12"/>
    <x v="1"/>
    <s v="Ministry of Offense"/>
    <x v="1"/>
    <s v="A Blessed Bean"/>
    <x v="1"/>
    <x v="51"/>
    <x v="2"/>
    <x v="1"/>
    <x v="0"/>
    <n v="41592532.079999998"/>
    <n v="26009357.329999998"/>
  </r>
  <r>
    <d v="2023-08-13T13:40:06"/>
    <n v="13"/>
    <n v="8"/>
    <x v="12"/>
    <x v="1"/>
    <s v="A Blessed Bean"/>
    <x v="0"/>
    <s v="KarmaFleet"/>
    <x v="0"/>
    <x v="25"/>
    <x v="0"/>
    <x v="1"/>
    <x v="0"/>
    <n v="11415634.43"/>
    <n v="7294518.9500000002"/>
  </r>
  <r>
    <d v="2023-08-13T13:40:18"/>
    <n v="13"/>
    <n v="8"/>
    <x v="12"/>
    <x v="1"/>
    <s v="A Blessed Bean"/>
    <x v="0"/>
    <s v="Mine 'N' Refine"/>
    <x v="0"/>
    <x v="25"/>
    <x v="0"/>
    <x v="1"/>
    <x v="0"/>
    <n v="15361542.810000001"/>
    <n v="5259654.8899999997"/>
  </r>
  <r>
    <d v="2023-08-13T13:41:03"/>
    <n v="13"/>
    <n v="8"/>
    <x v="12"/>
    <x v="1"/>
    <s v="The Northerners"/>
    <x v="0"/>
    <s v="Deep Space Conquerors"/>
    <x v="0"/>
    <x v="13"/>
    <x v="4"/>
    <x v="1"/>
    <x v="0"/>
    <n v="7494253.8300000001"/>
    <n v="2717962.63"/>
  </r>
  <r>
    <d v="2023-08-13T13:41:16"/>
    <n v="13"/>
    <n v="8"/>
    <x v="12"/>
    <x v="1"/>
    <s v="Beyond Frontier"/>
    <x v="0"/>
    <s v="KarmaFleet"/>
    <x v="0"/>
    <x v="13"/>
    <x v="4"/>
    <x v="1"/>
    <x v="0"/>
    <n v="14610816.52"/>
    <n v="10109823.43"/>
  </r>
  <r>
    <d v="2023-08-13T13:46:02"/>
    <n v="13"/>
    <n v="8"/>
    <x v="12"/>
    <x v="1"/>
    <s v="The Northerners"/>
    <x v="0"/>
    <s v="4S Corporation"/>
    <x v="0"/>
    <x v="25"/>
    <x v="0"/>
    <x v="3"/>
    <x v="0"/>
    <n v="21883910.84"/>
    <n v="14295573.359999999"/>
  </r>
  <r>
    <d v="2023-08-13T13:57:12"/>
    <n v="13"/>
    <n v="8"/>
    <x v="12"/>
    <x v="1"/>
    <s v="Horde Vanguard"/>
    <x v="0"/>
    <s v="Ascendance"/>
    <x v="0"/>
    <x v="25"/>
    <x v="0"/>
    <x v="5"/>
    <x v="0"/>
    <n v="12692778.810000001"/>
    <n v="4888563.79"/>
  </r>
  <r>
    <d v="2023-08-13T13:57:29"/>
    <n v="13"/>
    <n v="8"/>
    <x v="12"/>
    <x v="1"/>
    <s v="Les chevaliers de l'ordre"/>
    <x v="1"/>
    <s v="Descendants of Shen Nong"/>
    <x v="2"/>
    <x v="86"/>
    <x v="2"/>
    <x v="118"/>
    <x v="2"/>
    <n v="39168546.630000003"/>
    <n v="19502922.550000001"/>
  </r>
  <r>
    <d v="2023-08-13T13:57:37"/>
    <n v="13"/>
    <n v="8"/>
    <x v="12"/>
    <x v="1"/>
    <s v="Fusion Enterprises Ltd"/>
    <x v="0"/>
    <s v="Ministry of Offense"/>
    <x v="0"/>
    <x v="25"/>
    <x v="0"/>
    <x v="23"/>
    <x v="0"/>
    <n v="11996554.73"/>
    <n v="7346261.5099999998"/>
  </r>
  <r>
    <d v="2023-08-13T14:20:39"/>
    <n v="13"/>
    <n v="8"/>
    <x v="12"/>
    <x v="1"/>
    <s v="Galactic Empire Co LTD"/>
    <x v="3"/>
    <s v="Lost Brain Cells"/>
    <x v="0"/>
    <x v="4"/>
    <x v="3"/>
    <x v="121"/>
    <x v="2"/>
    <n v="63389455.369999997"/>
    <n v="42338229.490000002"/>
  </r>
  <r>
    <d v="2023-08-13T14:20:42"/>
    <n v="13"/>
    <n v="8"/>
    <x v="12"/>
    <x v="1"/>
    <s v="Fuxi Legion"/>
    <x v="3"/>
    <s v="Lost Brain Cells"/>
    <x v="0"/>
    <x v="7"/>
    <x v="0"/>
    <x v="121"/>
    <x v="2"/>
    <n v="12847959.960000001"/>
    <n v="10894955.439999999"/>
  </r>
  <r>
    <d v="2023-08-13T14:20:46"/>
    <n v="13"/>
    <n v="8"/>
    <x v="12"/>
    <x v="1"/>
    <s v="ChuangShi"/>
    <x v="3"/>
    <s v="Lost Brain Cells"/>
    <x v="0"/>
    <x v="7"/>
    <x v="0"/>
    <x v="121"/>
    <x v="2"/>
    <n v="12888293.51"/>
    <n v="6456348.2000000002"/>
  </r>
  <r>
    <d v="2023-08-13T14:20:47"/>
    <n v="13"/>
    <n v="8"/>
    <x v="12"/>
    <x v="1"/>
    <s v="ChuangShi"/>
    <x v="3"/>
    <s v="Lost Brain Cells"/>
    <x v="0"/>
    <x v="7"/>
    <x v="0"/>
    <x v="121"/>
    <x v="2"/>
    <n v="12888293.51"/>
    <n v="9803265.2100000009"/>
  </r>
  <r>
    <d v="2023-08-13T14:20:47"/>
    <n v="13"/>
    <n v="8"/>
    <x v="12"/>
    <x v="1"/>
    <s v="Galactic Empire Co LTD"/>
    <x v="3"/>
    <s v="Lost Brain Cells"/>
    <x v="0"/>
    <x v="7"/>
    <x v="0"/>
    <x v="121"/>
    <x v="2"/>
    <n v="12872127.51"/>
    <n v="10766517.26"/>
  </r>
  <r>
    <d v="2023-08-13T14:20:49"/>
    <n v="13"/>
    <n v="8"/>
    <x v="12"/>
    <x v="1"/>
    <s v="ChuangShi"/>
    <x v="3"/>
    <s v="Lost Brain Cells"/>
    <x v="0"/>
    <x v="7"/>
    <x v="0"/>
    <x v="121"/>
    <x v="2"/>
    <n v="12872127.51"/>
    <n v="6478740.0899999999"/>
  </r>
  <r>
    <d v="2023-08-13T14:20:50"/>
    <n v="13"/>
    <n v="8"/>
    <x v="12"/>
    <x v="1"/>
    <s v="Arknights"/>
    <x v="3"/>
    <s v="Lost Brain Cells"/>
    <x v="0"/>
    <x v="7"/>
    <x v="0"/>
    <x v="121"/>
    <x v="2"/>
    <n v="12888293.51"/>
    <n v="5698274.5199999996"/>
  </r>
  <r>
    <d v="2023-08-13T14:20:52"/>
    <n v="13"/>
    <n v="8"/>
    <x v="12"/>
    <x v="1"/>
    <s v="ChuangShi"/>
    <x v="3"/>
    <s v="Lost Brain Cells"/>
    <x v="0"/>
    <x v="7"/>
    <x v="0"/>
    <x v="121"/>
    <x v="2"/>
    <n v="12888293.51"/>
    <n v="9675478.0899999999"/>
  </r>
  <r>
    <d v="2023-08-13T14:20:58"/>
    <n v="13"/>
    <n v="8"/>
    <x v="12"/>
    <x v="1"/>
    <s v="Nuwa Foundation"/>
    <x v="3"/>
    <s v="Lost Brain Cells"/>
    <x v="0"/>
    <x v="7"/>
    <x v="0"/>
    <x v="121"/>
    <x v="2"/>
    <n v="12872127.51"/>
    <n v="9448671.7799999993"/>
  </r>
  <r>
    <d v="2023-08-13T14:37:42"/>
    <n v="13"/>
    <n v="8"/>
    <x v="12"/>
    <x v="1"/>
    <s v="Arctic Guard"/>
    <x v="0"/>
    <s v="BOP Supplication For Glorious"/>
    <x v="3"/>
    <x v="8"/>
    <x v="3"/>
    <x v="122"/>
    <x v="0"/>
    <n v="67763012.439999998"/>
    <n v="57648444.960000001"/>
  </r>
  <r>
    <d v="2023-08-13T14:37:57"/>
    <n v="13"/>
    <n v="8"/>
    <x v="12"/>
    <x v="1"/>
    <s v="Horde Vanguard"/>
    <x v="0"/>
    <s v="BOP Supplication For Glorious"/>
    <x v="3"/>
    <x v="23"/>
    <x v="2"/>
    <x v="122"/>
    <x v="0"/>
    <n v="82074000.849999994"/>
    <n v="66154905.810000002"/>
  </r>
  <r>
    <d v="2023-08-13T14:38:04"/>
    <n v="13"/>
    <n v="8"/>
    <x v="12"/>
    <x v="1"/>
    <s v="A Blessed Bean"/>
    <x v="0"/>
    <s v="BOP Supplication For Glorious"/>
    <x v="3"/>
    <x v="48"/>
    <x v="2"/>
    <x v="122"/>
    <x v="0"/>
    <n v="18258619.109999999"/>
    <n v="5222471.1399999997"/>
  </r>
  <r>
    <d v="2023-08-13T14:38:16"/>
    <n v="13"/>
    <n v="8"/>
    <x v="12"/>
    <x v="1"/>
    <s v="A Blessed Bean"/>
    <x v="0"/>
    <s v="BOP Supplication For Glorious"/>
    <x v="3"/>
    <x v="22"/>
    <x v="4"/>
    <x v="122"/>
    <x v="0"/>
    <n v="2072494.48"/>
    <n v="1582300.27"/>
  </r>
  <r>
    <d v="2023-08-13T14:38:17"/>
    <n v="13"/>
    <n v="8"/>
    <x v="12"/>
    <x v="1"/>
    <s v="A Blessed Bean"/>
    <x v="0"/>
    <s v="BOP Supplication For Glorious"/>
    <x v="3"/>
    <x v="23"/>
    <x v="2"/>
    <x v="122"/>
    <x v="0"/>
    <n v="79531747.370000005"/>
    <n v="56874454.280000001"/>
  </r>
  <r>
    <d v="2023-08-13T14:38:20"/>
    <n v="13"/>
    <n v="8"/>
    <x v="12"/>
    <x v="1"/>
    <s v="Standards Contracting"/>
    <x v="0"/>
    <s v="BOP Supplication For Glorious"/>
    <x v="3"/>
    <x v="24"/>
    <x v="0"/>
    <x v="122"/>
    <x v="0"/>
    <n v="7810719.5800000001"/>
    <n v="5666179.04"/>
  </r>
  <r>
    <d v="2023-08-13T14:38:32"/>
    <n v="13"/>
    <n v="8"/>
    <x v="12"/>
    <x v="1"/>
    <s v="Pandemic Horde Inc"/>
    <x v="0"/>
    <s v="BOP Supplication For Glorious"/>
    <x v="3"/>
    <x v="23"/>
    <x v="2"/>
    <x v="122"/>
    <x v="0"/>
    <n v="82094244.780000001"/>
    <n v="68386895.719999999"/>
  </r>
  <r>
    <d v="2023-08-13T14:38:45"/>
    <n v="13"/>
    <n v="8"/>
    <x v="12"/>
    <x v="1"/>
    <s v="Blackwater USA Inc"/>
    <x v="0"/>
    <s v="BOP Supplication For Glorious"/>
    <x v="3"/>
    <x v="23"/>
    <x v="2"/>
    <x v="122"/>
    <x v="0"/>
    <n v="81847113.060000002"/>
    <n v="57271709.460000001"/>
  </r>
  <r>
    <d v="2023-08-13T14:38:59"/>
    <n v="13"/>
    <n v="8"/>
    <x v="12"/>
    <x v="1"/>
    <s v="Standards Contracting"/>
    <x v="0"/>
    <s v="BOP Supplication For Glorious"/>
    <x v="3"/>
    <x v="23"/>
    <x v="2"/>
    <x v="122"/>
    <x v="0"/>
    <n v="80967071.049999997"/>
    <n v="67989697.390000001"/>
  </r>
  <r>
    <d v="2023-08-13T14:39:03"/>
    <n v="13"/>
    <n v="8"/>
    <x v="12"/>
    <x v="1"/>
    <s v="Pandemic Horde Inc"/>
    <x v="0"/>
    <s v="BOP Supplication For Glorious"/>
    <x v="3"/>
    <x v="23"/>
    <x v="2"/>
    <x v="122"/>
    <x v="0"/>
    <n v="88414142.079999998"/>
    <n v="58923053.359999999"/>
  </r>
  <r>
    <d v="2023-08-13T14:39:09"/>
    <n v="13"/>
    <n v="8"/>
    <x v="12"/>
    <x v="1"/>
    <s v="A Blessed Bean"/>
    <x v="0"/>
    <s v="BOP Supplication For Glorious"/>
    <x v="3"/>
    <x v="48"/>
    <x v="2"/>
    <x v="122"/>
    <x v="0"/>
    <n v="10434401.01"/>
    <n v="1457061.81"/>
  </r>
  <r>
    <d v="2023-08-13T14:39:26"/>
    <n v="13"/>
    <n v="8"/>
    <x v="12"/>
    <x v="1"/>
    <s v="Horde Vanguard"/>
    <x v="0"/>
    <s v="BOP Supplication For Glorious"/>
    <x v="3"/>
    <x v="23"/>
    <x v="2"/>
    <x v="122"/>
    <x v="0"/>
    <n v="79414927.340000004"/>
    <n v="60451019.310000002"/>
  </r>
  <r>
    <d v="2023-08-13T14:39:29"/>
    <n v="13"/>
    <n v="8"/>
    <x v="12"/>
    <x v="1"/>
    <s v="MASS"/>
    <x v="0"/>
    <s v="BOP Supplication For Glorious"/>
    <x v="3"/>
    <x v="23"/>
    <x v="2"/>
    <x v="122"/>
    <x v="0"/>
    <n v="79663901.140000001"/>
    <n v="61358148.770000003"/>
  </r>
  <r>
    <d v="2023-08-13T14:39:34"/>
    <n v="13"/>
    <n v="8"/>
    <x v="12"/>
    <x v="1"/>
    <s v="A Blessed Bean"/>
    <x v="0"/>
    <s v="BOP Supplication For Glorious"/>
    <x v="3"/>
    <x v="23"/>
    <x v="2"/>
    <x v="122"/>
    <x v="0"/>
    <n v="80441228.799999997"/>
    <n v="57847054.799999997"/>
  </r>
  <r>
    <d v="2023-08-13T14:40:04"/>
    <n v="13"/>
    <n v="8"/>
    <x v="12"/>
    <x v="1"/>
    <s v="Blackwater USA Inc"/>
    <x v="0"/>
    <s v="BOP Supplication For Glorious"/>
    <x v="3"/>
    <x v="23"/>
    <x v="2"/>
    <x v="122"/>
    <x v="0"/>
    <n v="80533906.400000006"/>
    <n v="66315404.780000001"/>
  </r>
  <r>
    <d v="2023-08-13T14:40:07"/>
    <n v="13"/>
    <n v="8"/>
    <x v="12"/>
    <x v="1"/>
    <s v="A Blessed Bean"/>
    <x v="0"/>
    <s v="BOP Supplication For Glorious"/>
    <x v="3"/>
    <x v="57"/>
    <x v="2"/>
    <x v="122"/>
    <x v="0"/>
    <n v="26077277.899999999"/>
    <n v="15602126.98"/>
  </r>
  <r>
    <d v="2023-08-13T14:48:38"/>
    <n v="13"/>
    <n v="8"/>
    <x v="12"/>
    <x v="1"/>
    <s v="Cloak and Daggers"/>
    <x v="2"/>
    <s v="CLOUD TEMPLE"/>
    <x v="1"/>
    <x v="26"/>
    <x v="2"/>
    <x v="8"/>
    <x v="3"/>
    <n v="67588277.349999994"/>
    <n v="38844124.189999998"/>
  </r>
  <r>
    <d v="2023-08-13T16:36:18"/>
    <n v="13"/>
    <n v="8"/>
    <x v="12"/>
    <x v="1"/>
    <s v="Profane Proverb"/>
    <x v="0"/>
    <s v="Void of Eden"/>
    <x v="4"/>
    <x v="50"/>
    <x v="2"/>
    <x v="43"/>
    <x v="0"/>
    <n v="21454381.260000002"/>
    <n v="16911503.57"/>
  </r>
  <r>
    <d v="2023-08-13T16:45:24"/>
    <n v="13"/>
    <n v="8"/>
    <x v="12"/>
    <x v="1"/>
    <s v="Rekium"/>
    <x v="1"/>
    <s v="Starry Sky Fleet"/>
    <x v="2"/>
    <x v="60"/>
    <x v="2"/>
    <x v="85"/>
    <x v="1"/>
    <n v="14394863.140000001"/>
    <n v="4979792.18"/>
  </r>
  <r>
    <d v="2023-08-13T17:05:49"/>
    <n v="13"/>
    <n v="8"/>
    <x v="12"/>
    <x v="1"/>
    <s v="New Boreas"/>
    <x v="1"/>
    <s v="13th Squadron"/>
    <x v="2"/>
    <x v="8"/>
    <x v="3"/>
    <x v="123"/>
    <x v="2"/>
    <n v="72959217.409999996"/>
    <n v="53766566.829999998"/>
  </r>
  <r>
    <d v="2023-08-13T17:05:56"/>
    <n v="13"/>
    <n v="8"/>
    <x v="12"/>
    <x v="1"/>
    <s v="KarmaFleet"/>
    <x v="1"/>
    <s v="Contubernium"/>
    <x v="2"/>
    <x v="42"/>
    <x v="2"/>
    <x v="123"/>
    <x v="2"/>
    <n v="69533669.579999998"/>
    <n v="55482026.25"/>
  </r>
  <r>
    <d v="2023-08-13T17:05:56"/>
    <n v="13"/>
    <n v="8"/>
    <x v="12"/>
    <x v="1"/>
    <s v="13th Squadron"/>
    <x v="3"/>
    <s v="Ascendance"/>
    <x v="0"/>
    <x v="4"/>
    <x v="3"/>
    <x v="123"/>
    <x v="2"/>
    <n v="62433660.899999999"/>
    <n v="42875438.060000002"/>
  </r>
  <r>
    <d v="2023-08-13T17:05:57"/>
    <n v="13"/>
    <n v="8"/>
    <x v="12"/>
    <x v="1"/>
    <s v="4S Corporation"/>
    <x v="1"/>
    <s v="13th Squadron"/>
    <x v="2"/>
    <x v="42"/>
    <x v="2"/>
    <x v="123"/>
    <x v="2"/>
    <n v="65064151.340000004"/>
    <n v="44854464.380000003"/>
  </r>
  <r>
    <d v="2023-08-13T17:06:00"/>
    <n v="13"/>
    <n v="8"/>
    <x v="12"/>
    <x v="1"/>
    <s v="New Boreas"/>
    <x v="1"/>
    <s v="Contubernium"/>
    <x v="2"/>
    <x v="42"/>
    <x v="2"/>
    <x v="123"/>
    <x v="2"/>
    <n v="72366588.75"/>
    <n v="48657283.159999996"/>
  </r>
  <r>
    <d v="2023-08-13T17:06:00"/>
    <n v="13"/>
    <n v="8"/>
    <x v="12"/>
    <x v="1"/>
    <s v="Asteroid Farm Unlimited"/>
    <x v="1"/>
    <s v="13th Squadron"/>
    <x v="2"/>
    <x v="42"/>
    <x v="2"/>
    <x v="123"/>
    <x v="2"/>
    <n v="69209341.450000003"/>
    <n v="47287200.030000001"/>
  </r>
  <r>
    <d v="2023-08-13T17:06:01"/>
    <n v="13"/>
    <n v="8"/>
    <x v="12"/>
    <x v="1"/>
    <s v="Shocky Industries Ltd"/>
    <x v="1"/>
    <s v="13th Squadron"/>
    <x v="2"/>
    <x v="42"/>
    <x v="2"/>
    <x v="123"/>
    <x v="2"/>
    <n v="71044607.150000006"/>
    <n v="52426246.340000004"/>
  </r>
  <r>
    <d v="2023-08-13T17:06:06"/>
    <n v="13"/>
    <n v="8"/>
    <x v="12"/>
    <x v="1"/>
    <s v="Hogyoku"/>
    <x v="1"/>
    <s v="13th Squadron"/>
    <x v="2"/>
    <x v="42"/>
    <x v="2"/>
    <x v="123"/>
    <x v="2"/>
    <n v="69121881.280000001"/>
    <n v="41958125"/>
  </r>
  <r>
    <d v="2023-08-13T17:06:06"/>
    <n v="13"/>
    <n v="8"/>
    <x v="12"/>
    <x v="1"/>
    <s v="Black Aces"/>
    <x v="1"/>
    <s v="Contubernium"/>
    <x v="2"/>
    <x v="42"/>
    <x v="2"/>
    <x v="123"/>
    <x v="2"/>
    <n v="67834351.090000004"/>
    <n v="53922207.340000004"/>
  </r>
  <r>
    <d v="2023-08-13T17:06:10"/>
    <n v="13"/>
    <n v="8"/>
    <x v="12"/>
    <x v="1"/>
    <s v="Asteroid Farm Unlimited"/>
    <x v="1"/>
    <s v="13th Squadron"/>
    <x v="2"/>
    <x v="42"/>
    <x v="2"/>
    <x v="123"/>
    <x v="2"/>
    <n v="67713296.700000003"/>
    <n v="48646037.170000002"/>
  </r>
  <r>
    <d v="2023-08-13T17:06:11"/>
    <n v="13"/>
    <n v="8"/>
    <x v="12"/>
    <x v="1"/>
    <s v="4S Corporation"/>
    <x v="1"/>
    <s v="Contubernium"/>
    <x v="2"/>
    <x v="42"/>
    <x v="2"/>
    <x v="123"/>
    <x v="2"/>
    <n v="67699857.859999999"/>
    <n v="48130415.600000001"/>
  </r>
  <r>
    <d v="2023-08-13T17:06:26"/>
    <n v="13"/>
    <n v="8"/>
    <x v="12"/>
    <x v="1"/>
    <s v="KarmaFleet"/>
    <x v="1"/>
    <s v="13th Squadron"/>
    <x v="2"/>
    <x v="48"/>
    <x v="2"/>
    <x v="123"/>
    <x v="2"/>
    <n v="21634154.18"/>
    <n v="11697693.32"/>
  </r>
  <r>
    <d v="2023-08-13T17:08:35"/>
    <n v="13"/>
    <n v="8"/>
    <x v="12"/>
    <x v="1"/>
    <s v="AOJI Colliery"/>
    <x v="1"/>
    <s v="13th Squadron"/>
    <x v="2"/>
    <x v="48"/>
    <x v="2"/>
    <x v="123"/>
    <x v="2"/>
    <n v="19280178.390000001"/>
    <n v="8630294.5999999996"/>
  </r>
  <r>
    <d v="2023-08-13T18:04:40"/>
    <n v="13"/>
    <n v="8"/>
    <x v="12"/>
    <x v="1"/>
    <s v="Cloak and Daggers"/>
    <x v="2"/>
    <s v="Fuxi Legion"/>
    <x v="2"/>
    <x v="10"/>
    <x v="2"/>
    <x v="8"/>
    <x v="3"/>
    <n v="23381824.82"/>
    <n v="16351952.869999999"/>
  </r>
  <r>
    <d v="2023-08-13T18:45:30"/>
    <n v="13"/>
    <n v="8"/>
    <x v="12"/>
    <x v="1"/>
    <s v="1 Royal Fleet Corps"/>
    <x v="0"/>
    <s v="Cloak and Daggers"/>
    <x v="4"/>
    <x v="23"/>
    <x v="2"/>
    <x v="88"/>
    <x v="3"/>
    <n v="98535497.019999996"/>
    <n v="77664999.700000003"/>
  </r>
  <r>
    <d v="2023-08-13T19:56:19"/>
    <n v="13"/>
    <n v="8"/>
    <x v="12"/>
    <x v="1"/>
    <s v="Rekium"/>
    <x v="1"/>
    <s v="Standards Contracting"/>
    <x v="1"/>
    <x v="94"/>
    <x v="2"/>
    <x v="124"/>
    <x v="2"/>
    <n v="43867717.719999999"/>
    <n v="20796763.890000001"/>
  </r>
  <r>
    <d v="2023-08-13T23:17:21"/>
    <n v="13"/>
    <n v="8"/>
    <x v="12"/>
    <x v="1"/>
    <s v="Tactical Feed"/>
    <x v="0"/>
    <s v="Tactical Feed"/>
    <x v="1"/>
    <x v="20"/>
    <x v="4"/>
    <x v="1"/>
    <x v="0"/>
    <n v="363255.86"/>
    <n v="249493.26"/>
  </r>
  <r>
    <d v="2023-08-13T23:19:47"/>
    <n v="13"/>
    <n v="8"/>
    <x v="12"/>
    <x v="1"/>
    <s v="Tactical Feed"/>
    <x v="0"/>
    <s v="Tactical Feed"/>
    <x v="1"/>
    <x v="20"/>
    <x v="4"/>
    <x v="1"/>
    <x v="0"/>
    <n v="363255.86"/>
    <n v="249493.26"/>
  </r>
  <r>
    <d v="2023-08-13T23:22:21"/>
    <n v="13"/>
    <n v="8"/>
    <x v="12"/>
    <x v="1"/>
    <s v="Tactical Feed"/>
    <x v="0"/>
    <s v="Tactical Feed"/>
    <x v="1"/>
    <x v="20"/>
    <x v="4"/>
    <x v="1"/>
    <x v="0"/>
    <n v="363255.86"/>
    <n v="249493.26"/>
  </r>
  <r>
    <d v="2023-08-13T23:24:23"/>
    <n v="13"/>
    <n v="8"/>
    <x v="12"/>
    <x v="1"/>
    <s v="Tactical Feed"/>
    <x v="0"/>
    <s v="Tactical Feed"/>
    <x v="1"/>
    <x v="20"/>
    <x v="4"/>
    <x v="1"/>
    <x v="0"/>
    <n v="363255.86"/>
    <n v="249493.26"/>
  </r>
  <r>
    <d v="2023-08-14T02:56:57"/>
    <n v="14"/>
    <n v="8"/>
    <x v="13"/>
    <x v="2"/>
    <s v="Amok"/>
    <x v="1"/>
    <s v="Profane Proverb"/>
    <x v="1"/>
    <x v="51"/>
    <x v="2"/>
    <x v="7"/>
    <x v="2"/>
    <n v="31814936.449999999"/>
    <n v="16801894.199999999"/>
  </r>
  <r>
    <d v="2023-08-14T04:11:38"/>
    <n v="14"/>
    <n v="8"/>
    <x v="13"/>
    <x v="2"/>
    <s v="Deaths Consortium"/>
    <x v="0"/>
    <s v="Ministry of Offense"/>
    <x v="0"/>
    <x v="20"/>
    <x v="4"/>
    <x v="1"/>
    <x v="0"/>
    <n v="9959616.4299999997"/>
    <n v="2743663.36"/>
  </r>
  <r>
    <d v="2023-08-14T04:12:38"/>
    <n v="14"/>
    <n v="8"/>
    <x v="13"/>
    <x v="2"/>
    <s v="Cloaked Goof"/>
    <x v="1"/>
    <s v="Deaths Consortium"/>
    <x v="1"/>
    <x v="46"/>
    <x v="1"/>
    <x v="1"/>
    <x v="0"/>
    <n v="484984575.43000001"/>
    <n v="348257376.37"/>
  </r>
  <r>
    <d v="2023-08-14T04:17:40"/>
    <n v="14"/>
    <n v="8"/>
    <x v="13"/>
    <x v="2"/>
    <s v="Moosearmy"/>
    <x v="0"/>
    <s v="Iron Whales"/>
    <x v="0"/>
    <x v="4"/>
    <x v="3"/>
    <x v="1"/>
    <x v="0"/>
    <n v="64300737.75"/>
    <n v="40664987.520000003"/>
  </r>
  <r>
    <d v="2023-08-14T04:17:47"/>
    <n v="14"/>
    <n v="8"/>
    <x v="13"/>
    <x v="2"/>
    <s v="Pandemic Horde Inc"/>
    <x v="0"/>
    <s v="Players vs EVE"/>
    <x v="0"/>
    <x v="0"/>
    <x v="0"/>
    <x v="1"/>
    <x v="0"/>
    <n v="13958603.210000001"/>
    <n v="10708664.02"/>
  </r>
  <r>
    <d v="2023-08-14T04:17:47"/>
    <n v="14"/>
    <n v="8"/>
    <x v="13"/>
    <x v="2"/>
    <s v="Sturmgrenadier Inc"/>
    <x v="0"/>
    <s v="Universalis Imperium"/>
    <x v="0"/>
    <x v="0"/>
    <x v="0"/>
    <x v="1"/>
    <x v="0"/>
    <n v="11492860.99"/>
    <n v="6939732.3200000003"/>
  </r>
  <r>
    <d v="2023-08-14T04:17:54"/>
    <n v="14"/>
    <n v="8"/>
    <x v="13"/>
    <x v="2"/>
    <s v="Pandemic Horde Inc"/>
    <x v="0"/>
    <s v="Cloaked Goof"/>
    <x v="0"/>
    <x v="0"/>
    <x v="0"/>
    <x v="1"/>
    <x v="0"/>
    <n v="11454826.970000001"/>
    <n v="5536240.2800000003"/>
  </r>
  <r>
    <d v="2023-08-14T04:17:57"/>
    <n v="14"/>
    <n v="8"/>
    <x v="13"/>
    <x v="2"/>
    <s v="Comms Black"/>
    <x v="0"/>
    <s v="Cloaked Goof"/>
    <x v="0"/>
    <x v="0"/>
    <x v="0"/>
    <x v="1"/>
    <x v="0"/>
    <n v="10385669.92"/>
    <n v="5022857.66"/>
  </r>
  <r>
    <d v="2023-08-14T04:18:03"/>
    <n v="14"/>
    <n v="8"/>
    <x v="13"/>
    <x v="2"/>
    <s v="A Blessed Bean"/>
    <x v="0"/>
    <s v="Asteroid Farm Unlimited"/>
    <x v="0"/>
    <x v="0"/>
    <x v="0"/>
    <x v="1"/>
    <x v="0"/>
    <n v="11468628.390000001"/>
    <n v="9011834.7200000007"/>
  </r>
  <r>
    <d v="2023-08-14T04:18:07"/>
    <n v="14"/>
    <n v="8"/>
    <x v="13"/>
    <x v="2"/>
    <s v="Bat Country"/>
    <x v="0"/>
    <s v="KarmaFleet"/>
    <x v="0"/>
    <x v="0"/>
    <x v="0"/>
    <x v="1"/>
    <x v="0"/>
    <n v="10381058.539999999"/>
    <n v="4676565.99"/>
  </r>
  <r>
    <d v="2023-08-14T04:18:09"/>
    <n v="14"/>
    <n v="8"/>
    <x v="13"/>
    <x v="2"/>
    <s v="Alkaid Broken Army"/>
    <x v="0"/>
    <s v="Thirtyplus"/>
    <x v="0"/>
    <x v="0"/>
    <x v="0"/>
    <x v="1"/>
    <x v="0"/>
    <n v="10308691.390000001"/>
    <n v="6078502.2699999996"/>
  </r>
  <r>
    <d v="2023-08-14T04:18:10"/>
    <n v="14"/>
    <n v="8"/>
    <x v="13"/>
    <x v="2"/>
    <s v="Fusion Enterprises Ltd"/>
    <x v="0"/>
    <s v="Universalis Imperium"/>
    <x v="0"/>
    <x v="0"/>
    <x v="0"/>
    <x v="1"/>
    <x v="0"/>
    <n v="11285379.17"/>
    <n v="2952291.58"/>
  </r>
  <r>
    <d v="2023-08-14T04:18:12"/>
    <n v="14"/>
    <n v="8"/>
    <x v="13"/>
    <x v="2"/>
    <s v="Pandemic Horde Inc"/>
    <x v="0"/>
    <s v="KarmaFleet"/>
    <x v="0"/>
    <x v="0"/>
    <x v="0"/>
    <x v="1"/>
    <x v="0"/>
    <n v="11098827.26"/>
    <n v="7362627.8700000001"/>
  </r>
  <r>
    <d v="2023-08-14T04:20:02"/>
    <n v="14"/>
    <n v="8"/>
    <x v="13"/>
    <x v="2"/>
    <s v="Fancypants Inc"/>
    <x v="0"/>
    <s v="Ascendance"/>
    <x v="0"/>
    <x v="40"/>
    <x v="4"/>
    <x v="2"/>
    <x v="0"/>
    <n v="2667593.58"/>
    <n v="466910.2"/>
  </r>
  <r>
    <d v="2023-08-14T05:30:14"/>
    <n v="14"/>
    <n v="8"/>
    <x v="13"/>
    <x v="2"/>
    <s v="Asteroid Farm Unlimited"/>
    <x v="1"/>
    <s v="Profane Proverb"/>
    <x v="1"/>
    <x v="3"/>
    <x v="2"/>
    <x v="14"/>
    <x v="0"/>
    <n v="13036067"/>
    <n v="4503245.6399999997"/>
  </r>
  <r>
    <d v="2023-08-14T05:41:36"/>
    <n v="14"/>
    <n v="8"/>
    <x v="13"/>
    <x v="2"/>
    <s v="Alkaid Broken Army"/>
    <x v="0"/>
    <s v="Asteroid Farm Unlimited"/>
    <x v="0"/>
    <x v="64"/>
    <x v="0"/>
    <x v="1"/>
    <x v="0"/>
    <n v="13231258.310000001"/>
    <n v="8232555.1900000004"/>
  </r>
  <r>
    <d v="2023-08-14T05:41:46"/>
    <n v="14"/>
    <n v="8"/>
    <x v="13"/>
    <x v="2"/>
    <s v="Zero Reps Given"/>
    <x v="0"/>
    <s v="Asteroid Farm Unlimited"/>
    <x v="0"/>
    <x v="64"/>
    <x v="0"/>
    <x v="1"/>
    <x v="0"/>
    <n v="13231258.310000001"/>
    <n v="5583619.0999999996"/>
  </r>
  <r>
    <d v="2023-08-14T05:41:51"/>
    <n v="14"/>
    <n v="8"/>
    <x v="13"/>
    <x v="2"/>
    <s v="Pandemic Horde Inc"/>
    <x v="0"/>
    <s v="Asteroid Farm Unlimited"/>
    <x v="0"/>
    <x v="64"/>
    <x v="0"/>
    <x v="1"/>
    <x v="0"/>
    <n v="13231258.310000001"/>
    <n v="4808551.45"/>
  </r>
  <r>
    <d v="2023-08-14T05:42:01"/>
    <n v="14"/>
    <n v="8"/>
    <x v="13"/>
    <x v="2"/>
    <s v="Pandemic Horde Inc"/>
    <x v="0"/>
    <s v="Asteroid Farm Unlimited"/>
    <x v="0"/>
    <x v="64"/>
    <x v="0"/>
    <x v="1"/>
    <x v="0"/>
    <n v="13231258.310000001"/>
    <n v="4923691.1900000004"/>
  </r>
  <r>
    <d v="2023-08-14T05:42:05"/>
    <n v="14"/>
    <n v="8"/>
    <x v="13"/>
    <x v="2"/>
    <s v="A Blessed Bean"/>
    <x v="0"/>
    <s v="Asteroid Farm Unlimited"/>
    <x v="0"/>
    <x v="64"/>
    <x v="0"/>
    <x v="1"/>
    <x v="0"/>
    <n v="13231258.310000001"/>
    <n v="8435133.0899999999"/>
  </r>
  <r>
    <d v="2023-08-14T06:45:31"/>
    <n v="14"/>
    <n v="8"/>
    <x v="13"/>
    <x v="2"/>
    <s v="Brittas Empire"/>
    <x v="0"/>
    <s v="Thirtyplus"/>
    <x v="0"/>
    <x v="25"/>
    <x v="0"/>
    <x v="2"/>
    <x v="0"/>
    <n v="15196056.51"/>
    <n v="9473472.5899999999"/>
  </r>
  <r>
    <d v="2023-08-14T06:45:50"/>
    <n v="14"/>
    <n v="8"/>
    <x v="13"/>
    <x v="2"/>
    <s v="Brittas Empire"/>
    <x v="0"/>
    <s v="Black Aces"/>
    <x v="0"/>
    <x v="25"/>
    <x v="0"/>
    <x v="2"/>
    <x v="0"/>
    <n v="11986741.49"/>
    <n v="4941125.07"/>
  </r>
  <r>
    <d v="2023-08-14T06:46:03"/>
    <n v="14"/>
    <n v="8"/>
    <x v="13"/>
    <x v="2"/>
    <s v="Brittas Empire"/>
    <x v="0"/>
    <s v="KarmaFleet"/>
    <x v="0"/>
    <x v="25"/>
    <x v="0"/>
    <x v="2"/>
    <x v="0"/>
    <n v="11980349.960000001"/>
    <n v="3841709.9"/>
  </r>
  <r>
    <d v="2023-08-14T06:46:05"/>
    <n v="14"/>
    <n v="8"/>
    <x v="13"/>
    <x v="2"/>
    <s v="Profane Proverb"/>
    <x v="0"/>
    <s v="Cuervos Imperiales"/>
    <x v="0"/>
    <x v="25"/>
    <x v="0"/>
    <x v="2"/>
    <x v="0"/>
    <n v="8035641.3700000001"/>
    <n v="4781187.3499999996"/>
  </r>
  <r>
    <d v="2023-08-14T07:10:39"/>
    <n v="14"/>
    <n v="8"/>
    <x v="13"/>
    <x v="2"/>
    <s v="Rekium"/>
    <x v="1"/>
    <s v="Black Pushers"/>
    <x v="1"/>
    <x v="14"/>
    <x v="4"/>
    <x v="55"/>
    <x v="2"/>
    <n v="32741466.66"/>
    <n v="27674963.399999999"/>
  </r>
  <r>
    <d v="2023-08-14T08:46:35"/>
    <n v="14"/>
    <n v="8"/>
    <x v="13"/>
    <x v="2"/>
    <s v="Cloak and Daggers"/>
    <x v="2"/>
    <s v="KheshigFleet"/>
    <x v="2"/>
    <x v="19"/>
    <x v="4"/>
    <x v="8"/>
    <x v="3"/>
    <n v="970258.34"/>
    <n v="826985.11"/>
  </r>
  <r>
    <d v="2023-08-14T09:47:05"/>
    <n v="14"/>
    <n v="8"/>
    <x v="13"/>
    <x v="2"/>
    <s v="Cloak and Daggers"/>
    <x v="2"/>
    <s v="Pandemic Horde Inc"/>
    <x v="1"/>
    <x v="15"/>
    <x v="0"/>
    <x v="8"/>
    <x v="3"/>
    <n v="6570297.8399999999"/>
    <n v="2247957"/>
  </r>
  <r>
    <d v="2023-08-14T09:55:24"/>
    <n v="14"/>
    <n v="8"/>
    <x v="13"/>
    <x v="2"/>
    <s v="Shocky Industries Ltd"/>
    <x v="1"/>
    <s v="Arctic Beans"/>
    <x v="1"/>
    <x v="34"/>
    <x v="4"/>
    <x v="1"/>
    <x v="0"/>
    <n v="1319474.77"/>
    <n v="1156492.47"/>
  </r>
  <r>
    <d v="2023-08-14T10:01:27"/>
    <n v="14"/>
    <n v="8"/>
    <x v="13"/>
    <x v="2"/>
    <s v="Cloak and Daggers"/>
    <x v="2"/>
    <s v="KheshigFleet"/>
    <x v="2"/>
    <x v="39"/>
    <x v="0"/>
    <x v="8"/>
    <x v="3"/>
    <n v="2804890193.46"/>
    <n v="1918536757.5899999"/>
  </r>
  <r>
    <d v="2023-08-14T10:19:05"/>
    <n v="14"/>
    <n v="8"/>
    <x v="13"/>
    <x v="2"/>
    <s v="Cloak and Daggers"/>
    <x v="2"/>
    <s v="Fuxi Legion"/>
    <x v="2"/>
    <x v="14"/>
    <x v="4"/>
    <x v="8"/>
    <x v="3"/>
    <n v="901805.01"/>
    <n v="581588.06999999995"/>
  </r>
  <r>
    <d v="2023-08-14T10:20:22"/>
    <n v="14"/>
    <n v="8"/>
    <x v="13"/>
    <x v="2"/>
    <s v="Cloak and Daggers"/>
    <x v="2"/>
    <s v="Profane Proverb"/>
    <x v="1"/>
    <x v="28"/>
    <x v="4"/>
    <x v="8"/>
    <x v="3"/>
    <n v="1911931.6"/>
    <n v="1735390.75"/>
  </r>
  <r>
    <d v="2023-08-14T10:22:36"/>
    <n v="14"/>
    <n v="8"/>
    <x v="13"/>
    <x v="2"/>
    <s v="Cloak and Daggers"/>
    <x v="2"/>
    <s v="Black Pushers"/>
    <x v="1"/>
    <x v="72"/>
    <x v="4"/>
    <x v="8"/>
    <x v="3"/>
    <n v="188858071.41999999"/>
    <n v="90399897.819999993"/>
  </r>
  <r>
    <d v="2023-08-14T10:51:31"/>
    <n v="14"/>
    <n v="8"/>
    <x v="13"/>
    <x v="2"/>
    <s v="Nuwa Foundation"/>
    <x v="3"/>
    <s v="Monkey Attack Squad"/>
    <x v="0"/>
    <x v="19"/>
    <x v="4"/>
    <x v="125"/>
    <x v="2"/>
    <n v="803015.32"/>
    <n v="644469.81000000006"/>
  </r>
  <r>
    <d v="2023-08-14T14:07:39"/>
    <n v="14"/>
    <n v="8"/>
    <x v="13"/>
    <x v="2"/>
    <s v="Peoples Liberation Army"/>
    <x v="1"/>
    <s v="ChuangShi"/>
    <x v="2"/>
    <x v="3"/>
    <x v="2"/>
    <x v="8"/>
    <x v="3"/>
    <n v="19362016.210000001"/>
    <n v="11544521.26"/>
  </r>
  <r>
    <d v="2023-08-14T14:42:58"/>
    <n v="14"/>
    <n v="8"/>
    <x v="13"/>
    <x v="2"/>
    <s v="CLOUD TEMPLE"/>
    <x v="0"/>
    <s v="Amok"/>
    <x v="0"/>
    <x v="19"/>
    <x v="4"/>
    <x v="126"/>
    <x v="2"/>
    <n v="813784.27"/>
    <n v="436795.29"/>
  </r>
  <r>
    <d v="2023-08-14T14:52:50"/>
    <n v="14"/>
    <n v="8"/>
    <x v="13"/>
    <x v="2"/>
    <s v="CLOUD TEMPLE"/>
    <x v="0"/>
    <s v="School of The Recluses"/>
    <x v="3"/>
    <x v="3"/>
    <x v="2"/>
    <x v="37"/>
    <x v="2"/>
    <n v="13292009.560000001"/>
    <n v="5500718.8700000001"/>
  </r>
  <r>
    <d v="2023-08-14T14:57:09"/>
    <n v="14"/>
    <n v="8"/>
    <x v="13"/>
    <x v="2"/>
    <s v="CLOUD TEMPLE"/>
    <x v="0"/>
    <s v="Monkey Attack Squad"/>
    <x v="0"/>
    <x v="61"/>
    <x v="1"/>
    <x v="127"/>
    <x v="2"/>
    <n v="2180048586.73"/>
    <n v="1423243385.5699999"/>
  </r>
  <r>
    <d v="2023-08-14T15:11:13"/>
    <n v="14"/>
    <n v="8"/>
    <x v="13"/>
    <x v="2"/>
    <s v="4S Corporation"/>
    <x v="1"/>
    <s v="Chaos arbiter"/>
    <x v="2"/>
    <x v="8"/>
    <x v="3"/>
    <x v="128"/>
    <x v="2"/>
    <n v="2686106779.46"/>
    <n v="819359890.88999999"/>
  </r>
  <r>
    <d v="2023-08-14T15:50:55"/>
    <n v="14"/>
    <n v="8"/>
    <x v="13"/>
    <x v="2"/>
    <s v="WipeOut Inc"/>
    <x v="0"/>
    <s v="Rekium"/>
    <x v="0"/>
    <x v="4"/>
    <x v="3"/>
    <x v="35"/>
    <x v="2"/>
    <n v="53205700.780000001"/>
    <n v="38897419.609999999"/>
  </r>
  <r>
    <d v="2023-08-14T15:51:05"/>
    <n v="14"/>
    <n v="8"/>
    <x v="13"/>
    <x v="2"/>
    <s v="Pandemic Horde Inc"/>
    <x v="0"/>
    <s v="Faceless"/>
    <x v="3"/>
    <x v="78"/>
    <x v="2"/>
    <x v="129"/>
    <x v="0"/>
    <n v="73625190.700000003"/>
    <n v="52691007.399999999"/>
  </r>
  <r>
    <d v="2023-08-14T15:52:05"/>
    <n v="14"/>
    <n v="8"/>
    <x v="13"/>
    <x v="2"/>
    <s v="Profane Proverb"/>
    <x v="0"/>
    <s v="Faceless"/>
    <x v="3"/>
    <x v="78"/>
    <x v="2"/>
    <x v="129"/>
    <x v="0"/>
    <n v="61562051.82"/>
    <n v="45103297.520000003"/>
  </r>
  <r>
    <d v="2023-08-14T15:56:22"/>
    <n v="14"/>
    <n v="8"/>
    <x v="13"/>
    <x v="2"/>
    <s v="Profane Proverb"/>
    <x v="0"/>
    <s v="Ascendance"/>
    <x v="0"/>
    <x v="11"/>
    <x v="2"/>
    <x v="35"/>
    <x v="2"/>
    <n v="30635996.920000002"/>
    <n v="12124947.039999999"/>
  </r>
  <r>
    <d v="2023-08-14T15:56:29"/>
    <n v="14"/>
    <n v="8"/>
    <x v="13"/>
    <x v="2"/>
    <s v="Infinite Point"/>
    <x v="0"/>
    <s v="4S Corporation"/>
    <x v="0"/>
    <x v="4"/>
    <x v="3"/>
    <x v="35"/>
    <x v="2"/>
    <n v="62865353.350000001"/>
    <n v="38015361.200000003"/>
  </r>
  <r>
    <d v="2023-08-14T15:58:33"/>
    <n v="14"/>
    <n v="8"/>
    <x v="13"/>
    <x v="2"/>
    <s v="Profane Proverb"/>
    <x v="0"/>
    <s v="KarmaFleet"/>
    <x v="0"/>
    <x v="5"/>
    <x v="2"/>
    <x v="35"/>
    <x v="2"/>
    <n v="13481019.210000001"/>
    <n v="4702498.9000000004"/>
  </r>
  <r>
    <d v="2023-08-14T15:58:49"/>
    <n v="14"/>
    <n v="8"/>
    <x v="13"/>
    <x v="2"/>
    <s v="Pandemic Horde Inc"/>
    <x v="0"/>
    <s v="Peoples Liberation Army"/>
    <x v="0"/>
    <x v="13"/>
    <x v="4"/>
    <x v="35"/>
    <x v="2"/>
    <n v="12597762.380000001"/>
    <n v="11018288.15"/>
  </r>
  <r>
    <d v="2023-08-14T15:59:35"/>
    <n v="14"/>
    <n v="8"/>
    <x v="13"/>
    <x v="2"/>
    <s v="Cosmos Collective"/>
    <x v="1"/>
    <s v="The Ark"/>
    <x v="1"/>
    <x v="11"/>
    <x v="2"/>
    <x v="35"/>
    <x v="2"/>
    <n v="31068361.66"/>
    <n v="13743027.380000001"/>
  </r>
  <r>
    <d v="2023-08-14T16:01:12"/>
    <n v="14"/>
    <n v="8"/>
    <x v="13"/>
    <x v="2"/>
    <s v="Arctic Guard"/>
    <x v="0"/>
    <s v="CRUZADOS"/>
    <x v="0"/>
    <x v="13"/>
    <x v="4"/>
    <x v="35"/>
    <x v="2"/>
    <n v="16505118.810000001"/>
    <n v="11186411.91"/>
  </r>
  <r>
    <d v="2023-08-14T16:01:35"/>
    <n v="14"/>
    <n v="8"/>
    <x v="13"/>
    <x v="2"/>
    <s v="Free Wind Riders"/>
    <x v="1"/>
    <s v="The Ark"/>
    <x v="1"/>
    <x v="11"/>
    <x v="2"/>
    <x v="35"/>
    <x v="2"/>
    <n v="30928254.359999999"/>
    <n v="17417012.300000001"/>
  </r>
  <r>
    <d v="2023-08-14T16:04:23"/>
    <n v="14"/>
    <n v="8"/>
    <x v="13"/>
    <x v="2"/>
    <s v="New Boreas"/>
    <x v="1"/>
    <s v="Comply Or Die"/>
    <x v="1"/>
    <x v="11"/>
    <x v="2"/>
    <x v="45"/>
    <x v="2"/>
    <n v="26335904.609999999"/>
    <n v="9462872.0600000005"/>
  </r>
  <r>
    <d v="2023-08-14T16:04:29"/>
    <n v="14"/>
    <n v="8"/>
    <x v="13"/>
    <x v="2"/>
    <s v="Ascendance"/>
    <x v="1"/>
    <s v="A Blessed Bean"/>
    <x v="1"/>
    <x v="60"/>
    <x v="2"/>
    <x v="45"/>
    <x v="2"/>
    <n v="20859232.109999999"/>
    <n v="10684516.33"/>
  </r>
  <r>
    <d v="2023-08-14T16:04:47"/>
    <n v="14"/>
    <n v="8"/>
    <x v="13"/>
    <x v="2"/>
    <s v="Ministry of Offense"/>
    <x v="1"/>
    <s v="Disasterpiece LTD"/>
    <x v="1"/>
    <x v="60"/>
    <x v="2"/>
    <x v="45"/>
    <x v="2"/>
    <n v="20617530.859999999"/>
    <n v="12086159.300000001"/>
  </r>
  <r>
    <d v="2023-08-14T16:04:49"/>
    <n v="14"/>
    <n v="8"/>
    <x v="13"/>
    <x v="2"/>
    <s v="Ascendance"/>
    <x v="1"/>
    <s v="Pandemic Horde Inc"/>
    <x v="1"/>
    <x v="11"/>
    <x v="2"/>
    <x v="45"/>
    <x v="2"/>
    <n v="30507818.609999999"/>
    <n v="14094979"/>
  </r>
  <r>
    <d v="2023-08-14T16:05:10"/>
    <n v="14"/>
    <n v="8"/>
    <x v="13"/>
    <x v="2"/>
    <s v="Black Aces"/>
    <x v="1"/>
    <s v="WipeOut Inc"/>
    <x v="1"/>
    <x v="11"/>
    <x v="2"/>
    <x v="45"/>
    <x v="2"/>
    <n v="26279187.670000002"/>
    <n v="8063048.9299999997"/>
  </r>
  <r>
    <d v="2023-08-14T16:07:25"/>
    <n v="14"/>
    <n v="8"/>
    <x v="13"/>
    <x v="2"/>
    <s v="Ascendance"/>
    <x v="1"/>
    <s v="A Blessed Bean"/>
    <x v="1"/>
    <x v="60"/>
    <x v="2"/>
    <x v="45"/>
    <x v="2"/>
    <n v="21239778.940000001"/>
    <n v="11459327.98"/>
  </r>
  <r>
    <d v="2023-08-14T16:07:43"/>
    <n v="14"/>
    <n v="8"/>
    <x v="13"/>
    <x v="2"/>
    <s v="CRUZADOS"/>
    <x v="1"/>
    <s v="Fusion Enterprises Ltd"/>
    <x v="1"/>
    <x v="60"/>
    <x v="2"/>
    <x v="45"/>
    <x v="2"/>
    <n v="20891703.829999998"/>
    <n v="13998706.48"/>
  </r>
  <r>
    <d v="2023-08-14T16:07:45"/>
    <n v="14"/>
    <n v="8"/>
    <x v="13"/>
    <x v="2"/>
    <s v="New Boreas"/>
    <x v="1"/>
    <s v="Hollow United Garuda"/>
    <x v="1"/>
    <x v="11"/>
    <x v="2"/>
    <x v="45"/>
    <x v="2"/>
    <n v="29389503.449999999"/>
    <n v="14628028.4"/>
  </r>
  <r>
    <d v="2023-08-14T16:07:47"/>
    <n v="14"/>
    <n v="8"/>
    <x v="13"/>
    <x v="2"/>
    <s v="EVE-RO"/>
    <x v="1"/>
    <s v="Disasterpiece LTD"/>
    <x v="1"/>
    <x v="11"/>
    <x v="2"/>
    <x v="45"/>
    <x v="2"/>
    <n v="29113265.649999999"/>
    <n v="11066739.08"/>
  </r>
  <r>
    <d v="2023-08-14T16:07:53"/>
    <n v="14"/>
    <n v="8"/>
    <x v="13"/>
    <x v="2"/>
    <s v="Infinite Point"/>
    <x v="0"/>
    <s v="New Boreas"/>
    <x v="0"/>
    <x v="4"/>
    <x v="3"/>
    <x v="45"/>
    <x v="2"/>
    <n v="56873282"/>
    <n v="40906316.049999997"/>
  </r>
  <r>
    <d v="2023-08-14T16:07:56"/>
    <n v="14"/>
    <n v="8"/>
    <x v="13"/>
    <x v="2"/>
    <s v="Balanced Unity"/>
    <x v="1"/>
    <s v="cookies and capital"/>
    <x v="1"/>
    <x v="60"/>
    <x v="2"/>
    <x v="45"/>
    <x v="2"/>
    <n v="17361430.449999999"/>
    <n v="10165568.35"/>
  </r>
  <r>
    <d v="2023-08-14T16:08:04"/>
    <n v="14"/>
    <n v="8"/>
    <x v="13"/>
    <x v="2"/>
    <s v="Ministry of Offense"/>
    <x v="1"/>
    <s v="Comply Or Die"/>
    <x v="1"/>
    <x v="11"/>
    <x v="2"/>
    <x v="45"/>
    <x v="2"/>
    <n v="30463570.219999999"/>
    <n v="15259158.789999999"/>
  </r>
  <r>
    <d v="2023-08-14T16:08:45"/>
    <n v="14"/>
    <n v="8"/>
    <x v="13"/>
    <x v="2"/>
    <s v="4S Corporation"/>
    <x v="1"/>
    <s v="Pandemic Horde Inc"/>
    <x v="1"/>
    <x v="13"/>
    <x v="4"/>
    <x v="45"/>
    <x v="2"/>
    <n v="2586989.42"/>
    <n v="2467550.7000000002"/>
  </r>
  <r>
    <d v="2023-08-14T16:08:50"/>
    <n v="14"/>
    <n v="8"/>
    <x v="13"/>
    <x v="2"/>
    <s v="Amok"/>
    <x v="1"/>
    <s v="The Ark"/>
    <x v="1"/>
    <x v="11"/>
    <x v="2"/>
    <x v="45"/>
    <x v="2"/>
    <n v="30135424.52"/>
    <n v="12056342.48"/>
  </r>
  <r>
    <d v="2023-08-14T16:09:07"/>
    <n v="14"/>
    <n v="8"/>
    <x v="13"/>
    <x v="2"/>
    <s v="SUNDERING"/>
    <x v="1"/>
    <s v="Profane Proverb"/>
    <x v="1"/>
    <x v="11"/>
    <x v="2"/>
    <x v="45"/>
    <x v="2"/>
    <n v="29209499.239999998"/>
    <n v="16378510.5"/>
  </r>
  <r>
    <d v="2023-08-14T16:09:36"/>
    <n v="14"/>
    <n v="8"/>
    <x v="13"/>
    <x v="2"/>
    <s v="ImperiaI Federation"/>
    <x v="1"/>
    <s v="The Ark"/>
    <x v="1"/>
    <x v="11"/>
    <x v="2"/>
    <x v="45"/>
    <x v="2"/>
    <n v="30555532.710000001"/>
    <n v="15070698.949999999"/>
  </r>
  <r>
    <d v="2023-08-14T16:10:55"/>
    <n v="14"/>
    <n v="8"/>
    <x v="13"/>
    <x v="2"/>
    <s v="Pandemic Horde Inc"/>
    <x v="0"/>
    <s v="Country House"/>
    <x v="0"/>
    <x v="62"/>
    <x v="3"/>
    <x v="45"/>
    <x v="2"/>
    <n v="57348351.609999999"/>
    <n v="41795224.420000002"/>
  </r>
  <r>
    <d v="2023-08-14T16:19:35"/>
    <n v="14"/>
    <n v="8"/>
    <x v="13"/>
    <x v="2"/>
    <s v="Players vs EVE"/>
    <x v="1"/>
    <s v="Arctic Guard"/>
    <x v="1"/>
    <x v="11"/>
    <x v="2"/>
    <x v="35"/>
    <x v="2"/>
    <n v="23566764.379999999"/>
    <n v="8278500.5199999996"/>
  </r>
  <r>
    <d v="2023-08-14T17:58:58"/>
    <n v="14"/>
    <n v="8"/>
    <x v="13"/>
    <x v="2"/>
    <s v="Profane Proverb"/>
    <x v="0"/>
    <s v="TEMPLAR"/>
    <x v="4"/>
    <x v="44"/>
    <x v="2"/>
    <x v="76"/>
    <x v="0"/>
    <n v="77205397.189999998"/>
    <n v="52047319.490000002"/>
  </r>
  <r>
    <d v="2023-08-14T18:28:03"/>
    <n v="14"/>
    <n v="8"/>
    <x v="13"/>
    <x v="2"/>
    <s v="STARCHASER Inc"/>
    <x v="3"/>
    <s v="Peoples Liberation Army"/>
    <x v="0"/>
    <x v="11"/>
    <x v="2"/>
    <x v="24"/>
    <x v="1"/>
    <n v="24343955.5"/>
    <n v="8368926.9800000004"/>
  </r>
  <r>
    <d v="2023-08-14T18:32:06"/>
    <n v="14"/>
    <n v="8"/>
    <x v="13"/>
    <x v="2"/>
    <s v="A Blessed Bean"/>
    <x v="0"/>
    <s v="Memento Mori"/>
    <x v="0"/>
    <x v="17"/>
    <x v="4"/>
    <x v="78"/>
    <x v="1"/>
    <n v="880227.81"/>
    <n v="669585.14"/>
  </r>
  <r>
    <d v="2023-08-14T18:32:06"/>
    <n v="14"/>
    <n v="8"/>
    <x v="13"/>
    <x v="2"/>
    <s v="4S Corporation"/>
    <x v="1"/>
    <s v="Fuxi Legion"/>
    <x v="2"/>
    <x v="8"/>
    <x v="3"/>
    <x v="118"/>
    <x v="2"/>
    <n v="65480556.670000002"/>
    <n v="51281706.149999999"/>
  </r>
  <r>
    <d v="2023-08-14T18:32:27"/>
    <n v="14"/>
    <n v="8"/>
    <x v="13"/>
    <x v="2"/>
    <s v="Deaths Consortium"/>
    <x v="0"/>
    <s v="Memento Mori"/>
    <x v="0"/>
    <x v="17"/>
    <x v="4"/>
    <x v="78"/>
    <x v="1"/>
    <n v="880227.81"/>
    <n v="699947.32"/>
  </r>
  <r>
    <d v="2023-08-14T18:33:44"/>
    <n v="14"/>
    <n v="8"/>
    <x v="13"/>
    <x v="2"/>
    <s v="Wombo United"/>
    <x v="0"/>
    <s v="Memento Mori"/>
    <x v="0"/>
    <x v="17"/>
    <x v="4"/>
    <x v="78"/>
    <x v="1"/>
    <n v="880227.81"/>
    <n v="669585.14"/>
  </r>
  <r>
    <d v="2023-08-14T18:34:42"/>
    <n v="14"/>
    <n v="8"/>
    <x v="13"/>
    <x v="2"/>
    <s v="Deaths Consortium"/>
    <x v="0"/>
    <s v="Memento Mori"/>
    <x v="0"/>
    <x v="17"/>
    <x v="4"/>
    <x v="78"/>
    <x v="1"/>
    <n v="880227.81"/>
    <n v="676477.05"/>
  </r>
  <r>
    <d v="2023-08-14T18:35:27"/>
    <n v="14"/>
    <n v="8"/>
    <x v="13"/>
    <x v="2"/>
    <s v="Eire Engineers"/>
    <x v="0"/>
    <s v="Memento Mori"/>
    <x v="0"/>
    <x v="17"/>
    <x v="4"/>
    <x v="78"/>
    <x v="1"/>
    <n v="880227.81"/>
    <n v="670845.77"/>
  </r>
  <r>
    <d v="2023-08-14T21:16:47"/>
    <n v="14"/>
    <n v="8"/>
    <x v="13"/>
    <x v="2"/>
    <s v="Cloak and Daggers"/>
    <x v="2"/>
    <s v="A Blessed Bean"/>
    <x v="1"/>
    <x v="33"/>
    <x v="4"/>
    <x v="8"/>
    <x v="3"/>
    <n v="5550306.4800000004"/>
    <n v="2708826.38"/>
  </r>
  <r>
    <d v="2023-08-14T21:51:42"/>
    <n v="14"/>
    <n v="8"/>
    <x v="13"/>
    <x v="2"/>
    <s v="Cloak and Daggers"/>
    <x v="2"/>
    <s v="A Blessed Bean"/>
    <x v="1"/>
    <x v="33"/>
    <x v="4"/>
    <x v="8"/>
    <x v="3"/>
    <n v="5550306.4800000004"/>
    <n v="4758398.68"/>
  </r>
  <r>
    <d v="2023-08-14T23:00:12"/>
    <n v="14"/>
    <n v="8"/>
    <x v="13"/>
    <x v="2"/>
    <s v="Cloak and Daggers"/>
    <x v="2"/>
    <s v="Pandemic Horde Inc"/>
    <x v="1"/>
    <x v="25"/>
    <x v="0"/>
    <x v="8"/>
    <x v="3"/>
    <n v="2415878.39"/>
    <n v="1466183.45"/>
  </r>
  <r>
    <d v="2023-08-14T23:00:19"/>
    <n v="14"/>
    <n v="8"/>
    <x v="13"/>
    <x v="2"/>
    <s v="Levy Guards"/>
    <x v="0"/>
    <s v="4S Corporation"/>
    <x v="0"/>
    <x v="8"/>
    <x v="3"/>
    <x v="130"/>
    <x v="0"/>
    <n v="72806524.609999999"/>
    <n v="53304899.719999999"/>
  </r>
  <r>
    <d v="2023-08-14T23:03:37"/>
    <n v="14"/>
    <n v="8"/>
    <x v="13"/>
    <x v="2"/>
    <s v="Cloak and Daggers"/>
    <x v="2"/>
    <s v="Profane Proverb"/>
    <x v="1"/>
    <x v="33"/>
    <x v="4"/>
    <x v="8"/>
    <x v="3"/>
    <n v="1558588.95"/>
    <n v="1215132.67"/>
  </r>
  <r>
    <d v="2023-08-14T23:13:16"/>
    <n v="14"/>
    <n v="8"/>
    <x v="13"/>
    <x v="2"/>
    <s v="EVE-RO"/>
    <x v="1"/>
    <s v="Hollow United Garuda"/>
    <x v="1"/>
    <x v="3"/>
    <x v="2"/>
    <x v="3"/>
    <x v="0"/>
    <n v="29839189.969999999"/>
    <n v="14737632.810000001"/>
  </r>
  <r>
    <d v="2023-08-15T00:25:48"/>
    <n v="15"/>
    <n v="8"/>
    <x v="14"/>
    <x v="2"/>
    <s v="GoonWaffe"/>
    <x v="1"/>
    <s v="Deaths Consortium"/>
    <x v="1"/>
    <x v="19"/>
    <x v="4"/>
    <x v="9"/>
    <x v="2"/>
    <n v="6090862.0599999996"/>
    <n v="2982744.79"/>
  </r>
  <r>
    <d v="2023-08-15T00:36:07"/>
    <n v="15"/>
    <n v="8"/>
    <x v="14"/>
    <x v="2"/>
    <s v="Players vs EVE"/>
    <x v="1"/>
    <s v="Astrology Club"/>
    <x v="2"/>
    <x v="14"/>
    <x v="4"/>
    <x v="92"/>
    <x v="1"/>
    <n v="12798310.51"/>
    <n v="9914283.9399999995"/>
  </r>
  <r>
    <d v="2023-08-15T03:06:46"/>
    <n v="15"/>
    <n v="8"/>
    <x v="14"/>
    <x v="2"/>
    <s v="ImperiaI Federation"/>
    <x v="1"/>
    <s v="Profane Proverb"/>
    <x v="1"/>
    <x v="1"/>
    <x v="1"/>
    <x v="3"/>
    <x v="0"/>
    <n v="221960673.19"/>
    <n v="177131647.31"/>
  </r>
  <r>
    <d v="2023-08-15T03:20:36"/>
    <n v="15"/>
    <n v="8"/>
    <x v="14"/>
    <x v="2"/>
    <s v="Dam Scientific Research"/>
    <x v="0"/>
    <s v="Asteroid Farm Unlimited"/>
    <x v="0"/>
    <x v="10"/>
    <x v="2"/>
    <x v="3"/>
    <x v="0"/>
    <n v="27092260.91"/>
    <n v="2976683.54"/>
  </r>
  <r>
    <d v="2023-08-15T03:20:39"/>
    <n v="15"/>
    <n v="8"/>
    <x v="14"/>
    <x v="2"/>
    <s v="Profane Proverb"/>
    <x v="0"/>
    <s v="Universalis Imperium"/>
    <x v="0"/>
    <x v="71"/>
    <x v="2"/>
    <x v="3"/>
    <x v="0"/>
    <n v="28918935.109999999"/>
    <n v="10512899.73"/>
  </r>
  <r>
    <d v="2023-08-15T03:20:55"/>
    <n v="15"/>
    <n v="8"/>
    <x v="14"/>
    <x v="2"/>
    <s v="The Salacious Details of Pee-wee Herman's Sex Life"/>
    <x v="1"/>
    <s v="C8N8O16"/>
    <x v="1"/>
    <x v="95"/>
    <x v="1"/>
    <x v="3"/>
    <x v="0"/>
    <n v="6386600088.1800003"/>
    <n v="4430610905.5500002"/>
  </r>
  <r>
    <d v="2023-08-15T03:20:59"/>
    <n v="15"/>
    <n v="8"/>
    <x v="14"/>
    <x v="2"/>
    <s v="Profane Proverb"/>
    <x v="0"/>
    <s v="Ministry of Offense"/>
    <x v="0"/>
    <x v="3"/>
    <x v="2"/>
    <x v="3"/>
    <x v="0"/>
    <n v="17846198.050000001"/>
    <n v="3618782.3"/>
  </r>
  <r>
    <d v="2023-08-15T03:21:05"/>
    <n v="15"/>
    <n v="8"/>
    <x v="14"/>
    <x v="2"/>
    <s v="ImperiaI Federation"/>
    <x v="1"/>
    <s v="Pandemic Horde Inc"/>
    <x v="1"/>
    <x v="51"/>
    <x v="2"/>
    <x v="3"/>
    <x v="0"/>
    <n v="26510654.23"/>
    <n v="11038386.34"/>
  </r>
  <r>
    <d v="2023-08-15T03:21:19"/>
    <n v="15"/>
    <n v="8"/>
    <x v="14"/>
    <x v="2"/>
    <s v="C8N8O16"/>
    <x v="0"/>
    <s v="SUNDERING"/>
    <x v="0"/>
    <x v="3"/>
    <x v="2"/>
    <x v="3"/>
    <x v="0"/>
    <n v="30037717.969999999"/>
    <n v="16940700.559999999"/>
  </r>
  <r>
    <d v="2023-08-15T03:22:09"/>
    <n v="15"/>
    <n v="8"/>
    <x v="14"/>
    <x v="2"/>
    <s v="Profane Proverb"/>
    <x v="0"/>
    <s v="KarmaFleet"/>
    <x v="0"/>
    <x v="3"/>
    <x v="2"/>
    <x v="3"/>
    <x v="0"/>
    <n v="18160398.149999999"/>
    <n v="6845668.7199999997"/>
  </r>
  <r>
    <d v="2023-08-15T03:23:46"/>
    <n v="15"/>
    <n v="8"/>
    <x v="14"/>
    <x v="2"/>
    <s v="Profane Proverb"/>
    <x v="0"/>
    <s v="Peoples Liberation Army"/>
    <x v="0"/>
    <x v="5"/>
    <x v="2"/>
    <x v="3"/>
    <x v="0"/>
    <n v="10407513.48"/>
    <n v="3261783.17"/>
  </r>
  <r>
    <d v="2023-08-15T03:24:41"/>
    <n v="15"/>
    <n v="8"/>
    <x v="14"/>
    <x v="2"/>
    <s v="Profane Proverb"/>
    <x v="0"/>
    <s v="ImperiaI Federation"/>
    <x v="0"/>
    <x v="10"/>
    <x v="2"/>
    <x v="3"/>
    <x v="0"/>
    <n v="29820867.690000001"/>
    <n v="6911575.96"/>
  </r>
  <r>
    <d v="2023-08-15T03:24:56"/>
    <n v="15"/>
    <n v="8"/>
    <x v="14"/>
    <x v="2"/>
    <s v="Comply Or Die"/>
    <x v="0"/>
    <s v="Peoples Liberation Army"/>
    <x v="0"/>
    <x v="3"/>
    <x v="2"/>
    <x v="3"/>
    <x v="0"/>
    <n v="36354192.689999998"/>
    <n v="19935378.379999999"/>
  </r>
  <r>
    <d v="2023-08-15T03:25:18"/>
    <n v="15"/>
    <n v="8"/>
    <x v="14"/>
    <x v="2"/>
    <s v="Profane Proverb"/>
    <x v="0"/>
    <s v="Iron Whales"/>
    <x v="0"/>
    <x v="10"/>
    <x v="2"/>
    <x v="3"/>
    <x v="0"/>
    <n v="18998810.859999999"/>
    <n v="6386513.25"/>
  </r>
  <r>
    <d v="2023-08-15T03:25:30"/>
    <n v="15"/>
    <n v="8"/>
    <x v="14"/>
    <x v="2"/>
    <s v="Comply Or Die"/>
    <x v="0"/>
    <s v="Amok"/>
    <x v="0"/>
    <x v="10"/>
    <x v="2"/>
    <x v="3"/>
    <x v="0"/>
    <n v="47427043.82"/>
    <n v="29127938.82"/>
  </r>
  <r>
    <d v="2023-08-15T03:26:01"/>
    <n v="15"/>
    <n v="8"/>
    <x v="14"/>
    <x v="2"/>
    <s v="Hogyoku"/>
    <x v="1"/>
    <s v="Comms Black"/>
    <x v="1"/>
    <x v="10"/>
    <x v="2"/>
    <x v="3"/>
    <x v="0"/>
    <n v="18507415.93"/>
    <n v="4100002.35"/>
  </r>
  <r>
    <d v="2023-08-15T04:57:01"/>
    <n v="15"/>
    <n v="8"/>
    <x v="14"/>
    <x v="2"/>
    <s v="Peoples Liberation Army"/>
    <x v="1"/>
    <s v="A Blessed Bean"/>
    <x v="1"/>
    <x v="38"/>
    <x v="2"/>
    <x v="131"/>
    <x v="0"/>
    <n v="87029323.950000003"/>
    <n v="60551081.670000002"/>
  </r>
  <r>
    <d v="2023-08-15T05:02:30"/>
    <n v="15"/>
    <n v="8"/>
    <x v="14"/>
    <x v="2"/>
    <s v="KarmaFleet"/>
    <x v="1"/>
    <s v="Arctic Beans"/>
    <x v="1"/>
    <x v="38"/>
    <x v="2"/>
    <x v="1"/>
    <x v="0"/>
    <n v="78378373.209999993"/>
    <n v="65167708.939999998"/>
  </r>
  <r>
    <d v="2023-08-15T05:03:43"/>
    <n v="15"/>
    <n v="8"/>
    <x v="14"/>
    <x v="2"/>
    <s v="KarmaFleet"/>
    <x v="1"/>
    <s v="Pandemic Horde Inc"/>
    <x v="1"/>
    <x v="3"/>
    <x v="2"/>
    <x v="1"/>
    <x v="0"/>
    <n v="15417548.949999999"/>
    <n v="4077745.09"/>
  </r>
  <r>
    <d v="2023-08-15T05:16:00"/>
    <n v="15"/>
    <n v="8"/>
    <x v="14"/>
    <x v="2"/>
    <s v="Players vs EVE"/>
    <x v="1"/>
    <s v="Dam Scientific Research"/>
    <x v="1"/>
    <x v="11"/>
    <x v="2"/>
    <x v="1"/>
    <x v="0"/>
    <n v="17435868.629999999"/>
    <n v="5574053.4400000004"/>
  </r>
  <r>
    <d v="2023-08-15T05:22:05"/>
    <n v="15"/>
    <n v="8"/>
    <x v="14"/>
    <x v="2"/>
    <s v="KarmaFleet"/>
    <x v="1"/>
    <s v="Pandemic Horde Inc"/>
    <x v="1"/>
    <x v="15"/>
    <x v="0"/>
    <x v="1"/>
    <x v="0"/>
    <n v="18744499.550000001"/>
    <n v="13248672.33"/>
  </r>
  <r>
    <d v="2023-08-15T05:25:26"/>
    <n v="15"/>
    <n v="8"/>
    <x v="14"/>
    <x v="2"/>
    <s v="Balkan Kings"/>
    <x v="1"/>
    <s v="Infinite Point"/>
    <x v="1"/>
    <x v="1"/>
    <x v="1"/>
    <x v="1"/>
    <x v="0"/>
    <n v="197875820.87"/>
    <n v="179555935.18000001"/>
  </r>
  <r>
    <d v="2023-08-15T05:28:26"/>
    <n v="15"/>
    <n v="8"/>
    <x v="14"/>
    <x v="2"/>
    <s v="Peoples Liberation Army"/>
    <x v="1"/>
    <s v="NullSsay"/>
    <x v="1"/>
    <x v="25"/>
    <x v="0"/>
    <x v="1"/>
    <x v="0"/>
    <n v="12758199.619999999"/>
    <n v="5279550"/>
  </r>
  <r>
    <d v="2023-08-15T05:28:41"/>
    <n v="15"/>
    <n v="8"/>
    <x v="14"/>
    <x v="2"/>
    <s v="KarmaFleet"/>
    <x v="1"/>
    <s v="Tech Builds"/>
    <x v="1"/>
    <x v="16"/>
    <x v="4"/>
    <x v="1"/>
    <x v="0"/>
    <n v="1134540.3"/>
    <n v="729017.75"/>
  </r>
  <r>
    <d v="2023-08-15T05:39:40"/>
    <n v="15"/>
    <n v="8"/>
    <x v="14"/>
    <x v="2"/>
    <s v="KarmaFleet"/>
    <x v="1"/>
    <s v="Standards Contracting"/>
    <x v="1"/>
    <x v="10"/>
    <x v="2"/>
    <x v="1"/>
    <x v="0"/>
    <n v="28486592.879999999"/>
    <n v="13087012.48"/>
  </r>
  <r>
    <d v="2023-08-15T05:41:10"/>
    <n v="15"/>
    <n v="8"/>
    <x v="14"/>
    <x v="2"/>
    <s v="Players vs EVE"/>
    <x v="1"/>
    <s v="Pandemic Horde Inc"/>
    <x v="1"/>
    <x v="26"/>
    <x v="2"/>
    <x v="1"/>
    <x v="0"/>
    <n v="55537250.219999999"/>
    <n v="34744824.789999999"/>
  </r>
  <r>
    <d v="2023-08-15T05:43:52"/>
    <n v="15"/>
    <n v="8"/>
    <x v="14"/>
    <x v="2"/>
    <s v="Players vs EVE"/>
    <x v="1"/>
    <s v="Pandemic Horde Inc"/>
    <x v="1"/>
    <x v="10"/>
    <x v="2"/>
    <x v="1"/>
    <x v="0"/>
    <n v="25778630.57"/>
    <n v="16092494.390000001"/>
  </r>
  <r>
    <d v="2023-08-15T05:46:10"/>
    <n v="15"/>
    <n v="8"/>
    <x v="14"/>
    <x v="2"/>
    <s v="KarmaFleet"/>
    <x v="1"/>
    <s v="NullSsay"/>
    <x v="1"/>
    <x v="8"/>
    <x v="3"/>
    <x v="1"/>
    <x v="0"/>
    <n v="72500814.680000007"/>
    <n v="61400276.799999997"/>
  </r>
  <r>
    <d v="2023-08-15T05:51:33"/>
    <n v="15"/>
    <n v="8"/>
    <x v="14"/>
    <x v="2"/>
    <s v="Peoples Liberation Army"/>
    <x v="1"/>
    <s v="NullSsay"/>
    <x v="1"/>
    <x v="8"/>
    <x v="3"/>
    <x v="1"/>
    <x v="0"/>
    <n v="74194695.560000002"/>
    <n v="53307511.090000004"/>
  </r>
  <r>
    <d v="2023-08-15T06:01:48"/>
    <n v="15"/>
    <n v="8"/>
    <x v="14"/>
    <x v="2"/>
    <s v="Amok"/>
    <x v="1"/>
    <s v="Pandemic Horde Inc"/>
    <x v="1"/>
    <x v="2"/>
    <x v="2"/>
    <x v="2"/>
    <x v="0"/>
    <n v="449550403.88999999"/>
    <n v="302239551.98000002"/>
  </r>
  <r>
    <d v="2023-08-15T06:11:16"/>
    <n v="15"/>
    <n v="8"/>
    <x v="14"/>
    <x v="2"/>
    <s v="Ascendance"/>
    <x v="1"/>
    <s v="Profane Proverb"/>
    <x v="1"/>
    <x v="66"/>
    <x v="0"/>
    <x v="132"/>
    <x v="0"/>
    <n v="7105726.2800000003"/>
    <n v="1834748.97"/>
  </r>
  <r>
    <d v="2023-08-15T06:15:18"/>
    <n v="15"/>
    <n v="8"/>
    <x v="14"/>
    <x v="2"/>
    <s v="Iron Whales"/>
    <x v="1"/>
    <s v="Profane Proverb"/>
    <x v="1"/>
    <x v="9"/>
    <x v="0"/>
    <x v="3"/>
    <x v="0"/>
    <n v="20403511.940000001"/>
    <n v="18436814.600000001"/>
  </r>
  <r>
    <d v="2023-08-15T06:20:35"/>
    <n v="15"/>
    <n v="8"/>
    <x v="14"/>
    <x v="2"/>
    <s v="Peoples Liberation Army"/>
    <x v="1"/>
    <s v="Profane Proverb"/>
    <x v="1"/>
    <x v="26"/>
    <x v="2"/>
    <x v="1"/>
    <x v="0"/>
    <n v="73804438.579999998"/>
    <n v="57584050.799999997"/>
  </r>
  <r>
    <d v="2023-08-15T06:27:45"/>
    <n v="15"/>
    <n v="8"/>
    <x v="14"/>
    <x v="2"/>
    <s v="KarmaFleet"/>
    <x v="1"/>
    <s v="Squid Inc"/>
    <x v="1"/>
    <x v="1"/>
    <x v="1"/>
    <x v="1"/>
    <x v="0"/>
    <n v="263305417.58000001"/>
    <n v="238773842.46000001"/>
  </r>
  <r>
    <d v="2023-08-15T06:28:55"/>
    <n v="15"/>
    <n v="8"/>
    <x v="14"/>
    <x v="2"/>
    <s v="KarmaFleet"/>
    <x v="1"/>
    <s v="Squid Inc"/>
    <x v="1"/>
    <x v="14"/>
    <x v="4"/>
    <x v="1"/>
    <x v="0"/>
    <n v="2855547.45"/>
    <n v="2472056.89"/>
  </r>
  <r>
    <d v="2023-08-15T07:27:42"/>
    <n v="15"/>
    <n v="8"/>
    <x v="14"/>
    <x v="2"/>
    <s v="Cloak and Daggers"/>
    <x v="2"/>
    <s v="Tech Builds"/>
    <x v="1"/>
    <x v="32"/>
    <x v="4"/>
    <x v="8"/>
    <x v="3"/>
    <n v="864267.03"/>
    <n v="681039.16"/>
  </r>
  <r>
    <d v="2023-08-15T08:01:11"/>
    <n v="15"/>
    <n v="8"/>
    <x v="14"/>
    <x v="2"/>
    <s v="Cloak and Daggers"/>
    <x v="2"/>
    <s v="Pandemic Horde Inc"/>
    <x v="1"/>
    <x v="19"/>
    <x v="4"/>
    <x v="8"/>
    <x v="3"/>
    <n v="488743.23"/>
    <n v="293815.43"/>
  </r>
  <r>
    <d v="2023-08-15T08:31:54"/>
    <n v="15"/>
    <n v="8"/>
    <x v="14"/>
    <x v="2"/>
    <s v="Cloak and Daggers"/>
    <x v="2"/>
    <s v="STARCHASER Inc"/>
    <x v="2"/>
    <x v="6"/>
    <x v="4"/>
    <x v="8"/>
    <x v="3"/>
    <n v="1476047.04"/>
    <n v="1365048.74"/>
  </r>
  <r>
    <d v="2023-08-15T09:10:11"/>
    <n v="15"/>
    <n v="8"/>
    <x v="14"/>
    <x v="2"/>
    <s v="Cloak and Daggers"/>
    <x v="2"/>
    <s v="Black Pushers"/>
    <x v="1"/>
    <x v="14"/>
    <x v="4"/>
    <x v="8"/>
    <x v="3"/>
    <n v="5669735.2300000004"/>
    <n v="4351954.58"/>
  </r>
  <r>
    <d v="2023-08-15T09:10:34"/>
    <n v="15"/>
    <n v="8"/>
    <x v="14"/>
    <x v="2"/>
    <s v="Cloak and Daggers"/>
    <x v="2"/>
    <s v="Knight of Freedom"/>
    <x v="2"/>
    <x v="33"/>
    <x v="4"/>
    <x v="8"/>
    <x v="3"/>
    <n v="69544825.859999999"/>
    <n v="503945.53"/>
  </r>
  <r>
    <d v="2023-08-15T09:12:50"/>
    <n v="15"/>
    <n v="8"/>
    <x v="14"/>
    <x v="2"/>
    <s v="Cloak and Daggers"/>
    <x v="2"/>
    <s v="Thunder Shield"/>
    <x v="2"/>
    <x v="48"/>
    <x v="2"/>
    <x v="8"/>
    <x v="3"/>
    <n v="40337450.039999999"/>
    <n v="31521691.629999999"/>
  </r>
  <r>
    <d v="2023-08-15T09:20:35"/>
    <n v="15"/>
    <n v="8"/>
    <x v="14"/>
    <x v="2"/>
    <s v="Cloak and Daggers"/>
    <x v="2"/>
    <s v="ChuangShi"/>
    <x v="2"/>
    <x v="79"/>
    <x v="4"/>
    <x v="8"/>
    <x v="3"/>
    <n v="40574193.68"/>
    <n v="1239459.95"/>
  </r>
  <r>
    <d v="2023-08-15T09:48:52"/>
    <n v="15"/>
    <n v="8"/>
    <x v="14"/>
    <x v="2"/>
    <s v="Cloak and Daggers"/>
    <x v="2"/>
    <s v="Descendants of Shen Nong"/>
    <x v="2"/>
    <x v="19"/>
    <x v="4"/>
    <x v="8"/>
    <x v="3"/>
    <n v="833221.38"/>
    <n v="673814.99"/>
  </r>
  <r>
    <d v="2023-08-15T09:51:39"/>
    <n v="15"/>
    <n v="8"/>
    <x v="14"/>
    <x v="2"/>
    <s v="Special law enforcement department"/>
    <x v="3"/>
    <s v="Cloak and Daggers"/>
    <x v="4"/>
    <x v="90"/>
    <x v="0"/>
    <x v="8"/>
    <x v="3"/>
    <n v="9064022.9299999997"/>
    <n v="5022503.8899999997"/>
  </r>
  <r>
    <d v="2023-08-15T09:53:14"/>
    <n v="15"/>
    <n v="8"/>
    <x v="14"/>
    <x v="2"/>
    <s v="Cloak and Daggers"/>
    <x v="2"/>
    <s v="Special law enforcement department"/>
    <x v="2"/>
    <x v="42"/>
    <x v="2"/>
    <x v="8"/>
    <x v="3"/>
    <n v="75063754.579999998"/>
    <n v="54238440.130000003"/>
  </r>
  <r>
    <d v="2023-08-15T11:40:18"/>
    <n v="15"/>
    <n v="8"/>
    <x v="14"/>
    <x v="2"/>
    <s v="Lost Legends"/>
    <x v="2"/>
    <s v="Setcreasea Pallida Corporation"/>
    <x v="2"/>
    <x v="14"/>
    <x v="4"/>
    <x v="8"/>
    <x v="3"/>
    <n v="453067.28"/>
    <n v="184279.46"/>
  </r>
  <r>
    <d v="2023-08-15T12:28:56"/>
    <n v="15"/>
    <n v="8"/>
    <x v="14"/>
    <x v="2"/>
    <s v="Disasterpiece LTD"/>
    <x v="0"/>
    <s v="Imperium Technologies"/>
    <x v="3"/>
    <x v="10"/>
    <x v="2"/>
    <x v="133"/>
    <x v="0"/>
    <n v="15288426.640000001"/>
    <n v="4403433.58"/>
  </r>
  <r>
    <d v="2023-08-15T12:41:02"/>
    <n v="15"/>
    <n v="8"/>
    <x v="14"/>
    <x v="2"/>
    <s v="AOJI Colliery"/>
    <x v="1"/>
    <s v="Arctic Beans"/>
    <x v="1"/>
    <x v="38"/>
    <x v="2"/>
    <x v="1"/>
    <x v="0"/>
    <n v="77271342.790000007"/>
    <n v="59615237.409999996"/>
  </r>
  <r>
    <d v="2023-08-15T13:16:41"/>
    <n v="15"/>
    <n v="8"/>
    <x v="14"/>
    <x v="2"/>
    <s v="Stay Cool And Calm Down"/>
    <x v="0"/>
    <s v="Memento Mori"/>
    <x v="0"/>
    <x v="22"/>
    <x v="4"/>
    <x v="46"/>
    <x v="1"/>
    <n v="3918050.63"/>
    <n v="3735112.23"/>
  </r>
  <r>
    <d v="2023-08-15T13:16:46"/>
    <n v="15"/>
    <n v="8"/>
    <x v="14"/>
    <x v="2"/>
    <s v="Stay Cool And Calm Down"/>
    <x v="0"/>
    <s v="Memento Mori"/>
    <x v="0"/>
    <x v="22"/>
    <x v="4"/>
    <x v="46"/>
    <x v="1"/>
    <n v="3918050.63"/>
    <n v="3015298.66"/>
  </r>
  <r>
    <d v="2023-08-15T13:52:51"/>
    <n v="15"/>
    <n v="8"/>
    <x v="14"/>
    <x v="2"/>
    <s v="Peoples Liberation Army"/>
    <x v="1"/>
    <s v="Profane Proverb"/>
    <x v="1"/>
    <x v="11"/>
    <x v="2"/>
    <x v="134"/>
    <x v="2"/>
    <n v="14634987.43"/>
    <n v="3549220.7"/>
  </r>
  <r>
    <d v="2023-08-15T13:53:03"/>
    <n v="15"/>
    <n v="8"/>
    <x v="14"/>
    <x v="2"/>
    <s v="Peoples Liberation Army"/>
    <x v="1"/>
    <s v="Profane Proverb"/>
    <x v="1"/>
    <x v="10"/>
    <x v="2"/>
    <x v="134"/>
    <x v="2"/>
    <n v="31433728"/>
    <n v="11543978.890000001"/>
  </r>
  <r>
    <d v="2023-08-15T13:53:07"/>
    <n v="15"/>
    <n v="8"/>
    <x v="14"/>
    <x v="2"/>
    <s v="Profane Proverb"/>
    <x v="0"/>
    <s v="Peoples Liberation Army"/>
    <x v="0"/>
    <x v="95"/>
    <x v="1"/>
    <x v="134"/>
    <x v="2"/>
    <n v="1567848530.9100001"/>
    <n v="1411864372.52"/>
  </r>
  <r>
    <d v="2023-08-15T13:53:34"/>
    <n v="15"/>
    <n v="8"/>
    <x v="14"/>
    <x v="2"/>
    <s v="Peoples Liberation Army"/>
    <x v="1"/>
    <s v="Profane Proverb"/>
    <x v="1"/>
    <x v="10"/>
    <x v="2"/>
    <x v="134"/>
    <x v="2"/>
    <n v="15335596.02"/>
    <n v="7514201.7000000002"/>
  </r>
  <r>
    <d v="2023-08-15T13:53:42"/>
    <n v="15"/>
    <n v="8"/>
    <x v="14"/>
    <x v="2"/>
    <s v="Peoples Liberation Army"/>
    <x v="1"/>
    <s v="Profane Proverb"/>
    <x v="1"/>
    <x v="10"/>
    <x v="2"/>
    <x v="134"/>
    <x v="2"/>
    <n v="24718172.620000001"/>
    <n v="11116143.710000001"/>
  </r>
  <r>
    <d v="2023-08-15T13:53:54"/>
    <n v="15"/>
    <n v="8"/>
    <x v="14"/>
    <x v="2"/>
    <s v="Peoples Liberation Army"/>
    <x v="1"/>
    <s v="Profane Proverb"/>
    <x v="1"/>
    <x v="10"/>
    <x v="2"/>
    <x v="134"/>
    <x v="2"/>
    <n v="29154013.949999999"/>
    <n v="10070598.17"/>
  </r>
  <r>
    <d v="2023-08-15T13:54:00"/>
    <n v="15"/>
    <n v="8"/>
    <x v="14"/>
    <x v="2"/>
    <s v="Peoples Liberation Army"/>
    <x v="1"/>
    <s v="Profane Proverb"/>
    <x v="1"/>
    <x v="10"/>
    <x v="2"/>
    <x v="134"/>
    <x v="2"/>
    <n v="19087670.510000002"/>
    <n v="5906885.9100000001"/>
  </r>
  <r>
    <d v="2023-08-15T13:54:04"/>
    <n v="15"/>
    <n v="8"/>
    <x v="14"/>
    <x v="2"/>
    <s v="Peoples Liberation Army"/>
    <x v="1"/>
    <s v="Profane Proverb"/>
    <x v="1"/>
    <x v="51"/>
    <x v="2"/>
    <x v="134"/>
    <x v="2"/>
    <n v="39275868.159999996"/>
    <n v="17687696.289999999"/>
  </r>
  <r>
    <d v="2023-08-15T13:54:11"/>
    <n v="15"/>
    <n v="8"/>
    <x v="14"/>
    <x v="2"/>
    <s v="Peoples Liberation Army"/>
    <x v="1"/>
    <s v="Profane Proverb"/>
    <x v="1"/>
    <x v="51"/>
    <x v="2"/>
    <x v="134"/>
    <x v="2"/>
    <n v="48146918.990000002"/>
    <n v="24538793.75"/>
  </r>
  <r>
    <d v="2023-08-15T14:27:06"/>
    <n v="15"/>
    <n v="8"/>
    <x v="14"/>
    <x v="2"/>
    <s v="Wombo United"/>
    <x v="0"/>
    <s v="Teutate raiders"/>
    <x v="4"/>
    <x v="23"/>
    <x v="2"/>
    <x v="135"/>
    <x v="0"/>
    <n v="124297645.47"/>
    <n v="95196759.209999993"/>
  </r>
  <r>
    <d v="2023-08-15T14:27:30"/>
    <n v="15"/>
    <n v="8"/>
    <x v="14"/>
    <x v="2"/>
    <s v="Super Villains"/>
    <x v="0"/>
    <s v="Teutate raiders"/>
    <x v="4"/>
    <x v="65"/>
    <x v="2"/>
    <x v="135"/>
    <x v="0"/>
    <n v="79101534.489999995"/>
    <n v="62059599.079999998"/>
  </r>
  <r>
    <d v="2023-08-15T14:57:21"/>
    <n v="15"/>
    <n v="8"/>
    <x v="14"/>
    <x v="2"/>
    <s v="Foredawn Business Corporation"/>
    <x v="3"/>
    <s v="Memento Mori"/>
    <x v="0"/>
    <x v="22"/>
    <x v="4"/>
    <x v="26"/>
    <x v="1"/>
    <n v="3918050.63"/>
    <n v="1697453.03"/>
  </r>
  <r>
    <d v="2023-08-15T15:01:41"/>
    <n v="15"/>
    <n v="8"/>
    <x v="14"/>
    <x v="2"/>
    <s v="Special law enforcement department"/>
    <x v="3"/>
    <s v="Memento Mori"/>
    <x v="0"/>
    <x v="22"/>
    <x v="4"/>
    <x v="26"/>
    <x v="1"/>
    <n v="984699.46"/>
    <n v="772477.49"/>
  </r>
  <r>
    <d v="2023-08-15T15:30:56"/>
    <n v="15"/>
    <n v="8"/>
    <x v="14"/>
    <x v="2"/>
    <s v="Mineski Infinity"/>
    <x v="0"/>
    <s v="Moriya Military Industry Complex"/>
    <x v="3"/>
    <x v="3"/>
    <x v="2"/>
    <x v="114"/>
    <x v="2"/>
    <n v="20723836.100000001"/>
    <n v="8524148.8200000003"/>
  </r>
  <r>
    <d v="2023-08-15T15:36:30"/>
    <n v="15"/>
    <n v="8"/>
    <x v="14"/>
    <x v="2"/>
    <s v="Sylvanas Windrunner United Fleet"/>
    <x v="3"/>
    <s v="Memento Mori"/>
    <x v="0"/>
    <x v="22"/>
    <x v="4"/>
    <x v="4"/>
    <x v="1"/>
    <n v="3918050.63"/>
    <n v="1672562.66"/>
  </r>
  <r>
    <d v="2023-08-15T16:20:52"/>
    <n v="15"/>
    <n v="8"/>
    <x v="14"/>
    <x v="2"/>
    <s v="The Northerners"/>
    <x v="0"/>
    <s v="Les chevaliers de l'ordre"/>
    <x v="0"/>
    <x v="96"/>
    <x v="4"/>
    <x v="110"/>
    <x v="0"/>
    <n v="117551599.45999999"/>
    <n v="108755037.59999999"/>
  </r>
  <r>
    <d v="2023-08-15T16:21:01"/>
    <n v="15"/>
    <n v="8"/>
    <x v="14"/>
    <x v="2"/>
    <s v="Fusion Enterprises Ltd"/>
    <x v="0"/>
    <s v="Les chevaliers de l'ordre"/>
    <x v="0"/>
    <x v="8"/>
    <x v="3"/>
    <x v="110"/>
    <x v="0"/>
    <n v="68830608.280000001"/>
    <n v="53937142.119999997"/>
  </r>
  <r>
    <d v="2023-08-15T16:26:46"/>
    <n v="15"/>
    <n v="8"/>
    <x v="14"/>
    <x v="2"/>
    <s v="KarmaFleet"/>
    <x v="1"/>
    <s v="SpaceFire Holding"/>
    <x v="2"/>
    <x v="11"/>
    <x v="2"/>
    <x v="9"/>
    <x v="2"/>
    <n v="25810018.77"/>
    <n v="13639790.99"/>
  </r>
  <r>
    <d v="2023-08-15T16:52:06"/>
    <n v="15"/>
    <n v="8"/>
    <x v="14"/>
    <x v="2"/>
    <s v="Kriegsmarinewerft"/>
    <x v="1"/>
    <s v="Kriegsmarinewerft"/>
    <x v="0"/>
    <x v="61"/>
    <x v="1"/>
    <x v="44"/>
    <x v="2"/>
    <n v="2237989836.5799999"/>
    <n v="1454632470.21"/>
  </r>
  <r>
    <d v="2023-08-15T17:18:18"/>
    <n v="15"/>
    <n v="8"/>
    <x v="14"/>
    <x v="2"/>
    <s v="Profane Proverb"/>
    <x v="0"/>
    <s v="ICE is Coming to EVE"/>
    <x v="0"/>
    <x v="12"/>
    <x v="3"/>
    <x v="2"/>
    <x v="0"/>
    <n v="43241107.509999998"/>
    <n v="29410638.420000002"/>
  </r>
  <r>
    <d v="2023-08-15T18:01:08"/>
    <n v="15"/>
    <n v="8"/>
    <x v="14"/>
    <x v="2"/>
    <s v="FAYN Industries"/>
    <x v="2"/>
    <s v="Arctic Beans"/>
    <x v="1"/>
    <x v="73"/>
    <x v="0"/>
    <x v="136"/>
    <x v="0"/>
    <n v="3654309.3"/>
    <n v="2730654.98"/>
  </r>
  <r>
    <d v="2023-08-15T19:04:07"/>
    <n v="15"/>
    <n v="8"/>
    <x v="14"/>
    <x v="2"/>
    <s v="Deaths Consortium"/>
    <x v="0"/>
    <s v="Pandemic Horde Inc"/>
    <x v="1"/>
    <x v="25"/>
    <x v="0"/>
    <x v="2"/>
    <x v="0"/>
    <n v="1727628.64"/>
    <n v="1266359.72"/>
  </r>
  <r>
    <d v="2023-08-15T21:04:01"/>
    <n v="15"/>
    <n v="8"/>
    <x v="14"/>
    <x v="2"/>
    <s v="Cloak and Daggers"/>
    <x v="2"/>
    <s v="Pandemic Horde Inc"/>
    <x v="1"/>
    <x v="6"/>
    <x v="4"/>
    <x v="8"/>
    <x v="3"/>
    <n v="1387433.61"/>
    <n v="511917.93"/>
  </r>
  <r>
    <d v="2023-08-15T22:19:31"/>
    <n v="15"/>
    <n v="8"/>
    <x v="14"/>
    <x v="2"/>
    <s v="Cloak and Daggers"/>
    <x v="2"/>
    <s v="Pandemic Horde Inc"/>
    <x v="1"/>
    <x v="19"/>
    <x v="4"/>
    <x v="8"/>
    <x v="3"/>
    <n v="818024.11"/>
    <n v="597775.06999999995"/>
  </r>
  <r>
    <d v="2023-08-16T04:19:50"/>
    <n v="16"/>
    <n v="8"/>
    <x v="15"/>
    <x v="2"/>
    <s v="ChuangShi"/>
    <x v="3"/>
    <s v="Worthless Carebears"/>
    <x v="4"/>
    <x v="8"/>
    <x v="3"/>
    <x v="39"/>
    <x v="1"/>
    <n v="66429100.270000003"/>
    <n v="51767500.079999998"/>
  </r>
  <r>
    <d v="2023-08-16T04:28:01"/>
    <n v="16"/>
    <n v="8"/>
    <x v="15"/>
    <x v="2"/>
    <s v="Chaos arbiter"/>
    <x v="3"/>
    <s v="Worthless Carebears"/>
    <x v="4"/>
    <x v="8"/>
    <x v="3"/>
    <x v="39"/>
    <x v="1"/>
    <n v="91576515.329999998"/>
    <n v="53149392.289999999"/>
  </r>
  <r>
    <d v="2023-08-16T06:15:20"/>
    <n v="16"/>
    <n v="8"/>
    <x v="15"/>
    <x v="2"/>
    <s v="Ascendance"/>
    <x v="1"/>
    <s v="Arctic Beans"/>
    <x v="1"/>
    <x v="38"/>
    <x v="2"/>
    <x v="1"/>
    <x v="0"/>
    <n v="77125953.359999999"/>
    <n v="63831388.93"/>
  </r>
  <r>
    <d v="2023-08-16T06:15:59"/>
    <n v="16"/>
    <n v="8"/>
    <x v="15"/>
    <x v="2"/>
    <s v="KarmaFleet"/>
    <x v="1"/>
    <s v="Dam Scientific Research"/>
    <x v="1"/>
    <x v="11"/>
    <x v="2"/>
    <x v="1"/>
    <x v="0"/>
    <n v="18174408.379999999"/>
    <n v="6041404.2800000003"/>
  </r>
  <r>
    <d v="2023-08-16T06:38:24"/>
    <n v="16"/>
    <n v="8"/>
    <x v="15"/>
    <x v="2"/>
    <s v="KarmaFleet"/>
    <x v="1"/>
    <s v="Pandemic Horde Inc"/>
    <x v="1"/>
    <x v="51"/>
    <x v="2"/>
    <x v="1"/>
    <x v="0"/>
    <n v="33474595.899999999"/>
    <n v="15322980.91"/>
  </r>
  <r>
    <d v="2023-08-16T06:40:17"/>
    <n v="16"/>
    <n v="8"/>
    <x v="15"/>
    <x v="2"/>
    <s v="Cloaked Goof"/>
    <x v="1"/>
    <s v="Arctic Beans"/>
    <x v="1"/>
    <x v="11"/>
    <x v="2"/>
    <x v="1"/>
    <x v="0"/>
    <n v="28214335.66"/>
    <n v="11662365.109999999"/>
  </r>
  <r>
    <d v="2023-08-16T06:47:07"/>
    <n v="16"/>
    <n v="8"/>
    <x v="15"/>
    <x v="2"/>
    <s v="Standards Contracting"/>
    <x v="0"/>
    <s v="School of The Recluses"/>
    <x v="3"/>
    <x v="3"/>
    <x v="2"/>
    <x v="106"/>
    <x v="2"/>
    <n v="13975961.789999999"/>
    <n v="6259224.5300000003"/>
  </r>
  <r>
    <d v="2023-08-16T07:20:31"/>
    <n v="16"/>
    <n v="8"/>
    <x v="15"/>
    <x v="2"/>
    <s v="Cloak and Daggers"/>
    <x v="2"/>
    <s v="No Prop"/>
    <x v="1"/>
    <x v="1"/>
    <x v="1"/>
    <x v="8"/>
    <x v="3"/>
    <n v="236452223.40000001"/>
    <n v="181923746.16"/>
  </r>
  <r>
    <d v="2023-08-16T07:54:47"/>
    <n v="16"/>
    <n v="8"/>
    <x v="15"/>
    <x v="2"/>
    <s v="Worthless Carebears"/>
    <x v="2"/>
    <s v="ChuangShi"/>
    <x v="2"/>
    <x v="62"/>
    <x v="3"/>
    <x v="137"/>
    <x v="1"/>
    <n v="72159644.849999994"/>
    <n v="50051643.840000004"/>
  </r>
  <r>
    <d v="2023-08-16T08:16:54"/>
    <n v="16"/>
    <n v="8"/>
    <x v="15"/>
    <x v="2"/>
    <s v="STARCHASER Inc"/>
    <x v="3"/>
    <s v="Worthless Carebears"/>
    <x v="4"/>
    <x v="8"/>
    <x v="3"/>
    <x v="41"/>
    <x v="1"/>
    <n v="66516215.700000003"/>
    <n v="48810375.990000002"/>
  </r>
  <r>
    <d v="2023-08-16T09:38:11"/>
    <n v="16"/>
    <n v="8"/>
    <x v="15"/>
    <x v="2"/>
    <s v="Ministry of Furious Retribution"/>
    <x v="3"/>
    <s v="Tritanium Industries and Technology"/>
    <x v="0"/>
    <x v="4"/>
    <x v="3"/>
    <x v="6"/>
    <x v="2"/>
    <n v="64479686.109999999"/>
    <n v="42093569.950000003"/>
  </r>
  <r>
    <d v="2023-08-16T10:18:58"/>
    <n v="16"/>
    <n v="8"/>
    <x v="15"/>
    <x v="2"/>
    <s v="KarmaFleet"/>
    <x v="1"/>
    <s v="Ministry of Furious Retribution"/>
    <x v="2"/>
    <x v="50"/>
    <x v="2"/>
    <x v="138"/>
    <x v="2"/>
    <n v="60157795.140000001"/>
    <n v="51898300.840000004"/>
  </r>
  <r>
    <d v="2023-08-16T11:13:55"/>
    <n v="16"/>
    <n v="8"/>
    <x v="15"/>
    <x v="2"/>
    <s v="Emperor Scythes"/>
    <x v="4"/>
    <s v="Snow Moon City"/>
    <x v="2"/>
    <x v="10"/>
    <x v="2"/>
    <x v="50"/>
    <x v="2"/>
    <n v="9316044.3300000001"/>
    <n v="2574716.3199999998"/>
  </r>
  <r>
    <d v="2023-08-16T12:30:50"/>
    <n v="16"/>
    <n v="8"/>
    <x v="15"/>
    <x v="2"/>
    <s v="Cloak and Daggers"/>
    <x v="2"/>
    <s v="Pandemic Horde Inc"/>
    <x v="1"/>
    <x v="97"/>
    <x v="1"/>
    <x v="8"/>
    <x v="3"/>
    <n v="234437493.59999999"/>
    <n v="108073295.84"/>
  </r>
  <r>
    <d v="2023-08-16T12:45:42"/>
    <n v="16"/>
    <n v="8"/>
    <x v="15"/>
    <x v="2"/>
    <s v="Country House"/>
    <x v="1"/>
    <s v="Dragon"/>
    <x v="1"/>
    <x v="78"/>
    <x v="2"/>
    <x v="62"/>
    <x v="2"/>
    <n v="108595284.41"/>
    <n v="86705840.680000007"/>
  </r>
  <r>
    <d v="2023-08-16T12:50:33"/>
    <n v="16"/>
    <n v="8"/>
    <x v="15"/>
    <x v="2"/>
    <s v="Pandemic Horde Inc"/>
    <x v="0"/>
    <s v="Time To Awakening"/>
    <x v="3"/>
    <x v="15"/>
    <x v="0"/>
    <x v="8"/>
    <x v="3"/>
    <n v="9684625.5199999996"/>
    <n v="5852567.4500000002"/>
  </r>
  <r>
    <d v="2023-08-16T13:47:19"/>
    <n v="16"/>
    <n v="8"/>
    <x v="15"/>
    <x v="2"/>
    <s v="Teutate raiders"/>
    <x v="2"/>
    <s v="Special law enforcement department"/>
    <x v="2"/>
    <x v="66"/>
    <x v="0"/>
    <x v="139"/>
    <x v="1"/>
    <n v="4151624.89"/>
    <n v="3798543.28"/>
  </r>
  <r>
    <d v="2023-08-16T13:54:30"/>
    <n v="16"/>
    <n v="8"/>
    <x v="15"/>
    <x v="2"/>
    <s v="Les chevaliers de l'ordre"/>
    <x v="1"/>
    <s v="Cyclonic Torpedo Team"/>
    <x v="2"/>
    <x v="12"/>
    <x v="3"/>
    <x v="118"/>
    <x v="2"/>
    <n v="48298623.859999999"/>
    <n v="26665803.309999999"/>
  </r>
  <r>
    <d v="2023-08-16T15:34:38"/>
    <n v="16"/>
    <n v="8"/>
    <x v="15"/>
    <x v="2"/>
    <s v="Descendants of Shen Nong"/>
    <x v="3"/>
    <s v="School of The Recluses"/>
    <x v="3"/>
    <x v="3"/>
    <x v="2"/>
    <x v="48"/>
    <x v="2"/>
    <n v="13672829.060000001"/>
    <n v="5744475.4299999997"/>
  </r>
  <r>
    <d v="2023-08-16T16:05:32"/>
    <n v="16"/>
    <n v="8"/>
    <x v="15"/>
    <x v="2"/>
    <s v="ChuangShi"/>
    <x v="3"/>
    <s v="ChuangShi"/>
    <x v="2"/>
    <x v="25"/>
    <x v="0"/>
    <x v="46"/>
    <x v="1"/>
    <n v="1180852.6499999999"/>
    <n v="880926.45"/>
  </r>
  <r>
    <d v="2023-08-16T16:11:23"/>
    <n v="16"/>
    <n v="8"/>
    <x v="15"/>
    <x v="2"/>
    <s v="Peoples Liberation Army"/>
    <x v="1"/>
    <s v="Descendants of Shen Nong"/>
    <x v="2"/>
    <x v="10"/>
    <x v="2"/>
    <x v="140"/>
    <x v="2"/>
    <n v="32865210.09"/>
    <n v="13641877.710000001"/>
  </r>
  <r>
    <d v="2023-08-16T17:31:42"/>
    <n v="16"/>
    <n v="8"/>
    <x v="15"/>
    <x v="2"/>
    <s v="Semper Iratus Omni Tempore"/>
    <x v="1"/>
    <s v="Descendants of Shen Nong"/>
    <x v="2"/>
    <x v="86"/>
    <x v="2"/>
    <x v="52"/>
    <x v="2"/>
    <n v="39313543.229999997"/>
    <n v="23608932.66"/>
  </r>
  <r>
    <d v="2023-08-16T17:32:35"/>
    <n v="16"/>
    <n v="8"/>
    <x v="15"/>
    <x v="2"/>
    <s v="Lisnave"/>
    <x v="0"/>
    <s v="Lisnave"/>
    <x v="1"/>
    <x v="34"/>
    <x v="4"/>
    <x v="1"/>
    <x v="0"/>
    <n v="318172.05"/>
    <n v="207173.75"/>
  </r>
  <r>
    <d v="2023-08-16T18:36:09"/>
    <n v="16"/>
    <n v="8"/>
    <x v="15"/>
    <x v="2"/>
    <s v="WipeOut Inc"/>
    <x v="0"/>
    <s v="Resilience"/>
    <x v="4"/>
    <x v="8"/>
    <x v="3"/>
    <x v="141"/>
    <x v="0"/>
    <n v="67832769.409999996"/>
    <n v="52155243.439999998"/>
  </r>
  <r>
    <d v="2023-08-16T18:36:43"/>
    <n v="16"/>
    <n v="8"/>
    <x v="15"/>
    <x v="2"/>
    <s v="A Blessed Bean"/>
    <x v="0"/>
    <s v="Resilience"/>
    <x v="4"/>
    <x v="11"/>
    <x v="2"/>
    <x v="141"/>
    <x v="0"/>
    <n v="24720341.920000002"/>
    <n v="8684816.1699999999"/>
  </r>
  <r>
    <d v="2023-08-16T18:36:57"/>
    <n v="16"/>
    <n v="8"/>
    <x v="15"/>
    <x v="2"/>
    <s v="Pandemic Horde Inc"/>
    <x v="0"/>
    <s v="Vanishing Point"/>
    <x v="4"/>
    <x v="5"/>
    <x v="2"/>
    <x v="141"/>
    <x v="0"/>
    <n v="12919118.939999999"/>
    <n v="6613672.0099999998"/>
  </r>
  <r>
    <d v="2023-08-16T18:37:06"/>
    <n v="16"/>
    <n v="8"/>
    <x v="15"/>
    <x v="2"/>
    <s v="Vanishing Point"/>
    <x v="2"/>
    <s v="A Blessed Bean"/>
    <x v="1"/>
    <x v="22"/>
    <x v="4"/>
    <x v="141"/>
    <x v="0"/>
    <n v="1006851.25"/>
    <n v="742370.11"/>
  </r>
  <r>
    <d v="2023-08-16T18:37:13"/>
    <n v="16"/>
    <n v="8"/>
    <x v="15"/>
    <x v="2"/>
    <s v="Standards Contracting"/>
    <x v="0"/>
    <s v="Very Italian People"/>
    <x v="4"/>
    <x v="5"/>
    <x v="2"/>
    <x v="141"/>
    <x v="0"/>
    <n v="18874916.18"/>
    <n v="9673896.5099999998"/>
  </r>
  <r>
    <d v="2023-08-16T18:37:21"/>
    <n v="16"/>
    <n v="8"/>
    <x v="15"/>
    <x v="2"/>
    <s v="A Blessed Bean"/>
    <x v="0"/>
    <s v="Public Enemies CO"/>
    <x v="4"/>
    <x v="11"/>
    <x v="2"/>
    <x v="141"/>
    <x v="0"/>
    <n v="24627695.879999999"/>
    <n v="14174371.27"/>
  </r>
  <r>
    <d v="2023-08-16T18:37:34"/>
    <n v="16"/>
    <n v="8"/>
    <x v="15"/>
    <x v="2"/>
    <s v="Horde Vanguard"/>
    <x v="0"/>
    <s v="Twinstar Universal Services"/>
    <x v="4"/>
    <x v="11"/>
    <x v="2"/>
    <x v="141"/>
    <x v="0"/>
    <n v="23639240.170000002"/>
    <n v="7653765.71"/>
  </r>
  <r>
    <d v="2023-08-16T18:37:35"/>
    <n v="16"/>
    <n v="8"/>
    <x v="15"/>
    <x v="2"/>
    <s v="League of Gentlemen"/>
    <x v="2"/>
    <s v="Pandemic Horde Inc"/>
    <x v="1"/>
    <x v="82"/>
    <x v="0"/>
    <x v="141"/>
    <x v="0"/>
    <n v="17157778.550000001"/>
    <n v="3637528.26"/>
  </r>
  <r>
    <d v="2023-08-16T18:38:14"/>
    <n v="16"/>
    <n v="8"/>
    <x v="15"/>
    <x v="2"/>
    <s v="Zero Reps Given"/>
    <x v="0"/>
    <s v="Bullshit Bingo Club"/>
    <x v="4"/>
    <x v="28"/>
    <x v="4"/>
    <x v="141"/>
    <x v="0"/>
    <n v="582061.56000000006"/>
    <n v="317572.82"/>
  </r>
  <r>
    <d v="2023-08-16T18:38:24"/>
    <n v="16"/>
    <n v="8"/>
    <x v="15"/>
    <x v="2"/>
    <s v="Herrscher der Zeit"/>
    <x v="0"/>
    <s v="Very Italian People"/>
    <x v="4"/>
    <x v="11"/>
    <x v="2"/>
    <x v="141"/>
    <x v="0"/>
    <n v="23548581.91"/>
    <n v="8922473.4600000009"/>
  </r>
  <r>
    <d v="2023-08-16T18:38:34"/>
    <n v="16"/>
    <n v="8"/>
    <x v="15"/>
    <x v="2"/>
    <s v="A Blessed Bean"/>
    <x v="0"/>
    <s v="Vanishing Point"/>
    <x v="4"/>
    <x v="11"/>
    <x v="2"/>
    <x v="141"/>
    <x v="0"/>
    <n v="30164097.780000001"/>
    <n v="10279044.02"/>
  </r>
  <r>
    <d v="2023-08-16T18:39:09"/>
    <n v="16"/>
    <n v="8"/>
    <x v="15"/>
    <x v="2"/>
    <s v="Fancypants Inc"/>
    <x v="0"/>
    <s v="Eternal Darkness"/>
    <x v="4"/>
    <x v="11"/>
    <x v="2"/>
    <x v="141"/>
    <x v="0"/>
    <n v="23620918.129999999"/>
    <n v="7023043.3799999999"/>
  </r>
  <r>
    <d v="2023-08-16T18:39:15"/>
    <n v="16"/>
    <n v="8"/>
    <x v="15"/>
    <x v="2"/>
    <s v="Fancypants Inc"/>
    <x v="0"/>
    <s v="Dead's Prostitutes"/>
    <x v="4"/>
    <x v="11"/>
    <x v="2"/>
    <x v="141"/>
    <x v="0"/>
    <n v="19848073.84"/>
    <n v="4050914.31"/>
  </r>
  <r>
    <d v="2023-08-16T18:51:25"/>
    <n v="16"/>
    <n v="8"/>
    <x v="15"/>
    <x v="2"/>
    <s v="The Graduates"/>
    <x v="2"/>
    <s v="Pandemic Horde Inc"/>
    <x v="1"/>
    <x v="25"/>
    <x v="0"/>
    <x v="2"/>
    <x v="0"/>
    <n v="1596036.44"/>
    <n v="1015871.65"/>
  </r>
  <r>
    <d v="2023-08-16T19:09:42"/>
    <n v="16"/>
    <n v="8"/>
    <x v="15"/>
    <x v="2"/>
    <s v="Fusion Enterprises Ltd"/>
    <x v="0"/>
    <s v="Tritanium Industries and Technology"/>
    <x v="0"/>
    <x v="96"/>
    <x v="4"/>
    <x v="2"/>
    <x v="0"/>
    <n v="117413125.13"/>
    <n v="114851982.83"/>
  </r>
  <r>
    <d v="2023-08-16T20:05:17"/>
    <n v="16"/>
    <n v="8"/>
    <x v="15"/>
    <x v="2"/>
    <s v="Cloak and Daggers"/>
    <x v="2"/>
    <s v="Disasterpiece LTD"/>
    <x v="1"/>
    <x v="28"/>
    <x v="4"/>
    <x v="8"/>
    <x v="3"/>
    <n v="7734082.6500000004"/>
    <n v="2930178.11"/>
  </r>
  <r>
    <d v="2023-08-16T20:50:25"/>
    <n v="16"/>
    <n v="8"/>
    <x v="15"/>
    <x v="2"/>
    <s v="Cloak and Daggers"/>
    <x v="2"/>
    <s v="Pandemic Horde Inc"/>
    <x v="1"/>
    <x v="19"/>
    <x v="4"/>
    <x v="8"/>
    <x v="3"/>
    <n v="735563.7"/>
    <n v="113762.34"/>
  </r>
  <r>
    <d v="2023-08-16T20:55:44"/>
    <n v="16"/>
    <n v="8"/>
    <x v="15"/>
    <x v="2"/>
    <s v="Cloak and Daggers"/>
    <x v="2"/>
    <s v="Special law enforcement department"/>
    <x v="2"/>
    <x v="24"/>
    <x v="0"/>
    <x v="8"/>
    <x v="3"/>
    <n v="12317171.42"/>
    <n v="8781722.1799999997"/>
  </r>
  <r>
    <d v="2023-08-17T02:20:30"/>
    <n v="17"/>
    <n v="8"/>
    <x v="16"/>
    <x v="2"/>
    <s v="Asteroid Farm Unlimited"/>
    <x v="1"/>
    <s v="1 Royal Fleet Corps"/>
    <x v="1"/>
    <x v="44"/>
    <x v="2"/>
    <x v="142"/>
    <x v="2"/>
    <n v="62501517.020000003"/>
    <n v="42838549.539999999"/>
  </r>
  <r>
    <d v="2023-08-17T03:40:48"/>
    <n v="17"/>
    <n v="8"/>
    <x v="16"/>
    <x v="2"/>
    <s v="A Blessed Bean"/>
    <x v="0"/>
    <s v="Tritanium Industries and Technology"/>
    <x v="0"/>
    <x v="96"/>
    <x v="4"/>
    <x v="1"/>
    <x v="0"/>
    <n v="118135929.25"/>
    <n v="114720599.03"/>
  </r>
  <r>
    <d v="2023-08-17T04:44:03"/>
    <n v="17"/>
    <n v="8"/>
    <x v="16"/>
    <x v="2"/>
    <s v="Helgast Militarum"/>
    <x v="2"/>
    <s v="Pandemic Horde Inc"/>
    <x v="1"/>
    <x v="28"/>
    <x v="4"/>
    <x v="2"/>
    <x v="0"/>
    <n v="7554261.9800000004"/>
    <n v="5839138.6699999999"/>
  </r>
  <r>
    <d v="2023-08-17T04:45:05"/>
    <n v="17"/>
    <n v="8"/>
    <x v="16"/>
    <x v="2"/>
    <s v="Horde Vanguard"/>
    <x v="0"/>
    <s v="Helgast Militarum"/>
    <x v="4"/>
    <x v="20"/>
    <x v="4"/>
    <x v="2"/>
    <x v="0"/>
    <n v="6602710.2599999998"/>
    <n v="5828492.9100000001"/>
  </r>
  <r>
    <d v="2023-08-17T05:02:31"/>
    <n v="17"/>
    <n v="8"/>
    <x v="16"/>
    <x v="2"/>
    <s v="KarmaFleet"/>
    <x v="1"/>
    <s v="Pandemic Horde Inc"/>
    <x v="1"/>
    <x v="80"/>
    <x v="0"/>
    <x v="1"/>
    <x v="0"/>
    <n v="11202231.32"/>
    <n v="4706093.5599999996"/>
  </r>
  <r>
    <d v="2023-08-17T05:03:13"/>
    <n v="17"/>
    <n v="8"/>
    <x v="16"/>
    <x v="2"/>
    <s v="Players vs EVE"/>
    <x v="1"/>
    <s v="Pandemic Horde Inc"/>
    <x v="1"/>
    <x v="11"/>
    <x v="2"/>
    <x v="1"/>
    <x v="0"/>
    <n v="18956445.699999999"/>
    <n v="5319752.18"/>
  </r>
  <r>
    <d v="2023-08-17T05:04:33"/>
    <n v="17"/>
    <n v="8"/>
    <x v="16"/>
    <x v="2"/>
    <s v="Thirtyplus"/>
    <x v="1"/>
    <s v="Horde Vanguard"/>
    <x v="1"/>
    <x v="26"/>
    <x v="2"/>
    <x v="1"/>
    <x v="0"/>
    <n v="58377399.07"/>
    <n v="40436655.890000001"/>
  </r>
  <r>
    <d v="2023-08-17T05:14:10"/>
    <n v="17"/>
    <n v="8"/>
    <x v="16"/>
    <x v="2"/>
    <s v="Players vs EVE"/>
    <x v="1"/>
    <s v="Death'sEnd"/>
    <x v="1"/>
    <x v="2"/>
    <x v="2"/>
    <x v="1"/>
    <x v="0"/>
    <n v="292387552.91000003"/>
    <n v="270895686.16000003"/>
  </r>
  <r>
    <d v="2023-08-17T05:21:52"/>
    <n v="17"/>
    <n v="8"/>
    <x v="16"/>
    <x v="2"/>
    <s v="Profane Proverb"/>
    <x v="0"/>
    <s v="Cloaked Goof"/>
    <x v="0"/>
    <x v="8"/>
    <x v="3"/>
    <x v="1"/>
    <x v="0"/>
    <n v="82617252.090000004"/>
    <n v="64750278.460000001"/>
  </r>
  <r>
    <d v="2023-08-17T05:23:49"/>
    <n v="17"/>
    <n v="8"/>
    <x v="16"/>
    <x v="2"/>
    <s v="4S Corporation"/>
    <x v="1"/>
    <s v="Comms Black"/>
    <x v="1"/>
    <x v="28"/>
    <x v="4"/>
    <x v="1"/>
    <x v="0"/>
    <n v="5437213.3499999996"/>
    <n v="2168235.48"/>
  </r>
  <r>
    <d v="2023-08-17T05:24:24"/>
    <n v="17"/>
    <n v="8"/>
    <x v="16"/>
    <x v="2"/>
    <s v="Fusion Enterprises Ltd"/>
    <x v="0"/>
    <s v="Ascendance"/>
    <x v="0"/>
    <x v="83"/>
    <x v="4"/>
    <x v="1"/>
    <x v="0"/>
    <n v="3519482.41"/>
    <n v="1290578.3799999999"/>
  </r>
  <r>
    <d v="2023-08-17T05:24:41"/>
    <n v="17"/>
    <n v="8"/>
    <x v="16"/>
    <x v="2"/>
    <s v="Players vs EVE"/>
    <x v="1"/>
    <s v="Profane Proverb"/>
    <x v="1"/>
    <x v="26"/>
    <x v="2"/>
    <x v="1"/>
    <x v="0"/>
    <n v="66532090"/>
    <n v="42337364.479999997"/>
  </r>
  <r>
    <d v="2023-08-17T05:25:03"/>
    <n v="17"/>
    <n v="8"/>
    <x v="16"/>
    <x v="2"/>
    <s v="Mineski Infinity"/>
    <x v="0"/>
    <s v="Peoples Liberation Army"/>
    <x v="0"/>
    <x v="20"/>
    <x v="4"/>
    <x v="1"/>
    <x v="0"/>
    <n v="13590258.949999999"/>
    <n v="9090630.8699999992"/>
  </r>
  <r>
    <d v="2023-08-17T05:25:24"/>
    <n v="17"/>
    <n v="8"/>
    <x v="16"/>
    <x v="2"/>
    <s v="Players vs EVE"/>
    <x v="1"/>
    <s v="Tactical Feed"/>
    <x v="1"/>
    <x v="9"/>
    <x v="0"/>
    <x v="1"/>
    <x v="0"/>
    <n v="33281057.93"/>
    <n v="32547970.440000001"/>
  </r>
  <r>
    <d v="2023-08-17T06:25:10"/>
    <n v="17"/>
    <n v="8"/>
    <x v="16"/>
    <x v="2"/>
    <s v="Ascendance"/>
    <x v="1"/>
    <s v="A Blessed Bean"/>
    <x v="1"/>
    <x v="74"/>
    <x v="4"/>
    <x v="1"/>
    <x v="0"/>
    <n v="3487955.35"/>
    <n v="2050254.04"/>
  </r>
  <r>
    <d v="2023-08-17T06:31:03"/>
    <n v="17"/>
    <n v="8"/>
    <x v="16"/>
    <x v="2"/>
    <s v="Peoples Liberation Army"/>
    <x v="1"/>
    <s v="Horde Vanguard"/>
    <x v="1"/>
    <x v="83"/>
    <x v="4"/>
    <x v="1"/>
    <x v="0"/>
    <n v="2331380.1"/>
    <n v="957644.88"/>
  </r>
  <r>
    <d v="2023-08-17T06:31:19"/>
    <n v="17"/>
    <n v="8"/>
    <x v="16"/>
    <x v="2"/>
    <s v="Peoples Liberation Army"/>
    <x v="1"/>
    <s v="Horde Vanguard"/>
    <x v="1"/>
    <x v="83"/>
    <x v="4"/>
    <x v="1"/>
    <x v="0"/>
    <n v="2331380.1"/>
    <n v="1645041.97"/>
  </r>
  <r>
    <d v="2023-08-17T06:31:20"/>
    <n v="17"/>
    <n v="8"/>
    <x v="16"/>
    <x v="2"/>
    <s v="KarmaFleet"/>
    <x v="1"/>
    <s v="Pandemic Horde Inc"/>
    <x v="1"/>
    <x v="25"/>
    <x v="0"/>
    <x v="1"/>
    <x v="0"/>
    <n v="12265191.74"/>
    <n v="9470490.3399999999"/>
  </r>
  <r>
    <d v="2023-08-17T06:31:25"/>
    <n v="17"/>
    <n v="8"/>
    <x v="16"/>
    <x v="2"/>
    <s v="Ascendance"/>
    <x v="1"/>
    <s v="Disasterpiece LTD"/>
    <x v="1"/>
    <x v="43"/>
    <x v="4"/>
    <x v="1"/>
    <x v="0"/>
    <n v="1624665.64"/>
    <n v="899430.03"/>
  </r>
  <r>
    <d v="2023-08-17T06:33:35"/>
    <n v="17"/>
    <n v="8"/>
    <x v="16"/>
    <x v="2"/>
    <s v="Ascendance"/>
    <x v="1"/>
    <s v="Pandemic Horde Inc"/>
    <x v="1"/>
    <x v="25"/>
    <x v="0"/>
    <x v="1"/>
    <x v="0"/>
    <n v="9989708.0399999991"/>
    <n v="5850550.2999999998"/>
  </r>
  <r>
    <d v="2023-08-17T06:33:40"/>
    <n v="17"/>
    <n v="8"/>
    <x v="16"/>
    <x v="2"/>
    <s v="Ascendance"/>
    <x v="1"/>
    <s v="Fusion Enterprises Ltd"/>
    <x v="1"/>
    <x v="10"/>
    <x v="2"/>
    <x v="1"/>
    <x v="0"/>
    <n v="20353797.079999998"/>
    <n v="7369179.7300000004"/>
  </r>
  <r>
    <d v="2023-08-17T06:34:05"/>
    <n v="17"/>
    <n v="8"/>
    <x v="16"/>
    <x v="2"/>
    <s v="Ascendance"/>
    <x v="1"/>
    <s v="Profane Proverb"/>
    <x v="1"/>
    <x v="11"/>
    <x v="2"/>
    <x v="1"/>
    <x v="0"/>
    <n v="21711043.52"/>
    <n v="9942225.5700000003"/>
  </r>
  <r>
    <d v="2023-08-17T06:47:13"/>
    <n v="17"/>
    <n v="8"/>
    <x v="16"/>
    <x v="2"/>
    <s v="Players vs EVE"/>
    <x v="1"/>
    <s v="Deaths Consortium"/>
    <x v="1"/>
    <x v="9"/>
    <x v="0"/>
    <x v="1"/>
    <x v="0"/>
    <n v="15996253.77"/>
    <n v="15996253.77"/>
  </r>
  <r>
    <d v="2023-08-17T06:47:24"/>
    <n v="17"/>
    <n v="8"/>
    <x v="16"/>
    <x v="2"/>
    <s v="Ascendance"/>
    <x v="1"/>
    <s v="Deaths Consortium"/>
    <x v="1"/>
    <x v="9"/>
    <x v="0"/>
    <x v="1"/>
    <x v="0"/>
    <n v="16064648.359999999"/>
    <n v="13400250.720000001"/>
  </r>
  <r>
    <d v="2023-08-17T06:49:00"/>
    <n v="17"/>
    <n v="8"/>
    <x v="16"/>
    <x v="2"/>
    <s v="KarmaFleet"/>
    <x v="1"/>
    <s v="Profane Proverb"/>
    <x v="1"/>
    <x v="11"/>
    <x v="2"/>
    <x v="1"/>
    <x v="0"/>
    <n v="36983210.909999996"/>
    <n v="14542602.92"/>
  </r>
  <r>
    <d v="2023-08-17T06:55:13"/>
    <n v="17"/>
    <n v="8"/>
    <x v="16"/>
    <x v="2"/>
    <s v="Mine 'N' Refine"/>
    <x v="1"/>
    <s v="Standards Contracting"/>
    <x v="1"/>
    <x v="16"/>
    <x v="4"/>
    <x v="55"/>
    <x v="2"/>
    <n v="10162993.68"/>
    <n v="2126508.4900000002"/>
  </r>
  <r>
    <d v="2023-08-17T07:04:40"/>
    <n v="17"/>
    <n v="8"/>
    <x v="16"/>
    <x v="2"/>
    <s v="Peoples Liberation Army"/>
    <x v="1"/>
    <s v="Profane Proverb"/>
    <x v="1"/>
    <x v="37"/>
    <x v="4"/>
    <x v="1"/>
    <x v="0"/>
    <n v="19914847.449999999"/>
    <n v="17524766.350000001"/>
  </r>
  <r>
    <d v="2023-08-17T07:04:45"/>
    <n v="17"/>
    <n v="8"/>
    <x v="16"/>
    <x v="2"/>
    <s v="Profane Proverb"/>
    <x v="0"/>
    <s v="Ascendance"/>
    <x v="0"/>
    <x v="83"/>
    <x v="4"/>
    <x v="1"/>
    <x v="0"/>
    <n v="3283037.78"/>
    <n v="2343114.79"/>
  </r>
  <r>
    <d v="2023-08-17T07:04:51"/>
    <n v="17"/>
    <n v="8"/>
    <x v="16"/>
    <x v="2"/>
    <s v="Profane Proverb"/>
    <x v="0"/>
    <s v="Amok"/>
    <x v="0"/>
    <x v="24"/>
    <x v="0"/>
    <x v="1"/>
    <x v="0"/>
    <n v="30578003.43"/>
    <n v="20321233.75"/>
  </r>
  <r>
    <d v="2023-08-17T07:05:20"/>
    <n v="17"/>
    <n v="8"/>
    <x v="16"/>
    <x v="2"/>
    <s v="Ascendance"/>
    <x v="1"/>
    <s v="Profane Proverb"/>
    <x v="1"/>
    <x v="11"/>
    <x v="2"/>
    <x v="1"/>
    <x v="0"/>
    <n v="15363785.6"/>
    <n v="2778956.22"/>
  </r>
  <r>
    <d v="2023-08-17T07:06:33"/>
    <n v="17"/>
    <n v="8"/>
    <x v="16"/>
    <x v="2"/>
    <s v="Deaths Consortium"/>
    <x v="0"/>
    <s v="Cuervos Imperiales"/>
    <x v="0"/>
    <x v="24"/>
    <x v="0"/>
    <x v="1"/>
    <x v="0"/>
    <n v="6121536.6699999999"/>
    <n v="2956835.25"/>
  </r>
  <r>
    <d v="2023-08-17T07:09:14"/>
    <n v="17"/>
    <n v="8"/>
    <x v="16"/>
    <x v="2"/>
    <s v="Pandemic Horde Inc"/>
    <x v="0"/>
    <s v="Iron Whales"/>
    <x v="0"/>
    <x v="0"/>
    <x v="0"/>
    <x v="1"/>
    <x v="0"/>
    <n v="11387777.210000001"/>
    <n v="8314294.0800000001"/>
  </r>
  <r>
    <d v="2023-08-17T07:10:26"/>
    <n v="17"/>
    <n v="8"/>
    <x v="16"/>
    <x v="2"/>
    <s v="Pandemic Horde Inc"/>
    <x v="0"/>
    <s v="Universalis Imperium"/>
    <x v="0"/>
    <x v="0"/>
    <x v="0"/>
    <x v="1"/>
    <x v="0"/>
    <n v="11529949.26"/>
    <n v="5527943.0899999999"/>
  </r>
  <r>
    <d v="2023-08-17T07:20:50"/>
    <n v="17"/>
    <n v="8"/>
    <x v="16"/>
    <x v="2"/>
    <s v="Memento Mori"/>
    <x v="1"/>
    <s v="Special law enforcement department"/>
    <x v="2"/>
    <x v="62"/>
    <x v="3"/>
    <x v="39"/>
    <x v="1"/>
    <n v="59762474.039999999"/>
    <n v="41598184.859999999"/>
  </r>
  <r>
    <d v="2023-08-17T07:22:33"/>
    <n v="17"/>
    <n v="8"/>
    <x v="16"/>
    <x v="2"/>
    <s v="ChuangShi"/>
    <x v="3"/>
    <s v="Memento Mori"/>
    <x v="0"/>
    <x v="12"/>
    <x v="3"/>
    <x v="39"/>
    <x v="1"/>
    <n v="43351054.090000004"/>
    <n v="27208466.210000001"/>
  </r>
  <r>
    <d v="2023-08-17T07:35:32"/>
    <n v="17"/>
    <n v="8"/>
    <x v="16"/>
    <x v="2"/>
    <s v="Foredawn Business Corporation"/>
    <x v="3"/>
    <s v="Simple Businessmen"/>
    <x v="4"/>
    <x v="24"/>
    <x v="0"/>
    <x v="105"/>
    <x v="1"/>
    <n v="6592832.4800000004"/>
    <n v="3780084.74"/>
  </r>
  <r>
    <d v="2023-08-17T07:35:33"/>
    <n v="17"/>
    <n v="8"/>
    <x v="16"/>
    <x v="2"/>
    <s v="Attack On CALDARI"/>
    <x v="3"/>
    <s v="Simple Businessmen"/>
    <x v="4"/>
    <x v="15"/>
    <x v="0"/>
    <x v="105"/>
    <x v="1"/>
    <n v="10245320.34"/>
    <n v="3470493.45"/>
  </r>
  <r>
    <d v="2023-08-17T07:35:51"/>
    <n v="17"/>
    <n v="8"/>
    <x v="16"/>
    <x v="2"/>
    <s v="Foredawn Business Corporation"/>
    <x v="3"/>
    <s v="Simple Businessmen"/>
    <x v="4"/>
    <x v="15"/>
    <x v="0"/>
    <x v="105"/>
    <x v="1"/>
    <n v="5531986.9400000004"/>
    <n v="3585841.1"/>
  </r>
  <r>
    <d v="2023-08-17T07:36:50"/>
    <n v="17"/>
    <n v="8"/>
    <x v="16"/>
    <x v="2"/>
    <s v="Starry Sky Fleet"/>
    <x v="3"/>
    <s v="Simple Businessmen"/>
    <x v="4"/>
    <x v="24"/>
    <x v="0"/>
    <x v="105"/>
    <x v="1"/>
    <n v="6159035.6900000004"/>
    <n v="4311231.21"/>
  </r>
  <r>
    <d v="2023-08-17T07:58:07"/>
    <n v="17"/>
    <n v="8"/>
    <x v="16"/>
    <x v="2"/>
    <s v="Chaos arbiter"/>
    <x v="3"/>
    <s v="Memento Mori"/>
    <x v="0"/>
    <x v="12"/>
    <x v="3"/>
    <x v="39"/>
    <x v="1"/>
    <n v="43407859.200000003"/>
    <n v="27672231"/>
  </r>
  <r>
    <d v="2023-08-17T07:58:48"/>
    <n v="17"/>
    <n v="8"/>
    <x v="16"/>
    <x v="2"/>
    <s v="Chaos arbiter"/>
    <x v="3"/>
    <s v="Memento Mori"/>
    <x v="0"/>
    <x v="12"/>
    <x v="3"/>
    <x v="39"/>
    <x v="1"/>
    <n v="43367337.729999997"/>
    <n v="20419336.649999999"/>
  </r>
  <r>
    <d v="2023-08-17T08:09:49"/>
    <n v="17"/>
    <n v="8"/>
    <x v="16"/>
    <x v="2"/>
    <s v="Worthless Carebears"/>
    <x v="2"/>
    <s v="ChuangShi"/>
    <x v="2"/>
    <x v="8"/>
    <x v="3"/>
    <x v="41"/>
    <x v="1"/>
    <n v="72181990.140000001"/>
    <n v="59251149.420000002"/>
  </r>
  <r>
    <d v="2023-08-17T08:10:07"/>
    <n v="17"/>
    <n v="8"/>
    <x v="16"/>
    <x v="2"/>
    <s v="KheshigFleet"/>
    <x v="3"/>
    <s v="Worthless Carebears"/>
    <x v="4"/>
    <x v="8"/>
    <x v="3"/>
    <x v="41"/>
    <x v="1"/>
    <n v="69923625.030000001"/>
    <n v="48614817.590000004"/>
  </r>
  <r>
    <d v="2023-08-17T08:10:22"/>
    <n v="17"/>
    <n v="8"/>
    <x v="16"/>
    <x v="2"/>
    <s v="War Eagle Fleet"/>
    <x v="1"/>
    <s v="SpaceFire Holding"/>
    <x v="2"/>
    <x v="19"/>
    <x v="4"/>
    <x v="8"/>
    <x v="3"/>
    <n v="3134866.63"/>
    <n v="2487422.5"/>
  </r>
  <r>
    <d v="2023-08-17T08:11:58"/>
    <n v="17"/>
    <n v="8"/>
    <x v="16"/>
    <x v="2"/>
    <s v="Contubernium"/>
    <x v="3"/>
    <s v="Peoples Liberation Army"/>
    <x v="0"/>
    <x v="3"/>
    <x v="2"/>
    <x v="140"/>
    <x v="2"/>
    <n v="19802122.850000001"/>
    <n v="10606032.050000001"/>
  </r>
  <r>
    <d v="2023-08-17T08:12:57"/>
    <n v="17"/>
    <n v="8"/>
    <x v="16"/>
    <x v="2"/>
    <s v="Contubernium"/>
    <x v="3"/>
    <s v="Peoples Liberation Army"/>
    <x v="0"/>
    <x v="3"/>
    <x v="2"/>
    <x v="140"/>
    <x v="2"/>
    <n v="19802122.850000001"/>
    <n v="8245785.1200000001"/>
  </r>
  <r>
    <d v="2023-08-17T08:13:56"/>
    <n v="17"/>
    <n v="8"/>
    <x v="16"/>
    <x v="2"/>
    <s v="Contubernium"/>
    <x v="3"/>
    <s v="Peoples Liberation Army"/>
    <x v="0"/>
    <x v="3"/>
    <x v="2"/>
    <x v="140"/>
    <x v="2"/>
    <n v="19802122.850000001"/>
    <n v="8830589.6199999992"/>
  </r>
  <r>
    <d v="2023-08-17T08:39:08"/>
    <n v="17"/>
    <n v="8"/>
    <x v="16"/>
    <x v="2"/>
    <s v="Chaos arbiter"/>
    <x v="3"/>
    <s v="Country House"/>
    <x v="0"/>
    <x v="12"/>
    <x v="3"/>
    <x v="22"/>
    <x v="2"/>
    <n v="57925262.270000003"/>
    <n v="21208368.969999999"/>
  </r>
  <r>
    <d v="2023-08-17T08:58:44"/>
    <n v="17"/>
    <n v="8"/>
    <x v="16"/>
    <x v="2"/>
    <s v="Cloak and Daggers"/>
    <x v="2"/>
    <s v="No Prop"/>
    <x v="1"/>
    <x v="77"/>
    <x v="1"/>
    <x v="8"/>
    <x v="3"/>
    <n v="415270346.52999997"/>
    <n v="256362388.88"/>
  </r>
  <r>
    <d v="2023-08-17T09:34:14"/>
    <n v="17"/>
    <n v="8"/>
    <x v="16"/>
    <x v="2"/>
    <s v="Cloak and Daggers"/>
    <x v="2"/>
    <s v="Chaos arbiter"/>
    <x v="2"/>
    <x v="72"/>
    <x v="4"/>
    <x v="8"/>
    <x v="3"/>
    <n v="67663177.430000007"/>
    <n v="60170027.649999999"/>
  </r>
  <r>
    <d v="2023-08-17T10:35:23"/>
    <n v="17"/>
    <n v="8"/>
    <x v="16"/>
    <x v="2"/>
    <s v="Cloak and Daggers"/>
    <x v="2"/>
    <s v="Starry Armada"/>
    <x v="2"/>
    <x v="14"/>
    <x v="4"/>
    <x v="8"/>
    <x v="3"/>
    <n v="886052.12"/>
    <n v="472703.38"/>
  </r>
  <r>
    <d v="2023-08-17T12:51:55"/>
    <n v="17"/>
    <n v="8"/>
    <x v="16"/>
    <x v="2"/>
    <s v="Blackwater USA Inc"/>
    <x v="0"/>
    <s v="Blackwater USA Inc"/>
    <x v="1"/>
    <x v="14"/>
    <x v="4"/>
    <x v="1"/>
    <x v="0"/>
    <n v="2788619.78"/>
    <n v="2392772.5499999998"/>
  </r>
  <r>
    <d v="2023-08-17T13:06:05"/>
    <n v="17"/>
    <n v="8"/>
    <x v="16"/>
    <x v="2"/>
    <s v="Echelon Research"/>
    <x v="1"/>
    <s v="Echelon Research"/>
    <x v="0"/>
    <x v="27"/>
    <x v="2"/>
    <x v="7"/>
    <x v="2"/>
    <n v="29003486.920000002"/>
    <n v="26201586.41"/>
  </r>
  <r>
    <d v="2023-08-17T13:31:44"/>
    <n v="17"/>
    <n v="8"/>
    <x v="16"/>
    <x v="2"/>
    <s v="Les chevaliers de l'ordre"/>
    <x v="1"/>
    <s v="cookies and capital"/>
    <x v="1"/>
    <x v="13"/>
    <x v="4"/>
    <x v="36"/>
    <x v="2"/>
    <n v="3150262.04"/>
    <n v="2093852.13"/>
  </r>
  <r>
    <d v="2023-08-17T13:31:45"/>
    <n v="17"/>
    <n v="8"/>
    <x v="16"/>
    <x v="2"/>
    <s v="Les chevaliers de l'ordre"/>
    <x v="1"/>
    <s v="Disasterpiece LTD"/>
    <x v="1"/>
    <x v="13"/>
    <x v="4"/>
    <x v="36"/>
    <x v="2"/>
    <n v="3123358.88"/>
    <n v="744417.82"/>
  </r>
  <r>
    <d v="2023-08-17T13:32:18"/>
    <n v="17"/>
    <n v="8"/>
    <x v="16"/>
    <x v="2"/>
    <s v="Les chevaliers de l'ordre"/>
    <x v="1"/>
    <s v="Pandemic Horde Inc"/>
    <x v="1"/>
    <x v="23"/>
    <x v="2"/>
    <x v="36"/>
    <x v="2"/>
    <n v="87853145.450000003"/>
    <n v="59872733.450000003"/>
  </r>
  <r>
    <d v="2023-08-17T13:37:58"/>
    <n v="17"/>
    <n v="8"/>
    <x v="16"/>
    <x v="2"/>
    <s v="A Blessed Bean"/>
    <x v="0"/>
    <s v="AOJI Colliery"/>
    <x v="0"/>
    <x v="4"/>
    <x v="3"/>
    <x v="36"/>
    <x v="2"/>
    <n v="304304011.63999999"/>
    <n v="260949381.65000001"/>
  </r>
  <r>
    <d v="2023-08-17T13:37:59"/>
    <n v="17"/>
    <n v="8"/>
    <x v="16"/>
    <x v="2"/>
    <s v="Pandemic Horde Inc"/>
    <x v="0"/>
    <s v="AOJI Colliery"/>
    <x v="0"/>
    <x v="25"/>
    <x v="0"/>
    <x v="36"/>
    <x v="2"/>
    <n v="5221289.71"/>
    <n v="2856385.96"/>
  </r>
  <r>
    <d v="2023-08-17T13:38:01"/>
    <n v="17"/>
    <n v="8"/>
    <x v="16"/>
    <x v="2"/>
    <s v="A Blessed Bean"/>
    <x v="0"/>
    <s v="AOJI Colliery"/>
    <x v="0"/>
    <x v="25"/>
    <x v="0"/>
    <x v="36"/>
    <x v="2"/>
    <n v="8998759.8100000005"/>
    <n v="4045728"/>
  </r>
  <r>
    <d v="2023-08-17T13:38:54"/>
    <n v="17"/>
    <n v="8"/>
    <x v="16"/>
    <x v="2"/>
    <s v="Blackwater USA Inc"/>
    <x v="0"/>
    <s v="AOJI Colliery"/>
    <x v="0"/>
    <x v="25"/>
    <x v="0"/>
    <x v="36"/>
    <x v="2"/>
    <n v="11814329.93"/>
    <n v="5849768.2199999997"/>
  </r>
  <r>
    <d v="2023-08-17T13:39:01"/>
    <n v="17"/>
    <n v="8"/>
    <x v="16"/>
    <x v="2"/>
    <s v="Arctic Guard"/>
    <x v="0"/>
    <s v="AOJI Colliery"/>
    <x v="0"/>
    <x v="25"/>
    <x v="0"/>
    <x v="36"/>
    <x v="2"/>
    <n v="5143561.7300000004"/>
    <n v="2903195.05"/>
  </r>
  <r>
    <d v="2023-08-17T13:41:34"/>
    <n v="17"/>
    <n v="8"/>
    <x v="16"/>
    <x v="2"/>
    <s v="4S Corporation"/>
    <x v="1"/>
    <s v="Deaths Consortium"/>
    <x v="1"/>
    <x v="12"/>
    <x v="3"/>
    <x v="19"/>
    <x v="2"/>
    <n v="48030273.329999998"/>
    <n v="28969387.600000001"/>
  </r>
  <r>
    <d v="2023-08-17T13:42:35"/>
    <n v="17"/>
    <n v="8"/>
    <x v="16"/>
    <x v="2"/>
    <s v="KillTronic"/>
    <x v="0"/>
    <s v="ICE is Coming to EVE"/>
    <x v="0"/>
    <x v="32"/>
    <x v="4"/>
    <x v="19"/>
    <x v="2"/>
    <n v="4538303.8099999996"/>
    <n v="1150549.6000000001"/>
  </r>
  <r>
    <d v="2023-08-17T13:44:02"/>
    <n v="17"/>
    <n v="8"/>
    <x v="16"/>
    <x v="2"/>
    <s v="Comply Or Die"/>
    <x v="0"/>
    <s v="Rekium"/>
    <x v="0"/>
    <x v="4"/>
    <x v="3"/>
    <x v="19"/>
    <x v="2"/>
    <n v="71495104.959999993"/>
    <n v="39737938.57"/>
  </r>
  <r>
    <d v="2023-08-17T13:44:04"/>
    <n v="17"/>
    <n v="8"/>
    <x v="16"/>
    <x v="2"/>
    <s v="Blackwater USA Inc"/>
    <x v="0"/>
    <s v="Ascendance"/>
    <x v="0"/>
    <x v="8"/>
    <x v="3"/>
    <x v="19"/>
    <x v="2"/>
    <n v="67494706.640000001"/>
    <n v="55749615.439999998"/>
  </r>
  <r>
    <d v="2023-08-17T13:44:07"/>
    <n v="17"/>
    <n v="8"/>
    <x v="16"/>
    <x v="2"/>
    <s v="Disasterpiece LTD"/>
    <x v="0"/>
    <s v="4S Corporation"/>
    <x v="0"/>
    <x v="4"/>
    <x v="3"/>
    <x v="19"/>
    <x v="2"/>
    <n v="62272601.799999997"/>
    <n v="36202168.369999997"/>
  </r>
  <r>
    <d v="2023-08-17T13:45:46"/>
    <n v="17"/>
    <n v="8"/>
    <x v="16"/>
    <x v="2"/>
    <s v="Monkey Attack Squad"/>
    <x v="1"/>
    <s v="Pandemic Horde Inc"/>
    <x v="1"/>
    <x v="13"/>
    <x v="4"/>
    <x v="19"/>
    <x v="2"/>
    <n v="5206428.32"/>
    <n v="3809381.48"/>
  </r>
  <r>
    <d v="2023-08-17T13:49:51"/>
    <n v="17"/>
    <n v="8"/>
    <x v="16"/>
    <x v="2"/>
    <s v="Fusion Enterprises Ltd"/>
    <x v="0"/>
    <s v="Peoples Liberation Army"/>
    <x v="0"/>
    <x v="13"/>
    <x v="4"/>
    <x v="19"/>
    <x v="2"/>
    <n v="12779731.210000001"/>
    <n v="8707038.5899999999"/>
  </r>
  <r>
    <d v="2023-08-17T13:51:10"/>
    <n v="17"/>
    <n v="8"/>
    <x v="16"/>
    <x v="2"/>
    <s v="KillTronic"/>
    <x v="0"/>
    <s v="NED-Clan"/>
    <x v="0"/>
    <x v="1"/>
    <x v="1"/>
    <x v="19"/>
    <x v="2"/>
    <n v="230593920.59999999"/>
    <n v="193752153.94999999"/>
  </r>
  <r>
    <d v="2023-08-17T13:52:14"/>
    <n v="17"/>
    <n v="8"/>
    <x v="16"/>
    <x v="2"/>
    <s v="Arctic Guard"/>
    <x v="0"/>
    <s v="Ascendance"/>
    <x v="0"/>
    <x v="4"/>
    <x v="3"/>
    <x v="19"/>
    <x v="2"/>
    <n v="62236748.579999998"/>
    <n v="39373844.810000002"/>
  </r>
  <r>
    <d v="2023-08-17T13:52:18"/>
    <n v="17"/>
    <n v="8"/>
    <x v="16"/>
    <x v="2"/>
    <s v="Arctic Guard"/>
    <x v="0"/>
    <s v="Echelon Research"/>
    <x v="0"/>
    <x v="34"/>
    <x v="4"/>
    <x v="19"/>
    <x v="2"/>
    <n v="2655468.5499999998"/>
    <n v="2183887.7999999998"/>
  </r>
  <r>
    <d v="2023-08-17T13:52:50"/>
    <n v="17"/>
    <n v="8"/>
    <x v="16"/>
    <x v="2"/>
    <s v="Blackwater USA Inc"/>
    <x v="0"/>
    <s v="Ministry of Offense"/>
    <x v="0"/>
    <x v="13"/>
    <x v="4"/>
    <x v="19"/>
    <x v="2"/>
    <n v="8341967.2199999997"/>
    <n v="5589433.8399999999"/>
  </r>
  <r>
    <d v="2023-08-17T13:53:50"/>
    <n v="17"/>
    <n v="8"/>
    <x v="16"/>
    <x v="2"/>
    <s v="A Blessed Bean"/>
    <x v="0"/>
    <s v="ICE is Coming to EVE"/>
    <x v="0"/>
    <x v="32"/>
    <x v="4"/>
    <x v="19"/>
    <x v="2"/>
    <n v="2038253.63"/>
    <n v="1124415.0900000001"/>
  </r>
  <r>
    <d v="2023-08-17T13:54:04"/>
    <n v="17"/>
    <n v="8"/>
    <x v="16"/>
    <x v="2"/>
    <s v="A Blessed Bean"/>
    <x v="0"/>
    <s v="AOJI Colliery"/>
    <x v="0"/>
    <x v="25"/>
    <x v="0"/>
    <x v="19"/>
    <x v="2"/>
    <n v="5801554.9900000002"/>
    <n v="3723045.93"/>
  </r>
  <r>
    <d v="2023-08-17T13:54:06"/>
    <n v="17"/>
    <n v="8"/>
    <x v="16"/>
    <x v="2"/>
    <s v="Fusion Enterprises Ltd"/>
    <x v="0"/>
    <s v="AOJI Colliery"/>
    <x v="0"/>
    <x v="25"/>
    <x v="0"/>
    <x v="19"/>
    <x v="2"/>
    <n v="10957626.76"/>
    <n v="3732150.51"/>
  </r>
  <r>
    <d v="2023-08-17T13:54:08"/>
    <n v="17"/>
    <n v="8"/>
    <x v="16"/>
    <x v="2"/>
    <s v="Comply Or Die"/>
    <x v="0"/>
    <s v="AOJI Colliery"/>
    <x v="0"/>
    <x v="25"/>
    <x v="0"/>
    <x v="19"/>
    <x v="2"/>
    <n v="5309447.46"/>
    <n v="3497547.89"/>
  </r>
  <r>
    <d v="2023-08-17T13:54:10"/>
    <n v="17"/>
    <n v="8"/>
    <x v="16"/>
    <x v="2"/>
    <s v="Standards Contracting"/>
    <x v="0"/>
    <s v="AOJI Colliery"/>
    <x v="0"/>
    <x v="25"/>
    <x v="0"/>
    <x v="19"/>
    <x v="2"/>
    <n v="5221289.71"/>
    <n v="2762838.81"/>
  </r>
  <r>
    <d v="2023-08-17T13:54:14"/>
    <n v="17"/>
    <n v="8"/>
    <x v="16"/>
    <x v="2"/>
    <s v="A Blessed Bean"/>
    <x v="0"/>
    <s v="AOJI Colliery"/>
    <x v="0"/>
    <x v="25"/>
    <x v="0"/>
    <x v="19"/>
    <x v="2"/>
    <n v="12296512.369999999"/>
    <n v="6402902.6299999999"/>
  </r>
  <r>
    <d v="2023-08-17T14:05:06"/>
    <n v="17"/>
    <n v="8"/>
    <x v="16"/>
    <x v="2"/>
    <s v="Deaths Consortium"/>
    <x v="0"/>
    <s v="AOJI Colliery"/>
    <x v="0"/>
    <x v="25"/>
    <x v="0"/>
    <x v="19"/>
    <x v="2"/>
    <n v="12281084.76"/>
    <n v="7526481.8899999997"/>
  </r>
  <r>
    <d v="2023-08-17T14:05:33"/>
    <n v="17"/>
    <n v="8"/>
    <x v="16"/>
    <x v="2"/>
    <s v="KillTronic"/>
    <x v="0"/>
    <s v="Echelon Research"/>
    <x v="0"/>
    <x v="12"/>
    <x v="3"/>
    <x v="19"/>
    <x v="2"/>
    <n v="40217713.289999999"/>
    <n v="20905589.949999999"/>
  </r>
  <r>
    <d v="2023-08-17T14:05:46"/>
    <n v="17"/>
    <n v="8"/>
    <x v="16"/>
    <x v="2"/>
    <s v="Fusion Enterprises Ltd"/>
    <x v="0"/>
    <s v="4S Corporation"/>
    <x v="0"/>
    <x v="8"/>
    <x v="3"/>
    <x v="19"/>
    <x v="2"/>
    <n v="68628619.349999994"/>
    <n v="54984231.840000004"/>
  </r>
  <r>
    <d v="2023-08-17T14:06:27"/>
    <n v="17"/>
    <n v="8"/>
    <x v="16"/>
    <x v="2"/>
    <s v="KillTronic"/>
    <x v="0"/>
    <s v="Memento Mori"/>
    <x v="0"/>
    <x v="8"/>
    <x v="3"/>
    <x v="19"/>
    <x v="2"/>
    <n v="70884677.620000005"/>
    <n v="51340494.25"/>
  </r>
  <r>
    <d v="2023-08-17T14:12:03"/>
    <n v="17"/>
    <n v="8"/>
    <x v="16"/>
    <x v="2"/>
    <s v="Comply Or Die"/>
    <x v="0"/>
    <s v="Peoples Liberation Army"/>
    <x v="0"/>
    <x v="13"/>
    <x v="4"/>
    <x v="19"/>
    <x v="2"/>
    <n v="20313663.719999999"/>
    <n v="13379390.84"/>
  </r>
  <r>
    <d v="2023-08-17T14:13:29"/>
    <n v="17"/>
    <n v="8"/>
    <x v="16"/>
    <x v="2"/>
    <s v="A Blessed Bean"/>
    <x v="0"/>
    <s v="Peoples Liberation Army"/>
    <x v="0"/>
    <x v="15"/>
    <x v="0"/>
    <x v="19"/>
    <x v="2"/>
    <n v="13779377.57"/>
    <n v="9111043.8000000007"/>
  </r>
  <r>
    <d v="2023-08-17T14:17:53"/>
    <n v="17"/>
    <n v="8"/>
    <x v="16"/>
    <x v="2"/>
    <s v="Disasterpiece LTD"/>
    <x v="0"/>
    <s v="Emperor Scythes"/>
    <x v="3"/>
    <x v="1"/>
    <x v="1"/>
    <x v="19"/>
    <x v="2"/>
    <n v="247802877.25999999"/>
    <n v="234287321.91"/>
  </r>
  <r>
    <d v="2023-08-17T14:19:50"/>
    <n v="17"/>
    <n v="8"/>
    <x v="16"/>
    <x v="2"/>
    <s v="No Prop"/>
    <x v="0"/>
    <s v="NED-Clan"/>
    <x v="0"/>
    <x v="16"/>
    <x v="4"/>
    <x v="8"/>
    <x v="3"/>
    <n v="3656021.38"/>
    <n v="2496913.61"/>
  </r>
  <r>
    <d v="2023-08-17T14:20:38"/>
    <n v="17"/>
    <n v="8"/>
    <x v="16"/>
    <x v="2"/>
    <s v="Arctic Guard"/>
    <x v="0"/>
    <s v="Peoples Liberation Army"/>
    <x v="0"/>
    <x v="22"/>
    <x v="4"/>
    <x v="35"/>
    <x v="2"/>
    <n v="1146636.75"/>
    <n v="928557.72"/>
  </r>
  <r>
    <d v="2023-08-17T14:21:29"/>
    <n v="17"/>
    <n v="8"/>
    <x v="16"/>
    <x v="2"/>
    <s v="Arctic Guard"/>
    <x v="0"/>
    <s v="Krab Kingdom"/>
    <x v="3"/>
    <x v="14"/>
    <x v="4"/>
    <x v="36"/>
    <x v="2"/>
    <n v="53144082.200000003"/>
    <n v="33164349.949999999"/>
  </r>
  <r>
    <d v="2023-08-17T14:26:51"/>
    <n v="17"/>
    <n v="8"/>
    <x v="16"/>
    <x v="2"/>
    <s v="WipeOut Inc"/>
    <x v="0"/>
    <s v="Angry Angels Constructions"/>
    <x v="0"/>
    <x v="98"/>
    <x v="2"/>
    <x v="35"/>
    <x v="2"/>
    <n v="518425151.81999999"/>
    <n v="377559967.38"/>
  </r>
  <r>
    <d v="2023-08-17T14:27:16"/>
    <n v="17"/>
    <n v="8"/>
    <x v="16"/>
    <x v="2"/>
    <s v="Special Assault Unit"/>
    <x v="0"/>
    <s v="KarmaFleet"/>
    <x v="0"/>
    <x v="28"/>
    <x v="4"/>
    <x v="35"/>
    <x v="2"/>
    <n v="44557840.32"/>
    <n v="12721304.24"/>
  </r>
  <r>
    <d v="2023-08-17T14:27:43"/>
    <n v="17"/>
    <n v="8"/>
    <x v="16"/>
    <x v="2"/>
    <s v="Disasterpiece LTD"/>
    <x v="0"/>
    <s v="AOJI Colliery"/>
    <x v="0"/>
    <x v="8"/>
    <x v="3"/>
    <x v="35"/>
    <x v="2"/>
    <n v="62723944.460000001"/>
    <n v="49925070.159999996"/>
  </r>
  <r>
    <d v="2023-08-17T14:27:44"/>
    <n v="17"/>
    <n v="8"/>
    <x v="16"/>
    <x v="2"/>
    <s v="Peoples Liberation Army"/>
    <x v="1"/>
    <s v="Pandemic Horde Inc"/>
    <x v="1"/>
    <x v="23"/>
    <x v="2"/>
    <x v="35"/>
    <x v="2"/>
    <n v="87822083.189999998"/>
    <n v="59355389.299999997"/>
  </r>
  <r>
    <d v="2023-08-17T14:27:50"/>
    <n v="17"/>
    <n v="8"/>
    <x v="16"/>
    <x v="2"/>
    <s v="Amok"/>
    <x v="1"/>
    <s v="Pandemic Horde Inc"/>
    <x v="1"/>
    <x v="23"/>
    <x v="2"/>
    <x v="35"/>
    <x v="2"/>
    <n v="88848590.129999995"/>
    <n v="62407623.640000001"/>
  </r>
  <r>
    <d v="2023-08-17T14:27:59"/>
    <n v="17"/>
    <n v="8"/>
    <x v="16"/>
    <x v="2"/>
    <s v="Darkmoon Military Industrial Complex"/>
    <x v="1"/>
    <s v="A Blessed Bean"/>
    <x v="1"/>
    <x v="23"/>
    <x v="2"/>
    <x v="35"/>
    <x v="2"/>
    <n v="87351665.459999993"/>
    <n v="66398337.399999999"/>
  </r>
  <r>
    <d v="2023-08-17T14:28:22"/>
    <n v="17"/>
    <n v="8"/>
    <x v="16"/>
    <x v="2"/>
    <s v="Standards Contracting"/>
    <x v="0"/>
    <s v="Thunderwaffe"/>
    <x v="0"/>
    <x v="4"/>
    <x v="3"/>
    <x v="35"/>
    <x v="2"/>
    <n v="58076276.969999999"/>
    <n v="41119608.939999998"/>
  </r>
  <r>
    <d v="2023-08-17T14:28:54"/>
    <n v="17"/>
    <n v="8"/>
    <x v="16"/>
    <x v="2"/>
    <s v="Ascendance"/>
    <x v="1"/>
    <s v="Super Villains"/>
    <x v="1"/>
    <x v="23"/>
    <x v="2"/>
    <x v="19"/>
    <x v="2"/>
    <n v="82919213.310000002"/>
    <n v="60192891.719999999"/>
  </r>
  <r>
    <d v="2023-08-17T14:30:28"/>
    <n v="17"/>
    <n v="8"/>
    <x v="16"/>
    <x v="2"/>
    <s v="STARCHASER Inc"/>
    <x v="3"/>
    <s v="Simple Businessmen"/>
    <x v="4"/>
    <x v="6"/>
    <x v="4"/>
    <x v="8"/>
    <x v="3"/>
    <n v="1593995.7"/>
    <n v="1121217.1599999999"/>
  </r>
  <r>
    <d v="2023-08-17T14:30:28"/>
    <n v="17"/>
    <n v="8"/>
    <x v="16"/>
    <x v="2"/>
    <s v="A Blessed Bean"/>
    <x v="0"/>
    <s v="New Boreas"/>
    <x v="0"/>
    <x v="4"/>
    <x v="3"/>
    <x v="35"/>
    <x v="2"/>
    <n v="55448275.43"/>
    <n v="37727022.460000001"/>
  </r>
  <r>
    <d v="2023-08-17T14:31:19"/>
    <n v="17"/>
    <n v="8"/>
    <x v="16"/>
    <x v="2"/>
    <s v="Kriegsmarinewerft"/>
    <x v="1"/>
    <s v="Kriegsmarinewerft"/>
    <x v="0"/>
    <x v="61"/>
    <x v="1"/>
    <x v="44"/>
    <x v="2"/>
    <n v="2234370628.1199999"/>
    <n v="1478619247.5899999"/>
  </r>
  <r>
    <d v="2023-08-17T14:32:10"/>
    <n v="17"/>
    <n v="8"/>
    <x v="16"/>
    <x v="2"/>
    <s v="Arctic Guard"/>
    <x v="0"/>
    <s v="Rekium"/>
    <x v="0"/>
    <x v="60"/>
    <x v="2"/>
    <x v="35"/>
    <x v="2"/>
    <n v="21639293.52"/>
    <n v="12561353.9"/>
  </r>
  <r>
    <d v="2023-08-17T14:33:30"/>
    <n v="17"/>
    <n v="8"/>
    <x v="16"/>
    <x v="2"/>
    <s v="Kriegsmarinewerft"/>
    <x v="1"/>
    <s v="Kriegsmarinewerft"/>
    <x v="0"/>
    <x v="61"/>
    <x v="1"/>
    <x v="44"/>
    <x v="2"/>
    <n v="2244303890.02"/>
    <n v="1386632873.53"/>
  </r>
  <r>
    <d v="2023-08-17T14:33:46"/>
    <n v="17"/>
    <n v="8"/>
    <x v="16"/>
    <x v="2"/>
    <s v="Disasterpiece LTD"/>
    <x v="0"/>
    <s v="Peoples Liberation Army"/>
    <x v="0"/>
    <x v="26"/>
    <x v="2"/>
    <x v="35"/>
    <x v="2"/>
    <n v="52615283.219999999"/>
    <n v="39092557.450000003"/>
  </r>
  <r>
    <d v="2023-08-17T14:34:43"/>
    <n v="17"/>
    <n v="8"/>
    <x v="16"/>
    <x v="2"/>
    <s v="Ino-Shika-Cho"/>
    <x v="0"/>
    <s v="AOJI Colliery"/>
    <x v="0"/>
    <x v="8"/>
    <x v="3"/>
    <x v="35"/>
    <x v="2"/>
    <n v="68270997.799999997"/>
    <n v="50900393.719999999"/>
  </r>
  <r>
    <d v="2023-08-17T14:35:11"/>
    <n v="17"/>
    <n v="8"/>
    <x v="16"/>
    <x v="2"/>
    <s v="4S Corporation"/>
    <x v="1"/>
    <s v="Blackwater USA Inc"/>
    <x v="1"/>
    <x v="23"/>
    <x v="2"/>
    <x v="35"/>
    <x v="2"/>
    <n v="103033051.78"/>
    <n v="79529944.969999999"/>
  </r>
  <r>
    <d v="2023-08-17T14:35:24"/>
    <n v="17"/>
    <n v="8"/>
    <x v="16"/>
    <x v="2"/>
    <s v="CRUZADOS"/>
    <x v="1"/>
    <s v="Pandemic Horde Inc"/>
    <x v="1"/>
    <x v="23"/>
    <x v="2"/>
    <x v="35"/>
    <x v="2"/>
    <n v="73339090.849999994"/>
    <n v="60655636.049999997"/>
  </r>
  <r>
    <d v="2023-08-17T14:38:42"/>
    <n v="17"/>
    <n v="8"/>
    <x v="16"/>
    <x v="2"/>
    <s v="Arctic Guard"/>
    <x v="0"/>
    <s v="Ascendance"/>
    <x v="0"/>
    <x v="8"/>
    <x v="3"/>
    <x v="35"/>
    <x v="2"/>
    <n v="71063940.969999999"/>
    <n v="53994299.07"/>
  </r>
  <r>
    <d v="2023-08-17T14:39:15"/>
    <n v="17"/>
    <n v="8"/>
    <x v="16"/>
    <x v="2"/>
    <s v="Players vs EVE"/>
    <x v="1"/>
    <s v="Pandemic Horde Inc"/>
    <x v="1"/>
    <x v="13"/>
    <x v="4"/>
    <x v="35"/>
    <x v="2"/>
    <n v="1246143.8"/>
    <n v="1100204"/>
  </r>
  <r>
    <d v="2023-08-17T14:39:19"/>
    <n v="17"/>
    <n v="8"/>
    <x v="16"/>
    <x v="2"/>
    <s v="Echelon Research"/>
    <x v="1"/>
    <s v="KarmaFleet"/>
    <x v="0"/>
    <x v="12"/>
    <x v="3"/>
    <x v="35"/>
    <x v="2"/>
    <n v="41722800.240000002"/>
    <n v="25921400.489999998"/>
  </r>
  <r>
    <d v="2023-08-17T14:41:37"/>
    <n v="17"/>
    <n v="8"/>
    <x v="16"/>
    <x v="2"/>
    <s v="Mineski Infinity"/>
    <x v="0"/>
    <s v="ICE is Coming to EVE"/>
    <x v="0"/>
    <x v="11"/>
    <x v="2"/>
    <x v="35"/>
    <x v="2"/>
    <n v="11700318.67"/>
    <n v="3022272.02"/>
  </r>
  <r>
    <d v="2023-08-17T14:43:56"/>
    <n v="17"/>
    <n v="8"/>
    <x v="16"/>
    <x v="2"/>
    <s v="Memento Mori"/>
    <x v="1"/>
    <s v="Fusion Enterprises Ltd"/>
    <x v="1"/>
    <x v="23"/>
    <x v="2"/>
    <x v="35"/>
    <x v="2"/>
    <n v="99979820.159999996"/>
    <n v="69637658.579999998"/>
  </r>
  <r>
    <d v="2023-08-17T14:44:03"/>
    <n v="17"/>
    <n v="8"/>
    <x v="16"/>
    <x v="2"/>
    <s v="Echelon Research"/>
    <x v="1"/>
    <s v="Arctic Guard"/>
    <x v="1"/>
    <x v="23"/>
    <x v="2"/>
    <x v="35"/>
    <x v="2"/>
    <n v="85534141.120000005"/>
    <n v="58332026.109999999"/>
  </r>
  <r>
    <d v="2023-08-17T14:45:02"/>
    <n v="17"/>
    <n v="8"/>
    <x v="16"/>
    <x v="2"/>
    <s v="Gladius Veritatis"/>
    <x v="1"/>
    <s v="Comply Or Die"/>
    <x v="1"/>
    <x v="23"/>
    <x v="2"/>
    <x v="35"/>
    <x v="2"/>
    <n v="85270325.709999993"/>
    <n v="53369444.049999997"/>
  </r>
  <r>
    <d v="2023-08-17T14:46:03"/>
    <n v="17"/>
    <n v="8"/>
    <x v="16"/>
    <x v="2"/>
    <s v="KillTronic"/>
    <x v="0"/>
    <s v="4S Corporation"/>
    <x v="0"/>
    <x v="4"/>
    <x v="3"/>
    <x v="35"/>
    <x v="2"/>
    <n v="62272601.799999997"/>
    <n v="42369599.579999998"/>
  </r>
  <r>
    <d v="2023-08-17T14:53:26"/>
    <n v="17"/>
    <n v="8"/>
    <x v="16"/>
    <x v="2"/>
    <s v="Horde Armada"/>
    <x v="0"/>
    <s v="AOJI Colliery"/>
    <x v="0"/>
    <x v="8"/>
    <x v="3"/>
    <x v="19"/>
    <x v="2"/>
    <n v="69614878.420000002"/>
    <n v="52869812.57"/>
  </r>
  <r>
    <d v="2023-08-17T14:54:21"/>
    <n v="17"/>
    <n v="8"/>
    <x v="16"/>
    <x v="2"/>
    <s v="A Blessed Bean"/>
    <x v="0"/>
    <s v="Peoples Liberation Army"/>
    <x v="0"/>
    <x v="22"/>
    <x v="4"/>
    <x v="19"/>
    <x v="2"/>
    <n v="1151009.3"/>
    <n v="842655.99"/>
  </r>
  <r>
    <d v="2023-08-17T14:54:44"/>
    <n v="17"/>
    <n v="8"/>
    <x v="16"/>
    <x v="2"/>
    <s v="Arctic Guard"/>
    <x v="0"/>
    <s v="AOJI Colliery"/>
    <x v="0"/>
    <x v="8"/>
    <x v="3"/>
    <x v="19"/>
    <x v="2"/>
    <n v="68049562.219999999"/>
    <n v="54729777.170000002"/>
  </r>
  <r>
    <d v="2023-08-17T15:08:20"/>
    <n v="17"/>
    <n v="8"/>
    <x v="16"/>
    <x v="2"/>
    <s v="Rekium"/>
    <x v="1"/>
    <s v="Moosearmy"/>
    <x v="1"/>
    <x v="8"/>
    <x v="3"/>
    <x v="19"/>
    <x v="2"/>
    <n v="69847100.269999996"/>
    <n v="52442732.009999998"/>
  </r>
  <r>
    <d v="2023-08-17T16:52:33"/>
    <n v="17"/>
    <n v="8"/>
    <x v="16"/>
    <x v="2"/>
    <s v="Cloak and Daggers"/>
    <x v="2"/>
    <s v="Mineski Infinity"/>
    <x v="1"/>
    <x v="51"/>
    <x v="2"/>
    <x v="8"/>
    <x v="3"/>
    <n v="50325024.890000001"/>
    <n v="33677938.950000003"/>
  </r>
  <r>
    <d v="2023-08-17T17:09:09"/>
    <n v="17"/>
    <n v="8"/>
    <x v="16"/>
    <x v="2"/>
    <s v="Cloak and Daggers"/>
    <x v="2"/>
    <s v="Pandemic Horde Inc"/>
    <x v="1"/>
    <x v="22"/>
    <x v="4"/>
    <x v="8"/>
    <x v="3"/>
    <n v="3576736.62"/>
    <n v="3262425.75"/>
  </r>
  <r>
    <d v="2023-08-17T17:42:41"/>
    <n v="17"/>
    <n v="8"/>
    <x v="16"/>
    <x v="2"/>
    <s v="No Prop"/>
    <x v="0"/>
    <s v="Cloak and Daggers"/>
    <x v="4"/>
    <x v="50"/>
    <x v="2"/>
    <x v="8"/>
    <x v="3"/>
    <n v="101024177.3"/>
    <n v="90737882.670000002"/>
  </r>
  <r>
    <d v="2023-08-17T17:43:36"/>
    <n v="17"/>
    <n v="8"/>
    <x v="16"/>
    <x v="2"/>
    <s v="Dragon"/>
    <x v="0"/>
    <s v="Cloak and Daggers"/>
    <x v="4"/>
    <x v="50"/>
    <x v="2"/>
    <x v="8"/>
    <x v="3"/>
    <n v="103440217.84999999"/>
    <n v="92318626.959999993"/>
  </r>
  <r>
    <d v="2023-08-17T17:57:06"/>
    <n v="17"/>
    <n v="8"/>
    <x v="16"/>
    <x v="2"/>
    <s v="Cloak and Daggers"/>
    <x v="2"/>
    <s v="No Prop"/>
    <x v="1"/>
    <x v="5"/>
    <x v="2"/>
    <x v="8"/>
    <x v="3"/>
    <n v="38924800.200000003"/>
    <n v="28931770.760000002"/>
  </r>
  <r>
    <d v="2023-08-17T18:14:52"/>
    <n v="17"/>
    <n v="8"/>
    <x v="16"/>
    <x v="2"/>
    <s v="AOJI Colliery"/>
    <x v="1"/>
    <s v="Albireo Solem"/>
    <x v="1"/>
    <x v="3"/>
    <x v="2"/>
    <x v="1"/>
    <x v="0"/>
    <n v="16557467.35"/>
    <n v="4625630.26"/>
  </r>
  <r>
    <d v="2023-08-17T18:19:33"/>
    <n v="17"/>
    <n v="8"/>
    <x v="16"/>
    <x v="2"/>
    <s v="AOJI Colliery"/>
    <x v="1"/>
    <s v="A Blessed Bean"/>
    <x v="1"/>
    <x v="11"/>
    <x v="2"/>
    <x v="1"/>
    <x v="0"/>
    <n v="27242880.09"/>
    <n v="10152945.699999999"/>
  </r>
  <r>
    <d v="2023-08-17T18:23:43"/>
    <n v="17"/>
    <n v="8"/>
    <x v="16"/>
    <x v="2"/>
    <s v="Ascendance"/>
    <x v="1"/>
    <s v="Ascendance"/>
    <x v="0"/>
    <x v="27"/>
    <x v="2"/>
    <x v="143"/>
    <x v="2"/>
    <n v="121927261.45"/>
    <n v="121777588.55"/>
  </r>
  <r>
    <d v="2023-08-17T20:47:19"/>
    <n v="17"/>
    <n v="8"/>
    <x v="16"/>
    <x v="2"/>
    <s v="Accidental Krab Corporation"/>
    <x v="0"/>
    <s v="Iron Whales"/>
    <x v="0"/>
    <x v="22"/>
    <x v="4"/>
    <x v="5"/>
    <x v="0"/>
    <n v="5664607.9000000004"/>
    <n v="3151464.18"/>
  </r>
  <r>
    <d v="2023-08-17T20:47:19"/>
    <n v="17"/>
    <n v="8"/>
    <x v="16"/>
    <x v="2"/>
    <s v="Accidental Krab Corporation"/>
    <x v="0"/>
    <s v="KarmaFleet"/>
    <x v="0"/>
    <x v="22"/>
    <x v="4"/>
    <x v="5"/>
    <x v="0"/>
    <n v="5662421.6299999999"/>
    <n v="2294581.2799999998"/>
  </r>
  <r>
    <d v="2023-08-17T20:47:19"/>
    <n v="17"/>
    <n v="8"/>
    <x v="16"/>
    <x v="2"/>
    <s v="Accidental Krab Corporation"/>
    <x v="0"/>
    <s v="UK Corp"/>
    <x v="0"/>
    <x v="6"/>
    <x v="4"/>
    <x v="5"/>
    <x v="0"/>
    <n v="4281314.2"/>
    <n v="3546332.63"/>
  </r>
  <r>
    <d v="2023-08-17T20:47:19"/>
    <n v="17"/>
    <n v="8"/>
    <x v="16"/>
    <x v="2"/>
    <s v="Accidental Krab Corporation"/>
    <x v="0"/>
    <s v="Cuervos Imperiales"/>
    <x v="0"/>
    <x v="28"/>
    <x v="4"/>
    <x v="5"/>
    <x v="0"/>
    <n v="4422198.57"/>
    <n v="1092094.99"/>
  </r>
  <r>
    <d v="2023-08-17T20:47:19"/>
    <n v="17"/>
    <n v="8"/>
    <x v="16"/>
    <x v="2"/>
    <s v="Accidental Krab Corporation"/>
    <x v="0"/>
    <s v="KarmaFleet"/>
    <x v="0"/>
    <x v="28"/>
    <x v="4"/>
    <x v="5"/>
    <x v="0"/>
    <n v="4318851.93"/>
    <n v="1056131.75"/>
  </r>
  <r>
    <d v="2023-08-17T20:47:19"/>
    <n v="17"/>
    <n v="8"/>
    <x v="16"/>
    <x v="2"/>
    <s v="Accidental Krab Corporation"/>
    <x v="0"/>
    <s v="Hogyoku"/>
    <x v="0"/>
    <x v="28"/>
    <x v="4"/>
    <x v="5"/>
    <x v="0"/>
    <n v="4308781.49"/>
    <n v="2688141.63"/>
  </r>
  <r>
    <d v="2023-08-17T20:47:19"/>
    <n v="17"/>
    <n v="8"/>
    <x v="16"/>
    <x v="2"/>
    <s v="Accidental Krab Corporation"/>
    <x v="0"/>
    <s v="KarmaFleet"/>
    <x v="0"/>
    <x v="28"/>
    <x v="4"/>
    <x v="5"/>
    <x v="0"/>
    <n v="4330890.33"/>
    <n v="2385495.4"/>
  </r>
  <r>
    <d v="2023-08-17T20:47:19"/>
    <n v="17"/>
    <n v="8"/>
    <x v="16"/>
    <x v="2"/>
    <s v="Accidental Krab Corporation"/>
    <x v="0"/>
    <s v="Balkan Kings"/>
    <x v="0"/>
    <x v="6"/>
    <x v="4"/>
    <x v="5"/>
    <x v="0"/>
    <n v="438242.93"/>
    <n v="269689.89"/>
  </r>
  <r>
    <d v="2023-08-17T20:47:19"/>
    <n v="17"/>
    <n v="8"/>
    <x v="16"/>
    <x v="2"/>
    <s v="Accidental Krab Corporation"/>
    <x v="0"/>
    <s v="Deaths Consortium"/>
    <x v="1"/>
    <x v="19"/>
    <x v="4"/>
    <x v="5"/>
    <x v="0"/>
    <n v="767318.45"/>
    <n v="639284.46"/>
  </r>
  <r>
    <d v="2023-08-17T20:47:26"/>
    <n v="17"/>
    <n v="8"/>
    <x v="16"/>
    <x v="2"/>
    <s v="Accidental Krab Corporation"/>
    <x v="0"/>
    <s v="KarmaFleet"/>
    <x v="0"/>
    <x v="96"/>
    <x v="4"/>
    <x v="5"/>
    <x v="0"/>
    <n v="198400786.34"/>
    <n v="105020280.39"/>
  </r>
  <r>
    <d v="2023-08-17T20:53:58"/>
    <n v="17"/>
    <n v="8"/>
    <x v="16"/>
    <x v="2"/>
    <s v="KillTronic"/>
    <x v="0"/>
    <s v="Ministry of Offense"/>
    <x v="0"/>
    <x v="6"/>
    <x v="4"/>
    <x v="5"/>
    <x v="0"/>
    <n v="11228099.890000001"/>
    <n v="740674.75"/>
  </r>
  <r>
    <d v="2023-08-17T20:59:47"/>
    <n v="17"/>
    <n v="8"/>
    <x v="16"/>
    <x v="2"/>
    <s v="4S Corporation"/>
    <x v="1"/>
    <s v="A Blessed Bean"/>
    <x v="1"/>
    <x v="25"/>
    <x v="0"/>
    <x v="2"/>
    <x v="0"/>
    <n v="5260060.04"/>
    <n v="1860056.01"/>
  </r>
  <r>
    <d v="2023-08-17T21:00:00"/>
    <n v="17"/>
    <n v="8"/>
    <x v="16"/>
    <x v="2"/>
    <s v="4S Corporation"/>
    <x v="1"/>
    <s v="Pandemic Horde Inc"/>
    <x v="1"/>
    <x v="24"/>
    <x v="0"/>
    <x v="2"/>
    <x v="0"/>
    <n v="10684538.57"/>
    <n v="4741435.6399999997"/>
  </r>
  <r>
    <d v="2023-08-17T21:13:46"/>
    <n v="17"/>
    <n v="8"/>
    <x v="16"/>
    <x v="2"/>
    <s v="Fusion Enterprises Ltd"/>
    <x v="0"/>
    <s v="Ministry of Offense"/>
    <x v="0"/>
    <x v="6"/>
    <x v="4"/>
    <x v="23"/>
    <x v="0"/>
    <n v="3416128.6"/>
    <n v="588736.77"/>
  </r>
  <r>
    <d v="2023-08-17T21:37:17"/>
    <n v="17"/>
    <n v="8"/>
    <x v="16"/>
    <x v="2"/>
    <s v="A Blessed Bean"/>
    <x v="0"/>
    <s v="Rekium"/>
    <x v="0"/>
    <x v="23"/>
    <x v="2"/>
    <x v="2"/>
    <x v="0"/>
    <n v="87849177.129999995"/>
    <n v="57036279.240000002"/>
  </r>
  <r>
    <d v="2023-08-17T21:37:28"/>
    <n v="17"/>
    <n v="8"/>
    <x v="16"/>
    <x v="2"/>
    <s v="Moosearmy"/>
    <x v="0"/>
    <s v="Rekium"/>
    <x v="0"/>
    <x v="23"/>
    <x v="2"/>
    <x v="2"/>
    <x v="0"/>
    <n v="87928327.930000007"/>
    <n v="65700492.770000003"/>
  </r>
  <r>
    <d v="2023-08-17T21:37:28"/>
    <n v="17"/>
    <n v="8"/>
    <x v="16"/>
    <x v="2"/>
    <s v="Fusion Enterprises Ltd"/>
    <x v="0"/>
    <s v="Rekium"/>
    <x v="0"/>
    <x v="23"/>
    <x v="2"/>
    <x v="2"/>
    <x v="0"/>
    <n v="88120408.980000004"/>
    <n v="73569956.560000002"/>
  </r>
  <r>
    <d v="2023-08-17T21:37:29"/>
    <n v="17"/>
    <n v="8"/>
    <x v="16"/>
    <x v="2"/>
    <s v="Infinite Point"/>
    <x v="0"/>
    <s v="Rekium"/>
    <x v="0"/>
    <x v="23"/>
    <x v="2"/>
    <x v="2"/>
    <x v="0"/>
    <n v="84870432.590000004"/>
    <n v="59610560.939999998"/>
  </r>
  <r>
    <d v="2023-08-17T21:37:34"/>
    <n v="17"/>
    <n v="8"/>
    <x v="16"/>
    <x v="2"/>
    <s v="A Blessed Bean"/>
    <x v="0"/>
    <s v="Rekium"/>
    <x v="0"/>
    <x v="23"/>
    <x v="2"/>
    <x v="2"/>
    <x v="0"/>
    <n v="88120408.980000004"/>
    <n v="60792607.329999998"/>
  </r>
  <r>
    <d v="2023-08-17T21:37:38"/>
    <n v="17"/>
    <n v="8"/>
    <x v="16"/>
    <x v="2"/>
    <s v="A Blessed Bean"/>
    <x v="0"/>
    <s v="Rekium"/>
    <x v="0"/>
    <x v="23"/>
    <x v="2"/>
    <x v="2"/>
    <x v="0"/>
    <n v="87983901.019999996"/>
    <n v="69196572.930000007"/>
  </r>
  <r>
    <d v="2023-08-18T00:24:15"/>
    <n v="18"/>
    <n v="8"/>
    <x v="17"/>
    <x v="2"/>
    <s v="Dragon"/>
    <x v="0"/>
    <s v="Asteroid Farm Unlimited"/>
    <x v="0"/>
    <x v="98"/>
    <x v="2"/>
    <x v="54"/>
    <x v="2"/>
    <n v="470127357.88"/>
    <n v="233125657.21000001"/>
  </r>
  <r>
    <d v="2023-08-18T03:48:33"/>
    <n v="18"/>
    <n v="8"/>
    <x v="17"/>
    <x v="2"/>
    <s v="4S Corporation"/>
    <x v="1"/>
    <s v="Pandemic Horde Inc"/>
    <x v="1"/>
    <x v="61"/>
    <x v="1"/>
    <x v="2"/>
    <x v="0"/>
    <n v="2256076334.7600002"/>
    <n v="1502966452.53"/>
  </r>
  <r>
    <d v="2023-08-18T04:02:17"/>
    <n v="18"/>
    <n v="8"/>
    <x v="17"/>
    <x v="2"/>
    <s v="Mindstar Technology"/>
    <x v="1"/>
    <s v="Profane Proverb"/>
    <x v="1"/>
    <x v="12"/>
    <x v="3"/>
    <x v="3"/>
    <x v="0"/>
    <n v="43450376.380000003"/>
    <n v="30373501.02"/>
  </r>
  <r>
    <d v="2023-08-18T04:04:25"/>
    <n v="18"/>
    <n v="8"/>
    <x v="17"/>
    <x v="2"/>
    <s v="Players vs EVE"/>
    <x v="1"/>
    <s v="MASS"/>
    <x v="1"/>
    <x v="26"/>
    <x v="2"/>
    <x v="3"/>
    <x v="0"/>
    <n v="57836674.969999999"/>
    <n v="39803992.969999999"/>
  </r>
  <r>
    <d v="2023-08-18T04:04:49"/>
    <n v="18"/>
    <n v="8"/>
    <x v="17"/>
    <x v="2"/>
    <s v="Perfusus Sanguine"/>
    <x v="0"/>
    <s v="Black Aces"/>
    <x v="0"/>
    <x v="37"/>
    <x v="4"/>
    <x v="3"/>
    <x v="0"/>
    <n v="14287393.9"/>
    <n v="11432877.470000001"/>
  </r>
  <r>
    <d v="2023-08-18T04:04:51"/>
    <n v="18"/>
    <n v="8"/>
    <x v="17"/>
    <x v="2"/>
    <s v="Blackwater USA Inc"/>
    <x v="0"/>
    <s v="BOVRIL bOREers Mining CO-OP"/>
    <x v="0"/>
    <x v="0"/>
    <x v="0"/>
    <x v="3"/>
    <x v="0"/>
    <n v="38294923.460000001"/>
    <n v="21544395.57"/>
  </r>
  <r>
    <d v="2023-08-18T04:05:03"/>
    <n v="18"/>
    <n v="8"/>
    <x v="17"/>
    <x v="2"/>
    <s v="Pandemic Horde Inc"/>
    <x v="0"/>
    <s v="4S Corporation"/>
    <x v="0"/>
    <x v="0"/>
    <x v="0"/>
    <x v="3"/>
    <x v="0"/>
    <n v="11457385.16"/>
    <n v="7703648.9800000004"/>
  </r>
  <r>
    <d v="2023-08-18T04:18:01"/>
    <n v="18"/>
    <n v="8"/>
    <x v="17"/>
    <x v="2"/>
    <s v="Asteroid Farm Unlimited"/>
    <x v="1"/>
    <s v="Pandemic Horde Inc"/>
    <x v="1"/>
    <x v="71"/>
    <x v="2"/>
    <x v="1"/>
    <x v="0"/>
    <n v="25894710.800000001"/>
    <n v="10993457.66"/>
  </r>
  <r>
    <d v="2023-08-18T04:22:28"/>
    <n v="18"/>
    <n v="8"/>
    <x v="17"/>
    <x v="2"/>
    <s v="KarmaFleet"/>
    <x v="1"/>
    <s v="Pandemic Horde Inc"/>
    <x v="1"/>
    <x v="18"/>
    <x v="4"/>
    <x v="1"/>
    <x v="0"/>
    <n v="10500555.4"/>
    <n v="5755047.2199999997"/>
  </r>
  <r>
    <d v="2023-08-18T04:24:04"/>
    <n v="18"/>
    <n v="8"/>
    <x v="17"/>
    <x v="2"/>
    <s v="Strategically Bad"/>
    <x v="1"/>
    <s v="Comms Black"/>
    <x v="1"/>
    <x v="4"/>
    <x v="3"/>
    <x v="1"/>
    <x v="0"/>
    <n v="62059749.229999997"/>
    <n v="40508826"/>
  </r>
  <r>
    <d v="2023-08-18T04:25:02"/>
    <n v="18"/>
    <n v="8"/>
    <x v="17"/>
    <x v="2"/>
    <s v="Blackwater USA Inc"/>
    <x v="0"/>
    <s v="Cuervos Imperiales"/>
    <x v="0"/>
    <x v="8"/>
    <x v="3"/>
    <x v="1"/>
    <x v="0"/>
    <n v="70385628.599999994"/>
    <n v="53340961.210000001"/>
  </r>
  <r>
    <d v="2023-08-18T04:26:27"/>
    <n v="18"/>
    <n v="8"/>
    <x v="17"/>
    <x v="2"/>
    <s v="4S Corporation"/>
    <x v="1"/>
    <s v="Pandemic Horde Inc"/>
    <x v="1"/>
    <x v="26"/>
    <x v="2"/>
    <x v="1"/>
    <x v="0"/>
    <n v="68557395.659999996"/>
    <n v="45308455.780000001"/>
  </r>
  <r>
    <d v="2023-08-18T04:26:50"/>
    <n v="18"/>
    <n v="8"/>
    <x v="17"/>
    <x v="2"/>
    <s v="Blackwater USA Inc"/>
    <x v="0"/>
    <s v="Universalis Imperium"/>
    <x v="0"/>
    <x v="0"/>
    <x v="0"/>
    <x v="1"/>
    <x v="0"/>
    <n v="25054843.559999999"/>
    <n v="22630431.030000001"/>
  </r>
  <r>
    <d v="2023-08-18T04:31:44"/>
    <n v="18"/>
    <n v="8"/>
    <x v="17"/>
    <x v="2"/>
    <s v="Peoples Liberation Army"/>
    <x v="1"/>
    <s v="A Blessed Bean"/>
    <x v="1"/>
    <x v="32"/>
    <x v="4"/>
    <x v="1"/>
    <x v="0"/>
    <n v="6071390.3099999996"/>
    <n v="1954457.9"/>
  </r>
  <r>
    <d v="2023-08-18T04:48:14"/>
    <n v="18"/>
    <n v="8"/>
    <x v="17"/>
    <x v="2"/>
    <s v="A Blessed Bean"/>
    <x v="0"/>
    <s v="Cloaked Goof"/>
    <x v="0"/>
    <x v="8"/>
    <x v="3"/>
    <x v="2"/>
    <x v="0"/>
    <n v="78277245.810000002"/>
    <n v="61552957.57"/>
  </r>
  <r>
    <d v="2023-08-18T04:49:15"/>
    <n v="18"/>
    <n v="8"/>
    <x v="17"/>
    <x v="2"/>
    <s v="Special Assault Unit"/>
    <x v="0"/>
    <s v="Black Aces"/>
    <x v="0"/>
    <x v="4"/>
    <x v="3"/>
    <x v="2"/>
    <x v="0"/>
    <n v="61383440.32"/>
    <n v="34442270.240000002"/>
  </r>
  <r>
    <d v="2023-08-18T04:51:42"/>
    <n v="18"/>
    <n v="8"/>
    <x v="17"/>
    <x v="2"/>
    <s v="Blackwater USA Inc"/>
    <x v="0"/>
    <s v="KarmaFleet"/>
    <x v="0"/>
    <x v="0"/>
    <x v="0"/>
    <x v="2"/>
    <x v="0"/>
    <n v="11387197.98"/>
    <n v="7869275.7300000004"/>
  </r>
  <r>
    <d v="2023-08-18T04:54:11"/>
    <n v="18"/>
    <n v="8"/>
    <x v="17"/>
    <x v="2"/>
    <s v="Sturmgrenadier Inc"/>
    <x v="0"/>
    <s v="ANZAC ALLIANCE"/>
    <x v="0"/>
    <x v="0"/>
    <x v="0"/>
    <x v="1"/>
    <x v="0"/>
    <n v="11479206.369999999"/>
    <n v="8818868.9100000001"/>
  </r>
  <r>
    <d v="2023-08-18T04:54:25"/>
    <n v="18"/>
    <n v="8"/>
    <x v="17"/>
    <x v="2"/>
    <s v="Sturmgrenadier Inc"/>
    <x v="0"/>
    <s v="Peoples Liberation Army"/>
    <x v="0"/>
    <x v="24"/>
    <x v="0"/>
    <x v="1"/>
    <x v="0"/>
    <n v="7065965.1600000001"/>
    <n v="4727879.83"/>
  </r>
  <r>
    <d v="2023-08-18T04:54:30"/>
    <n v="18"/>
    <n v="8"/>
    <x v="17"/>
    <x v="2"/>
    <s v="Blackwater USA Inc"/>
    <x v="0"/>
    <s v="KarmaFleet"/>
    <x v="0"/>
    <x v="0"/>
    <x v="0"/>
    <x v="1"/>
    <x v="0"/>
    <n v="11422969.880000001"/>
    <n v="7333164.1299999999"/>
  </r>
  <r>
    <d v="2023-08-18T08:02:50"/>
    <n v="18"/>
    <n v="8"/>
    <x v="17"/>
    <x v="2"/>
    <s v="Cloak and Daggers"/>
    <x v="2"/>
    <s v="No Prop"/>
    <x v="1"/>
    <x v="81"/>
    <x v="2"/>
    <x v="8"/>
    <x v="3"/>
    <n v="70081801.569999993"/>
    <n v="48104202.810000002"/>
  </r>
  <r>
    <d v="2023-08-18T08:23:58"/>
    <n v="18"/>
    <n v="8"/>
    <x v="17"/>
    <x v="2"/>
    <s v="Asteroid Farm Unlimited"/>
    <x v="1"/>
    <s v="Asteroid Farm Unlimited"/>
    <x v="0"/>
    <x v="8"/>
    <x v="3"/>
    <x v="45"/>
    <x v="2"/>
    <n v="76869992.459999993"/>
    <n v="61373115.240000002"/>
  </r>
  <r>
    <d v="2023-08-18T09:01:55"/>
    <n v="18"/>
    <n v="8"/>
    <x v="17"/>
    <x v="2"/>
    <s v="Cloak and Daggers"/>
    <x v="2"/>
    <s v="STARCHASER Inc"/>
    <x v="2"/>
    <x v="99"/>
    <x v="2"/>
    <x v="8"/>
    <x v="3"/>
    <n v="18979491.620000001"/>
    <n v="8091027.5800000001"/>
  </r>
  <r>
    <d v="2023-08-18T09:02:16"/>
    <n v="18"/>
    <n v="8"/>
    <x v="17"/>
    <x v="2"/>
    <s v="Cloak and Daggers"/>
    <x v="2"/>
    <s v="STARCHASER Inc"/>
    <x v="2"/>
    <x v="99"/>
    <x v="2"/>
    <x v="8"/>
    <x v="3"/>
    <n v="18614720.510000002"/>
    <n v="11660507.58"/>
  </r>
  <r>
    <d v="2023-08-18T09:03:28"/>
    <n v="18"/>
    <n v="8"/>
    <x v="17"/>
    <x v="2"/>
    <s v="Cloak and Daggers"/>
    <x v="2"/>
    <s v="STARCHASER Inc"/>
    <x v="2"/>
    <x v="48"/>
    <x v="2"/>
    <x v="8"/>
    <x v="3"/>
    <n v="13429166.359999999"/>
    <n v="4760493.2"/>
  </r>
  <r>
    <d v="2023-08-18T09:10:56"/>
    <n v="18"/>
    <n v="8"/>
    <x v="17"/>
    <x v="2"/>
    <s v="KarmaFleet"/>
    <x v="1"/>
    <s v="KarmaFleet"/>
    <x v="0"/>
    <x v="16"/>
    <x v="4"/>
    <x v="9"/>
    <x v="2"/>
    <n v="1758755.03"/>
    <n v="1636358.21"/>
  </r>
  <r>
    <d v="2023-08-18T09:20:41"/>
    <n v="18"/>
    <n v="8"/>
    <x v="17"/>
    <x v="2"/>
    <s v="STARCHASER Inc"/>
    <x v="3"/>
    <s v="Cloak and Daggers"/>
    <x v="4"/>
    <x v="81"/>
    <x v="2"/>
    <x v="8"/>
    <x v="3"/>
    <n v="123983441.89"/>
    <n v="105131692.56999999"/>
  </r>
  <r>
    <d v="2023-08-18T09:38:41"/>
    <n v="18"/>
    <n v="8"/>
    <x v="17"/>
    <x v="2"/>
    <s v="STARCHASER Inc"/>
    <x v="3"/>
    <s v="EXALTED"/>
    <x v="4"/>
    <x v="22"/>
    <x v="4"/>
    <x v="8"/>
    <x v="3"/>
    <n v="981064.63"/>
    <n v="717314.79"/>
  </r>
  <r>
    <d v="2023-08-18T09:41:12"/>
    <n v="18"/>
    <n v="8"/>
    <x v="17"/>
    <x v="2"/>
    <s v="STARCHASER Inc"/>
    <x v="3"/>
    <s v="Cloak and Daggers"/>
    <x v="4"/>
    <x v="0"/>
    <x v="0"/>
    <x v="8"/>
    <x v="3"/>
    <n v="27334627.43"/>
    <n v="22179575.690000001"/>
  </r>
  <r>
    <d v="2023-08-18T10:48:02"/>
    <n v="18"/>
    <n v="8"/>
    <x v="17"/>
    <x v="2"/>
    <s v="Cloak and Daggers"/>
    <x v="2"/>
    <s v="Disasterpiece LTD"/>
    <x v="1"/>
    <x v="9"/>
    <x v="0"/>
    <x v="8"/>
    <x v="3"/>
    <n v="17062194.25"/>
    <n v="3882905.24"/>
  </r>
  <r>
    <d v="2023-08-18T12:47:45"/>
    <n v="18"/>
    <n v="8"/>
    <x v="17"/>
    <x v="2"/>
    <s v="Peoples Liberation Army"/>
    <x v="1"/>
    <s v="Pandemic Horde Inc"/>
    <x v="1"/>
    <x v="14"/>
    <x v="4"/>
    <x v="8"/>
    <x v="3"/>
    <n v="717754.17"/>
    <n v="368766.07"/>
  </r>
  <r>
    <d v="2023-08-18T12:55:25"/>
    <n v="18"/>
    <n v="8"/>
    <x v="17"/>
    <x v="2"/>
    <s v="ANGELGARD"/>
    <x v="2"/>
    <s v="Profane Proverb"/>
    <x v="1"/>
    <x v="3"/>
    <x v="2"/>
    <x v="144"/>
    <x v="0"/>
    <n v="27733881.890000001"/>
    <n v="17047194.879999999"/>
  </r>
  <r>
    <d v="2023-08-18T12:55:58"/>
    <n v="18"/>
    <n v="8"/>
    <x v="17"/>
    <x v="2"/>
    <s v="Descendants of Shen Nong"/>
    <x v="3"/>
    <s v="Peoples Liberation Army"/>
    <x v="0"/>
    <x v="23"/>
    <x v="2"/>
    <x v="8"/>
    <x v="3"/>
    <n v="83624066.920000002"/>
    <n v="66815804.909999996"/>
  </r>
  <r>
    <d v="2023-08-18T13:55:30"/>
    <n v="18"/>
    <n v="8"/>
    <x v="17"/>
    <x v="2"/>
    <s v="Rage Confederacy"/>
    <x v="4"/>
    <s v="Beng beng Begn"/>
    <x v="2"/>
    <x v="14"/>
    <x v="4"/>
    <x v="83"/>
    <x v="3"/>
    <n v="225213179.03"/>
    <n v="225006860.15000001"/>
  </r>
  <r>
    <d v="2023-08-18T14:46:55"/>
    <n v="18"/>
    <n v="8"/>
    <x v="17"/>
    <x v="2"/>
    <s v="Pandemic Horde Inc"/>
    <x v="0"/>
    <s v="BOP Supplication For Glorious"/>
    <x v="3"/>
    <x v="22"/>
    <x v="4"/>
    <x v="2"/>
    <x v="0"/>
    <n v="2780358.07"/>
    <n v="467208.62"/>
  </r>
  <r>
    <d v="2023-08-18T14:47:07"/>
    <n v="18"/>
    <n v="8"/>
    <x v="17"/>
    <x v="2"/>
    <s v="Zero Reps Given"/>
    <x v="0"/>
    <s v="BOP Supplication For Glorious"/>
    <x v="3"/>
    <x v="22"/>
    <x v="4"/>
    <x v="2"/>
    <x v="0"/>
    <n v="2051281"/>
    <n v="1569166.04"/>
  </r>
  <r>
    <d v="2023-08-18T14:47:13"/>
    <n v="18"/>
    <n v="8"/>
    <x v="17"/>
    <x v="2"/>
    <s v="Profane Proverb"/>
    <x v="0"/>
    <s v="BOP Supplication For Glorious"/>
    <x v="3"/>
    <x v="100"/>
    <x v="4"/>
    <x v="2"/>
    <x v="0"/>
    <n v="19837175.440000001"/>
    <n v="15692476.289999999"/>
  </r>
  <r>
    <d v="2023-08-18T14:47:14"/>
    <n v="18"/>
    <n v="8"/>
    <x v="17"/>
    <x v="2"/>
    <s v="Profane Proverb"/>
    <x v="0"/>
    <s v="BOP Supplication For Glorious"/>
    <x v="3"/>
    <x v="23"/>
    <x v="2"/>
    <x v="2"/>
    <x v="0"/>
    <n v="80754652.359999999"/>
    <n v="57173477.880000003"/>
  </r>
  <r>
    <d v="2023-08-18T14:47:50"/>
    <n v="18"/>
    <n v="8"/>
    <x v="17"/>
    <x v="2"/>
    <s v="BOP Supplication For Glorious"/>
    <x v="4"/>
    <s v="Squid Inc"/>
    <x v="1"/>
    <x v="25"/>
    <x v="0"/>
    <x v="2"/>
    <x v="0"/>
    <n v="3026688.25"/>
    <n v="2225286.54"/>
  </r>
  <r>
    <d v="2023-08-18T14:47:51"/>
    <n v="18"/>
    <n v="8"/>
    <x v="17"/>
    <x v="2"/>
    <s v="A Blessed Bean"/>
    <x v="0"/>
    <s v="BOP Supplication For Glorious"/>
    <x v="3"/>
    <x v="78"/>
    <x v="2"/>
    <x v="2"/>
    <x v="0"/>
    <n v="67530493.640000001"/>
    <n v="51163089.030000001"/>
  </r>
  <r>
    <d v="2023-08-18T16:05:47"/>
    <n v="18"/>
    <n v="8"/>
    <x v="17"/>
    <x v="2"/>
    <s v="S0viet Uni0n"/>
    <x v="0"/>
    <s v="Siromanci"/>
    <x v="4"/>
    <x v="72"/>
    <x v="4"/>
    <x v="145"/>
    <x v="4"/>
    <n v="84152002.819999993"/>
    <n v="69189485.659999996"/>
  </r>
  <r>
    <d v="2023-08-18T16:16:42"/>
    <n v="18"/>
    <n v="8"/>
    <x v="17"/>
    <x v="2"/>
    <s v="Faceless"/>
    <x v="4"/>
    <s v="Pandemic Horde Inc"/>
    <x v="1"/>
    <x v="22"/>
    <x v="4"/>
    <x v="3"/>
    <x v="0"/>
    <n v="672885.73"/>
    <n v="487079.02"/>
  </r>
  <r>
    <d v="2023-08-18T17:05:17"/>
    <n v="18"/>
    <n v="8"/>
    <x v="17"/>
    <x v="2"/>
    <s v="DEFCON"/>
    <x v="2"/>
    <s v="Astrology Club"/>
    <x v="2"/>
    <x v="14"/>
    <x v="4"/>
    <x v="85"/>
    <x v="1"/>
    <n v="12891399.130000001"/>
    <n v="2531402.52"/>
  </r>
  <r>
    <d v="2023-08-18T17:07:59"/>
    <n v="18"/>
    <n v="8"/>
    <x v="17"/>
    <x v="2"/>
    <s v="DEFCON"/>
    <x v="2"/>
    <s v="KheshigFleet"/>
    <x v="2"/>
    <x v="26"/>
    <x v="2"/>
    <x v="85"/>
    <x v="1"/>
    <n v="90071697.390000001"/>
    <n v="69019728.430000007"/>
  </r>
  <r>
    <d v="2023-08-18T17:18:39"/>
    <n v="18"/>
    <n v="8"/>
    <x v="17"/>
    <x v="2"/>
    <s v="Rage Confederacy"/>
    <x v="4"/>
    <s v="GO' R0V"/>
    <x v="1"/>
    <x v="16"/>
    <x v="4"/>
    <x v="8"/>
    <x v="3"/>
    <n v="2331861.29"/>
    <n v="2211197.5"/>
  </r>
  <r>
    <d v="2023-08-18T17:45:17"/>
    <n v="18"/>
    <n v="8"/>
    <x v="17"/>
    <x v="2"/>
    <s v="Ascendance"/>
    <x v="1"/>
    <s v="Ascendance"/>
    <x v="0"/>
    <x v="27"/>
    <x v="2"/>
    <x v="62"/>
    <x v="2"/>
    <n v="111907916.87"/>
    <n v="66039193.770000003"/>
  </r>
  <r>
    <d v="2023-08-18T17:45:29"/>
    <n v="18"/>
    <n v="8"/>
    <x v="17"/>
    <x v="2"/>
    <s v="Ascendance"/>
    <x v="1"/>
    <s v="Ascendance"/>
    <x v="0"/>
    <x v="27"/>
    <x v="2"/>
    <x v="62"/>
    <x v="2"/>
    <n v="111907916.87"/>
    <n v="85005642.670000002"/>
  </r>
  <r>
    <d v="2023-08-18T17:45:36"/>
    <n v="18"/>
    <n v="8"/>
    <x v="17"/>
    <x v="2"/>
    <s v="Ascendance"/>
    <x v="1"/>
    <s v="Ascendance"/>
    <x v="0"/>
    <x v="27"/>
    <x v="2"/>
    <x v="62"/>
    <x v="2"/>
    <n v="111880771.64"/>
    <n v="111880771.64"/>
  </r>
  <r>
    <d v="2023-08-18T17:46:09"/>
    <n v="18"/>
    <n v="8"/>
    <x v="17"/>
    <x v="2"/>
    <s v="Ascendance"/>
    <x v="1"/>
    <s v="Ascendance"/>
    <x v="0"/>
    <x v="27"/>
    <x v="2"/>
    <x v="62"/>
    <x v="2"/>
    <n v="111880771.64"/>
    <n v="84772837.939999998"/>
  </r>
  <r>
    <d v="2023-08-18T19:22:37"/>
    <n v="18"/>
    <n v="8"/>
    <x v="17"/>
    <x v="2"/>
    <s v="Cloak and Daggers"/>
    <x v="2"/>
    <s v="Arctic Beans"/>
    <x v="1"/>
    <x v="11"/>
    <x v="2"/>
    <x v="8"/>
    <x v="3"/>
    <n v="23128305.57"/>
    <n v="8120939.9900000002"/>
  </r>
  <r>
    <d v="2023-08-18T19:46:34"/>
    <n v="18"/>
    <n v="8"/>
    <x v="17"/>
    <x v="2"/>
    <s v="Tranquility Tavern"/>
    <x v="0"/>
    <s v="Shocky Industries Ltd"/>
    <x v="0"/>
    <x v="88"/>
    <x v="2"/>
    <x v="5"/>
    <x v="0"/>
    <n v="40351996.079999998"/>
    <n v="21164642.149999999"/>
  </r>
  <r>
    <d v="2023-08-18T23:50:03"/>
    <n v="18"/>
    <n v="8"/>
    <x v="17"/>
    <x v="2"/>
    <s v="Black Aces"/>
    <x v="1"/>
    <s v="Pandemic Horde Inc"/>
    <x v="1"/>
    <x v="25"/>
    <x v="0"/>
    <x v="1"/>
    <x v="0"/>
    <n v="9523042.3100000005"/>
    <n v="4323097.67"/>
  </r>
  <r>
    <d v="2023-08-19T00:44:27"/>
    <n v="19"/>
    <n v="8"/>
    <x v="18"/>
    <x v="2"/>
    <s v="Tactical Feed"/>
    <x v="0"/>
    <s v="Falcoes Peregrinos"/>
    <x v="4"/>
    <x v="86"/>
    <x v="2"/>
    <x v="2"/>
    <x v="0"/>
    <n v="43445157.530000001"/>
    <n v="19839850.93"/>
  </r>
  <r>
    <d v="2023-08-19T01:00:36"/>
    <n v="19"/>
    <n v="8"/>
    <x v="18"/>
    <x v="2"/>
    <s v="Cloaked Goof"/>
    <x v="1"/>
    <s v="Cloaked Goof"/>
    <x v="0"/>
    <x v="27"/>
    <x v="2"/>
    <x v="146"/>
    <x v="2"/>
    <n v="29003486.920000002"/>
    <n v="27181504.82"/>
  </r>
  <r>
    <d v="2023-08-19T01:08:34"/>
    <n v="19"/>
    <n v="8"/>
    <x v="18"/>
    <x v="2"/>
    <s v="Pandemic Horde Inc"/>
    <x v="0"/>
    <s v="Peoples Liberation Army"/>
    <x v="0"/>
    <x v="56"/>
    <x v="4"/>
    <x v="8"/>
    <x v="3"/>
    <n v="16423239.039999999"/>
    <n v="9743142.4299999997"/>
  </r>
  <r>
    <d v="2023-08-19T02:18:47"/>
    <n v="19"/>
    <n v="8"/>
    <x v="18"/>
    <x v="2"/>
    <s v="Tritanium Industries and Technology"/>
    <x v="1"/>
    <s v="Pandemic Horde Inc"/>
    <x v="1"/>
    <x v="3"/>
    <x v="2"/>
    <x v="1"/>
    <x v="0"/>
    <n v="61842537.729999997"/>
    <n v="45310857.299999997"/>
  </r>
  <r>
    <d v="2023-08-19T02:40:35"/>
    <n v="19"/>
    <n v="8"/>
    <x v="18"/>
    <x v="2"/>
    <s v="Comply Or Die"/>
    <x v="0"/>
    <s v="4S Corporation"/>
    <x v="0"/>
    <x v="65"/>
    <x v="2"/>
    <x v="147"/>
    <x v="2"/>
    <n v="84950159.760000005"/>
    <n v="63611739.619999997"/>
  </r>
  <r>
    <d v="2023-08-19T02:48:52"/>
    <n v="19"/>
    <n v="8"/>
    <x v="18"/>
    <x v="2"/>
    <s v="Infinite Point"/>
    <x v="0"/>
    <s v="Players vs EVE"/>
    <x v="0"/>
    <x v="4"/>
    <x v="3"/>
    <x v="87"/>
    <x v="2"/>
    <n v="66268005.810000002"/>
    <n v="47276697.850000001"/>
  </r>
  <r>
    <d v="2023-08-19T02:48:59"/>
    <n v="19"/>
    <n v="8"/>
    <x v="18"/>
    <x v="2"/>
    <s v="Pandemic Horde Inc"/>
    <x v="0"/>
    <s v="Carebears -With- Guns"/>
    <x v="0"/>
    <x v="51"/>
    <x v="2"/>
    <x v="87"/>
    <x v="2"/>
    <n v="52403269.530000001"/>
    <n v="29234165.32"/>
  </r>
  <r>
    <d v="2023-08-19T02:52:16"/>
    <n v="19"/>
    <n v="8"/>
    <x v="18"/>
    <x v="2"/>
    <s v="GoonWaffe"/>
    <x v="1"/>
    <s v="Comply Or Die"/>
    <x v="1"/>
    <x v="12"/>
    <x v="3"/>
    <x v="109"/>
    <x v="2"/>
    <n v="47321133.560000002"/>
    <n v="26882869.649999999"/>
  </r>
  <r>
    <d v="2023-08-19T02:52:21"/>
    <n v="19"/>
    <n v="8"/>
    <x v="18"/>
    <x v="2"/>
    <s v="Players vs EVE"/>
    <x v="1"/>
    <s v="Dragon"/>
    <x v="1"/>
    <x v="4"/>
    <x v="3"/>
    <x v="109"/>
    <x v="2"/>
    <n v="69903646.859999999"/>
    <n v="41602667.759999998"/>
  </r>
  <r>
    <d v="2023-08-19T02:58:12"/>
    <n v="19"/>
    <n v="8"/>
    <x v="18"/>
    <x v="2"/>
    <s v="Rekium"/>
    <x v="1"/>
    <s v="A Blessed Bean"/>
    <x v="1"/>
    <x v="24"/>
    <x v="0"/>
    <x v="50"/>
    <x v="2"/>
    <n v="10145052.01"/>
    <n v="5882451.0599999996"/>
  </r>
  <r>
    <d v="2023-08-19T02:58:32"/>
    <n v="19"/>
    <n v="8"/>
    <x v="18"/>
    <x v="2"/>
    <s v="GoonWaffe"/>
    <x v="1"/>
    <s v="Brittas Empire"/>
    <x v="1"/>
    <x v="13"/>
    <x v="4"/>
    <x v="109"/>
    <x v="2"/>
    <n v="1235513.8899999999"/>
    <n v="1096103.69"/>
  </r>
  <r>
    <d v="2023-08-19T03:03:12"/>
    <n v="19"/>
    <n v="8"/>
    <x v="18"/>
    <x v="2"/>
    <s v="A Blessed Bean"/>
    <x v="0"/>
    <s v="Rekium"/>
    <x v="0"/>
    <x v="4"/>
    <x v="3"/>
    <x v="19"/>
    <x v="2"/>
    <n v="67895586.019999996"/>
    <n v="42578267.979999997"/>
  </r>
  <r>
    <d v="2023-08-19T03:05:48"/>
    <n v="19"/>
    <n v="8"/>
    <x v="18"/>
    <x v="2"/>
    <s v="Moosearmy"/>
    <x v="0"/>
    <s v="KarmaFleet"/>
    <x v="0"/>
    <x v="8"/>
    <x v="3"/>
    <x v="35"/>
    <x v="2"/>
    <n v="64818884.439999998"/>
    <n v="49474091.359999999"/>
  </r>
  <r>
    <d v="2023-08-19T03:11:26"/>
    <n v="19"/>
    <n v="8"/>
    <x v="18"/>
    <x v="2"/>
    <s v="1 Royal Fleet Corps"/>
    <x v="0"/>
    <s v="Tritanium Industries and Technology"/>
    <x v="0"/>
    <x v="96"/>
    <x v="4"/>
    <x v="1"/>
    <x v="0"/>
    <n v="116755933.06"/>
    <n v="108647510.37"/>
  </r>
  <r>
    <d v="2023-08-19T03:30:14"/>
    <n v="19"/>
    <n v="8"/>
    <x v="18"/>
    <x v="2"/>
    <s v="Profane Proverb"/>
    <x v="0"/>
    <s v="Amok"/>
    <x v="0"/>
    <x v="47"/>
    <x v="2"/>
    <x v="0"/>
    <x v="0"/>
    <n v="17214187.629999999"/>
    <n v="9347077.6099999994"/>
  </r>
  <r>
    <d v="2023-08-19T03:30:37"/>
    <n v="19"/>
    <n v="8"/>
    <x v="18"/>
    <x v="2"/>
    <s v="Profane Proverb"/>
    <x v="0"/>
    <s v="Ascendance"/>
    <x v="0"/>
    <x v="11"/>
    <x v="2"/>
    <x v="0"/>
    <x v="0"/>
    <n v="23784034.710000001"/>
    <n v="8264809.8300000001"/>
  </r>
  <r>
    <d v="2023-08-19T03:31:36"/>
    <n v="19"/>
    <n v="8"/>
    <x v="18"/>
    <x v="2"/>
    <s v="Profane Proverb"/>
    <x v="0"/>
    <s v="Ascendance"/>
    <x v="0"/>
    <x v="4"/>
    <x v="3"/>
    <x v="0"/>
    <x v="0"/>
    <n v="62404240.109999999"/>
    <n v="42814088.210000001"/>
  </r>
  <r>
    <d v="2023-08-19T03:32:15"/>
    <n v="19"/>
    <n v="8"/>
    <x v="18"/>
    <x v="2"/>
    <s v="Comms Black"/>
    <x v="0"/>
    <s v="KarmaFleet"/>
    <x v="0"/>
    <x v="11"/>
    <x v="2"/>
    <x v="0"/>
    <x v="0"/>
    <n v="12301578.039999999"/>
    <n v="3727999.82"/>
  </r>
  <r>
    <d v="2023-08-19T03:32:49"/>
    <n v="19"/>
    <n v="8"/>
    <x v="18"/>
    <x v="2"/>
    <s v="Profane Proverb"/>
    <x v="0"/>
    <s v="Cuervos Imperiales"/>
    <x v="0"/>
    <x v="3"/>
    <x v="2"/>
    <x v="0"/>
    <x v="0"/>
    <n v="21479992.84"/>
    <n v="8245986.5999999996"/>
  </r>
  <r>
    <d v="2023-08-19T03:33:50"/>
    <n v="19"/>
    <n v="8"/>
    <x v="18"/>
    <x v="2"/>
    <s v="Comms Black"/>
    <x v="0"/>
    <s v="Iron Whales"/>
    <x v="0"/>
    <x v="11"/>
    <x v="2"/>
    <x v="0"/>
    <x v="0"/>
    <n v="23756107.629999999"/>
    <n v="11311874.710000001"/>
  </r>
  <r>
    <d v="2023-08-19T03:37:19"/>
    <n v="19"/>
    <n v="8"/>
    <x v="18"/>
    <x v="2"/>
    <s v="CRUZADOS"/>
    <x v="1"/>
    <s v="Pandemic Horde Inc"/>
    <x v="1"/>
    <x v="78"/>
    <x v="2"/>
    <x v="0"/>
    <x v="0"/>
    <n v="135345112.12"/>
    <n v="110295576.73999999"/>
  </r>
  <r>
    <d v="2023-08-19T03:37:31"/>
    <n v="19"/>
    <n v="8"/>
    <x v="18"/>
    <x v="2"/>
    <s v="A Blessed Bean"/>
    <x v="0"/>
    <s v="ImperiaI Federation"/>
    <x v="0"/>
    <x v="11"/>
    <x v="2"/>
    <x v="0"/>
    <x v="0"/>
    <n v="23114786.039999999"/>
    <n v="11205474.050000001"/>
  </r>
  <r>
    <d v="2023-08-19T03:38:10"/>
    <n v="19"/>
    <n v="8"/>
    <x v="18"/>
    <x v="2"/>
    <s v="A Blessed Bean"/>
    <x v="0"/>
    <s v="Cloaked Goof"/>
    <x v="0"/>
    <x v="86"/>
    <x v="2"/>
    <x v="0"/>
    <x v="0"/>
    <n v="34233356.810000002"/>
    <n v="19044311.23"/>
  </r>
  <r>
    <d v="2023-08-19T03:38:37"/>
    <n v="19"/>
    <n v="8"/>
    <x v="18"/>
    <x v="2"/>
    <s v="Comms Black"/>
    <x v="0"/>
    <s v="Amok"/>
    <x v="0"/>
    <x v="11"/>
    <x v="2"/>
    <x v="0"/>
    <x v="0"/>
    <n v="22342747.379999999"/>
    <n v="7051762.0899999999"/>
  </r>
  <r>
    <d v="2023-08-19T03:38:41"/>
    <n v="19"/>
    <n v="8"/>
    <x v="18"/>
    <x v="2"/>
    <s v="CRUZADOS"/>
    <x v="1"/>
    <s v="C8N8O16"/>
    <x v="1"/>
    <x v="9"/>
    <x v="0"/>
    <x v="0"/>
    <x v="0"/>
    <n v="4019831.08"/>
    <n v="2780008.85"/>
  </r>
  <r>
    <d v="2023-08-19T03:39:06"/>
    <n v="19"/>
    <n v="8"/>
    <x v="18"/>
    <x v="2"/>
    <s v="A Blessed Bean"/>
    <x v="0"/>
    <s v="KarmaFleet"/>
    <x v="0"/>
    <x v="42"/>
    <x v="2"/>
    <x v="0"/>
    <x v="0"/>
    <n v="77459060.670000002"/>
    <n v="58735083.979999997"/>
  </r>
  <r>
    <d v="2023-08-19T03:39:11"/>
    <n v="19"/>
    <n v="8"/>
    <x v="18"/>
    <x v="2"/>
    <s v="Zero Reps Given"/>
    <x v="0"/>
    <s v="CRUZADOS"/>
    <x v="0"/>
    <x v="11"/>
    <x v="2"/>
    <x v="0"/>
    <x v="0"/>
    <n v="12506104"/>
    <n v="4427867.8600000003"/>
  </r>
  <r>
    <d v="2023-08-19T03:39:44"/>
    <n v="19"/>
    <n v="8"/>
    <x v="18"/>
    <x v="2"/>
    <s v="Pandemic Horde Inc"/>
    <x v="0"/>
    <s v="GoonWaffe"/>
    <x v="0"/>
    <x v="4"/>
    <x v="3"/>
    <x v="19"/>
    <x v="2"/>
    <n v="62900485.259999998"/>
    <n v="39819349.060000002"/>
  </r>
  <r>
    <d v="2023-08-19T03:39:59"/>
    <n v="19"/>
    <n v="8"/>
    <x v="18"/>
    <x v="2"/>
    <s v="Cabaret"/>
    <x v="1"/>
    <s v="Pandemic Horde Inc"/>
    <x v="1"/>
    <x v="23"/>
    <x v="2"/>
    <x v="35"/>
    <x v="2"/>
    <n v="118850873.34"/>
    <n v="54233252.200000003"/>
  </r>
  <r>
    <d v="2023-08-19T03:40:05"/>
    <n v="19"/>
    <n v="8"/>
    <x v="18"/>
    <x v="2"/>
    <s v="A Blessed Bean"/>
    <x v="0"/>
    <s v="Ascendance"/>
    <x v="0"/>
    <x v="11"/>
    <x v="2"/>
    <x v="0"/>
    <x v="0"/>
    <n v="23879488.530000001"/>
    <n v="10338205.199999999"/>
  </r>
  <r>
    <d v="2023-08-19T03:40:05"/>
    <n v="19"/>
    <n v="8"/>
    <x v="18"/>
    <x v="2"/>
    <s v="4S Corporation"/>
    <x v="1"/>
    <s v="Horde Vanguard"/>
    <x v="1"/>
    <x v="23"/>
    <x v="2"/>
    <x v="35"/>
    <x v="2"/>
    <n v="82766650.010000005"/>
    <n v="57161985.359999999"/>
  </r>
  <r>
    <d v="2023-08-19T03:40:39"/>
    <n v="19"/>
    <n v="8"/>
    <x v="18"/>
    <x v="2"/>
    <s v="Standards Contracting"/>
    <x v="0"/>
    <s v="Thirtyplus"/>
    <x v="0"/>
    <x v="11"/>
    <x v="2"/>
    <x v="0"/>
    <x v="0"/>
    <n v="23261019.77"/>
    <n v="9954218.1899999995"/>
  </r>
  <r>
    <d v="2023-08-19T03:40:42"/>
    <n v="19"/>
    <n v="8"/>
    <x v="18"/>
    <x v="2"/>
    <s v="A Blessed Bean"/>
    <x v="0"/>
    <s v="Ascendance"/>
    <x v="0"/>
    <x v="88"/>
    <x v="2"/>
    <x v="0"/>
    <x v="0"/>
    <n v="29140348.68"/>
    <n v="8915875.1999999993"/>
  </r>
  <r>
    <d v="2023-08-19T03:40:44"/>
    <n v="19"/>
    <n v="8"/>
    <x v="18"/>
    <x v="2"/>
    <s v="Profane Proverb"/>
    <x v="0"/>
    <s v="GoonWaffe"/>
    <x v="0"/>
    <x v="8"/>
    <x v="3"/>
    <x v="0"/>
    <x v="0"/>
    <n v="67644874.769999996"/>
    <n v="50819209.030000001"/>
  </r>
  <r>
    <d v="2023-08-19T03:40:50"/>
    <n v="19"/>
    <n v="8"/>
    <x v="18"/>
    <x v="2"/>
    <s v="Death'sEnd"/>
    <x v="0"/>
    <s v="4S Corporation"/>
    <x v="0"/>
    <x v="11"/>
    <x v="2"/>
    <x v="0"/>
    <x v="0"/>
    <n v="22997316.940000001"/>
    <n v="10079595.59"/>
  </r>
  <r>
    <d v="2023-08-19T03:41:38"/>
    <n v="19"/>
    <n v="8"/>
    <x v="18"/>
    <x v="2"/>
    <s v="Standards Contracting"/>
    <x v="0"/>
    <s v="Thunderwaffe"/>
    <x v="0"/>
    <x v="26"/>
    <x v="2"/>
    <x v="19"/>
    <x v="2"/>
    <n v="77895813.950000003"/>
    <n v="60580344.93"/>
  </r>
  <r>
    <d v="2023-08-19T03:41:44"/>
    <n v="19"/>
    <n v="8"/>
    <x v="18"/>
    <x v="2"/>
    <s v="Profane Proverb"/>
    <x v="0"/>
    <s v="KarmaFleet"/>
    <x v="0"/>
    <x v="11"/>
    <x v="2"/>
    <x v="0"/>
    <x v="0"/>
    <n v="15566971.300000001"/>
    <n v="6074354.1600000001"/>
  </r>
  <r>
    <d v="2023-08-19T03:44:22"/>
    <n v="19"/>
    <n v="8"/>
    <x v="18"/>
    <x v="2"/>
    <s v="Deaths Consortium"/>
    <x v="0"/>
    <s v="Rekium"/>
    <x v="0"/>
    <x v="11"/>
    <x v="2"/>
    <x v="19"/>
    <x v="2"/>
    <n v="23386471.280000001"/>
    <n v="9464329.4299999997"/>
  </r>
  <r>
    <d v="2023-08-19T03:44:30"/>
    <n v="19"/>
    <n v="8"/>
    <x v="18"/>
    <x v="2"/>
    <s v="Fancypants Inc"/>
    <x v="0"/>
    <s v="Tactical Feed"/>
    <x v="1"/>
    <x v="33"/>
    <x v="4"/>
    <x v="19"/>
    <x v="2"/>
    <n v="8718055.0999999996"/>
    <n v="6069036.04"/>
  </r>
  <r>
    <d v="2023-08-19T03:49:52"/>
    <n v="19"/>
    <n v="8"/>
    <x v="18"/>
    <x v="2"/>
    <s v="Peoples Liberation Army"/>
    <x v="1"/>
    <s v="Pandemic Horde Inc"/>
    <x v="1"/>
    <x v="23"/>
    <x v="2"/>
    <x v="19"/>
    <x v="2"/>
    <n v="85212437.019999996"/>
    <n v="66939812.170000002"/>
  </r>
  <r>
    <d v="2023-08-19T03:49:57"/>
    <n v="19"/>
    <n v="8"/>
    <x v="18"/>
    <x v="2"/>
    <s v="Deaths Consortium"/>
    <x v="0"/>
    <s v="Ascendance"/>
    <x v="0"/>
    <x v="8"/>
    <x v="3"/>
    <x v="19"/>
    <x v="2"/>
    <n v="58412959.439999998"/>
    <n v="45774322.890000001"/>
  </r>
  <r>
    <d v="2023-08-19T03:50:00"/>
    <n v="19"/>
    <n v="8"/>
    <x v="18"/>
    <x v="2"/>
    <s v="Comply Or Die"/>
    <x v="0"/>
    <s v="Tritanium Industries and Technology"/>
    <x v="0"/>
    <x v="43"/>
    <x v="4"/>
    <x v="19"/>
    <x v="2"/>
    <n v="2038558.83"/>
    <n v="1848599.85"/>
  </r>
  <r>
    <d v="2023-08-19T03:50:08"/>
    <n v="19"/>
    <n v="8"/>
    <x v="18"/>
    <x v="2"/>
    <s v="KarmaFleet"/>
    <x v="1"/>
    <s v="Fancypants Inc"/>
    <x v="1"/>
    <x v="23"/>
    <x v="2"/>
    <x v="19"/>
    <x v="2"/>
    <n v="85948435.75"/>
    <n v="60973705.509999998"/>
  </r>
  <r>
    <d v="2023-08-19T03:56:29"/>
    <n v="19"/>
    <n v="8"/>
    <x v="18"/>
    <x v="2"/>
    <s v="Cabaret"/>
    <x v="1"/>
    <s v="Brittas Empire"/>
    <x v="1"/>
    <x v="13"/>
    <x v="4"/>
    <x v="19"/>
    <x v="2"/>
    <n v="8456604.5899999999"/>
    <n v="5594921.3300000001"/>
  </r>
  <r>
    <d v="2023-08-19T03:56:31"/>
    <n v="19"/>
    <n v="8"/>
    <x v="18"/>
    <x v="2"/>
    <s v="Universalis Imperium"/>
    <x v="1"/>
    <s v="Pandemic Horde Inc"/>
    <x v="1"/>
    <x v="23"/>
    <x v="2"/>
    <x v="35"/>
    <x v="2"/>
    <n v="86922748.930000007"/>
    <n v="60553665.219999999"/>
  </r>
  <r>
    <d v="2023-08-19T03:56:50"/>
    <n v="19"/>
    <n v="8"/>
    <x v="18"/>
    <x v="2"/>
    <s v="4S Corporation"/>
    <x v="1"/>
    <s v="MASS"/>
    <x v="1"/>
    <x v="23"/>
    <x v="2"/>
    <x v="35"/>
    <x v="2"/>
    <n v="86791603.769999996"/>
    <n v="60244499.43"/>
  </r>
  <r>
    <d v="2023-08-19T03:56:52"/>
    <n v="19"/>
    <n v="8"/>
    <x v="18"/>
    <x v="2"/>
    <s v="Cloaked Goof"/>
    <x v="1"/>
    <s v="Moosearmy"/>
    <x v="1"/>
    <x v="23"/>
    <x v="2"/>
    <x v="35"/>
    <x v="2"/>
    <n v="98999984.239999995"/>
    <n v="71125083.829999998"/>
  </r>
  <r>
    <d v="2023-08-19T03:57:01"/>
    <n v="19"/>
    <n v="8"/>
    <x v="18"/>
    <x v="2"/>
    <s v="KarmaFleet"/>
    <x v="1"/>
    <s v="Pandemic Horde Inc"/>
    <x v="1"/>
    <x v="23"/>
    <x v="2"/>
    <x v="35"/>
    <x v="2"/>
    <n v="85170343.700000003"/>
    <n v="61783164.350000001"/>
  </r>
  <r>
    <d v="2023-08-19T03:57:16"/>
    <n v="19"/>
    <n v="8"/>
    <x v="18"/>
    <x v="2"/>
    <s v="4S Corporation"/>
    <x v="1"/>
    <s v="Standards Contracting"/>
    <x v="1"/>
    <x v="23"/>
    <x v="2"/>
    <x v="35"/>
    <x v="2"/>
    <n v="82950414.730000004"/>
    <n v="57383337.390000001"/>
  </r>
  <r>
    <d v="2023-08-19T03:58:29"/>
    <n v="19"/>
    <n v="8"/>
    <x v="18"/>
    <x v="2"/>
    <s v="Disasterpiece LTD"/>
    <x v="0"/>
    <s v="GoonWaffe"/>
    <x v="0"/>
    <x v="44"/>
    <x v="2"/>
    <x v="35"/>
    <x v="2"/>
    <n v="63765212.18"/>
    <n v="41259171.299999997"/>
  </r>
  <r>
    <d v="2023-08-19T03:59:19"/>
    <n v="19"/>
    <n v="8"/>
    <x v="18"/>
    <x v="2"/>
    <s v="TEMPLAR"/>
    <x v="2"/>
    <s v="Pandemic Horde Inc"/>
    <x v="1"/>
    <x v="86"/>
    <x v="2"/>
    <x v="1"/>
    <x v="0"/>
    <n v="62757238.289999999"/>
    <n v="47023694.32"/>
  </r>
  <r>
    <d v="2023-08-19T04:00:14"/>
    <n v="19"/>
    <n v="8"/>
    <x v="18"/>
    <x v="2"/>
    <s v="GO' R0V"/>
    <x v="0"/>
    <s v="Ascendance"/>
    <x v="0"/>
    <x v="8"/>
    <x v="3"/>
    <x v="35"/>
    <x v="2"/>
    <n v="58394506.479999997"/>
    <n v="47383717.670000002"/>
  </r>
  <r>
    <d v="2023-08-19T04:00:22"/>
    <n v="19"/>
    <n v="8"/>
    <x v="18"/>
    <x v="2"/>
    <s v="ANZAC ALLIANCE"/>
    <x v="1"/>
    <s v="Take The Bait"/>
    <x v="1"/>
    <x v="23"/>
    <x v="2"/>
    <x v="35"/>
    <x v="2"/>
    <n v="82941663.980000004"/>
    <n v="59667190.240000002"/>
  </r>
  <r>
    <d v="2023-08-19T04:00:55"/>
    <n v="19"/>
    <n v="8"/>
    <x v="18"/>
    <x v="2"/>
    <s v="Deaths Consortium"/>
    <x v="0"/>
    <s v="KarmaFleet"/>
    <x v="0"/>
    <x v="16"/>
    <x v="4"/>
    <x v="35"/>
    <x v="2"/>
    <n v="8273559.3399999999"/>
    <n v="5814905.5300000003"/>
  </r>
  <r>
    <d v="2023-08-19T04:01:10"/>
    <n v="19"/>
    <n v="8"/>
    <x v="18"/>
    <x v="2"/>
    <s v="1 Royal Fleet Corps"/>
    <x v="0"/>
    <s v="TEMPLAR"/>
    <x v="4"/>
    <x v="26"/>
    <x v="2"/>
    <x v="1"/>
    <x v="0"/>
    <n v="96586184.290000007"/>
    <n v="55456171.350000001"/>
  </r>
  <r>
    <d v="2023-08-19T04:01:13"/>
    <n v="19"/>
    <n v="8"/>
    <x v="18"/>
    <x v="2"/>
    <s v="Peoples Liberation Army"/>
    <x v="1"/>
    <s v="Fusion Enterprises Ltd"/>
    <x v="1"/>
    <x v="23"/>
    <x v="2"/>
    <x v="35"/>
    <x v="2"/>
    <n v="82338876.510000005"/>
    <n v="60939391.840000004"/>
  </r>
  <r>
    <d v="2023-08-19T04:01:44"/>
    <n v="19"/>
    <n v="8"/>
    <x v="18"/>
    <x v="2"/>
    <s v="4S Corporation"/>
    <x v="1"/>
    <s v="Special Assault Unit"/>
    <x v="1"/>
    <x v="23"/>
    <x v="2"/>
    <x v="35"/>
    <x v="2"/>
    <n v="78783984.719999999"/>
    <n v="55908964.649999999"/>
  </r>
  <r>
    <d v="2023-08-19T04:02:56"/>
    <n v="19"/>
    <n v="8"/>
    <x v="18"/>
    <x v="2"/>
    <s v="Pandemic Horde Inc"/>
    <x v="0"/>
    <s v="TEMPLAR"/>
    <x v="4"/>
    <x v="44"/>
    <x v="2"/>
    <x v="1"/>
    <x v="0"/>
    <n v="68518481.430000007"/>
    <n v="43575318.969999999"/>
  </r>
  <r>
    <d v="2023-08-19T04:03:13"/>
    <n v="19"/>
    <n v="8"/>
    <x v="18"/>
    <x v="2"/>
    <s v="Profane Proverb"/>
    <x v="0"/>
    <s v="TEMPLAR"/>
    <x v="4"/>
    <x v="23"/>
    <x v="2"/>
    <x v="1"/>
    <x v="0"/>
    <n v="93144908.879999995"/>
    <n v="77012650.75"/>
  </r>
  <r>
    <d v="2023-08-19T04:07:12"/>
    <n v="19"/>
    <n v="8"/>
    <x v="18"/>
    <x v="2"/>
    <s v="Amok"/>
    <x v="1"/>
    <s v="Comply Or Die"/>
    <x v="1"/>
    <x v="23"/>
    <x v="2"/>
    <x v="35"/>
    <x v="2"/>
    <n v="92303170.930000007"/>
    <n v="76392129.319999993"/>
  </r>
  <r>
    <d v="2023-08-19T04:09:07"/>
    <n v="19"/>
    <n v="8"/>
    <x v="18"/>
    <x v="2"/>
    <s v="Peoples Liberation Army"/>
    <x v="1"/>
    <s v="Pandemic Horde Inc"/>
    <x v="1"/>
    <x v="23"/>
    <x v="2"/>
    <x v="35"/>
    <x v="2"/>
    <n v="86438519.640000001"/>
    <n v="59003360.140000001"/>
  </r>
  <r>
    <d v="2023-08-19T04:09:20"/>
    <n v="19"/>
    <n v="8"/>
    <x v="18"/>
    <x v="2"/>
    <s v="Deaths Consortium"/>
    <x v="0"/>
    <s v="Tritanium Industries and Technology"/>
    <x v="0"/>
    <x v="96"/>
    <x v="4"/>
    <x v="35"/>
    <x v="2"/>
    <n v="118394941.23999999"/>
    <n v="114361891.34999999"/>
  </r>
  <r>
    <d v="2023-08-19T04:09:39"/>
    <n v="19"/>
    <n v="8"/>
    <x v="18"/>
    <x v="2"/>
    <s v="Echelon Research"/>
    <x v="1"/>
    <s v="Standards Contracting"/>
    <x v="1"/>
    <x v="23"/>
    <x v="2"/>
    <x v="35"/>
    <x v="2"/>
    <n v="78404585.219999999"/>
    <n v="54617868.810000002"/>
  </r>
  <r>
    <d v="2023-08-19T04:10:57"/>
    <n v="19"/>
    <n v="8"/>
    <x v="18"/>
    <x v="2"/>
    <s v="Peoples Liberation Army"/>
    <x v="1"/>
    <s v="Infinite Point"/>
    <x v="1"/>
    <x v="23"/>
    <x v="2"/>
    <x v="35"/>
    <x v="2"/>
    <n v="82680837.269999996"/>
    <n v="62856841.109999999"/>
  </r>
  <r>
    <d v="2023-08-19T04:11:01"/>
    <n v="19"/>
    <n v="8"/>
    <x v="18"/>
    <x v="2"/>
    <s v="Fancypants Inc"/>
    <x v="0"/>
    <s v="Country House"/>
    <x v="0"/>
    <x v="62"/>
    <x v="3"/>
    <x v="35"/>
    <x v="2"/>
    <n v="54798683.729999997"/>
    <n v="36721414.25"/>
  </r>
  <r>
    <d v="2023-08-19T04:11:06"/>
    <n v="19"/>
    <n v="8"/>
    <x v="18"/>
    <x v="2"/>
    <s v="Cloaked Goof"/>
    <x v="1"/>
    <s v="Disasterpiece LTD"/>
    <x v="1"/>
    <x v="8"/>
    <x v="3"/>
    <x v="35"/>
    <x v="2"/>
    <n v="64688339.140000001"/>
    <n v="47971207.359999999"/>
  </r>
  <r>
    <d v="2023-08-19T04:19:39"/>
    <n v="19"/>
    <n v="8"/>
    <x v="18"/>
    <x v="2"/>
    <s v="NullSsay"/>
    <x v="0"/>
    <s v="KarmaFleet"/>
    <x v="0"/>
    <x v="17"/>
    <x v="4"/>
    <x v="19"/>
    <x v="2"/>
    <n v="2173617.11"/>
    <n v="1981556.03"/>
  </r>
  <r>
    <d v="2023-08-19T04:20:01"/>
    <n v="19"/>
    <n v="8"/>
    <x v="18"/>
    <x v="2"/>
    <s v="A Blessed Bean"/>
    <x v="0"/>
    <s v="Tritanium Industries and Technology"/>
    <x v="0"/>
    <x v="28"/>
    <x v="4"/>
    <x v="19"/>
    <x v="2"/>
    <n v="2765117.05"/>
    <n v="2132420.4900000002"/>
  </r>
  <r>
    <d v="2023-08-19T04:20:09"/>
    <n v="19"/>
    <n v="8"/>
    <x v="18"/>
    <x v="2"/>
    <s v="Peoples Liberation Army"/>
    <x v="1"/>
    <s v="Horde Armada"/>
    <x v="1"/>
    <x v="23"/>
    <x v="2"/>
    <x v="19"/>
    <x v="2"/>
    <n v="82289129.939999998"/>
    <n v="58744776.32"/>
  </r>
  <r>
    <d v="2023-08-19T04:20:24"/>
    <n v="19"/>
    <n v="8"/>
    <x v="18"/>
    <x v="2"/>
    <s v="War Eagle Fleet"/>
    <x v="1"/>
    <s v="Comply Or Die"/>
    <x v="1"/>
    <x v="23"/>
    <x v="2"/>
    <x v="19"/>
    <x v="2"/>
    <n v="82040949.040000007"/>
    <n v="60198245.630000003"/>
  </r>
  <r>
    <d v="2023-08-19T04:20:40"/>
    <n v="19"/>
    <n v="8"/>
    <x v="18"/>
    <x v="2"/>
    <s v="War Eagle Fleet"/>
    <x v="1"/>
    <s v="A Blessed Bean"/>
    <x v="1"/>
    <x v="23"/>
    <x v="2"/>
    <x v="19"/>
    <x v="2"/>
    <n v="84283817.709999993"/>
    <n v="62979222.960000001"/>
  </r>
  <r>
    <d v="2023-08-19T04:21:07"/>
    <n v="19"/>
    <n v="8"/>
    <x v="18"/>
    <x v="2"/>
    <s v="Sing Hua"/>
    <x v="4"/>
    <s v="Deaths Consortium"/>
    <x v="1"/>
    <x v="23"/>
    <x v="2"/>
    <x v="19"/>
    <x v="2"/>
    <n v="87840113"/>
    <n v="67348420.379999995"/>
  </r>
  <r>
    <d v="2023-08-19T04:21:27"/>
    <n v="19"/>
    <n v="8"/>
    <x v="18"/>
    <x v="2"/>
    <s v="Comply Or Die"/>
    <x v="0"/>
    <s v="KarmaFleet"/>
    <x v="0"/>
    <x v="4"/>
    <x v="3"/>
    <x v="19"/>
    <x v="2"/>
    <n v="65614652.07"/>
    <n v="44442463.329999998"/>
  </r>
  <r>
    <d v="2023-08-19T04:22:13"/>
    <n v="19"/>
    <n v="8"/>
    <x v="18"/>
    <x v="2"/>
    <s v="Amok"/>
    <x v="1"/>
    <s v="Comply Or Die"/>
    <x v="1"/>
    <x v="23"/>
    <x v="2"/>
    <x v="19"/>
    <x v="2"/>
    <n v="84280292.540000007"/>
    <n v="61106229.380000003"/>
  </r>
  <r>
    <d v="2023-08-19T04:23:15"/>
    <n v="19"/>
    <n v="8"/>
    <x v="18"/>
    <x v="2"/>
    <s v="Peoples Liberation Army"/>
    <x v="1"/>
    <s v="Deaths Consortium"/>
    <x v="1"/>
    <x v="23"/>
    <x v="2"/>
    <x v="19"/>
    <x v="2"/>
    <n v="100343502.20999999"/>
    <n v="74997536.280000001"/>
  </r>
  <r>
    <d v="2023-08-19T04:23:48"/>
    <n v="19"/>
    <n v="8"/>
    <x v="18"/>
    <x v="2"/>
    <s v="Dragon"/>
    <x v="0"/>
    <s v="Country House"/>
    <x v="0"/>
    <x v="62"/>
    <x v="3"/>
    <x v="19"/>
    <x v="2"/>
    <n v="57689122.049999997"/>
    <n v="37195408.399999999"/>
  </r>
  <r>
    <d v="2023-08-19T04:24:02"/>
    <n v="19"/>
    <n v="8"/>
    <x v="18"/>
    <x v="2"/>
    <s v="Horde Armada"/>
    <x v="0"/>
    <s v="Ascendance"/>
    <x v="0"/>
    <x v="8"/>
    <x v="3"/>
    <x v="19"/>
    <x v="2"/>
    <n v="58376053.509999998"/>
    <n v="47560446.920000002"/>
  </r>
  <r>
    <d v="2023-08-19T04:26:01"/>
    <n v="19"/>
    <n v="8"/>
    <x v="18"/>
    <x v="2"/>
    <s v="Peoples Liberation Army"/>
    <x v="1"/>
    <s v="Comms Black"/>
    <x v="1"/>
    <x v="23"/>
    <x v="2"/>
    <x v="19"/>
    <x v="2"/>
    <n v="81426895.489999995"/>
    <n v="63948371.68"/>
  </r>
  <r>
    <d v="2023-08-19T04:27:05"/>
    <n v="19"/>
    <n v="8"/>
    <x v="18"/>
    <x v="2"/>
    <s v="War Eagle Fleet"/>
    <x v="1"/>
    <s v="Disasterpiece LTD"/>
    <x v="1"/>
    <x v="23"/>
    <x v="2"/>
    <x v="19"/>
    <x v="2"/>
    <n v="85536907.090000004"/>
    <n v="59562286.049999997"/>
  </r>
  <r>
    <d v="2023-08-19T04:27:19"/>
    <n v="19"/>
    <n v="8"/>
    <x v="18"/>
    <x v="2"/>
    <s v="Disasterpiece LTD"/>
    <x v="0"/>
    <s v="Free Wind Riders"/>
    <x v="0"/>
    <x v="4"/>
    <x v="3"/>
    <x v="19"/>
    <x v="2"/>
    <n v="85005348.560000002"/>
    <n v="56621207.840000004"/>
  </r>
  <r>
    <d v="2023-08-19T04:27:20"/>
    <n v="19"/>
    <n v="8"/>
    <x v="18"/>
    <x v="2"/>
    <s v="Peoples Liberation Army"/>
    <x v="1"/>
    <s v="Comply Or Die"/>
    <x v="1"/>
    <x v="23"/>
    <x v="2"/>
    <x v="19"/>
    <x v="2"/>
    <n v="82027577.5"/>
    <n v="55414963.07"/>
  </r>
  <r>
    <d v="2023-08-19T04:27:32"/>
    <n v="19"/>
    <n v="8"/>
    <x v="18"/>
    <x v="2"/>
    <s v="Echelon Research"/>
    <x v="1"/>
    <s v="A Blessed Bean"/>
    <x v="1"/>
    <x v="23"/>
    <x v="2"/>
    <x v="19"/>
    <x v="2"/>
    <n v="81605320.120000005"/>
    <n v="61394199.310000002"/>
  </r>
  <r>
    <d v="2023-08-19T04:27:42"/>
    <n v="19"/>
    <n v="8"/>
    <x v="18"/>
    <x v="2"/>
    <s v="Peoples Liberation Army"/>
    <x v="1"/>
    <s v="GO' R0V"/>
    <x v="1"/>
    <x v="23"/>
    <x v="2"/>
    <x v="19"/>
    <x v="2"/>
    <n v="80691261.890000001"/>
    <n v="57315489.979999997"/>
  </r>
  <r>
    <d v="2023-08-19T04:28:21"/>
    <n v="19"/>
    <n v="8"/>
    <x v="18"/>
    <x v="2"/>
    <s v="KarmaFleet"/>
    <x v="1"/>
    <s v="Horde Armada"/>
    <x v="1"/>
    <x v="23"/>
    <x v="2"/>
    <x v="19"/>
    <x v="2"/>
    <n v="77717970.25"/>
    <n v="60829198.159999996"/>
  </r>
  <r>
    <d v="2023-08-19T04:28:41"/>
    <n v="19"/>
    <n v="8"/>
    <x v="18"/>
    <x v="2"/>
    <s v="Peoples Liberation Army"/>
    <x v="1"/>
    <s v="NullSsay"/>
    <x v="1"/>
    <x v="23"/>
    <x v="2"/>
    <x v="19"/>
    <x v="2"/>
    <n v="78550230.049999997"/>
    <n v="54232030.119999997"/>
  </r>
  <r>
    <d v="2023-08-19T04:30:13"/>
    <n v="19"/>
    <n v="8"/>
    <x v="18"/>
    <x v="2"/>
    <s v="Amok"/>
    <x v="1"/>
    <s v="A Blessed Bean"/>
    <x v="1"/>
    <x v="23"/>
    <x v="2"/>
    <x v="19"/>
    <x v="2"/>
    <n v="77737458.189999998"/>
    <n v="58020890.140000001"/>
  </r>
  <r>
    <d v="2023-08-19T04:32:55"/>
    <n v="19"/>
    <n v="8"/>
    <x v="18"/>
    <x v="2"/>
    <s v="Deaths Consortium"/>
    <x v="0"/>
    <s v="Tritanium Industries and Technology"/>
    <x v="0"/>
    <x v="28"/>
    <x v="4"/>
    <x v="36"/>
    <x v="2"/>
    <n v="2765764.79"/>
    <n v="2175074.12"/>
  </r>
  <r>
    <d v="2023-08-19T04:43:45"/>
    <n v="19"/>
    <n v="8"/>
    <x v="18"/>
    <x v="2"/>
    <s v="Tritanium Industries and Technology"/>
    <x v="1"/>
    <s v="Comply Or Die"/>
    <x v="1"/>
    <x v="13"/>
    <x v="4"/>
    <x v="87"/>
    <x v="2"/>
    <n v="2201357.2599999998"/>
    <n v="2036983.45"/>
  </r>
  <r>
    <d v="2023-08-19T04:44:51"/>
    <n v="19"/>
    <n v="8"/>
    <x v="18"/>
    <x v="2"/>
    <s v="Strategically Bad"/>
    <x v="1"/>
    <s v="Perfusus Sanguine"/>
    <x v="1"/>
    <x v="23"/>
    <x v="2"/>
    <x v="87"/>
    <x v="2"/>
    <n v="81099253.040000007"/>
    <n v="59246311.689999998"/>
  </r>
  <r>
    <d v="2023-08-19T04:45:05"/>
    <n v="19"/>
    <n v="8"/>
    <x v="18"/>
    <x v="2"/>
    <s v="Strategically Bad"/>
    <x v="1"/>
    <s v="Disasterpiece LTD"/>
    <x v="1"/>
    <x v="23"/>
    <x v="2"/>
    <x v="87"/>
    <x v="2"/>
    <n v="76079501.269999996"/>
    <n v="57025209.520000003"/>
  </r>
  <r>
    <d v="2023-08-19T04:45:34"/>
    <n v="19"/>
    <n v="8"/>
    <x v="18"/>
    <x v="2"/>
    <s v="Echelon Research"/>
    <x v="1"/>
    <s v="Deaths Consortium"/>
    <x v="1"/>
    <x v="23"/>
    <x v="2"/>
    <x v="87"/>
    <x v="2"/>
    <n v="83052878.530000001"/>
    <n v="63354203.210000001"/>
  </r>
  <r>
    <d v="2023-08-19T04:49:02"/>
    <n v="19"/>
    <n v="8"/>
    <x v="18"/>
    <x v="2"/>
    <s v="Players vs EVE"/>
    <x v="1"/>
    <s v="Moosearmy"/>
    <x v="1"/>
    <x v="23"/>
    <x v="2"/>
    <x v="126"/>
    <x v="2"/>
    <n v="81367518.700000003"/>
    <n v="57183666.270000003"/>
  </r>
  <r>
    <d v="2023-08-19T04:59:50"/>
    <n v="19"/>
    <n v="8"/>
    <x v="18"/>
    <x v="2"/>
    <s v="Optimistic Wasteland Inc"/>
    <x v="3"/>
    <s v="Ceptacemia"/>
    <x v="4"/>
    <x v="10"/>
    <x v="2"/>
    <x v="148"/>
    <x v="4"/>
    <n v="37887029.32"/>
    <n v="22941856.620000001"/>
  </r>
  <r>
    <d v="2023-08-19T04:59:54"/>
    <n v="19"/>
    <n v="8"/>
    <x v="18"/>
    <x v="2"/>
    <s v="Seraphim Avalon"/>
    <x v="3"/>
    <s v="Ceptacemia"/>
    <x v="4"/>
    <x v="11"/>
    <x v="2"/>
    <x v="148"/>
    <x v="4"/>
    <n v="34320578.18"/>
    <n v="12494652.140000001"/>
  </r>
  <r>
    <d v="2023-08-19T04:59:57"/>
    <n v="19"/>
    <n v="8"/>
    <x v="18"/>
    <x v="2"/>
    <s v="Thunders Claw Fleet"/>
    <x v="3"/>
    <s v="Ceptacemia"/>
    <x v="4"/>
    <x v="9"/>
    <x v="0"/>
    <x v="148"/>
    <x v="4"/>
    <n v="48290911.859999999"/>
    <n v="32284682.850000001"/>
  </r>
  <r>
    <d v="2023-08-19T05:00:01"/>
    <n v="19"/>
    <n v="8"/>
    <x v="18"/>
    <x v="2"/>
    <s v="Chaos arbiter"/>
    <x v="3"/>
    <s v="Ceptacemia"/>
    <x v="4"/>
    <x v="88"/>
    <x v="2"/>
    <x v="148"/>
    <x v="4"/>
    <n v="19841260.609999999"/>
    <n v="7552869.5"/>
  </r>
  <r>
    <d v="2023-08-19T05:13:22"/>
    <n v="19"/>
    <n v="8"/>
    <x v="18"/>
    <x v="2"/>
    <s v="Phoenix City"/>
    <x v="3"/>
    <s v="ImperiaI Federation"/>
    <x v="0"/>
    <x v="9"/>
    <x v="0"/>
    <x v="94"/>
    <x v="4"/>
    <n v="2870464.55"/>
    <n v="2865176.2"/>
  </r>
  <r>
    <d v="2023-08-19T05:13:30"/>
    <n v="19"/>
    <n v="8"/>
    <x v="18"/>
    <x v="2"/>
    <s v="STARCHASER Inc"/>
    <x v="3"/>
    <s v="Echelon Research"/>
    <x v="0"/>
    <x v="9"/>
    <x v="0"/>
    <x v="94"/>
    <x v="4"/>
    <n v="4749589.3600000003"/>
    <n v="1271103.75"/>
  </r>
  <r>
    <d v="2023-08-19T05:13:41"/>
    <n v="19"/>
    <n v="8"/>
    <x v="18"/>
    <x v="2"/>
    <s v="Phoenix City"/>
    <x v="3"/>
    <s v="GoonWaffe"/>
    <x v="0"/>
    <x v="9"/>
    <x v="0"/>
    <x v="94"/>
    <x v="4"/>
    <n v="4399800.79"/>
    <n v="1287371.9099999999"/>
  </r>
  <r>
    <d v="2023-08-19T05:13:52"/>
    <n v="19"/>
    <n v="8"/>
    <x v="18"/>
    <x v="2"/>
    <s v="STARCHASER Inc"/>
    <x v="3"/>
    <s v="GoonWaffe"/>
    <x v="0"/>
    <x v="9"/>
    <x v="0"/>
    <x v="94"/>
    <x v="4"/>
    <n v="30202518.190000001"/>
    <n v="17413149.449999999"/>
  </r>
  <r>
    <d v="2023-08-19T05:15:34"/>
    <n v="19"/>
    <n v="8"/>
    <x v="18"/>
    <x v="2"/>
    <s v="Spark Fleet"/>
    <x v="3"/>
    <s v="KarmaFleet"/>
    <x v="0"/>
    <x v="9"/>
    <x v="0"/>
    <x v="94"/>
    <x v="4"/>
    <n v="4399800.79"/>
    <n v="1082220.3799999999"/>
  </r>
  <r>
    <d v="2023-08-19T05:15:35"/>
    <n v="19"/>
    <n v="8"/>
    <x v="18"/>
    <x v="2"/>
    <s v="KheshigFleet"/>
    <x v="3"/>
    <s v="Ascendance"/>
    <x v="0"/>
    <x v="9"/>
    <x v="0"/>
    <x v="94"/>
    <x v="4"/>
    <n v="5755989.3600000003"/>
    <n v="4718228.4400000004"/>
  </r>
  <r>
    <d v="2023-08-19T05:15:42"/>
    <n v="19"/>
    <n v="8"/>
    <x v="18"/>
    <x v="2"/>
    <s v="Attack On CALDARI"/>
    <x v="3"/>
    <s v="KarmaFleet"/>
    <x v="0"/>
    <x v="9"/>
    <x v="0"/>
    <x v="94"/>
    <x v="4"/>
    <n v="19296538.489999998"/>
    <n v="18430265.18"/>
  </r>
  <r>
    <d v="2023-08-19T05:15:50"/>
    <n v="19"/>
    <n v="8"/>
    <x v="18"/>
    <x v="2"/>
    <s v="Attack On CALDARI"/>
    <x v="3"/>
    <s v="Country House"/>
    <x v="0"/>
    <x v="9"/>
    <x v="0"/>
    <x v="94"/>
    <x v="4"/>
    <n v="4354204.4000000004"/>
    <n v="1598208.2"/>
  </r>
  <r>
    <d v="2023-08-19T05:15:56"/>
    <n v="19"/>
    <n v="8"/>
    <x v="18"/>
    <x v="2"/>
    <s v="4S Corporation"/>
    <x v="1"/>
    <s v="ChuangShi"/>
    <x v="2"/>
    <x v="13"/>
    <x v="4"/>
    <x v="94"/>
    <x v="4"/>
    <n v="2507307.7200000002"/>
    <n v="2351887.7999999998"/>
  </r>
  <r>
    <d v="2023-08-19T05:16:04"/>
    <n v="19"/>
    <n v="8"/>
    <x v="18"/>
    <x v="2"/>
    <s v="Arknights"/>
    <x v="3"/>
    <s v="GoonWaffe"/>
    <x v="0"/>
    <x v="9"/>
    <x v="0"/>
    <x v="94"/>
    <x v="4"/>
    <n v="31693630.440000001"/>
    <n v="31281955.949999999"/>
  </r>
  <r>
    <d v="2023-08-19T05:16:23"/>
    <n v="19"/>
    <n v="8"/>
    <x v="18"/>
    <x v="2"/>
    <s v="ChuangShi"/>
    <x v="3"/>
    <s v="Cloaked Goof"/>
    <x v="0"/>
    <x v="9"/>
    <x v="0"/>
    <x v="94"/>
    <x v="4"/>
    <n v="21491600.289999999"/>
    <n v="17730002.390000001"/>
  </r>
  <r>
    <d v="2023-08-19T05:16:27"/>
    <n v="19"/>
    <n v="8"/>
    <x v="18"/>
    <x v="2"/>
    <s v="Arknights"/>
    <x v="3"/>
    <s v="New Boreas"/>
    <x v="0"/>
    <x v="9"/>
    <x v="0"/>
    <x v="94"/>
    <x v="4"/>
    <n v="2575945.2000000002"/>
    <n v="1403161.97"/>
  </r>
  <r>
    <d v="2023-08-19T05:16:34"/>
    <n v="19"/>
    <n v="8"/>
    <x v="18"/>
    <x v="2"/>
    <s v="Arknights"/>
    <x v="3"/>
    <s v="New Boreas"/>
    <x v="0"/>
    <x v="9"/>
    <x v="0"/>
    <x v="94"/>
    <x v="4"/>
    <n v="2575945.2000000002"/>
    <n v="1659665.8"/>
  </r>
  <r>
    <d v="2023-08-19T05:16:49"/>
    <n v="19"/>
    <n v="8"/>
    <x v="18"/>
    <x v="2"/>
    <s v="CENTURIONES IMPERIALES"/>
    <x v="3"/>
    <s v="Amok"/>
    <x v="0"/>
    <x v="9"/>
    <x v="0"/>
    <x v="94"/>
    <x v="4"/>
    <n v="5059091.26"/>
    <n v="3855288.42"/>
  </r>
  <r>
    <d v="2023-08-19T05:16:53"/>
    <n v="19"/>
    <n v="8"/>
    <x v="18"/>
    <x v="2"/>
    <s v="ChuangShi"/>
    <x v="3"/>
    <s v="Asteroid Farm Unlimited"/>
    <x v="0"/>
    <x v="9"/>
    <x v="0"/>
    <x v="94"/>
    <x v="4"/>
    <n v="31693630.440000001"/>
    <n v="30960542.949999999"/>
  </r>
  <r>
    <d v="2023-08-19T05:16:58"/>
    <n v="19"/>
    <n v="8"/>
    <x v="18"/>
    <x v="2"/>
    <s v="Snow Moon City"/>
    <x v="3"/>
    <s v="KarmaFleet"/>
    <x v="0"/>
    <x v="9"/>
    <x v="0"/>
    <x v="94"/>
    <x v="4"/>
    <n v="4399800.79"/>
    <n v="2967036.64"/>
  </r>
  <r>
    <d v="2023-08-19T05:17:08"/>
    <n v="19"/>
    <n v="8"/>
    <x v="18"/>
    <x v="2"/>
    <s v="Fuxi Legion"/>
    <x v="3"/>
    <s v="Country House"/>
    <x v="0"/>
    <x v="9"/>
    <x v="0"/>
    <x v="94"/>
    <x v="4"/>
    <n v="4399800.79"/>
    <n v="3477829.94"/>
  </r>
  <r>
    <d v="2023-08-19T05:17:17"/>
    <n v="19"/>
    <n v="8"/>
    <x v="18"/>
    <x v="2"/>
    <s v="Galactic Empire Co LTD"/>
    <x v="3"/>
    <s v="Country House"/>
    <x v="0"/>
    <x v="9"/>
    <x v="0"/>
    <x v="94"/>
    <x v="4"/>
    <n v="4399800.79"/>
    <n v="1671798.43"/>
  </r>
  <r>
    <d v="2023-08-19T05:17:19"/>
    <n v="19"/>
    <n v="8"/>
    <x v="18"/>
    <x v="2"/>
    <s v="Akavhi Guard"/>
    <x v="3"/>
    <s v="KarmaFleet"/>
    <x v="0"/>
    <x v="9"/>
    <x v="0"/>
    <x v="94"/>
    <x v="4"/>
    <n v="16736844.43"/>
    <n v="15074223.99"/>
  </r>
  <r>
    <d v="2023-08-19T05:17:54"/>
    <n v="19"/>
    <n v="8"/>
    <x v="18"/>
    <x v="2"/>
    <s v="Fuxi Legion"/>
    <x v="3"/>
    <s v="Universalis Imperium"/>
    <x v="0"/>
    <x v="9"/>
    <x v="0"/>
    <x v="94"/>
    <x v="4"/>
    <n v="44109714.450000003"/>
    <n v="42914649.579999998"/>
  </r>
  <r>
    <d v="2023-08-19T05:18:04"/>
    <n v="19"/>
    <n v="8"/>
    <x v="18"/>
    <x v="2"/>
    <s v="Chaos arbiter"/>
    <x v="3"/>
    <s v="CRUZADOS"/>
    <x v="0"/>
    <x v="9"/>
    <x v="0"/>
    <x v="94"/>
    <x v="4"/>
    <n v="4399800.79"/>
    <n v="1403161.97"/>
  </r>
  <r>
    <d v="2023-08-19T05:18:12"/>
    <n v="19"/>
    <n v="8"/>
    <x v="18"/>
    <x v="2"/>
    <s v="Galactic Empire Co LTD"/>
    <x v="3"/>
    <s v="CRUZADOS"/>
    <x v="0"/>
    <x v="9"/>
    <x v="0"/>
    <x v="94"/>
    <x v="4"/>
    <n v="3259891.05"/>
    <n v="1208990.26"/>
  </r>
  <r>
    <d v="2023-08-19T05:21:15"/>
    <n v="19"/>
    <n v="8"/>
    <x v="18"/>
    <x v="2"/>
    <s v="Angry Angels Constructions"/>
    <x v="1"/>
    <s v="Chaos arbiter"/>
    <x v="2"/>
    <x v="13"/>
    <x v="4"/>
    <x v="94"/>
    <x v="4"/>
    <n v="2604366.5"/>
    <n v="2452706.46"/>
  </r>
  <r>
    <d v="2023-08-19T05:21:19"/>
    <n v="19"/>
    <n v="8"/>
    <x v="18"/>
    <x v="2"/>
    <s v="Peoples Liberation Army"/>
    <x v="1"/>
    <s v="Stardust-Guardian"/>
    <x v="2"/>
    <x v="5"/>
    <x v="2"/>
    <x v="94"/>
    <x v="4"/>
    <n v="11817839.85"/>
    <n v="3561100.24"/>
  </r>
  <r>
    <d v="2023-08-19T05:23:46"/>
    <n v="19"/>
    <n v="8"/>
    <x v="18"/>
    <x v="2"/>
    <s v="Chaos arbiter"/>
    <x v="3"/>
    <s v="Ascendance"/>
    <x v="0"/>
    <x v="20"/>
    <x v="4"/>
    <x v="94"/>
    <x v="4"/>
    <n v="1115161.92"/>
    <n v="992601.93"/>
  </r>
  <r>
    <d v="2023-08-19T05:23:56"/>
    <n v="19"/>
    <n v="8"/>
    <x v="18"/>
    <x v="2"/>
    <s v="Asteroid Farm Unlimited"/>
    <x v="1"/>
    <s v="Fuxi Legion"/>
    <x v="2"/>
    <x v="13"/>
    <x v="4"/>
    <x v="94"/>
    <x v="4"/>
    <n v="1469036.44"/>
    <n v="699752.88"/>
  </r>
  <r>
    <d v="2023-08-19T05:23:58"/>
    <n v="19"/>
    <n v="8"/>
    <x v="18"/>
    <x v="2"/>
    <s v="ChuangShi"/>
    <x v="3"/>
    <s v="Cloaked Goof"/>
    <x v="0"/>
    <x v="83"/>
    <x v="4"/>
    <x v="94"/>
    <x v="4"/>
    <n v="5724273.3300000001"/>
    <n v="4848318.4000000004"/>
  </r>
  <r>
    <d v="2023-08-19T05:31:15"/>
    <n v="19"/>
    <n v="8"/>
    <x v="18"/>
    <x v="2"/>
    <s v="Cloak and Daggers"/>
    <x v="2"/>
    <s v="cookies and capital"/>
    <x v="1"/>
    <x v="101"/>
    <x v="4"/>
    <x v="8"/>
    <x v="3"/>
    <n v="515327.68"/>
    <n v="403374.79"/>
  </r>
  <r>
    <d v="2023-08-19T05:50:17"/>
    <n v="19"/>
    <n v="8"/>
    <x v="18"/>
    <x v="2"/>
    <s v="Pandemic Horde Inc"/>
    <x v="0"/>
    <s v="Deep Space Conquerors"/>
    <x v="0"/>
    <x v="53"/>
    <x v="4"/>
    <x v="4"/>
    <x v="1"/>
    <n v="10792816.24"/>
    <n v="7821939.8799999999"/>
  </r>
  <r>
    <d v="2023-08-19T07:35:24"/>
    <n v="19"/>
    <n v="8"/>
    <x v="18"/>
    <x v="2"/>
    <s v="Asteroid Farm Unlimited"/>
    <x v="1"/>
    <s v="EVE-RO"/>
    <x v="0"/>
    <x v="1"/>
    <x v="1"/>
    <x v="45"/>
    <x v="2"/>
    <n v="198739305.49000001"/>
    <n v="183526821.88"/>
  </r>
  <r>
    <d v="2023-08-19T07:35:35"/>
    <n v="19"/>
    <n v="8"/>
    <x v="18"/>
    <x v="2"/>
    <s v="Asteroid Farm Unlimited"/>
    <x v="1"/>
    <s v="EVE-RO"/>
    <x v="0"/>
    <x v="39"/>
    <x v="0"/>
    <x v="45"/>
    <x v="2"/>
    <n v="2532125.5699999998"/>
    <n v="2532122.77"/>
  </r>
  <r>
    <d v="2023-08-19T08:39:04"/>
    <n v="19"/>
    <n v="8"/>
    <x v="18"/>
    <x v="2"/>
    <s v="A Blessed Bean"/>
    <x v="0"/>
    <s v="Cloak and Daggers"/>
    <x v="4"/>
    <x v="99"/>
    <x v="2"/>
    <x v="8"/>
    <x v="3"/>
    <n v="106091232.62"/>
    <n v="69234063.519999996"/>
  </r>
  <r>
    <d v="2023-08-19T09:01:45"/>
    <n v="19"/>
    <n v="8"/>
    <x v="18"/>
    <x v="2"/>
    <s v="Profane Proverb"/>
    <x v="0"/>
    <s v="Emperor Scythes"/>
    <x v="3"/>
    <x v="9"/>
    <x v="0"/>
    <x v="149"/>
    <x v="0"/>
    <n v="37016322.119999997"/>
    <n v="22868920.199999999"/>
  </r>
  <r>
    <d v="2023-08-19T10:33:50"/>
    <n v="19"/>
    <n v="8"/>
    <x v="18"/>
    <x v="2"/>
    <s v="Asteroid Farm Unlimited"/>
    <x v="1"/>
    <s v="Asteroid Farm Unlimited"/>
    <x v="0"/>
    <x v="8"/>
    <x v="3"/>
    <x v="45"/>
    <x v="2"/>
    <n v="76869992.459999993"/>
    <n v="62735629.899999999"/>
  </r>
  <r>
    <d v="2023-08-19T12:57:31"/>
    <n v="19"/>
    <n v="8"/>
    <x v="18"/>
    <x v="2"/>
    <s v="Rekium"/>
    <x v="1"/>
    <s v="Stardust-Guardian"/>
    <x v="2"/>
    <x v="22"/>
    <x v="4"/>
    <x v="40"/>
    <x v="2"/>
    <n v="11641847.26"/>
    <n v="9038904.2300000004"/>
  </r>
  <r>
    <d v="2023-08-19T12:59:15"/>
    <n v="19"/>
    <n v="8"/>
    <x v="18"/>
    <x v="2"/>
    <s v="My Little Pony"/>
    <x v="3"/>
    <s v="FAYN Industries"/>
    <x v="4"/>
    <x v="93"/>
    <x v="2"/>
    <x v="150"/>
    <x v="1"/>
    <n v="452141101.98000002"/>
    <n v="365833618.75999999"/>
  </r>
  <r>
    <d v="2023-08-19T13:09:20"/>
    <n v="19"/>
    <n v="8"/>
    <x v="18"/>
    <x v="2"/>
    <s v="Profane Proverb"/>
    <x v="0"/>
    <s v="KarmaFleet"/>
    <x v="0"/>
    <x v="50"/>
    <x v="2"/>
    <x v="136"/>
    <x v="0"/>
    <n v="192481351.84999999"/>
    <n v="106816755.75"/>
  </r>
  <r>
    <d v="2023-08-19T13:14:57"/>
    <n v="19"/>
    <n v="8"/>
    <x v="18"/>
    <x v="2"/>
    <s v="KuanDaiShan"/>
    <x v="4"/>
    <s v="Profane Proverb"/>
    <x v="1"/>
    <x v="4"/>
    <x v="3"/>
    <x v="69"/>
    <x v="0"/>
    <n v="63395997.68"/>
    <n v="49786704.25"/>
  </r>
  <r>
    <d v="2023-08-19T13:51:22"/>
    <n v="19"/>
    <n v="8"/>
    <x v="18"/>
    <x v="2"/>
    <s v="Tech Builds"/>
    <x v="0"/>
    <s v="KuanDaiShan"/>
    <x v="3"/>
    <x v="80"/>
    <x v="0"/>
    <x v="27"/>
    <x v="0"/>
    <n v="3492929.18"/>
    <n v="2810998.41"/>
  </r>
  <r>
    <d v="2023-08-19T13:56:10"/>
    <n v="19"/>
    <n v="8"/>
    <x v="18"/>
    <x v="2"/>
    <s v="A Blessed Bean"/>
    <x v="0"/>
    <s v="KuanDaiShan"/>
    <x v="3"/>
    <x v="80"/>
    <x v="0"/>
    <x v="27"/>
    <x v="0"/>
    <n v="3425666.72"/>
    <n v="2491896.9300000002"/>
  </r>
  <r>
    <d v="2023-08-19T13:56:14"/>
    <n v="19"/>
    <n v="8"/>
    <x v="18"/>
    <x v="2"/>
    <s v="A Blessed Bean"/>
    <x v="0"/>
    <s v="KuanDaiShan"/>
    <x v="3"/>
    <x v="80"/>
    <x v="0"/>
    <x v="27"/>
    <x v="0"/>
    <n v="3467896.14"/>
    <n v="1785708.31"/>
  </r>
  <r>
    <d v="2023-08-19T13:56:18"/>
    <n v="19"/>
    <n v="8"/>
    <x v="18"/>
    <x v="2"/>
    <s v="KuanDaiShan"/>
    <x v="4"/>
    <s v="Victim Support"/>
    <x v="1"/>
    <x v="8"/>
    <x v="3"/>
    <x v="27"/>
    <x v="0"/>
    <n v="70240262.689999998"/>
    <n v="54703252.560000002"/>
  </r>
  <r>
    <d v="2023-08-19T13:56:26"/>
    <n v="19"/>
    <n v="8"/>
    <x v="18"/>
    <x v="2"/>
    <s v="Zero Reps Given"/>
    <x v="0"/>
    <s v="KuanDaiShan"/>
    <x v="3"/>
    <x v="80"/>
    <x v="0"/>
    <x v="27"/>
    <x v="0"/>
    <n v="3486217.05"/>
    <n v="2252343.92"/>
  </r>
  <r>
    <d v="2023-08-19T13:56:32"/>
    <n v="19"/>
    <n v="8"/>
    <x v="18"/>
    <x v="2"/>
    <s v="A Blessed Bean"/>
    <x v="0"/>
    <s v="KuanDaiShan"/>
    <x v="3"/>
    <x v="80"/>
    <x v="0"/>
    <x v="27"/>
    <x v="0"/>
    <n v="3990832.06"/>
    <n v="3464117.18"/>
  </r>
  <r>
    <d v="2023-08-19T13:56:42"/>
    <n v="19"/>
    <n v="8"/>
    <x v="18"/>
    <x v="2"/>
    <s v="A Blessed Bean"/>
    <x v="0"/>
    <s v="KuanDaiShan"/>
    <x v="3"/>
    <x v="80"/>
    <x v="0"/>
    <x v="27"/>
    <x v="0"/>
    <n v="3577433.26"/>
    <n v="2568931.61"/>
  </r>
  <r>
    <d v="2023-08-19T13:56:49"/>
    <n v="19"/>
    <n v="8"/>
    <x v="18"/>
    <x v="2"/>
    <s v="Zero Reps Given"/>
    <x v="0"/>
    <s v="KuanDaiShan"/>
    <x v="3"/>
    <x v="80"/>
    <x v="0"/>
    <x v="27"/>
    <x v="0"/>
    <n v="3414295"/>
    <n v="2654413.14"/>
  </r>
  <r>
    <d v="2023-08-19T14:02:47"/>
    <n v="19"/>
    <n v="8"/>
    <x v="18"/>
    <x v="2"/>
    <s v="KuanDaiShan"/>
    <x v="4"/>
    <s v="Zero Reps Given"/>
    <x v="1"/>
    <x v="26"/>
    <x v="2"/>
    <x v="27"/>
    <x v="0"/>
    <n v="79300302.340000004"/>
    <n v="58768294.939999998"/>
  </r>
  <r>
    <d v="2023-08-19T14:06:41"/>
    <n v="19"/>
    <n v="8"/>
    <x v="18"/>
    <x v="2"/>
    <s v="Horde Armada"/>
    <x v="0"/>
    <s v="KuanDaiShan"/>
    <x v="3"/>
    <x v="80"/>
    <x v="0"/>
    <x v="27"/>
    <x v="0"/>
    <n v="4212025.63"/>
    <n v="2711532"/>
  </r>
  <r>
    <d v="2023-08-19T14:06:47"/>
    <n v="19"/>
    <n v="8"/>
    <x v="18"/>
    <x v="2"/>
    <s v="A Blessed Bean"/>
    <x v="0"/>
    <s v="KuanDaiShan"/>
    <x v="3"/>
    <x v="80"/>
    <x v="0"/>
    <x v="27"/>
    <x v="0"/>
    <n v="3504537.96"/>
    <n v="2270023.7200000002"/>
  </r>
  <r>
    <d v="2023-08-19T14:07:32"/>
    <n v="19"/>
    <n v="8"/>
    <x v="18"/>
    <x v="2"/>
    <s v="KuanDaiShan"/>
    <x v="4"/>
    <s v="Levy Guards"/>
    <x v="1"/>
    <x v="4"/>
    <x v="3"/>
    <x v="27"/>
    <x v="0"/>
    <n v="60033794.210000001"/>
    <n v="43339763.649999999"/>
  </r>
  <r>
    <d v="2023-08-19T14:07:43"/>
    <n v="19"/>
    <n v="8"/>
    <x v="18"/>
    <x v="2"/>
    <s v="A Blessed Bean"/>
    <x v="0"/>
    <s v="KuanDaiShan"/>
    <x v="3"/>
    <x v="80"/>
    <x v="0"/>
    <x v="27"/>
    <x v="0"/>
    <n v="3419559.75"/>
    <n v="2630646.7200000002"/>
  </r>
  <r>
    <d v="2023-08-19T14:07:54"/>
    <n v="19"/>
    <n v="8"/>
    <x v="18"/>
    <x v="2"/>
    <s v="Levy Guards"/>
    <x v="0"/>
    <s v="KuanDaiShan"/>
    <x v="3"/>
    <x v="80"/>
    <x v="0"/>
    <x v="27"/>
    <x v="0"/>
    <n v="3449489.45"/>
    <n v="2411450.81"/>
  </r>
  <r>
    <d v="2023-08-19T14:08:00"/>
    <n v="19"/>
    <n v="8"/>
    <x v="18"/>
    <x v="2"/>
    <s v="Arctic Beans"/>
    <x v="0"/>
    <s v="KuanDaiShan"/>
    <x v="3"/>
    <x v="80"/>
    <x v="0"/>
    <x v="27"/>
    <x v="0"/>
    <n v="3437361.28"/>
    <n v="2270700.04"/>
  </r>
  <r>
    <d v="2023-08-19T14:08:11"/>
    <n v="19"/>
    <n v="8"/>
    <x v="18"/>
    <x v="2"/>
    <s v="Fusion Enterprises Ltd"/>
    <x v="0"/>
    <s v="KuanDaiShan"/>
    <x v="3"/>
    <x v="80"/>
    <x v="0"/>
    <x v="27"/>
    <x v="0"/>
    <n v="3486131.27"/>
    <n v="1713451.32"/>
  </r>
  <r>
    <d v="2023-08-19T14:08:17"/>
    <n v="19"/>
    <n v="8"/>
    <x v="18"/>
    <x v="2"/>
    <s v="A Blessed Bean"/>
    <x v="0"/>
    <s v="KuanDaiShan"/>
    <x v="3"/>
    <x v="80"/>
    <x v="0"/>
    <x v="27"/>
    <x v="0"/>
    <n v="3412933.4"/>
    <n v="1887352.5"/>
  </r>
  <r>
    <d v="2023-08-19T14:08:22"/>
    <n v="19"/>
    <n v="8"/>
    <x v="18"/>
    <x v="2"/>
    <s v="A Blessed Bean"/>
    <x v="0"/>
    <s v="BOP Supplication For Glorious"/>
    <x v="3"/>
    <x v="80"/>
    <x v="0"/>
    <x v="27"/>
    <x v="0"/>
    <n v="3459010.5600000001"/>
    <n v="1766408.24"/>
  </r>
  <r>
    <d v="2023-08-19T14:08:33"/>
    <n v="19"/>
    <n v="8"/>
    <x v="18"/>
    <x v="2"/>
    <s v="A Blessed Bean"/>
    <x v="0"/>
    <s v="KuanDaiShan"/>
    <x v="3"/>
    <x v="80"/>
    <x v="0"/>
    <x v="27"/>
    <x v="0"/>
    <n v="3388117.16"/>
    <n v="1802293.35"/>
  </r>
  <r>
    <d v="2023-08-19T14:08:46"/>
    <n v="19"/>
    <n v="8"/>
    <x v="18"/>
    <x v="2"/>
    <s v="Horde Vanguard"/>
    <x v="0"/>
    <s v="KuanDaiShan"/>
    <x v="3"/>
    <x v="80"/>
    <x v="0"/>
    <x v="27"/>
    <x v="0"/>
    <n v="3467896.14"/>
    <n v="2612393.9900000002"/>
  </r>
  <r>
    <d v="2023-08-19T14:08:46"/>
    <n v="19"/>
    <n v="8"/>
    <x v="18"/>
    <x v="2"/>
    <s v="Fusion Enterprises Ltd"/>
    <x v="0"/>
    <s v="KuanDaiShan"/>
    <x v="3"/>
    <x v="80"/>
    <x v="0"/>
    <x v="27"/>
    <x v="0"/>
    <n v="3539524.19"/>
    <n v="2695914.07"/>
  </r>
  <r>
    <d v="2023-08-19T14:08:52"/>
    <n v="19"/>
    <n v="8"/>
    <x v="18"/>
    <x v="2"/>
    <s v="Disasterpiece LTD"/>
    <x v="0"/>
    <s v="KuanDaiShan"/>
    <x v="3"/>
    <x v="80"/>
    <x v="0"/>
    <x v="27"/>
    <x v="0"/>
    <n v="3394224.13"/>
    <n v="2445452.04"/>
  </r>
  <r>
    <d v="2023-08-19T14:08:56"/>
    <n v="19"/>
    <n v="8"/>
    <x v="18"/>
    <x v="2"/>
    <s v="Wombo United"/>
    <x v="0"/>
    <s v="KuanDaiShan"/>
    <x v="3"/>
    <x v="80"/>
    <x v="0"/>
    <x v="27"/>
    <x v="0"/>
    <n v="3436972.93"/>
    <n v="1927167.47"/>
  </r>
  <r>
    <d v="2023-08-19T14:13:35"/>
    <n v="19"/>
    <n v="8"/>
    <x v="18"/>
    <x v="2"/>
    <s v="A Blessed Bean"/>
    <x v="0"/>
    <s v="KuanDaiShan"/>
    <x v="3"/>
    <x v="80"/>
    <x v="0"/>
    <x v="27"/>
    <x v="0"/>
    <n v="3491935.67"/>
    <n v="1998037.03"/>
  </r>
  <r>
    <d v="2023-08-19T14:45:41"/>
    <n v="19"/>
    <n v="8"/>
    <x v="18"/>
    <x v="2"/>
    <s v="Hogyoku"/>
    <x v="1"/>
    <s v="Arctic Guard"/>
    <x v="1"/>
    <x v="3"/>
    <x v="2"/>
    <x v="1"/>
    <x v="0"/>
    <n v="24946461.719999999"/>
    <n v="13688560.789999999"/>
  </r>
  <r>
    <d v="2023-08-19T14:47:59"/>
    <n v="19"/>
    <n v="8"/>
    <x v="18"/>
    <x v="2"/>
    <s v="Hogyoku"/>
    <x v="1"/>
    <s v="Zero Reps Given"/>
    <x v="1"/>
    <x v="19"/>
    <x v="4"/>
    <x v="1"/>
    <x v="0"/>
    <n v="824247.8"/>
    <n v="442024.03"/>
  </r>
  <r>
    <d v="2023-08-19T14:52:38"/>
    <n v="19"/>
    <n v="8"/>
    <x v="18"/>
    <x v="2"/>
    <s v="UK Corp"/>
    <x v="1"/>
    <s v="Standards Contracting"/>
    <x v="1"/>
    <x v="12"/>
    <x v="3"/>
    <x v="1"/>
    <x v="0"/>
    <n v="46703880.960000001"/>
    <n v="24220652.449999999"/>
  </r>
  <r>
    <d v="2023-08-19T14:52:44"/>
    <n v="19"/>
    <n v="8"/>
    <x v="18"/>
    <x v="2"/>
    <s v="KillTronic"/>
    <x v="0"/>
    <s v="Hogyoku"/>
    <x v="0"/>
    <x v="20"/>
    <x v="4"/>
    <x v="1"/>
    <x v="0"/>
    <n v="809644.32"/>
    <n v="657108.67000000004"/>
  </r>
  <r>
    <d v="2023-08-19T14:58:06"/>
    <n v="19"/>
    <n v="8"/>
    <x v="18"/>
    <x v="2"/>
    <s v="Horde Vanguard"/>
    <x v="0"/>
    <s v="Carebears -With- Guns"/>
    <x v="0"/>
    <x v="11"/>
    <x v="2"/>
    <x v="3"/>
    <x v="0"/>
    <n v="19885996.379999999"/>
    <n v="7481172.7699999996"/>
  </r>
  <r>
    <d v="2023-08-19T14:58:23"/>
    <n v="19"/>
    <n v="8"/>
    <x v="18"/>
    <x v="2"/>
    <s v="Horde Vanguard"/>
    <x v="0"/>
    <s v="Thirtyplus"/>
    <x v="0"/>
    <x v="11"/>
    <x v="2"/>
    <x v="3"/>
    <x v="0"/>
    <n v="26858152.640000001"/>
    <n v="12932546.59"/>
  </r>
  <r>
    <d v="2023-08-19T14:58:33"/>
    <n v="19"/>
    <n v="8"/>
    <x v="18"/>
    <x v="2"/>
    <s v="Zero Reps Given"/>
    <x v="0"/>
    <s v="Imperium Technologies"/>
    <x v="3"/>
    <x v="11"/>
    <x v="2"/>
    <x v="3"/>
    <x v="0"/>
    <n v="12351575.460000001"/>
    <n v="2820577.22"/>
  </r>
  <r>
    <d v="2023-08-19T15:01:01"/>
    <n v="19"/>
    <n v="8"/>
    <x v="18"/>
    <x v="2"/>
    <s v="Pandemic Horde Inc"/>
    <x v="0"/>
    <s v="Peoples Liberation Army"/>
    <x v="0"/>
    <x v="63"/>
    <x v="4"/>
    <x v="3"/>
    <x v="0"/>
    <n v="2044717.15"/>
    <n v="1209375.48"/>
  </r>
  <r>
    <d v="2023-08-19T15:01:02"/>
    <n v="19"/>
    <n v="8"/>
    <x v="18"/>
    <x v="2"/>
    <s v="The Ark"/>
    <x v="0"/>
    <s v="KarmaFleet"/>
    <x v="0"/>
    <x v="11"/>
    <x v="2"/>
    <x v="3"/>
    <x v="0"/>
    <n v="19478361.399999999"/>
    <n v="9091569.8900000006"/>
  </r>
  <r>
    <d v="2023-08-19T15:01:06"/>
    <n v="19"/>
    <n v="8"/>
    <x v="18"/>
    <x v="2"/>
    <s v="Comply Or Die"/>
    <x v="0"/>
    <s v="Ministry of Offense"/>
    <x v="0"/>
    <x v="11"/>
    <x v="2"/>
    <x v="3"/>
    <x v="0"/>
    <n v="13647815.029999999"/>
    <n v="2401567.15"/>
  </r>
  <r>
    <d v="2023-08-19T15:01:09"/>
    <n v="19"/>
    <n v="8"/>
    <x v="18"/>
    <x v="2"/>
    <s v="Fusion Enterprises Ltd"/>
    <x v="0"/>
    <s v="KarmaFleet"/>
    <x v="0"/>
    <x v="11"/>
    <x v="2"/>
    <x v="3"/>
    <x v="0"/>
    <n v="13573910.68"/>
    <n v="2423733.2400000002"/>
  </r>
  <r>
    <d v="2023-08-19T15:01:10"/>
    <n v="19"/>
    <n v="8"/>
    <x v="18"/>
    <x v="2"/>
    <s v="Pandemic Horde Inc"/>
    <x v="0"/>
    <s v="Ascendance"/>
    <x v="0"/>
    <x v="11"/>
    <x v="2"/>
    <x v="3"/>
    <x v="0"/>
    <n v="19786836.030000001"/>
    <n v="7811547.1500000004"/>
  </r>
  <r>
    <d v="2023-08-19T15:01:16"/>
    <n v="19"/>
    <n v="8"/>
    <x v="18"/>
    <x v="2"/>
    <s v="Lisnave"/>
    <x v="0"/>
    <s v="KarmaFleet"/>
    <x v="0"/>
    <x v="11"/>
    <x v="2"/>
    <x v="3"/>
    <x v="0"/>
    <n v="15531237.210000001"/>
    <n v="5289135.32"/>
  </r>
  <r>
    <d v="2023-08-19T15:01:19"/>
    <n v="19"/>
    <n v="8"/>
    <x v="18"/>
    <x v="2"/>
    <s v="The Ark"/>
    <x v="0"/>
    <s v="Amok"/>
    <x v="0"/>
    <x v="5"/>
    <x v="2"/>
    <x v="3"/>
    <x v="0"/>
    <n v="15051609.91"/>
    <n v="4169388.42"/>
  </r>
  <r>
    <d v="2023-08-19T15:01:20"/>
    <n v="19"/>
    <n v="8"/>
    <x v="18"/>
    <x v="2"/>
    <s v="A Blessed Bean"/>
    <x v="0"/>
    <s v="Asteroid Farm Unlimited"/>
    <x v="0"/>
    <x v="6"/>
    <x v="4"/>
    <x v="3"/>
    <x v="0"/>
    <n v="4957366.53"/>
    <n v="2102301.12"/>
  </r>
  <r>
    <d v="2023-08-19T15:01:22"/>
    <n v="19"/>
    <n v="8"/>
    <x v="18"/>
    <x v="2"/>
    <s v="Levy Guards"/>
    <x v="0"/>
    <s v="War Eagle Fleet"/>
    <x v="0"/>
    <x v="11"/>
    <x v="2"/>
    <x v="3"/>
    <x v="0"/>
    <n v="13514353.859999999"/>
    <n v="3036806.98"/>
  </r>
  <r>
    <d v="2023-08-19T15:01:29"/>
    <n v="19"/>
    <n v="8"/>
    <x v="18"/>
    <x v="2"/>
    <s v="Black Pushers"/>
    <x v="0"/>
    <s v="Amok"/>
    <x v="0"/>
    <x v="11"/>
    <x v="2"/>
    <x v="3"/>
    <x v="0"/>
    <n v="14649590.9"/>
    <n v="3694198.89"/>
  </r>
  <r>
    <d v="2023-08-19T15:01:35"/>
    <n v="19"/>
    <n v="8"/>
    <x v="18"/>
    <x v="2"/>
    <s v="C8N8O16"/>
    <x v="0"/>
    <s v="Amok"/>
    <x v="0"/>
    <x v="11"/>
    <x v="2"/>
    <x v="3"/>
    <x v="0"/>
    <n v="12448550.199999999"/>
    <n v="2200710.84"/>
  </r>
  <r>
    <d v="2023-08-19T15:01:36"/>
    <n v="19"/>
    <n v="8"/>
    <x v="18"/>
    <x v="2"/>
    <s v="A Blessed Bean"/>
    <x v="0"/>
    <s v="Peoples Liberation Army"/>
    <x v="0"/>
    <x v="11"/>
    <x v="2"/>
    <x v="3"/>
    <x v="0"/>
    <n v="21161501.140000001"/>
    <n v="5129394.76"/>
  </r>
  <r>
    <d v="2023-08-19T15:02:04"/>
    <n v="19"/>
    <n v="8"/>
    <x v="18"/>
    <x v="2"/>
    <s v="Pandemic Horde Inc"/>
    <x v="0"/>
    <s v="Ministry of Offense"/>
    <x v="0"/>
    <x v="26"/>
    <x v="2"/>
    <x v="3"/>
    <x v="0"/>
    <n v="69012631.189999998"/>
    <n v="46285135.170000002"/>
  </r>
  <r>
    <d v="2023-08-19T15:12:51"/>
    <n v="19"/>
    <n v="8"/>
    <x v="18"/>
    <x v="2"/>
    <s v="Fancypants Inc"/>
    <x v="0"/>
    <s v="BOP Supplication For Glorious"/>
    <x v="3"/>
    <x v="23"/>
    <x v="2"/>
    <x v="5"/>
    <x v="0"/>
    <n v="80345307.560000002"/>
    <n v="54980034.939999998"/>
  </r>
  <r>
    <d v="2023-08-19T15:13:37"/>
    <n v="19"/>
    <n v="8"/>
    <x v="18"/>
    <x v="2"/>
    <s v="Mineski Infinity"/>
    <x v="0"/>
    <s v="Emperor Scythes"/>
    <x v="3"/>
    <x v="1"/>
    <x v="1"/>
    <x v="151"/>
    <x v="2"/>
    <n v="198321626.19"/>
    <n v="186110446.38"/>
  </r>
  <r>
    <d v="2023-08-19T16:39:20"/>
    <n v="19"/>
    <n v="8"/>
    <x v="18"/>
    <x v="2"/>
    <s v="CLOUD TEMPLE"/>
    <x v="0"/>
    <s v="Semper Iratus Omni Tempore"/>
    <x v="0"/>
    <x v="60"/>
    <x v="2"/>
    <x v="147"/>
    <x v="2"/>
    <n v="41903234.32"/>
    <n v="14483272.970000001"/>
  </r>
  <r>
    <d v="2023-08-19T16:40:29"/>
    <n v="19"/>
    <n v="8"/>
    <x v="18"/>
    <x v="2"/>
    <s v="CLOUD TEMPLE"/>
    <x v="0"/>
    <s v="Semper Iratus Omni Tempore"/>
    <x v="0"/>
    <x v="60"/>
    <x v="2"/>
    <x v="147"/>
    <x v="2"/>
    <n v="16675647.880000001"/>
    <n v="8409334.6899999995"/>
  </r>
  <r>
    <d v="2023-08-19T16:45:14"/>
    <n v="19"/>
    <n v="8"/>
    <x v="18"/>
    <x v="2"/>
    <s v="KarmaFleet"/>
    <x v="1"/>
    <s v="CLOUD TEMPLE"/>
    <x v="1"/>
    <x v="26"/>
    <x v="2"/>
    <x v="147"/>
    <x v="2"/>
    <n v="73019876.659999996"/>
    <n v="50873677.359999999"/>
  </r>
  <r>
    <d v="2023-08-19T17:05:06"/>
    <n v="19"/>
    <n v="8"/>
    <x v="18"/>
    <x v="2"/>
    <s v="CLOUD TEMPLE"/>
    <x v="0"/>
    <s v="Darkmoon Military Industrial Complex"/>
    <x v="0"/>
    <x v="3"/>
    <x v="2"/>
    <x v="36"/>
    <x v="2"/>
    <n v="30638364.510000002"/>
    <n v="10211013.609999999"/>
  </r>
  <r>
    <d v="2023-08-19T17:20:31"/>
    <n v="19"/>
    <n v="8"/>
    <x v="18"/>
    <x v="2"/>
    <s v="AOJI Colliery"/>
    <x v="1"/>
    <s v="A Blessed Bean"/>
    <x v="1"/>
    <x v="3"/>
    <x v="2"/>
    <x v="1"/>
    <x v="0"/>
    <n v="12599068.369999999"/>
    <n v="2111988.9900000002"/>
  </r>
  <r>
    <d v="2023-08-19T17:25:41"/>
    <n v="19"/>
    <n v="8"/>
    <x v="18"/>
    <x v="2"/>
    <s v="AOJI Colliery"/>
    <x v="1"/>
    <s v="Death'sEnd"/>
    <x v="1"/>
    <x v="42"/>
    <x v="2"/>
    <x v="1"/>
    <x v="0"/>
    <n v="83606901.489999995"/>
    <n v="68982793.439999998"/>
  </r>
  <r>
    <d v="2023-08-19T18:41:09"/>
    <n v="19"/>
    <n v="8"/>
    <x v="18"/>
    <x v="2"/>
    <s v="KillTronic"/>
    <x v="0"/>
    <s v="Ascendance"/>
    <x v="0"/>
    <x v="4"/>
    <x v="3"/>
    <x v="152"/>
    <x v="2"/>
    <n v="67237330.489999995"/>
    <n v="39874536.619999997"/>
  </r>
  <r>
    <d v="2023-08-19T18:44:28"/>
    <n v="19"/>
    <n v="8"/>
    <x v="18"/>
    <x v="2"/>
    <s v="A Blessed Bean"/>
    <x v="0"/>
    <s v="Peoples Liberation Army"/>
    <x v="0"/>
    <x v="4"/>
    <x v="3"/>
    <x v="153"/>
    <x v="2"/>
    <n v="63407873.170000002"/>
    <n v="47075088.520000003"/>
  </r>
  <r>
    <d v="2023-08-19T18:52:26"/>
    <n v="19"/>
    <n v="8"/>
    <x v="18"/>
    <x v="2"/>
    <s v="Emperor Scythes"/>
    <x v="4"/>
    <s v="Fusion Enterprises Ltd"/>
    <x v="1"/>
    <x v="25"/>
    <x v="0"/>
    <x v="153"/>
    <x v="2"/>
    <n v="3306951.67"/>
    <n v="2262084.7200000002"/>
  </r>
  <r>
    <d v="2023-08-19T20:50:56"/>
    <n v="19"/>
    <n v="8"/>
    <x v="18"/>
    <x v="2"/>
    <s v="Horde Vanguard"/>
    <x v="0"/>
    <s v="Squid Inc"/>
    <x v="1"/>
    <x v="3"/>
    <x v="2"/>
    <x v="16"/>
    <x v="1"/>
    <n v="49811637.539999999"/>
    <n v="35790617.189999998"/>
  </r>
  <r>
    <d v="2023-08-19T20:53:12"/>
    <n v="19"/>
    <n v="8"/>
    <x v="18"/>
    <x v="2"/>
    <s v="Arctic Guard"/>
    <x v="0"/>
    <s v="Universalis Imperium"/>
    <x v="0"/>
    <x v="19"/>
    <x v="4"/>
    <x v="16"/>
    <x v="1"/>
    <n v="1371425.96"/>
    <n v="639720.06999999995"/>
  </r>
  <r>
    <d v="2023-08-19T21:07:30"/>
    <n v="19"/>
    <n v="8"/>
    <x v="18"/>
    <x v="2"/>
    <s v="Cloak and Daggers"/>
    <x v="2"/>
    <s v="Pandemic Horde Inc"/>
    <x v="1"/>
    <x v="43"/>
    <x v="4"/>
    <x v="8"/>
    <x v="3"/>
    <n v="4991105.82"/>
    <n v="2857249.76"/>
  </r>
  <r>
    <d v="2023-08-19T21:10:48"/>
    <n v="19"/>
    <n v="8"/>
    <x v="18"/>
    <x v="2"/>
    <s v="Asteroid Farm Unlimited"/>
    <x v="1"/>
    <s v="Asteroid Farm Unlimited"/>
    <x v="0"/>
    <x v="8"/>
    <x v="3"/>
    <x v="45"/>
    <x v="2"/>
    <n v="76869992.459999993"/>
    <n v="49026729.659999996"/>
  </r>
  <r>
    <d v="2023-08-19T22:46:52"/>
    <n v="19"/>
    <n v="8"/>
    <x v="18"/>
    <x v="2"/>
    <s v="GoonWaffe"/>
    <x v="1"/>
    <s v="Siberian Alpha Fleet"/>
    <x v="1"/>
    <x v="71"/>
    <x v="2"/>
    <x v="94"/>
    <x v="4"/>
    <n v="23109612.469999999"/>
    <n v="9489271.0899999999"/>
  </r>
  <r>
    <d v="2023-08-19T22:47:03"/>
    <n v="19"/>
    <n v="8"/>
    <x v="18"/>
    <x v="2"/>
    <s v="4S Corporation"/>
    <x v="1"/>
    <s v="A Blessed Bean"/>
    <x v="1"/>
    <x v="71"/>
    <x v="2"/>
    <x v="94"/>
    <x v="4"/>
    <n v="24341313.289999999"/>
    <n v="9932301.9900000002"/>
  </r>
  <r>
    <d v="2023-08-19T22:47:13"/>
    <n v="19"/>
    <n v="8"/>
    <x v="18"/>
    <x v="2"/>
    <s v="NED-Clan"/>
    <x v="1"/>
    <s v="Fusion Enterprises Ltd"/>
    <x v="1"/>
    <x v="71"/>
    <x v="2"/>
    <x v="94"/>
    <x v="4"/>
    <n v="34498698.469999999"/>
    <n v="16531125.58"/>
  </r>
  <r>
    <d v="2023-08-19T22:47:25"/>
    <n v="19"/>
    <n v="8"/>
    <x v="18"/>
    <x v="2"/>
    <s v="Tritanium Industries and Technology"/>
    <x v="1"/>
    <s v="Pandemic Horde Inc"/>
    <x v="1"/>
    <x v="71"/>
    <x v="2"/>
    <x v="94"/>
    <x v="4"/>
    <n v="47446245.32"/>
    <n v="24675232.199999999"/>
  </r>
  <r>
    <d v="2023-08-19T22:47:34"/>
    <n v="19"/>
    <n v="8"/>
    <x v="18"/>
    <x v="2"/>
    <s v="GoonWaffe"/>
    <x v="1"/>
    <s v="Pandemic Horde Inc"/>
    <x v="1"/>
    <x v="60"/>
    <x v="2"/>
    <x v="94"/>
    <x v="4"/>
    <n v="11236914.789999999"/>
    <n v="3024644.56"/>
  </r>
  <r>
    <d v="2023-08-19T22:47:45"/>
    <n v="19"/>
    <n v="8"/>
    <x v="18"/>
    <x v="2"/>
    <s v="Thirtyplus"/>
    <x v="1"/>
    <s v="Fusion Enterprises Ltd"/>
    <x v="1"/>
    <x v="60"/>
    <x v="2"/>
    <x v="94"/>
    <x v="4"/>
    <n v="16364931.890000001"/>
    <n v="6563019.4900000002"/>
  </r>
  <r>
    <d v="2023-08-19T22:47:57"/>
    <n v="19"/>
    <n v="8"/>
    <x v="18"/>
    <x v="2"/>
    <s v="Balkan Kings"/>
    <x v="1"/>
    <s v="Black Pushers"/>
    <x v="1"/>
    <x v="60"/>
    <x v="2"/>
    <x v="94"/>
    <x v="4"/>
    <n v="13644699.43"/>
    <n v="4253880.17"/>
  </r>
  <r>
    <d v="2023-08-19T22:48:07"/>
    <n v="19"/>
    <n v="8"/>
    <x v="18"/>
    <x v="2"/>
    <s v="Black Aces"/>
    <x v="1"/>
    <s v="A Blessed Bean"/>
    <x v="1"/>
    <x v="60"/>
    <x v="2"/>
    <x v="94"/>
    <x v="4"/>
    <n v="21510590.32"/>
    <n v="13837486.58"/>
  </r>
  <r>
    <d v="2023-08-19T22:48:33"/>
    <n v="19"/>
    <n v="8"/>
    <x v="18"/>
    <x v="2"/>
    <s v="KarmaFleet"/>
    <x v="1"/>
    <s v="Storm Chasers"/>
    <x v="1"/>
    <x v="60"/>
    <x v="2"/>
    <x v="94"/>
    <x v="4"/>
    <n v="11236914.789999999"/>
    <n v="4132422.19"/>
  </r>
  <r>
    <d v="2023-08-19T22:48:43"/>
    <n v="19"/>
    <n v="8"/>
    <x v="18"/>
    <x v="2"/>
    <s v="4S Corporation"/>
    <x v="1"/>
    <s v="Lisnave"/>
    <x v="1"/>
    <x v="60"/>
    <x v="2"/>
    <x v="94"/>
    <x v="4"/>
    <n v="13394046.470000001"/>
    <n v="3432076.09"/>
  </r>
  <r>
    <d v="2023-08-19T22:48:50"/>
    <n v="19"/>
    <n v="8"/>
    <x v="18"/>
    <x v="2"/>
    <s v="4S Corporation"/>
    <x v="1"/>
    <s v="Fusion Enterprises Ltd"/>
    <x v="1"/>
    <x v="60"/>
    <x v="2"/>
    <x v="94"/>
    <x v="4"/>
    <n v="19181121.579999998"/>
    <n v="10398195.720000001"/>
  </r>
  <r>
    <d v="2023-08-19T22:48:59"/>
    <n v="19"/>
    <n v="8"/>
    <x v="18"/>
    <x v="2"/>
    <s v="KarmaFleet"/>
    <x v="1"/>
    <s v="Black Pushers"/>
    <x v="1"/>
    <x v="60"/>
    <x v="2"/>
    <x v="94"/>
    <x v="4"/>
    <n v="11236914.789999999"/>
    <n v="4122248.1"/>
  </r>
  <r>
    <d v="2023-08-19T22:49:15"/>
    <n v="19"/>
    <n v="8"/>
    <x v="18"/>
    <x v="2"/>
    <s v="GoonWaffe"/>
    <x v="1"/>
    <s v="Fusion Enterprises Ltd"/>
    <x v="1"/>
    <x v="60"/>
    <x v="2"/>
    <x v="94"/>
    <x v="4"/>
    <n v="10839527.460000001"/>
    <n v="2891365.83"/>
  </r>
  <r>
    <d v="2023-08-19T22:49:20"/>
    <n v="19"/>
    <n v="8"/>
    <x v="18"/>
    <x v="2"/>
    <s v="4S Corporation"/>
    <x v="1"/>
    <s v="Pandemic Horde Inc"/>
    <x v="1"/>
    <x v="60"/>
    <x v="2"/>
    <x v="94"/>
    <x v="4"/>
    <n v="11787358.210000001"/>
    <n v="3249234.99"/>
  </r>
  <r>
    <d v="2023-08-19T22:49:42"/>
    <n v="19"/>
    <n v="8"/>
    <x v="18"/>
    <x v="2"/>
    <s v="4S Corporation"/>
    <x v="1"/>
    <s v="Comms Black"/>
    <x v="1"/>
    <x v="60"/>
    <x v="2"/>
    <x v="94"/>
    <x v="4"/>
    <n v="11236914.789999999"/>
    <n v="5425974.25"/>
  </r>
  <r>
    <d v="2023-08-19T22:50:08"/>
    <n v="19"/>
    <n v="8"/>
    <x v="18"/>
    <x v="2"/>
    <s v="KarmaFleet"/>
    <x v="1"/>
    <s v="KarmaFleet"/>
    <x v="0"/>
    <x v="67"/>
    <x v="2"/>
    <x v="9"/>
    <x v="2"/>
    <n v="273251433.44999999"/>
    <n v="249778912.87"/>
  </r>
  <r>
    <d v="2023-08-20T00:10:22"/>
    <n v="20"/>
    <n v="8"/>
    <x v="19"/>
    <x v="2"/>
    <s v="Universalis Imperium"/>
    <x v="1"/>
    <s v="Arctic Beans"/>
    <x v="1"/>
    <x v="102"/>
    <x v="1"/>
    <x v="1"/>
    <x v="0"/>
    <n v="1235387072.9000001"/>
    <n v="942395902.25999999"/>
  </r>
  <r>
    <d v="2023-08-20T00:25:15"/>
    <n v="20"/>
    <n v="8"/>
    <x v="19"/>
    <x v="2"/>
    <s v="A Blessed Bean"/>
    <x v="0"/>
    <s v="Tritanium Industries and Technology"/>
    <x v="0"/>
    <x v="96"/>
    <x v="4"/>
    <x v="1"/>
    <x v="0"/>
    <n v="118048403.67"/>
    <n v="114269337.01000001"/>
  </r>
  <r>
    <d v="2023-08-20T00:56:51"/>
    <n v="20"/>
    <n v="8"/>
    <x v="19"/>
    <x v="2"/>
    <s v="Disasterpiece LTD"/>
    <x v="0"/>
    <s v="Novatech Chemical Industries"/>
    <x v="0"/>
    <x v="19"/>
    <x v="4"/>
    <x v="36"/>
    <x v="2"/>
    <n v="6047732.9400000004"/>
    <n v="5556774.7699999996"/>
  </r>
  <r>
    <d v="2023-08-20T01:09:55"/>
    <n v="20"/>
    <n v="8"/>
    <x v="19"/>
    <x v="2"/>
    <s v="KillTronic"/>
    <x v="0"/>
    <s v="Ministry of Offense"/>
    <x v="0"/>
    <x v="13"/>
    <x v="4"/>
    <x v="35"/>
    <x v="2"/>
    <n v="9310613.9800000004"/>
    <n v="7941120.5899999999"/>
  </r>
  <r>
    <d v="2023-08-20T01:16:24"/>
    <n v="20"/>
    <n v="8"/>
    <x v="19"/>
    <x v="2"/>
    <s v="Pandemic Horde Inc"/>
    <x v="0"/>
    <s v="KarmaFleet"/>
    <x v="0"/>
    <x v="25"/>
    <x v="0"/>
    <x v="35"/>
    <x v="2"/>
    <n v="10214519.91"/>
    <n v="7522591.0800000001"/>
  </r>
  <r>
    <d v="2023-08-20T01:19:45"/>
    <n v="20"/>
    <n v="8"/>
    <x v="19"/>
    <x v="2"/>
    <s v="Tactical Feed"/>
    <x v="0"/>
    <s v="KarmaFleet"/>
    <x v="0"/>
    <x v="24"/>
    <x v="0"/>
    <x v="35"/>
    <x v="2"/>
    <n v="8521281.7599999998"/>
    <n v="6120637.1699999999"/>
  </r>
  <r>
    <d v="2023-08-20T01:19:50"/>
    <n v="20"/>
    <n v="8"/>
    <x v="19"/>
    <x v="2"/>
    <s v="Pandemic Horde Inc"/>
    <x v="0"/>
    <s v="KarmaFleet"/>
    <x v="0"/>
    <x v="11"/>
    <x v="2"/>
    <x v="35"/>
    <x v="2"/>
    <n v="27605437.07"/>
    <n v="12481713.890000001"/>
  </r>
  <r>
    <d v="2023-08-20T01:20:00"/>
    <n v="20"/>
    <n v="8"/>
    <x v="19"/>
    <x v="2"/>
    <s v="Pandemic Horde Inc"/>
    <x v="0"/>
    <s v="Les chevaliers de l'ordre"/>
    <x v="0"/>
    <x v="10"/>
    <x v="2"/>
    <x v="35"/>
    <x v="2"/>
    <n v="42515424.659999996"/>
    <n v="23962411.649999999"/>
  </r>
  <r>
    <d v="2023-08-20T01:21:31"/>
    <n v="20"/>
    <n v="8"/>
    <x v="19"/>
    <x v="2"/>
    <s v="Rekium"/>
    <x v="1"/>
    <s v="Deaths Consortium"/>
    <x v="1"/>
    <x v="4"/>
    <x v="3"/>
    <x v="35"/>
    <x v="2"/>
    <n v="58346194.780000001"/>
    <n v="46287878.200000003"/>
  </r>
  <r>
    <d v="2023-08-20T01:23:20"/>
    <n v="20"/>
    <n v="8"/>
    <x v="19"/>
    <x v="2"/>
    <s v="Gentlemen's Club"/>
    <x v="0"/>
    <s v="Cuervos Imperiales"/>
    <x v="0"/>
    <x v="50"/>
    <x v="2"/>
    <x v="35"/>
    <x v="2"/>
    <n v="46086552.280000001"/>
    <n v="34685901.869999997"/>
  </r>
  <r>
    <d v="2023-08-20T01:29:27"/>
    <n v="20"/>
    <n v="8"/>
    <x v="19"/>
    <x v="2"/>
    <s v="Sturmgrenadier Inc"/>
    <x v="0"/>
    <s v="Ascendance"/>
    <x v="0"/>
    <x v="60"/>
    <x v="2"/>
    <x v="35"/>
    <x v="2"/>
    <n v="23495690.329999998"/>
    <n v="9842426.0899999999"/>
  </r>
  <r>
    <d v="2023-08-20T01:34:57"/>
    <n v="20"/>
    <n v="8"/>
    <x v="19"/>
    <x v="2"/>
    <s v="A Blessed Bean"/>
    <x v="0"/>
    <s v="Les chevaliers de l'ordre"/>
    <x v="0"/>
    <x v="45"/>
    <x v="4"/>
    <x v="35"/>
    <x v="2"/>
    <n v="63438799.539999999"/>
    <n v="61538061.409999996"/>
  </r>
  <r>
    <d v="2023-08-20T01:39:13"/>
    <n v="20"/>
    <n v="8"/>
    <x v="19"/>
    <x v="2"/>
    <s v="Lisnave"/>
    <x v="0"/>
    <s v="KarmaFleet"/>
    <x v="0"/>
    <x v="8"/>
    <x v="3"/>
    <x v="35"/>
    <x v="2"/>
    <n v="67666730.450000003"/>
    <n v="53213947"/>
  </r>
  <r>
    <d v="2023-08-20T01:39:20"/>
    <n v="20"/>
    <n v="8"/>
    <x v="19"/>
    <x v="2"/>
    <s v="Disasterpiece LTD"/>
    <x v="0"/>
    <s v="KarmaFleet"/>
    <x v="0"/>
    <x v="8"/>
    <x v="3"/>
    <x v="35"/>
    <x v="2"/>
    <n v="72900543.150000006"/>
    <n v="57959977.68"/>
  </r>
  <r>
    <d v="2023-08-20T02:05:48"/>
    <n v="20"/>
    <n v="8"/>
    <x v="19"/>
    <x v="2"/>
    <s v="Zonk Squad"/>
    <x v="1"/>
    <s v="Pandemic Horde Inc"/>
    <x v="1"/>
    <x v="22"/>
    <x v="4"/>
    <x v="10"/>
    <x v="0"/>
    <n v="1008090.3"/>
    <n v="830059.57"/>
  </r>
  <r>
    <d v="2023-08-20T02:06:19"/>
    <n v="20"/>
    <n v="8"/>
    <x v="19"/>
    <x v="2"/>
    <s v="Standards Contracting"/>
    <x v="0"/>
    <s v="Zonk Squad"/>
    <x v="0"/>
    <x v="23"/>
    <x v="2"/>
    <x v="10"/>
    <x v="0"/>
    <n v="85676449.569999993"/>
    <n v="65524512.079999998"/>
  </r>
  <r>
    <d v="2023-08-20T02:07:11"/>
    <n v="20"/>
    <n v="8"/>
    <x v="19"/>
    <x v="2"/>
    <s v="Zonk Squad"/>
    <x v="1"/>
    <s v="Pandemic Horde Inc"/>
    <x v="1"/>
    <x v="22"/>
    <x v="4"/>
    <x v="10"/>
    <x v="0"/>
    <n v="2598491.11"/>
    <n v="1546461.81"/>
  </r>
  <r>
    <d v="2023-08-20T02:07:36"/>
    <n v="20"/>
    <n v="8"/>
    <x v="19"/>
    <x v="2"/>
    <s v="Arctic Beans"/>
    <x v="0"/>
    <s v="Zonk Squad"/>
    <x v="0"/>
    <x v="23"/>
    <x v="2"/>
    <x v="10"/>
    <x v="0"/>
    <n v="87142667.859999999"/>
    <n v="54858950.789999999"/>
  </r>
  <r>
    <d v="2023-08-20T02:44:20"/>
    <n v="20"/>
    <n v="8"/>
    <x v="19"/>
    <x v="2"/>
    <s v="A Blessed Bean"/>
    <x v="0"/>
    <s v="BOVRIL bOREers Mining CO-OP"/>
    <x v="0"/>
    <x v="85"/>
    <x v="1"/>
    <x v="35"/>
    <x v="2"/>
    <n v="254820785.99000001"/>
    <n v="74588001.280000001"/>
  </r>
  <r>
    <d v="2023-08-20T02:45:31"/>
    <n v="20"/>
    <n v="8"/>
    <x v="19"/>
    <x v="2"/>
    <s v="Horde Vanguard"/>
    <x v="0"/>
    <s v="Mine 'N' Refine"/>
    <x v="0"/>
    <x v="18"/>
    <x v="4"/>
    <x v="35"/>
    <x v="2"/>
    <n v="5114417.54"/>
    <n v="2314447.48"/>
  </r>
  <r>
    <d v="2023-08-20T02:46:47"/>
    <n v="20"/>
    <n v="8"/>
    <x v="19"/>
    <x v="2"/>
    <s v="Deaths Consortium"/>
    <x v="0"/>
    <s v="Universalis Imperium"/>
    <x v="0"/>
    <x v="103"/>
    <x v="1"/>
    <x v="35"/>
    <x v="2"/>
    <n v="340608217.69"/>
    <n v="192408650.72999999"/>
  </r>
  <r>
    <d v="2023-08-20T03:02:11"/>
    <n v="20"/>
    <n v="8"/>
    <x v="19"/>
    <x v="2"/>
    <s v="A Blessed Bean"/>
    <x v="0"/>
    <s v="KarmaFleet"/>
    <x v="0"/>
    <x v="33"/>
    <x v="4"/>
    <x v="154"/>
    <x v="0"/>
    <n v="5340968.17"/>
    <n v="4320691.26"/>
  </r>
  <r>
    <d v="2023-08-20T03:02:34"/>
    <n v="20"/>
    <n v="8"/>
    <x v="19"/>
    <x v="2"/>
    <s v="Disasterpiece LTD"/>
    <x v="0"/>
    <s v="Mine 'N' Refine"/>
    <x v="0"/>
    <x v="18"/>
    <x v="4"/>
    <x v="19"/>
    <x v="2"/>
    <n v="3613062.61"/>
    <n v="2160274.4300000002"/>
  </r>
  <r>
    <d v="2023-08-20T03:03:12"/>
    <n v="20"/>
    <n v="8"/>
    <x v="19"/>
    <x v="2"/>
    <s v="A Blessed Bean"/>
    <x v="0"/>
    <s v="KarmaFleet"/>
    <x v="0"/>
    <x v="33"/>
    <x v="4"/>
    <x v="154"/>
    <x v="0"/>
    <n v="7545540.1799999997"/>
    <n v="4621546.84"/>
  </r>
  <r>
    <d v="2023-08-20T03:12:09"/>
    <n v="20"/>
    <n v="8"/>
    <x v="19"/>
    <x v="2"/>
    <s v="Lisnave"/>
    <x v="0"/>
    <s v="Amok"/>
    <x v="0"/>
    <x v="25"/>
    <x v="0"/>
    <x v="35"/>
    <x v="2"/>
    <n v="19057154.52"/>
    <n v="11904354.800000001"/>
  </r>
  <r>
    <d v="2023-08-20T03:14:13"/>
    <n v="20"/>
    <n v="8"/>
    <x v="19"/>
    <x v="2"/>
    <s v="Profane Proverb"/>
    <x v="0"/>
    <s v="KarmaFleet"/>
    <x v="0"/>
    <x v="33"/>
    <x v="4"/>
    <x v="2"/>
    <x v="0"/>
    <n v="7006257.2599999998"/>
    <n v="3913816.99"/>
  </r>
  <r>
    <d v="2023-08-20T03:14:43"/>
    <n v="20"/>
    <n v="8"/>
    <x v="19"/>
    <x v="2"/>
    <s v="Profane Proverb"/>
    <x v="0"/>
    <s v="KarmaFleet"/>
    <x v="0"/>
    <x v="33"/>
    <x v="4"/>
    <x v="2"/>
    <x v="0"/>
    <n v="4846967.0199999996"/>
    <n v="4133005.25"/>
  </r>
  <r>
    <d v="2023-08-20T03:14:55"/>
    <n v="20"/>
    <n v="8"/>
    <x v="19"/>
    <x v="2"/>
    <s v="Profane Proverb"/>
    <x v="0"/>
    <s v="KarmaFleet"/>
    <x v="0"/>
    <x v="33"/>
    <x v="4"/>
    <x v="2"/>
    <x v="0"/>
    <n v="4847802.57"/>
    <n v="2767989.59"/>
  </r>
  <r>
    <d v="2023-08-20T03:14:59"/>
    <n v="20"/>
    <n v="8"/>
    <x v="19"/>
    <x v="2"/>
    <s v="Profane Proverb"/>
    <x v="0"/>
    <s v="KarmaFleet"/>
    <x v="0"/>
    <x v="33"/>
    <x v="4"/>
    <x v="2"/>
    <x v="0"/>
    <n v="4827729.79"/>
    <n v="889064.84"/>
  </r>
  <r>
    <d v="2023-08-20T03:15:03"/>
    <n v="20"/>
    <n v="8"/>
    <x v="19"/>
    <x v="2"/>
    <s v="Profane Proverb"/>
    <x v="0"/>
    <s v="KarmaFleet"/>
    <x v="0"/>
    <x v="33"/>
    <x v="4"/>
    <x v="2"/>
    <x v="0"/>
    <n v="4846835.7300000004"/>
    <n v="3794133.85"/>
  </r>
  <r>
    <d v="2023-08-20T03:15:04"/>
    <n v="20"/>
    <n v="8"/>
    <x v="19"/>
    <x v="2"/>
    <s v="Profane Proverb"/>
    <x v="0"/>
    <s v="KarmaFleet"/>
    <x v="0"/>
    <x v="33"/>
    <x v="4"/>
    <x v="2"/>
    <x v="0"/>
    <n v="5374037.9800000004"/>
    <n v="3672377.78"/>
  </r>
  <r>
    <d v="2023-08-20T03:15:11"/>
    <n v="20"/>
    <n v="8"/>
    <x v="19"/>
    <x v="2"/>
    <s v="A Blessed Bean"/>
    <x v="0"/>
    <s v="KarmaFleet"/>
    <x v="0"/>
    <x v="33"/>
    <x v="4"/>
    <x v="2"/>
    <x v="0"/>
    <n v="7000634.6500000004"/>
    <n v="3068573.53"/>
  </r>
  <r>
    <d v="2023-08-20T03:15:14"/>
    <n v="20"/>
    <n v="8"/>
    <x v="19"/>
    <x v="2"/>
    <s v="Profane Proverb"/>
    <x v="0"/>
    <s v="KarmaFleet"/>
    <x v="0"/>
    <x v="33"/>
    <x v="4"/>
    <x v="2"/>
    <x v="0"/>
    <n v="4845487.3099999996"/>
    <n v="2443376.54"/>
  </r>
  <r>
    <d v="2023-08-20T03:15:18"/>
    <n v="20"/>
    <n v="8"/>
    <x v="19"/>
    <x v="2"/>
    <s v="A Blessed Bean"/>
    <x v="0"/>
    <s v="KarmaFleet"/>
    <x v="0"/>
    <x v="33"/>
    <x v="4"/>
    <x v="2"/>
    <x v="0"/>
    <n v="6646266.1699999999"/>
    <n v="4379775.1500000004"/>
  </r>
  <r>
    <d v="2023-08-20T03:15:20"/>
    <n v="20"/>
    <n v="8"/>
    <x v="19"/>
    <x v="2"/>
    <s v="Pandemic Horde Inc"/>
    <x v="0"/>
    <s v="KarmaFleet"/>
    <x v="0"/>
    <x v="33"/>
    <x v="4"/>
    <x v="2"/>
    <x v="0"/>
    <n v="3577816.81"/>
    <n v="2417092.46"/>
  </r>
  <r>
    <d v="2023-08-20T03:15:20"/>
    <n v="20"/>
    <n v="8"/>
    <x v="19"/>
    <x v="2"/>
    <s v="Fusion Enterprises Ltd"/>
    <x v="0"/>
    <s v="KarmaFleet"/>
    <x v="0"/>
    <x v="33"/>
    <x v="4"/>
    <x v="2"/>
    <x v="0"/>
    <n v="4846513.0599999996"/>
    <n v="4204527.34"/>
  </r>
  <r>
    <d v="2023-08-20T03:15:23"/>
    <n v="20"/>
    <n v="8"/>
    <x v="19"/>
    <x v="2"/>
    <s v="Infinite Point"/>
    <x v="0"/>
    <s v="KarmaFleet"/>
    <x v="0"/>
    <x v="33"/>
    <x v="4"/>
    <x v="2"/>
    <x v="0"/>
    <n v="5364078.0999999996"/>
    <n v="3463397.34"/>
  </r>
  <r>
    <d v="2023-08-20T03:15:25"/>
    <n v="20"/>
    <n v="8"/>
    <x v="19"/>
    <x v="2"/>
    <s v="Profane Proverb"/>
    <x v="0"/>
    <s v="KarmaFleet"/>
    <x v="0"/>
    <x v="33"/>
    <x v="4"/>
    <x v="2"/>
    <x v="0"/>
    <n v="4844545.88"/>
    <n v="3833624.05"/>
  </r>
  <r>
    <d v="2023-08-20T03:15:28"/>
    <n v="20"/>
    <n v="8"/>
    <x v="19"/>
    <x v="2"/>
    <s v="Profane Proverb"/>
    <x v="0"/>
    <s v="KarmaFleet"/>
    <x v="0"/>
    <x v="33"/>
    <x v="4"/>
    <x v="2"/>
    <x v="0"/>
    <n v="4845985.54"/>
    <n v="2909529.48"/>
  </r>
  <r>
    <d v="2023-08-20T03:15:32"/>
    <n v="20"/>
    <n v="8"/>
    <x v="19"/>
    <x v="2"/>
    <s v="KarmaFleet"/>
    <x v="1"/>
    <s v="Lisnave"/>
    <x v="1"/>
    <x v="75"/>
    <x v="4"/>
    <x v="2"/>
    <x v="0"/>
    <n v="1767253.03"/>
    <n v="1542998.15"/>
  </r>
  <r>
    <d v="2023-08-20T03:15:34"/>
    <n v="20"/>
    <n v="8"/>
    <x v="19"/>
    <x v="2"/>
    <s v="A Blessed Bean"/>
    <x v="0"/>
    <s v="KarmaFleet"/>
    <x v="0"/>
    <x v="33"/>
    <x v="4"/>
    <x v="2"/>
    <x v="0"/>
    <n v="4845536.97"/>
    <n v="2283399.75"/>
  </r>
  <r>
    <d v="2023-08-20T03:15:34"/>
    <n v="20"/>
    <n v="8"/>
    <x v="19"/>
    <x v="2"/>
    <s v="Profane Proverb"/>
    <x v="0"/>
    <s v="KarmaFleet"/>
    <x v="0"/>
    <x v="33"/>
    <x v="4"/>
    <x v="2"/>
    <x v="0"/>
    <n v="4902885.03"/>
    <n v="4136342.65"/>
  </r>
  <r>
    <d v="2023-08-20T03:15:37"/>
    <n v="20"/>
    <n v="8"/>
    <x v="19"/>
    <x v="2"/>
    <s v="Profane Proverb"/>
    <x v="0"/>
    <s v="Semper Iratus Omni Tempore"/>
    <x v="0"/>
    <x v="33"/>
    <x v="4"/>
    <x v="2"/>
    <x v="0"/>
    <n v="4844105.3899999997"/>
    <n v="1652536.35"/>
  </r>
  <r>
    <d v="2023-08-20T03:15:38"/>
    <n v="20"/>
    <n v="8"/>
    <x v="19"/>
    <x v="2"/>
    <s v="Fusion Enterprises Ltd"/>
    <x v="0"/>
    <s v="KarmaFleet"/>
    <x v="0"/>
    <x v="33"/>
    <x v="4"/>
    <x v="2"/>
    <x v="0"/>
    <n v="4826672.6500000004"/>
    <n v="877592.28"/>
  </r>
  <r>
    <d v="2023-08-20T03:15:38"/>
    <n v="20"/>
    <n v="8"/>
    <x v="19"/>
    <x v="2"/>
    <s v="Profane Proverb"/>
    <x v="0"/>
    <s v="KarmaFleet"/>
    <x v="0"/>
    <x v="33"/>
    <x v="4"/>
    <x v="2"/>
    <x v="0"/>
    <n v="4826404.67"/>
    <n v="1337970.55"/>
  </r>
  <r>
    <d v="2023-08-20T03:15:42"/>
    <n v="20"/>
    <n v="8"/>
    <x v="19"/>
    <x v="2"/>
    <s v="Blackwater USA Inc"/>
    <x v="0"/>
    <s v="KarmaFleet"/>
    <x v="0"/>
    <x v="33"/>
    <x v="4"/>
    <x v="2"/>
    <x v="0"/>
    <n v="21166552.48"/>
    <n v="6362035.9400000004"/>
  </r>
  <r>
    <d v="2023-08-20T03:15:43"/>
    <n v="20"/>
    <n v="8"/>
    <x v="19"/>
    <x v="2"/>
    <s v="Profane Proverb"/>
    <x v="0"/>
    <s v="KarmaFleet"/>
    <x v="0"/>
    <x v="33"/>
    <x v="4"/>
    <x v="2"/>
    <x v="0"/>
    <n v="7541133.3499999996"/>
    <n v="4929480.0599999996"/>
  </r>
  <r>
    <d v="2023-08-20T03:15:49"/>
    <n v="20"/>
    <n v="8"/>
    <x v="19"/>
    <x v="2"/>
    <s v="A Blessed Bean"/>
    <x v="0"/>
    <s v="KarmaFleet"/>
    <x v="0"/>
    <x v="33"/>
    <x v="4"/>
    <x v="2"/>
    <x v="0"/>
    <n v="4845148.47"/>
    <n v="3133531.83"/>
  </r>
  <r>
    <d v="2023-08-20T03:15:50"/>
    <n v="20"/>
    <n v="8"/>
    <x v="19"/>
    <x v="2"/>
    <s v="Fusion Enterprises Ltd"/>
    <x v="0"/>
    <s v="KarmaFleet"/>
    <x v="0"/>
    <x v="33"/>
    <x v="4"/>
    <x v="2"/>
    <x v="0"/>
    <n v="5909283.71"/>
    <n v="3849143.31"/>
  </r>
  <r>
    <d v="2023-08-20T03:15:53"/>
    <n v="20"/>
    <n v="8"/>
    <x v="19"/>
    <x v="2"/>
    <s v="Deaths Consortium"/>
    <x v="0"/>
    <s v="KarmaFleet"/>
    <x v="0"/>
    <x v="33"/>
    <x v="4"/>
    <x v="2"/>
    <x v="0"/>
    <n v="4823391.72"/>
    <n v="1438732.02"/>
  </r>
  <r>
    <d v="2023-08-20T03:15:55"/>
    <n v="20"/>
    <n v="8"/>
    <x v="19"/>
    <x v="2"/>
    <s v="Profane Proverb"/>
    <x v="0"/>
    <s v="KarmaFleet"/>
    <x v="0"/>
    <x v="33"/>
    <x v="4"/>
    <x v="2"/>
    <x v="0"/>
    <n v="4844276.74"/>
    <n v="4426607.42"/>
  </r>
  <r>
    <d v="2023-08-20T03:16:51"/>
    <n v="20"/>
    <n v="8"/>
    <x v="19"/>
    <x v="2"/>
    <s v="AOJI Colliery"/>
    <x v="1"/>
    <s v="A Blessed Bean"/>
    <x v="1"/>
    <x v="25"/>
    <x v="0"/>
    <x v="1"/>
    <x v="0"/>
    <n v="13239716.890000001"/>
    <n v="8699110.9600000009"/>
  </r>
  <r>
    <d v="2023-08-20T03:23:23"/>
    <n v="20"/>
    <n v="8"/>
    <x v="19"/>
    <x v="2"/>
    <s v="Gentlemen's Club"/>
    <x v="0"/>
    <s v="Cuervos Imperiales"/>
    <x v="0"/>
    <x v="16"/>
    <x v="4"/>
    <x v="35"/>
    <x v="2"/>
    <n v="6053691.4500000002"/>
    <n v="5392824.21"/>
  </r>
  <r>
    <d v="2023-08-20T03:47:26"/>
    <n v="20"/>
    <n v="8"/>
    <x v="19"/>
    <x v="2"/>
    <s v="Blackwater USA Inc"/>
    <x v="0"/>
    <s v="KarmaFleet"/>
    <x v="0"/>
    <x v="18"/>
    <x v="4"/>
    <x v="2"/>
    <x v="0"/>
    <n v="3058709.77"/>
    <n v="2189326.42"/>
  </r>
  <r>
    <d v="2023-08-20T05:06:46"/>
    <n v="20"/>
    <n v="8"/>
    <x v="19"/>
    <x v="2"/>
    <s v="AOJI Colliery"/>
    <x v="1"/>
    <s v="Pandemic Horde Inc"/>
    <x v="1"/>
    <x v="22"/>
    <x v="4"/>
    <x v="1"/>
    <x v="0"/>
    <n v="4727727.6399999997"/>
    <n v="4068149.4"/>
  </r>
  <r>
    <d v="2023-08-20T05:28:00"/>
    <n v="20"/>
    <n v="8"/>
    <x v="19"/>
    <x v="2"/>
    <s v="Pandemic Horde Inc"/>
    <x v="0"/>
    <s v="Faceless"/>
    <x v="3"/>
    <x v="11"/>
    <x v="2"/>
    <x v="90"/>
    <x v="4"/>
    <n v="20150514.82"/>
    <n v="7314864.8499999996"/>
  </r>
  <r>
    <d v="2023-08-20T05:35:57"/>
    <n v="20"/>
    <n v="8"/>
    <x v="19"/>
    <x v="2"/>
    <s v="Soul Machines"/>
    <x v="2"/>
    <s v="A Blessed Bean"/>
    <x v="1"/>
    <x v="11"/>
    <x v="2"/>
    <x v="90"/>
    <x v="4"/>
    <n v="29504255.02"/>
    <n v="10983457.050000001"/>
  </r>
  <r>
    <d v="2023-08-20T05:38:52"/>
    <n v="20"/>
    <n v="8"/>
    <x v="19"/>
    <x v="2"/>
    <s v="Soul Machines"/>
    <x v="2"/>
    <s v="Blackwater USA Inc"/>
    <x v="1"/>
    <x v="11"/>
    <x v="2"/>
    <x v="90"/>
    <x v="4"/>
    <n v="30384492.940000001"/>
    <n v="8091405.1699999999"/>
  </r>
  <r>
    <d v="2023-08-20T05:40:12"/>
    <n v="20"/>
    <n v="8"/>
    <x v="19"/>
    <x v="2"/>
    <s v="Soul Machines"/>
    <x v="2"/>
    <s v="A Blessed Bean"/>
    <x v="1"/>
    <x v="11"/>
    <x v="2"/>
    <x v="90"/>
    <x v="4"/>
    <n v="25634784.920000002"/>
    <n v="10388775.08"/>
  </r>
  <r>
    <d v="2023-08-20T05:40:24"/>
    <n v="20"/>
    <n v="8"/>
    <x v="19"/>
    <x v="2"/>
    <s v="Soul Machines"/>
    <x v="2"/>
    <s v="Levy Guards"/>
    <x v="1"/>
    <x v="11"/>
    <x v="2"/>
    <x v="90"/>
    <x v="4"/>
    <n v="21186991.949999999"/>
    <n v="4116171.12"/>
  </r>
  <r>
    <d v="2023-08-20T05:40:29"/>
    <n v="20"/>
    <n v="8"/>
    <x v="19"/>
    <x v="2"/>
    <s v="Soul Machines"/>
    <x v="2"/>
    <s v="Fusion Enterprises Ltd"/>
    <x v="1"/>
    <x v="11"/>
    <x v="2"/>
    <x v="90"/>
    <x v="4"/>
    <n v="25733224.309999999"/>
    <n v="6528442.5499999998"/>
  </r>
  <r>
    <d v="2023-08-20T05:40:43"/>
    <n v="20"/>
    <n v="8"/>
    <x v="19"/>
    <x v="2"/>
    <s v="Soul Machines"/>
    <x v="2"/>
    <s v="Moosearmy"/>
    <x v="1"/>
    <x v="60"/>
    <x v="2"/>
    <x v="90"/>
    <x v="4"/>
    <n v="12858293.710000001"/>
    <n v="1940548.6"/>
  </r>
  <r>
    <d v="2023-08-20T05:42:01"/>
    <n v="20"/>
    <n v="8"/>
    <x v="19"/>
    <x v="2"/>
    <s v="Soul Machines"/>
    <x v="2"/>
    <s v="Pandemic Horde Inc"/>
    <x v="1"/>
    <x v="11"/>
    <x v="2"/>
    <x v="90"/>
    <x v="4"/>
    <n v="25856375.98"/>
    <n v="10764704.65"/>
  </r>
  <r>
    <d v="2023-08-20T05:43:10"/>
    <n v="20"/>
    <n v="8"/>
    <x v="19"/>
    <x v="2"/>
    <s v="Soul Machines"/>
    <x v="2"/>
    <s v="Pandemic Horde Inc"/>
    <x v="1"/>
    <x v="11"/>
    <x v="2"/>
    <x v="90"/>
    <x v="4"/>
    <n v="26071648.129999999"/>
    <n v="6503901.7999999998"/>
  </r>
  <r>
    <d v="2023-08-20T05:43:11"/>
    <n v="20"/>
    <n v="8"/>
    <x v="19"/>
    <x v="2"/>
    <s v="Soul Machines"/>
    <x v="2"/>
    <s v="A Blessed Bean"/>
    <x v="1"/>
    <x v="60"/>
    <x v="2"/>
    <x v="90"/>
    <x v="4"/>
    <n v="11164545.109999999"/>
    <n v="4976858.3499999996"/>
  </r>
  <r>
    <d v="2023-08-20T07:32:54"/>
    <n v="20"/>
    <n v="8"/>
    <x v="19"/>
    <x v="2"/>
    <s v="Snow Moon City"/>
    <x v="3"/>
    <s v="Peoples Liberation Army"/>
    <x v="0"/>
    <x v="23"/>
    <x v="2"/>
    <x v="50"/>
    <x v="2"/>
    <n v="94880185.150000006"/>
    <n v="77823157.819999993"/>
  </r>
  <r>
    <d v="2023-08-20T08:06:40"/>
    <n v="20"/>
    <n v="8"/>
    <x v="19"/>
    <x v="2"/>
    <s v="Carebears -With- Guns"/>
    <x v="1"/>
    <s v="Carebears -With- Guns"/>
    <x v="0"/>
    <x v="23"/>
    <x v="2"/>
    <x v="9"/>
    <x v="2"/>
    <n v="93786562.659999996"/>
    <n v="68199519.459999993"/>
  </r>
  <r>
    <d v="2023-08-20T09:24:34"/>
    <n v="20"/>
    <n v="8"/>
    <x v="19"/>
    <x v="2"/>
    <s v="NED-Clan"/>
    <x v="1"/>
    <s v="Black Pushers"/>
    <x v="1"/>
    <x v="96"/>
    <x v="4"/>
    <x v="155"/>
    <x v="2"/>
    <n v="277080214.19999999"/>
    <n v="114059662.23999999"/>
  </r>
  <r>
    <d v="2023-08-20T11:25:09"/>
    <n v="20"/>
    <n v="8"/>
    <x v="19"/>
    <x v="2"/>
    <s v="Cloak and Daggers"/>
    <x v="2"/>
    <s v="Black Pushers"/>
    <x v="1"/>
    <x v="94"/>
    <x v="2"/>
    <x v="8"/>
    <x v="3"/>
    <n v="22086556.010000002"/>
    <n v="11347236.32"/>
  </r>
  <r>
    <d v="2023-08-20T11:25:47"/>
    <n v="20"/>
    <n v="8"/>
    <x v="19"/>
    <x v="2"/>
    <s v="Cloak and Daggers"/>
    <x v="2"/>
    <s v="Fuente Vacio"/>
    <x v="1"/>
    <x v="19"/>
    <x v="4"/>
    <x v="8"/>
    <x v="3"/>
    <n v="596165.98"/>
    <n v="406157.48"/>
  </r>
  <r>
    <d v="2023-08-20T12:49:42"/>
    <n v="20"/>
    <n v="8"/>
    <x v="19"/>
    <x v="2"/>
    <s v="Cloak and Daggers"/>
    <x v="2"/>
    <s v="Alkaid Broken Army"/>
    <x v="1"/>
    <x v="104"/>
    <x v="4"/>
    <x v="8"/>
    <x v="3"/>
    <n v="20005952.609999999"/>
    <n v="17765947.18"/>
  </r>
  <r>
    <d v="2023-08-20T12:50:15"/>
    <n v="20"/>
    <n v="8"/>
    <x v="19"/>
    <x v="2"/>
    <s v="ChuangShi"/>
    <x v="3"/>
    <s v="Darkmoon Military Industrial Complex"/>
    <x v="0"/>
    <x v="19"/>
    <x v="4"/>
    <x v="35"/>
    <x v="2"/>
    <n v="767318.45"/>
    <n v="645832.05000000005"/>
  </r>
  <r>
    <d v="2023-08-20T13:31:58"/>
    <n v="20"/>
    <n v="8"/>
    <x v="19"/>
    <x v="2"/>
    <s v="Stardust-Guardian"/>
    <x v="3"/>
    <s v="Les chevaliers de l'ordre"/>
    <x v="0"/>
    <x v="4"/>
    <x v="3"/>
    <x v="36"/>
    <x v="2"/>
    <n v="63690502.590000004"/>
    <n v="47021429.039999999"/>
  </r>
  <r>
    <d v="2023-08-20T13:53:26"/>
    <n v="20"/>
    <n v="8"/>
    <x v="19"/>
    <x v="2"/>
    <s v="Sing Hua"/>
    <x v="4"/>
    <s v="The Northerners"/>
    <x v="1"/>
    <x v="84"/>
    <x v="4"/>
    <x v="27"/>
    <x v="0"/>
    <n v="80368171.159999996"/>
    <n v="80029765.329999998"/>
  </r>
  <r>
    <d v="2023-08-20T13:54:36"/>
    <n v="20"/>
    <n v="8"/>
    <x v="19"/>
    <x v="2"/>
    <s v="Cloak and Daggers"/>
    <x v="2"/>
    <s v="Special law enforcement department"/>
    <x v="2"/>
    <x v="32"/>
    <x v="4"/>
    <x v="8"/>
    <x v="3"/>
    <n v="4361736.71"/>
    <n v="1498371.4"/>
  </r>
  <r>
    <d v="2023-08-20T13:59:21"/>
    <n v="20"/>
    <n v="8"/>
    <x v="19"/>
    <x v="2"/>
    <s v="KuanDaiShan"/>
    <x v="4"/>
    <s v="Profane Proverb"/>
    <x v="1"/>
    <x v="12"/>
    <x v="3"/>
    <x v="27"/>
    <x v="0"/>
    <n v="48128671.859999999"/>
    <n v="30981308.949999999"/>
  </r>
  <r>
    <d v="2023-08-20T14:05:58"/>
    <n v="20"/>
    <n v="8"/>
    <x v="19"/>
    <x v="2"/>
    <s v="A Blessed Bean"/>
    <x v="0"/>
    <s v="KuanDaiShan"/>
    <x v="3"/>
    <x v="26"/>
    <x v="2"/>
    <x v="27"/>
    <x v="0"/>
    <n v="80993685.310000002"/>
    <n v="66933541.270000003"/>
  </r>
  <r>
    <d v="2023-08-20T14:06:18"/>
    <n v="20"/>
    <n v="8"/>
    <x v="19"/>
    <x v="2"/>
    <s v="Emperor Scythes"/>
    <x v="4"/>
    <s v="Deaths Consortium"/>
    <x v="1"/>
    <x v="8"/>
    <x v="3"/>
    <x v="27"/>
    <x v="0"/>
    <n v="69499605.659999996"/>
    <n v="50477806.979999997"/>
  </r>
  <r>
    <d v="2023-08-20T14:07:34"/>
    <n v="20"/>
    <n v="8"/>
    <x v="19"/>
    <x v="2"/>
    <s v="Stardust-Guardian"/>
    <x v="3"/>
    <s v="Rekium"/>
    <x v="0"/>
    <x v="3"/>
    <x v="2"/>
    <x v="35"/>
    <x v="2"/>
    <n v="17967848.850000001"/>
    <n v="3692957.39"/>
  </r>
  <r>
    <d v="2023-08-20T14:07:38"/>
    <n v="20"/>
    <n v="8"/>
    <x v="19"/>
    <x v="2"/>
    <s v="Emperor Scythes"/>
    <x v="4"/>
    <s v="Rogue Inferno"/>
    <x v="1"/>
    <x v="8"/>
    <x v="3"/>
    <x v="27"/>
    <x v="0"/>
    <n v="70877644.959999993"/>
    <n v="54230704.060000002"/>
  </r>
  <r>
    <d v="2023-08-20T14:08:37"/>
    <n v="20"/>
    <n v="8"/>
    <x v="19"/>
    <x v="2"/>
    <s v="A Blessed Bean"/>
    <x v="0"/>
    <s v="Faceless"/>
    <x v="3"/>
    <x v="26"/>
    <x v="2"/>
    <x v="27"/>
    <x v="0"/>
    <n v="51374684.990000002"/>
    <n v="31525604.649999999"/>
  </r>
  <r>
    <d v="2023-08-20T14:08:47"/>
    <n v="20"/>
    <n v="8"/>
    <x v="19"/>
    <x v="2"/>
    <s v="Fancypants Inc"/>
    <x v="0"/>
    <s v="Peoples Liberation Army"/>
    <x v="0"/>
    <x v="26"/>
    <x v="2"/>
    <x v="27"/>
    <x v="0"/>
    <n v="49382433.899999999"/>
    <n v="35520757.719999999"/>
  </r>
  <r>
    <d v="2023-08-20T14:08:50"/>
    <n v="20"/>
    <n v="8"/>
    <x v="19"/>
    <x v="2"/>
    <s v="The Ark"/>
    <x v="0"/>
    <s v="KuanDaiShan"/>
    <x v="3"/>
    <x v="26"/>
    <x v="2"/>
    <x v="27"/>
    <x v="0"/>
    <n v="81042806.280000001"/>
    <n v="67770116.239999995"/>
  </r>
  <r>
    <d v="2023-08-20T14:10:54"/>
    <n v="20"/>
    <n v="8"/>
    <x v="19"/>
    <x v="2"/>
    <s v="WipeOut Inc"/>
    <x v="0"/>
    <s v="KuanDaiShan"/>
    <x v="3"/>
    <x v="26"/>
    <x v="2"/>
    <x v="27"/>
    <x v="0"/>
    <n v="58447099.75"/>
    <n v="37954045.490000002"/>
  </r>
  <r>
    <d v="2023-08-20T14:11:09"/>
    <n v="20"/>
    <n v="8"/>
    <x v="19"/>
    <x v="2"/>
    <s v="Deaths Consortium"/>
    <x v="0"/>
    <s v="Emperor Scythes"/>
    <x v="3"/>
    <x v="26"/>
    <x v="2"/>
    <x v="27"/>
    <x v="0"/>
    <n v="52577720.909999996"/>
    <n v="31580199.719999999"/>
  </r>
  <r>
    <d v="2023-08-20T14:11:16"/>
    <n v="20"/>
    <n v="8"/>
    <x v="19"/>
    <x v="2"/>
    <s v="A Blessed Bean"/>
    <x v="0"/>
    <s v="KuanDaiShan"/>
    <x v="3"/>
    <x v="26"/>
    <x v="2"/>
    <x v="27"/>
    <x v="0"/>
    <n v="49495463.729999997"/>
    <n v="35095072.789999999"/>
  </r>
  <r>
    <d v="2023-08-20T14:11:28"/>
    <n v="20"/>
    <n v="8"/>
    <x v="19"/>
    <x v="2"/>
    <s v="WipeOut Inc"/>
    <x v="0"/>
    <s v="Peoples Liberation Army"/>
    <x v="0"/>
    <x v="8"/>
    <x v="3"/>
    <x v="27"/>
    <x v="0"/>
    <n v="70234861.049999997"/>
    <n v="54121125.119999997"/>
  </r>
  <r>
    <d v="2023-08-20T14:11:30"/>
    <n v="20"/>
    <n v="8"/>
    <x v="19"/>
    <x v="2"/>
    <s v="Deaths Consortium"/>
    <x v="0"/>
    <s v="Sing Hua"/>
    <x v="3"/>
    <x v="26"/>
    <x v="2"/>
    <x v="27"/>
    <x v="0"/>
    <n v="50591546.75"/>
    <n v="38429906.359999999"/>
  </r>
  <r>
    <d v="2023-08-20T14:13:33"/>
    <n v="20"/>
    <n v="8"/>
    <x v="19"/>
    <x v="2"/>
    <s v="A Blessed Bean"/>
    <x v="0"/>
    <s v="SUNDERING"/>
    <x v="0"/>
    <x v="26"/>
    <x v="2"/>
    <x v="27"/>
    <x v="0"/>
    <n v="49287469.539999999"/>
    <n v="37000419.439999998"/>
  </r>
  <r>
    <d v="2023-08-20T14:14:23"/>
    <n v="20"/>
    <n v="8"/>
    <x v="19"/>
    <x v="2"/>
    <s v="Banda di Amici"/>
    <x v="0"/>
    <s v="Stars Corporate Group"/>
    <x v="3"/>
    <x v="26"/>
    <x v="2"/>
    <x v="27"/>
    <x v="0"/>
    <n v="51237432.789999999"/>
    <n v="36141381.100000001"/>
  </r>
  <r>
    <d v="2023-08-20T14:14:27"/>
    <n v="20"/>
    <n v="8"/>
    <x v="19"/>
    <x v="2"/>
    <s v="Peoples Liberation Army"/>
    <x v="1"/>
    <s v="Pandemic Horde Inc"/>
    <x v="1"/>
    <x v="22"/>
    <x v="4"/>
    <x v="27"/>
    <x v="0"/>
    <n v="11633094.5"/>
    <n v="6921850.3799999999"/>
  </r>
  <r>
    <d v="2023-08-20T14:17:03"/>
    <n v="20"/>
    <n v="8"/>
    <x v="19"/>
    <x v="2"/>
    <s v="Blackwater USA Inc"/>
    <x v="0"/>
    <s v="Emperor Scythes"/>
    <x v="3"/>
    <x v="26"/>
    <x v="2"/>
    <x v="27"/>
    <x v="0"/>
    <n v="53990265.369999997"/>
    <n v="36038859.549999997"/>
  </r>
  <r>
    <d v="2023-08-20T14:17:06"/>
    <n v="20"/>
    <n v="8"/>
    <x v="19"/>
    <x v="2"/>
    <s v="Gentlemen's Club"/>
    <x v="0"/>
    <s v="Sing Hua"/>
    <x v="3"/>
    <x v="26"/>
    <x v="2"/>
    <x v="27"/>
    <x v="0"/>
    <n v="49478382.579999998"/>
    <n v="32888895.390000001"/>
  </r>
  <r>
    <d v="2023-08-20T14:17:07"/>
    <n v="20"/>
    <n v="8"/>
    <x v="19"/>
    <x v="2"/>
    <s v="The Ark"/>
    <x v="0"/>
    <s v="Stars Corporate Group"/>
    <x v="3"/>
    <x v="4"/>
    <x v="3"/>
    <x v="27"/>
    <x v="0"/>
    <n v="46502544.57"/>
    <n v="30055682.75"/>
  </r>
  <r>
    <d v="2023-08-20T14:17:28"/>
    <n v="20"/>
    <n v="8"/>
    <x v="19"/>
    <x v="2"/>
    <s v="A Blessed Bean"/>
    <x v="0"/>
    <s v="WAAAGH THE HELLLL"/>
    <x v="3"/>
    <x v="26"/>
    <x v="2"/>
    <x v="27"/>
    <x v="0"/>
    <n v="52183192.710000001"/>
    <n v="33907552.090000004"/>
  </r>
  <r>
    <d v="2023-08-20T14:18:13"/>
    <n v="20"/>
    <n v="8"/>
    <x v="19"/>
    <x v="2"/>
    <s v="Levy Guards"/>
    <x v="0"/>
    <s v="Faceless"/>
    <x v="3"/>
    <x v="26"/>
    <x v="2"/>
    <x v="27"/>
    <x v="0"/>
    <n v="50153674.590000004"/>
    <n v="34443053.399999999"/>
  </r>
  <r>
    <d v="2023-08-20T14:18:37"/>
    <n v="20"/>
    <n v="8"/>
    <x v="19"/>
    <x v="2"/>
    <s v="Peoples Liberation Army"/>
    <x v="1"/>
    <s v="Pandemic Horde Inc"/>
    <x v="1"/>
    <x v="6"/>
    <x v="4"/>
    <x v="27"/>
    <x v="0"/>
    <n v="5176737.37"/>
    <n v="1429233.05"/>
  </r>
  <r>
    <d v="2023-08-20T14:18:38"/>
    <n v="20"/>
    <n v="8"/>
    <x v="19"/>
    <x v="2"/>
    <s v="Pandemic Horde Inc"/>
    <x v="0"/>
    <s v="Tu Zi Fei Corporation"/>
    <x v="3"/>
    <x v="26"/>
    <x v="2"/>
    <x v="27"/>
    <x v="0"/>
    <n v="50325725.710000001"/>
    <n v="36848497.32"/>
  </r>
  <r>
    <d v="2023-08-20T14:18:48"/>
    <n v="20"/>
    <n v="8"/>
    <x v="19"/>
    <x v="2"/>
    <s v="Dragon"/>
    <x v="0"/>
    <s v="Peoples Liberation Army"/>
    <x v="0"/>
    <x v="26"/>
    <x v="2"/>
    <x v="27"/>
    <x v="0"/>
    <n v="49331067.240000002"/>
    <n v="31770048.75"/>
  </r>
  <r>
    <d v="2023-08-20T14:21:14"/>
    <n v="20"/>
    <n v="8"/>
    <x v="19"/>
    <x v="2"/>
    <s v="Levy Guards"/>
    <x v="0"/>
    <s v="Lao Jiu Guan"/>
    <x v="3"/>
    <x v="8"/>
    <x v="3"/>
    <x v="102"/>
    <x v="0"/>
    <n v="155198921.81999999"/>
    <n v="128688629.22"/>
  </r>
  <r>
    <d v="2023-08-20T14:28:43"/>
    <n v="20"/>
    <n v="8"/>
    <x v="19"/>
    <x v="2"/>
    <s v="Stardust-Guardian"/>
    <x v="3"/>
    <s v="rRED ANTS"/>
    <x v="0"/>
    <x v="8"/>
    <x v="3"/>
    <x v="35"/>
    <x v="2"/>
    <n v="67916243.590000004"/>
    <n v="55394061.259999998"/>
  </r>
  <r>
    <d v="2023-08-20T14:38:21"/>
    <n v="20"/>
    <n v="8"/>
    <x v="19"/>
    <x v="2"/>
    <s v="Fuente Vacio"/>
    <x v="0"/>
    <s v="Cloak and Daggers"/>
    <x v="4"/>
    <x v="58"/>
    <x v="1"/>
    <x v="8"/>
    <x v="3"/>
    <n v="147081494.58000001"/>
    <n v="22497798.68"/>
  </r>
  <r>
    <d v="2023-08-20T14:38:54"/>
    <n v="20"/>
    <n v="8"/>
    <x v="19"/>
    <x v="2"/>
    <s v="Fuente Vacio"/>
    <x v="0"/>
    <s v="Cloak and Daggers"/>
    <x v="4"/>
    <x v="81"/>
    <x v="2"/>
    <x v="8"/>
    <x v="3"/>
    <n v="124403602.16"/>
    <n v="104406501.04000001"/>
  </r>
  <r>
    <d v="2023-08-20T14:39:04"/>
    <n v="20"/>
    <n v="8"/>
    <x v="19"/>
    <x v="2"/>
    <s v="Fuente Vacio"/>
    <x v="0"/>
    <s v="FAYN Industries"/>
    <x v="4"/>
    <x v="105"/>
    <x v="1"/>
    <x v="8"/>
    <x v="3"/>
    <n v="201269626.34999999"/>
    <n v="68995673.969999999"/>
  </r>
  <r>
    <d v="2023-08-20T14:53:11"/>
    <n v="20"/>
    <n v="8"/>
    <x v="19"/>
    <x v="2"/>
    <s v="FAYN Industries"/>
    <x v="2"/>
    <s v="YeLuo-XingHai"/>
    <x v="2"/>
    <x v="48"/>
    <x v="2"/>
    <x v="8"/>
    <x v="3"/>
    <n v="15620361.5"/>
    <n v="5997154.0899999999"/>
  </r>
  <r>
    <d v="2023-08-20T15:06:34"/>
    <n v="20"/>
    <n v="8"/>
    <x v="19"/>
    <x v="2"/>
    <s v="GO' R0V"/>
    <x v="0"/>
    <s v="GO' R0V"/>
    <x v="1"/>
    <x v="34"/>
    <x v="4"/>
    <x v="1"/>
    <x v="0"/>
    <n v="318172.05"/>
    <n v="207173.75"/>
  </r>
  <r>
    <d v="2023-08-20T15:10:00"/>
    <n v="20"/>
    <n v="8"/>
    <x v="19"/>
    <x v="2"/>
    <s v="GO' R0V"/>
    <x v="0"/>
    <s v="GO' R0V"/>
    <x v="1"/>
    <x v="34"/>
    <x v="4"/>
    <x v="1"/>
    <x v="0"/>
    <n v="318172.05"/>
    <n v="207173.75"/>
  </r>
  <r>
    <d v="2023-08-20T15:12:55"/>
    <n v="20"/>
    <n v="8"/>
    <x v="19"/>
    <x v="2"/>
    <s v="GO' R0V"/>
    <x v="0"/>
    <s v="GO' R0V"/>
    <x v="1"/>
    <x v="34"/>
    <x v="4"/>
    <x v="1"/>
    <x v="0"/>
    <n v="318172.05"/>
    <n v="207173.75"/>
  </r>
  <r>
    <d v="2023-08-20T15:15:52"/>
    <n v="20"/>
    <n v="8"/>
    <x v="19"/>
    <x v="2"/>
    <s v="GO' R0V"/>
    <x v="0"/>
    <s v="GO' R0V"/>
    <x v="1"/>
    <x v="34"/>
    <x v="4"/>
    <x v="1"/>
    <x v="0"/>
    <n v="318172.05"/>
    <n v="207173.75"/>
  </r>
  <r>
    <d v="2023-08-20T17:09:08"/>
    <n v="20"/>
    <n v="8"/>
    <x v="19"/>
    <x v="2"/>
    <s v="GoonWaffe"/>
    <x v="1"/>
    <s v="Arctic Guard"/>
    <x v="1"/>
    <x v="8"/>
    <x v="3"/>
    <x v="150"/>
    <x v="1"/>
    <n v="67369419.379999995"/>
    <n v="53330351.259999998"/>
  </r>
  <r>
    <d v="2023-08-20T17:12:22"/>
    <n v="20"/>
    <n v="8"/>
    <x v="19"/>
    <x v="2"/>
    <s v="Void of Eden"/>
    <x v="2"/>
    <s v="1 Royal Fleet Corps"/>
    <x v="1"/>
    <x v="12"/>
    <x v="3"/>
    <x v="156"/>
    <x v="4"/>
    <n v="47185759.780000001"/>
    <n v="28836879.77"/>
  </r>
  <r>
    <d v="2023-08-20T18:19:28"/>
    <n v="20"/>
    <n v="8"/>
    <x v="19"/>
    <x v="2"/>
    <s v="Amok"/>
    <x v="1"/>
    <s v="Astrology Club"/>
    <x v="2"/>
    <x v="14"/>
    <x v="4"/>
    <x v="26"/>
    <x v="1"/>
    <n v="12891399.130000001"/>
    <n v="2947004.49"/>
  </r>
  <r>
    <d v="2023-08-20T18:26:04"/>
    <n v="20"/>
    <n v="8"/>
    <x v="19"/>
    <x v="2"/>
    <s v="Amok"/>
    <x v="1"/>
    <s v="Astrology Club"/>
    <x v="2"/>
    <x v="14"/>
    <x v="4"/>
    <x v="26"/>
    <x v="1"/>
    <n v="12891399.130000001"/>
    <n v="2509754.69"/>
  </r>
  <r>
    <d v="2023-08-20T18:38:25"/>
    <n v="20"/>
    <n v="8"/>
    <x v="19"/>
    <x v="2"/>
    <s v="KarmaFleet"/>
    <x v="1"/>
    <s v="Profane Proverb"/>
    <x v="1"/>
    <x v="3"/>
    <x v="2"/>
    <x v="110"/>
    <x v="0"/>
    <n v="13871246.83"/>
    <n v="1509539.92"/>
  </r>
  <r>
    <d v="2023-08-20T18:50:43"/>
    <n v="20"/>
    <n v="8"/>
    <x v="19"/>
    <x v="2"/>
    <s v="GSF Logistics and Posting Reserves"/>
    <x v="1"/>
    <s v="Astrology Club"/>
    <x v="2"/>
    <x v="14"/>
    <x v="4"/>
    <x v="26"/>
    <x v="1"/>
    <n v="12891399.130000001"/>
    <n v="4585744.1500000004"/>
  </r>
  <r>
    <d v="2023-08-20T18:59:07"/>
    <n v="20"/>
    <n v="8"/>
    <x v="19"/>
    <x v="2"/>
    <s v="TunDraGon"/>
    <x v="1"/>
    <s v="Dragon"/>
    <x v="1"/>
    <x v="8"/>
    <x v="3"/>
    <x v="26"/>
    <x v="1"/>
    <n v="64892226.119999997"/>
    <n v="52233325"/>
  </r>
  <r>
    <d v="2023-08-20T19:03:36"/>
    <n v="20"/>
    <n v="8"/>
    <x v="19"/>
    <x v="2"/>
    <s v="Cloak and Daggers"/>
    <x v="2"/>
    <s v="Black Pushers"/>
    <x v="1"/>
    <x v="32"/>
    <x v="4"/>
    <x v="8"/>
    <x v="3"/>
    <n v="417623.38"/>
    <n v="190574.74"/>
  </r>
  <r>
    <d v="2023-08-20T19:07:16"/>
    <n v="20"/>
    <n v="8"/>
    <x v="19"/>
    <x v="2"/>
    <s v="Cloak and Daggers"/>
    <x v="2"/>
    <s v="Black Pushers"/>
    <x v="1"/>
    <x v="32"/>
    <x v="4"/>
    <x v="8"/>
    <x v="3"/>
    <n v="446634.28"/>
    <n v="269432.52"/>
  </r>
  <r>
    <d v="2023-08-20T19:21:32"/>
    <n v="20"/>
    <n v="8"/>
    <x v="19"/>
    <x v="2"/>
    <s v="Eternity INC"/>
    <x v="1"/>
    <s v="Disasterpiece LTD"/>
    <x v="1"/>
    <x v="26"/>
    <x v="2"/>
    <x v="109"/>
    <x v="2"/>
    <n v="53474729.420000002"/>
    <n v="39409828.840000004"/>
  </r>
  <r>
    <d v="2023-08-20T20:40:50"/>
    <n v="20"/>
    <n v="8"/>
    <x v="19"/>
    <x v="2"/>
    <s v="Les chevaliers de l'ordre"/>
    <x v="1"/>
    <s v="CENTURIONES IMPERIALES"/>
    <x v="2"/>
    <x v="25"/>
    <x v="0"/>
    <x v="19"/>
    <x v="2"/>
    <n v="6337071.1100000003"/>
    <n v="2959309.37"/>
  </r>
  <r>
    <d v="2023-08-20T20:41:06"/>
    <n v="20"/>
    <n v="8"/>
    <x v="19"/>
    <x v="2"/>
    <s v="Les chevaliers de l'ordre"/>
    <x v="1"/>
    <s v="CENTURIONES IMPERIALES"/>
    <x v="2"/>
    <x v="25"/>
    <x v="0"/>
    <x v="19"/>
    <x v="2"/>
    <n v="6330342.5599999996"/>
    <n v="4032621.7"/>
  </r>
  <r>
    <d v="2023-08-20T20:41:34"/>
    <n v="20"/>
    <n v="8"/>
    <x v="19"/>
    <x v="2"/>
    <s v="Les chevaliers de l'ordre"/>
    <x v="1"/>
    <s v="CENTURIONES IMPERIALES"/>
    <x v="2"/>
    <x v="9"/>
    <x v="0"/>
    <x v="19"/>
    <x v="2"/>
    <n v="17936911.739999998"/>
    <n v="15900322.539999999"/>
  </r>
  <r>
    <d v="2023-08-20T20:42:36"/>
    <n v="20"/>
    <n v="8"/>
    <x v="19"/>
    <x v="2"/>
    <s v="Les chevaliers de l'ordre"/>
    <x v="1"/>
    <s v="CENTURIONES IMPERIALES"/>
    <x v="2"/>
    <x v="9"/>
    <x v="0"/>
    <x v="19"/>
    <x v="2"/>
    <n v="20874483.02"/>
    <n v="20390835.239999998"/>
  </r>
  <r>
    <d v="2023-08-20T20:42:49"/>
    <n v="20"/>
    <n v="8"/>
    <x v="19"/>
    <x v="2"/>
    <s v="Les chevaliers de l'ordre"/>
    <x v="1"/>
    <s v="CENTURIONES IMPERIALES"/>
    <x v="2"/>
    <x v="5"/>
    <x v="2"/>
    <x v="19"/>
    <x v="2"/>
    <n v="13696423.16"/>
    <n v="3786140.64"/>
  </r>
  <r>
    <d v="2023-08-20T21:36:46"/>
    <n v="20"/>
    <n v="8"/>
    <x v="19"/>
    <x v="2"/>
    <s v="Blackwater USA Inc"/>
    <x v="0"/>
    <s v="KarmaFleet"/>
    <x v="0"/>
    <x v="4"/>
    <x v="3"/>
    <x v="16"/>
    <x v="1"/>
    <n v="60469562.390000001"/>
    <n v="45565531.68"/>
  </r>
  <r>
    <d v="2023-08-20T21:38:02"/>
    <n v="20"/>
    <n v="8"/>
    <x v="19"/>
    <x v="2"/>
    <s v="Blackwater USA Inc"/>
    <x v="0"/>
    <s v="GSF Logistics and Posting Reserves"/>
    <x v="0"/>
    <x v="12"/>
    <x v="3"/>
    <x v="16"/>
    <x v="1"/>
    <n v="43381438.359999999"/>
    <n v="26274225.390000001"/>
  </r>
  <r>
    <d v="2023-08-20T21:40:31"/>
    <n v="20"/>
    <n v="8"/>
    <x v="19"/>
    <x v="2"/>
    <s v="GSF Logistics and Posting Reserves"/>
    <x v="1"/>
    <s v="Blackwater USA Inc"/>
    <x v="1"/>
    <x v="12"/>
    <x v="3"/>
    <x v="16"/>
    <x v="1"/>
    <n v="77276789.459999993"/>
    <n v="26722777.43"/>
  </r>
  <r>
    <d v="2023-08-20T21:57:34"/>
    <n v="20"/>
    <n v="8"/>
    <x v="19"/>
    <x v="2"/>
    <s v="Tactical Feed"/>
    <x v="0"/>
    <s v="KarmaFleet"/>
    <x v="0"/>
    <x v="37"/>
    <x v="4"/>
    <x v="1"/>
    <x v="0"/>
    <n v="17100192.16"/>
    <n v="13623190.82"/>
  </r>
  <r>
    <d v="2023-08-20T23:06:08"/>
    <n v="20"/>
    <n v="8"/>
    <x v="19"/>
    <x v="2"/>
    <s v="Rekium"/>
    <x v="1"/>
    <s v="CENTURIONES IMPERIALES"/>
    <x v="2"/>
    <x v="11"/>
    <x v="2"/>
    <x v="72"/>
    <x v="3"/>
    <n v="16346367.109999999"/>
    <n v="8558745.4000000004"/>
  </r>
  <r>
    <d v="2023-08-20T23:13:13"/>
    <n v="20"/>
    <n v="8"/>
    <x v="19"/>
    <x v="2"/>
    <s v="A Blessed Bean"/>
    <x v="0"/>
    <s v="KarmaFleet"/>
    <x v="0"/>
    <x v="20"/>
    <x v="4"/>
    <x v="1"/>
    <x v="0"/>
    <n v="10058079.33"/>
    <n v="9378624.9399999995"/>
  </r>
  <r>
    <d v="2023-08-20T23:13:37"/>
    <n v="20"/>
    <n v="8"/>
    <x v="19"/>
    <x v="2"/>
    <s v="Fancypants Inc"/>
    <x v="0"/>
    <s v="Blackwater Task Forces"/>
    <x v="0"/>
    <x v="74"/>
    <x v="4"/>
    <x v="1"/>
    <x v="0"/>
    <n v="6821630.4100000001"/>
    <n v="2267034.92"/>
  </r>
  <r>
    <d v="2023-08-20T23:18:55"/>
    <n v="20"/>
    <n v="8"/>
    <x v="19"/>
    <x v="2"/>
    <s v="Comply Or Die"/>
    <x v="0"/>
    <s v="Ministry of Offense"/>
    <x v="0"/>
    <x v="6"/>
    <x v="4"/>
    <x v="3"/>
    <x v="0"/>
    <n v="2085575.9"/>
    <n v="1551971.95"/>
  </r>
  <r>
    <d v="2023-08-20T23:27:11"/>
    <n v="20"/>
    <n v="8"/>
    <x v="19"/>
    <x v="2"/>
    <s v="Infinite Point"/>
    <x v="0"/>
    <s v="Ascendance"/>
    <x v="0"/>
    <x v="6"/>
    <x v="4"/>
    <x v="3"/>
    <x v="0"/>
    <n v="2625777.5299999998"/>
    <n v="1797560.65"/>
  </r>
  <r>
    <d v="2023-08-20T23:30:13"/>
    <n v="20"/>
    <n v="8"/>
    <x v="19"/>
    <x v="2"/>
    <s v="Monkey Attack Squad"/>
    <x v="1"/>
    <s v="Infinite Point"/>
    <x v="1"/>
    <x v="10"/>
    <x v="2"/>
    <x v="3"/>
    <x v="0"/>
    <n v="199483345.96000001"/>
    <n v="185571650.78"/>
  </r>
  <r>
    <d v="2023-08-20T23:32:33"/>
    <n v="20"/>
    <n v="8"/>
    <x v="19"/>
    <x v="2"/>
    <s v="Thirtyplus"/>
    <x v="1"/>
    <s v="Fusion Enterprises Ltd"/>
    <x v="1"/>
    <x v="19"/>
    <x v="4"/>
    <x v="3"/>
    <x v="0"/>
    <n v="7270249.7599999998"/>
    <n v="4128793.75"/>
  </r>
  <r>
    <d v="2023-08-20T23:32:38"/>
    <n v="20"/>
    <n v="8"/>
    <x v="19"/>
    <x v="2"/>
    <s v="A Blessed Bean"/>
    <x v="0"/>
    <s v="Zonk Squad"/>
    <x v="0"/>
    <x v="74"/>
    <x v="4"/>
    <x v="3"/>
    <x v="0"/>
    <n v="1495530.41"/>
    <n v="1179109.49"/>
  </r>
  <r>
    <d v="2023-08-20T23:32:38"/>
    <n v="20"/>
    <n v="8"/>
    <x v="19"/>
    <x v="2"/>
    <s v="Black Aces"/>
    <x v="1"/>
    <s v="A Blessed Bean"/>
    <x v="1"/>
    <x v="19"/>
    <x v="4"/>
    <x v="3"/>
    <x v="0"/>
    <n v="7270129.2400000002"/>
    <n v="5591593.2199999997"/>
  </r>
  <r>
    <d v="2023-08-20T23:32:41"/>
    <n v="20"/>
    <n v="8"/>
    <x v="19"/>
    <x v="2"/>
    <s v="4S Corporation"/>
    <x v="1"/>
    <s v="A Blessed Bean"/>
    <x v="1"/>
    <x v="19"/>
    <x v="4"/>
    <x v="3"/>
    <x v="0"/>
    <n v="6549608.0300000003"/>
    <n v="640590.18999999994"/>
  </r>
  <r>
    <d v="2023-08-20T23:32:42"/>
    <n v="20"/>
    <n v="8"/>
    <x v="19"/>
    <x v="2"/>
    <s v="CBC Interstellar"/>
    <x v="1"/>
    <s v="Eire Engineers"/>
    <x v="1"/>
    <x v="19"/>
    <x v="4"/>
    <x v="3"/>
    <x v="0"/>
    <n v="6550391.4000000004"/>
    <n v="3573462.02"/>
  </r>
  <r>
    <d v="2023-08-20T23:32:45"/>
    <n v="20"/>
    <n v="8"/>
    <x v="19"/>
    <x v="2"/>
    <s v="Zero Reps Given"/>
    <x v="0"/>
    <s v="KarmaFleet"/>
    <x v="0"/>
    <x v="6"/>
    <x v="4"/>
    <x v="3"/>
    <x v="0"/>
    <n v="2475421.48"/>
    <n v="2031894.45"/>
  </r>
  <r>
    <d v="2023-08-20T23:32:53"/>
    <n v="20"/>
    <n v="8"/>
    <x v="19"/>
    <x v="2"/>
    <s v="MASS"/>
    <x v="0"/>
    <s v="CBC Interstellar"/>
    <x v="0"/>
    <x v="74"/>
    <x v="4"/>
    <x v="3"/>
    <x v="0"/>
    <n v="6791321.1799999997"/>
    <n v="3267407.19"/>
  </r>
  <r>
    <d v="2023-08-20T23:32:56"/>
    <n v="20"/>
    <n v="8"/>
    <x v="19"/>
    <x v="2"/>
    <s v="Players vs EVE"/>
    <x v="1"/>
    <s v="A Blessed Bean"/>
    <x v="1"/>
    <x v="19"/>
    <x v="4"/>
    <x v="3"/>
    <x v="0"/>
    <n v="6547034.4000000004"/>
    <n v="4503187.0999999996"/>
  </r>
  <r>
    <d v="2023-08-20T23:33:00"/>
    <n v="20"/>
    <n v="8"/>
    <x v="19"/>
    <x v="2"/>
    <s v="KarmaFleet"/>
    <x v="1"/>
    <s v="Comply Or Die"/>
    <x v="1"/>
    <x v="19"/>
    <x v="4"/>
    <x v="3"/>
    <x v="0"/>
    <n v="6549728.5499999998"/>
    <n v="3460678.78"/>
  </r>
  <r>
    <d v="2023-08-20T23:33:05"/>
    <n v="20"/>
    <n v="8"/>
    <x v="19"/>
    <x v="2"/>
    <s v="Tactical Feed"/>
    <x v="0"/>
    <s v="Thirtyplus"/>
    <x v="0"/>
    <x v="74"/>
    <x v="4"/>
    <x v="3"/>
    <x v="0"/>
    <n v="5426804.8700000001"/>
    <n v="2919872.69"/>
  </r>
  <r>
    <d v="2023-08-20T23:33:06"/>
    <n v="20"/>
    <n v="8"/>
    <x v="19"/>
    <x v="2"/>
    <s v="MASS"/>
    <x v="0"/>
    <s v="KarmaFleet"/>
    <x v="0"/>
    <x v="6"/>
    <x v="4"/>
    <x v="3"/>
    <x v="0"/>
    <n v="2506204.38"/>
    <n v="1157461.47"/>
  </r>
  <r>
    <d v="2023-08-20T23:33:07"/>
    <n v="20"/>
    <n v="8"/>
    <x v="19"/>
    <x v="2"/>
    <s v="KarmaFleet"/>
    <x v="1"/>
    <s v="Pandemic Horde Inc"/>
    <x v="1"/>
    <x v="19"/>
    <x v="4"/>
    <x v="3"/>
    <x v="0"/>
    <n v="6549487.5099999998"/>
    <n v="6261406.4800000004"/>
  </r>
  <r>
    <d v="2023-08-20T23:33:08"/>
    <n v="20"/>
    <n v="8"/>
    <x v="19"/>
    <x v="2"/>
    <s v="4S Corporation"/>
    <x v="1"/>
    <s v="A Blessed Bean"/>
    <x v="1"/>
    <x v="19"/>
    <x v="4"/>
    <x v="3"/>
    <x v="0"/>
    <n v="7270674.2599999998"/>
    <n v="3392624.76"/>
  </r>
  <r>
    <d v="2023-08-20T23:33:14"/>
    <n v="20"/>
    <n v="8"/>
    <x v="19"/>
    <x v="2"/>
    <s v="KarmaFleet"/>
    <x v="1"/>
    <s v="Dragon"/>
    <x v="1"/>
    <x v="19"/>
    <x v="4"/>
    <x v="3"/>
    <x v="0"/>
    <n v="7269406.1299999999"/>
    <n v="5170210.9400000004"/>
  </r>
  <r>
    <d v="2023-08-20T23:33:17"/>
    <n v="20"/>
    <n v="8"/>
    <x v="19"/>
    <x v="2"/>
    <s v="KarmaFleet"/>
    <x v="1"/>
    <s v="Pandemic Horde Inc"/>
    <x v="1"/>
    <x v="19"/>
    <x v="4"/>
    <x v="3"/>
    <x v="0"/>
    <n v="6550210.6200000001"/>
    <n v="2753219.7"/>
  </r>
  <r>
    <d v="2023-08-20T23:33:19"/>
    <n v="20"/>
    <n v="8"/>
    <x v="19"/>
    <x v="2"/>
    <s v="Tactical Feed"/>
    <x v="0"/>
    <s v="Universalis Imperium"/>
    <x v="0"/>
    <x v="17"/>
    <x v="4"/>
    <x v="3"/>
    <x v="0"/>
    <n v="6105679.7400000002"/>
    <n v="5511031.4800000004"/>
  </r>
  <r>
    <d v="2023-08-20T23:33:20"/>
    <n v="20"/>
    <n v="8"/>
    <x v="19"/>
    <x v="2"/>
    <s v="4S Corporation"/>
    <x v="1"/>
    <s v="Zero Reps Given"/>
    <x v="1"/>
    <x v="19"/>
    <x v="4"/>
    <x v="3"/>
    <x v="0"/>
    <n v="7268743.2800000003"/>
    <n v="4701896.21"/>
  </r>
  <r>
    <d v="2023-08-20T23:33:21"/>
    <n v="20"/>
    <n v="8"/>
    <x v="19"/>
    <x v="2"/>
    <s v="Cloaked Goof"/>
    <x v="1"/>
    <s v="Tech Builds"/>
    <x v="1"/>
    <x v="19"/>
    <x v="4"/>
    <x v="3"/>
    <x v="0"/>
    <n v="5483128.5899999999"/>
    <n v="2045212.1"/>
  </r>
  <r>
    <d v="2023-08-20T23:33:25"/>
    <n v="20"/>
    <n v="8"/>
    <x v="19"/>
    <x v="2"/>
    <s v="Black Aces"/>
    <x v="1"/>
    <s v="Tactical Feed"/>
    <x v="1"/>
    <x v="19"/>
    <x v="4"/>
    <x v="3"/>
    <x v="0"/>
    <n v="6548931.8899999997"/>
    <n v="3841394.59"/>
  </r>
  <r>
    <d v="2023-08-20T23:33:36"/>
    <n v="20"/>
    <n v="8"/>
    <x v="19"/>
    <x v="2"/>
    <s v="Brittas Empire"/>
    <x v="0"/>
    <s v="Blackwater Task Forces"/>
    <x v="0"/>
    <x v="43"/>
    <x v="4"/>
    <x v="3"/>
    <x v="0"/>
    <n v="6082407.0199999996"/>
    <n v="1899863.21"/>
  </r>
  <r>
    <d v="2023-08-20T23:33:37"/>
    <n v="20"/>
    <n v="8"/>
    <x v="19"/>
    <x v="2"/>
    <s v="4S Corporation"/>
    <x v="1"/>
    <s v="A Blessed Bean"/>
    <x v="1"/>
    <x v="19"/>
    <x v="4"/>
    <x v="3"/>
    <x v="0"/>
    <n v="7278028.9500000002"/>
    <n v="3551295.95"/>
  </r>
  <r>
    <d v="2023-08-20T23:33:38"/>
    <n v="20"/>
    <n v="8"/>
    <x v="19"/>
    <x v="2"/>
    <s v="Disasterpiece LTD"/>
    <x v="0"/>
    <s v="KarmaFleet"/>
    <x v="0"/>
    <x v="20"/>
    <x v="4"/>
    <x v="3"/>
    <x v="0"/>
    <n v="8684570.3300000001"/>
    <n v="5788562.8099999996"/>
  </r>
  <r>
    <d v="2023-08-20T23:33:38"/>
    <n v="20"/>
    <n v="8"/>
    <x v="19"/>
    <x v="2"/>
    <s v="KarmaFleet"/>
    <x v="1"/>
    <s v="Pandemic Horde Inc"/>
    <x v="1"/>
    <x v="25"/>
    <x v="0"/>
    <x v="3"/>
    <x v="0"/>
    <n v="9543643.3499999996"/>
    <n v="3172141.91"/>
  </r>
  <r>
    <d v="2023-08-20T23:33:47"/>
    <n v="20"/>
    <n v="8"/>
    <x v="19"/>
    <x v="2"/>
    <s v="Brittas Empire"/>
    <x v="0"/>
    <s v="Monkey Attack Squad"/>
    <x v="0"/>
    <x v="74"/>
    <x v="4"/>
    <x v="3"/>
    <x v="0"/>
    <n v="9066470.3499999996"/>
    <n v="5186094.09"/>
  </r>
  <r>
    <d v="2023-08-20T23:34:04"/>
    <n v="20"/>
    <n v="8"/>
    <x v="19"/>
    <x v="2"/>
    <s v="MASS"/>
    <x v="0"/>
    <s v="Monkey Attack Squad"/>
    <x v="0"/>
    <x v="74"/>
    <x v="4"/>
    <x v="3"/>
    <x v="0"/>
    <n v="6802464.2800000003"/>
    <n v="3543279.6"/>
  </r>
  <r>
    <d v="2023-08-20T23:34:14"/>
    <n v="20"/>
    <n v="8"/>
    <x v="19"/>
    <x v="2"/>
    <s v="Tritanium Industries and Technology"/>
    <x v="1"/>
    <s v="Pandemic Horde Inc"/>
    <x v="1"/>
    <x v="19"/>
    <x v="4"/>
    <x v="3"/>
    <x v="0"/>
    <n v="945461.58"/>
    <n v="654655.84"/>
  </r>
  <r>
    <d v="2023-08-20T23:34:19"/>
    <n v="20"/>
    <n v="8"/>
    <x v="19"/>
    <x v="2"/>
    <s v="Rogue Inferno"/>
    <x v="0"/>
    <s v="Ascendance"/>
    <x v="0"/>
    <x v="20"/>
    <x v="4"/>
    <x v="3"/>
    <x v="0"/>
    <n v="6929361.4900000002"/>
    <n v="4951582.63"/>
  </r>
  <r>
    <d v="2023-08-20T23:34:19"/>
    <n v="20"/>
    <n v="8"/>
    <x v="19"/>
    <x v="2"/>
    <s v="Rogue Inferno"/>
    <x v="0"/>
    <s v="Ascendance"/>
    <x v="0"/>
    <x v="83"/>
    <x v="4"/>
    <x v="3"/>
    <x v="0"/>
    <n v="8942423.3499999996"/>
    <n v="6698655.6799999997"/>
  </r>
  <r>
    <d v="2023-08-20T23:34:22"/>
    <n v="20"/>
    <n v="8"/>
    <x v="19"/>
    <x v="2"/>
    <s v="A Blessed Bean"/>
    <x v="0"/>
    <s v="Rekium"/>
    <x v="0"/>
    <x v="6"/>
    <x v="4"/>
    <x v="3"/>
    <x v="0"/>
    <n v="2658836.69"/>
    <n v="1486331.25"/>
  </r>
  <r>
    <d v="2023-08-20T23:34:26"/>
    <n v="20"/>
    <n v="8"/>
    <x v="19"/>
    <x v="2"/>
    <s v="Rogue Inferno"/>
    <x v="0"/>
    <s v="Tritanium Industries and Technology"/>
    <x v="0"/>
    <x v="6"/>
    <x v="4"/>
    <x v="3"/>
    <x v="0"/>
    <n v="2432029.04"/>
    <n v="2223319.54"/>
  </r>
  <r>
    <d v="2023-08-20T23:34:26"/>
    <n v="20"/>
    <n v="8"/>
    <x v="19"/>
    <x v="2"/>
    <s v="Rogue Inferno"/>
    <x v="0"/>
    <s v="Players vs EVE"/>
    <x v="0"/>
    <x v="74"/>
    <x v="4"/>
    <x v="3"/>
    <x v="0"/>
    <n v="6422761.4100000001"/>
    <n v="3998084.41"/>
  </r>
  <r>
    <d v="2023-08-20T23:34:28"/>
    <n v="20"/>
    <n v="8"/>
    <x v="19"/>
    <x v="2"/>
    <s v="Rogue Inferno"/>
    <x v="0"/>
    <s v="Cloaked Goof"/>
    <x v="0"/>
    <x v="74"/>
    <x v="4"/>
    <x v="3"/>
    <x v="0"/>
    <n v="6735090.8300000001"/>
    <n v="4566261.05"/>
  </r>
  <r>
    <d v="2023-08-20T23:34:28"/>
    <n v="20"/>
    <n v="8"/>
    <x v="19"/>
    <x v="2"/>
    <s v="Rogue Inferno"/>
    <x v="0"/>
    <s v="Black Aces"/>
    <x v="0"/>
    <x v="74"/>
    <x v="4"/>
    <x v="3"/>
    <x v="0"/>
    <n v="6712238.29"/>
    <n v="3565746.39"/>
  </r>
  <r>
    <d v="2023-08-20T23:34:28"/>
    <n v="20"/>
    <n v="8"/>
    <x v="19"/>
    <x v="2"/>
    <s v="Rogue Inferno"/>
    <x v="0"/>
    <s v="KarmaFleet"/>
    <x v="0"/>
    <x v="74"/>
    <x v="4"/>
    <x v="3"/>
    <x v="0"/>
    <n v="6320136.4000000004"/>
    <n v="3273363.62"/>
  </r>
  <r>
    <d v="2023-08-20T23:34:34"/>
    <n v="20"/>
    <n v="8"/>
    <x v="19"/>
    <x v="2"/>
    <s v="Brittas Empire"/>
    <x v="0"/>
    <s v="Rekium"/>
    <x v="0"/>
    <x v="74"/>
    <x v="4"/>
    <x v="3"/>
    <x v="0"/>
    <n v="18862943.559999999"/>
    <n v="8659175.9299999997"/>
  </r>
  <r>
    <d v="2023-08-20T23:34:35"/>
    <n v="20"/>
    <n v="8"/>
    <x v="19"/>
    <x v="2"/>
    <s v="Rogue Inferno"/>
    <x v="0"/>
    <s v="KarmaFleet"/>
    <x v="0"/>
    <x v="74"/>
    <x v="4"/>
    <x v="3"/>
    <x v="0"/>
    <n v="6390915.4400000004"/>
    <n v="3426113.8"/>
  </r>
  <r>
    <d v="2023-08-20T23:34:52"/>
    <n v="20"/>
    <n v="8"/>
    <x v="19"/>
    <x v="2"/>
    <s v="Rogue Inferno"/>
    <x v="0"/>
    <s v="KarmaFleet"/>
    <x v="0"/>
    <x v="74"/>
    <x v="4"/>
    <x v="3"/>
    <x v="0"/>
    <n v="5216622.5999999996"/>
    <n v="3012648.6"/>
  </r>
  <r>
    <d v="2023-08-20T23:34:57"/>
    <n v="20"/>
    <n v="8"/>
    <x v="19"/>
    <x v="2"/>
    <s v="Rogue Inferno"/>
    <x v="0"/>
    <s v="4S Corporation"/>
    <x v="0"/>
    <x v="74"/>
    <x v="4"/>
    <x v="3"/>
    <x v="0"/>
    <n v="6652303.4000000004"/>
    <n v="3990467.44"/>
  </r>
  <r>
    <d v="2023-08-20T23:52:14"/>
    <n v="20"/>
    <n v="8"/>
    <x v="19"/>
    <x v="2"/>
    <s v="A Blessed Bean"/>
    <x v="0"/>
    <s v="Zonk Squad"/>
    <x v="0"/>
    <x v="8"/>
    <x v="3"/>
    <x v="157"/>
    <x v="0"/>
    <n v="63688697.759999998"/>
    <n v="47373664.880000003"/>
  </r>
  <r>
    <d v="2023-08-21T00:26:08"/>
    <n v="21"/>
    <n v="8"/>
    <x v="20"/>
    <x v="3"/>
    <s v="GoonWaffe"/>
    <x v="1"/>
    <s v="Take The Bait"/>
    <x v="1"/>
    <x v="54"/>
    <x v="1"/>
    <x v="1"/>
    <x v="0"/>
    <n v="626855251.40999997"/>
    <n v="481236429.97000003"/>
  </r>
  <r>
    <d v="2023-08-21T00:26:26"/>
    <n v="21"/>
    <n v="8"/>
    <x v="20"/>
    <x v="3"/>
    <s v="No Prop"/>
    <x v="0"/>
    <s v="BOVRIL bOREers Mining CO-OP"/>
    <x v="0"/>
    <x v="25"/>
    <x v="0"/>
    <x v="8"/>
    <x v="3"/>
    <n v="10171672.93"/>
    <n v="3739532.87"/>
  </r>
  <r>
    <d v="2023-08-21T00:53:57"/>
    <n v="21"/>
    <n v="8"/>
    <x v="20"/>
    <x v="3"/>
    <s v="CBC Interstellar"/>
    <x v="1"/>
    <s v="Comply Or Die"/>
    <x v="1"/>
    <x v="5"/>
    <x v="2"/>
    <x v="56"/>
    <x v="2"/>
    <n v="14713409.33"/>
    <n v="4395407.68"/>
  </r>
  <r>
    <d v="2023-08-21T00:54:45"/>
    <n v="21"/>
    <n v="8"/>
    <x v="20"/>
    <x v="3"/>
    <s v="KarmaFleet"/>
    <x v="1"/>
    <s v="Comply Or Die"/>
    <x v="1"/>
    <x v="78"/>
    <x v="2"/>
    <x v="56"/>
    <x v="2"/>
    <n v="75361585.269999996"/>
    <n v="52983378.07"/>
  </r>
  <r>
    <d v="2023-08-21T01:55:54"/>
    <n v="21"/>
    <n v="8"/>
    <x v="20"/>
    <x v="3"/>
    <s v="Deaths Consortium"/>
    <x v="0"/>
    <s v="Simple Businessmen"/>
    <x v="4"/>
    <x v="31"/>
    <x v="4"/>
    <x v="1"/>
    <x v="0"/>
    <n v="43716918.590000004"/>
    <n v="28971458.73"/>
  </r>
  <r>
    <d v="2023-08-21T02:23:15"/>
    <n v="21"/>
    <n v="8"/>
    <x v="20"/>
    <x v="3"/>
    <s v="1 Royal Fleet Corps"/>
    <x v="0"/>
    <s v="Ascendance"/>
    <x v="0"/>
    <x v="3"/>
    <x v="2"/>
    <x v="1"/>
    <x v="0"/>
    <n v="20302293.710000001"/>
    <n v="11946742.01"/>
  </r>
  <r>
    <d v="2023-08-21T03:50:47"/>
    <n v="21"/>
    <n v="8"/>
    <x v="20"/>
    <x v="3"/>
    <s v="4S Corporation"/>
    <x v="1"/>
    <s v="Pandemic Horde Inc"/>
    <x v="1"/>
    <x v="94"/>
    <x v="2"/>
    <x v="2"/>
    <x v="0"/>
    <n v="60290285.560000002"/>
    <n v="45703897.009999998"/>
  </r>
  <r>
    <d v="2023-08-21T03:54:26"/>
    <n v="21"/>
    <n v="8"/>
    <x v="20"/>
    <x v="3"/>
    <s v="Strategically Bad"/>
    <x v="1"/>
    <s v="Pandemic Horde Inc"/>
    <x v="1"/>
    <x v="11"/>
    <x v="2"/>
    <x v="2"/>
    <x v="0"/>
    <n v="30135700.199999999"/>
    <n v="10770434.77"/>
  </r>
  <r>
    <d v="2023-08-21T03:54:38"/>
    <n v="21"/>
    <n v="8"/>
    <x v="20"/>
    <x v="3"/>
    <s v="Dam Scientific Research"/>
    <x v="0"/>
    <s v="Ascendance"/>
    <x v="0"/>
    <x v="28"/>
    <x v="4"/>
    <x v="2"/>
    <x v="0"/>
    <n v="8032105.2400000002"/>
    <n v="3071385.04"/>
  </r>
  <r>
    <d v="2023-08-21T04:06:16"/>
    <n v="21"/>
    <n v="8"/>
    <x v="20"/>
    <x v="3"/>
    <s v="4S Corporation"/>
    <x v="1"/>
    <s v="A Blessed Bean"/>
    <x v="1"/>
    <x v="8"/>
    <x v="3"/>
    <x v="2"/>
    <x v="0"/>
    <n v="70555197.049999997"/>
    <n v="54925628.200000003"/>
  </r>
  <r>
    <d v="2023-08-21T04:10:56"/>
    <n v="21"/>
    <n v="8"/>
    <x v="20"/>
    <x v="3"/>
    <s v="Black Aces"/>
    <x v="1"/>
    <s v="Pandemic Horde Inc"/>
    <x v="1"/>
    <x v="3"/>
    <x v="2"/>
    <x v="1"/>
    <x v="0"/>
    <n v="16822569.460000001"/>
    <n v="4719798.32"/>
  </r>
  <r>
    <d v="2023-08-21T04:11:28"/>
    <n v="21"/>
    <n v="8"/>
    <x v="20"/>
    <x v="3"/>
    <s v="KarmaFleet"/>
    <x v="1"/>
    <s v="Fancypants Inc"/>
    <x v="1"/>
    <x v="8"/>
    <x v="3"/>
    <x v="1"/>
    <x v="0"/>
    <n v="75198520.030000001"/>
    <n v="56054517.189999998"/>
  </r>
  <r>
    <d v="2023-08-21T04:11:42"/>
    <n v="21"/>
    <n v="8"/>
    <x v="20"/>
    <x v="3"/>
    <s v="Amok"/>
    <x v="1"/>
    <s v="A Blessed Bean"/>
    <x v="1"/>
    <x v="22"/>
    <x v="4"/>
    <x v="1"/>
    <x v="0"/>
    <n v="3159272.78"/>
    <n v="1516890.09"/>
  </r>
  <r>
    <d v="2023-08-21T05:32:03"/>
    <n v="21"/>
    <n v="8"/>
    <x v="20"/>
    <x v="3"/>
    <s v="4S Corporation"/>
    <x v="1"/>
    <s v="A Blessed Bean"/>
    <x v="1"/>
    <x v="11"/>
    <x v="2"/>
    <x v="147"/>
    <x v="2"/>
    <n v="38982659.380000003"/>
    <n v="22444639.530000001"/>
  </r>
  <r>
    <d v="2023-08-21T05:32:06"/>
    <n v="21"/>
    <n v="8"/>
    <x v="20"/>
    <x v="3"/>
    <s v="KarmaFleet"/>
    <x v="1"/>
    <s v="Fusion Enterprises Ltd"/>
    <x v="1"/>
    <x v="11"/>
    <x v="2"/>
    <x v="147"/>
    <x v="2"/>
    <n v="31753016.760000002"/>
    <n v="13264070.51"/>
  </r>
  <r>
    <d v="2023-08-21T05:32:25"/>
    <n v="21"/>
    <n v="8"/>
    <x v="20"/>
    <x v="3"/>
    <s v="4S Corporation"/>
    <x v="1"/>
    <s v="Storm Chasers"/>
    <x v="1"/>
    <x v="11"/>
    <x v="2"/>
    <x v="147"/>
    <x v="2"/>
    <n v="28104404.219999999"/>
    <n v="13644229.310000001"/>
  </r>
  <r>
    <d v="2023-08-21T05:32:34"/>
    <n v="21"/>
    <n v="8"/>
    <x v="20"/>
    <x v="3"/>
    <s v="Mine 'N' Refine"/>
    <x v="1"/>
    <s v="Mineski Infinity"/>
    <x v="1"/>
    <x v="11"/>
    <x v="2"/>
    <x v="147"/>
    <x v="2"/>
    <n v="30676626.68"/>
    <n v="9037125.5999999996"/>
  </r>
  <r>
    <d v="2023-08-21T05:32:43"/>
    <n v="21"/>
    <n v="8"/>
    <x v="20"/>
    <x v="3"/>
    <s v="Mine 'N' Refine"/>
    <x v="1"/>
    <s v="Horde Armada"/>
    <x v="1"/>
    <x v="11"/>
    <x v="2"/>
    <x v="147"/>
    <x v="2"/>
    <n v="30506515.690000001"/>
    <n v="9354679.5299999993"/>
  </r>
  <r>
    <d v="2023-08-21T05:32:44"/>
    <n v="21"/>
    <n v="8"/>
    <x v="20"/>
    <x v="3"/>
    <s v="Pandemic Horde Inc"/>
    <x v="0"/>
    <s v="KarmaFleet"/>
    <x v="0"/>
    <x v="8"/>
    <x v="3"/>
    <x v="147"/>
    <x v="2"/>
    <n v="66914015"/>
    <n v="49889472.049999997"/>
  </r>
  <r>
    <d v="2023-08-21T05:32:57"/>
    <n v="21"/>
    <n v="8"/>
    <x v="20"/>
    <x v="3"/>
    <s v="KarmaFleet"/>
    <x v="1"/>
    <s v="Pandemic Horde Inc"/>
    <x v="1"/>
    <x v="11"/>
    <x v="2"/>
    <x v="147"/>
    <x v="2"/>
    <n v="25681672.18"/>
    <n v="8865760.0600000005"/>
  </r>
  <r>
    <d v="2023-08-21T05:33:04"/>
    <n v="21"/>
    <n v="8"/>
    <x v="20"/>
    <x v="3"/>
    <s v="KarmaFleet"/>
    <x v="1"/>
    <s v="Pandemic Horde Inc"/>
    <x v="1"/>
    <x v="11"/>
    <x v="2"/>
    <x v="147"/>
    <x v="2"/>
    <n v="27766510.210000001"/>
    <n v="10385063.779999999"/>
  </r>
  <r>
    <d v="2023-08-21T05:33:08"/>
    <n v="21"/>
    <n v="8"/>
    <x v="20"/>
    <x v="3"/>
    <s v="Black Aces"/>
    <x v="1"/>
    <s v="Disasterpiece LTD"/>
    <x v="1"/>
    <x v="16"/>
    <x v="4"/>
    <x v="147"/>
    <x v="2"/>
    <n v="5624326.2400000002"/>
    <n v="3775330.25"/>
  </r>
  <r>
    <d v="2023-08-21T05:33:10"/>
    <n v="21"/>
    <n v="8"/>
    <x v="20"/>
    <x v="3"/>
    <s v="GoonWaffe"/>
    <x v="1"/>
    <s v="Comply Or Die"/>
    <x v="1"/>
    <x v="11"/>
    <x v="2"/>
    <x v="147"/>
    <x v="2"/>
    <n v="27687505.600000001"/>
    <n v="12650170.42"/>
  </r>
  <r>
    <d v="2023-08-21T05:33:25"/>
    <n v="21"/>
    <n v="8"/>
    <x v="20"/>
    <x v="3"/>
    <s v="Ascendance"/>
    <x v="1"/>
    <s v="Pandemic Horde Inc"/>
    <x v="1"/>
    <x v="11"/>
    <x v="2"/>
    <x v="147"/>
    <x v="2"/>
    <n v="29814835.539999999"/>
    <n v="12668013.630000001"/>
  </r>
  <r>
    <d v="2023-08-21T05:33:30"/>
    <n v="21"/>
    <n v="8"/>
    <x v="20"/>
    <x v="3"/>
    <s v="Amok"/>
    <x v="1"/>
    <s v="A Blessed Bean"/>
    <x v="1"/>
    <x v="11"/>
    <x v="2"/>
    <x v="147"/>
    <x v="2"/>
    <n v="31289917.27"/>
    <n v="16064299"/>
  </r>
  <r>
    <d v="2023-08-21T05:33:40"/>
    <n v="21"/>
    <n v="8"/>
    <x v="20"/>
    <x v="3"/>
    <s v="Players vs EVE"/>
    <x v="1"/>
    <s v="Alkaid Broken Army"/>
    <x v="1"/>
    <x v="11"/>
    <x v="2"/>
    <x v="147"/>
    <x v="2"/>
    <n v="30444292.059999999"/>
    <n v="10089187.449999999"/>
  </r>
  <r>
    <d v="2023-08-21T05:33:44"/>
    <n v="21"/>
    <n v="8"/>
    <x v="20"/>
    <x v="3"/>
    <s v="KarmaFleet"/>
    <x v="1"/>
    <s v="Fusion Enterprises Ltd"/>
    <x v="1"/>
    <x v="11"/>
    <x v="2"/>
    <x v="147"/>
    <x v="2"/>
    <n v="26300486.620000001"/>
    <n v="9076947.2699999996"/>
  </r>
  <r>
    <d v="2023-08-21T05:33:59"/>
    <n v="21"/>
    <n v="8"/>
    <x v="20"/>
    <x v="3"/>
    <s v="True Faces Hungary"/>
    <x v="1"/>
    <s v="Perfusus Sanguine"/>
    <x v="1"/>
    <x v="11"/>
    <x v="2"/>
    <x v="147"/>
    <x v="2"/>
    <n v="27734048.859999999"/>
    <n v="8201470.3300000001"/>
  </r>
  <r>
    <d v="2023-08-21T05:34:09"/>
    <n v="21"/>
    <n v="8"/>
    <x v="20"/>
    <x v="3"/>
    <s v="Black Aces"/>
    <x v="1"/>
    <s v="Pandemic Horde Inc"/>
    <x v="1"/>
    <x v="11"/>
    <x v="2"/>
    <x v="147"/>
    <x v="2"/>
    <n v="31386751.100000001"/>
    <n v="14117281.67"/>
  </r>
  <r>
    <d v="2023-08-21T05:34:21"/>
    <n v="21"/>
    <n v="8"/>
    <x v="20"/>
    <x v="3"/>
    <s v="SUNDERING"/>
    <x v="1"/>
    <s v="Dragon"/>
    <x v="1"/>
    <x v="11"/>
    <x v="2"/>
    <x v="147"/>
    <x v="2"/>
    <n v="26020941.93"/>
    <n v="15301010.109999999"/>
  </r>
  <r>
    <d v="2023-08-21T05:34:30"/>
    <n v="21"/>
    <n v="8"/>
    <x v="20"/>
    <x v="3"/>
    <s v="Amok"/>
    <x v="1"/>
    <s v="Fusion Enterprises Ltd"/>
    <x v="1"/>
    <x v="71"/>
    <x v="2"/>
    <x v="147"/>
    <x v="2"/>
    <n v="25625796.609999999"/>
    <n v="7504754.7199999997"/>
  </r>
  <r>
    <d v="2023-08-21T05:34:37"/>
    <n v="21"/>
    <n v="8"/>
    <x v="20"/>
    <x v="3"/>
    <s v="GoonWaffe"/>
    <x v="1"/>
    <s v="Special Assault Unit"/>
    <x v="1"/>
    <x v="71"/>
    <x v="2"/>
    <x v="147"/>
    <x v="2"/>
    <n v="28132438.609999999"/>
    <n v="6659556.3099999996"/>
  </r>
  <r>
    <d v="2023-08-21T05:34:39"/>
    <n v="21"/>
    <n v="8"/>
    <x v="20"/>
    <x v="3"/>
    <s v="Shadow State"/>
    <x v="1"/>
    <s v="No Prop"/>
    <x v="1"/>
    <x v="11"/>
    <x v="2"/>
    <x v="147"/>
    <x v="2"/>
    <n v="29473996.809999999"/>
    <n v="12543854.029999999"/>
  </r>
  <r>
    <d v="2023-08-21T05:34:46"/>
    <n v="21"/>
    <n v="8"/>
    <x v="20"/>
    <x v="3"/>
    <s v="Black Aces"/>
    <x v="1"/>
    <s v="Take The Bait"/>
    <x v="1"/>
    <x v="11"/>
    <x v="2"/>
    <x v="147"/>
    <x v="2"/>
    <n v="23928491.210000001"/>
    <n v="9546988.7899999991"/>
  </r>
  <r>
    <d v="2023-08-21T05:35:01"/>
    <n v="21"/>
    <n v="8"/>
    <x v="20"/>
    <x v="3"/>
    <s v="KarmaFleet"/>
    <x v="1"/>
    <s v="Arctic Beans"/>
    <x v="1"/>
    <x v="4"/>
    <x v="3"/>
    <x v="147"/>
    <x v="2"/>
    <n v="69799396.450000003"/>
    <n v="49067589.380000003"/>
  </r>
  <r>
    <d v="2023-08-21T05:35:08"/>
    <n v="21"/>
    <n v="8"/>
    <x v="20"/>
    <x v="3"/>
    <s v="GoonWaffe"/>
    <x v="1"/>
    <s v="Pandemic Horde Inc"/>
    <x v="1"/>
    <x v="11"/>
    <x v="2"/>
    <x v="147"/>
    <x v="2"/>
    <n v="28661225.940000001"/>
    <n v="10013756.199999999"/>
  </r>
  <r>
    <d v="2023-08-21T05:35:18"/>
    <n v="21"/>
    <n v="8"/>
    <x v="20"/>
    <x v="3"/>
    <s v="4S Corporation"/>
    <x v="1"/>
    <s v="Perfusus Sanguine"/>
    <x v="1"/>
    <x v="60"/>
    <x v="2"/>
    <x v="147"/>
    <x v="2"/>
    <n v="11164545.109999999"/>
    <n v="4064221.56"/>
  </r>
  <r>
    <d v="2023-08-21T05:35:20"/>
    <n v="21"/>
    <n v="8"/>
    <x v="20"/>
    <x v="3"/>
    <s v="GoonWaffe"/>
    <x v="1"/>
    <s v="Infinite Point"/>
    <x v="1"/>
    <x v="11"/>
    <x v="2"/>
    <x v="147"/>
    <x v="2"/>
    <n v="29852354.120000001"/>
    <n v="10218187.49"/>
  </r>
  <r>
    <d v="2023-08-21T05:35:24"/>
    <n v="21"/>
    <n v="8"/>
    <x v="20"/>
    <x v="3"/>
    <s v="GoonWaffe"/>
    <x v="1"/>
    <s v="Pandemic Horde Inc"/>
    <x v="1"/>
    <x v="11"/>
    <x v="2"/>
    <x v="147"/>
    <x v="2"/>
    <n v="30395159.68"/>
    <n v="7752108.0800000001"/>
  </r>
  <r>
    <d v="2023-08-21T05:35:46"/>
    <n v="21"/>
    <n v="8"/>
    <x v="20"/>
    <x v="3"/>
    <s v="Players vs EVE"/>
    <x v="1"/>
    <s v="Infinite Point"/>
    <x v="1"/>
    <x v="60"/>
    <x v="2"/>
    <x v="147"/>
    <x v="2"/>
    <n v="11140918.67"/>
    <n v="5298471.79"/>
  </r>
  <r>
    <d v="2023-08-21T05:35:51"/>
    <n v="21"/>
    <n v="8"/>
    <x v="20"/>
    <x v="3"/>
    <s v="GoonWaffe"/>
    <x v="1"/>
    <s v="Pandemic Horde Inc"/>
    <x v="1"/>
    <x v="60"/>
    <x v="2"/>
    <x v="147"/>
    <x v="2"/>
    <n v="14168491.890000001"/>
    <n v="6035955.2999999998"/>
  </r>
  <r>
    <d v="2023-08-21T05:35:54"/>
    <n v="21"/>
    <n v="8"/>
    <x v="20"/>
    <x v="3"/>
    <s v="GoonWaffe"/>
    <x v="1"/>
    <s v="Pandemic Horde Inc"/>
    <x v="1"/>
    <x v="60"/>
    <x v="2"/>
    <x v="147"/>
    <x v="2"/>
    <n v="11491258.630000001"/>
    <n v="3951630.01"/>
  </r>
  <r>
    <d v="2023-08-21T05:36:00"/>
    <n v="21"/>
    <n v="8"/>
    <x v="20"/>
    <x v="3"/>
    <s v="Asteroid Farm Unlimited"/>
    <x v="1"/>
    <s v="Fusion Enterprises Ltd"/>
    <x v="1"/>
    <x v="60"/>
    <x v="2"/>
    <x v="147"/>
    <x v="2"/>
    <n v="14749399.140000001"/>
    <n v="4411747.3099999996"/>
  </r>
  <r>
    <d v="2023-08-21T05:36:02"/>
    <n v="21"/>
    <n v="8"/>
    <x v="20"/>
    <x v="3"/>
    <s v="4S Corporation"/>
    <x v="1"/>
    <s v="A Blessed Bean"/>
    <x v="1"/>
    <x v="60"/>
    <x v="2"/>
    <x v="147"/>
    <x v="2"/>
    <n v="11164545.109999999"/>
    <n v="1821133.77"/>
  </r>
  <r>
    <d v="2023-08-21T05:36:05"/>
    <n v="21"/>
    <n v="8"/>
    <x v="20"/>
    <x v="3"/>
    <s v="Cuervos Imperiales"/>
    <x v="1"/>
    <s v="Storm Chasers"/>
    <x v="1"/>
    <x v="60"/>
    <x v="2"/>
    <x v="147"/>
    <x v="2"/>
    <n v="10639358.380000001"/>
    <n v="1799516.57"/>
  </r>
  <r>
    <d v="2023-08-21T06:04:44"/>
    <n v="21"/>
    <n v="8"/>
    <x v="20"/>
    <x v="3"/>
    <s v="Profane Proverb"/>
    <x v="0"/>
    <s v="Ascendance"/>
    <x v="0"/>
    <x v="3"/>
    <x v="2"/>
    <x v="76"/>
    <x v="0"/>
    <n v="22451837.670000002"/>
    <n v="11659486.4"/>
  </r>
  <r>
    <d v="2023-08-21T06:07:07"/>
    <n v="21"/>
    <n v="8"/>
    <x v="20"/>
    <x v="3"/>
    <s v="Players vs EVE"/>
    <x v="1"/>
    <s v="Profane Proverb"/>
    <x v="1"/>
    <x v="3"/>
    <x v="2"/>
    <x v="107"/>
    <x v="0"/>
    <n v="15700057.189999999"/>
    <n v="7377635.3099999996"/>
  </r>
  <r>
    <d v="2023-08-21T06:07:47"/>
    <n v="21"/>
    <n v="8"/>
    <x v="20"/>
    <x v="3"/>
    <s v="AOJI Colliery"/>
    <x v="1"/>
    <s v="Profane Proverb"/>
    <x v="1"/>
    <x v="3"/>
    <x v="2"/>
    <x v="107"/>
    <x v="0"/>
    <n v="15700057.189999999"/>
    <n v="2886162.43"/>
  </r>
  <r>
    <d v="2023-08-21T06:31:28"/>
    <n v="21"/>
    <n v="8"/>
    <x v="20"/>
    <x v="3"/>
    <s v="Ascendance"/>
    <x v="1"/>
    <s v="A Blessed Bean"/>
    <x v="1"/>
    <x v="25"/>
    <x v="0"/>
    <x v="1"/>
    <x v="0"/>
    <n v="9352206.8900000006"/>
    <n v="3339355.97"/>
  </r>
  <r>
    <d v="2023-08-21T06:31:41"/>
    <n v="21"/>
    <n v="8"/>
    <x v="20"/>
    <x v="3"/>
    <s v="Thirtyplus"/>
    <x v="1"/>
    <s v="A Blessed Bean"/>
    <x v="1"/>
    <x v="106"/>
    <x v="4"/>
    <x v="1"/>
    <x v="0"/>
    <n v="27149630.809999999"/>
    <n v="24733405.760000002"/>
  </r>
  <r>
    <d v="2023-08-21T06:38:10"/>
    <n v="21"/>
    <n v="8"/>
    <x v="20"/>
    <x v="3"/>
    <s v="KarmaFleet"/>
    <x v="1"/>
    <s v="Pandemic Horde Inc"/>
    <x v="1"/>
    <x v="25"/>
    <x v="0"/>
    <x v="1"/>
    <x v="0"/>
    <n v="9591095.5899999999"/>
    <n v="3276314.11"/>
  </r>
  <r>
    <d v="2023-08-21T06:38:17"/>
    <n v="21"/>
    <n v="8"/>
    <x v="20"/>
    <x v="3"/>
    <s v="No Prop"/>
    <x v="0"/>
    <s v="GoonWaffe"/>
    <x v="0"/>
    <x v="74"/>
    <x v="4"/>
    <x v="1"/>
    <x v="0"/>
    <n v="6186822.7199999997"/>
    <n v="2841200.01"/>
  </r>
  <r>
    <d v="2023-08-21T06:38:40"/>
    <n v="21"/>
    <n v="8"/>
    <x v="20"/>
    <x v="3"/>
    <s v="No Prop"/>
    <x v="0"/>
    <s v="KarmaFleet"/>
    <x v="0"/>
    <x v="74"/>
    <x v="4"/>
    <x v="1"/>
    <x v="0"/>
    <n v="11241696.33"/>
    <n v="7463468.5"/>
  </r>
  <r>
    <d v="2023-08-21T06:39:31"/>
    <n v="21"/>
    <n v="8"/>
    <x v="20"/>
    <x v="3"/>
    <s v="No Prop"/>
    <x v="0"/>
    <s v="KarmaFleet"/>
    <x v="0"/>
    <x v="48"/>
    <x v="2"/>
    <x v="1"/>
    <x v="0"/>
    <n v="20353238.789999999"/>
    <n v="9500855.5099999998"/>
  </r>
  <r>
    <d v="2023-08-21T06:39:49"/>
    <n v="21"/>
    <n v="8"/>
    <x v="20"/>
    <x v="3"/>
    <s v="Pandemic Horde Inc"/>
    <x v="0"/>
    <s v="AOJI Colliery"/>
    <x v="0"/>
    <x v="74"/>
    <x v="4"/>
    <x v="1"/>
    <x v="0"/>
    <n v="14258303.32"/>
    <n v="11051921.58"/>
  </r>
  <r>
    <d v="2023-08-21T06:40:10"/>
    <n v="21"/>
    <n v="8"/>
    <x v="20"/>
    <x v="3"/>
    <s v="Black Aces"/>
    <x v="1"/>
    <s v="Pandemic Horde Inc"/>
    <x v="1"/>
    <x v="25"/>
    <x v="0"/>
    <x v="1"/>
    <x v="0"/>
    <n v="9454215.6799999997"/>
    <n v="4690034.53"/>
  </r>
  <r>
    <d v="2023-08-21T06:40:11"/>
    <n v="21"/>
    <n v="8"/>
    <x v="20"/>
    <x v="3"/>
    <s v="Pandemic Horde Inc"/>
    <x v="0"/>
    <s v="KarmaFleet"/>
    <x v="0"/>
    <x v="74"/>
    <x v="4"/>
    <x v="1"/>
    <x v="0"/>
    <n v="6221419.1100000003"/>
    <n v="3127644.79"/>
  </r>
  <r>
    <d v="2023-08-21T06:40:28"/>
    <n v="21"/>
    <n v="8"/>
    <x v="20"/>
    <x v="3"/>
    <s v="Thirtyplus"/>
    <x v="1"/>
    <s v="A Blessed Bean"/>
    <x v="1"/>
    <x v="11"/>
    <x v="2"/>
    <x v="1"/>
    <x v="0"/>
    <n v="23221000.289999999"/>
    <n v="9396314.0500000007"/>
  </r>
  <r>
    <d v="2023-08-21T06:40:36"/>
    <n v="21"/>
    <n v="8"/>
    <x v="20"/>
    <x v="3"/>
    <s v="Disasterpiece LTD"/>
    <x v="0"/>
    <s v="Amok"/>
    <x v="0"/>
    <x v="74"/>
    <x v="4"/>
    <x v="1"/>
    <x v="0"/>
    <n v="6060351.4699999997"/>
    <n v="4175102.18"/>
  </r>
  <r>
    <d v="2023-08-21T06:40:36"/>
    <n v="21"/>
    <n v="8"/>
    <x v="20"/>
    <x v="3"/>
    <s v="A Blessed Bean"/>
    <x v="0"/>
    <s v="4S Corporation"/>
    <x v="0"/>
    <x v="74"/>
    <x v="4"/>
    <x v="1"/>
    <x v="0"/>
    <n v="6466261.7400000002"/>
    <n v="3390230.48"/>
  </r>
  <r>
    <d v="2023-08-21T06:40:37"/>
    <n v="21"/>
    <n v="8"/>
    <x v="20"/>
    <x v="3"/>
    <s v="Horde Armada"/>
    <x v="0"/>
    <s v="Black Aces"/>
    <x v="0"/>
    <x v="74"/>
    <x v="4"/>
    <x v="1"/>
    <x v="0"/>
    <n v="6042465.0700000003"/>
    <n v="2295874.8199999998"/>
  </r>
  <r>
    <d v="2023-08-21T06:40:40"/>
    <n v="21"/>
    <n v="8"/>
    <x v="20"/>
    <x v="3"/>
    <s v="Storm Chasers"/>
    <x v="0"/>
    <s v="Black Aces"/>
    <x v="0"/>
    <x v="74"/>
    <x v="4"/>
    <x v="1"/>
    <x v="0"/>
    <n v="6046534.0300000003"/>
    <n v="3351534.01"/>
  </r>
  <r>
    <d v="2023-08-21T06:40:45"/>
    <n v="21"/>
    <n v="8"/>
    <x v="20"/>
    <x v="3"/>
    <s v="Pandemic Horde Inc"/>
    <x v="0"/>
    <s v="Tritanium Industries and Technology"/>
    <x v="0"/>
    <x v="6"/>
    <x v="4"/>
    <x v="1"/>
    <x v="0"/>
    <n v="2100118.5"/>
    <n v="1389145.33"/>
  </r>
  <r>
    <d v="2023-08-21T06:40:51"/>
    <n v="21"/>
    <n v="8"/>
    <x v="20"/>
    <x v="3"/>
    <s v="Arctic Guard"/>
    <x v="0"/>
    <s v="KarmaFleet"/>
    <x v="0"/>
    <x v="74"/>
    <x v="4"/>
    <x v="1"/>
    <x v="0"/>
    <n v="5936837.5300000003"/>
    <n v="2780814.44"/>
  </r>
  <r>
    <d v="2023-08-21T06:41:06"/>
    <n v="21"/>
    <n v="8"/>
    <x v="20"/>
    <x v="3"/>
    <s v="Storm Chasers"/>
    <x v="0"/>
    <s v="Players vs EVE"/>
    <x v="0"/>
    <x v="74"/>
    <x v="4"/>
    <x v="1"/>
    <x v="0"/>
    <n v="5363288.59"/>
    <n v="2420681.94"/>
  </r>
  <r>
    <d v="2023-08-21T06:41:21"/>
    <n v="21"/>
    <n v="8"/>
    <x v="20"/>
    <x v="3"/>
    <s v="KillTronic"/>
    <x v="0"/>
    <s v="GoonWaffe"/>
    <x v="0"/>
    <x v="74"/>
    <x v="4"/>
    <x v="1"/>
    <x v="0"/>
    <n v="6069657.3499999996"/>
    <n v="3455407.46"/>
  </r>
  <r>
    <d v="2023-08-21T06:41:23"/>
    <n v="21"/>
    <n v="8"/>
    <x v="20"/>
    <x v="3"/>
    <s v="Storm Chasers"/>
    <x v="0"/>
    <s v="4S Corporation"/>
    <x v="0"/>
    <x v="74"/>
    <x v="4"/>
    <x v="1"/>
    <x v="0"/>
    <n v="6195068.6100000003"/>
    <n v="3706208.62"/>
  </r>
  <r>
    <d v="2023-08-21T06:41:39"/>
    <n v="21"/>
    <n v="8"/>
    <x v="20"/>
    <x v="3"/>
    <s v="Pandemic Horde Inc"/>
    <x v="0"/>
    <s v="KarmaFleet"/>
    <x v="0"/>
    <x v="74"/>
    <x v="4"/>
    <x v="1"/>
    <x v="0"/>
    <n v="6056300.7400000002"/>
    <n v="1645616.51"/>
  </r>
  <r>
    <d v="2023-08-21T06:41:39"/>
    <n v="21"/>
    <n v="8"/>
    <x v="20"/>
    <x v="3"/>
    <s v="Horde Armada"/>
    <x v="0"/>
    <s v="Ascendance"/>
    <x v="0"/>
    <x v="74"/>
    <x v="4"/>
    <x v="1"/>
    <x v="0"/>
    <n v="6986019.2300000004"/>
    <n v="4710004.12"/>
  </r>
  <r>
    <d v="2023-08-21T06:41:40"/>
    <n v="21"/>
    <n v="8"/>
    <x v="20"/>
    <x v="3"/>
    <s v="Storm Chasers"/>
    <x v="0"/>
    <s v="Thirtyplus"/>
    <x v="0"/>
    <x v="74"/>
    <x v="4"/>
    <x v="1"/>
    <x v="0"/>
    <n v="4839705.41"/>
    <n v="2928183.15"/>
  </r>
  <r>
    <d v="2023-08-21T06:41:43"/>
    <n v="21"/>
    <n v="8"/>
    <x v="20"/>
    <x v="3"/>
    <s v="A Blessed Bean"/>
    <x v="0"/>
    <s v="Ascendance"/>
    <x v="0"/>
    <x v="20"/>
    <x v="4"/>
    <x v="1"/>
    <x v="0"/>
    <n v="8545647.1799999997"/>
    <n v="5017231.54"/>
  </r>
  <r>
    <d v="2023-08-21T06:41:54"/>
    <n v="21"/>
    <n v="8"/>
    <x v="20"/>
    <x v="3"/>
    <s v="A Blessed Bean"/>
    <x v="0"/>
    <s v="ANZAC ALLIANCE"/>
    <x v="0"/>
    <x v="74"/>
    <x v="4"/>
    <x v="1"/>
    <x v="0"/>
    <n v="6571874.2699999996"/>
    <n v="3890249.28"/>
  </r>
  <r>
    <d v="2023-08-21T06:42:05"/>
    <n v="21"/>
    <n v="8"/>
    <x v="20"/>
    <x v="3"/>
    <s v="A Blessed Bean"/>
    <x v="0"/>
    <s v="Ascendance"/>
    <x v="0"/>
    <x v="74"/>
    <x v="4"/>
    <x v="1"/>
    <x v="0"/>
    <n v="19528199.16"/>
    <n v="11242027.810000001"/>
  </r>
  <r>
    <d v="2023-08-21T06:42:07"/>
    <n v="21"/>
    <n v="8"/>
    <x v="20"/>
    <x v="3"/>
    <s v="Disasterpiece LTD"/>
    <x v="0"/>
    <s v="Ascendance"/>
    <x v="0"/>
    <x v="22"/>
    <x v="4"/>
    <x v="1"/>
    <x v="0"/>
    <n v="5774899.9800000004"/>
    <n v="4623839.8499999996"/>
  </r>
  <r>
    <d v="2023-08-21T09:27:56"/>
    <n v="21"/>
    <n v="8"/>
    <x v="20"/>
    <x v="3"/>
    <s v="Country House"/>
    <x v="1"/>
    <s v="Alkaid Broken Army"/>
    <x v="1"/>
    <x v="65"/>
    <x v="2"/>
    <x v="121"/>
    <x v="2"/>
    <n v="80060748.819999993"/>
    <n v="62090898.649999999"/>
  </r>
  <r>
    <d v="2023-08-21T12:17:22"/>
    <n v="21"/>
    <n v="8"/>
    <x v="20"/>
    <x v="3"/>
    <s v="AOJI Colliery"/>
    <x v="1"/>
    <s v="Arctic Guard"/>
    <x v="1"/>
    <x v="3"/>
    <x v="2"/>
    <x v="1"/>
    <x v="0"/>
    <n v="24946461.719999999"/>
    <n v="13927751.039999999"/>
  </r>
  <r>
    <d v="2023-08-21T13:59:41"/>
    <n v="21"/>
    <n v="8"/>
    <x v="20"/>
    <x v="3"/>
    <s v="Snow Moon City"/>
    <x v="3"/>
    <s v="Peoples Liberation Army"/>
    <x v="0"/>
    <x v="44"/>
    <x v="2"/>
    <x v="101"/>
    <x v="2"/>
    <n v="65190281.369999997"/>
    <n v="40316354.759999998"/>
  </r>
  <r>
    <d v="2023-08-21T14:05:05"/>
    <n v="21"/>
    <n v="8"/>
    <x v="20"/>
    <x v="3"/>
    <s v="Phoenix City Heavy Industry"/>
    <x v="3"/>
    <s v="School of The Recluses"/>
    <x v="3"/>
    <x v="3"/>
    <x v="2"/>
    <x v="101"/>
    <x v="2"/>
    <n v="13681944.050000001"/>
    <n v="5716926.5499999998"/>
  </r>
  <r>
    <d v="2023-08-21T14:34:22"/>
    <n v="21"/>
    <n v="8"/>
    <x v="20"/>
    <x v="3"/>
    <s v="Country House"/>
    <x v="1"/>
    <s v="Profane Proverb"/>
    <x v="1"/>
    <x v="65"/>
    <x v="2"/>
    <x v="35"/>
    <x v="2"/>
    <n v="65891631.310000002"/>
    <n v="53848457.130000003"/>
  </r>
  <r>
    <d v="2023-08-21T14:34:36"/>
    <n v="21"/>
    <n v="8"/>
    <x v="20"/>
    <x v="3"/>
    <s v="Country House"/>
    <x v="1"/>
    <s v="Profane Proverb"/>
    <x v="1"/>
    <x v="10"/>
    <x v="2"/>
    <x v="35"/>
    <x v="2"/>
    <n v="24286530.77"/>
    <n v="10462889.49"/>
  </r>
  <r>
    <d v="2023-08-21T14:34:48"/>
    <n v="21"/>
    <n v="8"/>
    <x v="20"/>
    <x v="3"/>
    <s v="Country House"/>
    <x v="1"/>
    <s v="Profane Proverb"/>
    <x v="1"/>
    <x v="10"/>
    <x v="2"/>
    <x v="35"/>
    <x v="2"/>
    <n v="28328509.609999999"/>
    <n v="9991148.1799999997"/>
  </r>
  <r>
    <d v="2023-08-21T14:35:01"/>
    <n v="21"/>
    <n v="8"/>
    <x v="20"/>
    <x v="3"/>
    <s v="Country House"/>
    <x v="1"/>
    <s v="Profane Proverb"/>
    <x v="1"/>
    <x v="11"/>
    <x v="2"/>
    <x v="35"/>
    <x v="2"/>
    <n v="17153432.780000001"/>
    <n v="6781128.0999999996"/>
  </r>
  <r>
    <d v="2023-08-21T14:35:06"/>
    <n v="21"/>
    <n v="8"/>
    <x v="20"/>
    <x v="3"/>
    <s v="Institute of T3C Hunting"/>
    <x v="1"/>
    <s v="Profane Proverb"/>
    <x v="1"/>
    <x v="10"/>
    <x v="2"/>
    <x v="35"/>
    <x v="2"/>
    <n v="12582865.27"/>
    <n v="3808214.57"/>
  </r>
  <r>
    <d v="2023-08-21T14:35:11"/>
    <n v="21"/>
    <n v="8"/>
    <x v="20"/>
    <x v="3"/>
    <s v="GoonWaffe"/>
    <x v="1"/>
    <s v="Profane Proverb"/>
    <x v="1"/>
    <x v="11"/>
    <x v="2"/>
    <x v="35"/>
    <x v="2"/>
    <n v="22305086.710000001"/>
    <n v="8096137.6799999997"/>
  </r>
  <r>
    <d v="2023-08-21T15:04:47"/>
    <n v="21"/>
    <n v="8"/>
    <x v="20"/>
    <x v="3"/>
    <s v="Pandemic Horde Inc"/>
    <x v="0"/>
    <s v="School of The Recluses"/>
    <x v="3"/>
    <x v="3"/>
    <x v="2"/>
    <x v="70"/>
    <x v="2"/>
    <n v="13596466.560000001"/>
    <n v="5632924.4500000002"/>
  </r>
  <r>
    <d v="2023-08-21T15:18:03"/>
    <n v="21"/>
    <n v="8"/>
    <x v="20"/>
    <x v="3"/>
    <s v="4S Corporation"/>
    <x v="1"/>
    <s v="Special law enforcement department"/>
    <x v="2"/>
    <x v="7"/>
    <x v="0"/>
    <x v="19"/>
    <x v="2"/>
    <n v="11962165.01"/>
    <n v="6044588.9500000002"/>
  </r>
  <r>
    <d v="2023-08-21T15:46:16"/>
    <n v="21"/>
    <n v="8"/>
    <x v="20"/>
    <x v="3"/>
    <s v="Country House"/>
    <x v="1"/>
    <s v="1 Royal Fleet Corps"/>
    <x v="1"/>
    <x v="81"/>
    <x v="2"/>
    <x v="73"/>
    <x v="2"/>
    <n v="75531979.480000004"/>
    <n v="57654492.009999998"/>
  </r>
  <r>
    <d v="2023-08-21T16:43:21"/>
    <n v="21"/>
    <n v="8"/>
    <x v="20"/>
    <x v="3"/>
    <s v="Cloak and Daggers"/>
    <x v="2"/>
    <s v="Levy Guards"/>
    <x v="1"/>
    <x v="107"/>
    <x v="4"/>
    <x v="8"/>
    <x v="3"/>
    <n v="96067701.280000001"/>
    <n v="92571148.25"/>
  </r>
  <r>
    <d v="2023-08-21T16:45:32"/>
    <n v="21"/>
    <n v="8"/>
    <x v="20"/>
    <x v="3"/>
    <s v="Cloak and Daggers"/>
    <x v="2"/>
    <s v="Pandemic Horde Inc"/>
    <x v="1"/>
    <x v="74"/>
    <x v="4"/>
    <x v="8"/>
    <x v="3"/>
    <n v="8928694.2300000004"/>
    <n v="5153252.43"/>
  </r>
  <r>
    <d v="2023-08-21T16:54:26"/>
    <n v="21"/>
    <n v="8"/>
    <x v="20"/>
    <x v="3"/>
    <s v="FAYN Industries"/>
    <x v="2"/>
    <s v="ChuangShi"/>
    <x v="2"/>
    <x v="64"/>
    <x v="0"/>
    <x v="8"/>
    <x v="3"/>
    <n v="815182.54"/>
    <n v="515256.34"/>
  </r>
  <r>
    <d v="2023-08-21T17:24:13"/>
    <n v="21"/>
    <n v="8"/>
    <x v="20"/>
    <x v="3"/>
    <s v="FAYN Industries"/>
    <x v="2"/>
    <s v="Light of the moon"/>
    <x v="2"/>
    <x v="3"/>
    <x v="2"/>
    <x v="8"/>
    <x v="3"/>
    <n v="35234739.049999997"/>
    <n v="7933220.9800000004"/>
  </r>
  <r>
    <d v="2023-08-21T18:45:15"/>
    <n v="21"/>
    <n v="8"/>
    <x v="20"/>
    <x v="3"/>
    <s v="Wombo United"/>
    <x v="0"/>
    <s v="Ascendance"/>
    <x v="0"/>
    <x v="10"/>
    <x v="2"/>
    <x v="135"/>
    <x v="0"/>
    <n v="20985235.59"/>
    <n v="9022527.6899999995"/>
  </r>
  <r>
    <d v="2023-08-21T18:54:00"/>
    <n v="21"/>
    <n v="8"/>
    <x v="20"/>
    <x v="3"/>
    <s v="Cloak and Daggers"/>
    <x v="2"/>
    <s v="Area-52"/>
    <x v="2"/>
    <x v="39"/>
    <x v="0"/>
    <x v="8"/>
    <x v="3"/>
    <n v="4013170.6"/>
    <n v="3328662.64"/>
  </r>
  <r>
    <d v="2023-08-21T18:56:37"/>
    <n v="21"/>
    <n v="8"/>
    <x v="20"/>
    <x v="3"/>
    <s v="Cloak and Daggers"/>
    <x v="2"/>
    <s v="Area-52"/>
    <x v="2"/>
    <x v="39"/>
    <x v="0"/>
    <x v="8"/>
    <x v="3"/>
    <n v="4013170.6"/>
    <n v="2848247.42"/>
  </r>
  <r>
    <d v="2023-08-21T19:00:48"/>
    <n v="21"/>
    <n v="8"/>
    <x v="20"/>
    <x v="3"/>
    <s v="Deaths Consortium"/>
    <x v="0"/>
    <s v="Memento Mori"/>
    <x v="0"/>
    <x v="22"/>
    <x v="4"/>
    <x v="26"/>
    <x v="1"/>
    <n v="3964827.77"/>
    <n v="3028218.1"/>
  </r>
  <r>
    <d v="2023-08-21T19:02:23"/>
    <n v="21"/>
    <n v="8"/>
    <x v="20"/>
    <x v="3"/>
    <s v="Deaths Consortium"/>
    <x v="0"/>
    <s v="Memento Mori"/>
    <x v="0"/>
    <x v="22"/>
    <x v="4"/>
    <x v="26"/>
    <x v="1"/>
    <n v="972600.61"/>
    <n v="735618.47"/>
  </r>
  <r>
    <d v="2023-08-21T19:02:37"/>
    <n v="21"/>
    <n v="8"/>
    <x v="20"/>
    <x v="3"/>
    <s v="Deaths Consortium"/>
    <x v="0"/>
    <s v="Memento Mori"/>
    <x v="0"/>
    <x v="22"/>
    <x v="4"/>
    <x v="26"/>
    <x v="1"/>
    <n v="953821.88"/>
    <n v="771450.68"/>
  </r>
  <r>
    <d v="2023-08-21T19:02:53"/>
    <n v="21"/>
    <n v="8"/>
    <x v="20"/>
    <x v="3"/>
    <s v="A Blessed Bean"/>
    <x v="0"/>
    <s v="Memento Mori"/>
    <x v="0"/>
    <x v="12"/>
    <x v="3"/>
    <x v="26"/>
    <x v="1"/>
    <n v="40990841.979999997"/>
    <n v="23958386.550000001"/>
  </r>
  <r>
    <d v="2023-08-21T19:03:19"/>
    <n v="21"/>
    <n v="8"/>
    <x v="20"/>
    <x v="3"/>
    <s v="Brittas Empire"/>
    <x v="0"/>
    <s v="KarmaFleet"/>
    <x v="0"/>
    <x v="8"/>
    <x v="3"/>
    <x v="26"/>
    <x v="1"/>
    <n v="70932320.790000007"/>
    <n v="54274032.670000002"/>
  </r>
  <r>
    <d v="2023-08-21T19:03:38"/>
    <n v="21"/>
    <n v="8"/>
    <x v="20"/>
    <x v="3"/>
    <s v="A Blessed Bean"/>
    <x v="0"/>
    <s v="Ascendance"/>
    <x v="0"/>
    <x v="8"/>
    <x v="3"/>
    <x v="26"/>
    <x v="1"/>
    <n v="72010569.840000004"/>
    <n v="52347110.649999999"/>
  </r>
  <r>
    <d v="2023-08-21T20:56:45"/>
    <n v="21"/>
    <n v="8"/>
    <x v="20"/>
    <x v="3"/>
    <s v="Rekium"/>
    <x v="1"/>
    <s v="CENTURIONES IMPERIALES"/>
    <x v="2"/>
    <x v="25"/>
    <x v="0"/>
    <x v="72"/>
    <x v="3"/>
    <n v="2701990.84"/>
    <n v="1439246.97"/>
  </r>
  <r>
    <d v="2023-08-21T21:45:15"/>
    <n v="21"/>
    <n v="8"/>
    <x v="20"/>
    <x v="3"/>
    <s v="KarmaFleet"/>
    <x v="1"/>
    <s v="Disasterpiece LTD"/>
    <x v="1"/>
    <x v="51"/>
    <x v="2"/>
    <x v="138"/>
    <x v="2"/>
    <n v="30930043.66"/>
    <n v="16791185.440000001"/>
  </r>
  <r>
    <d v="2023-08-22T02:14:42"/>
    <n v="22"/>
    <n v="8"/>
    <x v="21"/>
    <x v="3"/>
    <s v="Worthless Carebears"/>
    <x v="2"/>
    <s v="Deaths Consortium"/>
    <x v="1"/>
    <x v="26"/>
    <x v="2"/>
    <x v="116"/>
    <x v="3"/>
    <n v="73288314.030000001"/>
    <n v="51543076.560000002"/>
  </r>
  <r>
    <d v="2023-08-22T08:03:42"/>
    <n v="22"/>
    <n v="8"/>
    <x v="21"/>
    <x v="3"/>
    <s v="Chaos arbiter"/>
    <x v="3"/>
    <s v="CBC Interstellar"/>
    <x v="0"/>
    <x v="8"/>
    <x v="3"/>
    <x v="142"/>
    <x v="2"/>
    <n v="69688930.700000003"/>
    <n v="51025304.479999997"/>
  </r>
  <r>
    <d v="2023-08-22T08:03:57"/>
    <n v="22"/>
    <n v="8"/>
    <x v="21"/>
    <x v="3"/>
    <s v="CBC Interstellar"/>
    <x v="1"/>
    <s v="Chaos arbiter"/>
    <x v="2"/>
    <x v="50"/>
    <x v="2"/>
    <x v="142"/>
    <x v="2"/>
    <n v="71882435.890000001"/>
    <n v="60043204.829999998"/>
  </r>
  <r>
    <d v="2023-08-22T09:46:36"/>
    <n v="22"/>
    <n v="8"/>
    <x v="21"/>
    <x v="3"/>
    <s v="Tritanium Industries and Technology"/>
    <x v="1"/>
    <s v="War Eagle Fleet"/>
    <x v="0"/>
    <x v="13"/>
    <x v="4"/>
    <x v="121"/>
    <x v="2"/>
    <n v="3025678.37"/>
    <n v="1941774.19"/>
  </r>
  <r>
    <d v="2023-08-22T10:25:56"/>
    <n v="22"/>
    <n v="8"/>
    <x v="21"/>
    <x v="3"/>
    <s v="4S Corporation"/>
    <x v="1"/>
    <s v="Profane Proverb"/>
    <x v="1"/>
    <x v="65"/>
    <x v="2"/>
    <x v="140"/>
    <x v="2"/>
    <n v="73916079.459999993"/>
    <n v="57665064.539999999"/>
  </r>
  <r>
    <d v="2023-08-22T10:38:03"/>
    <n v="22"/>
    <n v="8"/>
    <x v="21"/>
    <x v="3"/>
    <s v="Cloak and Daggers"/>
    <x v="2"/>
    <s v="Pandemic Horde Inc"/>
    <x v="1"/>
    <x v="34"/>
    <x v="4"/>
    <x v="8"/>
    <x v="3"/>
    <n v="5352446.88"/>
    <n v="1875953.18"/>
  </r>
  <r>
    <d v="2023-08-22T11:53:31"/>
    <n v="22"/>
    <n v="8"/>
    <x v="21"/>
    <x v="3"/>
    <s v="Pandemic Horde Inc"/>
    <x v="0"/>
    <s v="Cloak and Daggers"/>
    <x v="4"/>
    <x v="64"/>
    <x v="0"/>
    <x v="8"/>
    <x v="3"/>
    <n v="19466541.41"/>
    <n v="12170481.4"/>
  </r>
  <r>
    <d v="2023-08-22T11:53:44"/>
    <n v="22"/>
    <n v="8"/>
    <x v="21"/>
    <x v="3"/>
    <s v="Cloak and Daggers"/>
    <x v="2"/>
    <s v="Pandemic Horde Inc"/>
    <x v="1"/>
    <x v="24"/>
    <x v="0"/>
    <x v="8"/>
    <x v="3"/>
    <n v="12905587.01"/>
    <n v="7010017.0700000003"/>
  </r>
  <r>
    <d v="2023-08-22T14:33:06"/>
    <n v="22"/>
    <n v="8"/>
    <x v="21"/>
    <x v="3"/>
    <s v="Arknights"/>
    <x v="3"/>
    <s v="Peoples Liberation Army"/>
    <x v="0"/>
    <x v="8"/>
    <x v="3"/>
    <x v="158"/>
    <x v="4"/>
    <n v="70010565.890000001"/>
    <n v="53269513.329999998"/>
  </r>
  <r>
    <d v="2023-08-22T14:37:11"/>
    <n v="22"/>
    <n v="8"/>
    <x v="21"/>
    <x v="3"/>
    <s v="Stardust-Guardian"/>
    <x v="3"/>
    <s v="Why is this Pigeon so Big"/>
    <x v="3"/>
    <x v="9"/>
    <x v="0"/>
    <x v="158"/>
    <x v="4"/>
    <n v="16112691.48"/>
    <n v="1592516.75"/>
  </r>
  <r>
    <d v="2023-08-22T14:48:13"/>
    <n v="22"/>
    <n v="8"/>
    <x v="21"/>
    <x v="3"/>
    <s v="ChuangShi"/>
    <x v="3"/>
    <s v="Les chevaliers de l'ordre"/>
    <x v="0"/>
    <x v="108"/>
    <x v="4"/>
    <x v="118"/>
    <x v="2"/>
    <n v="101748506.76000001"/>
    <n v="98997813.040000007"/>
  </r>
  <r>
    <d v="2023-08-22T14:55:43"/>
    <n v="22"/>
    <n v="8"/>
    <x v="21"/>
    <x v="3"/>
    <s v="TunDraGon"/>
    <x v="1"/>
    <s v="Starry Sky Fleet"/>
    <x v="2"/>
    <x v="17"/>
    <x v="4"/>
    <x v="79"/>
    <x v="1"/>
    <n v="1954418.32"/>
    <n v="1618477.23"/>
  </r>
  <r>
    <d v="2023-08-22T15:34:42"/>
    <n v="22"/>
    <n v="8"/>
    <x v="21"/>
    <x v="3"/>
    <s v="No Prop"/>
    <x v="0"/>
    <s v="Cloak and Daggers"/>
    <x v="4"/>
    <x v="64"/>
    <x v="0"/>
    <x v="8"/>
    <x v="3"/>
    <n v="17165910.27"/>
    <n v="10673268.359999999"/>
  </r>
  <r>
    <d v="2023-08-22T17:28:04"/>
    <n v="22"/>
    <n v="8"/>
    <x v="21"/>
    <x v="3"/>
    <s v="Time To Awakening"/>
    <x v="4"/>
    <s v="Profane Proverb"/>
    <x v="1"/>
    <x v="3"/>
    <x v="2"/>
    <x v="71"/>
    <x v="2"/>
    <n v="22605627.18"/>
    <n v="10511751.380000001"/>
  </r>
  <r>
    <d v="2023-08-22T19:14:40"/>
    <n v="22"/>
    <n v="8"/>
    <x v="21"/>
    <x v="3"/>
    <s v="FAYN Industries"/>
    <x v="2"/>
    <s v="S0viet Uni0n"/>
    <x v="1"/>
    <x v="25"/>
    <x v="0"/>
    <x v="8"/>
    <x v="3"/>
    <n v="11139217.07"/>
    <n v="6663082.5499999998"/>
  </r>
  <r>
    <d v="2023-08-22T19:33:25"/>
    <n v="22"/>
    <n v="8"/>
    <x v="21"/>
    <x v="3"/>
    <s v="FAYN Industries"/>
    <x v="2"/>
    <s v="Brittas Empire"/>
    <x v="1"/>
    <x v="15"/>
    <x v="0"/>
    <x v="8"/>
    <x v="3"/>
    <n v="9579389.6999999993"/>
    <n v="7390841.6299999999"/>
  </r>
  <r>
    <d v="2023-08-22T20:38:28"/>
    <n v="22"/>
    <n v="8"/>
    <x v="21"/>
    <x v="3"/>
    <s v="Pandemic Horde Inc"/>
    <x v="0"/>
    <s v="Peoples Liberation Army"/>
    <x v="0"/>
    <x v="12"/>
    <x v="3"/>
    <x v="95"/>
    <x v="1"/>
    <n v="38180525.399999999"/>
    <n v="23298169.359999999"/>
  </r>
  <r>
    <d v="2023-08-22T20:38:43"/>
    <n v="22"/>
    <n v="8"/>
    <x v="21"/>
    <x v="3"/>
    <s v="Pandemic Horde Inc"/>
    <x v="0"/>
    <s v="Ascendance"/>
    <x v="0"/>
    <x v="8"/>
    <x v="3"/>
    <x v="95"/>
    <x v="1"/>
    <n v="74404357.239999995"/>
    <n v="56170887.850000001"/>
  </r>
  <r>
    <d v="2023-08-22T20:38:51"/>
    <n v="22"/>
    <n v="8"/>
    <x v="21"/>
    <x v="3"/>
    <s v="Fancypants Inc"/>
    <x v="0"/>
    <s v="Rekium"/>
    <x v="0"/>
    <x v="4"/>
    <x v="3"/>
    <x v="95"/>
    <x v="1"/>
    <n v="59892760.079999998"/>
    <n v="38961087.130000003"/>
  </r>
  <r>
    <d v="2023-08-22T20:39:02"/>
    <n v="22"/>
    <n v="8"/>
    <x v="21"/>
    <x v="3"/>
    <s v="Tranquility Tavern"/>
    <x v="0"/>
    <s v="CBC Interstellar"/>
    <x v="0"/>
    <x v="4"/>
    <x v="3"/>
    <x v="95"/>
    <x v="1"/>
    <n v="59874307.119999997"/>
    <n v="45477618.229999997"/>
  </r>
  <r>
    <d v="2023-08-22T20:39:28"/>
    <n v="22"/>
    <n v="8"/>
    <x v="21"/>
    <x v="3"/>
    <s v="Tranquility Tavern"/>
    <x v="0"/>
    <s v="Echelon Research"/>
    <x v="0"/>
    <x v="12"/>
    <x v="3"/>
    <x v="95"/>
    <x v="1"/>
    <n v="39491080.409999996"/>
    <n v="23266899.98"/>
  </r>
  <r>
    <d v="2023-08-22T20:39:58"/>
    <n v="22"/>
    <n v="8"/>
    <x v="21"/>
    <x v="3"/>
    <s v="Fancypants Inc"/>
    <x v="0"/>
    <s v="GoonWaffe"/>
    <x v="0"/>
    <x v="4"/>
    <x v="3"/>
    <x v="95"/>
    <x v="1"/>
    <n v="59855854.149999999"/>
    <n v="43457557.670000002"/>
  </r>
  <r>
    <d v="2023-08-22T20:40:39"/>
    <n v="22"/>
    <n v="8"/>
    <x v="21"/>
    <x v="3"/>
    <s v="A Blessed Bean"/>
    <x v="0"/>
    <s v="Balanced Unity"/>
    <x v="0"/>
    <x v="4"/>
    <x v="3"/>
    <x v="95"/>
    <x v="1"/>
    <n v="70218764.659999996"/>
    <n v="50872159.359999999"/>
  </r>
  <r>
    <d v="2023-08-22T20:40:47"/>
    <n v="22"/>
    <n v="8"/>
    <x v="21"/>
    <x v="3"/>
    <s v="Victim Support"/>
    <x v="0"/>
    <s v="GoonWaffe"/>
    <x v="0"/>
    <x v="12"/>
    <x v="3"/>
    <x v="95"/>
    <x v="1"/>
    <n v="43253680.909999996"/>
    <n v="21898279.289999999"/>
  </r>
  <r>
    <d v="2023-08-22T20:41:06"/>
    <n v="22"/>
    <n v="8"/>
    <x v="21"/>
    <x v="3"/>
    <s v="Pandemic Horde Inc"/>
    <x v="0"/>
    <s v="Memento Mori"/>
    <x v="0"/>
    <x v="17"/>
    <x v="4"/>
    <x v="95"/>
    <x v="1"/>
    <n v="2938357.82"/>
    <n v="2791110.83"/>
  </r>
  <r>
    <d v="2023-08-22T20:44:30"/>
    <n v="22"/>
    <n v="8"/>
    <x v="21"/>
    <x v="3"/>
    <s v="The Fuel Consortium"/>
    <x v="2"/>
    <s v="Tranquility Tavern"/>
    <x v="1"/>
    <x v="11"/>
    <x v="2"/>
    <x v="149"/>
    <x v="0"/>
    <n v="30132115.82"/>
    <n v="14513314.91"/>
  </r>
  <r>
    <d v="2023-08-22T21:36:43"/>
    <n v="22"/>
    <n v="8"/>
    <x v="21"/>
    <x v="3"/>
    <s v="Very Italian People"/>
    <x v="2"/>
    <s v="Tech Builds"/>
    <x v="1"/>
    <x v="16"/>
    <x v="4"/>
    <x v="60"/>
    <x v="0"/>
    <n v="4649046.82"/>
    <n v="3391583.97"/>
  </r>
  <r>
    <d v="2023-08-22T21:49:13"/>
    <n v="22"/>
    <n v="8"/>
    <x v="21"/>
    <x v="3"/>
    <s v="Siromanci"/>
    <x v="2"/>
    <s v="A Blessed Bean"/>
    <x v="1"/>
    <x v="22"/>
    <x v="4"/>
    <x v="60"/>
    <x v="0"/>
    <n v="22050635.48"/>
    <n v="18019737.370000001"/>
  </r>
  <r>
    <d v="2023-08-22T21:49:59"/>
    <n v="22"/>
    <n v="8"/>
    <x v="21"/>
    <x v="3"/>
    <s v="Sturmgrenadier Inc"/>
    <x v="0"/>
    <s v="Very Italian People"/>
    <x v="4"/>
    <x v="8"/>
    <x v="3"/>
    <x v="60"/>
    <x v="0"/>
    <n v="70468884.769999996"/>
    <n v="53479220.469999999"/>
  </r>
  <r>
    <d v="2023-08-22T21:57:34"/>
    <n v="22"/>
    <n v="8"/>
    <x v="21"/>
    <x v="3"/>
    <s v="FAYN Industries"/>
    <x v="2"/>
    <s v="Comms Black"/>
    <x v="1"/>
    <x v="28"/>
    <x v="4"/>
    <x v="8"/>
    <x v="3"/>
    <n v="13912855.98"/>
    <n v="9248626.3000000007"/>
  </r>
  <r>
    <d v="2023-08-22T22:42:27"/>
    <n v="22"/>
    <n v="8"/>
    <x v="21"/>
    <x v="3"/>
    <s v="KarmaFleet"/>
    <x v="1"/>
    <s v="Comply Or Die"/>
    <x v="1"/>
    <x v="50"/>
    <x v="2"/>
    <x v="37"/>
    <x v="2"/>
    <n v="44178939.850000001"/>
    <n v="32225822.359999999"/>
  </r>
  <r>
    <d v="2023-08-22T23:29:24"/>
    <n v="22"/>
    <n v="8"/>
    <x v="21"/>
    <x v="3"/>
    <s v="FAYN Industries"/>
    <x v="2"/>
    <s v="Pandemic Horde Inc"/>
    <x v="1"/>
    <x v="33"/>
    <x v="4"/>
    <x v="8"/>
    <x v="3"/>
    <n v="1151748.81"/>
    <n v="931781.77"/>
  </r>
  <r>
    <d v="2023-08-22T23:43:59"/>
    <n v="22"/>
    <n v="8"/>
    <x v="21"/>
    <x v="3"/>
    <s v="FAYN Industries"/>
    <x v="2"/>
    <s v="Pandemic Horde Inc"/>
    <x v="1"/>
    <x v="28"/>
    <x v="4"/>
    <x v="8"/>
    <x v="3"/>
    <n v="1656827.33"/>
    <n v="498212.85"/>
  </r>
  <r>
    <d v="2023-08-22T23:50:54"/>
    <n v="22"/>
    <n v="8"/>
    <x v="21"/>
    <x v="3"/>
    <s v="FAYN Industries"/>
    <x v="2"/>
    <s v="Pandemic Horde Inc"/>
    <x v="1"/>
    <x v="28"/>
    <x v="4"/>
    <x v="8"/>
    <x v="3"/>
    <n v="1650587.51"/>
    <n v="1364625.78"/>
  </r>
  <r>
    <d v="2023-08-22T23:59:02"/>
    <n v="22"/>
    <n v="8"/>
    <x v="21"/>
    <x v="3"/>
    <s v="FAYN Industries"/>
    <x v="2"/>
    <s v="Pandemic Horde Inc"/>
    <x v="1"/>
    <x v="28"/>
    <x v="4"/>
    <x v="8"/>
    <x v="3"/>
    <n v="1859753.34"/>
    <n v="1356252.88"/>
  </r>
  <r>
    <d v="2023-08-23T00:04:39"/>
    <n v="23"/>
    <n v="8"/>
    <x v="22"/>
    <x v="3"/>
    <s v="FAYN Industries"/>
    <x v="2"/>
    <s v="CENTURIONES IMPERIALES"/>
    <x v="2"/>
    <x v="6"/>
    <x v="4"/>
    <x v="8"/>
    <x v="3"/>
    <n v="744697227.16999996"/>
    <n v="743953979.57000005"/>
  </r>
  <r>
    <d v="2023-08-23T00:14:25"/>
    <n v="23"/>
    <n v="8"/>
    <x v="22"/>
    <x v="3"/>
    <s v="KarmaFleet"/>
    <x v="1"/>
    <s v="Light Spot Poacher"/>
    <x v="2"/>
    <x v="78"/>
    <x v="2"/>
    <x v="37"/>
    <x v="2"/>
    <n v="72705293.549999997"/>
    <n v="47750502.950000003"/>
  </r>
  <r>
    <d v="2023-08-23T00:15:23"/>
    <n v="23"/>
    <n v="8"/>
    <x v="22"/>
    <x v="3"/>
    <s v="FAYN Industries"/>
    <x v="2"/>
    <s v="No Prop"/>
    <x v="1"/>
    <x v="103"/>
    <x v="1"/>
    <x v="8"/>
    <x v="3"/>
    <n v="336602573.08999997"/>
    <n v="191799339.58000001"/>
  </r>
  <r>
    <d v="2023-08-23T00:52:30"/>
    <n v="23"/>
    <n v="8"/>
    <x v="22"/>
    <x v="3"/>
    <s v="Memento Mori"/>
    <x v="1"/>
    <s v="Dragon"/>
    <x v="1"/>
    <x v="72"/>
    <x v="4"/>
    <x v="35"/>
    <x v="2"/>
    <n v="70955630.420000002"/>
    <n v="63028366.899999999"/>
  </r>
  <r>
    <d v="2023-08-23T02:31:47"/>
    <n v="23"/>
    <n v="8"/>
    <x v="22"/>
    <x v="3"/>
    <s v="Moosearmy"/>
    <x v="0"/>
    <s v="Players vs EVE"/>
    <x v="0"/>
    <x v="8"/>
    <x v="3"/>
    <x v="137"/>
    <x v="1"/>
    <n v="68988733.849999994"/>
    <n v="49921813.079999998"/>
  </r>
  <r>
    <d v="2023-08-23T02:33:23"/>
    <n v="23"/>
    <n v="8"/>
    <x v="22"/>
    <x v="3"/>
    <s v="Fusion Enterprises Ltd"/>
    <x v="0"/>
    <s v="Worthless Carebears"/>
    <x v="4"/>
    <x v="8"/>
    <x v="3"/>
    <x v="39"/>
    <x v="1"/>
    <n v="69872967.920000002"/>
    <n v="56715140.329999998"/>
  </r>
  <r>
    <d v="2023-08-23T02:43:32"/>
    <n v="23"/>
    <n v="8"/>
    <x v="22"/>
    <x v="3"/>
    <s v="Fusion Enterprises Ltd"/>
    <x v="0"/>
    <s v="GoonWaffe"/>
    <x v="0"/>
    <x v="8"/>
    <x v="3"/>
    <x v="137"/>
    <x v="1"/>
    <n v="69274794.590000004"/>
    <n v="55216869.82"/>
  </r>
  <r>
    <d v="2023-08-23T02:48:49"/>
    <n v="23"/>
    <n v="8"/>
    <x v="22"/>
    <x v="3"/>
    <s v="Deaths Consortium"/>
    <x v="0"/>
    <s v="KarmaFleet"/>
    <x v="0"/>
    <x v="4"/>
    <x v="3"/>
    <x v="16"/>
    <x v="1"/>
    <n v="59678331.219999999"/>
    <n v="39279843.490000002"/>
  </r>
  <r>
    <d v="2023-08-23T02:50:48"/>
    <n v="23"/>
    <n v="8"/>
    <x v="22"/>
    <x v="3"/>
    <s v="Deaths Consortium"/>
    <x v="0"/>
    <s v="Worthless Carebears"/>
    <x v="4"/>
    <x v="8"/>
    <x v="3"/>
    <x v="16"/>
    <x v="1"/>
    <n v="66629429.390000001"/>
    <n v="55032911.219999999"/>
  </r>
  <r>
    <d v="2023-08-23T02:54:47"/>
    <n v="23"/>
    <n v="8"/>
    <x v="22"/>
    <x v="3"/>
    <s v="Arctic Guard"/>
    <x v="0"/>
    <s v="Amok"/>
    <x v="0"/>
    <x v="4"/>
    <x v="3"/>
    <x v="16"/>
    <x v="1"/>
    <n v="59610620.170000002"/>
    <n v="42308404.789999999"/>
  </r>
  <r>
    <d v="2023-08-23T02:54:53"/>
    <n v="23"/>
    <n v="8"/>
    <x v="22"/>
    <x v="3"/>
    <s v="Alkaid Broken Army"/>
    <x v="0"/>
    <s v="Venal Offshore Retail and Export"/>
    <x v="0"/>
    <x v="12"/>
    <x v="3"/>
    <x v="16"/>
    <x v="1"/>
    <n v="46182174.399999999"/>
    <n v="27790616.09"/>
  </r>
  <r>
    <d v="2023-08-23T02:54:57"/>
    <n v="23"/>
    <n v="8"/>
    <x v="22"/>
    <x v="3"/>
    <s v="Tranquility Tavern"/>
    <x v="0"/>
    <s v="Worthless Carebears"/>
    <x v="4"/>
    <x v="8"/>
    <x v="3"/>
    <x v="16"/>
    <x v="1"/>
    <n v="68946035.870000005"/>
    <n v="50418512.049999997"/>
  </r>
  <r>
    <d v="2023-08-23T02:55:21"/>
    <n v="23"/>
    <n v="8"/>
    <x v="22"/>
    <x v="3"/>
    <s v="Arctic Guard"/>
    <x v="0"/>
    <s v="Players vs EVE"/>
    <x v="0"/>
    <x v="12"/>
    <x v="3"/>
    <x v="16"/>
    <x v="1"/>
    <n v="43048246.829999998"/>
    <n v="23541617.91"/>
  </r>
  <r>
    <d v="2023-08-23T02:55:32"/>
    <n v="23"/>
    <n v="8"/>
    <x v="22"/>
    <x v="3"/>
    <s v="A Blessed Bean"/>
    <x v="0"/>
    <s v="Worthless Carebears"/>
    <x v="4"/>
    <x v="8"/>
    <x v="3"/>
    <x v="16"/>
    <x v="1"/>
    <n v="93828702.790000007"/>
    <n v="49778083.740000002"/>
  </r>
  <r>
    <d v="2023-08-23T02:56:00"/>
    <n v="23"/>
    <n v="8"/>
    <x v="22"/>
    <x v="3"/>
    <s v="A Blessed Bean"/>
    <x v="0"/>
    <s v="STK Scientific"/>
    <x v="4"/>
    <x v="12"/>
    <x v="3"/>
    <x v="16"/>
    <x v="1"/>
    <n v="43001172.009999998"/>
    <n v="27975365.289999999"/>
  </r>
  <r>
    <d v="2023-08-23T03:00:51"/>
    <n v="23"/>
    <n v="8"/>
    <x v="22"/>
    <x v="3"/>
    <s v="Deaths Consortium"/>
    <x v="0"/>
    <s v="Ascendance"/>
    <x v="0"/>
    <x v="4"/>
    <x v="3"/>
    <x v="16"/>
    <x v="1"/>
    <n v="60425882.530000001"/>
    <n v="38070458"/>
  </r>
  <r>
    <d v="2023-08-23T03:01:55"/>
    <n v="23"/>
    <n v="8"/>
    <x v="22"/>
    <x v="3"/>
    <s v="A Blessed Bean"/>
    <x v="0"/>
    <s v="Worthless Carebears"/>
    <x v="4"/>
    <x v="8"/>
    <x v="3"/>
    <x v="16"/>
    <x v="1"/>
    <n v="68295899.010000005"/>
    <n v="53703945.170000002"/>
  </r>
  <r>
    <d v="2023-08-23T03:02:11"/>
    <n v="23"/>
    <n v="8"/>
    <x v="22"/>
    <x v="3"/>
    <s v="Pandemic Horde Inc"/>
    <x v="0"/>
    <s v="Worthless Carebears"/>
    <x v="4"/>
    <x v="8"/>
    <x v="3"/>
    <x v="137"/>
    <x v="1"/>
    <n v="90729246.75"/>
    <n v="74618060.049999997"/>
  </r>
  <r>
    <d v="2023-08-23T03:07:12"/>
    <n v="23"/>
    <n v="8"/>
    <x v="22"/>
    <x v="3"/>
    <s v="Worthless Carebears"/>
    <x v="2"/>
    <s v="Black Pushers"/>
    <x v="1"/>
    <x v="12"/>
    <x v="3"/>
    <x v="137"/>
    <x v="1"/>
    <n v="45855191.200000003"/>
    <n v="23252213.5"/>
  </r>
  <r>
    <d v="2023-08-23T03:09:01"/>
    <n v="23"/>
    <n v="8"/>
    <x v="22"/>
    <x v="3"/>
    <s v="A Blessed Bean"/>
    <x v="0"/>
    <s v="KarmaFleet"/>
    <x v="0"/>
    <x v="4"/>
    <x v="3"/>
    <x v="137"/>
    <x v="1"/>
    <n v="59561240.219999999"/>
    <n v="38587388.649999999"/>
  </r>
  <r>
    <d v="2023-08-23T03:09:02"/>
    <n v="23"/>
    <n v="8"/>
    <x v="22"/>
    <x v="3"/>
    <s v="Alkaid Broken Army"/>
    <x v="0"/>
    <s v="Worthless Carebears"/>
    <x v="4"/>
    <x v="4"/>
    <x v="3"/>
    <x v="137"/>
    <x v="1"/>
    <n v="62120755.659999996"/>
    <n v="35476197.640000001"/>
  </r>
  <r>
    <d v="2023-08-23T03:09:02"/>
    <n v="23"/>
    <n v="8"/>
    <x v="22"/>
    <x v="3"/>
    <s v="Worthless Carebears"/>
    <x v="2"/>
    <s v="Pandemic Horde Inc"/>
    <x v="1"/>
    <x v="83"/>
    <x v="4"/>
    <x v="137"/>
    <x v="1"/>
    <n v="802729.81"/>
    <n v="112494.57"/>
  </r>
  <r>
    <d v="2023-08-23T03:09:22"/>
    <n v="23"/>
    <n v="8"/>
    <x v="22"/>
    <x v="3"/>
    <s v="Fusion Enterprises Ltd"/>
    <x v="0"/>
    <s v="Worthless Carebears"/>
    <x v="4"/>
    <x v="8"/>
    <x v="3"/>
    <x v="137"/>
    <x v="1"/>
    <n v="90803393.689999998"/>
    <n v="72849767.290000007"/>
  </r>
  <r>
    <d v="2023-08-23T03:51:16"/>
    <n v="23"/>
    <n v="8"/>
    <x v="22"/>
    <x v="3"/>
    <s v="Raccoon Covenant"/>
    <x v="3"/>
    <s v="KarmaFleet"/>
    <x v="0"/>
    <x v="9"/>
    <x v="0"/>
    <x v="159"/>
    <x v="2"/>
    <n v="30802140.530000001"/>
    <n v="29617218.879999999"/>
  </r>
  <r>
    <d v="2023-08-23T03:51:38"/>
    <n v="23"/>
    <n v="8"/>
    <x v="22"/>
    <x v="3"/>
    <s v="KarmaFleet"/>
    <x v="1"/>
    <s v="Raccoon Covenant"/>
    <x v="2"/>
    <x v="7"/>
    <x v="0"/>
    <x v="159"/>
    <x v="2"/>
    <n v="12981640.35"/>
    <n v="6274406.1399999997"/>
  </r>
  <r>
    <d v="2023-08-23T03:51:39"/>
    <n v="23"/>
    <n v="8"/>
    <x v="22"/>
    <x v="3"/>
    <s v="Raccoon Covenant"/>
    <x v="3"/>
    <s v="KarmaFleet"/>
    <x v="0"/>
    <x v="12"/>
    <x v="3"/>
    <x v="159"/>
    <x v="2"/>
    <n v="39412459.68"/>
    <n v="25607046.300000001"/>
  </r>
  <r>
    <d v="2023-08-23T03:53:50"/>
    <n v="23"/>
    <n v="8"/>
    <x v="22"/>
    <x v="3"/>
    <s v="KarmaFleet"/>
    <x v="1"/>
    <s v="Raccoon Covenant"/>
    <x v="2"/>
    <x v="9"/>
    <x v="0"/>
    <x v="159"/>
    <x v="2"/>
    <n v="26447258.530000001"/>
    <n v="18662958.739999998"/>
  </r>
  <r>
    <d v="2023-08-23T03:59:39"/>
    <n v="23"/>
    <n v="8"/>
    <x v="22"/>
    <x v="3"/>
    <s v="KarmaFleet"/>
    <x v="1"/>
    <s v="Comply Or Die"/>
    <x v="1"/>
    <x v="8"/>
    <x v="3"/>
    <x v="12"/>
    <x v="0"/>
    <n v="70705501.170000002"/>
    <n v="51513796.369999997"/>
  </r>
  <r>
    <d v="2023-08-23T04:13:30"/>
    <n v="23"/>
    <n v="8"/>
    <x v="22"/>
    <x v="3"/>
    <s v="Peoples Liberation Army"/>
    <x v="1"/>
    <s v="Perfusus Sanguine"/>
    <x v="1"/>
    <x v="1"/>
    <x v="1"/>
    <x v="1"/>
    <x v="0"/>
    <n v="242659043.00999999"/>
    <n v="218408529.68000001"/>
  </r>
  <r>
    <d v="2023-08-23T04:20:01"/>
    <n v="23"/>
    <n v="8"/>
    <x v="22"/>
    <x v="3"/>
    <s v="Asteroid Farm Unlimited"/>
    <x v="1"/>
    <s v="Tranquility Tavern"/>
    <x v="1"/>
    <x v="8"/>
    <x v="3"/>
    <x v="1"/>
    <x v="0"/>
    <n v="69941897.549999997"/>
    <n v="48909710.060000002"/>
  </r>
  <r>
    <d v="2023-08-23T04:33:03"/>
    <n v="23"/>
    <n v="8"/>
    <x v="22"/>
    <x v="3"/>
    <s v="Black Aces"/>
    <x v="1"/>
    <s v="Infinite Point"/>
    <x v="1"/>
    <x v="22"/>
    <x v="4"/>
    <x v="3"/>
    <x v="0"/>
    <n v="2045098.4"/>
    <n v="859039.08"/>
  </r>
  <r>
    <d v="2023-08-23T04:38:18"/>
    <n v="23"/>
    <n v="8"/>
    <x v="22"/>
    <x v="3"/>
    <s v="Black Aces"/>
    <x v="1"/>
    <s v="Infinite Point"/>
    <x v="1"/>
    <x v="47"/>
    <x v="2"/>
    <x v="3"/>
    <x v="0"/>
    <n v="26282634.579999998"/>
    <n v="12097714.73"/>
  </r>
  <r>
    <d v="2023-08-23T05:28:26"/>
    <n v="23"/>
    <n v="8"/>
    <x v="22"/>
    <x v="3"/>
    <s v="Cruisers Crew"/>
    <x v="2"/>
    <s v="Pandemic Horde Inc"/>
    <x v="1"/>
    <x v="15"/>
    <x v="0"/>
    <x v="8"/>
    <x v="3"/>
    <n v="9581378.25"/>
    <n v="4261393.62"/>
  </r>
  <r>
    <d v="2023-08-23T05:32:33"/>
    <n v="23"/>
    <n v="8"/>
    <x v="22"/>
    <x v="3"/>
    <s v="AOJI Colliery"/>
    <x v="1"/>
    <s v="Pandemic Horde Inc"/>
    <x v="1"/>
    <x v="3"/>
    <x v="2"/>
    <x v="1"/>
    <x v="0"/>
    <n v="23168524.350000001"/>
    <n v="10884759.550000001"/>
  </r>
  <r>
    <d v="2023-08-23T06:29:55"/>
    <n v="23"/>
    <n v="8"/>
    <x v="22"/>
    <x v="3"/>
    <s v="FAYN Industries"/>
    <x v="2"/>
    <s v="ChuangShi"/>
    <x v="2"/>
    <x v="32"/>
    <x v="4"/>
    <x v="8"/>
    <x v="3"/>
    <n v="2190392.4300000002"/>
    <n v="1193627.43"/>
  </r>
  <r>
    <d v="2023-08-23T07:29:56"/>
    <n v="23"/>
    <n v="8"/>
    <x v="22"/>
    <x v="3"/>
    <s v="AOJI Colliery"/>
    <x v="1"/>
    <s v="Albireo Solem"/>
    <x v="1"/>
    <x v="3"/>
    <x v="2"/>
    <x v="1"/>
    <x v="0"/>
    <n v="14081184.27"/>
    <n v="3489990.03"/>
  </r>
  <r>
    <d v="2023-08-23T08:09:12"/>
    <n v="23"/>
    <n v="8"/>
    <x v="22"/>
    <x v="3"/>
    <s v="4S Corporation"/>
    <x v="1"/>
    <s v="Chaos arbiter"/>
    <x v="2"/>
    <x v="50"/>
    <x v="2"/>
    <x v="22"/>
    <x v="2"/>
    <n v="71624293.480000004"/>
    <n v="65684565.539999999"/>
  </r>
  <r>
    <d v="2023-08-23T09:31:28"/>
    <n v="23"/>
    <n v="8"/>
    <x v="22"/>
    <x v="3"/>
    <s v="Alkaid Broken Army"/>
    <x v="0"/>
    <s v="4S Corporation"/>
    <x v="0"/>
    <x v="26"/>
    <x v="2"/>
    <x v="160"/>
    <x v="2"/>
    <n v="81326650.290000007"/>
    <n v="62449002.380000003"/>
  </r>
  <r>
    <d v="2023-08-23T10:16:48"/>
    <n v="23"/>
    <n v="8"/>
    <x v="22"/>
    <x v="3"/>
    <s v="Institute of T3C Hunting"/>
    <x v="1"/>
    <s v="Profane Proverb"/>
    <x v="1"/>
    <x v="3"/>
    <x v="2"/>
    <x v="38"/>
    <x v="2"/>
    <n v="24878311.050000001"/>
    <n v="15493291.199999999"/>
  </r>
  <r>
    <d v="2023-08-23T10:20:06"/>
    <n v="23"/>
    <n v="8"/>
    <x v="22"/>
    <x v="3"/>
    <s v="Blackwater Task Forces"/>
    <x v="1"/>
    <s v="Fuxi Legion"/>
    <x v="2"/>
    <x v="4"/>
    <x v="3"/>
    <x v="161"/>
    <x v="2"/>
    <n v="55269116.159999996"/>
    <n v="36859393.960000001"/>
  </r>
  <r>
    <d v="2023-08-23T10:29:38"/>
    <n v="23"/>
    <n v="8"/>
    <x v="22"/>
    <x v="3"/>
    <s v="KarmaFleet"/>
    <x v="1"/>
    <s v="Fuxi Legion"/>
    <x v="2"/>
    <x v="9"/>
    <x v="0"/>
    <x v="161"/>
    <x v="2"/>
    <n v="32157810.949999999"/>
    <n v="28921115.75"/>
  </r>
  <r>
    <d v="2023-08-23T10:29:58"/>
    <n v="23"/>
    <n v="8"/>
    <x v="22"/>
    <x v="3"/>
    <s v="Black Aces"/>
    <x v="1"/>
    <s v="ChuangShi"/>
    <x v="2"/>
    <x v="9"/>
    <x v="0"/>
    <x v="161"/>
    <x v="2"/>
    <n v="31085320.16"/>
    <n v="19372316.350000001"/>
  </r>
  <r>
    <d v="2023-08-23T10:30:11"/>
    <n v="23"/>
    <n v="8"/>
    <x v="22"/>
    <x v="3"/>
    <s v="KarmaFleet"/>
    <x v="1"/>
    <s v="Thunders Claw Fleet"/>
    <x v="2"/>
    <x v="9"/>
    <x v="0"/>
    <x v="161"/>
    <x v="2"/>
    <n v="30066571.039999999"/>
    <n v="17969808.760000002"/>
  </r>
  <r>
    <d v="2023-08-23T10:30:15"/>
    <n v="23"/>
    <n v="8"/>
    <x v="22"/>
    <x v="3"/>
    <s v="Blackwater Task Forces"/>
    <x v="1"/>
    <s v="Phoenix City"/>
    <x v="2"/>
    <x v="9"/>
    <x v="0"/>
    <x v="161"/>
    <x v="2"/>
    <n v="32362994.699999999"/>
    <n v="19505118.690000001"/>
  </r>
  <r>
    <d v="2023-08-23T10:30:19"/>
    <n v="23"/>
    <n v="8"/>
    <x v="22"/>
    <x v="3"/>
    <s v="4S Corporation"/>
    <x v="1"/>
    <s v="Fuxi Legion"/>
    <x v="2"/>
    <x v="9"/>
    <x v="0"/>
    <x v="161"/>
    <x v="2"/>
    <n v="54011639.810000002"/>
    <n v="30071701.620000001"/>
  </r>
  <r>
    <d v="2023-08-23T10:30:39"/>
    <n v="23"/>
    <n v="8"/>
    <x v="22"/>
    <x v="3"/>
    <s v="Balkan Kings"/>
    <x v="1"/>
    <s v="Kenshin"/>
    <x v="2"/>
    <x v="9"/>
    <x v="0"/>
    <x v="161"/>
    <x v="2"/>
    <n v="32362994.699999999"/>
    <n v="29160710.57"/>
  </r>
  <r>
    <d v="2023-08-23T10:31:00"/>
    <n v="23"/>
    <n v="8"/>
    <x v="22"/>
    <x v="3"/>
    <s v="Peoples Liberation Army"/>
    <x v="1"/>
    <s v="ChuangShi"/>
    <x v="2"/>
    <x v="9"/>
    <x v="0"/>
    <x v="161"/>
    <x v="2"/>
    <n v="32362994.699999999"/>
    <n v="30906466.52"/>
  </r>
  <r>
    <d v="2023-08-23T10:31:00"/>
    <n v="23"/>
    <n v="8"/>
    <x v="22"/>
    <x v="3"/>
    <s v="TunDraGon"/>
    <x v="1"/>
    <s v="Light Spot Poacher"/>
    <x v="2"/>
    <x v="9"/>
    <x v="0"/>
    <x v="161"/>
    <x v="2"/>
    <n v="35892264.520000003"/>
    <n v="17477870.710000001"/>
  </r>
  <r>
    <d v="2023-08-23T10:31:04"/>
    <n v="23"/>
    <n v="8"/>
    <x v="22"/>
    <x v="3"/>
    <s v="Sylvanas Windrunner United Fleet"/>
    <x v="3"/>
    <s v="4S Corporation"/>
    <x v="0"/>
    <x v="26"/>
    <x v="2"/>
    <x v="161"/>
    <x v="2"/>
    <n v="93985691.069999993"/>
    <n v="77959551.099999994"/>
  </r>
  <r>
    <d v="2023-08-23T10:31:11"/>
    <n v="23"/>
    <n v="8"/>
    <x v="22"/>
    <x v="3"/>
    <s v="Light of the moon"/>
    <x v="3"/>
    <s v="War Eagle Fleet"/>
    <x v="0"/>
    <x v="13"/>
    <x v="4"/>
    <x v="161"/>
    <x v="2"/>
    <n v="3047998.56"/>
    <n v="945620.64"/>
  </r>
  <r>
    <d v="2023-08-23T10:31:21"/>
    <n v="23"/>
    <n v="8"/>
    <x v="22"/>
    <x v="3"/>
    <s v="ANZAC ALLIANCE"/>
    <x v="1"/>
    <s v="ChuangShi"/>
    <x v="2"/>
    <x v="9"/>
    <x v="0"/>
    <x v="161"/>
    <x v="2"/>
    <n v="29998186.25"/>
    <n v="28686500.510000002"/>
  </r>
  <r>
    <d v="2023-08-23T10:31:34"/>
    <n v="23"/>
    <n v="8"/>
    <x v="22"/>
    <x v="3"/>
    <s v="True Faces Hungary"/>
    <x v="1"/>
    <s v="Fuxi Legion"/>
    <x v="2"/>
    <x v="4"/>
    <x v="3"/>
    <x v="161"/>
    <x v="2"/>
    <n v="57268785.469999999"/>
    <n v="39297408.369999997"/>
  </r>
  <r>
    <d v="2023-08-23T10:31:37"/>
    <n v="23"/>
    <n v="8"/>
    <x v="22"/>
    <x v="3"/>
    <s v="Universalis Imperium"/>
    <x v="1"/>
    <s v="KheshigFleet"/>
    <x v="2"/>
    <x v="9"/>
    <x v="0"/>
    <x v="161"/>
    <x v="2"/>
    <n v="32362994.699999999"/>
    <n v="29766556.780000001"/>
  </r>
  <r>
    <d v="2023-08-23T10:31:38"/>
    <n v="23"/>
    <n v="8"/>
    <x v="22"/>
    <x v="3"/>
    <s v="Stardust-Guardian"/>
    <x v="3"/>
    <s v="Deep Space Conquerors"/>
    <x v="0"/>
    <x v="60"/>
    <x v="2"/>
    <x v="161"/>
    <x v="2"/>
    <n v="21671834.739999998"/>
    <n v="12964166.08"/>
  </r>
  <r>
    <d v="2023-08-23T10:32:19"/>
    <n v="23"/>
    <n v="8"/>
    <x v="22"/>
    <x v="3"/>
    <s v="True Faces Hungary"/>
    <x v="1"/>
    <s v="Starry Armada"/>
    <x v="2"/>
    <x v="9"/>
    <x v="0"/>
    <x v="161"/>
    <x v="2"/>
    <n v="17453298.98"/>
    <n v="17428961.09"/>
  </r>
  <r>
    <d v="2023-08-23T10:32:20"/>
    <n v="23"/>
    <n v="8"/>
    <x v="22"/>
    <x v="3"/>
    <s v="KarmaFleet"/>
    <x v="1"/>
    <s v="Arknights"/>
    <x v="2"/>
    <x v="9"/>
    <x v="0"/>
    <x v="161"/>
    <x v="2"/>
    <n v="55151549.560000002"/>
    <n v="50558781.049999997"/>
  </r>
  <r>
    <d v="2023-08-23T10:32:24"/>
    <n v="23"/>
    <n v="8"/>
    <x v="22"/>
    <x v="3"/>
    <s v="Blackwater Task Forces"/>
    <x v="1"/>
    <s v="Fuxi Legion"/>
    <x v="2"/>
    <x v="4"/>
    <x v="3"/>
    <x v="161"/>
    <x v="2"/>
    <n v="56092393.390000001"/>
    <n v="39420720.18"/>
  </r>
  <r>
    <d v="2023-08-23T10:32:31"/>
    <n v="23"/>
    <n v="8"/>
    <x v="22"/>
    <x v="3"/>
    <s v="4S Corporation"/>
    <x v="1"/>
    <s v="STARCHASER Inc"/>
    <x v="2"/>
    <x v="9"/>
    <x v="0"/>
    <x v="161"/>
    <x v="2"/>
    <n v="32362994.699999999"/>
    <n v="29237240.399999999"/>
  </r>
  <r>
    <d v="2023-08-23T10:32:36"/>
    <n v="23"/>
    <n v="8"/>
    <x v="22"/>
    <x v="3"/>
    <s v="Asteroid Farm Unlimited"/>
    <x v="1"/>
    <s v="ChuangShi"/>
    <x v="2"/>
    <x v="9"/>
    <x v="0"/>
    <x v="161"/>
    <x v="2"/>
    <n v="33566069.600000001"/>
    <n v="28984280.899999999"/>
  </r>
  <r>
    <d v="2023-08-23T10:34:28"/>
    <n v="23"/>
    <n v="8"/>
    <x v="22"/>
    <x v="3"/>
    <s v="Sylvanas Windrunner United Fleet"/>
    <x v="3"/>
    <s v="SUNDERING"/>
    <x v="0"/>
    <x v="4"/>
    <x v="3"/>
    <x v="7"/>
    <x v="2"/>
    <n v="222998202.68000001"/>
    <n v="126315695.79000001"/>
  </r>
  <r>
    <d v="2023-08-23T10:35:39"/>
    <n v="23"/>
    <n v="8"/>
    <x v="22"/>
    <x v="3"/>
    <s v="Peoples Liberation Army"/>
    <x v="1"/>
    <s v="Attack On CALDARI"/>
    <x v="2"/>
    <x v="9"/>
    <x v="0"/>
    <x v="7"/>
    <x v="2"/>
    <n v="30045083.23"/>
    <n v="16832244.41"/>
  </r>
  <r>
    <d v="2023-08-23T12:19:37"/>
    <n v="23"/>
    <n v="8"/>
    <x v="22"/>
    <x v="3"/>
    <s v="Starry Sky Fleet"/>
    <x v="3"/>
    <s v="Memento Mori"/>
    <x v="0"/>
    <x v="12"/>
    <x v="3"/>
    <x v="92"/>
    <x v="1"/>
    <n v="41031037.880000003"/>
    <n v="29387075.940000001"/>
  </r>
  <r>
    <d v="2023-08-23T12:20:02"/>
    <n v="23"/>
    <n v="8"/>
    <x v="22"/>
    <x v="3"/>
    <s v="Galactic Empire Co LTD"/>
    <x v="3"/>
    <s v="Memento Mori"/>
    <x v="0"/>
    <x v="12"/>
    <x v="3"/>
    <x v="92"/>
    <x v="1"/>
    <n v="40948911.759999998"/>
    <n v="27019273.469999999"/>
  </r>
  <r>
    <d v="2023-08-23T12:20:06"/>
    <n v="23"/>
    <n v="8"/>
    <x v="22"/>
    <x v="3"/>
    <s v="Memento Mori"/>
    <x v="1"/>
    <s v="Galactic Empire Co LTD"/>
    <x v="2"/>
    <x v="4"/>
    <x v="3"/>
    <x v="92"/>
    <x v="1"/>
    <n v="88785560.969999999"/>
    <n v="71528140.280000001"/>
  </r>
  <r>
    <d v="2023-08-23T12:20:26"/>
    <n v="23"/>
    <n v="8"/>
    <x v="22"/>
    <x v="3"/>
    <s v="Starry Sky Fleet"/>
    <x v="3"/>
    <s v="Memento Mori"/>
    <x v="0"/>
    <x v="15"/>
    <x v="0"/>
    <x v="92"/>
    <x v="1"/>
    <n v="1988405.41"/>
    <n v="1055875.05"/>
  </r>
  <r>
    <d v="2023-08-23T13:14:53"/>
    <n v="23"/>
    <n v="8"/>
    <x v="22"/>
    <x v="3"/>
    <s v="Alkaid Broken Army"/>
    <x v="0"/>
    <s v="Peoples Liberation Army"/>
    <x v="0"/>
    <x v="26"/>
    <x v="2"/>
    <x v="3"/>
    <x v="0"/>
    <n v="68802493.939999998"/>
    <n v="43785932.439999998"/>
  </r>
  <r>
    <d v="2023-08-23T13:20:24"/>
    <n v="23"/>
    <n v="8"/>
    <x v="22"/>
    <x v="3"/>
    <s v="AOJI Colliery"/>
    <x v="1"/>
    <s v="Arctic Guard"/>
    <x v="1"/>
    <x v="3"/>
    <x v="2"/>
    <x v="1"/>
    <x v="0"/>
    <n v="24834931.280000001"/>
    <n v="14261477.91"/>
  </r>
  <r>
    <d v="2023-08-23T13:25:07"/>
    <n v="23"/>
    <n v="8"/>
    <x v="22"/>
    <x v="3"/>
    <s v="AOJI Colliery"/>
    <x v="1"/>
    <s v="A Blessed Bean"/>
    <x v="1"/>
    <x v="3"/>
    <x v="2"/>
    <x v="1"/>
    <x v="0"/>
    <n v="19999746.66"/>
    <n v="6837005.9100000001"/>
  </r>
  <r>
    <d v="2023-08-23T13:33:15"/>
    <n v="23"/>
    <n v="8"/>
    <x v="22"/>
    <x v="3"/>
    <s v="AOJI Colliery"/>
    <x v="1"/>
    <s v="Profane Proverb"/>
    <x v="1"/>
    <x v="3"/>
    <x v="2"/>
    <x v="1"/>
    <x v="0"/>
    <n v="16584220.529999999"/>
    <n v="6906329.9199999999"/>
  </r>
  <r>
    <d v="2023-08-23T14:41:30"/>
    <n v="23"/>
    <n v="8"/>
    <x v="22"/>
    <x v="3"/>
    <s v="Tu Zi Fei Corporation"/>
    <x v="4"/>
    <s v="Redhogs"/>
    <x v="2"/>
    <x v="57"/>
    <x v="2"/>
    <x v="8"/>
    <x v="3"/>
    <n v="20069882.32"/>
    <n v="9128995.0999999996"/>
  </r>
  <r>
    <d v="2023-08-23T14:57:35"/>
    <n v="23"/>
    <n v="8"/>
    <x v="22"/>
    <x v="3"/>
    <s v="Snow Moon City"/>
    <x v="3"/>
    <s v="Moriya Military Industry Complex"/>
    <x v="3"/>
    <x v="61"/>
    <x v="1"/>
    <x v="106"/>
    <x v="2"/>
    <n v="2210087055.0900002"/>
    <n v="1827890466.76"/>
  </r>
  <r>
    <d v="2023-08-23T17:42:30"/>
    <n v="23"/>
    <n v="8"/>
    <x v="22"/>
    <x v="3"/>
    <s v="Mineski Infinity"/>
    <x v="0"/>
    <s v="Emperor Scythes"/>
    <x v="3"/>
    <x v="1"/>
    <x v="1"/>
    <x v="151"/>
    <x v="2"/>
    <n v="209584287.59"/>
    <n v="193823717.88999999"/>
  </r>
  <r>
    <d v="2023-08-23T17:52:23"/>
    <n v="23"/>
    <n v="8"/>
    <x v="22"/>
    <x v="3"/>
    <s v="ANZAC ALLIANCE"/>
    <x v="1"/>
    <s v="Black Pushers"/>
    <x v="1"/>
    <x v="32"/>
    <x v="4"/>
    <x v="0"/>
    <x v="0"/>
    <n v="1600631.03"/>
    <n v="1426079.67"/>
  </r>
  <r>
    <d v="2023-08-23T17:55:26"/>
    <n v="23"/>
    <n v="8"/>
    <x v="22"/>
    <x v="3"/>
    <s v="Rogue Inferno"/>
    <x v="0"/>
    <s v="rRED ANTS"/>
    <x v="0"/>
    <x v="11"/>
    <x v="2"/>
    <x v="2"/>
    <x v="0"/>
    <n v="24498439.059999999"/>
    <n v="5382183.0499999998"/>
  </r>
  <r>
    <d v="2023-08-23T17:56:20"/>
    <n v="23"/>
    <n v="8"/>
    <x v="22"/>
    <x v="3"/>
    <s v="Pandemic Horde Inc"/>
    <x v="0"/>
    <s v="ICE is Coming to EVE"/>
    <x v="0"/>
    <x v="11"/>
    <x v="2"/>
    <x v="2"/>
    <x v="0"/>
    <n v="17661224.100000001"/>
    <n v="4556546.29"/>
  </r>
  <r>
    <d v="2023-08-23T18:02:01"/>
    <n v="23"/>
    <n v="8"/>
    <x v="22"/>
    <x v="3"/>
    <s v="A Blessed Bean"/>
    <x v="0"/>
    <s v="GoonWaffe"/>
    <x v="0"/>
    <x v="11"/>
    <x v="2"/>
    <x v="14"/>
    <x v="0"/>
    <n v="20086561.719999999"/>
    <n v="6802072.7599999998"/>
  </r>
  <r>
    <d v="2023-08-23T18:05:47"/>
    <n v="23"/>
    <n v="8"/>
    <x v="22"/>
    <x v="3"/>
    <s v="ANZAC ALLIANCE"/>
    <x v="1"/>
    <s v="Pandemic Horde Inc"/>
    <x v="1"/>
    <x v="17"/>
    <x v="4"/>
    <x v="141"/>
    <x v="0"/>
    <n v="1074588.82"/>
    <n v="779487.58"/>
  </r>
  <r>
    <d v="2023-08-23T18:07:03"/>
    <n v="23"/>
    <n v="8"/>
    <x v="22"/>
    <x v="3"/>
    <s v="A Blessed Bean"/>
    <x v="0"/>
    <s v="Thirtyplus"/>
    <x v="0"/>
    <x v="11"/>
    <x v="2"/>
    <x v="141"/>
    <x v="0"/>
    <n v="24216399.640000001"/>
    <n v="9265558.8000000007"/>
  </r>
  <r>
    <d v="2023-08-23T18:07:16"/>
    <n v="23"/>
    <n v="8"/>
    <x v="22"/>
    <x v="3"/>
    <s v="A Blessed Bean"/>
    <x v="0"/>
    <s v="Ascendance"/>
    <x v="0"/>
    <x v="11"/>
    <x v="2"/>
    <x v="141"/>
    <x v="0"/>
    <n v="24211775.399999999"/>
    <n v="10154055.75"/>
  </r>
  <r>
    <d v="2023-08-23T18:07:47"/>
    <n v="23"/>
    <n v="8"/>
    <x v="22"/>
    <x v="3"/>
    <s v="Pandemic Horde Inc"/>
    <x v="0"/>
    <s v="Institute of T3C Hunting"/>
    <x v="0"/>
    <x v="86"/>
    <x v="2"/>
    <x v="141"/>
    <x v="0"/>
    <n v="33667947.390000001"/>
    <n v="18078661.559999999"/>
  </r>
  <r>
    <d v="2023-08-23T18:07:51"/>
    <n v="23"/>
    <n v="8"/>
    <x v="22"/>
    <x v="3"/>
    <s v="A Blessed Bean"/>
    <x v="0"/>
    <s v="Ministry of Offense"/>
    <x v="0"/>
    <x v="11"/>
    <x v="2"/>
    <x v="141"/>
    <x v="0"/>
    <n v="26739902.829999998"/>
    <n v="9216609.9100000001"/>
  </r>
  <r>
    <d v="2023-08-23T18:08:00"/>
    <n v="23"/>
    <n v="8"/>
    <x v="22"/>
    <x v="3"/>
    <s v="Infinite Point"/>
    <x v="0"/>
    <s v="Mine 'N' Refine"/>
    <x v="0"/>
    <x v="11"/>
    <x v="2"/>
    <x v="141"/>
    <x v="0"/>
    <n v="24208719.579999998"/>
    <n v="6919235.3899999997"/>
  </r>
  <r>
    <d v="2023-08-23T18:08:10"/>
    <n v="23"/>
    <n v="8"/>
    <x v="22"/>
    <x v="3"/>
    <s v="A Blessed Bean"/>
    <x v="0"/>
    <s v="Amok"/>
    <x v="0"/>
    <x v="11"/>
    <x v="2"/>
    <x v="141"/>
    <x v="0"/>
    <n v="24209554.739999998"/>
    <n v="9056658.6199999992"/>
  </r>
  <r>
    <d v="2023-08-23T18:08:17"/>
    <n v="23"/>
    <n v="8"/>
    <x v="22"/>
    <x v="3"/>
    <s v="A Blessed Bean"/>
    <x v="0"/>
    <s v="KarmaFleet"/>
    <x v="0"/>
    <x v="88"/>
    <x v="2"/>
    <x v="141"/>
    <x v="0"/>
    <n v="28797621.579999998"/>
    <n v="13838487.449999999"/>
  </r>
  <r>
    <d v="2023-08-23T18:08:25"/>
    <n v="23"/>
    <n v="8"/>
    <x v="22"/>
    <x v="3"/>
    <s v="1 Royal Fleet Corps"/>
    <x v="0"/>
    <s v="ANZAC ALLIANCE"/>
    <x v="0"/>
    <x v="4"/>
    <x v="3"/>
    <x v="141"/>
    <x v="0"/>
    <n v="64449018.869999997"/>
    <n v="41856451.740000002"/>
  </r>
  <r>
    <d v="2023-08-23T18:08:36"/>
    <n v="23"/>
    <n v="8"/>
    <x v="22"/>
    <x v="3"/>
    <s v="Squid Inc"/>
    <x v="0"/>
    <s v="Blackwater Task Forces"/>
    <x v="0"/>
    <x v="11"/>
    <x v="2"/>
    <x v="141"/>
    <x v="0"/>
    <n v="24106634.960000001"/>
    <n v="10656641.74"/>
  </r>
  <r>
    <d v="2023-08-23T18:08:41"/>
    <n v="23"/>
    <n v="8"/>
    <x v="22"/>
    <x v="3"/>
    <s v="A Blessed Bean"/>
    <x v="0"/>
    <s v="Universalis Imperium"/>
    <x v="0"/>
    <x v="3"/>
    <x v="2"/>
    <x v="141"/>
    <x v="0"/>
    <n v="32792861.120000001"/>
    <n v="13203238.16"/>
  </r>
  <r>
    <d v="2023-08-23T18:08:49"/>
    <n v="23"/>
    <n v="8"/>
    <x v="22"/>
    <x v="3"/>
    <s v="Squid Inc"/>
    <x v="0"/>
    <s v="Cloaked Goof"/>
    <x v="0"/>
    <x v="3"/>
    <x v="2"/>
    <x v="141"/>
    <x v="0"/>
    <n v="93658487.430000007"/>
    <n v="43252383.07"/>
  </r>
  <r>
    <d v="2023-08-23T18:08:57"/>
    <n v="23"/>
    <n v="8"/>
    <x v="22"/>
    <x v="3"/>
    <s v="A Blessed Bean"/>
    <x v="0"/>
    <s v="KarmaFleet"/>
    <x v="0"/>
    <x v="3"/>
    <x v="2"/>
    <x v="141"/>
    <x v="0"/>
    <n v="31066196.23"/>
    <n v="15226232.4"/>
  </r>
  <r>
    <d v="2023-08-23T18:10:01"/>
    <n v="23"/>
    <n v="8"/>
    <x v="22"/>
    <x v="3"/>
    <s v="Squid Inc"/>
    <x v="0"/>
    <s v="BOVRIL bOREers Mining CO-OP"/>
    <x v="0"/>
    <x v="44"/>
    <x v="2"/>
    <x v="141"/>
    <x v="0"/>
    <n v="139529574.16"/>
    <n v="90693323.859999999"/>
  </r>
  <r>
    <d v="2023-08-23T18:12:00"/>
    <n v="23"/>
    <n v="8"/>
    <x v="22"/>
    <x v="3"/>
    <s v="Cloak and Daggers"/>
    <x v="2"/>
    <s v="Brittas Empire"/>
    <x v="1"/>
    <x v="15"/>
    <x v="0"/>
    <x v="8"/>
    <x v="3"/>
    <n v="17993447.649999999"/>
    <n v="10476440.98"/>
  </r>
  <r>
    <d v="2023-08-23T18:12:11"/>
    <n v="23"/>
    <n v="8"/>
    <x v="22"/>
    <x v="3"/>
    <s v="Pandemic Horde Inc"/>
    <x v="0"/>
    <s v="Cloak and Daggers"/>
    <x v="4"/>
    <x v="90"/>
    <x v="0"/>
    <x v="8"/>
    <x v="3"/>
    <n v="8725460.1699999999"/>
    <n v="4766197.97"/>
  </r>
  <r>
    <d v="2023-08-23T18:16:54"/>
    <n v="23"/>
    <n v="8"/>
    <x v="22"/>
    <x v="3"/>
    <s v="Memento Mori"/>
    <x v="1"/>
    <s v="Disasterpiece LTD"/>
    <x v="1"/>
    <x v="37"/>
    <x v="4"/>
    <x v="96"/>
    <x v="2"/>
    <n v="18164173.109999999"/>
    <n v="15856280.15"/>
  </r>
  <r>
    <d v="2023-08-23T18:22:15"/>
    <n v="23"/>
    <n v="8"/>
    <x v="22"/>
    <x v="3"/>
    <s v="Fusion Enterprises Ltd"/>
    <x v="0"/>
    <s v="Vanishing Point"/>
    <x v="4"/>
    <x v="44"/>
    <x v="2"/>
    <x v="149"/>
    <x v="0"/>
    <n v="70383700.340000004"/>
    <n v="44174096.890000001"/>
  </r>
  <r>
    <d v="2023-08-23T18:23:38"/>
    <n v="23"/>
    <n v="8"/>
    <x v="22"/>
    <x v="3"/>
    <s v="DEFCON"/>
    <x v="2"/>
    <s v="Arctic Guard"/>
    <x v="1"/>
    <x v="34"/>
    <x v="4"/>
    <x v="149"/>
    <x v="0"/>
    <n v="1299024.97"/>
    <n v="893621.89"/>
  </r>
  <r>
    <d v="2023-08-23T18:37:39"/>
    <n v="23"/>
    <n v="8"/>
    <x v="22"/>
    <x v="3"/>
    <s v="DEFCON"/>
    <x v="2"/>
    <s v="Arctic Guard"/>
    <x v="1"/>
    <x v="32"/>
    <x v="4"/>
    <x v="149"/>
    <x v="0"/>
    <n v="478247.67"/>
    <n v="266755.37"/>
  </r>
  <r>
    <d v="2023-08-23T18:48:59"/>
    <n v="23"/>
    <n v="8"/>
    <x v="22"/>
    <x v="3"/>
    <s v="ImperiaI Federation"/>
    <x v="1"/>
    <s v="Tech Builds"/>
    <x v="1"/>
    <x v="26"/>
    <x v="2"/>
    <x v="2"/>
    <x v="0"/>
    <n v="69515593"/>
    <n v="54262109.899999999"/>
  </r>
  <r>
    <d v="2023-08-23T18:49:12"/>
    <n v="23"/>
    <n v="8"/>
    <x v="22"/>
    <x v="3"/>
    <s v="Pandemic Horde Inc"/>
    <x v="0"/>
    <s v="ImperiaI Federation"/>
    <x v="0"/>
    <x v="10"/>
    <x v="2"/>
    <x v="2"/>
    <x v="0"/>
    <n v="33805861.149999999"/>
    <n v="16818774.539999999"/>
  </r>
  <r>
    <d v="2023-08-23T18:49:14"/>
    <n v="23"/>
    <n v="8"/>
    <x v="22"/>
    <x v="3"/>
    <s v="KarmaFleet"/>
    <x v="1"/>
    <s v="Infinite Point"/>
    <x v="1"/>
    <x v="26"/>
    <x v="2"/>
    <x v="2"/>
    <x v="0"/>
    <n v="60656003.530000001"/>
    <n v="39589018.93"/>
  </r>
  <r>
    <d v="2023-08-23T18:49:17"/>
    <n v="23"/>
    <n v="8"/>
    <x v="22"/>
    <x v="3"/>
    <s v="Lisnave"/>
    <x v="0"/>
    <s v="Blackwater Task Forces"/>
    <x v="0"/>
    <x v="10"/>
    <x v="2"/>
    <x v="2"/>
    <x v="0"/>
    <n v="26734367.550000001"/>
    <n v="9728242.7400000002"/>
  </r>
  <r>
    <d v="2023-08-23T18:49:21"/>
    <n v="23"/>
    <n v="8"/>
    <x v="22"/>
    <x v="3"/>
    <s v="Pandemic Horde Inc"/>
    <x v="0"/>
    <s v="Gladius Veritatis"/>
    <x v="0"/>
    <x v="10"/>
    <x v="2"/>
    <x v="2"/>
    <x v="0"/>
    <n v="33131695.5"/>
    <n v="12183523.35"/>
  </r>
  <r>
    <d v="2023-08-23T18:49:28"/>
    <n v="23"/>
    <n v="8"/>
    <x v="22"/>
    <x v="3"/>
    <s v="A Blessed Bean"/>
    <x v="0"/>
    <s v="Cloaked Goof"/>
    <x v="0"/>
    <x v="10"/>
    <x v="2"/>
    <x v="2"/>
    <x v="0"/>
    <n v="34791142.990000002"/>
    <n v="14867879.380000001"/>
  </r>
  <r>
    <d v="2023-08-23T18:49:34"/>
    <n v="23"/>
    <n v="8"/>
    <x v="22"/>
    <x v="3"/>
    <s v="The Northerners"/>
    <x v="0"/>
    <s v="Ascendance"/>
    <x v="0"/>
    <x v="10"/>
    <x v="2"/>
    <x v="2"/>
    <x v="0"/>
    <n v="20956461.93"/>
    <n v="11279066.68"/>
  </r>
  <r>
    <d v="2023-08-23T18:49:35"/>
    <n v="23"/>
    <n v="8"/>
    <x v="22"/>
    <x v="3"/>
    <s v="Fusion Enterprises Ltd"/>
    <x v="0"/>
    <s v="Thirtyplus"/>
    <x v="0"/>
    <x v="10"/>
    <x v="2"/>
    <x v="2"/>
    <x v="0"/>
    <n v="33028135.539999999"/>
    <n v="17922995.789999999"/>
  </r>
  <r>
    <d v="2023-08-23T18:49:50"/>
    <n v="23"/>
    <n v="8"/>
    <x v="22"/>
    <x v="3"/>
    <s v="hirr"/>
    <x v="0"/>
    <s v="KarmaFleet"/>
    <x v="0"/>
    <x v="10"/>
    <x v="2"/>
    <x v="2"/>
    <x v="0"/>
    <n v="33124068.039999999"/>
    <n v="20173604.07"/>
  </r>
  <r>
    <d v="2023-08-23T18:49:53"/>
    <n v="23"/>
    <n v="8"/>
    <x v="22"/>
    <x v="3"/>
    <s v="Gladius Veritatis"/>
    <x v="1"/>
    <s v="Bat Country"/>
    <x v="1"/>
    <x v="12"/>
    <x v="3"/>
    <x v="2"/>
    <x v="0"/>
    <n v="45410749.340000004"/>
    <n v="24708168.539999999"/>
  </r>
  <r>
    <d v="2023-08-23T18:49:58"/>
    <n v="23"/>
    <n v="8"/>
    <x v="22"/>
    <x v="3"/>
    <s v="Lisnave"/>
    <x v="0"/>
    <s v="Balanced Unity"/>
    <x v="0"/>
    <x v="10"/>
    <x v="2"/>
    <x v="2"/>
    <x v="0"/>
    <n v="33795373.399999999"/>
    <n v="13474580.98"/>
  </r>
  <r>
    <d v="2023-08-23T18:50:06"/>
    <n v="23"/>
    <n v="8"/>
    <x v="22"/>
    <x v="3"/>
    <s v="The Northerners"/>
    <x v="0"/>
    <s v="Amok"/>
    <x v="0"/>
    <x v="60"/>
    <x v="2"/>
    <x v="2"/>
    <x v="0"/>
    <n v="20576483.719999999"/>
    <n v="12682420.18"/>
  </r>
  <r>
    <d v="2023-08-23T18:50:14"/>
    <n v="23"/>
    <n v="8"/>
    <x v="22"/>
    <x v="3"/>
    <s v="Pandemic Horde Inc"/>
    <x v="0"/>
    <s v="Amok"/>
    <x v="0"/>
    <x v="60"/>
    <x v="2"/>
    <x v="2"/>
    <x v="0"/>
    <n v="18799351.219999999"/>
    <n v="10766496.76"/>
  </r>
  <r>
    <d v="2023-08-23T18:50:19"/>
    <n v="23"/>
    <n v="8"/>
    <x v="22"/>
    <x v="3"/>
    <s v="KarmaFleet"/>
    <x v="1"/>
    <s v="The Ark"/>
    <x v="1"/>
    <x v="26"/>
    <x v="2"/>
    <x v="2"/>
    <x v="0"/>
    <n v="61646994.630000003"/>
    <n v="38389510.520000003"/>
  </r>
  <r>
    <d v="2023-08-23T18:50:24"/>
    <n v="23"/>
    <n v="8"/>
    <x v="22"/>
    <x v="3"/>
    <s v="Herrscher der Zeit"/>
    <x v="0"/>
    <s v="Cosmos Collective"/>
    <x v="0"/>
    <x v="60"/>
    <x v="2"/>
    <x v="2"/>
    <x v="0"/>
    <n v="22048415.140000001"/>
    <n v="10955299.939999999"/>
  </r>
  <r>
    <d v="2023-08-23T18:50:30"/>
    <n v="23"/>
    <n v="8"/>
    <x v="22"/>
    <x v="3"/>
    <s v="SUNDERING"/>
    <x v="1"/>
    <s v="Pandemic Horde Inc"/>
    <x v="1"/>
    <x v="6"/>
    <x v="4"/>
    <x v="2"/>
    <x v="0"/>
    <n v="3056849.46"/>
    <n v="916514.16"/>
  </r>
  <r>
    <d v="2023-08-23T18:50:31"/>
    <n v="23"/>
    <n v="8"/>
    <x v="22"/>
    <x v="3"/>
    <s v="A Blessed Bean"/>
    <x v="0"/>
    <s v="Ascendance"/>
    <x v="0"/>
    <x v="10"/>
    <x v="2"/>
    <x v="2"/>
    <x v="0"/>
    <n v="28898850.829999998"/>
    <n v="13698377.220000001"/>
  </r>
  <r>
    <d v="2023-08-23T18:50:32"/>
    <n v="23"/>
    <n v="8"/>
    <x v="22"/>
    <x v="3"/>
    <s v="Blackwater USA Inc"/>
    <x v="0"/>
    <s v="Ascendance"/>
    <x v="0"/>
    <x v="8"/>
    <x v="3"/>
    <x v="2"/>
    <x v="0"/>
    <n v="69770373.030000001"/>
    <n v="55374936.859999999"/>
  </r>
  <r>
    <d v="2023-08-23T18:50:41"/>
    <n v="23"/>
    <n v="8"/>
    <x v="22"/>
    <x v="3"/>
    <s v="The Northerners"/>
    <x v="0"/>
    <s v="SUNDERING"/>
    <x v="0"/>
    <x v="10"/>
    <x v="2"/>
    <x v="2"/>
    <x v="0"/>
    <n v="57777541.780000001"/>
    <n v="40898480.07"/>
  </r>
  <r>
    <d v="2023-08-23T18:51:00"/>
    <n v="23"/>
    <n v="8"/>
    <x v="22"/>
    <x v="3"/>
    <s v="Super Villains"/>
    <x v="0"/>
    <s v="Shocky Industries Ltd"/>
    <x v="0"/>
    <x v="4"/>
    <x v="3"/>
    <x v="2"/>
    <x v="0"/>
    <n v="64898471.039999999"/>
    <n v="38796899.899999999"/>
  </r>
  <r>
    <d v="2023-08-23T18:51:05"/>
    <n v="23"/>
    <n v="8"/>
    <x v="22"/>
    <x v="3"/>
    <s v="Squid Inc"/>
    <x v="0"/>
    <s v="Thirtyplus"/>
    <x v="0"/>
    <x v="10"/>
    <x v="2"/>
    <x v="2"/>
    <x v="0"/>
    <n v="19262114.579999998"/>
    <n v="6886230.8099999996"/>
  </r>
  <r>
    <d v="2023-08-23T18:51:06"/>
    <n v="23"/>
    <n v="8"/>
    <x v="22"/>
    <x v="3"/>
    <s v="1 Royal Fleet Corps"/>
    <x v="0"/>
    <s v="KarmaFleet"/>
    <x v="0"/>
    <x v="10"/>
    <x v="2"/>
    <x v="2"/>
    <x v="0"/>
    <n v="31452928.16"/>
    <n v="13981416.17"/>
  </r>
  <r>
    <d v="2023-08-23T18:51:08"/>
    <n v="23"/>
    <n v="8"/>
    <x v="22"/>
    <x v="3"/>
    <s v="Pandemic Horde Inc"/>
    <x v="0"/>
    <s v="Angry Angels Constructions"/>
    <x v="0"/>
    <x v="10"/>
    <x v="2"/>
    <x v="2"/>
    <x v="0"/>
    <n v="33093558.23"/>
    <n v="18308913.699999999"/>
  </r>
  <r>
    <d v="2023-08-23T18:51:25"/>
    <n v="23"/>
    <n v="8"/>
    <x v="22"/>
    <x v="3"/>
    <s v="Peoples Liberation Army"/>
    <x v="1"/>
    <s v="WipeOut Inc"/>
    <x v="1"/>
    <x v="26"/>
    <x v="2"/>
    <x v="2"/>
    <x v="0"/>
    <n v="79214579.090000004"/>
    <n v="62764219.670000002"/>
  </r>
  <r>
    <d v="2023-08-23T18:51:26"/>
    <n v="23"/>
    <n v="8"/>
    <x v="22"/>
    <x v="3"/>
    <s v="A Blessed Bean"/>
    <x v="0"/>
    <s v="4S Corporation"/>
    <x v="0"/>
    <x v="10"/>
    <x v="2"/>
    <x v="2"/>
    <x v="0"/>
    <n v="28897055.550000001"/>
    <n v="14888503.17"/>
  </r>
  <r>
    <d v="2023-08-23T18:51:30"/>
    <n v="23"/>
    <n v="8"/>
    <x v="22"/>
    <x v="3"/>
    <s v="Brittas Empire"/>
    <x v="0"/>
    <s v="KarmaFleet"/>
    <x v="0"/>
    <x v="10"/>
    <x v="2"/>
    <x v="2"/>
    <x v="0"/>
    <n v="21856372.489999998"/>
    <n v="8513875.7599999998"/>
  </r>
  <r>
    <d v="2023-08-23T18:51:44"/>
    <n v="23"/>
    <n v="8"/>
    <x v="22"/>
    <x v="3"/>
    <s v="The Northerners"/>
    <x v="0"/>
    <s v="Peoples Liberation Army"/>
    <x v="0"/>
    <x v="10"/>
    <x v="2"/>
    <x v="2"/>
    <x v="0"/>
    <n v="33099729.84"/>
    <n v="16732407.369999999"/>
  </r>
  <r>
    <d v="2023-08-23T18:53:29"/>
    <n v="23"/>
    <n v="8"/>
    <x v="22"/>
    <x v="3"/>
    <s v="A Blessed Bean"/>
    <x v="0"/>
    <s v="UK Corp"/>
    <x v="0"/>
    <x v="28"/>
    <x v="4"/>
    <x v="2"/>
    <x v="0"/>
    <n v="11747469.85"/>
    <n v="7600326.6500000004"/>
  </r>
  <r>
    <d v="2023-08-23T19:01:43"/>
    <n v="23"/>
    <n v="8"/>
    <x v="22"/>
    <x v="3"/>
    <s v="NED-Clan"/>
    <x v="1"/>
    <s v="Arctic Beans"/>
    <x v="1"/>
    <x v="5"/>
    <x v="2"/>
    <x v="2"/>
    <x v="0"/>
    <n v="12272312.890000001"/>
    <n v="5239289.83"/>
  </r>
  <r>
    <d v="2023-08-23T19:05:44"/>
    <n v="23"/>
    <n v="8"/>
    <x v="22"/>
    <x v="3"/>
    <s v="A Blessed Bean"/>
    <x v="0"/>
    <s v="NED-Clan"/>
    <x v="0"/>
    <x v="52"/>
    <x v="4"/>
    <x v="2"/>
    <x v="0"/>
    <n v="10528328.529999999"/>
    <n v="7593254.1799999997"/>
  </r>
  <r>
    <d v="2023-08-23T19:12:02"/>
    <n v="23"/>
    <n v="8"/>
    <x v="22"/>
    <x v="3"/>
    <s v="Memento Mori"/>
    <x v="1"/>
    <s v="Memento Mori"/>
    <x v="0"/>
    <x v="22"/>
    <x v="4"/>
    <x v="79"/>
    <x v="1"/>
    <n v="3951388.44"/>
    <n v="2963015.6800000002"/>
  </r>
  <r>
    <d v="2023-08-23T19:35:20"/>
    <n v="23"/>
    <n v="8"/>
    <x v="22"/>
    <x v="3"/>
    <s v="Les chevaliers de l'ordre"/>
    <x v="1"/>
    <s v="Pandemic Horde Inc"/>
    <x v="1"/>
    <x v="10"/>
    <x v="2"/>
    <x v="118"/>
    <x v="2"/>
    <n v="35646761.57"/>
    <n v="17476522.120000001"/>
  </r>
  <r>
    <d v="2023-08-23T20:01:06"/>
    <n v="23"/>
    <n v="8"/>
    <x v="22"/>
    <x v="3"/>
    <s v="The Soul Society"/>
    <x v="3"/>
    <s v="Amok"/>
    <x v="0"/>
    <x v="19"/>
    <x v="4"/>
    <x v="162"/>
    <x v="4"/>
    <n v="743561.85"/>
    <n v="615644.41"/>
  </r>
  <r>
    <d v="2023-08-23T20:14:30"/>
    <n v="23"/>
    <n v="8"/>
    <x v="22"/>
    <x v="3"/>
    <s v="Inner Legacy"/>
    <x v="3"/>
    <s v="Amok"/>
    <x v="0"/>
    <x v="19"/>
    <x v="4"/>
    <x v="162"/>
    <x v="4"/>
    <n v="743561.85"/>
    <n v="569712.84"/>
  </r>
  <r>
    <d v="2023-08-23T22:10:30"/>
    <n v="23"/>
    <n v="8"/>
    <x v="22"/>
    <x v="3"/>
    <s v="War Eagle Fleet"/>
    <x v="1"/>
    <s v="Redhogs"/>
    <x v="2"/>
    <x v="5"/>
    <x v="2"/>
    <x v="8"/>
    <x v="3"/>
    <n v="13532208.6"/>
    <n v="3612480.18"/>
  </r>
  <r>
    <d v="2023-08-23T22:12:45"/>
    <n v="23"/>
    <n v="8"/>
    <x v="22"/>
    <x v="3"/>
    <s v="KillTronic"/>
    <x v="0"/>
    <s v="Bullshit Bingo Club"/>
    <x v="4"/>
    <x v="19"/>
    <x v="4"/>
    <x v="1"/>
    <x v="0"/>
    <n v="5585992.8099999996"/>
    <n v="2145731.13"/>
  </r>
  <r>
    <d v="2023-08-23T22:12:49"/>
    <n v="23"/>
    <n v="8"/>
    <x v="22"/>
    <x v="3"/>
    <s v="A Blessed Bean"/>
    <x v="0"/>
    <s v="Xynodyne"/>
    <x v="4"/>
    <x v="19"/>
    <x v="4"/>
    <x v="1"/>
    <x v="0"/>
    <n v="5586051.6600000001"/>
    <n v="4704263.3"/>
  </r>
  <r>
    <d v="2023-08-23T22:12:52"/>
    <n v="23"/>
    <n v="8"/>
    <x v="22"/>
    <x v="3"/>
    <s v="A Blessed Bean"/>
    <x v="0"/>
    <s v="Bullshit Bingo Club"/>
    <x v="4"/>
    <x v="19"/>
    <x v="4"/>
    <x v="1"/>
    <x v="0"/>
    <n v="4308567.53"/>
    <n v="1974296.53"/>
  </r>
  <r>
    <d v="2023-08-23T22:12:56"/>
    <n v="23"/>
    <n v="8"/>
    <x v="22"/>
    <x v="3"/>
    <s v="Brittas Empire"/>
    <x v="0"/>
    <s v="The Graduates"/>
    <x v="4"/>
    <x v="19"/>
    <x v="4"/>
    <x v="1"/>
    <x v="0"/>
    <n v="5587581.7000000002"/>
    <n v="2846075.24"/>
  </r>
  <r>
    <d v="2023-08-24T01:16:39"/>
    <n v="24"/>
    <n v="8"/>
    <x v="23"/>
    <x v="3"/>
    <s v="Take The Bait"/>
    <x v="0"/>
    <s v="Tritanium Industries and Technology"/>
    <x v="0"/>
    <x v="96"/>
    <x v="4"/>
    <x v="1"/>
    <x v="0"/>
    <n v="117532186.75"/>
    <n v="110991403.23"/>
  </r>
  <r>
    <d v="2023-08-24T01:26:26"/>
    <n v="24"/>
    <n v="8"/>
    <x v="23"/>
    <x v="3"/>
    <s v="No Prop"/>
    <x v="0"/>
    <s v="4S Corporation"/>
    <x v="0"/>
    <x v="15"/>
    <x v="0"/>
    <x v="8"/>
    <x v="3"/>
    <n v="6294376.8399999999"/>
    <n v="2352618.92"/>
  </r>
  <r>
    <d v="2023-08-24T02:59:56"/>
    <n v="24"/>
    <n v="8"/>
    <x v="23"/>
    <x v="3"/>
    <s v="SUNDERING"/>
    <x v="1"/>
    <s v="Fusion Enterprises Ltd"/>
    <x v="1"/>
    <x v="57"/>
    <x v="2"/>
    <x v="1"/>
    <x v="0"/>
    <n v="32616579.260000002"/>
    <n v="20863883.289999999"/>
  </r>
  <r>
    <d v="2023-08-24T03:00:16"/>
    <n v="24"/>
    <n v="8"/>
    <x v="23"/>
    <x v="3"/>
    <s v="KarmaFleet"/>
    <x v="1"/>
    <s v="Pandemic Horde Inc"/>
    <x v="1"/>
    <x v="51"/>
    <x v="2"/>
    <x v="1"/>
    <x v="0"/>
    <n v="40738671.600000001"/>
    <n v="22699926.550000001"/>
  </r>
  <r>
    <d v="2023-08-24T03:03:05"/>
    <n v="24"/>
    <n v="8"/>
    <x v="23"/>
    <x v="3"/>
    <s v="4S Corporation"/>
    <x v="1"/>
    <s v="Albireo Solem"/>
    <x v="1"/>
    <x v="3"/>
    <x v="2"/>
    <x v="1"/>
    <x v="0"/>
    <n v="14468158.42"/>
    <n v="2473448.85"/>
  </r>
  <r>
    <d v="2023-08-24T03:04:27"/>
    <n v="24"/>
    <n v="8"/>
    <x v="23"/>
    <x v="3"/>
    <s v="Players vs EVE"/>
    <x v="1"/>
    <s v="Dam Scientific Research"/>
    <x v="1"/>
    <x v="11"/>
    <x v="2"/>
    <x v="1"/>
    <x v="0"/>
    <n v="19971507.25"/>
    <n v="7371500.75"/>
  </r>
  <r>
    <d v="2023-08-24T03:07:49"/>
    <n v="24"/>
    <n v="8"/>
    <x v="23"/>
    <x v="3"/>
    <s v="Players vs EVE"/>
    <x v="1"/>
    <s v="Pandemic Horde Inc"/>
    <x v="1"/>
    <x v="11"/>
    <x v="2"/>
    <x v="1"/>
    <x v="0"/>
    <n v="20074279.579999998"/>
    <n v="7911442.25"/>
  </r>
  <r>
    <d v="2023-08-24T03:08:16"/>
    <n v="24"/>
    <n v="8"/>
    <x v="23"/>
    <x v="3"/>
    <s v="Black Aces"/>
    <x v="1"/>
    <s v="Pandemic Horde Inc"/>
    <x v="1"/>
    <x v="23"/>
    <x v="2"/>
    <x v="1"/>
    <x v="0"/>
    <n v="80229693.090000004"/>
    <n v="64380262.149999999"/>
  </r>
  <r>
    <d v="2023-08-24T03:08:38"/>
    <n v="24"/>
    <n v="8"/>
    <x v="23"/>
    <x v="3"/>
    <s v="Black Aces"/>
    <x v="1"/>
    <s v="Squid Inc"/>
    <x v="1"/>
    <x v="25"/>
    <x v="0"/>
    <x v="1"/>
    <x v="0"/>
    <n v="2317563.36"/>
    <n v="1648566.49"/>
  </r>
  <r>
    <d v="2023-08-24T03:10:57"/>
    <n v="24"/>
    <n v="8"/>
    <x v="23"/>
    <x v="3"/>
    <s v="Black Aces"/>
    <x v="1"/>
    <s v="Pandemic Horde Inc"/>
    <x v="1"/>
    <x v="66"/>
    <x v="0"/>
    <x v="1"/>
    <x v="0"/>
    <n v="8379573.1600000001"/>
    <n v="3151820.38"/>
  </r>
  <r>
    <d v="2023-08-24T03:15:45"/>
    <n v="24"/>
    <n v="8"/>
    <x v="23"/>
    <x v="3"/>
    <s v="TunDraGon"/>
    <x v="1"/>
    <s v="A Blessed Bean"/>
    <x v="1"/>
    <x v="32"/>
    <x v="4"/>
    <x v="1"/>
    <x v="0"/>
    <n v="10072092.710000001"/>
    <n v="5930709.7400000002"/>
  </r>
  <r>
    <d v="2023-08-24T03:17:45"/>
    <n v="24"/>
    <n v="8"/>
    <x v="23"/>
    <x v="3"/>
    <s v="Cloaked Goof"/>
    <x v="1"/>
    <s v="C8N8O16"/>
    <x v="1"/>
    <x v="12"/>
    <x v="3"/>
    <x v="1"/>
    <x v="0"/>
    <n v="44579146.210000001"/>
    <n v="25250849.57"/>
  </r>
  <r>
    <d v="2023-08-24T04:27:36"/>
    <n v="24"/>
    <n v="8"/>
    <x v="23"/>
    <x v="3"/>
    <s v="AOJI Colliery"/>
    <x v="1"/>
    <s v="Death'sEnd"/>
    <x v="1"/>
    <x v="3"/>
    <x v="2"/>
    <x v="1"/>
    <x v="0"/>
    <n v="22458892.34"/>
    <n v="9722457.5099999998"/>
  </r>
  <r>
    <d v="2023-08-24T04:45:40"/>
    <n v="24"/>
    <n v="8"/>
    <x v="23"/>
    <x v="3"/>
    <s v="Tech Builds"/>
    <x v="0"/>
    <s v="Tu Zi Fei Corporation"/>
    <x v="3"/>
    <x v="68"/>
    <x v="2"/>
    <x v="8"/>
    <x v="3"/>
    <n v="38023153.270000003"/>
    <n v="21943285.030000001"/>
  </r>
  <r>
    <d v="2023-08-24T04:45:59"/>
    <n v="24"/>
    <n v="8"/>
    <x v="23"/>
    <x v="3"/>
    <s v="No Prop"/>
    <x v="0"/>
    <s v="BOP Supplication For Glorious"/>
    <x v="3"/>
    <x v="19"/>
    <x v="4"/>
    <x v="8"/>
    <x v="3"/>
    <n v="338713.16"/>
    <n v="169409.91"/>
  </r>
  <r>
    <d v="2023-08-24T04:49:31"/>
    <n v="24"/>
    <n v="8"/>
    <x v="23"/>
    <x v="3"/>
    <s v="TunDraGon"/>
    <x v="1"/>
    <s v="Standards Contracting"/>
    <x v="1"/>
    <x v="37"/>
    <x v="4"/>
    <x v="1"/>
    <x v="0"/>
    <n v="15681018.939999999"/>
    <n v="12313816.34"/>
  </r>
  <r>
    <d v="2023-08-24T04:58:38"/>
    <n v="24"/>
    <n v="8"/>
    <x v="23"/>
    <x v="3"/>
    <s v="Black Aces"/>
    <x v="1"/>
    <s v="Dam Scientific Research"/>
    <x v="1"/>
    <x v="11"/>
    <x v="2"/>
    <x v="1"/>
    <x v="0"/>
    <n v="24530553.800000001"/>
    <n v="9369808.8300000001"/>
  </r>
  <r>
    <d v="2023-08-24T05:00:53"/>
    <n v="24"/>
    <n v="8"/>
    <x v="23"/>
    <x v="3"/>
    <s v="Strategically Bad"/>
    <x v="1"/>
    <s v="Fancypants Inc"/>
    <x v="1"/>
    <x v="1"/>
    <x v="1"/>
    <x v="1"/>
    <x v="0"/>
    <n v="296055053.73000002"/>
    <n v="290344056.04000002"/>
  </r>
  <r>
    <d v="2023-08-24T05:02:16"/>
    <n v="24"/>
    <n v="8"/>
    <x v="23"/>
    <x v="3"/>
    <s v="Players vs EVE"/>
    <x v="1"/>
    <s v="Dam Scientific Research"/>
    <x v="1"/>
    <x v="10"/>
    <x v="2"/>
    <x v="1"/>
    <x v="0"/>
    <n v="26964442.399999999"/>
    <n v="15471597.289999999"/>
  </r>
  <r>
    <d v="2023-08-24T05:25:50"/>
    <n v="24"/>
    <n v="8"/>
    <x v="23"/>
    <x v="3"/>
    <s v="Infinite Point"/>
    <x v="0"/>
    <s v="Black Aces"/>
    <x v="0"/>
    <x v="24"/>
    <x v="0"/>
    <x v="3"/>
    <x v="0"/>
    <n v="12234802.75"/>
    <n v="11619645.27"/>
  </r>
  <r>
    <d v="2023-08-24T05:25:57"/>
    <n v="24"/>
    <n v="8"/>
    <x v="23"/>
    <x v="3"/>
    <s v="Infinite Point"/>
    <x v="0"/>
    <s v="Amok"/>
    <x v="0"/>
    <x v="0"/>
    <x v="0"/>
    <x v="3"/>
    <x v="0"/>
    <n v="11485222.869999999"/>
    <n v="7389190.0800000001"/>
  </r>
  <r>
    <d v="2023-08-24T05:26:04"/>
    <n v="24"/>
    <n v="8"/>
    <x v="23"/>
    <x v="3"/>
    <s v="Pandemic Horde Inc"/>
    <x v="0"/>
    <s v="Ascendance"/>
    <x v="0"/>
    <x v="0"/>
    <x v="0"/>
    <x v="3"/>
    <x v="0"/>
    <n v="10019952.85"/>
    <n v="7147497.1299999999"/>
  </r>
  <r>
    <d v="2023-08-24T05:26:15"/>
    <n v="24"/>
    <n v="8"/>
    <x v="23"/>
    <x v="3"/>
    <s v="Deaths Consortium"/>
    <x v="0"/>
    <s v="Black Aces"/>
    <x v="0"/>
    <x v="0"/>
    <x v="0"/>
    <x v="3"/>
    <x v="0"/>
    <n v="10988793.970000001"/>
    <n v="6123218.1399999997"/>
  </r>
  <r>
    <d v="2023-08-24T05:26:19"/>
    <n v="24"/>
    <n v="8"/>
    <x v="23"/>
    <x v="3"/>
    <s v="Blackwater USA Inc"/>
    <x v="0"/>
    <s v="Zonk Squad"/>
    <x v="0"/>
    <x v="0"/>
    <x v="0"/>
    <x v="3"/>
    <x v="0"/>
    <n v="16498317.58"/>
    <n v="7382875.8200000003"/>
  </r>
  <r>
    <d v="2023-08-24T05:26:26"/>
    <n v="24"/>
    <n v="8"/>
    <x v="23"/>
    <x v="3"/>
    <s v="Banished Braindead Zombies"/>
    <x v="0"/>
    <s v="Peoples Liberation Army"/>
    <x v="0"/>
    <x v="0"/>
    <x v="0"/>
    <x v="3"/>
    <x v="0"/>
    <n v="10866679.720000001"/>
    <n v="5713376.0499999998"/>
  </r>
  <r>
    <d v="2023-08-24T05:26:32"/>
    <n v="24"/>
    <n v="8"/>
    <x v="23"/>
    <x v="3"/>
    <s v="Pandemic Horde Inc"/>
    <x v="0"/>
    <s v="Strategically Bad"/>
    <x v="0"/>
    <x v="0"/>
    <x v="0"/>
    <x v="3"/>
    <x v="0"/>
    <n v="11631123.630000001"/>
    <n v="8942218.4800000004"/>
  </r>
  <r>
    <d v="2023-08-24T05:26:38"/>
    <n v="24"/>
    <n v="8"/>
    <x v="23"/>
    <x v="3"/>
    <s v="A Blessed Bean"/>
    <x v="0"/>
    <s v="KarmaFleet"/>
    <x v="0"/>
    <x v="0"/>
    <x v="0"/>
    <x v="3"/>
    <x v="0"/>
    <n v="11646651.369999999"/>
    <n v="7248390.0700000003"/>
  </r>
  <r>
    <d v="2023-08-24T05:26:44"/>
    <n v="24"/>
    <n v="8"/>
    <x v="23"/>
    <x v="3"/>
    <s v="A Blessed Bean"/>
    <x v="0"/>
    <s v="TunDraGon"/>
    <x v="0"/>
    <x v="0"/>
    <x v="0"/>
    <x v="3"/>
    <x v="0"/>
    <n v="18704372.449999999"/>
    <n v="9541027.6500000004"/>
  </r>
  <r>
    <d v="2023-08-24T05:27:01"/>
    <n v="24"/>
    <n v="8"/>
    <x v="23"/>
    <x v="3"/>
    <s v="A Blessed Bean"/>
    <x v="0"/>
    <s v="ANZAC ALLIANCE"/>
    <x v="0"/>
    <x v="0"/>
    <x v="0"/>
    <x v="3"/>
    <x v="0"/>
    <n v="27573871.449999999"/>
    <n v="23964000.609999999"/>
  </r>
  <r>
    <d v="2023-08-24T05:27:05"/>
    <n v="24"/>
    <n v="8"/>
    <x v="23"/>
    <x v="3"/>
    <s v="Banished Braindead Zombies"/>
    <x v="0"/>
    <s v="ImperiaI Federation"/>
    <x v="0"/>
    <x v="24"/>
    <x v="0"/>
    <x v="3"/>
    <x v="0"/>
    <n v="7577677.4100000001"/>
    <n v="3408332.77"/>
  </r>
  <r>
    <d v="2023-08-24T05:27:11"/>
    <n v="24"/>
    <n v="8"/>
    <x v="23"/>
    <x v="3"/>
    <s v="Deaths Consortium"/>
    <x v="0"/>
    <s v="Strategically Bad"/>
    <x v="0"/>
    <x v="8"/>
    <x v="3"/>
    <x v="3"/>
    <x v="0"/>
    <n v="97456555.280000001"/>
    <n v="61364433.390000001"/>
  </r>
  <r>
    <d v="2023-08-24T05:27:22"/>
    <n v="24"/>
    <n v="8"/>
    <x v="23"/>
    <x v="3"/>
    <s v="Special Assault Unit"/>
    <x v="0"/>
    <s v="Asteroid Farm Unlimited"/>
    <x v="0"/>
    <x v="0"/>
    <x v="0"/>
    <x v="3"/>
    <x v="0"/>
    <n v="11611206.439999999"/>
    <n v="11283471.25"/>
  </r>
  <r>
    <d v="2023-08-24T06:24:05"/>
    <n v="24"/>
    <n v="8"/>
    <x v="23"/>
    <x v="3"/>
    <s v="AOJI Colliery"/>
    <x v="1"/>
    <s v="Special Assault Unit"/>
    <x v="1"/>
    <x v="3"/>
    <x v="2"/>
    <x v="1"/>
    <x v="0"/>
    <n v="15602555.16"/>
    <n v="3340106.19"/>
  </r>
  <r>
    <d v="2023-08-24T06:59:16"/>
    <n v="24"/>
    <n v="8"/>
    <x v="23"/>
    <x v="3"/>
    <s v="AOJI Colliery"/>
    <x v="1"/>
    <s v="Death'sEnd"/>
    <x v="1"/>
    <x v="3"/>
    <x v="2"/>
    <x v="1"/>
    <x v="0"/>
    <n v="18071760.710000001"/>
    <n v="6291611.2800000003"/>
  </r>
  <r>
    <d v="2023-08-24T08:02:09"/>
    <n v="24"/>
    <n v="8"/>
    <x v="23"/>
    <x v="3"/>
    <s v="AOJI Colliery"/>
    <x v="1"/>
    <s v="Pandemic Horde Inc"/>
    <x v="1"/>
    <x v="3"/>
    <x v="2"/>
    <x v="1"/>
    <x v="0"/>
    <n v="14975444.08"/>
    <n v="4351731.1100000003"/>
  </r>
  <r>
    <d v="2023-08-24T09:57:07"/>
    <n v="24"/>
    <n v="8"/>
    <x v="23"/>
    <x v="3"/>
    <s v="Light of the moon"/>
    <x v="3"/>
    <s v="Moriya Military Industry Complex"/>
    <x v="3"/>
    <x v="10"/>
    <x v="2"/>
    <x v="163"/>
    <x v="4"/>
    <n v="9037515.4000000004"/>
    <n v="2494846.79"/>
  </r>
  <r>
    <d v="2023-08-24T11:43:54"/>
    <n v="24"/>
    <n v="8"/>
    <x v="23"/>
    <x v="3"/>
    <s v="AOJI Colliery"/>
    <x v="1"/>
    <s v="Arctic Guard"/>
    <x v="1"/>
    <x v="3"/>
    <x v="2"/>
    <x v="1"/>
    <x v="0"/>
    <n v="24834931.280000001"/>
    <n v="14506804.699999999"/>
  </r>
  <r>
    <d v="2023-08-24T11:48:02"/>
    <n v="24"/>
    <n v="8"/>
    <x v="23"/>
    <x v="3"/>
    <s v="AOJI Colliery"/>
    <x v="1"/>
    <s v="WipeOut Inc"/>
    <x v="1"/>
    <x v="3"/>
    <x v="2"/>
    <x v="1"/>
    <x v="0"/>
    <n v="14382714.029999999"/>
    <n v="4364132.71"/>
  </r>
  <r>
    <d v="2023-08-24T11:51:44"/>
    <n v="24"/>
    <n v="8"/>
    <x v="23"/>
    <x v="3"/>
    <s v="AOJI Colliery"/>
    <x v="1"/>
    <s v="Gentlemen's Club"/>
    <x v="1"/>
    <x v="3"/>
    <x v="2"/>
    <x v="1"/>
    <x v="0"/>
    <n v="25027845.940000001"/>
    <n v="8303894.9500000002"/>
  </r>
  <r>
    <d v="2023-08-24T12:02:29"/>
    <n v="24"/>
    <n v="8"/>
    <x v="23"/>
    <x v="3"/>
    <s v="AOJI Colliery"/>
    <x v="1"/>
    <s v="Arctic Guard"/>
    <x v="1"/>
    <x v="3"/>
    <x v="2"/>
    <x v="1"/>
    <x v="0"/>
    <n v="24834931.280000001"/>
    <n v="13138468.59"/>
  </r>
  <r>
    <d v="2023-08-24T12:28:41"/>
    <n v="24"/>
    <n v="8"/>
    <x v="23"/>
    <x v="3"/>
    <s v="Mineski Infinity"/>
    <x v="0"/>
    <s v="Moriya Military Industry Complex"/>
    <x v="3"/>
    <x v="3"/>
    <x v="2"/>
    <x v="114"/>
    <x v="2"/>
    <n v="21480807.449999999"/>
    <n v="8338045.0899999999"/>
  </r>
  <r>
    <d v="2023-08-24T13:18:21"/>
    <n v="24"/>
    <n v="8"/>
    <x v="23"/>
    <x v="3"/>
    <s v="Mineski Infinity"/>
    <x v="0"/>
    <s v="Emperor Scythes"/>
    <x v="3"/>
    <x v="1"/>
    <x v="1"/>
    <x v="164"/>
    <x v="2"/>
    <n v="332714580.80000001"/>
    <n v="234048381.94999999"/>
  </r>
  <r>
    <d v="2023-08-24T13:28:43"/>
    <n v="24"/>
    <n v="8"/>
    <x v="23"/>
    <x v="3"/>
    <s v="Comply Or Die"/>
    <x v="0"/>
    <s v="Suspicious Intentions"/>
    <x v="4"/>
    <x v="3"/>
    <x v="2"/>
    <x v="47"/>
    <x v="3"/>
    <n v="34378352"/>
    <n v="20354899.969999999"/>
  </r>
  <r>
    <d v="2023-08-24T14:08:05"/>
    <n v="24"/>
    <n v="8"/>
    <x v="23"/>
    <x v="3"/>
    <s v="Alkaid Broken Army"/>
    <x v="0"/>
    <s v="Tu Zi Fei Corporation"/>
    <x v="3"/>
    <x v="3"/>
    <x v="2"/>
    <x v="8"/>
    <x v="3"/>
    <n v="35427975.770000003"/>
    <n v="11512969.720000001"/>
  </r>
  <r>
    <d v="2023-08-24T14:18:29"/>
    <n v="24"/>
    <n v="8"/>
    <x v="23"/>
    <x v="3"/>
    <s v="ChuangShi"/>
    <x v="3"/>
    <s v="ICE is Coming to EVE"/>
    <x v="0"/>
    <x v="12"/>
    <x v="3"/>
    <x v="78"/>
    <x v="1"/>
    <n v="43582044.229999997"/>
    <n v="21045248.309999999"/>
  </r>
  <r>
    <d v="2023-08-24T14:23:50"/>
    <n v="24"/>
    <n v="8"/>
    <x v="23"/>
    <x v="3"/>
    <s v="ChuangShi"/>
    <x v="3"/>
    <s v="Memento Mori"/>
    <x v="0"/>
    <x v="12"/>
    <x v="3"/>
    <x v="78"/>
    <x v="1"/>
    <n v="43582044.229999997"/>
    <n v="20941827.050000001"/>
  </r>
  <r>
    <d v="2023-08-24T14:26:20"/>
    <n v="24"/>
    <n v="8"/>
    <x v="23"/>
    <x v="3"/>
    <s v="ChuangShi"/>
    <x v="3"/>
    <s v="Memento Mori"/>
    <x v="0"/>
    <x v="8"/>
    <x v="3"/>
    <x v="78"/>
    <x v="1"/>
    <n v="70737131.659999996"/>
    <n v="51281661.759999998"/>
  </r>
  <r>
    <d v="2023-08-24T14:28:33"/>
    <n v="24"/>
    <n v="8"/>
    <x v="23"/>
    <x v="3"/>
    <s v="ChuangShi"/>
    <x v="3"/>
    <s v="Memento Mori"/>
    <x v="0"/>
    <x v="4"/>
    <x v="3"/>
    <x v="78"/>
    <x v="1"/>
    <n v="65580604.380000003"/>
    <n v="44806496.789999999"/>
  </r>
  <r>
    <d v="2023-08-24T14:38:15"/>
    <n v="24"/>
    <n v="8"/>
    <x v="23"/>
    <x v="3"/>
    <s v="Peoples Liberation Army"/>
    <x v="1"/>
    <s v="Black Pushers"/>
    <x v="1"/>
    <x v="1"/>
    <x v="1"/>
    <x v="133"/>
    <x v="0"/>
    <n v="197764944.27000001"/>
    <n v="187208054.93000001"/>
  </r>
  <r>
    <d v="2023-08-24T14:41:09"/>
    <n v="24"/>
    <n v="8"/>
    <x v="23"/>
    <x v="3"/>
    <s v="Tech Builds"/>
    <x v="0"/>
    <s v="NED-Clan"/>
    <x v="0"/>
    <x v="16"/>
    <x v="4"/>
    <x v="8"/>
    <x v="3"/>
    <n v="3693768.13"/>
    <n v="3171703.35"/>
  </r>
  <r>
    <d v="2023-08-24T14:49:15"/>
    <n v="24"/>
    <n v="8"/>
    <x v="23"/>
    <x v="3"/>
    <s v="Peoples Liberation Army"/>
    <x v="1"/>
    <s v="Profane Proverb"/>
    <x v="1"/>
    <x v="105"/>
    <x v="1"/>
    <x v="51"/>
    <x v="0"/>
    <n v="286770730.41000003"/>
    <n v="109941719.02"/>
  </r>
  <r>
    <d v="2023-08-24T15:00:46"/>
    <n v="24"/>
    <n v="8"/>
    <x v="23"/>
    <x v="3"/>
    <s v="Peoples Liberation Army"/>
    <x v="1"/>
    <s v="Profane Proverb"/>
    <x v="1"/>
    <x v="4"/>
    <x v="3"/>
    <x v="51"/>
    <x v="0"/>
    <n v="57131507.75"/>
    <n v="42458896.609999999"/>
  </r>
  <r>
    <d v="2023-08-24T15:01:07"/>
    <n v="24"/>
    <n v="8"/>
    <x v="23"/>
    <x v="3"/>
    <s v="Profane Proverb"/>
    <x v="0"/>
    <s v="Peoples Liberation Army"/>
    <x v="0"/>
    <x v="56"/>
    <x v="4"/>
    <x v="51"/>
    <x v="0"/>
    <n v="15350336.67"/>
    <n v="12554966.199999999"/>
  </r>
  <r>
    <d v="2023-08-24T15:01:25"/>
    <n v="24"/>
    <n v="8"/>
    <x v="23"/>
    <x v="3"/>
    <s v="Profane Proverb"/>
    <x v="0"/>
    <s v="Peoples Liberation Army"/>
    <x v="0"/>
    <x v="32"/>
    <x v="4"/>
    <x v="51"/>
    <x v="0"/>
    <n v="2125884.5699999998"/>
    <n v="1235245.5"/>
  </r>
  <r>
    <d v="2023-08-24T16:02:26"/>
    <n v="24"/>
    <n v="8"/>
    <x v="23"/>
    <x v="3"/>
    <s v="Disasterpiece LTD"/>
    <x v="0"/>
    <s v="Ascendance"/>
    <x v="0"/>
    <x v="50"/>
    <x v="2"/>
    <x v="14"/>
    <x v="0"/>
    <n v="264611225.75"/>
    <n v="157894933.83000001"/>
  </r>
  <r>
    <d v="2023-08-24T16:06:51"/>
    <n v="24"/>
    <n v="8"/>
    <x v="23"/>
    <x v="3"/>
    <s v="4S Corporation"/>
    <x v="1"/>
    <s v="Pandemic Horde Inc"/>
    <x v="1"/>
    <x v="3"/>
    <x v="2"/>
    <x v="1"/>
    <x v="0"/>
    <n v="13826274.76"/>
    <n v="4671082.83"/>
  </r>
  <r>
    <d v="2023-08-24T16:07:28"/>
    <n v="24"/>
    <n v="8"/>
    <x v="23"/>
    <x v="3"/>
    <s v="Ascendance"/>
    <x v="1"/>
    <s v="Profane Proverb"/>
    <x v="1"/>
    <x v="3"/>
    <x v="2"/>
    <x v="1"/>
    <x v="0"/>
    <n v="16288895.27"/>
    <n v="5034243.63"/>
  </r>
  <r>
    <d v="2023-08-24T16:27:51"/>
    <n v="24"/>
    <n v="8"/>
    <x v="23"/>
    <x v="3"/>
    <s v="Ascendance"/>
    <x v="1"/>
    <s v="Arctic Beans"/>
    <x v="1"/>
    <x v="96"/>
    <x v="4"/>
    <x v="1"/>
    <x v="0"/>
    <n v="122610121.8"/>
    <n v="119874219.55"/>
  </r>
  <r>
    <d v="2023-08-24T16:30:02"/>
    <n v="24"/>
    <n v="8"/>
    <x v="23"/>
    <x v="3"/>
    <s v="Ascendance"/>
    <x v="1"/>
    <s v="Disasterpiece LTD"/>
    <x v="1"/>
    <x v="24"/>
    <x v="0"/>
    <x v="1"/>
    <x v="0"/>
    <n v="9028416.9399999995"/>
    <n v="5268713.08"/>
  </r>
  <r>
    <d v="2023-08-24T16:37:30"/>
    <n v="24"/>
    <n v="8"/>
    <x v="23"/>
    <x v="3"/>
    <s v="4S Corporation"/>
    <x v="1"/>
    <s v="Disasterpiece LTD"/>
    <x v="1"/>
    <x v="25"/>
    <x v="0"/>
    <x v="1"/>
    <x v="0"/>
    <n v="8396822.4100000001"/>
    <n v="3008289.54"/>
  </r>
  <r>
    <d v="2023-08-24T16:39:40"/>
    <n v="24"/>
    <n v="8"/>
    <x v="23"/>
    <x v="3"/>
    <s v="SUNDERING"/>
    <x v="1"/>
    <s v="KillTronic"/>
    <x v="1"/>
    <x v="8"/>
    <x v="3"/>
    <x v="1"/>
    <x v="0"/>
    <n v="70497100.969999999"/>
    <n v="53090657.950000003"/>
  </r>
  <r>
    <d v="2023-08-24T16:40:28"/>
    <n v="24"/>
    <n v="8"/>
    <x v="23"/>
    <x v="3"/>
    <s v="Peoples Liberation Army"/>
    <x v="1"/>
    <s v="A Blessed Bean"/>
    <x v="1"/>
    <x v="24"/>
    <x v="0"/>
    <x v="1"/>
    <x v="0"/>
    <n v="7203795.3899999997"/>
    <n v="3465744.78"/>
  </r>
  <r>
    <d v="2023-08-24T16:41:21"/>
    <n v="24"/>
    <n v="8"/>
    <x v="23"/>
    <x v="3"/>
    <s v="The Northerners"/>
    <x v="0"/>
    <s v="EVE-RO"/>
    <x v="0"/>
    <x v="8"/>
    <x v="3"/>
    <x v="1"/>
    <x v="0"/>
    <n v="70433468.969999999"/>
    <n v="57384787.439999998"/>
  </r>
  <r>
    <d v="2023-08-24T16:41:31"/>
    <n v="24"/>
    <n v="8"/>
    <x v="23"/>
    <x v="3"/>
    <s v="Black Aces"/>
    <x v="1"/>
    <s v="Wolfostan"/>
    <x v="1"/>
    <x v="14"/>
    <x v="4"/>
    <x v="1"/>
    <x v="0"/>
    <n v="8370686.6799999997"/>
    <n v="3334260.59"/>
  </r>
  <r>
    <d v="2023-08-24T18:00:11"/>
    <n v="24"/>
    <n v="8"/>
    <x v="23"/>
    <x v="3"/>
    <s v="Rekium"/>
    <x v="1"/>
    <s v="Phoenix City"/>
    <x v="2"/>
    <x v="9"/>
    <x v="0"/>
    <x v="152"/>
    <x v="2"/>
    <n v="116937760.94"/>
    <n v="27808385.32"/>
  </r>
  <r>
    <d v="2023-08-24T18:04:16"/>
    <n v="24"/>
    <n v="8"/>
    <x v="23"/>
    <x v="3"/>
    <s v="Pandemic Horde Inc"/>
    <x v="0"/>
    <s v="Rekium"/>
    <x v="0"/>
    <x v="69"/>
    <x v="4"/>
    <x v="2"/>
    <x v="0"/>
    <n v="8907994.0500000007"/>
    <n v="6104036.46"/>
  </r>
  <r>
    <d v="2023-08-24T18:34:21"/>
    <n v="24"/>
    <n v="8"/>
    <x v="23"/>
    <x v="3"/>
    <s v="United Mining and Hauling Inc"/>
    <x v="2"/>
    <s v="Pandemic Horde Inc"/>
    <x v="1"/>
    <x v="26"/>
    <x v="2"/>
    <x v="47"/>
    <x v="3"/>
    <n v="58851499.780000001"/>
    <n v="36595753.390000001"/>
  </r>
  <r>
    <d v="2023-08-24T18:34:54"/>
    <n v="24"/>
    <n v="8"/>
    <x v="23"/>
    <x v="3"/>
    <s v="ANGELGARD"/>
    <x v="2"/>
    <s v="Fusion Enterprises Ltd"/>
    <x v="1"/>
    <x v="26"/>
    <x v="2"/>
    <x v="47"/>
    <x v="3"/>
    <n v="54003185.990000002"/>
    <n v="37220082.549999997"/>
  </r>
  <r>
    <d v="2023-08-24T18:35:28"/>
    <n v="24"/>
    <n v="8"/>
    <x v="23"/>
    <x v="3"/>
    <s v="Fritz"/>
    <x v="2"/>
    <s v="Pandemic Horde Inc"/>
    <x v="1"/>
    <x v="26"/>
    <x v="2"/>
    <x v="47"/>
    <x v="3"/>
    <n v="56683077.509999998"/>
    <n v="32493738.890000001"/>
  </r>
  <r>
    <d v="2023-08-24T18:35:36"/>
    <n v="24"/>
    <n v="8"/>
    <x v="23"/>
    <x v="3"/>
    <s v="Dead's Prostitutes"/>
    <x v="2"/>
    <s v="KillTronic"/>
    <x v="1"/>
    <x v="26"/>
    <x v="2"/>
    <x v="47"/>
    <x v="3"/>
    <n v="57639961.399999999"/>
    <n v="40564965.229999997"/>
  </r>
  <r>
    <d v="2023-08-24T18:35:36"/>
    <n v="24"/>
    <n v="8"/>
    <x v="23"/>
    <x v="3"/>
    <s v="The Northerners"/>
    <x v="0"/>
    <s v="Teutate raiders"/>
    <x v="4"/>
    <x v="9"/>
    <x v="0"/>
    <x v="47"/>
    <x v="3"/>
    <n v="35161027.740000002"/>
    <n v="22662157.719999999"/>
  </r>
  <r>
    <d v="2023-08-24T18:35:46"/>
    <n v="24"/>
    <n v="8"/>
    <x v="23"/>
    <x v="3"/>
    <s v="Public Enemies CO"/>
    <x v="2"/>
    <s v="Fusion Enterprises Ltd"/>
    <x v="1"/>
    <x v="26"/>
    <x v="2"/>
    <x v="47"/>
    <x v="3"/>
    <n v="57468967.109999999"/>
    <n v="34472804.18"/>
  </r>
  <r>
    <d v="2023-08-24T18:36:07"/>
    <n v="24"/>
    <n v="8"/>
    <x v="23"/>
    <x v="3"/>
    <s v="Xynodyne"/>
    <x v="2"/>
    <s v="KillTronic"/>
    <x v="1"/>
    <x v="26"/>
    <x v="2"/>
    <x v="47"/>
    <x v="3"/>
    <n v="58545603.670000002"/>
    <n v="39926982.869999997"/>
  </r>
  <r>
    <d v="2023-08-24T18:36:08"/>
    <n v="24"/>
    <n v="8"/>
    <x v="23"/>
    <x v="3"/>
    <s v="TEMPLAR"/>
    <x v="2"/>
    <s v="MASS"/>
    <x v="1"/>
    <x v="26"/>
    <x v="2"/>
    <x v="47"/>
    <x v="3"/>
    <n v="58838804.060000002"/>
    <n v="37636330.18"/>
  </r>
  <r>
    <d v="2023-08-24T18:36:13"/>
    <n v="24"/>
    <n v="8"/>
    <x v="23"/>
    <x v="3"/>
    <s v="Contubernium"/>
    <x v="3"/>
    <s v="Helgast Militarum"/>
    <x v="4"/>
    <x v="9"/>
    <x v="0"/>
    <x v="47"/>
    <x v="3"/>
    <n v="33325791.739999998"/>
    <n v="32316599.050000001"/>
  </r>
  <r>
    <d v="2023-08-24T18:36:30"/>
    <n v="24"/>
    <n v="8"/>
    <x v="23"/>
    <x v="3"/>
    <s v="Safety Hazard"/>
    <x v="3"/>
    <s v="Void of Eden"/>
    <x v="4"/>
    <x v="9"/>
    <x v="0"/>
    <x v="47"/>
    <x v="3"/>
    <n v="32697766.16"/>
    <n v="18192345.800000001"/>
  </r>
  <r>
    <d v="2023-08-24T18:39:13"/>
    <n v="24"/>
    <n v="8"/>
    <x v="23"/>
    <x v="3"/>
    <s v="The Soul Society"/>
    <x v="3"/>
    <s v="Fritz"/>
    <x v="4"/>
    <x v="9"/>
    <x v="0"/>
    <x v="47"/>
    <x v="3"/>
    <n v="32697766.16"/>
    <n v="30188573.010000002"/>
  </r>
  <r>
    <d v="2023-08-24T18:39:17"/>
    <n v="24"/>
    <n v="8"/>
    <x v="23"/>
    <x v="3"/>
    <s v="OEG"/>
    <x v="1"/>
    <s v="Pandemic Horde Inc"/>
    <x v="1"/>
    <x v="11"/>
    <x v="2"/>
    <x v="2"/>
    <x v="0"/>
    <n v="80679640.329999998"/>
    <n v="69066331.629999995"/>
  </r>
  <r>
    <d v="2023-08-24T18:39:40"/>
    <n v="24"/>
    <n v="8"/>
    <x v="23"/>
    <x v="3"/>
    <s v="A Blessed Bean"/>
    <x v="0"/>
    <s v="Close Encounters of the EVE Kind"/>
    <x v="4"/>
    <x v="9"/>
    <x v="0"/>
    <x v="47"/>
    <x v="3"/>
    <n v="33706958.850000001"/>
    <n v="29310336.670000002"/>
  </r>
  <r>
    <d v="2023-08-24T18:39:55"/>
    <n v="24"/>
    <n v="8"/>
    <x v="23"/>
    <x v="3"/>
    <s v="The Graduates"/>
    <x v="2"/>
    <s v="Herrscher der Zeit"/>
    <x v="1"/>
    <x v="26"/>
    <x v="2"/>
    <x v="47"/>
    <x v="3"/>
    <n v="53454613.229999997"/>
    <n v="36373181.100000001"/>
  </r>
  <r>
    <d v="2023-08-24T18:40:09"/>
    <n v="24"/>
    <n v="8"/>
    <x v="23"/>
    <x v="3"/>
    <s v="The Ark"/>
    <x v="0"/>
    <s v="TEMPLAR"/>
    <x v="4"/>
    <x v="9"/>
    <x v="0"/>
    <x v="47"/>
    <x v="3"/>
    <n v="33706958.850000001"/>
    <n v="16893612.289999999"/>
  </r>
  <r>
    <d v="2023-08-24T18:40:14"/>
    <n v="24"/>
    <n v="8"/>
    <x v="23"/>
    <x v="3"/>
    <s v="Kinship"/>
    <x v="2"/>
    <s v="The Ark"/>
    <x v="1"/>
    <x v="26"/>
    <x v="2"/>
    <x v="47"/>
    <x v="3"/>
    <n v="58726232.869999997"/>
    <n v="39897458.810000002"/>
  </r>
  <r>
    <d v="2023-08-24T18:40:30"/>
    <n v="24"/>
    <n v="8"/>
    <x v="23"/>
    <x v="3"/>
    <s v="H A V O C"/>
    <x v="3"/>
    <s v="Hold my Bier"/>
    <x v="4"/>
    <x v="9"/>
    <x v="0"/>
    <x v="47"/>
    <x v="3"/>
    <n v="30702239.920000002"/>
    <n v="27901757.82"/>
  </r>
  <r>
    <d v="2023-08-24T18:40:44"/>
    <n v="24"/>
    <n v="8"/>
    <x v="23"/>
    <x v="3"/>
    <s v="Redhogs"/>
    <x v="3"/>
    <s v="Veni Vidi Vici Inc"/>
    <x v="4"/>
    <x v="9"/>
    <x v="0"/>
    <x v="47"/>
    <x v="3"/>
    <n v="33706958.850000001"/>
    <n v="21196695.32"/>
  </r>
  <r>
    <d v="2023-08-24T18:40:57"/>
    <n v="24"/>
    <n v="8"/>
    <x v="23"/>
    <x v="3"/>
    <s v="OEG"/>
    <x v="1"/>
    <s v="Arctic Guard"/>
    <x v="1"/>
    <x v="3"/>
    <x v="2"/>
    <x v="2"/>
    <x v="0"/>
    <n v="13956511.050000001"/>
    <n v="5105094.5599999996"/>
  </r>
  <r>
    <d v="2023-08-24T18:41:01"/>
    <n v="24"/>
    <n v="8"/>
    <x v="23"/>
    <x v="3"/>
    <s v="Contubernium"/>
    <x v="3"/>
    <s v="Xynodyne"/>
    <x v="4"/>
    <x v="9"/>
    <x v="0"/>
    <x v="47"/>
    <x v="3"/>
    <n v="32327992.559999999"/>
    <n v="28222320.530000001"/>
  </r>
  <r>
    <d v="2023-08-24T18:41:14"/>
    <n v="24"/>
    <n v="8"/>
    <x v="23"/>
    <x v="3"/>
    <s v="Redhogs"/>
    <x v="3"/>
    <s v="Simple Businessmen"/>
    <x v="4"/>
    <x v="9"/>
    <x v="0"/>
    <x v="47"/>
    <x v="3"/>
    <n v="35269397.700000003"/>
    <n v="17792959.640000001"/>
  </r>
  <r>
    <d v="2023-08-24T18:42:27"/>
    <n v="24"/>
    <n v="8"/>
    <x v="23"/>
    <x v="3"/>
    <s v="H A V O C"/>
    <x v="3"/>
    <s v="Veni Vidi Vici Inc"/>
    <x v="4"/>
    <x v="9"/>
    <x v="0"/>
    <x v="47"/>
    <x v="3"/>
    <n v="33977917.619999997"/>
    <n v="28899557"/>
  </r>
  <r>
    <d v="2023-08-24T18:42:28"/>
    <n v="24"/>
    <n v="8"/>
    <x v="23"/>
    <x v="3"/>
    <s v="TEMPLAR"/>
    <x v="2"/>
    <s v="Pandemic Horde Inc"/>
    <x v="1"/>
    <x v="22"/>
    <x v="4"/>
    <x v="47"/>
    <x v="3"/>
    <n v="1090405.5900000001"/>
    <n v="855676.68"/>
  </r>
  <r>
    <d v="2023-08-24T18:42:41"/>
    <n v="24"/>
    <n v="8"/>
    <x v="23"/>
    <x v="3"/>
    <s v="Redhogs"/>
    <x v="3"/>
    <s v="Helgast Militarum"/>
    <x v="4"/>
    <x v="9"/>
    <x v="0"/>
    <x v="47"/>
    <x v="3"/>
    <n v="17872418.059999999"/>
    <n v="4049874.9"/>
  </r>
  <r>
    <d v="2023-08-24T18:43:15"/>
    <n v="24"/>
    <n v="8"/>
    <x v="23"/>
    <x v="3"/>
    <s v="Optimistic Wasteland Inc"/>
    <x v="3"/>
    <s v="Helgast Militarum"/>
    <x v="4"/>
    <x v="9"/>
    <x v="0"/>
    <x v="47"/>
    <x v="3"/>
    <n v="32086628.77"/>
    <n v="16854179.030000001"/>
  </r>
  <r>
    <d v="2023-08-24T18:43:28"/>
    <n v="24"/>
    <n v="8"/>
    <x v="23"/>
    <x v="3"/>
    <s v="H A V O C"/>
    <x v="3"/>
    <s v="Siromanci"/>
    <x v="4"/>
    <x v="9"/>
    <x v="0"/>
    <x v="47"/>
    <x v="3"/>
    <n v="33460632.690000001"/>
    <n v="30239399.780000001"/>
  </r>
  <r>
    <d v="2023-08-24T18:43:44"/>
    <n v="24"/>
    <n v="8"/>
    <x v="23"/>
    <x v="3"/>
    <s v="Redhogs"/>
    <x v="3"/>
    <s v="Hold my Bier"/>
    <x v="4"/>
    <x v="9"/>
    <x v="0"/>
    <x v="47"/>
    <x v="3"/>
    <n v="33706958.850000001"/>
    <n v="29526765.91"/>
  </r>
  <r>
    <d v="2023-08-24T18:44:01"/>
    <n v="24"/>
    <n v="8"/>
    <x v="23"/>
    <x v="3"/>
    <s v="Rusty Dragons"/>
    <x v="3"/>
    <s v="Xynodyne"/>
    <x v="4"/>
    <x v="9"/>
    <x v="0"/>
    <x v="47"/>
    <x v="3"/>
    <n v="29647999.800000001"/>
    <n v="16190763.859999999"/>
  </r>
  <r>
    <d v="2023-08-24T18:44:37"/>
    <n v="24"/>
    <n v="8"/>
    <x v="23"/>
    <x v="3"/>
    <s v="Optimistic Wasteland Inc"/>
    <x v="3"/>
    <s v="United Mining and Hauling Inc"/>
    <x v="4"/>
    <x v="9"/>
    <x v="0"/>
    <x v="47"/>
    <x v="3"/>
    <n v="29312496.260000002"/>
    <n v="27226698.420000002"/>
  </r>
  <r>
    <d v="2023-08-24T18:51:25"/>
    <n v="24"/>
    <n v="8"/>
    <x v="23"/>
    <x v="3"/>
    <s v="OEG"/>
    <x v="1"/>
    <s v="Horde Vanguard"/>
    <x v="1"/>
    <x v="23"/>
    <x v="2"/>
    <x v="1"/>
    <x v="0"/>
    <n v="81351238.269999996"/>
    <n v="59886168.200000003"/>
  </r>
  <r>
    <d v="2023-08-24T18:53:28"/>
    <n v="24"/>
    <n v="8"/>
    <x v="23"/>
    <x v="3"/>
    <s v="Blackwater Task Forces"/>
    <x v="1"/>
    <s v="KillTronic"/>
    <x v="1"/>
    <x v="51"/>
    <x v="2"/>
    <x v="7"/>
    <x v="2"/>
    <n v="52714187.939999998"/>
    <n v="29208950.359999999"/>
  </r>
  <r>
    <d v="2023-08-24T18:54:08"/>
    <n v="24"/>
    <n v="8"/>
    <x v="23"/>
    <x v="3"/>
    <s v="Blackwater Task Forces"/>
    <x v="1"/>
    <s v="KillTronic"/>
    <x v="1"/>
    <x v="59"/>
    <x v="2"/>
    <x v="7"/>
    <x v="2"/>
    <n v="34638335.920000002"/>
    <n v="22590046.34"/>
  </r>
  <r>
    <d v="2023-08-24T18:54:38"/>
    <n v="24"/>
    <n v="8"/>
    <x v="23"/>
    <x v="3"/>
    <s v="Blackwater Task Forces"/>
    <x v="1"/>
    <s v="KillTronic"/>
    <x v="1"/>
    <x v="59"/>
    <x v="2"/>
    <x v="7"/>
    <x v="2"/>
    <n v="34558288.700000003"/>
    <n v="19620652.309999999"/>
  </r>
  <r>
    <d v="2023-08-24T19:00:34"/>
    <n v="24"/>
    <n v="8"/>
    <x v="23"/>
    <x v="3"/>
    <s v="Siromanci"/>
    <x v="2"/>
    <s v="Pandemic Horde Inc"/>
    <x v="1"/>
    <x v="26"/>
    <x v="2"/>
    <x v="47"/>
    <x v="3"/>
    <n v="55016002.560000002"/>
    <n v="39596004.57"/>
  </r>
  <r>
    <d v="2023-08-24T19:00:35"/>
    <n v="24"/>
    <n v="8"/>
    <x v="23"/>
    <x v="3"/>
    <s v="Eternal Darkness"/>
    <x v="2"/>
    <s v="Arctic Beans"/>
    <x v="1"/>
    <x v="26"/>
    <x v="2"/>
    <x v="47"/>
    <x v="3"/>
    <n v="51221014.130000003"/>
    <n v="35134948.93"/>
  </r>
  <r>
    <d v="2023-08-24T19:00:39"/>
    <n v="24"/>
    <n v="8"/>
    <x v="23"/>
    <x v="3"/>
    <s v="The Graduates"/>
    <x v="2"/>
    <s v="Tactical Feed"/>
    <x v="1"/>
    <x v="26"/>
    <x v="2"/>
    <x v="47"/>
    <x v="3"/>
    <n v="56803055.909999996"/>
    <n v="36995836.210000001"/>
  </r>
  <r>
    <d v="2023-08-24T19:00:50"/>
    <n v="24"/>
    <n v="8"/>
    <x v="23"/>
    <x v="3"/>
    <s v="Veni Vidi Vici Inc"/>
    <x v="2"/>
    <s v="A Blessed Bean"/>
    <x v="1"/>
    <x v="26"/>
    <x v="2"/>
    <x v="47"/>
    <x v="3"/>
    <n v="59856054.770000003"/>
    <n v="41744085.43"/>
  </r>
  <r>
    <d v="2023-08-24T19:03:01"/>
    <n v="24"/>
    <n v="8"/>
    <x v="23"/>
    <x v="3"/>
    <s v="13th Squadron"/>
    <x v="3"/>
    <s v="Bullshit Bingo Club"/>
    <x v="4"/>
    <x v="28"/>
    <x v="4"/>
    <x v="47"/>
    <x v="3"/>
    <n v="559885.34"/>
    <n v="375031.07"/>
  </r>
  <r>
    <d v="2023-08-24T19:04:12"/>
    <n v="24"/>
    <n v="8"/>
    <x v="23"/>
    <x v="3"/>
    <s v="TEMPLAR"/>
    <x v="2"/>
    <s v="WipeOut Inc"/>
    <x v="1"/>
    <x v="26"/>
    <x v="2"/>
    <x v="47"/>
    <x v="3"/>
    <n v="59438630.789999999"/>
    <n v="40430037.670000002"/>
  </r>
  <r>
    <d v="2023-08-24T19:04:21"/>
    <n v="24"/>
    <n v="8"/>
    <x v="23"/>
    <x v="3"/>
    <s v="Worthless Carebears"/>
    <x v="2"/>
    <s v="Pandemic Horde Inc"/>
    <x v="1"/>
    <x v="26"/>
    <x v="2"/>
    <x v="47"/>
    <x v="3"/>
    <n v="86306946.730000004"/>
    <n v="69988343.060000002"/>
  </r>
  <r>
    <d v="2023-08-24T19:04:30"/>
    <n v="24"/>
    <n v="8"/>
    <x v="23"/>
    <x v="3"/>
    <s v="The Fuel Consortium"/>
    <x v="2"/>
    <s v="MASS"/>
    <x v="1"/>
    <x v="26"/>
    <x v="2"/>
    <x v="47"/>
    <x v="3"/>
    <n v="58535852.659999996"/>
    <n v="33004719.649999999"/>
  </r>
  <r>
    <d v="2023-08-24T19:04:32"/>
    <n v="24"/>
    <n v="8"/>
    <x v="23"/>
    <x v="3"/>
    <s v="Dragon"/>
    <x v="0"/>
    <s v="Jump 2 Beacon"/>
    <x v="4"/>
    <x v="9"/>
    <x v="0"/>
    <x v="47"/>
    <x v="3"/>
    <n v="32094160.949999999"/>
    <n v="29174188.140000001"/>
  </r>
  <r>
    <d v="2023-08-24T19:04:41"/>
    <n v="24"/>
    <n v="8"/>
    <x v="23"/>
    <x v="3"/>
    <s v="Black Pushers"/>
    <x v="0"/>
    <s v="Close Encounters of the EVE Kind"/>
    <x v="4"/>
    <x v="22"/>
    <x v="4"/>
    <x v="47"/>
    <x v="3"/>
    <n v="1946530.45"/>
    <n v="1757019.01"/>
  </r>
  <r>
    <d v="2023-08-24T19:04:42"/>
    <n v="24"/>
    <n v="8"/>
    <x v="23"/>
    <x v="3"/>
    <s v="Cloak and Daggers"/>
    <x v="2"/>
    <s v="The Ark"/>
    <x v="1"/>
    <x v="26"/>
    <x v="2"/>
    <x v="47"/>
    <x v="3"/>
    <n v="58815591.020000003"/>
    <n v="40252256.740000002"/>
  </r>
  <r>
    <d v="2023-08-24T19:04:50"/>
    <n v="24"/>
    <n v="8"/>
    <x v="23"/>
    <x v="3"/>
    <s v="Veni Vidi Vici Inc"/>
    <x v="2"/>
    <s v="Lisnave"/>
    <x v="1"/>
    <x v="26"/>
    <x v="2"/>
    <x v="47"/>
    <x v="3"/>
    <n v="58111472.219999999"/>
    <n v="41944313.969999999"/>
  </r>
  <r>
    <d v="2023-08-24T19:04:53"/>
    <n v="24"/>
    <n v="8"/>
    <x v="23"/>
    <x v="3"/>
    <s v="The Graduates"/>
    <x v="2"/>
    <s v="Fusion Enterprises Ltd"/>
    <x v="1"/>
    <x v="26"/>
    <x v="2"/>
    <x v="47"/>
    <x v="3"/>
    <n v="60674772.119999997"/>
    <n v="41705928.280000001"/>
  </r>
  <r>
    <d v="2023-08-24T19:04:58"/>
    <n v="24"/>
    <n v="8"/>
    <x v="23"/>
    <x v="3"/>
    <s v="Siromanci"/>
    <x v="2"/>
    <s v="00 Massive Dynamic"/>
    <x v="1"/>
    <x v="26"/>
    <x v="2"/>
    <x v="47"/>
    <x v="3"/>
    <n v="40287173.439999998"/>
    <n v="28080653.010000002"/>
  </r>
  <r>
    <d v="2023-08-24T19:05:31"/>
    <n v="24"/>
    <n v="8"/>
    <x v="23"/>
    <x v="3"/>
    <s v="Pandemic Horde Inc"/>
    <x v="0"/>
    <s v="Void of Eden"/>
    <x v="4"/>
    <x v="9"/>
    <x v="0"/>
    <x v="47"/>
    <x v="3"/>
    <n v="32697766.16"/>
    <n v="20655607.379999999"/>
  </r>
  <r>
    <d v="2023-08-24T19:05:43"/>
    <n v="24"/>
    <n v="8"/>
    <x v="23"/>
    <x v="3"/>
    <s v="Pandemic Horde Inc"/>
    <x v="0"/>
    <s v="The Fuel Consortium"/>
    <x v="4"/>
    <x v="9"/>
    <x v="0"/>
    <x v="47"/>
    <x v="3"/>
    <n v="32044895.719999999"/>
    <n v="27901757.82"/>
  </r>
  <r>
    <d v="2023-08-24T19:05:44"/>
    <n v="24"/>
    <n v="8"/>
    <x v="23"/>
    <x v="3"/>
    <s v="Cruisers Crew"/>
    <x v="2"/>
    <s v="Pandemic Horde Inc"/>
    <x v="1"/>
    <x v="26"/>
    <x v="2"/>
    <x v="47"/>
    <x v="3"/>
    <n v="58134249.060000002"/>
    <n v="38377798.810000002"/>
  </r>
  <r>
    <d v="2023-08-24T19:05:53"/>
    <n v="24"/>
    <n v="8"/>
    <x v="23"/>
    <x v="3"/>
    <s v="Teutate raiders"/>
    <x v="2"/>
    <s v="KillTronic"/>
    <x v="1"/>
    <x v="26"/>
    <x v="2"/>
    <x v="47"/>
    <x v="3"/>
    <n v="58793037.619999997"/>
    <n v="37474032.939999998"/>
  </r>
  <r>
    <d v="2023-08-24T19:06:51"/>
    <n v="24"/>
    <n v="8"/>
    <x v="23"/>
    <x v="3"/>
    <s v="Siromanci"/>
    <x v="2"/>
    <s v="Arctic Beans"/>
    <x v="1"/>
    <x v="26"/>
    <x v="2"/>
    <x v="47"/>
    <x v="3"/>
    <n v="51221014.130000003"/>
    <n v="35662044.009999998"/>
  </r>
  <r>
    <d v="2023-08-24T19:07:35"/>
    <n v="24"/>
    <n v="8"/>
    <x v="23"/>
    <x v="3"/>
    <s v="Vanishing Point"/>
    <x v="2"/>
    <s v="Fusion Enterprises Ltd"/>
    <x v="1"/>
    <x v="26"/>
    <x v="2"/>
    <x v="47"/>
    <x v="3"/>
    <n v="67198317.430000007"/>
    <n v="44683547.689999998"/>
  </r>
  <r>
    <d v="2023-08-24T19:09:48"/>
    <n v="24"/>
    <n v="8"/>
    <x v="23"/>
    <x v="3"/>
    <s v="Project Stealth Squad"/>
    <x v="2"/>
    <s v="A Blessed Bean"/>
    <x v="1"/>
    <x v="26"/>
    <x v="2"/>
    <x v="47"/>
    <x v="3"/>
    <n v="55568889.170000002"/>
    <n v="38612872.43"/>
  </r>
  <r>
    <d v="2023-08-24T19:10:05"/>
    <n v="24"/>
    <n v="8"/>
    <x v="23"/>
    <x v="3"/>
    <s v="Dead's Prostitutes"/>
    <x v="2"/>
    <s v="GO' R0V"/>
    <x v="1"/>
    <x v="26"/>
    <x v="2"/>
    <x v="47"/>
    <x v="3"/>
    <n v="58742528.200000003"/>
    <n v="35685693.670000002"/>
  </r>
  <r>
    <d v="2023-08-24T19:11:26"/>
    <n v="24"/>
    <n v="8"/>
    <x v="23"/>
    <x v="3"/>
    <s v="The Ark"/>
    <x v="0"/>
    <s v="Public Enemies CO"/>
    <x v="4"/>
    <x v="9"/>
    <x v="0"/>
    <x v="47"/>
    <x v="3"/>
    <n v="31047096.539999999"/>
    <n v="31001164.969999999"/>
  </r>
  <r>
    <d v="2023-08-24T19:12:56"/>
    <n v="24"/>
    <n v="8"/>
    <x v="23"/>
    <x v="3"/>
    <s v="Fusion Enterprises Ltd"/>
    <x v="0"/>
    <s v="Close Encounters of the EVE Kind"/>
    <x v="4"/>
    <x v="22"/>
    <x v="4"/>
    <x v="47"/>
    <x v="3"/>
    <n v="1947245.48"/>
    <n v="1705892.53"/>
  </r>
  <r>
    <d v="2023-08-24T19:13:15"/>
    <n v="24"/>
    <n v="8"/>
    <x v="23"/>
    <x v="3"/>
    <s v="Pandemic Horde Inc"/>
    <x v="0"/>
    <s v="Public Enemies CO"/>
    <x v="4"/>
    <x v="9"/>
    <x v="0"/>
    <x v="47"/>
    <x v="3"/>
    <n v="31011070.420000002"/>
    <n v="30701901.219999999"/>
  </r>
  <r>
    <d v="2023-08-24T19:13:32"/>
    <n v="24"/>
    <n v="8"/>
    <x v="23"/>
    <x v="3"/>
    <s v="Arctic Guard"/>
    <x v="0"/>
    <s v="FAYN Industries"/>
    <x v="4"/>
    <x v="9"/>
    <x v="0"/>
    <x v="47"/>
    <x v="3"/>
    <n v="32069528.34"/>
    <n v="17177960.920000002"/>
  </r>
  <r>
    <d v="2023-08-24T19:13:43"/>
    <n v="24"/>
    <n v="8"/>
    <x v="23"/>
    <x v="3"/>
    <s v="Vanishing Point"/>
    <x v="2"/>
    <s v="Arctic Guard"/>
    <x v="1"/>
    <x v="26"/>
    <x v="2"/>
    <x v="47"/>
    <x v="3"/>
    <n v="58442506.549999997"/>
    <n v="38947571.140000001"/>
  </r>
  <r>
    <d v="2023-08-24T19:13:44"/>
    <n v="24"/>
    <n v="8"/>
    <x v="23"/>
    <x v="3"/>
    <s v="Vanishing Point"/>
    <x v="2"/>
    <s v="A Blessed Bean"/>
    <x v="1"/>
    <x v="26"/>
    <x v="2"/>
    <x v="47"/>
    <x v="3"/>
    <n v="51574018.140000001"/>
    <n v="35083734.729999997"/>
  </r>
  <r>
    <d v="2023-08-24T19:14:13"/>
    <n v="24"/>
    <n v="8"/>
    <x v="23"/>
    <x v="3"/>
    <s v="Teutate raiders"/>
    <x v="2"/>
    <s v="Infinite Point"/>
    <x v="1"/>
    <x v="26"/>
    <x v="2"/>
    <x v="47"/>
    <x v="3"/>
    <n v="58767944.710000001"/>
    <n v="43182692.060000002"/>
  </r>
  <r>
    <d v="2023-08-24T19:14:19"/>
    <n v="24"/>
    <n v="8"/>
    <x v="23"/>
    <x v="3"/>
    <s v="Air"/>
    <x v="2"/>
    <s v="Comply Or Die"/>
    <x v="1"/>
    <x v="26"/>
    <x v="2"/>
    <x v="47"/>
    <x v="3"/>
    <n v="57888495.030000001"/>
    <n v="39984444.560000002"/>
  </r>
  <r>
    <d v="2023-08-24T19:18:55"/>
    <n v="24"/>
    <n v="8"/>
    <x v="23"/>
    <x v="3"/>
    <s v="Horde Vanguard"/>
    <x v="0"/>
    <s v="Xynodyne"/>
    <x v="4"/>
    <x v="9"/>
    <x v="0"/>
    <x v="47"/>
    <x v="3"/>
    <n v="32072741.719999999"/>
    <n v="16859074.23"/>
  </r>
  <r>
    <d v="2023-08-24T19:19:09"/>
    <n v="24"/>
    <n v="8"/>
    <x v="23"/>
    <x v="3"/>
    <s v="United Mining and Hauling Inc"/>
    <x v="2"/>
    <s v="Pandemic Horde Inc"/>
    <x v="1"/>
    <x v="26"/>
    <x v="2"/>
    <x v="47"/>
    <x v="3"/>
    <n v="56115499.359999999"/>
    <n v="34433969.399999999"/>
  </r>
  <r>
    <d v="2023-08-24T19:19:10"/>
    <n v="24"/>
    <n v="8"/>
    <x v="23"/>
    <x v="3"/>
    <s v="00 Massive Dynamic"/>
    <x v="0"/>
    <s v="TEMPLAR"/>
    <x v="4"/>
    <x v="9"/>
    <x v="0"/>
    <x v="47"/>
    <x v="3"/>
    <n v="32673133.539999999"/>
    <n v="16122836.67"/>
  </r>
  <r>
    <d v="2023-08-24T19:19:14"/>
    <n v="24"/>
    <n v="8"/>
    <x v="23"/>
    <x v="3"/>
    <s v="Extropic Industries"/>
    <x v="2"/>
    <s v="No Prop"/>
    <x v="1"/>
    <x v="26"/>
    <x v="2"/>
    <x v="47"/>
    <x v="3"/>
    <n v="58753736.590000004"/>
    <n v="38938811.479999997"/>
  </r>
  <r>
    <d v="2023-08-24T19:19:20"/>
    <n v="24"/>
    <n v="8"/>
    <x v="23"/>
    <x v="3"/>
    <s v="Cruisers Crew"/>
    <x v="2"/>
    <s v="A Blessed Bean"/>
    <x v="1"/>
    <x v="26"/>
    <x v="2"/>
    <x v="47"/>
    <x v="3"/>
    <n v="60461346.030000001"/>
    <n v="47656286.740000002"/>
  </r>
  <r>
    <d v="2023-08-24T19:19:23"/>
    <n v="24"/>
    <n v="8"/>
    <x v="23"/>
    <x v="3"/>
    <s v="TEMPLAR"/>
    <x v="2"/>
    <s v="Dragon"/>
    <x v="1"/>
    <x v="26"/>
    <x v="2"/>
    <x v="47"/>
    <x v="3"/>
    <n v="57157948.979999997"/>
    <n v="38762326.630000003"/>
  </r>
  <r>
    <d v="2023-08-24T19:19:31"/>
    <n v="24"/>
    <n v="8"/>
    <x v="23"/>
    <x v="3"/>
    <s v="The Graduates"/>
    <x v="2"/>
    <s v="Infinite Point"/>
    <x v="1"/>
    <x v="26"/>
    <x v="2"/>
    <x v="47"/>
    <x v="3"/>
    <n v="63677858.869999997"/>
    <n v="46581770.450000003"/>
  </r>
  <r>
    <d v="2023-08-24T19:19:42"/>
    <n v="24"/>
    <n v="8"/>
    <x v="23"/>
    <x v="3"/>
    <s v="Worthless Carebears"/>
    <x v="2"/>
    <s v="Arctic Beans"/>
    <x v="1"/>
    <x v="26"/>
    <x v="2"/>
    <x v="47"/>
    <x v="3"/>
    <n v="51199658.240000002"/>
    <n v="32430668.59"/>
  </r>
  <r>
    <d v="2023-08-24T19:20:09"/>
    <n v="24"/>
    <n v="8"/>
    <x v="23"/>
    <x v="3"/>
    <s v="United Mining and Hauling Inc"/>
    <x v="2"/>
    <s v="Fusion Enterprises Ltd"/>
    <x v="1"/>
    <x v="26"/>
    <x v="2"/>
    <x v="47"/>
    <x v="3"/>
    <n v="58586003.770000003"/>
    <n v="39489205.719999999"/>
  </r>
  <r>
    <d v="2023-08-24T19:28:12"/>
    <n v="24"/>
    <n v="8"/>
    <x v="23"/>
    <x v="3"/>
    <s v="Rusty Dragons"/>
    <x v="3"/>
    <s v="Jump 2 Beacon"/>
    <x v="4"/>
    <x v="96"/>
    <x v="4"/>
    <x v="47"/>
    <x v="3"/>
    <n v="109867009.54000001"/>
    <n v="104952596.38"/>
  </r>
  <r>
    <d v="2023-08-24T19:28:23"/>
    <n v="24"/>
    <n v="8"/>
    <x v="23"/>
    <x v="3"/>
    <s v="Optimistic Wasteland Inc"/>
    <x v="3"/>
    <s v="2012 Says Hi"/>
    <x v="4"/>
    <x v="22"/>
    <x v="4"/>
    <x v="47"/>
    <x v="3"/>
    <n v="608743.61"/>
    <n v="369602.17"/>
  </r>
  <r>
    <d v="2023-08-24T19:47:14"/>
    <n v="24"/>
    <n v="8"/>
    <x v="23"/>
    <x v="3"/>
    <s v="Jump 2 Beacon"/>
    <x v="2"/>
    <s v="Deaths Consortium"/>
    <x v="1"/>
    <x v="15"/>
    <x v="0"/>
    <x v="8"/>
    <x v="3"/>
    <n v="6696005.4199999999"/>
    <n v="4365456.1900000004"/>
  </r>
  <r>
    <d v="2023-08-24T19:56:49"/>
    <n v="24"/>
    <n v="8"/>
    <x v="23"/>
    <x v="3"/>
    <s v="Jump 2 Beacon"/>
    <x v="2"/>
    <s v="Pandemic Horde Inc"/>
    <x v="1"/>
    <x v="33"/>
    <x v="4"/>
    <x v="8"/>
    <x v="3"/>
    <n v="2751964.99"/>
    <n v="2559811.41"/>
  </r>
  <r>
    <d v="2023-08-24T20:01:59"/>
    <n v="24"/>
    <n v="8"/>
    <x v="23"/>
    <x v="3"/>
    <s v="Jump 2 Beacon"/>
    <x v="2"/>
    <s v="Pandemic Horde Inc"/>
    <x v="1"/>
    <x v="14"/>
    <x v="4"/>
    <x v="8"/>
    <x v="3"/>
    <n v="3553356.94"/>
    <n v="3242149.69"/>
  </r>
  <r>
    <d v="2023-08-24T20:12:21"/>
    <n v="24"/>
    <n v="8"/>
    <x v="23"/>
    <x v="3"/>
    <s v="Rogue Inferno"/>
    <x v="0"/>
    <s v="Shocky Industries Ltd"/>
    <x v="0"/>
    <x v="11"/>
    <x v="2"/>
    <x v="27"/>
    <x v="0"/>
    <n v="25627874.789999999"/>
    <n v="10084688.710000001"/>
  </r>
  <r>
    <d v="2023-08-24T20:12:27"/>
    <n v="24"/>
    <n v="8"/>
    <x v="23"/>
    <x v="3"/>
    <s v="Perfusus Sanguine"/>
    <x v="0"/>
    <s v="Shocky Industries Ltd"/>
    <x v="0"/>
    <x v="88"/>
    <x v="2"/>
    <x v="27"/>
    <x v="0"/>
    <n v="24569537.579999998"/>
    <n v="12354907.869999999"/>
  </r>
  <r>
    <d v="2023-08-24T20:12:32"/>
    <n v="24"/>
    <n v="8"/>
    <x v="23"/>
    <x v="3"/>
    <s v="A Blessed Bean"/>
    <x v="0"/>
    <s v="Shocky Industries Ltd"/>
    <x v="0"/>
    <x v="11"/>
    <x v="2"/>
    <x v="27"/>
    <x v="0"/>
    <n v="24151633.600000001"/>
    <n v="8783765.1899999995"/>
  </r>
  <r>
    <d v="2023-08-24T20:12:40"/>
    <n v="24"/>
    <n v="8"/>
    <x v="23"/>
    <x v="3"/>
    <s v="Rogue Inferno"/>
    <x v="0"/>
    <s v="Shocky Industries Ltd"/>
    <x v="0"/>
    <x v="3"/>
    <x v="2"/>
    <x v="27"/>
    <x v="0"/>
    <n v="21621254.550000001"/>
    <n v="10918736.289999999"/>
  </r>
  <r>
    <d v="2023-08-24T20:12:48"/>
    <n v="24"/>
    <n v="8"/>
    <x v="23"/>
    <x v="3"/>
    <s v="1 Royal Fleet Corps"/>
    <x v="0"/>
    <s v="Shocky Industries Ltd"/>
    <x v="0"/>
    <x v="11"/>
    <x v="2"/>
    <x v="27"/>
    <x v="0"/>
    <n v="25287511.300000001"/>
    <n v="7461021.0099999998"/>
  </r>
  <r>
    <d v="2023-08-24T20:12:51"/>
    <n v="24"/>
    <n v="8"/>
    <x v="23"/>
    <x v="3"/>
    <s v="Rogue Inferno"/>
    <x v="0"/>
    <s v="Shocky Industries Ltd"/>
    <x v="0"/>
    <x v="3"/>
    <x v="2"/>
    <x v="27"/>
    <x v="0"/>
    <n v="21621254.550000001"/>
    <n v="10810971.91"/>
  </r>
  <r>
    <d v="2023-08-24T20:12:53"/>
    <n v="24"/>
    <n v="8"/>
    <x v="23"/>
    <x v="3"/>
    <s v="Rogue Inferno"/>
    <x v="0"/>
    <s v="Shocky Industries Ltd"/>
    <x v="0"/>
    <x v="3"/>
    <x v="2"/>
    <x v="27"/>
    <x v="0"/>
    <n v="21621254.550000001"/>
    <n v="13435233.01"/>
  </r>
  <r>
    <d v="2023-08-24T20:12:57"/>
    <n v="24"/>
    <n v="8"/>
    <x v="23"/>
    <x v="3"/>
    <s v="Rogue Inferno"/>
    <x v="0"/>
    <s v="Shocky Industries Ltd"/>
    <x v="0"/>
    <x v="11"/>
    <x v="2"/>
    <x v="27"/>
    <x v="0"/>
    <n v="24870215.300000001"/>
    <n v="8537497.5299999993"/>
  </r>
  <r>
    <d v="2023-08-24T20:13:02"/>
    <n v="24"/>
    <n v="8"/>
    <x v="23"/>
    <x v="3"/>
    <s v="Pandemic Horde Inc"/>
    <x v="0"/>
    <s v="Shocky Industries Ltd"/>
    <x v="0"/>
    <x v="11"/>
    <x v="2"/>
    <x v="27"/>
    <x v="0"/>
    <n v="22975657.469999999"/>
    <n v="8540193.2200000007"/>
  </r>
  <r>
    <d v="2023-08-24T20:13:07"/>
    <n v="24"/>
    <n v="8"/>
    <x v="23"/>
    <x v="3"/>
    <s v="Zero Reps Given"/>
    <x v="0"/>
    <s v="Shocky Industries Ltd"/>
    <x v="0"/>
    <x v="3"/>
    <x v="2"/>
    <x v="27"/>
    <x v="0"/>
    <n v="17618891.989999998"/>
    <n v="5698802"/>
  </r>
  <r>
    <d v="2023-08-24T20:13:12"/>
    <n v="24"/>
    <n v="8"/>
    <x v="23"/>
    <x v="3"/>
    <s v="Pandemic Horde Inc"/>
    <x v="0"/>
    <s v="4S Corporation"/>
    <x v="0"/>
    <x v="11"/>
    <x v="2"/>
    <x v="27"/>
    <x v="0"/>
    <n v="25138152.25"/>
    <n v="8844503.6999999993"/>
  </r>
  <r>
    <d v="2023-08-24T20:13:15"/>
    <n v="24"/>
    <n v="8"/>
    <x v="23"/>
    <x v="3"/>
    <s v="Rogue Inferno"/>
    <x v="0"/>
    <s v="Shocky Industries Ltd"/>
    <x v="0"/>
    <x v="11"/>
    <x v="2"/>
    <x v="27"/>
    <x v="0"/>
    <n v="84091073.879999995"/>
    <n v="66160067.020000003"/>
  </r>
  <r>
    <d v="2023-08-24T21:49:37"/>
    <n v="24"/>
    <n v="8"/>
    <x v="23"/>
    <x v="3"/>
    <s v="AOJI Colliery"/>
    <x v="1"/>
    <s v="WipeOut Inc"/>
    <x v="1"/>
    <x v="3"/>
    <x v="2"/>
    <x v="1"/>
    <x v="0"/>
    <n v="20581967.09"/>
    <n v="8415276.0600000005"/>
  </r>
  <r>
    <d v="2023-08-24T21:53:56"/>
    <n v="24"/>
    <n v="8"/>
    <x v="23"/>
    <x v="3"/>
    <s v="AOJI Colliery"/>
    <x v="1"/>
    <s v="Pandemic Horde Inc"/>
    <x v="1"/>
    <x v="3"/>
    <x v="2"/>
    <x v="1"/>
    <x v="0"/>
    <n v="14523175.98"/>
    <n v="5127765.4800000004"/>
  </r>
  <r>
    <d v="2023-08-24T22:12:42"/>
    <n v="24"/>
    <n v="8"/>
    <x v="23"/>
    <x v="3"/>
    <s v="Rogue Inferno"/>
    <x v="0"/>
    <s v="Cloak and Daggers"/>
    <x v="4"/>
    <x v="45"/>
    <x v="4"/>
    <x v="8"/>
    <x v="3"/>
    <n v="71254956.670000002"/>
    <n v="66802260.159999996"/>
  </r>
  <r>
    <d v="2023-08-24T22:15:29"/>
    <n v="24"/>
    <n v="8"/>
    <x v="23"/>
    <x v="3"/>
    <s v="AOJI Colliery"/>
    <x v="1"/>
    <s v="Pandemic Horde Inc"/>
    <x v="1"/>
    <x v="38"/>
    <x v="2"/>
    <x v="1"/>
    <x v="0"/>
    <n v="135481831.63"/>
    <n v="107662609.97"/>
  </r>
  <r>
    <d v="2023-08-24T22:16:46"/>
    <n v="24"/>
    <n v="8"/>
    <x v="23"/>
    <x v="3"/>
    <s v="Cloak and Daggers"/>
    <x v="2"/>
    <s v="Rogue Inferno"/>
    <x v="1"/>
    <x v="9"/>
    <x v="0"/>
    <x v="8"/>
    <x v="3"/>
    <n v="42766650.390000001"/>
    <n v="31624160.539999999"/>
  </r>
  <r>
    <d v="2023-08-24T23:04:36"/>
    <n v="24"/>
    <n v="8"/>
    <x v="23"/>
    <x v="3"/>
    <s v="Ceptacemia"/>
    <x v="2"/>
    <s v="Hippo Cartel"/>
    <x v="2"/>
    <x v="19"/>
    <x v="4"/>
    <x v="77"/>
    <x v="4"/>
    <n v="5480337.9400000004"/>
    <n v="5358851.54"/>
  </r>
  <r>
    <d v="2023-08-25T00:53:51"/>
    <n v="25"/>
    <n v="8"/>
    <x v="24"/>
    <x v="3"/>
    <s v="A Blessed Bean"/>
    <x v="0"/>
    <s v="Amped"/>
    <x v="0"/>
    <x v="4"/>
    <x v="3"/>
    <x v="165"/>
    <x v="2"/>
    <n v="64639839.100000001"/>
    <n v="38040457.770000003"/>
  </r>
  <r>
    <d v="2023-08-25T00:53:52"/>
    <n v="25"/>
    <n v="8"/>
    <x v="24"/>
    <x v="3"/>
    <s v="Deaths Consortium"/>
    <x v="0"/>
    <s v="KarmaFleet"/>
    <x v="0"/>
    <x v="8"/>
    <x v="3"/>
    <x v="165"/>
    <x v="2"/>
    <n v="66864490.609999999"/>
    <n v="48299522.530000001"/>
  </r>
  <r>
    <d v="2023-08-25T00:54:00"/>
    <n v="25"/>
    <n v="8"/>
    <x v="24"/>
    <x v="3"/>
    <s v="A Blessed Bean"/>
    <x v="0"/>
    <s v="Amped"/>
    <x v="0"/>
    <x v="4"/>
    <x v="3"/>
    <x v="165"/>
    <x v="2"/>
    <n v="64152164.880000003"/>
    <n v="41843999.049999997"/>
  </r>
  <r>
    <d v="2023-08-25T00:54:04"/>
    <n v="25"/>
    <n v="8"/>
    <x v="24"/>
    <x v="3"/>
    <s v="The Northerners"/>
    <x v="0"/>
    <s v="KarmaFleet"/>
    <x v="0"/>
    <x v="8"/>
    <x v="3"/>
    <x v="165"/>
    <x v="2"/>
    <n v="64619273.600000001"/>
    <n v="43002838.509999998"/>
  </r>
  <r>
    <d v="2023-08-25T00:54:09"/>
    <n v="25"/>
    <n v="8"/>
    <x v="24"/>
    <x v="3"/>
    <s v="A Blessed Bean"/>
    <x v="0"/>
    <s v="KarmaFleet"/>
    <x v="0"/>
    <x v="4"/>
    <x v="3"/>
    <x v="165"/>
    <x v="2"/>
    <n v="64320867.659999996"/>
    <n v="42875189.170000002"/>
  </r>
  <r>
    <d v="2023-08-25T00:54:18"/>
    <n v="25"/>
    <n v="8"/>
    <x v="24"/>
    <x v="3"/>
    <s v="Pandemic Horde Inc"/>
    <x v="0"/>
    <s v="GoonWaffe"/>
    <x v="0"/>
    <x v="4"/>
    <x v="3"/>
    <x v="165"/>
    <x v="2"/>
    <n v="64775058.829999998"/>
    <n v="41142192.689999998"/>
  </r>
  <r>
    <d v="2023-08-25T00:54:39"/>
    <n v="25"/>
    <n v="8"/>
    <x v="24"/>
    <x v="3"/>
    <s v="Zero Reps Given"/>
    <x v="0"/>
    <s v="ANZAC ALLIANCE"/>
    <x v="0"/>
    <x v="4"/>
    <x v="3"/>
    <x v="165"/>
    <x v="2"/>
    <n v="57478855.170000002"/>
    <n v="40846901.509999998"/>
  </r>
  <r>
    <d v="2023-08-25T00:55:23"/>
    <n v="25"/>
    <n v="8"/>
    <x v="24"/>
    <x v="3"/>
    <s v="4S Corporation"/>
    <x v="1"/>
    <s v="A Blessed Bean"/>
    <x v="1"/>
    <x v="10"/>
    <x v="2"/>
    <x v="165"/>
    <x v="2"/>
    <n v="33921856.420000002"/>
    <n v="16195792.439999999"/>
  </r>
  <r>
    <d v="2023-08-25T00:55:47"/>
    <n v="25"/>
    <n v="8"/>
    <x v="24"/>
    <x v="3"/>
    <s v="KarmaFleet"/>
    <x v="1"/>
    <s v="A Blessed Bean"/>
    <x v="1"/>
    <x v="10"/>
    <x v="2"/>
    <x v="165"/>
    <x v="2"/>
    <n v="30922255.82"/>
    <n v="15019531.060000001"/>
  </r>
  <r>
    <d v="2023-08-25T00:55:59"/>
    <n v="25"/>
    <n v="8"/>
    <x v="24"/>
    <x v="3"/>
    <s v="Echelon Research"/>
    <x v="1"/>
    <s v="Pandemic Horde Inc"/>
    <x v="1"/>
    <x v="10"/>
    <x v="2"/>
    <x v="165"/>
    <x v="2"/>
    <n v="60376229.960000001"/>
    <n v="42544626.219999999"/>
  </r>
  <r>
    <d v="2023-08-25T01:30:40"/>
    <n v="25"/>
    <n v="8"/>
    <x v="24"/>
    <x v="3"/>
    <s v="The Northerners"/>
    <x v="0"/>
    <s v="Stars Corporate Group"/>
    <x v="3"/>
    <x v="3"/>
    <x v="2"/>
    <x v="35"/>
    <x v="2"/>
    <n v="13947295.6"/>
    <n v="6085877.3099999996"/>
  </r>
  <r>
    <d v="2023-08-25T01:33:32"/>
    <n v="25"/>
    <n v="8"/>
    <x v="24"/>
    <x v="3"/>
    <s v="A Blessed Bean"/>
    <x v="0"/>
    <s v="Stars Corporate Group"/>
    <x v="3"/>
    <x v="3"/>
    <x v="2"/>
    <x v="35"/>
    <x v="2"/>
    <n v="13947295.6"/>
    <n v="4634475.28"/>
  </r>
  <r>
    <d v="2023-08-25T01:37:06"/>
    <n v="25"/>
    <n v="8"/>
    <x v="24"/>
    <x v="3"/>
    <s v="GSF Logistics and Posting Reserves"/>
    <x v="1"/>
    <s v="Zero Reps Given"/>
    <x v="1"/>
    <x v="10"/>
    <x v="2"/>
    <x v="35"/>
    <x v="2"/>
    <n v="32941340.399999999"/>
    <n v="15594064.140000001"/>
  </r>
  <r>
    <d v="2023-08-25T01:44:25"/>
    <n v="25"/>
    <n v="8"/>
    <x v="24"/>
    <x v="3"/>
    <s v="AOJI Colliery"/>
    <x v="1"/>
    <s v="AOJI Colliery"/>
    <x v="0"/>
    <x v="61"/>
    <x v="1"/>
    <x v="65"/>
    <x v="2"/>
    <n v="1599700597.6900001"/>
    <n v="1248965627.21"/>
  </r>
  <r>
    <d v="2023-08-25T02:12:30"/>
    <n v="25"/>
    <n v="8"/>
    <x v="24"/>
    <x v="3"/>
    <s v="KarmaFleet"/>
    <x v="1"/>
    <s v="Comply Or Die"/>
    <x v="1"/>
    <x v="10"/>
    <x v="2"/>
    <x v="35"/>
    <x v="2"/>
    <n v="35999282.460000001"/>
    <n v="20911151.43"/>
  </r>
  <r>
    <d v="2023-08-25T03:17:51"/>
    <n v="25"/>
    <n v="8"/>
    <x v="24"/>
    <x v="3"/>
    <s v="KarmaFleet"/>
    <x v="1"/>
    <s v="Players vs EVE"/>
    <x v="0"/>
    <x v="4"/>
    <x v="3"/>
    <x v="45"/>
    <x v="2"/>
    <n v="147210488.13999999"/>
    <n v="51220588.93"/>
  </r>
  <r>
    <d v="2023-08-25T03:23:26"/>
    <n v="25"/>
    <n v="8"/>
    <x v="24"/>
    <x v="3"/>
    <s v="Brothers of Tyr"/>
    <x v="4"/>
    <s v="Fuente Vacio"/>
    <x v="1"/>
    <x v="2"/>
    <x v="2"/>
    <x v="1"/>
    <x v="0"/>
    <n v="285561200.5"/>
    <n v="265590658.41"/>
  </r>
  <r>
    <d v="2023-08-25T03:24:11"/>
    <n v="25"/>
    <n v="8"/>
    <x v="24"/>
    <x v="3"/>
    <s v="ChuangShi"/>
    <x v="3"/>
    <s v="School of The Recluses"/>
    <x v="3"/>
    <x v="3"/>
    <x v="2"/>
    <x v="64"/>
    <x v="2"/>
    <n v="14031314.800000001"/>
    <n v="6116337.0099999998"/>
  </r>
  <r>
    <d v="2023-08-25T03:29:17"/>
    <n v="25"/>
    <n v="8"/>
    <x v="24"/>
    <x v="3"/>
    <s v="Emperor Scythes"/>
    <x v="4"/>
    <s v="Pandemic Horde Inc"/>
    <x v="1"/>
    <x v="9"/>
    <x v="0"/>
    <x v="1"/>
    <x v="0"/>
    <n v="38236785.600000001"/>
    <n v="35956766.340000004"/>
  </r>
  <r>
    <d v="2023-08-25T03:29:26"/>
    <n v="25"/>
    <n v="8"/>
    <x v="24"/>
    <x v="3"/>
    <s v="Pandemic Horde Inc"/>
    <x v="0"/>
    <s v="Titan Federation"/>
    <x v="3"/>
    <x v="11"/>
    <x v="2"/>
    <x v="1"/>
    <x v="0"/>
    <n v="21888130.809999999"/>
    <n v="5926763.1100000003"/>
  </r>
  <r>
    <d v="2023-08-25T03:29:34"/>
    <n v="25"/>
    <n v="8"/>
    <x v="24"/>
    <x v="3"/>
    <s v="Pandemic Horde Inc"/>
    <x v="0"/>
    <s v="PTUSHNIKI"/>
    <x v="3"/>
    <x v="11"/>
    <x v="2"/>
    <x v="1"/>
    <x v="0"/>
    <n v="31961206.649999999"/>
    <n v="14863817.529999999"/>
  </r>
  <r>
    <d v="2023-08-25T03:29:42"/>
    <n v="25"/>
    <n v="8"/>
    <x v="24"/>
    <x v="3"/>
    <s v="A Blessed Bean"/>
    <x v="0"/>
    <s v="Imperium Technologies"/>
    <x v="3"/>
    <x v="11"/>
    <x v="2"/>
    <x v="1"/>
    <x v="0"/>
    <n v="30961718.030000001"/>
    <n v="9806762.0199999996"/>
  </r>
  <r>
    <d v="2023-08-25T03:29:49"/>
    <n v="25"/>
    <n v="8"/>
    <x v="24"/>
    <x v="3"/>
    <s v="Standards Contracting"/>
    <x v="0"/>
    <s v="Sing Hua"/>
    <x v="3"/>
    <x v="11"/>
    <x v="2"/>
    <x v="1"/>
    <x v="0"/>
    <n v="25870975.379999999"/>
    <n v="12605403.949999999"/>
  </r>
  <r>
    <d v="2023-08-25T03:29:50"/>
    <n v="25"/>
    <n v="8"/>
    <x v="24"/>
    <x v="3"/>
    <s v="Siberian Alpha Fleet"/>
    <x v="0"/>
    <s v="Brothers of Tyr"/>
    <x v="3"/>
    <x v="13"/>
    <x v="4"/>
    <x v="1"/>
    <x v="0"/>
    <n v="4248392.22"/>
    <n v="3453911.81"/>
  </r>
  <r>
    <d v="2023-08-25T03:30:04"/>
    <n v="25"/>
    <n v="8"/>
    <x v="24"/>
    <x v="3"/>
    <s v="Dragon"/>
    <x v="0"/>
    <s v="Brothers of Tyr"/>
    <x v="3"/>
    <x v="11"/>
    <x v="2"/>
    <x v="1"/>
    <x v="0"/>
    <n v="75373532.629999995"/>
    <n v="64499503.950000003"/>
  </r>
  <r>
    <d v="2023-08-25T03:30:10"/>
    <n v="25"/>
    <n v="8"/>
    <x v="24"/>
    <x v="3"/>
    <s v="A Blessed Bean"/>
    <x v="0"/>
    <s v="Brothers of Tyr"/>
    <x v="3"/>
    <x v="11"/>
    <x v="2"/>
    <x v="1"/>
    <x v="0"/>
    <n v="22656163.699999999"/>
    <n v="7966923.9900000002"/>
  </r>
  <r>
    <d v="2023-08-25T03:30:20"/>
    <n v="25"/>
    <n v="8"/>
    <x v="24"/>
    <x v="3"/>
    <s v="Siberian Alpha Fleet"/>
    <x v="0"/>
    <s v="The Backyardigans"/>
    <x v="3"/>
    <x v="11"/>
    <x v="2"/>
    <x v="1"/>
    <x v="0"/>
    <n v="29149926.390000001"/>
    <n v="12263541.17"/>
  </r>
  <r>
    <d v="2023-08-25T03:30:25"/>
    <n v="25"/>
    <n v="8"/>
    <x v="24"/>
    <x v="3"/>
    <s v="Horde Vanguard"/>
    <x v="0"/>
    <s v="Brothers of Tyr"/>
    <x v="3"/>
    <x v="11"/>
    <x v="2"/>
    <x v="1"/>
    <x v="0"/>
    <n v="20467692.629999999"/>
    <n v="9134262.7400000002"/>
  </r>
  <r>
    <d v="2023-08-25T03:30:42"/>
    <n v="25"/>
    <n v="8"/>
    <x v="24"/>
    <x v="3"/>
    <s v="Moosearmy"/>
    <x v="0"/>
    <s v="Emperor Scythes"/>
    <x v="3"/>
    <x v="11"/>
    <x v="2"/>
    <x v="1"/>
    <x v="0"/>
    <n v="78171518.849999994"/>
    <n v="57821697.07"/>
  </r>
  <r>
    <d v="2023-08-25T03:30:43"/>
    <n v="25"/>
    <n v="8"/>
    <x v="24"/>
    <x v="3"/>
    <s v="Fancypants Inc"/>
    <x v="0"/>
    <s v="Brothers of Tyr"/>
    <x v="3"/>
    <x v="11"/>
    <x v="2"/>
    <x v="1"/>
    <x v="0"/>
    <n v="17569279.440000001"/>
    <n v="5782612.46"/>
  </r>
  <r>
    <d v="2023-08-25T03:31:31"/>
    <n v="25"/>
    <n v="8"/>
    <x v="24"/>
    <x v="3"/>
    <s v="Horde Vanguard"/>
    <x v="0"/>
    <s v="Emperor Scythes"/>
    <x v="3"/>
    <x v="8"/>
    <x v="3"/>
    <x v="1"/>
    <x v="0"/>
    <n v="69476016.489999995"/>
    <n v="49895764.759999998"/>
  </r>
  <r>
    <d v="2023-08-25T05:31:39"/>
    <n v="25"/>
    <n v="8"/>
    <x v="24"/>
    <x v="3"/>
    <s v="Asteroid Farm Unlimited"/>
    <x v="1"/>
    <s v="Asteroid Farm Unlimited"/>
    <x v="0"/>
    <x v="18"/>
    <x v="4"/>
    <x v="153"/>
    <x v="2"/>
    <n v="40847520.479999997"/>
    <n v="16225333.539999999"/>
  </r>
  <r>
    <d v="2023-08-25T06:00:24"/>
    <n v="25"/>
    <n v="8"/>
    <x v="24"/>
    <x v="3"/>
    <s v="Asteroid Farm Unlimited"/>
    <x v="1"/>
    <s v="Asteroid Farm Unlimited"/>
    <x v="0"/>
    <x v="27"/>
    <x v="2"/>
    <x v="153"/>
    <x v="2"/>
    <n v="146235870.30000001"/>
    <n v="70442736.810000002"/>
  </r>
  <r>
    <d v="2023-08-25T06:13:50"/>
    <n v="25"/>
    <n v="8"/>
    <x v="24"/>
    <x v="3"/>
    <s v="Balanced Unity"/>
    <x v="1"/>
    <s v="Chaos arbiter"/>
    <x v="2"/>
    <x v="19"/>
    <x v="4"/>
    <x v="125"/>
    <x v="2"/>
    <n v="697630.28"/>
    <n v="576143.88"/>
  </r>
  <r>
    <d v="2023-08-25T06:32:53"/>
    <n v="25"/>
    <n v="8"/>
    <x v="24"/>
    <x v="3"/>
    <s v="4S Corporation"/>
    <x v="1"/>
    <s v="Chaos arbiter"/>
    <x v="2"/>
    <x v="19"/>
    <x v="4"/>
    <x v="128"/>
    <x v="2"/>
    <n v="691199.24"/>
    <n v="569712.84"/>
  </r>
  <r>
    <d v="2023-08-25T07:05:43"/>
    <n v="25"/>
    <n v="8"/>
    <x v="24"/>
    <x v="3"/>
    <s v="Mogu Heavy Industry"/>
    <x v="3"/>
    <s v="Stars Corporate Group"/>
    <x v="3"/>
    <x v="3"/>
    <x v="2"/>
    <x v="35"/>
    <x v="2"/>
    <n v="13947295.6"/>
    <n v="3130025.65"/>
  </r>
  <r>
    <d v="2023-08-25T07:08:22"/>
    <n v="25"/>
    <n v="8"/>
    <x v="24"/>
    <x v="3"/>
    <s v="Snow Moon City"/>
    <x v="3"/>
    <s v="Ghost Recon Fleet"/>
    <x v="3"/>
    <x v="3"/>
    <x v="2"/>
    <x v="42"/>
    <x v="2"/>
    <n v="12041384.67"/>
    <n v="3230066.34"/>
  </r>
  <r>
    <d v="2023-08-25T07:33:32"/>
    <n v="25"/>
    <n v="8"/>
    <x v="24"/>
    <x v="3"/>
    <s v="Mineski Infinity"/>
    <x v="0"/>
    <s v="Ghost Recon Fleet"/>
    <x v="3"/>
    <x v="3"/>
    <x v="2"/>
    <x v="114"/>
    <x v="2"/>
    <n v="25179337.02"/>
    <n v="8901848.6300000008"/>
  </r>
  <r>
    <d v="2023-08-25T07:33:47"/>
    <n v="25"/>
    <n v="8"/>
    <x v="24"/>
    <x v="3"/>
    <s v="ChuangShi"/>
    <x v="3"/>
    <s v="Peoples Liberation Army"/>
    <x v="0"/>
    <x v="3"/>
    <x v="2"/>
    <x v="6"/>
    <x v="2"/>
    <n v="23850326.539999999"/>
    <n v="14536188.970000001"/>
  </r>
  <r>
    <d v="2023-08-25T08:47:29"/>
    <n v="25"/>
    <n v="8"/>
    <x v="24"/>
    <x v="3"/>
    <s v="KarmaFleet"/>
    <x v="1"/>
    <s v="Disasterpiece LTD"/>
    <x v="1"/>
    <x v="14"/>
    <x v="4"/>
    <x v="37"/>
    <x v="2"/>
    <n v="9780734.8000000007"/>
    <n v="3470200.05"/>
  </r>
  <r>
    <d v="2023-08-25T08:49:09"/>
    <n v="25"/>
    <n v="8"/>
    <x v="24"/>
    <x v="3"/>
    <s v="Mineski Infinity"/>
    <x v="0"/>
    <s v="Rekium"/>
    <x v="0"/>
    <x v="3"/>
    <x v="2"/>
    <x v="35"/>
    <x v="2"/>
    <n v="18141032.399999999"/>
    <n v="4911186.3499999996"/>
  </r>
  <r>
    <d v="2023-08-25T08:54:24"/>
    <n v="25"/>
    <n v="8"/>
    <x v="24"/>
    <x v="3"/>
    <s v="Mineski Infinity"/>
    <x v="0"/>
    <s v="Les chevaliers de l'ordre"/>
    <x v="0"/>
    <x v="19"/>
    <x v="4"/>
    <x v="15"/>
    <x v="2"/>
    <n v="792579.06"/>
    <n v="605461.73"/>
  </r>
  <r>
    <d v="2023-08-25T09:05:01"/>
    <n v="25"/>
    <n v="8"/>
    <x v="24"/>
    <x v="3"/>
    <s v="Mineski Infinity"/>
    <x v="0"/>
    <s v="School of The Recluses"/>
    <x v="3"/>
    <x v="3"/>
    <x v="2"/>
    <x v="48"/>
    <x v="2"/>
    <n v="14083453.33"/>
    <n v="6134577.04"/>
  </r>
  <r>
    <d v="2023-08-25T09:13:48"/>
    <n v="25"/>
    <n v="8"/>
    <x v="24"/>
    <x v="3"/>
    <s v="AWAKE LIONS"/>
    <x v="4"/>
    <s v="Alkaid Broken Army"/>
    <x v="1"/>
    <x v="64"/>
    <x v="0"/>
    <x v="8"/>
    <x v="3"/>
    <n v="12180871.48"/>
    <n v="8131051.8799999999"/>
  </r>
  <r>
    <d v="2023-08-25T09:16:43"/>
    <n v="25"/>
    <n v="8"/>
    <x v="24"/>
    <x v="3"/>
    <s v="AWAKE LIONS"/>
    <x v="4"/>
    <s v="STARCHASER Inc"/>
    <x v="2"/>
    <x v="6"/>
    <x v="4"/>
    <x v="8"/>
    <x v="3"/>
    <n v="4048611.33"/>
    <n v="1667758.44"/>
  </r>
  <r>
    <d v="2023-08-25T10:20:47"/>
    <n v="25"/>
    <n v="8"/>
    <x v="24"/>
    <x v="3"/>
    <s v="Balanced Unity"/>
    <x v="1"/>
    <s v="STARCHASER Inc"/>
    <x v="2"/>
    <x v="6"/>
    <x v="4"/>
    <x v="8"/>
    <x v="3"/>
    <n v="4053907.62"/>
    <n v="1518935.03"/>
  </r>
  <r>
    <d v="2023-08-25T10:22:30"/>
    <n v="25"/>
    <n v="8"/>
    <x v="24"/>
    <x v="3"/>
    <s v="Balanced Unity"/>
    <x v="1"/>
    <s v="Dragonborn of New Eden"/>
    <x v="2"/>
    <x v="48"/>
    <x v="2"/>
    <x v="8"/>
    <x v="3"/>
    <n v="44784496.490000002"/>
    <n v="27840251.719999999"/>
  </r>
  <r>
    <d v="2023-08-25T10:49:09"/>
    <n v="25"/>
    <n v="8"/>
    <x v="24"/>
    <x v="3"/>
    <s v="Cloak and Daggers"/>
    <x v="2"/>
    <s v="Alkaid Broken Army"/>
    <x v="1"/>
    <x v="24"/>
    <x v="0"/>
    <x v="8"/>
    <x v="3"/>
    <n v="9902320.3000000007"/>
    <n v="6699034.6299999999"/>
  </r>
  <r>
    <d v="2023-08-25T10:49:55"/>
    <n v="25"/>
    <n v="8"/>
    <x v="24"/>
    <x v="3"/>
    <s v="Cloak and Daggers"/>
    <x v="2"/>
    <s v="STARCHASER Inc"/>
    <x v="2"/>
    <x v="6"/>
    <x v="4"/>
    <x v="8"/>
    <x v="3"/>
    <n v="4053907.62"/>
    <n v="2855039.35"/>
  </r>
  <r>
    <d v="2023-08-25T11:38:19"/>
    <n v="25"/>
    <n v="8"/>
    <x v="24"/>
    <x v="3"/>
    <s v="Attack On CALDARI"/>
    <x v="3"/>
    <s v="EVE-RO"/>
    <x v="0"/>
    <x v="8"/>
    <x v="3"/>
    <x v="104"/>
    <x v="1"/>
    <n v="70667075.810000002"/>
    <n v="52661357.109999999"/>
  </r>
  <r>
    <d v="2023-08-25T11:41:18"/>
    <n v="25"/>
    <n v="8"/>
    <x v="24"/>
    <x v="3"/>
    <s v="DUCK"/>
    <x v="1"/>
    <s v="Mogu Heavy Industry"/>
    <x v="2"/>
    <x v="10"/>
    <x v="2"/>
    <x v="18"/>
    <x v="2"/>
    <n v="22677973"/>
    <n v="11529184.93"/>
  </r>
  <r>
    <d v="2023-08-25T12:33:30"/>
    <n v="25"/>
    <n v="8"/>
    <x v="24"/>
    <x v="3"/>
    <s v="Cloak and Daggers"/>
    <x v="2"/>
    <s v="STARCHASER Inc"/>
    <x v="2"/>
    <x v="6"/>
    <x v="4"/>
    <x v="8"/>
    <x v="3"/>
    <n v="4052495.28"/>
    <n v="1318811.77"/>
  </r>
  <r>
    <d v="2023-08-25T12:41:20"/>
    <n v="25"/>
    <n v="8"/>
    <x v="24"/>
    <x v="3"/>
    <s v="AOJI Colliery"/>
    <x v="1"/>
    <s v="Pandemic Horde Inc"/>
    <x v="1"/>
    <x v="2"/>
    <x v="2"/>
    <x v="27"/>
    <x v="0"/>
    <n v="245960847.11000001"/>
    <n v="210373010.31999999"/>
  </r>
  <r>
    <d v="2023-08-25T12:58:20"/>
    <n v="25"/>
    <n v="8"/>
    <x v="24"/>
    <x v="3"/>
    <s v="AWAKE LIONS"/>
    <x v="4"/>
    <s v="STARCHASER Inc"/>
    <x v="2"/>
    <x v="34"/>
    <x v="4"/>
    <x v="8"/>
    <x v="3"/>
    <n v="2774500.4"/>
    <n v="2375977.9"/>
  </r>
  <r>
    <d v="2023-08-25T13:48:43"/>
    <n v="25"/>
    <n v="8"/>
    <x v="24"/>
    <x v="3"/>
    <s v="Peoples Liberation Army"/>
    <x v="1"/>
    <s v="STARCHASER Inc"/>
    <x v="2"/>
    <x v="6"/>
    <x v="4"/>
    <x v="8"/>
    <x v="3"/>
    <n v="4047198.98"/>
    <n v="1662523.93"/>
  </r>
  <r>
    <d v="2023-08-25T13:51:31"/>
    <n v="25"/>
    <n v="8"/>
    <x v="24"/>
    <x v="3"/>
    <s v="Peoples Liberation Army"/>
    <x v="1"/>
    <s v="No Prop"/>
    <x v="1"/>
    <x v="24"/>
    <x v="0"/>
    <x v="8"/>
    <x v="3"/>
    <n v="13164870.26"/>
    <n v="7556776.5899999999"/>
  </r>
  <r>
    <d v="2023-08-25T14:07:14"/>
    <n v="25"/>
    <n v="8"/>
    <x v="24"/>
    <x v="3"/>
    <s v="Profane Proverb"/>
    <x v="0"/>
    <s v="Rekium"/>
    <x v="0"/>
    <x v="96"/>
    <x v="4"/>
    <x v="1"/>
    <x v="0"/>
    <n v="156083803.12"/>
    <n v="114812256.13"/>
  </r>
  <r>
    <d v="2023-08-25T14:11:52"/>
    <n v="25"/>
    <n v="8"/>
    <x v="24"/>
    <x v="3"/>
    <s v="Horde Vanguard"/>
    <x v="0"/>
    <s v="Pandemic Horde Inc"/>
    <x v="1"/>
    <x v="86"/>
    <x v="2"/>
    <x v="1"/>
    <x v="0"/>
    <n v="15277898.949999999"/>
    <n v="7544795.25"/>
  </r>
  <r>
    <d v="2023-08-25T14:30:02"/>
    <n v="25"/>
    <n v="8"/>
    <x v="24"/>
    <x v="3"/>
    <s v="Asteroid Farm Unlimited"/>
    <x v="1"/>
    <s v="Asteroid Farm Unlimited"/>
    <x v="0"/>
    <x v="27"/>
    <x v="2"/>
    <x v="153"/>
    <x v="2"/>
    <n v="147394169.22"/>
    <n v="126024821.18000001"/>
  </r>
  <r>
    <d v="2023-08-25T14:31:27"/>
    <n v="25"/>
    <n v="8"/>
    <x v="24"/>
    <x v="3"/>
    <s v="Cloak and Daggers"/>
    <x v="2"/>
    <s v="Light Spot Poacher"/>
    <x v="2"/>
    <x v="25"/>
    <x v="0"/>
    <x v="8"/>
    <x v="3"/>
    <n v="7138730.79"/>
    <n v="6177940.7599999998"/>
  </r>
  <r>
    <d v="2023-08-25T14:34:50"/>
    <n v="25"/>
    <n v="8"/>
    <x v="24"/>
    <x v="3"/>
    <s v="STARCHASER Inc"/>
    <x v="3"/>
    <s v="BOP Supplication For Glorious"/>
    <x v="3"/>
    <x v="32"/>
    <x v="4"/>
    <x v="8"/>
    <x v="3"/>
    <n v="231103.09"/>
    <n v="120104.79"/>
  </r>
  <r>
    <d v="2023-08-25T14:54:26"/>
    <n v="25"/>
    <n v="8"/>
    <x v="24"/>
    <x v="3"/>
    <s v="Iron Whales"/>
    <x v="1"/>
    <s v="Iron Whales"/>
    <x v="0"/>
    <x v="1"/>
    <x v="1"/>
    <x v="59"/>
    <x v="2"/>
    <n v="1016488837.72"/>
    <n v="888023864.69000006"/>
  </r>
  <r>
    <d v="2023-08-25T14:56:39"/>
    <n v="25"/>
    <n v="8"/>
    <x v="24"/>
    <x v="3"/>
    <s v="FAYN Industries"/>
    <x v="2"/>
    <s v="No Prop"/>
    <x v="1"/>
    <x v="24"/>
    <x v="0"/>
    <x v="8"/>
    <x v="3"/>
    <n v="13172687.52"/>
    <n v="9157034.9299999997"/>
  </r>
  <r>
    <d v="2023-08-25T15:31:50"/>
    <n v="25"/>
    <n v="8"/>
    <x v="24"/>
    <x v="3"/>
    <s v="Nemesis Logistics"/>
    <x v="1"/>
    <s v="1 Royal Fleet Corps"/>
    <x v="1"/>
    <x v="81"/>
    <x v="2"/>
    <x v="87"/>
    <x v="2"/>
    <n v="82724354.769999996"/>
    <n v="51459925.049999997"/>
  </r>
  <r>
    <d v="2023-08-25T17:24:58"/>
    <n v="25"/>
    <n v="8"/>
    <x v="24"/>
    <x v="3"/>
    <s v="Cloak and Daggers"/>
    <x v="2"/>
    <s v="Fraternity Moon program"/>
    <x v="2"/>
    <x v="39"/>
    <x v="0"/>
    <x v="8"/>
    <x v="3"/>
    <n v="2516698.64"/>
    <n v="2516695.84"/>
  </r>
  <r>
    <d v="2023-08-25T17:29:03"/>
    <n v="25"/>
    <n v="8"/>
    <x v="24"/>
    <x v="3"/>
    <s v="Mineski Infinity"/>
    <x v="0"/>
    <s v="Ghost Recon Fleet"/>
    <x v="3"/>
    <x v="3"/>
    <x v="2"/>
    <x v="160"/>
    <x v="2"/>
    <n v="19171498.440000001"/>
    <n v="11035374.369999999"/>
  </r>
  <r>
    <d v="2023-08-25T17:35:17"/>
    <n v="25"/>
    <n v="8"/>
    <x v="24"/>
    <x v="3"/>
    <s v="Amok"/>
    <x v="1"/>
    <s v="A Blessed Bean"/>
    <x v="1"/>
    <x v="48"/>
    <x v="2"/>
    <x v="1"/>
    <x v="0"/>
    <n v="27791790.109999999"/>
    <n v="5995322.7199999997"/>
  </r>
  <r>
    <d v="2023-08-25T17:39:50"/>
    <n v="25"/>
    <n v="8"/>
    <x v="24"/>
    <x v="3"/>
    <s v="Les chevaliers de l'ordre"/>
    <x v="1"/>
    <s v="Pandemic Horde Inc"/>
    <x v="1"/>
    <x v="86"/>
    <x v="2"/>
    <x v="1"/>
    <x v="0"/>
    <n v="38070966.259999998"/>
    <n v="22215937.149999999"/>
  </r>
  <r>
    <d v="2023-08-25T17:40:24"/>
    <n v="25"/>
    <n v="8"/>
    <x v="24"/>
    <x v="3"/>
    <s v="A Blessed Bean"/>
    <x v="0"/>
    <s v="Ascendance"/>
    <x v="0"/>
    <x v="63"/>
    <x v="4"/>
    <x v="1"/>
    <x v="0"/>
    <n v="8701059.2200000007"/>
    <n v="5431129.9800000004"/>
  </r>
  <r>
    <d v="2023-08-25T17:40:51"/>
    <n v="25"/>
    <n v="8"/>
    <x v="24"/>
    <x v="3"/>
    <s v="Horde Vanguard"/>
    <x v="0"/>
    <s v="4S Corporation"/>
    <x v="0"/>
    <x v="8"/>
    <x v="3"/>
    <x v="1"/>
    <x v="0"/>
    <n v="72887275.319999993"/>
    <n v="56561111.329999998"/>
  </r>
  <r>
    <d v="2023-08-25T18:21:40"/>
    <n v="25"/>
    <n v="8"/>
    <x v="24"/>
    <x v="3"/>
    <s v="Pandemic Horde Inc"/>
    <x v="0"/>
    <s v="Cloak and Daggers"/>
    <x v="4"/>
    <x v="90"/>
    <x v="0"/>
    <x v="8"/>
    <x v="3"/>
    <n v="9358440.1300000008"/>
    <n v="5203006.03"/>
  </r>
  <r>
    <d v="2023-08-25T18:22:04"/>
    <n v="25"/>
    <n v="8"/>
    <x v="24"/>
    <x v="3"/>
    <s v="Cloak and Daggers"/>
    <x v="2"/>
    <s v="Pandemic Horde Inc"/>
    <x v="1"/>
    <x v="26"/>
    <x v="2"/>
    <x v="8"/>
    <x v="3"/>
    <n v="61649871.329999998"/>
    <n v="38208972.390000001"/>
  </r>
  <r>
    <d v="2023-08-25T18:41:53"/>
    <n v="25"/>
    <n v="8"/>
    <x v="24"/>
    <x v="3"/>
    <s v="Cloak and Daggers"/>
    <x v="2"/>
    <s v="Pandemic Horde Inc"/>
    <x v="1"/>
    <x v="58"/>
    <x v="1"/>
    <x v="8"/>
    <x v="3"/>
    <n v="167424159.53999999"/>
    <n v="56723152.759999998"/>
  </r>
  <r>
    <d v="2023-08-25T18:51:03"/>
    <n v="25"/>
    <n v="8"/>
    <x v="24"/>
    <x v="3"/>
    <s v="Arctic Guard"/>
    <x v="0"/>
    <s v="Players vs EVE"/>
    <x v="0"/>
    <x v="11"/>
    <x v="2"/>
    <x v="4"/>
    <x v="1"/>
    <n v="21597222.960000001"/>
    <n v="10214504.27"/>
  </r>
  <r>
    <d v="2023-08-25T18:58:03"/>
    <n v="25"/>
    <n v="8"/>
    <x v="24"/>
    <x v="3"/>
    <s v="Rekium"/>
    <x v="1"/>
    <s v="Knight of Freedom"/>
    <x v="2"/>
    <x v="2"/>
    <x v="2"/>
    <x v="72"/>
    <x v="3"/>
    <n v="343993463.00999999"/>
    <n v="297270461.47000003"/>
  </r>
  <r>
    <d v="2023-08-25T19:32:50"/>
    <n v="25"/>
    <n v="8"/>
    <x v="24"/>
    <x v="3"/>
    <s v="MASS"/>
    <x v="0"/>
    <s v="FAYN Industries"/>
    <x v="4"/>
    <x v="9"/>
    <x v="0"/>
    <x v="1"/>
    <x v="0"/>
    <n v="30299313.66"/>
    <n v="16837182.52"/>
  </r>
  <r>
    <d v="2023-08-25T19:37:19"/>
    <n v="25"/>
    <n v="8"/>
    <x v="24"/>
    <x v="3"/>
    <s v="A Blessed Bean"/>
    <x v="0"/>
    <s v="FAYN Industries"/>
    <x v="4"/>
    <x v="8"/>
    <x v="3"/>
    <x v="1"/>
    <x v="0"/>
    <n v="62880683.079999998"/>
    <n v="46848703.520000003"/>
  </r>
  <r>
    <d v="2023-08-25T19:37:43"/>
    <n v="25"/>
    <n v="8"/>
    <x v="24"/>
    <x v="3"/>
    <s v="Public Enemies CO"/>
    <x v="2"/>
    <s v="MASS"/>
    <x v="1"/>
    <x v="51"/>
    <x v="2"/>
    <x v="1"/>
    <x v="0"/>
    <n v="39867517.409999996"/>
    <n v="27729706.640000001"/>
  </r>
  <r>
    <d v="2023-08-25T20:00:09"/>
    <n v="25"/>
    <n v="8"/>
    <x v="24"/>
    <x v="3"/>
    <s v="A Blessed Bean"/>
    <x v="0"/>
    <s v="Dead's Prostitutes"/>
    <x v="4"/>
    <x v="96"/>
    <x v="4"/>
    <x v="1"/>
    <x v="0"/>
    <n v="108881082.84"/>
    <n v="100105678.78"/>
  </r>
  <r>
    <d v="2023-08-25T20:00:57"/>
    <n v="25"/>
    <n v="8"/>
    <x v="24"/>
    <x v="3"/>
    <s v="Pandemic Horde Inc"/>
    <x v="0"/>
    <s v="Gildinous Vangaurd"/>
    <x v="4"/>
    <x v="9"/>
    <x v="0"/>
    <x v="1"/>
    <x v="0"/>
    <n v="33931986.049999997"/>
    <n v="16549905.029999999"/>
  </r>
  <r>
    <d v="2023-08-25T20:01:30"/>
    <n v="25"/>
    <n v="8"/>
    <x v="24"/>
    <x v="3"/>
    <s v="Pandemic Horde Inc"/>
    <x v="0"/>
    <s v="Public Enemies CO"/>
    <x v="4"/>
    <x v="9"/>
    <x v="0"/>
    <x v="1"/>
    <x v="0"/>
    <n v="31921732.640000001"/>
    <n v="17526520.32"/>
  </r>
  <r>
    <d v="2023-08-25T20:45:27"/>
    <n v="25"/>
    <n v="8"/>
    <x v="24"/>
    <x v="3"/>
    <s v="KarmaFleet"/>
    <x v="1"/>
    <s v="KarmaFleet"/>
    <x v="0"/>
    <x v="8"/>
    <x v="3"/>
    <x v="166"/>
    <x v="2"/>
    <n v="70078218.5"/>
    <n v="49174581.780000001"/>
  </r>
  <r>
    <d v="2023-08-25T21:57:37"/>
    <n v="25"/>
    <n v="8"/>
    <x v="24"/>
    <x v="3"/>
    <s v="Shocky Industries Ltd"/>
    <x v="1"/>
    <s v="Light Spot Poacher"/>
    <x v="2"/>
    <x v="23"/>
    <x v="2"/>
    <x v="153"/>
    <x v="2"/>
    <n v="91806255.900000006"/>
    <n v="70623315.170000002"/>
  </r>
  <r>
    <d v="2023-08-25T22:22:05"/>
    <n v="25"/>
    <n v="8"/>
    <x v="24"/>
    <x v="3"/>
    <s v="Pandemic Horde Inc"/>
    <x v="0"/>
    <s v="KarmaFleet"/>
    <x v="0"/>
    <x v="23"/>
    <x v="2"/>
    <x v="0"/>
    <x v="0"/>
    <n v="76387000.079999998"/>
    <n v="56746219.119999997"/>
  </r>
  <r>
    <d v="2023-08-25T22:22:16"/>
    <n v="25"/>
    <n v="8"/>
    <x v="24"/>
    <x v="3"/>
    <s v="A Blessed Bean"/>
    <x v="0"/>
    <s v="KarmaFleet"/>
    <x v="0"/>
    <x v="23"/>
    <x v="2"/>
    <x v="0"/>
    <x v="0"/>
    <n v="80000001.060000002"/>
    <n v="50888693.380000003"/>
  </r>
  <r>
    <d v="2023-08-25T22:22:20"/>
    <n v="25"/>
    <n v="8"/>
    <x v="24"/>
    <x v="3"/>
    <s v="Deaths Consortium"/>
    <x v="0"/>
    <s v="Shadow State"/>
    <x v="0"/>
    <x v="23"/>
    <x v="2"/>
    <x v="0"/>
    <x v="0"/>
    <n v="78017136.799999997"/>
    <n v="57962516.5"/>
  </r>
  <r>
    <d v="2023-08-25T22:22:24"/>
    <n v="25"/>
    <n v="8"/>
    <x v="24"/>
    <x v="3"/>
    <s v="Pandemic Horde Inc"/>
    <x v="0"/>
    <s v="EVE-RO"/>
    <x v="0"/>
    <x v="23"/>
    <x v="2"/>
    <x v="0"/>
    <x v="0"/>
    <n v="83267576.400000006"/>
    <n v="57960261.009999998"/>
  </r>
  <r>
    <d v="2023-08-25T22:22:29"/>
    <n v="25"/>
    <n v="8"/>
    <x v="24"/>
    <x v="3"/>
    <s v="A Blessed Bean"/>
    <x v="0"/>
    <s v="Amok"/>
    <x v="0"/>
    <x v="51"/>
    <x v="2"/>
    <x v="0"/>
    <x v="0"/>
    <n v="27117357.050000001"/>
    <n v="13949049.539999999"/>
  </r>
  <r>
    <d v="2023-08-25T22:22:34"/>
    <n v="25"/>
    <n v="8"/>
    <x v="24"/>
    <x v="3"/>
    <s v="Pandemic Horde Inc"/>
    <x v="0"/>
    <s v="Blackwater Task Forces"/>
    <x v="0"/>
    <x v="23"/>
    <x v="2"/>
    <x v="0"/>
    <x v="0"/>
    <n v="76381556.980000004"/>
    <n v="50910999.189999998"/>
  </r>
  <r>
    <d v="2023-08-25T22:22:44"/>
    <n v="25"/>
    <n v="8"/>
    <x v="24"/>
    <x v="3"/>
    <s v="Fusion Enterprises Ltd"/>
    <x v="0"/>
    <s v="KarmaFleet"/>
    <x v="0"/>
    <x v="23"/>
    <x v="2"/>
    <x v="0"/>
    <x v="0"/>
    <n v="81048450.409999996"/>
    <n v="50670101.450000003"/>
  </r>
  <r>
    <d v="2023-08-25T22:22:58"/>
    <n v="25"/>
    <n v="8"/>
    <x v="24"/>
    <x v="3"/>
    <s v="Fusion Enterprises Ltd"/>
    <x v="0"/>
    <s v="ImperiaI Federation"/>
    <x v="0"/>
    <x v="23"/>
    <x v="2"/>
    <x v="0"/>
    <x v="0"/>
    <n v="77530306.140000001"/>
    <n v="54901568.719999999"/>
  </r>
  <r>
    <d v="2023-08-25T22:22:58"/>
    <n v="25"/>
    <n v="8"/>
    <x v="24"/>
    <x v="3"/>
    <s v="Fancypants Inc"/>
    <x v="0"/>
    <s v="KarmaFleet"/>
    <x v="0"/>
    <x v="23"/>
    <x v="2"/>
    <x v="0"/>
    <x v="0"/>
    <n v="93403154.879999995"/>
    <n v="66514133.359999999"/>
  </r>
  <r>
    <d v="2023-08-25T22:23:12"/>
    <n v="25"/>
    <n v="8"/>
    <x v="24"/>
    <x v="3"/>
    <s v="Fusion Enterprises Ltd"/>
    <x v="0"/>
    <s v="KarmaFleet"/>
    <x v="0"/>
    <x v="23"/>
    <x v="2"/>
    <x v="0"/>
    <x v="0"/>
    <n v="80523768.140000001"/>
    <n v="60633813.350000001"/>
  </r>
  <r>
    <d v="2023-08-25T22:23:14"/>
    <n v="25"/>
    <n v="8"/>
    <x v="24"/>
    <x v="3"/>
    <s v="The Northerners"/>
    <x v="0"/>
    <s v="KarmaFleet"/>
    <x v="0"/>
    <x v="23"/>
    <x v="2"/>
    <x v="0"/>
    <x v="0"/>
    <n v="84852206.280000001"/>
    <n v="68664201.400000006"/>
  </r>
  <r>
    <d v="2023-08-25T22:23:15"/>
    <n v="25"/>
    <n v="8"/>
    <x v="24"/>
    <x v="3"/>
    <s v="Disasterpiece LTD"/>
    <x v="0"/>
    <s v="Zonk Squad"/>
    <x v="0"/>
    <x v="51"/>
    <x v="2"/>
    <x v="0"/>
    <x v="0"/>
    <n v="40051227.310000002"/>
    <n v="24958797.300000001"/>
  </r>
  <r>
    <d v="2023-08-25T22:23:20"/>
    <n v="25"/>
    <n v="8"/>
    <x v="24"/>
    <x v="3"/>
    <s v="Disasterpiece LTD"/>
    <x v="0"/>
    <s v="NED-Clan"/>
    <x v="0"/>
    <x v="23"/>
    <x v="2"/>
    <x v="0"/>
    <x v="0"/>
    <n v="76444531.010000005"/>
    <n v="56213241.899999999"/>
  </r>
  <r>
    <d v="2023-08-25T22:23:24"/>
    <n v="25"/>
    <n v="8"/>
    <x v="24"/>
    <x v="3"/>
    <s v="Fusion Enterprises Ltd"/>
    <x v="0"/>
    <s v="KarmaFleet"/>
    <x v="0"/>
    <x v="23"/>
    <x v="2"/>
    <x v="0"/>
    <x v="0"/>
    <n v="83262045.25"/>
    <n v="52582053.109999999"/>
  </r>
  <r>
    <d v="2023-08-25T22:23:26"/>
    <n v="25"/>
    <n v="8"/>
    <x v="24"/>
    <x v="3"/>
    <s v="A Blessed Bean"/>
    <x v="0"/>
    <s v="OEG"/>
    <x v="0"/>
    <x v="23"/>
    <x v="2"/>
    <x v="0"/>
    <x v="0"/>
    <n v="76373089.939999998"/>
    <n v="51510878.719999999"/>
  </r>
  <r>
    <d v="2023-08-25T22:23:30"/>
    <n v="25"/>
    <n v="8"/>
    <x v="24"/>
    <x v="3"/>
    <s v="Tactical Feed"/>
    <x v="0"/>
    <s v="Tritanium Industries and Technology"/>
    <x v="0"/>
    <x v="23"/>
    <x v="2"/>
    <x v="0"/>
    <x v="0"/>
    <n v="77444780.939999998"/>
    <n v="49760966.670000002"/>
  </r>
  <r>
    <d v="2023-08-25T22:23:31"/>
    <n v="25"/>
    <n v="8"/>
    <x v="24"/>
    <x v="3"/>
    <s v="A Blessed Bean"/>
    <x v="0"/>
    <s v="Amok"/>
    <x v="0"/>
    <x v="23"/>
    <x v="2"/>
    <x v="0"/>
    <x v="0"/>
    <n v="80067377.519999996"/>
    <n v="51797090.729999997"/>
  </r>
  <r>
    <d v="2023-08-25T22:23:41"/>
    <n v="25"/>
    <n v="8"/>
    <x v="24"/>
    <x v="3"/>
    <s v="A Blessed Bean"/>
    <x v="0"/>
    <s v="ICE is Coming to EVE"/>
    <x v="0"/>
    <x v="11"/>
    <x v="2"/>
    <x v="0"/>
    <x v="0"/>
    <n v="19370942.800000001"/>
    <n v="7053197.5099999998"/>
  </r>
  <r>
    <d v="2023-08-25T22:23:42"/>
    <n v="25"/>
    <n v="8"/>
    <x v="24"/>
    <x v="3"/>
    <s v="Fusion Enterprises Ltd"/>
    <x v="0"/>
    <s v="Amok"/>
    <x v="0"/>
    <x v="11"/>
    <x v="2"/>
    <x v="0"/>
    <x v="0"/>
    <n v="26976293.800000001"/>
    <n v="8683862.2699999996"/>
  </r>
  <r>
    <d v="2023-08-25T22:23:47"/>
    <n v="25"/>
    <n v="8"/>
    <x v="24"/>
    <x v="3"/>
    <s v="Dragon"/>
    <x v="0"/>
    <s v="KarmaFleet"/>
    <x v="0"/>
    <x v="11"/>
    <x v="2"/>
    <x v="0"/>
    <x v="0"/>
    <n v="28951039.25"/>
    <n v="11814016.439999999"/>
  </r>
  <r>
    <d v="2023-08-25T23:15:58"/>
    <n v="25"/>
    <n v="8"/>
    <x v="24"/>
    <x v="3"/>
    <s v="Ascendance"/>
    <x v="1"/>
    <s v="Pandemic Horde Inc"/>
    <x v="1"/>
    <x v="25"/>
    <x v="0"/>
    <x v="27"/>
    <x v="0"/>
    <n v="1688633.38"/>
    <n v="1139636.9099999999"/>
  </r>
  <r>
    <d v="2023-08-25T23:20:20"/>
    <n v="25"/>
    <n v="8"/>
    <x v="24"/>
    <x v="3"/>
    <s v="A Blessed Bean"/>
    <x v="0"/>
    <s v="Ascendance"/>
    <x v="0"/>
    <x v="15"/>
    <x v="0"/>
    <x v="27"/>
    <x v="0"/>
    <n v="9186282.0700000003"/>
    <n v="3179534.87"/>
  </r>
  <r>
    <d v="2023-08-25T23:20:39"/>
    <n v="25"/>
    <n v="8"/>
    <x v="24"/>
    <x v="3"/>
    <s v="Special Assault Unit"/>
    <x v="0"/>
    <s v="Ascendance"/>
    <x v="0"/>
    <x v="4"/>
    <x v="3"/>
    <x v="27"/>
    <x v="0"/>
    <n v="55625131.049999997"/>
    <n v="38349451.5"/>
  </r>
  <r>
    <d v="2023-08-25T23:20:53"/>
    <n v="25"/>
    <n v="8"/>
    <x v="24"/>
    <x v="3"/>
    <s v="Special Assault Unit"/>
    <x v="0"/>
    <s v="Ascendance"/>
    <x v="0"/>
    <x v="4"/>
    <x v="3"/>
    <x v="27"/>
    <x v="0"/>
    <n v="57668800.939999998"/>
    <n v="40738594.270000003"/>
  </r>
  <r>
    <d v="2023-08-25T23:21:20"/>
    <n v="25"/>
    <n v="8"/>
    <x v="24"/>
    <x v="3"/>
    <s v="Rogue Inferno"/>
    <x v="0"/>
    <s v="Ascendance"/>
    <x v="0"/>
    <x v="15"/>
    <x v="0"/>
    <x v="27"/>
    <x v="0"/>
    <n v="9197110.0399999991"/>
    <n v="5582123.9900000002"/>
  </r>
  <r>
    <d v="2023-08-25T23:21:21"/>
    <n v="25"/>
    <n v="8"/>
    <x v="24"/>
    <x v="3"/>
    <s v="A Blessed Bean"/>
    <x v="0"/>
    <s v="Ascendance"/>
    <x v="0"/>
    <x v="15"/>
    <x v="0"/>
    <x v="27"/>
    <x v="0"/>
    <n v="9189106.7599999998"/>
    <n v="3765512.54"/>
  </r>
  <r>
    <d v="2023-08-25T23:21:33"/>
    <n v="25"/>
    <n v="8"/>
    <x v="24"/>
    <x v="3"/>
    <s v="A Blessed Bean"/>
    <x v="0"/>
    <s v="Ascendance"/>
    <x v="0"/>
    <x v="15"/>
    <x v="0"/>
    <x v="27"/>
    <x v="0"/>
    <n v="9171217.0700000003"/>
    <n v="7671702.8899999997"/>
  </r>
  <r>
    <d v="2023-08-25T23:21:42"/>
    <n v="25"/>
    <n v="8"/>
    <x v="24"/>
    <x v="3"/>
    <s v="A Blessed Bean"/>
    <x v="0"/>
    <s v="Balkan Kings"/>
    <x v="0"/>
    <x v="15"/>
    <x v="0"/>
    <x v="27"/>
    <x v="0"/>
    <n v="9493236.9700000007"/>
    <n v="5837690.46"/>
  </r>
  <r>
    <d v="2023-08-25T23:21:45"/>
    <n v="25"/>
    <n v="8"/>
    <x v="24"/>
    <x v="3"/>
    <s v="Special Assault Unit"/>
    <x v="0"/>
    <s v="Ascendance"/>
    <x v="0"/>
    <x v="15"/>
    <x v="0"/>
    <x v="27"/>
    <x v="0"/>
    <n v="39297369.210000001"/>
    <n v="15515366.34"/>
  </r>
  <r>
    <d v="2023-08-25T23:21:46"/>
    <n v="25"/>
    <n v="8"/>
    <x v="24"/>
    <x v="3"/>
    <s v="Rogue Inferno"/>
    <x v="0"/>
    <s v="Ascendance"/>
    <x v="0"/>
    <x v="44"/>
    <x v="2"/>
    <x v="27"/>
    <x v="0"/>
    <n v="73624979.730000004"/>
    <n v="55980512.57"/>
  </r>
  <r>
    <d v="2023-08-25T23:21:52"/>
    <n v="25"/>
    <n v="8"/>
    <x v="24"/>
    <x v="3"/>
    <s v="Rogue Inferno"/>
    <x v="0"/>
    <s v="Ascendance"/>
    <x v="0"/>
    <x v="15"/>
    <x v="0"/>
    <x v="27"/>
    <x v="0"/>
    <n v="9165096.9100000001"/>
    <n v="4351052.51"/>
  </r>
  <r>
    <d v="2023-08-26T00:58:37"/>
    <n v="26"/>
    <n v="8"/>
    <x v="25"/>
    <x v="3"/>
    <s v="Thunderwaffe"/>
    <x v="1"/>
    <s v="MASS"/>
    <x v="1"/>
    <x v="1"/>
    <x v="1"/>
    <x v="154"/>
    <x v="0"/>
    <n v="304191494.55000001"/>
    <n v="281871199.35000002"/>
  </r>
  <r>
    <d v="2023-08-26T00:58:50"/>
    <n v="26"/>
    <n v="8"/>
    <x v="25"/>
    <x v="3"/>
    <s v="Thunderwaffe"/>
    <x v="1"/>
    <s v="MASS"/>
    <x v="1"/>
    <x v="85"/>
    <x v="1"/>
    <x v="154"/>
    <x v="0"/>
    <n v="168951292.88999999"/>
    <n v="42184288.729999997"/>
  </r>
  <r>
    <d v="2023-08-26T02:04:13"/>
    <n v="26"/>
    <n v="8"/>
    <x v="25"/>
    <x v="3"/>
    <s v="Asteroid Farm Unlimited"/>
    <x v="1"/>
    <s v="Asteroid Farm Unlimited"/>
    <x v="0"/>
    <x v="25"/>
    <x v="0"/>
    <x v="35"/>
    <x v="2"/>
    <n v="11917771.93"/>
    <n v="4876861.26"/>
  </r>
  <r>
    <d v="2023-08-26T02:46:18"/>
    <n v="26"/>
    <n v="8"/>
    <x v="25"/>
    <x v="3"/>
    <s v="Thunderwaffe"/>
    <x v="1"/>
    <s v="Hollow United Garuda"/>
    <x v="1"/>
    <x v="102"/>
    <x v="1"/>
    <x v="0"/>
    <x v="0"/>
    <n v="1286758404.96"/>
    <n v="1117519333.4300001"/>
  </r>
  <r>
    <d v="2023-08-26T02:46:46"/>
    <n v="26"/>
    <n v="8"/>
    <x v="25"/>
    <x v="3"/>
    <s v="Thunderwaffe"/>
    <x v="1"/>
    <s v="Hollow United Garuda"/>
    <x v="1"/>
    <x v="6"/>
    <x v="4"/>
    <x v="0"/>
    <x v="0"/>
    <n v="2727531.17"/>
    <n v="918732.61"/>
  </r>
  <r>
    <d v="2023-08-26T02:59:14"/>
    <n v="26"/>
    <n v="8"/>
    <x v="25"/>
    <x v="3"/>
    <s v="FAYN Industries"/>
    <x v="2"/>
    <s v="Brittas Empire"/>
    <x v="1"/>
    <x v="15"/>
    <x v="0"/>
    <x v="8"/>
    <x v="3"/>
    <n v="9055631.9100000001"/>
    <n v="4655015.8"/>
  </r>
  <r>
    <d v="2023-08-26T03:14:14"/>
    <n v="26"/>
    <n v="8"/>
    <x v="25"/>
    <x v="3"/>
    <s v="FAYN Industries"/>
    <x v="2"/>
    <s v="Brittas Empire"/>
    <x v="1"/>
    <x v="15"/>
    <x v="0"/>
    <x v="8"/>
    <x v="3"/>
    <n v="9147873.8300000001"/>
    <n v="4263280"/>
  </r>
  <r>
    <d v="2023-08-26T03:14:28"/>
    <n v="26"/>
    <n v="8"/>
    <x v="25"/>
    <x v="3"/>
    <s v="Brittas Empire"/>
    <x v="0"/>
    <s v="FAYN Industries"/>
    <x v="4"/>
    <x v="24"/>
    <x v="0"/>
    <x v="8"/>
    <x v="3"/>
    <n v="8256358.5700000003"/>
    <n v="5458356.25"/>
  </r>
  <r>
    <d v="2023-08-26T03:19:34"/>
    <n v="26"/>
    <n v="8"/>
    <x v="25"/>
    <x v="3"/>
    <s v="FAYN Industries"/>
    <x v="2"/>
    <s v="STARCHASER Inc"/>
    <x v="2"/>
    <x v="76"/>
    <x v="4"/>
    <x v="8"/>
    <x v="3"/>
    <n v="13481436.619999999"/>
    <n v="10787025.82"/>
  </r>
  <r>
    <d v="2023-08-26T03:23:53"/>
    <n v="26"/>
    <n v="8"/>
    <x v="25"/>
    <x v="3"/>
    <s v="FAYN Industries"/>
    <x v="2"/>
    <s v="STARCHASER Inc"/>
    <x v="2"/>
    <x v="6"/>
    <x v="4"/>
    <x v="8"/>
    <x v="3"/>
    <n v="4046316.27"/>
    <n v="1056887.05"/>
  </r>
  <r>
    <d v="2023-08-26T03:25:27"/>
    <n v="26"/>
    <n v="8"/>
    <x v="25"/>
    <x v="3"/>
    <s v="FAYN Industries"/>
    <x v="2"/>
    <s v="Stay Cool And Calm Down"/>
    <x v="1"/>
    <x v="109"/>
    <x v="0"/>
    <x v="8"/>
    <x v="3"/>
    <n v="12169420.98"/>
    <n v="5354036.0999999996"/>
  </r>
  <r>
    <d v="2023-08-26T03:44:27"/>
    <n v="26"/>
    <n v="8"/>
    <x v="25"/>
    <x v="3"/>
    <s v="Stay Cool And Calm Down"/>
    <x v="0"/>
    <s v="Emperor Scythes"/>
    <x v="3"/>
    <x v="3"/>
    <x v="2"/>
    <x v="8"/>
    <x v="3"/>
    <n v="37982387.909999996"/>
    <n v="20485073.16"/>
  </r>
  <r>
    <d v="2023-08-26T05:48:58"/>
    <n v="26"/>
    <n v="8"/>
    <x v="25"/>
    <x v="3"/>
    <s v="Comply Or Die"/>
    <x v="0"/>
    <s v="Stars Corporate Group"/>
    <x v="3"/>
    <x v="3"/>
    <x v="2"/>
    <x v="35"/>
    <x v="2"/>
    <n v="14007912.58"/>
    <n v="4756895.0999999996"/>
  </r>
  <r>
    <d v="2023-08-26T05:51:29"/>
    <n v="26"/>
    <n v="8"/>
    <x v="25"/>
    <x v="3"/>
    <s v="Comply Or Die"/>
    <x v="0"/>
    <s v="KuanDaiShan"/>
    <x v="3"/>
    <x v="3"/>
    <x v="2"/>
    <x v="35"/>
    <x v="2"/>
    <n v="19416374.629999999"/>
    <n v="10128051.630000001"/>
  </r>
  <r>
    <d v="2023-08-26T06:33:52"/>
    <n v="26"/>
    <n v="8"/>
    <x v="25"/>
    <x v="3"/>
    <s v="Black Aces"/>
    <x v="1"/>
    <s v="Black Aces"/>
    <x v="0"/>
    <x v="18"/>
    <x v="4"/>
    <x v="58"/>
    <x v="2"/>
    <n v="213375447.53999999"/>
    <n v="73249818.980000004"/>
  </r>
  <r>
    <d v="2023-08-26T06:51:27"/>
    <n v="26"/>
    <n v="8"/>
    <x v="25"/>
    <x v="3"/>
    <s v="Profane Proverb"/>
    <x v="0"/>
    <s v="BOP Supplication For Glorious"/>
    <x v="3"/>
    <x v="3"/>
    <x v="2"/>
    <x v="51"/>
    <x v="0"/>
    <n v="30966451.699999999"/>
    <n v="12107395.880000001"/>
  </r>
  <r>
    <d v="2023-08-26T07:24:45"/>
    <n v="26"/>
    <n v="8"/>
    <x v="25"/>
    <x v="3"/>
    <s v="Asteroid Farm Unlimited"/>
    <x v="1"/>
    <s v="Asteroid Farm Unlimited"/>
    <x v="0"/>
    <x v="8"/>
    <x v="3"/>
    <x v="45"/>
    <x v="2"/>
    <n v="76855795.879999995"/>
    <n v="60741463.210000001"/>
  </r>
  <r>
    <d v="2023-08-26T07:49:52"/>
    <n v="26"/>
    <n v="8"/>
    <x v="25"/>
    <x v="3"/>
    <s v="A Blessed Bean"/>
    <x v="0"/>
    <s v="BOP Supplication For Glorious"/>
    <x v="3"/>
    <x v="3"/>
    <x v="2"/>
    <x v="27"/>
    <x v="0"/>
    <n v="28489866.27"/>
    <n v="13995367.73"/>
  </r>
  <r>
    <d v="2023-08-26T07:55:15"/>
    <n v="26"/>
    <n v="8"/>
    <x v="25"/>
    <x v="3"/>
    <s v="Fuxi Legion"/>
    <x v="3"/>
    <s v="EVE-RO"/>
    <x v="0"/>
    <x v="58"/>
    <x v="1"/>
    <x v="39"/>
    <x v="1"/>
    <n v="186773804.78999999"/>
    <n v="62535950.960000001"/>
  </r>
  <r>
    <d v="2023-08-26T07:58:20"/>
    <n v="26"/>
    <n v="8"/>
    <x v="25"/>
    <x v="3"/>
    <s v="Fuxi Legion"/>
    <x v="3"/>
    <s v="Merch Industrial"/>
    <x v="0"/>
    <x v="58"/>
    <x v="1"/>
    <x v="39"/>
    <x v="1"/>
    <n v="192213005.37"/>
    <n v="59800032.770000003"/>
  </r>
  <r>
    <d v="2023-08-26T07:58:50"/>
    <n v="26"/>
    <n v="8"/>
    <x v="25"/>
    <x v="3"/>
    <s v="GoonWaffe"/>
    <x v="1"/>
    <s v="Attack On CALDARI"/>
    <x v="2"/>
    <x v="8"/>
    <x v="3"/>
    <x v="39"/>
    <x v="1"/>
    <n v="66586283.130000003"/>
    <n v="56459104.710000001"/>
  </r>
  <r>
    <d v="2023-08-26T08:13:22"/>
    <n v="26"/>
    <n v="8"/>
    <x v="25"/>
    <x v="3"/>
    <s v="WAAAGH THE HELLLL"/>
    <x v="4"/>
    <s v="Mogu Heavy Industry"/>
    <x v="2"/>
    <x v="10"/>
    <x v="2"/>
    <x v="167"/>
    <x v="2"/>
    <n v="23181230.329999998"/>
    <n v="10562854.24"/>
  </r>
  <r>
    <d v="2023-08-26T09:27:51"/>
    <n v="26"/>
    <n v="8"/>
    <x v="25"/>
    <x v="3"/>
    <s v="True Faces Hungary"/>
    <x v="1"/>
    <s v="Special law enforcement department"/>
    <x v="2"/>
    <x v="65"/>
    <x v="2"/>
    <x v="58"/>
    <x v="2"/>
    <n v="74318079.239999995"/>
    <n v="59188560.780000001"/>
  </r>
  <r>
    <d v="2023-08-26T09:53:59"/>
    <n v="26"/>
    <n v="8"/>
    <x v="25"/>
    <x v="3"/>
    <s v="Public Enemies CO"/>
    <x v="2"/>
    <s v="Comply Or Die"/>
    <x v="1"/>
    <x v="46"/>
    <x v="1"/>
    <x v="47"/>
    <x v="3"/>
    <n v="429351718.45999998"/>
    <n v="296531865.06"/>
  </r>
  <r>
    <d v="2023-08-26T09:54:12"/>
    <n v="26"/>
    <n v="8"/>
    <x v="25"/>
    <x v="3"/>
    <s v="Kinship"/>
    <x v="2"/>
    <s v="Pandemic Horde Inc"/>
    <x v="1"/>
    <x v="46"/>
    <x v="1"/>
    <x v="47"/>
    <x v="3"/>
    <n v="440612963.02999997"/>
    <n v="293781164.00999999"/>
  </r>
  <r>
    <d v="2023-08-26T10:05:03"/>
    <n v="26"/>
    <n v="8"/>
    <x v="25"/>
    <x v="3"/>
    <s v="Helgast Militarum"/>
    <x v="2"/>
    <s v="Horde Vanguard"/>
    <x v="1"/>
    <x v="46"/>
    <x v="1"/>
    <x v="47"/>
    <x v="3"/>
    <n v="440628860.37"/>
    <n v="289788047.24000001"/>
  </r>
  <r>
    <d v="2023-08-26T10:05:03"/>
    <n v="26"/>
    <n v="8"/>
    <x v="25"/>
    <x v="3"/>
    <s v="Close Encounters of the EVE Kind"/>
    <x v="2"/>
    <s v="Albireo Solem"/>
    <x v="1"/>
    <x v="46"/>
    <x v="1"/>
    <x v="47"/>
    <x v="3"/>
    <n v="438155690.79000002"/>
    <n v="287349931.07999998"/>
  </r>
  <r>
    <d v="2023-08-26T10:05:36"/>
    <n v="26"/>
    <n v="8"/>
    <x v="25"/>
    <x v="3"/>
    <s v="Very Italian People"/>
    <x v="2"/>
    <s v="Pandemic Horde Inc"/>
    <x v="1"/>
    <x v="46"/>
    <x v="1"/>
    <x v="47"/>
    <x v="3"/>
    <n v="430925298.74000001"/>
    <n v="286590852.27999997"/>
  </r>
  <r>
    <d v="2023-08-26T10:06:50"/>
    <n v="26"/>
    <n v="8"/>
    <x v="25"/>
    <x v="3"/>
    <s v="TEMPLAR"/>
    <x v="2"/>
    <s v="Arctic Guard"/>
    <x v="1"/>
    <x v="46"/>
    <x v="1"/>
    <x v="47"/>
    <x v="3"/>
    <n v="440611653.70999998"/>
    <n v="287035584.60000002"/>
  </r>
  <r>
    <d v="2023-08-26T10:06:55"/>
    <n v="26"/>
    <n v="8"/>
    <x v="25"/>
    <x v="3"/>
    <s v="Horde Armada"/>
    <x v="0"/>
    <s v="Eternal Darkness"/>
    <x v="4"/>
    <x v="110"/>
    <x v="1"/>
    <x v="47"/>
    <x v="3"/>
    <n v="760271151.20000005"/>
    <n v="534071987.48000002"/>
  </r>
  <r>
    <d v="2023-08-26T10:07:26"/>
    <n v="26"/>
    <n v="8"/>
    <x v="25"/>
    <x v="3"/>
    <s v="Worthless Carebears"/>
    <x v="2"/>
    <s v="The Northerners"/>
    <x v="1"/>
    <x v="46"/>
    <x v="1"/>
    <x v="47"/>
    <x v="3"/>
    <n v="438160698.97000003"/>
    <n v="290503833.72000003"/>
  </r>
  <r>
    <d v="2023-08-26T10:08:01"/>
    <n v="26"/>
    <n v="8"/>
    <x v="25"/>
    <x v="3"/>
    <s v="KillTronic"/>
    <x v="0"/>
    <s v="Eternal Darkness"/>
    <x v="4"/>
    <x v="110"/>
    <x v="1"/>
    <x v="47"/>
    <x v="3"/>
    <n v="713692575.40999997"/>
    <n v="487909753.26999998"/>
  </r>
  <r>
    <d v="2023-08-26T10:08:32"/>
    <n v="26"/>
    <n v="8"/>
    <x v="25"/>
    <x v="3"/>
    <s v="Unsung Heroes"/>
    <x v="2"/>
    <s v="A Blessed Bean"/>
    <x v="1"/>
    <x v="46"/>
    <x v="1"/>
    <x v="47"/>
    <x v="3"/>
    <n v="437863943.98000002"/>
    <n v="284800355.97000003"/>
  </r>
  <r>
    <d v="2023-08-26T10:09:00"/>
    <n v="26"/>
    <n v="8"/>
    <x v="25"/>
    <x v="3"/>
    <s v="KillTronic"/>
    <x v="0"/>
    <s v="Eternal Darkness"/>
    <x v="4"/>
    <x v="110"/>
    <x v="1"/>
    <x v="47"/>
    <x v="3"/>
    <n v="722925740.80999994"/>
    <n v="414229135.38"/>
  </r>
  <r>
    <d v="2023-08-26T10:09:02"/>
    <n v="26"/>
    <n v="8"/>
    <x v="25"/>
    <x v="3"/>
    <s v="Stardust-Guardian"/>
    <x v="3"/>
    <s v="EXALTED"/>
    <x v="4"/>
    <x v="110"/>
    <x v="1"/>
    <x v="47"/>
    <x v="3"/>
    <n v="672011659.78999996"/>
    <n v="490302204.87"/>
  </r>
  <r>
    <d v="2023-08-26T10:09:46"/>
    <n v="26"/>
    <n v="8"/>
    <x v="25"/>
    <x v="3"/>
    <s v="Moosearmy"/>
    <x v="0"/>
    <s v="Kinship"/>
    <x v="4"/>
    <x v="110"/>
    <x v="1"/>
    <x v="47"/>
    <x v="3"/>
    <n v="725364886.71000004"/>
    <n v="458706007.97000003"/>
  </r>
  <r>
    <d v="2023-08-26T10:09:50"/>
    <n v="26"/>
    <n v="8"/>
    <x v="25"/>
    <x v="3"/>
    <s v="Fritz"/>
    <x v="2"/>
    <s v="Brittas Empire"/>
    <x v="1"/>
    <x v="111"/>
    <x v="1"/>
    <x v="47"/>
    <x v="3"/>
    <n v="222519941.58000001"/>
    <n v="90258698.730000004"/>
  </r>
  <r>
    <d v="2023-08-26T10:10:25"/>
    <n v="26"/>
    <n v="8"/>
    <x v="25"/>
    <x v="3"/>
    <s v="A Blessed Bean"/>
    <x v="0"/>
    <s v="Worthless Carebears"/>
    <x v="4"/>
    <x v="110"/>
    <x v="1"/>
    <x v="47"/>
    <x v="3"/>
    <n v="698857183.19000006"/>
    <n v="511912554.14999998"/>
  </r>
  <r>
    <d v="2023-08-26T10:11:21"/>
    <n v="26"/>
    <n v="8"/>
    <x v="25"/>
    <x v="3"/>
    <s v="Perfusus Sanguine"/>
    <x v="0"/>
    <s v="Siromanci"/>
    <x v="4"/>
    <x v="110"/>
    <x v="1"/>
    <x v="47"/>
    <x v="3"/>
    <n v="688850981.94000006"/>
    <n v="468464458.93000001"/>
  </r>
  <r>
    <d v="2023-08-26T10:12:13"/>
    <n v="26"/>
    <n v="8"/>
    <x v="25"/>
    <x v="3"/>
    <s v="STARCHASER Inc"/>
    <x v="3"/>
    <s v="Public Enemies CO"/>
    <x v="4"/>
    <x v="110"/>
    <x v="1"/>
    <x v="47"/>
    <x v="3"/>
    <n v="721748845.14999998"/>
    <n v="452937788.02999997"/>
  </r>
  <r>
    <d v="2023-08-26T10:12:25"/>
    <n v="26"/>
    <n v="8"/>
    <x v="25"/>
    <x v="3"/>
    <s v="Pandemic Horde Inc"/>
    <x v="0"/>
    <s v="Siromanci"/>
    <x v="4"/>
    <x v="110"/>
    <x v="1"/>
    <x v="47"/>
    <x v="3"/>
    <n v="691397575.5"/>
    <n v="493301642.52999997"/>
  </r>
  <r>
    <d v="2023-08-26T10:13:32"/>
    <n v="26"/>
    <n v="8"/>
    <x v="25"/>
    <x v="3"/>
    <s v="Fusion Enterprises Ltd"/>
    <x v="0"/>
    <s v="TEMPLAR"/>
    <x v="4"/>
    <x v="110"/>
    <x v="1"/>
    <x v="47"/>
    <x v="3"/>
    <n v="721138990.85000002"/>
    <n v="548084026.75"/>
  </r>
  <r>
    <d v="2023-08-26T10:13:37"/>
    <n v="26"/>
    <n v="8"/>
    <x v="25"/>
    <x v="3"/>
    <s v="Gangue hill"/>
    <x v="3"/>
    <s v="Helgast Militarum"/>
    <x v="4"/>
    <x v="110"/>
    <x v="1"/>
    <x v="47"/>
    <x v="3"/>
    <n v="692134152.22000003"/>
    <n v="459590015.63999999"/>
  </r>
  <r>
    <d v="2023-08-26T10:14:15"/>
    <n v="26"/>
    <n v="8"/>
    <x v="25"/>
    <x v="3"/>
    <s v="Siromanci"/>
    <x v="2"/>
    <s v="Pandemic Horde Inc"/>
    <x v="1"/>
    <x v="46"/>
    <x v="1"/>
    <x v="47"/>
    <x v="3"/>
    <n v="438596950.87"/>
    <n v="293761968.44999999"/>
  </r>
  <r>
    <d v="2023-08-26T10:14:36"/>
    <n v="26"/>
    <n v="8"/>
    <x v="25"/>
    <x v="3"/>
    <s v="Sing Hua"/>
    <x v="4"/>
    <s v="Tranquility Tavern"/>
    <x v="1"/>
    <x v="46"/>
    <x v="1"/>
    <x v="47"/>
    <x v="3"/>
    <n v="439046489.00999999"/>
    <n v="293923505.56999999"/>
  </r>
  <r>
    <d v="2023-08-26T10:15:19"/>
    <n v="26"/>
    <n v="8"/>
    <x v="25"/>
    <x v="3"/>
    <s v="Unsung Heroes"/>
    <x v="2"/>
    <s v="A Blessed Bean"/>
    <x v="1"/>
    <x v="46"/>
    <x v="1"/>
    <x v="47"/>
    <x v="3"/>
    <n v="411199115.56999999"/>
    <n v="280763499.52999997"/>
  </r>
  <r>
    <d v="2023-08-26T10:15:21"/>
    <n v="26"/>
    <n v="8"/>
    <x v="25"/>
    <x v="3"/>
    <s v="Phoenix City"/>
    <x v="3"/>
    <s v="Tactically Challenged"/>
    <x v="4"/>
    <x v="110"/>
    <x v="1"/>
    <x v="47"/>
    <x v="3"/>
    <n v="690111136.72000003"/>
    <n v="461872999.61000001"/>
  </r>
  <r>
    <d v="2023-08-26T10:15:21"/>
    <n v="26"/>
    <n v="8"/>
    <x v="25"/>
    <x v="3"/>
    <s v="Banished Braindead Zombies"/>
    <x v="0"/>
    <s v="Xynodyne"/>
    <x v="4"/>
    <x v="112"/>
    <x v="1"/>
    <x v="47"/>
    <x v="3"/>
    <n v="1026435958.47"/>
    <n v="769713985.73000002"/>
  </r>
  <r>
    <d v="2023-08-26T10:16:43"/>
    <n v="26"/>
    <n v="8"/>
    <x v="25"/>
    <x v="3"/>
    <s v="The Northerners"/>
    <x v="0"/>
    <s v="Ceptacemia"/>
    <x v="4"/>
    <x v="112"/>
    <x v="1"/>
    <x v="47"/>
    <x v="3"/>
    <n v="857183362.5"/>
    <n v="671270970.71000004"/>
  </r>
  <r>
    <d v="2023-08-26T10:16:51"/>
    <n v="26"/>
    <n v="8"/>
    <x v="25"/>
    <x v="3"/>
    <s v="Phoenix City"/>
    <x v="3"/>
    <s v="Close Encounters of the EVE Kind"/>
    <x v="4"/>
    <x v="110"/>
    <x v="1"/>
    <x v="47"/>
    <x v="3"/>
    <n v="748049909.23000002"/>
    <n v="510829779.01999998"/>
  </r>
  <r>
    <d v="2023-08-26T10:16:52"/>
    <n v="26"/>
    <n v="8"/>
    <x v="25"/>
    <x v="3"/>
    <s v="The Graduates"/>
    <x v="2"/>
    <s v="KillTronic"/>
    <x v="1"/>
    <x v="46"/>
    <x v="1"/>
    <x v="47"/>
    <x v="3"/>
    <n v="440405959.44"/>
    <n v="285291018.97000003"/>
  </r>
  <r>
    <d v="2023-08-26T10:17:33"/>
    <n v="26"/>
    <n v="8"/>
    <x v="25"/>
    <x v="3"/>
    <s v="The Graduates"/>
    <x v="2"/>
    <s v="A Blessed Bean"/>
    <x v="1"/>
    <x v="46"/>
    <x v="1"/>
    <x v="47"/>
    <x v="3"/>
    <n v="433888451.50999999"/>
    <n v="284888705.56"/>
  </r>
  <r>
    <d v="2023-08-26T10:17:40"/>
    <n v="26"/>
    <n v="8"/>
    <x v="25"/>
    <x v="3"/>
    <s v="hirr"/>
    <x v="0"/>
    <s v="Warriors of Caldari"/>
    <x v="4"/>
    <x v="59"/>
    <x v="2"/>
    <x v="47"/>
    <x v="3"/>
    <n v="22816150.190000001"/>
    <n v="11013318.869999999"/>
  </r>
  <r>
    <d v="2023-08-26T10:17:48"/>
    <n v="26"/>
    <n v="8"/>
    <x v="25"/>
    <x v="3"/>
    <s v="Knights of the Silver Eagle"/>
    <x v="3"/>
    <s v="ANZAC ALLIANCE"/>
    <x v="0"/>
    <x v="30"/>
    <x v="1"/>
    <x v="47"/>
    <x v="3"/>
    <n v="243157208.84"/>
    <n v="151935540.68000001"/>
  </r>
  <r>
    <d v="2023-08-26T10:18:23"/>
    <n v="26"/>
    <n v="8"/>
    <x v="25"/>
    <x v="3"/>
    <s v="Horde Vanguard"/>
    <x v="0"/>
    <s v="Xynodyne"/>
    <x v="4"/>
    <x v="112"/>
    <x v="1"/>
    <x v="47"/>
    <x v="3"/>
    <n v="994631604.10000002"/>
    <n v="734365507.38"/>
  </r>
  <r>
    <d v="2023-08-26T10:18:39"/>
    <n v="26"/>
    <n v="8"/>
    <x v="25"/>
    <x v="3"/>
    <s v="Tetraktys"/>
    <x v="2"/>
    <s v="Brittas Empire"/>
    <x v="1"/>
    <x v="46"/>
    <x v="1"/>
    <x v="47"/>
    <x v="3"/>
    <n v="655319334.09000003"/>
    <n v="440472545.72000003"/>
  </r>
  <r>
    <d v="2023-08-26T10:18:52"/>
    <n v="26"/>
    <n v="8"/>
    <x v="25"/>
    <x v="3"/>
    <s v="Starry Sky Fleet"/>
    <x v="3"/>
    <s v="ANZAC ALLIANCE"/>
    <x v="0"/>
    <x v="30"/>
    <x v="1"/>
    <x v="47"/>
    <x v="3"/>
    <n v="155397740.15000001"/>
    <n v="99577403.299999997"/>
  </r>
  <r>
    <d v="2023-08-26T10:19:38"/>
    <n v="26"/>
    <n v="8"/>
    <x v="25"/>
    <x v="3"/>
    <s v="Stardust-Guardian"/>
    <x v="3"/>
    <s v="KarmaFleet"/>
    <x v="0"/>
    <x v="30"/>
    <x v="1"/>
    <x v="47"/>
    <x v="3"/>
    <n v="221970996"/>
    <n v="163979104.78999999"/>
  </r>
  <r>
    <d v="2023-08-26T10:19:42"/>
    <n v="26"/>
    <n v="8"/>
    <x v="25"/>
    <x v="3"/>
    <s v="Tactically Challenged"/>
    <x v="2"/>
    <s v="A Blessed Bean"/>
    <x v="1"/>
    <x v="46"/>
    <x v="1"/>
    <x v="47"/>
    <x v="3"/>
    <n v="420691788.48000002"/>
    <n v="283720631.57999998"/>
  </r>
  <r>
    <d v="2023-08-26T10:19:56"/>
    <n v="26"/>
    <n v="8"/>
    <x v="25"/>
    <x v="3"/>
    <s v="Beyond Frontier"/>
    <x v="0"/>
    <s v="Peoples Liberation Army"/>
    <x v="0"/>
    <x v="30"/>
    <x v="1"/>
    <x v="47"/>
    <x v="3"/>
    <n v="132385346.37"/>
    <n v="99825040.420000002"/>
  </r>
  <r>
    <d v="2023-08-26T10:20:07"/>
    <n v="26"/>
    <n v="8"/>
    <x v="25"/>
    <x v="3"/>
    <s v="Fuxi Legion"/>
    <x v="3"/>
    <s v="Fuxi Legion"/>
    <x v="2"/>
    <x v="20"/>
    <x v="4"/>
    <x v="168"/>
    <x v="4"/>
    <n v="5835903.2599999998"/>
    <n v="3040627.07"/>
  </r>
  <r>
    <d v="2023-08-26T10:20:27"/>
    <n v="26"/>
    <n v="8"/>
    <x v="25"/>
    <x v="3"/>
    <s v="Why is this Pigeon so Big"/>
    <x v="4"/>
    <s v="Pandemic Horde Inc"/>
    <x v="1"/>
    <x v="13"/>
    <x v="4"/>
    <x v="47"/>
    <x v="3"/>
    <n v="1136478.73"/>
    <n v="728240.97"/>
  </r>
  <r>
    <d v="2023-08-26T10:20:56"/>
    <n v="26"/>
    <n v="8"/>
    <x v="25"/>
    <x v="3"/>
    <s v="The Graduates"/>
    <x v="2"/>
    <s v="Levy Guards"/>
    <x v="1"/>
    <x v="46"/>
    <x v="1"/>
    <x v="47"/>
    <x v="3"/>
    <n v="437683462.27999997"/>
    <n v="292145801.30000001"/>
  </r>
  <r>
    <d v="2023-08-26T10:21:19"/>
    <n v="26"/>
    <n v="8"/>
    <x v="25"/>
    <x v="3"/>
    <s v="Dead's Prostitutes"/>
    <x v="2"/>
    <s v="Pandemic Horde Inc"/>
    <x v="1"/>
    <x v="13"/>
    <x v="4"/>
    <x v="47"/>
    <x v="3"/>
    <n v="1136478.73"/>
    <n v="926177.05"/>
  </r>
  <r>
    <d v="2023-08-26T10:21:51"/>
    <n v="26"/>
    <n v="8"/>
    <x v="25"/>
    <x v="3"/>
    <s v="A Blessed Bean"/>
    <x v="0"/>
    <s v="Hogyoku"/>
    <x v="0"/>
    <x v="30"/>
    <x v="1"/>
    <x v="47"/>
    <x v="3"/>
    <n v="226402460.66999999"/>
    <n v="48401421.670000002"/>
  </r>
  <r>
    <d v="2023-08-26T10:22:33"/>
    <n v="26"/>
    <n v="8"/>
    <x v="25"/>
    <x v="3"/>
    <s v="Why is this Pigeon so Big"/>
    <x v="4"/>
    <s v="Moosearmy"/>
    <x v="1"/>
    <x v="20"/>
    <x v="4"/>
    <x v="47"/>
    <x v="3"/>
    <n v="1775409.57"/>
    <n v="815587.89"/>
  </r>
  <r>
    <d v="2023-08-26T10:22:53"/>
    <n v="26"/>
    <n v="8"/>
    <x v="25"/>
    <x v="3"/>
    <s v="Chi Gua"/>
    <x v="3"/>
    <s v="Amok"/>
    <x v="0"/>
    <x v="30"/>
    <x v="1"/>
    <x v="47"/>
    <x v="3"/>
    <n v="226586604.84"/>
    <n v="102782021.54000001"/>
  </r>
  <r>
    <d v="2023-08-26T10:23:13"/>
    <n v="26"/>
    <n v="8"/>
    <x v="25"/>
    <x v="3"/>
    <s v="A Blessed Bean"/>
    <x v="0"/>
    <s v="4S Corporation"/>
    <x v="0"/>
    <x v="30"/>
    <x v="1"/>
    <x v="47"/>
    <x v="3"/>
    <n v="194234671.36000001"/>
    <n v="114783857.59999999"/>
  </r>
  <r>
    <d v="2023-08-26T10:23:18"/>
    <n v="26"/>
    <n v="8"/>
    <x v="25"/>
    <x v="3"/>
    <s v="Jump 2 Beacon"/>
    <x v="2"/>
    <s v="A Blessed Bean"/>
    <x v="1"/>
    <x v="46"/>
    <x v="1"/>
    <x v="47"/>
    <x v="3"/>
    <n v="438123533.69"/>
    <n v="288368623.79000002"/>
  </r>
  <r>
    <d v="2023-08-26T10:24:40"/>
    <n v="26"/>
    <n v="8"/>
    <x v="25"/>
    <x v="3"/>
    <s v="Kinship"/>
    <x v="2"/>
    <s v="WipeOut Inc"/>
    <x v="1"/>
    <x v="46"/>
    <x v="1"/>
    <x v="47"/>
    <x v="3"/>
    <n v="439894189.66000003"/>
    <n v="284225324.42000002"/>
  </r>
  <r>
    <d v="2023-08-26T10:24:50"/>
    <n v="26"/>
    <n v="8"/>
    <x v="25"/>
    <x v="3"/>
    <s v="STARCHASER Inc"/>
    <x v="3"/>
    <s v="4S Corporation"/>
    <x v="0"/>
    <x v="30"/>
    <x v="1"/>
    <x v="47"/>
    <x v="3"/>
    <n v="279726403.49000001"/>
    <n v="79379502.819999993"/>
  </r>
  <r>
    <d v="2023-08-26T10:25:12"/>
    <n v="26"/>
    <n v="8"/>
    <x v="25"/>
    <x v="3"/>
    <s v="Chaos arbiter"/>
    <x v="3"/>
    <s v="4S Corporation"/>
    <x v="0"/>
    <x v="30"/>
    <x v="1"/>
    <x v="47"/>
    <x v="3"/>
    <n v="230963923.34"/>
    <n v="92703583.109999999"/>
  </r>
  <r>
    <d v="2023-08-26T10:25:17"/>
    <n v="26"/>
    <n v="8"/>
    <x v="25"/>
    <x v="3"/>
    <s v="The Fuel Consortium"/>
    <x v="2"/>
    <s v="Bohemian Veterans"/>
    <x v="1"/>
    <x v="46"/>
    <x v="1"/>
    <x v="47"/>
    <x v="3"/>
    <n v="474904612.80000001"/>
    <n v="297532098.24000001"/>
  </r>
  <r>
    <d v="2023-08-26T10:25:59"/>
    <n v="26"/>
    <n v="8"/>
    <x v="25"/>
    <x v="3"/>
    <s v="Setcreasea Pallida Corporation"/>
    <x v="3"/>
    <s v="KarmaFleet"/>
    <x v="0"/>
    <x v="30"/>
    <x v="1"/>
    <x v="47"/>
    <x v="3"/>
    <n v="131311922.27"/>
    <n v="97939908.620000005"/>
  </r>
  <r>
    <d v="2023-08-26T10:26:09"/>
    <n v="26"/>
    <n v="8"/>
    <x v="25"/>
    <x v="3"/>
    <s v="Eternity Pavilion"/>
    <x v="4"/>
    <s v="Brittas Empire"/>
    <x v="1"/>
    <x v="13"/>
    <x v="4"/>
    <x v="47"/>
    <x v="3"/>
    <n v="1136478.73"/>
    <n v="699854.41"/>
  </r>
  <r>
    <d v="2023-08-26T10:26:31"/>
    <n v="26"/>
    <n v="8"/>
    <x v="25"/>
    <x v="3"/>
    <s v="Very Italian People"/>
    <x v="2"/>
    <s v="Beyond Frontier"/>
    <x v="1"/>
    <x v="46"/>
    <x v="1"/>
    <x v="47"/>
    <x v="3"/>
    <n v="437336789.99000001"/>
    <n v="298122492.39999998"/>
  </r>
  <r>
    <d v="2023-08-26T10:26:38"/>
    <n v="26"/>
    <n v="8"/>
    <x v="25"/>
    <x v="3"/>
    <s v="Emperor Scythes"/>
    <x v="4"/>
    <s v="The Northerners"/>
    <x v="1"/>
    <x v="46"/>
    <x v="1"/>
    <x v="47"/>
    <x v="3"/>
    <n v="428359468.69999999"/>
    <n v="290113076.57999998"/>
  </r>
  <r>
    <d v="2023-08-26T10:26:47"/>
    <n v="26"/>
    <n v="8"/>
    <x v="25"/>
    <x v="3"/>
    <s v="Horde Armada"/>
    <x v="0"/>
    <s v="4S Corporation"/>
    <x v="0"/>
    <x v="30"/>
    <x v="1"/>
    <x v="47"/>
    <x v="3"/>
    <n v="227943603.75"/>
    <n v="66973082.130000003"/>
  </r>
  <r>
    <d v="2023-08-26T10:27:04"/>
    <n v="26"/>
    <n v="8"/>
    <x v="25"/>
    <x v="3"/>
    <s v="Knights of the Silver Eagle"/>
    <x v="3"/>
    <s v="ANZAC ALLIANCE"/>
    <x v="0"/>
    <x v="30"/>
    <x v="1"/>
    <x v="47"/>
    <x v="3"/>
    <n v="164433817.71000001"/>
    <n v="85184965.340000004"/>
  </r>
  <r>
    <d v="2023-08-26T10:27:44"/>
    <n v="26"/>
    <n v="8"/>
    <x v="25"/>
    <x v="3"/>
    <s v="Eternity Pavilion"/>
    <x v="4"/>
    <s v="Brittas Empire"/>
    <x v="1"/>
    <x v="13"/>
    <x v="4"/>
    <x v="47"/>
    <x v="3"/>
    <n v="1136478.73"/>
    <n v="747392.07"/>
  </r>
  <r>
    <d v="2023-08-26T10:28:02"/>
    <n v="26"/>
    <n v="8"/>
    <x v="25"/>
    <x v="3"/>
    <s v="Xynodyne"/>
    <x v="2"/>
    <s v="Horde Vanguard"/>
    <x v="1"/>
    <x v="46"/>
    <x v="1"/>
    <x v="47"/>
    <x v="3"/>
    <n v="437745203.97000003"/>
    <n v="302557524.35000002"/>
  </r>
  <r>
    <d v="2023-08-26T10:28:06"/>
    <n v="26"/>
    <n v="8"/>
    <x v="25"/>
    <x v="3"/>
    <s v="Darkmoon Military Industrial Complex"/>
    <x v="1"/>
    <s v="Infinite Improbable Industry Inc"/>
    <x v="1"/>
    <x v="46"/>
    <x v="1"/>
    <x v="47"/>
    <x v="3"/>
    <n v="435933503.69999999"/>
    <n v="283397158.19999999"/>
  </r>
  <r>
    <d v="2023-08-26T10:28:26"/>
    <n v="26"/>
    <n v="8"/>
    <x v="25"/>
    <x v="3"/>
    <s v="Comply Or Die"/>
    <x v="0"/>
    <s v="4S Corporation"/>
    <x v="0"/>
    <x v="30"/>
    <x v="1"/>
    <x v="47"/>
    <x v="3"/>
    <n v="228816086.33000001"/>
    <n v="156233861.96000001"/>
  </r>
  <r>
    <d v="2023-08-26T10:29:08"/>
    <n v="26"/>
    <n v="8"/>
    <x v="25"/>
    <x v="3"/>
    <s v="Kal'tsit N-W"/>
    <x v="4"/>
    <s v="Fusion Enterprises Ltd"/>
    <x v="1"/>
    <x v="46"/>
    <x v="1"/>
    <x v="47"/>
    <x v="3"/>
    <n v="435339907.68000001"/>
    <n v="284431996.30000001"/>
  </r>
  <r>
    <d v="2023-08-26T10:29:17"/>
    <n v="26"/>
    <n v="8"/>
    <x v="25"/>
    <x v="3"/>
    <s v="Setcreasea Pallida Corporation"/>
    <x v="3"/>
    <s v="Discoverings"/>
    <x v="0"/>
    <x v="30"/>
    <x v="1"/>
    <x v="47"/>
    <x v="3"/>
    <n v="229034829.15000001"/>
    <n v="114341886.39"/>
  </r>
  <r>
    <d v="2023-08-26T10:29:45"/>
    <n v="26"/>
    <n v="8"/>
    <x v="25"/>
    <x v="3"/>
    <s v="Veni Vidi Vici Inc"/>
    <x v="2"/>
    <s v="Fusion Enterprises Ltd"/>
    <x v="1"/>
    <x v="46"/>
    <x v="1"/>
    <x v="47"/>
    <x v="3"/>
    <n v="437802608.99000001"/>
    <n v="285052377.67000002"/>
  </r>
  <r>
    <d v="2023-08-26T10:30:16"/>
    <n v="26"/>
    <n v="8"/>
    <x v="25"/>
    <x v="3"/>
    <s v="Fuente Vacio"/>
    <x v="0"/>
    <s v="Strategically Bad"/>
    <x v="0"/>
    <x v="30"/>
    <x v="1"/>
    <x v="47"/>
    <x v="3"/>
    <n v="189807344.50999999"/>
    <n v="121073391.31"/>
  </r>
  <r>
    <d v="2023-08-26T10:30:27"/>
    <n v="26"/>
    <n v="8"/>
    <x v="25"/>
    <x v="3"/>
    <s v="Knights of the Silver Eagle"/>
    <x v="3"/>
    <s v="Carebears -With- Guns"/>
    <x v="0"/>
    <x v="13"/>
    <x v="4"/>
    <x v="47"/>
    <x v="3"/>
    <n v="7654627.1200000001"/>
    <n v="2660778.15"/>
  </r>
  <r>
    <d v="2023-08-26T10:30:37"/>
    <n v="26"/>
    <n v="8"/>
    <x v="25"/>
    <x v="3"/>
    <s v="Jump 2 Beacon"/>
    <x v="2"/>
    <s v="Fancypants Inc"/>
    <x v="1"/>
    <x v="46"/>
    <x v="1"/>
    <x v="47"/>
    <x v="3"/>
    <n v="439908890.07999998"/>
    <n v="290702046.16000003"/>
  </r>
  <r>
    <d v="2023-08-26T10:32:03"/>
    <n v="26"/>
    <n v="8"/>
    <x v="25"/>
    <x v="3"/>
    <s v="KillTronic"/>
    <x v="0"/>
    <s v="Amok"/>
    <x v="0"/>
    <x v="30"/>
    <x v="1"/>
    <x v="47"/>
    <x v="3"/>
    <n v="176380803.44999999"/>
    <n v="43757704.640000001"/>
  </r>
  <r>
    <d v="2023-08-26T10:32:28"/>
    <n v="26"/>
    <n v="8"/>
    <x v="25"/>
    <x v="3"/>
    <s v="Shocky Industries Ltd"/>
    <x v="1"/>
    <s v="Deaths Consortium"/>
    <x v="1"/>
    <x v="46"/>
    <x v="1"/>
    <x v="47"/>
    <x v="3"/>
    <n v="440554006.48000002"/>
    <n v="296821320.37"/>
  </r>
  <r>
    <d v="2023-08-26T10:32:44"/>
    <n v="26"/>
    <n v="8"/>
    <x v="25"/>
    <x v="3"/>
    <s v="ANGELGARD"/>
    <x v="2"/>
    <s v="The Northerners"/>
    <x v="1"/>
    <x v="46"/>
    <x v="1"/>
    <x v="47"/>
    <x v="3"/>
    <n v="445498463.91000003"/>
    <n v="294107005.42000002"/>
  </r>
  <r>
    <d v="2023-08-26T10:32:46"/>
    <n v="26"/>
    <n v="8"/>
    <x v="25"/>
    <x v="3"/>
    <s v="Knights of the Silver Eagle"/>
    <x v="3"/>
    <s v="KarmaFleet"/>
    <x v="0"/>
    <x v="30"/>
    <x v="1"/>
    <x v="47"/>
    <x v="3"/>
    <n v="1169564825.5999999"/>
    <n v="1000079135.64"/>
  </r>
  <r>
    <d v="2023-08-26T10:33:06"/>
    <n v="26"/>
    <n v="8"/>
    <x v="25"/>
    <x v="3"/>
    <s v="Fritz"/>
    <x v="2"/>
    <s v="Pandemic Horde Inc"/>
    <x v="1"/>
    <x v="46"/>
    <x v="1"/>
    <x v="47"/>
    <x v="3"/>
    <n v="437071586.82999998"/>
    <n v="286376454.95999998"/>
  </r>
  <r>
    <d v="2023-08-26T10:33:34"/>
    <n v="26"/>
    <n v="8"/>
    <x v="25"/>
    <x v="3"/>
    <s v="STARCHASER Inc"/>
    <x v="3"/>
    <s v="The Flying Dead"/>
    <x v="0"/>
    <x v="30"/>
    <x v="1"/>
    <x v="47"/>
    <x v="3"/>
    <n v="136948251.41999999"/>
    <n v="56030912.600000001"/>
  </r>
  <r>
    <d v="2023-08-26T10:33:46"/>
    <n v="26"/>
    <n v="8"/>
    <x v="25"/>
    <x v="3"/>
    <s v="KarmaFleet"/>
    <x v="1"/>
    <s v="Perfusus Sanguine"/>
    <x v="1"/>
    <x v="46"/>
    <x v="1"/>
    <x v="47"/>
    <x v="3"/>
    <n v="440476495.19999999"/>
    <n v="292461068.55000001"/>
  </r>
  <r>
    <d v="2023-08-26T10:33:46"/>
    <n v="26"/>
    <n v="8"/>
    <x v="25"/>
    <x v="3"/>
    <s v="Helgast Militarum"/>
    <x v="2"/>
    <s v="Deaths Consortium"/>
    <x v="1"/>
    <x v="46"/>
    <x v="1"/>
    <x v="47"/>
    <x v="3"/>
    <n v="444060416.50999999"/>
    <n v="294533953.36000001"/>
  </r>
  <r>
    <d v="2023-08-26T10:34:16"/>
    <n v="26"/>
    <n v="8"/>
    <x v="25"/>
    <x v="3"/>
    <s v="Formosa Research Center"/>
    <x v="3"/>
    <s v="Monkey Attack Squad"/>
    <x v="0"/>
    <x v="20"/>
    <x v="4"/>
    <x v="47"/>
    <x v="3"/>
    <n v="3964564.54"/>
    <n v="1860469.46"/>
  </r>
  <r>
    <d v="2023-08-26T10:34:19"/>
    <n v="26"/>
    <n v="8"/>
    <x v="25"/>
    <x v="3"/>
    <s v="A Blessed Bean"/>
    <x v="0"/>
    <s v="Amok"/>
    <x v="0"/>
    <x v="30"/>
    <x v="1"/>
    <x v="47"/>
    <x v="3"/>
    <n v="228081173.36000001"/>
    <n v="128194118.98"/>
  </r>
  <r>
    <d v="2023-08-26T10:34:22"/>
    <n v="26"/>
    <n v="8"/>
    <x v="25"/>
    <x v="3"/>
    <s v="Very Italian People"/>
    <x v="2"/>
    <s v="Levy Guards"/>
    <x v="1"/>
    <x v="46"/>
    <x v="1"/>
    <x v="47"/>
    <x v="3"/>
    <n v="435307539.29000002"/>
    <n v="288197360.31"/>
  </r>
  <r>
    <d v="2023-08-26T10:34:31"/>
    <n v="26"/>
    <n v="8"/>
    <x v="25"/>
    <x v="3"/>
    <s v="Eternity Pavilion"/>
    <x v="4"/>
    <s v="Chaos arbiter"/>
    <x v="2"/>
    <x v="13"/>
    <x v="4"/>
    <x v="47"/>
    <x v="3"/>
    <n v="2689194.25"/>
    <n v="1103885.02"/>
  </r>
  <r>
    <d v="2023-08-26T10:34:55"/>
    <n v="26"/>
    <n v="8"/>
    <x v="25"/>
    <x v="3"/>
    <s v="BOP Supplication For Glorious"/>
    <x v="4"/>
    <s v="The Northerners"/>
    <x v="1"/>
    <x v="46"/>
    <x v="1"/>
    <x v="47"/>
    <x v="3"/>
    <n v="437115909.25999999"/>
    <n v="285642733.64999998"/>
  </r>
  <r>
    <d v="2023-08-26T10:34:59"/>
    <n v="26"/>
    <n v="8"/>
    <x v="25"/>
    <x v="3"/>
    <s v="KarmaFleet"/>
    <x v="1"/>
    <s v="A Blessed Bean"/>
    <x v="1"/>
    <x v="46"/>
    <x v="1"/>
    <x v="47"/>
    <x v="3"/>
    <n v="451859988.95999998"/>
    <n v="301559889.76999998"/>
  </r>
  <r>
    <d v="2023-08-26T10:35:10"/>
    <n v="26"/>
    <n v="8"/>
    <x v="25"/>
    <x v="3"/>
    <s v="Cloak and Daggers"/>
    <x v="2"/>
    <s v="Setcreasea Pallida Corporation"/>
    <x v="2"/>
    <x v="13"/>
    <x v="4"/>
    <x v="47"/>
    <x v="3"/>
    <n v="2715548.38"/>
    <n v="1140471.8899999999"/>
  </r>
  <r>
    <d v="2023-08-26T10:35:11"/>
    <n v="26"/>
    <n v="8"/>
    <x v="25"/>
    <x v="3"/>
    <s v="ChuangShi"/>
    <x v="3"/>
    <s v="Semper Iratus Omni Tempore"/>
    <x v="0"/>
    <x v="30"/>
    <x v="1"/>
    <x v="47"/>
    <x v="3"/>
    <n v="233948377.06"/>
    <n v="135216099.81"/>
  </r>
  <r>
    <d v="2023-08-26T10:35:21"/>
    <n v="26"/>
    <n v="8"/>
    <x v="25"/>
    <x v="3"/>
    <s v="EVE-RO"/>
    <x v="1"/>
    <s v="A Blessed Bean"/>
    <x v="1"/>
    <x v="46"/>
    <x v="1"/>
    <x v="47"/>
    <x v="3"/>
    <n v="448292116.99000001"/>
    <n v="304608722.12"/>
  </r>
  <r>
    <d v="2023-08-26T10:35:58"/>
    <n v="26"/>
    <n v="8"/>
    <x v="25"/>
    <x v="3"/>
    <s v="ImperiaI Federation"/>
    <x v="1"/>
    <s v="Horde Vanguard"/>
    <x v="1"/>
    <x v="46"/>
    <x v="1"/>
    <x v="47"/>
    <x v="3"/>
    <n v="437461023.61000001"/>
    <n v="293037525.75999999"/>
  </r>
  <r>
    <d v="2023-08-26T10:36:19"/>
    <n v="26"/>
    <n v="8"/>
    <x v="25"/>
    <x v="3"/>
    <s v="Kinship"/>
    <x v="2"/>
    <s v="WipeOut Inc"/>
    <x v="1"/>
    <x v="46"/>
    <x v="1"/>
    <x v="47"/>
    <x v="3"/>
    <n v="440331437.31"/>
    <n v="301955307.16000003"/>
  </r>
  <r>
    <d v="2023-08-26T10:36:47"/>
    <n v="26"/>
    <n v="8"/>
    <x v="25"/>
    <x v="3"/>
    <s v="Disasterpiece LTD"/>
    <x v="0"/>
    <s v="Amok"/>
    <x v="0"/>
    <x v="30"/>
    <x v="1"/>
    <x v="47"/>
    <x v="3"/>
    <n v="130380493.84"/>
    <n v="95333955.150000006"/>
  </r>
  <r>
    <d v="2023-08-26T10:36:50"/>
    <n v="26"/>
    <n v="8"/>
    <x v="25"/>
    <x v="3"/>
    <s v="GeoCorp"/>
    <x v="2"/>
    <s v="Desi Beanz"/>
    <x v="1"/>
    <x v="46"/>
    <x v="1"/>
    <x v="47"/>
    <x v="3"/>
    <n v="437274695.26999998"/>
    <n v="284016258.25999999"/>
  </r>
  <r>
    <d v="2023-08-26T10:36:50"/>
    <n v="26"/>
    <n v="8"/>
    <x v="25"/>
    <x v="3"/>
    <s v="Amok"/>
    <x v="1"/>
    <s v="S0viet Uni0n"/>
    <x v="1"/>
    <x v="46"/>
    <x v="1"/>
    <x v="47"/>
    <x v="3"/>
    <n v="440570058.70999998"/>
    <n v="302193900.05000001"/>
  </r>
  <r>
    <d v="2023-08-26T10:37:07"/>
    <n v="26"/>
    <n v="8"/>
    <x v="25"/>
    <x v="3"/>
    <s v="Tetraktys"/>
    <x v="2"/>
    <s v="Pandemic Horde Inc"/>
    <x v="1"/>
    <x v="46"/>
    <x v="1"/>
    <x v="47"/>
    <x v="3"/>
    <n v="440471815.81"/>
    <n v="288710425.62"/>
  </r>
  <r>
    <d v="2023-08-26T10:37:21"/>
    <n v="26"/>
    <n v="8"/>
    <x v="25"/>
    <x v="3"/>
    <s v="Faceless"/>
    <x v="4"/>
    <s v="Deaths Consortium"/>
    <x v="1"/>
    <x v="46"/>
    <x v="1"/>
    <x v="47"/>
    <x v="3"/>
    <n v="438112842.48000002"/>
    <n v="289210359.98000002"/>
  </r>
  <r>
    <d v="2023-08-26T10:37:37"/>
    <n v="26"/>
    <n v="8"/>
    <x v="25"/>
    <x v="3"/>
    <s v="Chi Gua"/>
    <x v="3"/>
    <s v="Thunderwaffe"/>
    <x v="0"/>
    <x v="30"/>
    <x v="1"/>
    <x v="47"/>
    <x v="3"/>
    <n v="241898581.91999999"/>
    <n v="123319240.18000001"/>
  </r>
  <r>
    <d v="2023-08-26T10:37:42"/>
    <n v="26"/>
    <n v="8"/>
    <x v="25"/>
    <x v="3"/>
    <s v="KarmaFleet"/>
    <x v="1"/>
    <s v="A Blessed Bean"/>
    <x v="1"/>
    <x v="46"/>
    <x v="1"/>
    <x v="47"/>
    <x v="3"/>
    <n v="437770519.94"/>
    <n v="302254761.75"/>
  </r>
  <r>
    <d v="2023-08-26T10:38:00"/>
    <n v="26"/>
    <n v="8"/>
    <x v="25"/>
    <x v="3"/>
    <s v="Void of Eden"/>
    <x v="2"/>
    <s v="Tranquility Tavern"/>
    <x v="1"/>
    <x v="46"/>
    <x v="1"/>
    <x v="47"/>
    <x v="3"/>
    <n v="437767707.67000002"/>
    <n v="292918602.98000002"/>
  </r>
  <r>
    <d v="2023-08-26T10:38:18"/>
    <n v="26"/>
    <n v="8"/>
    <x v="25"/>
    <x v="3"/>
    <s v="GO' R0V"/>
    <x v="0"/>
    <s v="Amped"/>
    <x v="0"/>
    <x v="13"/>
    <x v="4"/>
    <x v="47"/>
    <x v="3"/>
    <n v="1939303.87"/>
    <n v="1731207.42"/>
  </r>
  <r>
    <d v="2023-08-26T10:39:21"/>
    <n v="26"/>
    <n v="8"/>
    <x v="25"/>
    <x v="3"/>
    <s v="ChuangShi"/>
    <x v="3"/>
    <s v="4S Corporation"/>
    <x v="0"/>
    <x v="30"/>
    <x v="1"/>
    <x v="47"/>
    <x v="3"/>
    <n v="162884154.68000001"/>
    <n v="121021358.31999999"/>
  </r>
  <r>
    <d v="2023-08-26T10:39:28"/>
    <n v="26"/>
    <n v="8"/>
    <x v="25"/>
    <x v="3"/>
    <s v="GO' R0V"/>
    <x v="0"/>
    <s v="Amok"/>
    <x v="0"/>
    <x v="30"/>
    <x v="1"/>
    <x v="47"/>
    <x v="3"/>
    <n v="225665883.94999999"/>
    <n v="124908470.37"/>
  </r>
  <r>
    <d v="2023-08-26T10:39:42"/>
    <n v="26"/>
    <n v="8"/>
    <x v="25"/>
    <x v="3"/>
    <s v="BOVRIL bOREers Mining CO-OP"/>
    <x v="1"/>
    <s v="A Blessed Bean"/>
    <x v="1"/>
    <x v="46"/>
    <x v="1"/>
    <x v="47"/>
    <x v="3"/>
    <n v="423979824.33999997"/>
    <n v="280220550.00999999"/>
  </r>
  <r>
    <d v="2023-08-26T10:39:46"/>
    <n v="26"/>
    <n v="8"/>
    <x v="25"/>
    <x v="3"/>
    <s v="Ethereal Morality"/>
    <x v="2"/>
    <s v="Fusion Enterprises Ltd"/>
    <x v="1"/>
    <x v="46"/>
    <x v="1"/>
    <x v="47"/>
    <x v="3"/>
    <n v="440505728.16000003"/>
    <n v="294479601.32999998"/>
  </r>
  <r>
    <d v="2023-08-26T10:40:24"/>
    <n v="26"/>
    <n v="8"/>
    <x v="25"/>
    <x v="3"/>
    <s v="Vanishing Point"/>
    <x v="2"/>
    <s v="Levy Guards"/>
    <x v="1"/>
    <x v="46"/>
    <x v="1"/>
    <x v="47"/>
    <x v="3"/>
    <n v="437115585.87"/>
    <n v="300742415.86000001"/>
  </r>
  <r>
    <d v="2023-08-26T10:40:49"/>
    <n v="26"/>
    <n v="8"/>
    <x v="25"/>
    <x v="3"/>
    <s v="Balanced Unity"/>
    <x v="1"/>
    <s v="A Blessed Bean"/>
    <x v="1"/>
    <x v="46"/>
    <x v="1"/>
    <x v="47"/>
    <x v="3"/>
    <n v="560252547.29999995"/>
    <n v="363129710.45999998"/>
  </r>
  <r>
    <d v="2023-08-26T10:41:25"/>
    <n v="26"/>
    <n v="8"/>
    <x v="25"/>
    <x v="3"/>
    <s v="Tu Zi Fei Corporation"/>
    <x v="4"/>
    <s v="KillTronic"/>
    <x v="1"/>
    <x v="46"/>
    <x v="1"/>
    <x v="47"/>
    <x v="3"/>
    <n v="436812724.37"/>
    <n v="291876233.35000002"/>
  </r>
  <r>
    <d v="2023-08-26T10:41:34"/>
    <n v="26"/>
    <n v="8"/>
    <x v="25"/>
    <x v="3"/>
    <s v="ChuangShi"/>
    <x v="3"/>
    <s v="KarmaFleet"/>
    <x v="0"/>
    <x v="30"/>
    <x v="1"/>
    <x v="47"/>
    <x v="3"/>
    <n v="241673347.87"/>
    <n v="48920889.939999998"/>
  </r>
  <r>
    <d v="2023-08-26T10:41:39"/>
    <n v="26"/>
    <n v="8"/>
    <x v="25"/>
    <x v="3"/>
    <s v="Siromanci"/>
    <x v="2"/>
    <s v="The Northerners"/>
    <x v="1"/>
    <x v="46"/>
    <x v="1"/>
    <x v="47"/>
    <x v="3"/>
    <n v="439904880.87"/>
    <n v="298352339.63"/>
  </r>
  <r>
    <d v="2023-08-26T10:41:44"/>
    <n v="26"/>
    <n v="8"/>
    <x v="25"/>
    <x v="3"/>
    <s v="Mine 'N' Refine"/>
    <x v="1"/>
    <s v="KillTronic"/>
    <x v="1"/>
    <x v="46"/>
    <x v="1"/>
    <x v="47"/>
    <x v="3"/>
    <n v="437801218.29000002"/>
    <n v="279212905.29000002"/>
  </r>
  <r>
    <d v="2023-08-26T10:42:01"/>
    <n v="26"/>
    <n v="8"/>
    <x v="25"/>
    <x v="3"/>
    <s v="Fusion Enterprises Ltd"/>
    <x v="0"/>
    <s v="Strategically Bad"/>
    <x v="0"/>
    <x v="30"/>
    <x v="1"/>
    <x v="47"/>
    <x v="3"/>
    <n v="225665883.94999999"/>
    <n v="48176791.909999996"/>
  </r>
  <r>
    <d v="2023-08-26T10:42:19"/>
    <n v="26"/>
    <n v="8"/>
    <x v="25"/>
    <x v="3"/>
    <s v="TEMPLAR"/>
    <x v="2"/>
    <s v="Special Assault Unit"/>
    <x v="1"/>
    <x v="46"/>
    <x v="1"/>
    <x v="47"/>
    <x v="3"/>
    <n v="437746325.25"/>
    <n v="293332218.93000001"/>
  </r>
  <r>
    <d v="2023-08-26T10:42:35"/>
    <n v="26"/>
    <n v="8"/>
    <x v="25"/>
    <x v="3"/>
    <s v="Chaos arbiter"/>
    <x v="3"/>
    <s v="Darkmoon Military Industrial Complex"/>
    <x v="0"/>
    <x v="30"/>
    <x v="1"/>
    <x v="47"/>
    <x v="3"/>
    <n v="493750242.77999997"/>
    <n v="244697850.58000001"/>
  </r>
  <r>
    <d v="2023-08-26T10:43:14"/>
    <n v="26"/>
    <n v="8"/>
    <x v="25"/>
    <x v="3"/>
    <s v="Goonbine Honnete Ober Advancer Mercantiles"/>
    <x v="1"/>
    <s v="A Blessed Bean"/>
    <x v="1"/>
    <x v="46"/>
    <x v="1"/>
    <x v="47"/>
    <x v="3"/>
    <n v="437770380.47000003"/>
    <n v="292505092.56"/>
  </r>
  <r>
    <d v="2023-08-26T10:43:56"/>
    <n v="26"/>
    <n v="8"/>
    <x v="25"/>
    <x v="3"/>
    <s v="Fritz"/>
    <x v="2"/>
    <s v="Fusion Enterprises Ltd"/>
    <x v="1"/>
    <x v="46"/>
    <x v="1"/>
    <x v="47"/>
    <x v="3"/>
    <n v="437474480.44999999"/>
    <n v="287509263.30000001"/>
  </r>
  <r>
    <d v="2023-08-26T10:44:14"/>
    <n v="26"/>
    <n v="8"/>
    <x v="25"/>
    <x v="3"/>
    <s v="TEMPLAR"/>
    <x v="2"/>
    <s v="Brittas Empire"/>
    <x v="1"/>
    <x v="13"/>
    <x v="4"/>
    <x v="47"/>
    <x v="3"/>
    <n v="1136478.73"/>
    <n v="948069.19"/>
  </r>
  <r>
    <d v="2023-08-26T10:44:58"/>
    <n v="26"/>
    <n v="8"/>
    <x v="25"/>
    <x v="3"/>
    <s v="Gildinous Vangaurd"/>
    <x v="2"/>
    <s v="Horde Vanguard"/>
    <x v="1"/>
    <x v="46"/>
    <x v="1"/>
    <x v="47"/>
    <x v="3"/>
    <n v="437680488.35000002"/>
    <n v="285421575.58999997"/>
  </r>
  <r>
    <d v="2023-08-26T10:45:20"/>
    <n v="26"/>
    <n v="8"/>
    <x v="25"/>
    <x v="3"/>
    <s v="Fuente Vacio"/>
    <x v="0"/>
    <s v="ICE is Coming to EVE"/>
    <x v="0"/>
    <x v="30"/>
    <x v="1"/>
    <x v="47"/>
    <x v="3"/>
    <n v="177339339.43000001"/>
    <n v="126640023.86"/>
  </r>
  <r>
    <d v="2023-08-26T10:45:26"/>
    <n v="26"/>
    <n v="8"/>
    <x v="25"/>
    <x v="3"/>
    <s v="Eternity Pavilion"/>
    <x v="4"/>
    <s v="Brittas Empire"/>
    <x v="1"/>
    <x v="43"/>
    <x v="4"/>
    <x v="47"/>
    <x v="3"/>
    <n v="1581507.78"/>
    <n v="747502.64"/>
  </r>
  <r>
    <d v="2023-08-26T10:45:37"/>
    <n v="26"/>
    <n v="8"/>
    <x v="25"/>
    <x v="3"/>
    <s v="4S Corporation"/>
    <x v="1"/>
    <s v="Banished Braindead Zombies"/>
    <x v="1"/>
    <x v="46"/>
    <x v="1"/>
    <x v="47"/>
    <x v="3"/>
    <n v="454155794.57999998"/>
    <n v="289157180.68000001"/>
  </r>
  <r>
    <d v="2023-08-26T10:46:04"/>
    <n v="26"/>
    <n v="8"/>
    <x v="25"/>
    <x v="3"/>
    <s v="Beyond Frontier"/>
    <x v="0"/>
    <s v="Iron Whales"/>
    <x v="0"/>
    <x v="13"/>
    <x v="4"/>
    <x v="47"/>
    <x v="3"/>
    <n v="7654627.1200000001"/>
    <n v="3615036.44"/>
  </r>
  <r>
    <d v="2023-08-26T10:46:14"/>
    <n v="26"/>
    <n v="8"/>
    <x v="25"/>
    <x v="3"/>
    <s v="KarmaFleet"/>
    <x v="1"/>
    <s v="Brittas Empire"/>
    <x v="1"/>
    <x v="13"/>
    <x v="4"/>
    <x v="47"/>
    <x v="3"/>
    <n v="1136478.73"/>
    <n v="783712.74"/>
  </r>
  <r>
    <d v="2023-08-26T10:47:00"/>
    <n v="26"/>
    <n v="8"/>
    <x v="25"/>
    <x v="3"/>
    <s v="Kinship"/>
    <x v="2"/>
    <s v="Fancypants Inc"/>
    <x v="1"/>
    <x v="46"/>
    <x v="1"/>
    <x v="47"/>
    <x v="3"/>
    <n v="436361874.44999999"/>
    <n v="298115978.94"/>
  </r>
  <r>
    <d v="2023-08-26T10:47:12"/>
    <n v="26"/>
    <n v="8"/>
    <x v="25"/>
    <x v="3"/>
    <s v="Faceless"/>
    <x v="4"/>
    <s v="A Blessed Bean"/>
    <x v="1"/>
    <x v="20"/>
    <x v="4"/>
    <x v="47"/>
    <x v="3"/>
    <n v="855040.27"/>
    <n v="656541.5"/>
  </r>
  <r>
    <d v="2023-08-26T10:47:21"/>
    <n v="26"/>
    <n v="8"/>
    <x v="25"/>
    <x v="3"/>
    <s v="4S Corporation"/>
    <x v="1"/>
    <s v="Blackwater USA Inc"/>
    <x v="1"/>
    <x v="46"/>
    <x v="1"/>
    <x v="47"/>
    <x v="3"/>
    <n v="421123952.56"/>
    <n v="279866254.41000003"/>
  </r>
  <r>
    <d v="2023-08-26T10:47:24"/>
    <n v="26"/>
    <n v="8"/>
    <x v="25"/>
    <x v="3"/>
    <s v="The Graduates"/>
    <x v="2"/>
    <s v="Horde Armada"/>
    <x v="1"/>
    <x v="46"/>
    <x v="1"/>
    <x v="47"/>
    <x v="3"/>
    <n v="437757615.17000002"/>
    <n v="285274324.98000002"/>
  </r>
  <r>
    <d v="2023-08-26T10:47:40"/>
    <n v="26"/>
    <n v="8"/>
    <x v="25"/>
    <x v="3"/>
    <s v="A Blessed Bean"/>
    <x v="0"/>
    <s v="Amped"/>
    <x v="0"/>
    <x v="30"/>
    <x v="1"/>
    <x v="47"/>
    <x v="3"/>
    <n v="175294122.22"/>
    <n v="66876124.729999997"/>
  </r>
  <r>
    <d v="2023-08-26T10:48:21"/>
    <n v="26"/>
    <n v="8"/>
    <x v="25"/>
    <x v="3"/>
    <s v="Gladius Veritatis"/>
    <x v="1"/>
    <s v="Fusion Enterprises Ltd"/>
    <x v="1"/>
    <x v="46"/>
    <x v="1"/>
    <x v="47"/>
    <x v="3"/>
    <n v="439574474.85000002"/>
    <n v="286000612.13"/>
  </r>
  <r>
    <d v="2023-08-26T10:48:52"/>
    <n v="26"/>
    <n v="8"/>
    <x v="25"/>
    <x v="3"/>
    <s v="STARCHASER Inc"/>
    <x v="3"/>
    <s v="4S Corporation"/>
    <x v="0"/>
    <x v="30"/>
    <x v="1"/>
    <x v="47"/>
    <x v="3"/>
    <n v="307645935.41000003"/>
    <n v="58006482.170000002"/>
  </r>
  <r>
    <d v="2023-08-26T10:48:53"/>
    <n v="26"/>
    <n v="8"/>
    <x v="25"/>
    <x v="3"/>
    <s v="WAAAGH THE HELLLL"/>
    <x v="4"/>
    <s v="Horde Armada"/>
    <x v="1"/>
    <x v="46"/>
    <x v="1"/>
    <x v="47"/>
    <x v="3"/>
    <n v="433477206.47000003"/>
    <n v="290809818.62"/>
  </r>
  <r>
    <d v="2023-08-26T10:49:14"/>
    <n v="26"/>
    <n v="8"/>
    <x v="25"/>
    <x v="3"/>
    <s v="Jump 2 Beacon"/>
    <x v="2"/>
    <s v="Attack On CALDARI"/>
    <x v="2"/>
    <x v="63"/>
    <x v="4"/>
    <x v="47"/>
    <x v="3"/>
    <n v="2071221.29"/>
    <n v="929412.29"/>
  </r>
  <r>
    <d v="2023-08-26T10:49:24"/>
    <n v="26"/>
    <n v="8"/>
    <x v="25"/>
    <x v="3"/>
    <s v="WipeOut Inc"/>
    <x v="0"/>
    <s v="4S Corporation"/>
    <x v="0"/>
    <x v="30"/>
    <x v="1"/>
    <x v="47"/>
    <x v="3"/>
    <n v="169246821.06"/>
    <n v="100288175.27"/>
  </r>
  <r>
    <d v="2023-08-26T10:49:25"/>
    <n v="26"/>
    <n v="8"/>
    <x v="25"/>
    <x v="3"/>
    <s v="KarmaFleet"/>
    <x v="1"/>
    <s v="Beyond Frontier"/>
    <x v="1"/>
    <x v="43"/>
    <x v="4"/>
    <x v="47"/>
    <x v="3"/>
    <n v="7796771.0499999998"/>
    <n v="5845976.7699999996"/>
  </r>
  <r>
    <d v="2023-08-26T10:49:53"/>
    <n v="26"/>
    <n v="8"/>
    <x v="25"/>
    <x v="3"/>
    <s v="Ascendance"/>
    <x v="1"/>
    <s v="Horde Vanguard"/>
    <x v="1"/>
    <x v="46"/>
    <x v="1"/>
    <x v="47"/>
    <x v="3"/>
    <n v="437703147.23000002"/>
    <n v="278444057.05000001"/>
  </r>
  <r>
    <d v="2023-08-26T10:50:15"/>
    <n v="26"/>
    <n v="8"/>
    <x v="25"/>
    <x v="3"/>
    <s v="Shadow of Dragon"/>
    <x v="4"/>
    <s v="A Blessed Bean"/>
    <x v="1"/>
    <x v="46"/>
    <x v="1"/>
    <x v="47"/>
    <x v="3"/>
    <n v="437302646.68000001"/>
    <n v="287230388.77999997"/>
  </r>
  <r>
    <d v="2023-08-26T10:50:36"/>
    <n v="26"/>
    <n v="8"/>
    <x v="25"/>
    <x v="3"/>
    <s v="GeoCorp"/>
    <x v="2"/>
    <s v="Levy Guards"/>
    <x v="1"/>
    <x v="46"/>
    <x v="1"/>
    <x v="47"/>
    <x v="3"/>
    <n v="435313897.63"/>
    <n v="295747847.88"/>
  </r>
  <r>
    <d v="2023-08-26T10:51:06"/>
    <n v="26"/>
    <n v="8"/>
    <x v="25"/>
    <x v="3"/>
    <s v="KarmaFleet"/>
    <x v="1"/>
    <s v="A Blessed Bean"/>
    <x v="1"/>
    <x v="46"/>
    <x v="1"/>
    <x v="47"/>
    <x v="3"/>
    <n v="439816675.42000002"/>
    <n v="286540014.82999998"/>
  </r>
  <r>
    <d v="2023-08-26T10:51:48"/>
    <n v="26"/>
    <n v="8"/>
    <x v="25"/>
    <x v="3"/>
    <s v="4S Corporation"/>
    <x v="1"/>
    <s v="WipeOut Inc"/>
    <x v="1"/>
    <x v="46"/>
    <x v="1"/>
    <x v="47"/>
    <x v="3"/>
    <n v="440464095.02999997"/>
    <n v="294864585.79000002"/>
  </r>
  <r>
    <d v="2023-08-26T10:52:24"/>
    <n v="26"/>
    <n v="8"/>
    <x v="25"/>
    <x v="3"/>
    <s v="rRED ANTS"/>
    <x v="1"/>
    <s v="Banished Braindead Zombies"/>
    <x v="1"/>
    <x v="46"/>
    <x v="1"/>
    <x v="47"/>
    <x v="3"/>
    <n v="438089093.74000001"/>
    <n v="294748259.37"/>
  </r>
  <r>
    <d v="2023-08-26T10:52:36"/>
    <n v="26"/>
    <n v="8"/>
    <x v="25"/>
    <x v="3"/>
    <s v="Kinship"/>
    <x v="2"/>
    <s v="cookies and capital"/>
    <x v="1"/>
    <x v="46"/>
    <x v="1"/>
    <x v="47"/>
    <x v="3"/>
    <n v="437600590.10000002"/>
    <n v="288868926.55000001"/>
  </r>
  <r>
    <d v="2023-08-26T10:53:26"/>
    <n v="26"/>
    <n v="8"/>
    <x v="25"/>
    <x v="3"/>
    <s v="Extropic Industries"/>
    <x v="2"/>
    <s v="The Northerners"/>
    <x v="1"/>
    <x v="46"/>
    <x v="1"/>
    <x v="47"/>
    <x v="3"/>
    <n v="432029456.16000003"/>
    <n v="287606474.23000002"/>
  </r>
  <r>
    <d v="2023-08-26T10:53:34"/>
    <n v="26"/>
    <n v="8"/>
    <x v="25"/>
    <x v="3"/>
    <s v="Amok"/>
    <x v="1"/>
    <s v="GO' R0V"/>
    <x v="1"/>
    <x v="46"/>
    <x v="1"/>
    <x v="47"/>
    <x v="3"/>
    <n v="436838215.62"/>
    <n v="287203732.19"/>
  </r>
  <r>
    <d v="2023-08-26T10:53:57"/>
    <n v="26"/>
    <n v="8"/>
    <x v="25"/>
    <x v="3"/>
    <s v="SUNDERING"/>
    <x v="1"/>
    <s v="Horde Armada"/>
    <x v="1"/>
    <x v="46"/>
    <x v="1"/>
    <x v="47"/>
    <x v="3"/>
    <n v="437745842.97000003"/>
    <n v="303595976.73000002"/>
  </r>
  <r>
    <d v="2023-08-26T10:54:05"/>
    <n v="26"/>
    <n v="8"/>
    <x v="25"/>
    <x v="3"/>
    <s v="Void of Eden"/>
    <x v="2"/>
    <s v="Horde Vanguard"/>
    <x v="1"/>
    <x v="94"/>
    <x v="2"/>
    <x v="47"/>
    <x v="3"/>
    <n v="24179444.109999999"/>
    <n v="13659380.359999999"/>
  </r>
  <r>
    <d v="2023-08-26T10:54:13"/>
    <n v="26"/>
    <n v="8"/>
    <x v="25"/>
    <x v="3"/>
    <s v="TEMPLAR"/>
    <x v="2"/>
    <s v="Black Pushers"/>
    <x v="1"/>
    <x v="46"/>
    <x v="1"/>
    <x v="47"/>
    <x v="3"/>
    <n v="429386291.63"/>
    <n v="286049419.20999998"/>
  </r>
  <r>
    <d v="2023-08-26T10:54:36"/>
    <n v="26"/>
    <n v="8"/>
    <x v="25"/>
    <x v="3"/>
    <s v="Tactically Challenged"/>
    <x v="2"/>
    <s v="The Northerners"/>
    <x v="1"/>
    <x v="46"/>
    <x v="1"/>
    <x v="47"/>
    <x v="3"/>
    <n v="437755146.69999999"/>
    <n v="291656056.12"/>
  </r>
  <r>
    <d v="2023-08-26T10:54:52"/>
    <n v="26"/>
    <n v="8"/>
    <x v="25"/>
    <x v="3"/>
    <s v="4S Corporation"/>
    <x v="1"/>
    <s v="Horde Vanguard"/>
    <x v="1"/>
    <x v="46"/>
    <x v="1"/>
    <x v="47"/>
    <x v="3"/>
    <n v="438548849.36000001"/>
    <n v="290667531.19999999"/>
  </r>
  <r>
    <d v="2023-08-26T10:55:15"/>
    <n v="26"/>
    <n v="8"/>
    <x v="25"/>
    <x v="3"/>
    <s v="ChuangShi"/>
    <x v="3"/>
    <s v="KarmaFleet"/>
    <x v="0"/>
    <x v="30"/>
    <x v="1"/>
    <x v="47"/>
    <x v="3"/>
    <n v="283873198.86000001"/>
    <n v="71568892.010000005"/>
  </r>
  <r>
    <d v="2023-08-26T10:55:23"/>
    <n v="26"/>
    <n v="8"/>
    <x v="25"/>
    <x v="3"/>
    <s v="Horde Armada"/>
    <x v="0"/>
    <s v="ANZAC ALLIANCE"/>
    <x v="0"/>
    <x v="30"/>
    <x v="1"/>
    <x v="47"/>
    <x v="3"/>
    <n v="178391910.27000001"/>
    <n v="114084451.34999999"/>
  </r>
  <r>
    <d v="2023-08-26T10:55:29"/>
    <n v="26"/>
    <n v="8"/>
    <x v="25"/>
    <x v="3"/>
    <s v="The Graduates"/>
    <x v="2"/>
    <s v="KillTronic"/>
    <x v="1"/>
    <x v="46"/>
    <x v="1"/>
    <x v="47"/>
    <x v="3"/>
    <n v="437770940.79000002"/>
    <n v="293682044.38999999"/>
  </r>
  <r>
    <d v="2023-08-26T10:55:48"/>
    <n v="26"/>
    <n v="8"/>
    <x v="25"/>
    <x v="3"/>
    <s v="ANZAC ALLIANCE"/>
    <x v="1"/>
    <s v="A Blessed Bean"/>
    <x v="1"/>
    <x v="20"/>
    <x v="4"/>
    <x v="47"/>
    <x v="3"/>
    <n v="857329.03"/>
    <n v="663481.77"/>
  </r>
  <r>
    <d v="2023-08-26T10:56:11"/>
    <n v="26"/>
    <n v="8"/>
    <x v="25"/>
    <x v="3"/>
    <s v="Eternity Pavilion"/>
    <x v="4"/>
    <s v="Stardust-Guardian"/>
    <x v="2"/>
    <x v="20"/>
    <x v="4"/>
    <x v="47"/>
    <x v="3"/>
    <n v="2130937.2400000002"/>
    <n v="1042762.44"/>
  </r>
  <r>
    <d v="2023-08-26T10:57:02"/>
    <n v="26"/>
    <n v="8"/>
    <x v="25"/>
    <x v="3"/>
    <s v="SUNDERING"/>
    <x v="1"/>
    <s v="Fusion Enterprises Ltd"/>
    <x v="1"/>
    <x v="46"/>
    <x v="1"/>
    <x v="47"/>
    <x v="3"/>
    <n v="429222116.11000001"/>
    <n v="283790101.63999999"/>
  </r>
  <r>
    <d v="2023-08-26T10:57:03"/>
    <n v="26"/>
    <n v="8"/>
    <x v="25"/>
    <x v="3"/>
    <s v="Galactic Empire Co LTD"/>
    <x v="3"/>
    <s v="4S Corporation"/>
    <x v="0"/>
    <x v="30"/>
    <x v="1"/>
    <x v="47"/>
    <x v="3"/>
    <n v="227333889.09999999"/>
    <n v="103332779.98"/>
  </r>
  <r>
    <d v="2023-08-26T10:57:25"/>
    <n v="26"/>
    <n v="8"/>
    <x v="25"/>
    <x v="3"/>
    <s v="WAAAGH THE HELLLL"/>
    <x v="4"/>
    <s v="KillTronic"/>
    <x v="1"/>
    <x v="46"/>
    <x v="1"/>
    <x v="47"/>
    <x v="3"/>
    <n v="435336836.81999999"/>
    <n v="286653386.54000002"/>
  </r>
  <r>
    <d v="2023-08-26T10:57:31"/>
    <n v="26"/>
    <n v="8"/>
    <x v="25"/>
    <x v="3"/>
    <s v="Tetraktys"/>
    <x v="2"/>
    <s v="A Blessed Bean"/>
    <x v="1"/>
    <x v="46"/>
    <x v="1"/>
    <x v="47"/>
    <x v="3"/>
    <n v="446082578.61000001"/>
    <n v="288664118.74000001"/>
  </r>
  <r>
    <d v="2023-08-26T10:58:14"/>
    <n v="26"/>
    <n v="8"/>
    <x v="25"/>
    <x v="3"/>
    <s v="Jump 2 Beacon"/>
    <x v="2"/>
    <s v="The Northerners"/>
    <x v="1"/>
    <x v="46"/>
    <x v="1"/>
    <x v="47"/>
    <x v="3"/>
    <n v="453658671.10000002"/>
    <n v="308304993.12"/>
  </r>
  <r>
    <d v="2023-08-26T10:58:30"/>
    <n v="26"/>
    <n v="8"/>
    <x v="25"/>
    <x v="3"/>
    <s v="Fancypants Inc"/>
    <x v="0"/>
    <s v="SUNDERING"/>
    <x v="0"/>
    <x v="30"/>
    <x v="1"/>
    <x v="47"/>
    <x v="3"/>
    <n v="131021263.42"/>
    <n v="102962116.44"/>
  </r>
  <r>
    <d v="2023-08-26T10:58:42"/>
    <n v="26"/>
    <n v="8"/>
    <x v="25"/>
    <x v="3"/>
    <s v="The Fuel Consortium"/>
    <x v="2"/>
    <s v="Pandemic Horde Inc"/>
    <x v="1"/>
    <x v="46"/>
    <x v="1"/>
    <x v="47"/>
    <x v="3"/>
    <n v="453624822.73000002"/>
    <n v="311440099.88"/>
  </r>
  <r>
    <d v="2023-08-26T10:58:55"/>
    <n v="26"/>
    <n v="8"/>
    <x v="25"/>
    <x v="3"/>
    <s v="ImperiaI Federation"/>
    <x v="1"/>
    <s v="Horde Armada"/>
    <x v="1"/>
    <x v="46"/>
    <x v="1"/>
    <x v="47"/>
    <x v="3"/>
    <n v="435258375.86000001"/>
    <n v="293004315.94"/>
  </r>
  <r>
    <d v="2023-08-26T10:58:57"/>
    <n v="26"/>
    <n v="8"/>
    <x v="25"/>
    <x v="3"/>
    <s v="Chaos arbiter"/>
    <x v="3"/>
    <s v="KarmaFleet"/>
    <x v="0"/>
    <x v="30"/>
    <x v="1"/>
    <x v="47"/>
    <x v="3"/>
    <n v="225297595.59999999"/>
    <n v="69041101.709999993"/>
  </r>
  <r>
    <d v="2023-08-26T10:59:38"/>
    <n v="26"/>
    <n v="8"/>
    <x v="25"/>
    <x v="3"/>
    <s v="TEMPLAR"/>
    <x v="2"/>
    <s v="Infinite Point"/>
    <x v="1"/>
    <x v="46"/>
    <x v="1"/>
    <x v="47"/>
    <x v="3"/>
    <n v="427206774.70999998"/>
    <n v="279551405.54000002"/>
  </r>
  <r>
    <d v="2023-08-26T10:59:39"/>
    <n v="26"/>
    <n v="8"/>
    <x v="25"/>
    <x v="3"/>
    <s v="Sing Hua"/>
    <x v="4"/>
    <s v="Fusion Enterprises Ltd"/>
    <x v="1"/>
    <x v="46"/>
    <x v="1"/>
    <x v="47"/>
    <x v="3"/>
    <n v="431986621.41000003"/>
    <n v="285602859.31999999"/>
  </r>
  <r>
    <d v="2023-08-26T11:06:54"/>
    <n v="26"/>
    <n v="8"/>
    <x v="25"/>
    <x v="3"/>
    <s v="TEMPLAR"/>
    <x v="2"/>
    <s v="Fancypants Inc"/>
    <x v="1"/>
    <x v="46"/>
    <x v="1"/>
    <x v="47"/>
    <x v="3"/>
    <n v="437746763.58999997"/>
    <n v="281566655.10000002"/>
  </r>
  <r>
    <d v="2023-08-26T11:07:50"/>
    <n v="26"/>
    <n v="8"/>
    <x v="25"/>
    <x v="3"/>
    <s v="Semper Iratus Omni Tempore"/>
    <x v="1"/>
    <s v="Fuente Vacio"/>
    <x v="1"/>
    <x v="46"/>
    <x v="1"/>
    <x v="47"/>
    <x v="3"/>
    <n v="432030515.56"/>
    <n v="296341812.27999997"/>
  </r>
  <r>
    <d v="2023-08-26T11:08:20"/>
    <n v="26"/>
    <n v="8"/>
    <x v="25"/>
    <x v="3"/>
    <s v="STARCHASER Inc"/>
    <x v="3"/>
    <s v="ImperiaI Federation"/>
    <x v="0"/>
    <x v="30"/>
    <x v="1"/>
    <x v="47"/>
    <x v="3"/>
    <n v="255414974.78999999"/>
    <n v="115874773.29000001"/>
  </r>
  <r>
    <d v="2023-08-26T11:08:42"/>
    <n v="26"/>
    <n v="8"/>
    <x v="25"/>
    <x v="3"/>
    <s v="Pandemic Horde Inc"/>
    <x v="0"/>
    <s v="STK Scientific"/>
    <x v="4"/>
    <x v="22"/>
    <x v="4"/>
    <x v="47"/>
    <x v="3"/>
    <n v="676386.6"/>
    <n v="450542.31"/>
  </r>
  <r>
    <d v="2023-08-26T11:08:51"/>
    <n v="26"/>
    <n v="8"/>
    <x v="25"/>
    <x v="3"/>
    <s v="TEMPLAR"/>
    <x v="2"/>
    <s v="Setcreasea Pallida Corporation"/>
    <x v="2"/>
    <x v="13"/>
    <x v="4"/>
    <x v="47"/>
    <x v="3"/>
    <n v="2715548.38"/>
    <n v="1968637.45"/>
  </r>
  <r>
    <d v="2023-08-26T11:09:03"/>
    <n v="26"/>
    <n v="8"/>
    <x v="25"/>
    <x v="3"/>
    <s v="Into Oblivion"/>
    <x v="3"/>
    <s v="KarmaFleet"/>
    <x v="0"/>
    <x v="30"/>
    <x v="1"/>
    <x v="47"/>
    <x v="3"/>
    <n v="293340812.56"/>
    <n v="150421453.55000001"/>
  </r>
  <r>
    <d v="2023-08-26T11:09:22"/>
    <n v="26"/>
    <n v="8"/>
    <x v="25"/>
    <x v="3"/>
    <s v="Tactically Challenged"/>
    <x v="2"/>
    <s v="Arknights"/>
    <x v="2"/>
    <x v="77"/>
    <x v="1"/>
    <x v="47"/>
    <x v="3"/>
    <n v="458134624.88"/>
    <n v="305333599.97000003"/>
  </r>
  <r>
    <d v="2023-08-26T11:09:27"/>
    <n v="26"/>
    <n v="8"/>
    <x v="25"/>
    <x v="3"/>
    <s v="BOP Supplication For Glorious"/>
    <x v="4"/>
    <s v="Arctic Guard"/>
    <x v="1"/>
    <x v="46"/>
    <x v="1"/>
    <x v="47"/>
    <x v="3"/>
    <n v="440566815.74000001"/>
    <n v="300983448.70999998"/>
  </r>
  <r>
    <d v="2023-08-26T11:10:13"/>
    <n v="26"/>
    <n v="8"/>
    <x v="25"/>
    <x v="3"/>
    <s v="Fuxi Legion"/>
    <x v="3"/>
    <s v="KarmaFleet"/>
    <x v="0"/>
    <x v="72"/>
    <x v="4"/>
    <x v="47"/>
    <x v="3"/>
    <n v="83388698.969999999"/>
    <n v="69501323.810000002"/>
  </r>
  <r>
    <d v="2023-08-26T11:10:30"/>
    <n v="26"/>
    <n v="8"/>
    <x v="25"/>
    <x v="3"/>
    <s v="Sing Hua"/>
    <x v="4"/>
    <s v="A Blessed Bean"/>
    <x v="1"/>
    <x v="46"/>
    <x v="1"/>
    <x v="47"/>
    <x v="3"/>
    <n v="427720929.32999998"/>
    <n v="294015791.69"/>
  </r>
  <r>
    <d v="2023-08-26T11:10:41"/>
    <n v="26"/>
    <n v="8"/>
    <x v="25"/>
    <x v="3"/>
    <s v="Helgast Militarum"/>
    <x v="2"/>
    <s v="Knight of Freedom"/>
    <x v="2"/>
    <x v="77"/>
    <x v="1"/>
    <x v="47"/>
    <x v="3"/>
    <n v="495963249.95999998"/>
    <n v="259268722.41999999"/>
  </r>
  <r>
    <d v="2023-08-26T11:11:45"/>
    <n v="26"/>
    <n v="8"/>
    <x v="25"/>
    <x v="3"/>
    <s v="ChuangShi"/>
    <x v="3"/>
    <s v="KarmaFleet"/>
    <x v="0"/>
    <x v="30"/>
    <x v="1"/>
    <x v="47"/>
    <x v="3"/>
    <n v="203464250.77000001"/>
    <n v="120695587.63"/>
  </r>
  <r>
    <d v="2023-08-26T11:11:59"/>
    <n v="26"/>
    <n v="8"/>
    <x v="25"/>
    <x v="3"/>
    <s v="GeoCorp"/>
    <x v="2"/>
    <s v="Stardust-Guardian"/>
    <x v="2"/>
    <x v="77"/>
    <x v="1"/>
    <x v="47"/>
    <x v="3"/>
    <n v="493702769.98000002"/>
    <n v="320258991.74000001"/>
  </r>
  <r>
    <d v="2023-08-26T11:12:39"/>
    <n v="26"/>
    <n v="8"/>
    <x v="25"/>
    <x v="3"/>
    <s v="Simple Businessmen"/>
    <x v="2"/>
    <s v="Light Spot Poacher"/>
    <x v="2"/>
    <x v="77"/>
    <x v="1"/>
    <x v="47"/>
    <x v="3"/>
    <n v="498407499.14999998"/>
    <n v="266607293.03999999"/>
  </r>
  <r>
    <d v="2023-08-26T11:12:43"/>
    <n v="26"/>
    <n v="8"/>
    <x v="25"/>
    <x v="3"/>
    <s v="BOP Supplication For Glorious"/>
    <x v="4"/>
    <s v="ChuangShi"/>
    <x v="2"/>
    <x v="77"/>
    <x v="1"/>
    <x v="47"/>
    <x v="3"/>
    <n v="498338158.19"/>
    <n v="281063009.06999999"/>
  </r>
  <r>
    <d v="2023-08-26T11:13:19"/>
    <n v="26"/>
    <n v="8"/>
    <x v="25"/>
    <x v="3"/>
    <s v="Thunderwaffe"/>
    <x v="1"/>
    <s v="Stardust-Guardian"/>
    <x v="2"/>
    <x v="13"/>
    <x v="4"/>
    <x v="47"/>
    <x v="3"/>
    <n v="2342103.9700000002"/>
    <n v="1670003.84"/>
  </r>
  <r>
    <d v="2023-08-26T11:13:29"/>
    <n v="26"/>
    <n v="8"/>
    <x v="25"/>
    <x v="3"/>
    <s v="Fuxi Legion"/>
    <x v="3"/>
    <s v="KarmaFleet"/>
    <x v="0"/>
    <x v="30"/>
    <x v="1"/>
    <x v="47"/>
    <x v="3"/>
    <n v="185140513.34"/>
    <n v="89970347.310000002"/>
  </r>
  <r>
    <d v="2023-08-26T11:13:36"/>
    <n v="26"/>
    <n v="8"/>
    <x v="25"/>
    <x v="3"/>
    <s v="KarmaFleet"/>
    <x v="1"/>
    <s v="Chaos arbiter"/>
    <x v="2"/>
    <x v="77"/>
    <x v="1"/>
    <x v="47"/>
    <x v="3"/>
    <n v="476794294.74000001"/>
    <n v="252457272.93000001"/>
  </r>
  <r>
    <d v="2023-08-26T11:15:48"/>
    <n v="26"/>
    <n v="8"/>
    <x v="25"/>
    <x v="3"/>
    <s v="War Eagle Fleet"/>
    <x v="1"/>
    <s v="Chaos arbiter"/>
    <x v="2"/>
    <x v="77"/>
    <x v="1"/>
    <x v="47"/>
    <x v="3"/>
    <n v="492692320.30000001"/>
    <n v="299039582.99000001"/>
  </r>
  <r>
    <d v="2023-08-26T11:17:58"/>
    <n v="26"/>
    <n v="8"/>
    <x v="25"/>
    <x v="3"/>
    <s v="STARCHASER Inc"/>
    <x v="3"/>
    <s v="BOVRIL bOREers Mining CO-OP"/>
    <x v="0"/>
    <x v="30"/>
    <x v="1"/>
    <x v="47"/>
    <x v="3"/>
    <n v="226820412.52000001"/>
    <n v="130918778.76000001"/>
  </r>
  <r>
    <d v="2023-08-26T11:18:16"/>
    <n v="26"/>
    <n v="8"/>
    <x v="25"/>
    <x v="3"/>
    <s v="H A V O C"/>
    <x v="3"/>
    <s v="Semper Iratus Omni Tempore"/>
    <x v="0"/>
    <x v="30"/>
    <x v="1"/>
    <x v="47"/>
    <x v="3"/>
    <n v="124459161.12"/>
    <n v="90612451.349999994"/>
  </r>
  <r>
    <d v="2023-08-26T11:18:17"/>
    <n v="26"/>
    <n v="8"/>
    <x v="25"/>
    <x v="3"/>
    <s v="Eternal Darkness"/>
    <x v="2"/>
    <s v="Arctic Guard"/>
    <x v="1"/>
    <x v="20"/>
    <x v="4"/>
    <x v="47"/>
    <x v="3"/>
    <n v="1069198.99"/>
    <n v="850936.3"/>
  </r>
  <r>
    <d v="2023-08-26T11:18:34"/>
    <n v="26"/>
    <n v="8"/>
    <x v="25"/>
    <x v="3"/>
    <s v="4S Corporation"/>
    <x v="1"/>
    <s v="Fuxi Legion"/>
    <x v="2"/>
    <x v="77"/>
    <x v="1"/>
    <x v="47"/>
    <x v="3"/>
    <n v="467159211.45999998"/>
    <n v="320378103.47000003"/>
  </r>
  <r>
    <d v="2023-08-26T11:18:59"/>
    <n v="26"/>
    <n v="8"/>
    <x v="25"/>
    <x v="3"/>
    <s v="KarmaFleet"/>
    <x v="1"/>
    <s v="Snow Moon City"/>
    <x v="2"/>
    <x v="20"/>
    <x v="4"/>
    <x v="47"/>
    <x v="3"/>
    <n v="1073507.3700000001"/>
    <n v="888785.01"/>
  </r>
  <r>
    <d v="2023-08-26T11:19:49"/>
    <n v="26"/>
    <n v="8"/>
    <x v="25"/>
    <x v="3"/>
    <s v="KarmaFleet"/>
    <x v="1"/>
    <s v="Descendants of Shen Nong"/>
    <x v="2"/>
    <x v="17"/>
    <x v="4"/>
    <x v="47"/>
    <x v="3"/>
    <n v="2715739.08"/>
    <n v="2088633.56"/>
  </r>
  <r>
    <d v="2023-08-26T11:20:04"/>
    <n v="26"/>
    <n v="8"/>
    <x v="25"/>
    <x v="3"/>
    <s v="Lightspeed Enterprises"/>
    <x v="1"/>
    <s v="KheshigFleet"/>
    <x v="2"/>
    <x v="13"/>
    <x v="4"/>
    <x v="47"/>
    <x v="3"/>
    <n v="9668329.2400000002"/>
    <n v="914125.9"/>
  </r>
  <r>
    <d v="2023-08-26T11:20:09"/>
    <n v="26"/>
    <n v="8"/>
    <x v="25"/>
    <x v="3"/>
    <s v="H A V O C"/>
    <x v="3"/>
    <s v="ImperiaI Federation"/>
    <x v="0"/>
    <x v="30"/>
    <x v="1"/>
    <x v="47"/>
    <x v="3"/>
    <n v="172111261.93000001"/>
    <n v="47309957.390000001"/>
  </r>
  <r>
    <d v="2023-08-26T11:20:19"/>
    <n v="26"/>
    <n v="8"/>
    <x v="25"/>
    <x v="3"/>
    <s v="Light Spot Poacher"/>
    <x v="3"/>
    <s v="Shadow State"/>
    <x v="0"/>
    <x v="30"/>
    <x v="1"/>
    <x v="47"/>
    <x v="3"/>
    <n v="660485904.60000002"/>
    <n v="545064745.72000003"/>
  </r>
  <r>
    <d v="2023-08-26T11:21:42"/>
    <n v="26"/>
    <n v="8"/>
    <x v="25"/>
    <x v="3"/>
    <s v="Horde Vanguard"/>
    <x v="0"/>
    <s v="4S Corporation"/>
    <x v="0"/>
    <x v="30"/>
    <x v="1"/>
    <x v="47"/>
    <x v="3"/>
    <n v="259088152.78999999"/>
    <n v="183720053.19999999"/>
  </r>
  <r>
    <d v="2023-08-26T11:21:58"/>
    <n v="26"/>
    <n v="8"/>
    <x v="25"/>
    <x v="3"/>
    <s v="STARCHASER Inc"/>
    <x v="3"/>
    <s v="KarmaFleet"/>
    <x v="0"/>
    <x v="30"/>
    <x v="1"/>
    <x v="47"/>
    <x v="3"/>
    <n v="177629562.16"/>
    <n v="89881096.290000007"/>
  </r>
  <r>
    <d v="2023-08-26T11:22:13"/>
    <n v="26"/>
    <n v="8"/>
    <x v="25"/>
    <x v="3"/>
    <s v="The Graduates"/>
    <x v="2"/>
    <s v="The Northerners"/>
    <x v="1"/>
    <x v="46"/>
    <x v="1"/>
    <x v="47"/>
    <x v="3"/>
    <n v="430981149.63"/>
    <n v="283205125.13"/>
  </r>
  <r>
    <d v="2023-08-26T11:22:38"/>
    <n v="26"/>
    <n v="8"/>
    <x v="25"/>
    <x v="3"/>
    <s v="BOP Supplication For Glorious"/>
    <x v="4"/>
    <s v="Pandemic Horde Inc"/>
    <x v="1"/>
    <x v="13"/>
    <x v="4"/>
    <x v="47"/>
    <x v="3"/>
    <n v="1136478.73"/>
    <n v="956652.19"/>
  </r>
  <r>
    <d v="2023-08-26T11:22:51"/>
    <n v="26"/>
    <n v="8"/>
    <x v="25"/>
    <x v="3"/>
    <s v="KarmaFleet"/>
    <x v="1"/>
    <s v="KheshigFleet"/>
    <x v="2"/>
    <x v="13"/>
    <x v="4"/>
    <x v="47"/>
    <x v="3"/>
    <n v="2278414.58"/>
    <n v="1890914.88"/>
  </r>
  <r>
    <d v="2023-08-26T11:22:59"/>
    <n v="26"/>
    <n v="8"/>
    <x v="25"/>
    <x v="3"/>
    <s v="Lightspeed Enterprises"/>
    <x v="1"/>
    <s v="Attack On CALDARI"/>
    <x v="2"/>
    <x v="13"/>
    <x v="4"/>
    <x v="47"/>
    <x v="3"/>
    <n v="2143749.7000000002"/>
    <n v="1776147.93"/>
  </r>
  <r>
    <d v="2023-08-26T11:23:07"/>
    <n v="26"/>
    <n v="8"/>
    <x v="25"/>
    <x v="3"/>
    <s v="HongLou"/>
    <x v="4"/>
    <s v="Thunders Claw Fleet"/>
    <x v="2"/>
    <x v="77"/>
    <x v="1"/>
    <x v="47"/>
    <x v="3"/>
    <n v="479929871.85000002"/>
    <n v="324350289.08999997"/>
  </r>
  <r>
    <d v="2023-08-26T11:23:20"/>
    <n v="26"/>
    <n v="8"/>
    <x v="25"/>
    <x v="3"/>
    <s v="Tetraktys"/>
    <x v="2"/>
    <s v="Horde Vanguard"/>
    <x v="1"/>
    <x v="46"/>
    <x v="1"/>
    <x v="47"/>
    <x v="3"/>
    <n v="439812095.58999997"/>
    <n v="285391629.18000001"/>
  </r>
  <r>
    <d v="2023-08-26T11:23:35"/>
    <n v="26"/>
    <n v="8"/>
    <x v="25"/>
    <x v="3"/>
    <s v="TEMPLAR"/>
    <x v="2"/>
    <s v="Stardust-Guardian"/>
    <x v="2"/>
    <x v="20"/>
    <x v="4"/>
    <x v="47"/>
    <x v="3"/>
    <n v="2088784.57"/>
    <n v="1554942.15"/>
  </r>
  <r>
    <d v="2023-08-26T11:24:25"/>
    <n v="26"/>
    <n v="8"/>
    <x v="25"/>
    <x v="3"/>
    <s v="Starry Sky Fleet"/>
    <x v="3"/>
    <s v="KarmaFleet"/>
    <x v="0"/>
    <x v="30"/>
    <x v="1"/>
    <x v="47"/>
    <x v="3"/>
    <n v="166216452.16999999"/>
    <n v="91231901.189999998"/>
  </r>
  <r>
    <d v="2023-08-26T11:24:29"/>
    <n v="26"/>
    <n v="8"/>
    <x v="25"/>
    <x v="3"/>
    <s v="KillTronic"/>
    <x v="0"/>
    <s v="CRUZADOS"/>
    <x v="0"/>
    <x v="13"/>
    <x v="4"/>
    <x v="47"/>
    <x v="3"/>
    <n v="1711492.25"/>
    <n v="1038369.16"/>
  </r>
  <r>
    <d v="2023-08-26T11:24:30"/>
    <n v="26"/>
    <n v="8"/>
    <x v="25"/>
    <x v="3"/>
    <s v="KarmaFleet"/>
    <x v="1"/>
    <s v="Knights of the Silver Eagle"/>
    <x v="2"/>
    <x v="13"/>
    <x v="4"/>
    <x v="47"/>
    <x v="3"/>
    <n v="2913693.08"/>
    <n v="689366.98"/>
  </r>
  <r>
    <d v="2023-08-26T11:24:59"/>
    <n v="26"/>
    <n v="8"/>
    <x v="25"/>
    <x v="3"/>
    <s v="Peoples Liberation Army"/>
    <x v="1"/>
    <s v="A Blessed Bean"/>
    <x v="1"/>
    <x v="20"/>
    <x v="4"/>
    <x v="47"/>
    <x v="3"/>
    <n v="855040.27"/>
    <n v="686260.79"/>
  </r>
  <r>
    <d v="2023-08-26T11:27:12"/>
    <n v="26"/>
    <n v="8"/>
    <x v="25"/>
    <x v="3"/>
    <s v="Arknights"/>
    <x v="3"/>
    <s v="4S Corporation"/>
    <x v="0"/>
    <x v="30"/>
    <x v="1"/>
    <x v="47"/>
    <x v="3"/>
    <n v="231999844.59"/>
    <n v="42141821.18"/>
  </r>
  <r>
    <d v="2023-08-26T11:27:51"/>
    <n v="26"/>
    <n v="8"/>
    <x v="25"/>
    <x v="3"/>
    <s v="Arknights"/>
    <x v="3"/>
    <s v="Ascendance"/>
    <x v="0"/>
    <x v="30"/>
    <x v="1"/>
    <x v="47"/>
    <x v="3"/>
    <n v="266353625.56999999"/>
    <n v="157299761.52000001"/>
  </r>
  <r>
    <d v="2023-08-26T11:27:53"/>
    <n v="26"/>
    <n v="8"/>
    <x v="25"/>
    <x v="3"/>
    <s v="Comply Or Die"/>
    <x v="0"/>
    <s v="4S Corporation"/>
    <x v="0"/>
    <x v="30"/>
    <x v="1"/>
    <x v="47"/>
    <x v="3"/>
    <n v="274300214.88999999"/>
    <n v="94997996.530000001"/>
  </r>
  <r>
    <d v="2023-08-26T11:28:01"/>
    <n v="26"/>
    <n v="8"/>
    <x v="25"/>
    <x v="3"/>
    <s v="KillTronic"/>
    <x v="0"/>
    <s v="Ascendance"/>
    <x v="0"/>
    <x v="20"/>
    <x v="4"/>
    <x v="47"/>
    <x v="3"/>
    <n v="1776377.07"/>
    <n v="958917.29"/>
  </r>
  <r>
    <d v="2023-08-26T11:28:21"/>
    <n v="26"/>
    <n v="8"/>
    <x v="25"/>
    <x v="3"/>
    <s v="Arknights"/>
    <x v="3"/>
    <s v="4S Corporation"/>
    <x v="0"/>
    <x v="84"/>
    <x v="4"/>
    <x v="47"/>
    <x v="3"/>
    <n v="64805746.299999997"/>
    <n v="57006816.530000001"/>
  </r>
  <r>
    <d v="2023-08-26T11:29:38"/>
    <n v="26"/>
    <n v="8"/>
    <x v="25"/>
    <x v="3"/>
    <s v="Seraphim Avalon"/>
    <x v="3"/>
    <s v="Peoples Liberation Army"/>
    <x v="0"/>
    <x v="13"/>
    <x v="4"/>
    <x v="47"/>
    <x v="3"/>
    <n v="7671262.25"/>
    <n v="2113539.23"/>
  </r>
  <r>
    <d v="2023-08-26T11:30:20"/>
    <n v="26"/>
    <n v="8"/>
    <x v="25"/>
    <x v="3"/>
    <s v="Seraphim Avalon"/>
    <x v="3"/>
    <s v="Eternity Pavilion"/>
    <x v="3"/>
    <x v="13"/>
    <x v="4"/>
    <x v="47"/>
    <x v="3"/>
    <n v="9301469.1300000008"/>
    <n v="5633904.5300000003"/>
  </r>
  <r>
    <d v="2023-08-26T11:30:52"/>
    <n v="26"/>
    <n v="8"/>
    <x v="25"/>
    <x v="3"/>
    <s v="H A V O C"/>
    <x v="3"/>
    <s v="BOP Supplication For Glorious"/>
    <x v="3"/>
    <x v="60"/>
    <x v="2"/>
    <x v="47"/>
    <x v="3"/>
    <n v="15639868.619999999"/>
    <n v="6390138.0300000003"/>
  </r>
  <r>
    <d v="2023-08-26T11:30:56"/>
    <n v="26"/>
    <n v="8"/>
    <x v="25"/>
    <x v="3"/>
    <s v="Chaos arbiter"/>
    <x v="3"/>
    <s v="Eternity Pavilion"/>
    <x v="3"/>
    <x v="13"/>
    <x v="4"/>
    <x v="47"/>
    <x v="3"/>
    <n v="12373520.119999999"/>
    <n v="6254616.0099999998"/>
  </r>
  <r>
    <d v="2023-08-26T11:31:27"/>
    <n v="26"/>
    <n v="8"/>
    <x v="25"/>
    <x v="3"/>
    <s v="KillTronic"/>
    <x v="0"/>
    <s v="KuanDaiShan"/>
    <x v="3"/>
    <x v="3"/>
    <x v="2"/>
    <x v="47"/>
    <x v="3"/>
    <n v="33810621.090000004"/>
    <n v="3063687.48"/>
  </r>
  <r>
    <d v="2023-08-26T11:33:45"/>
    <n v="26"/>
    <n v="8"/>
    <x v="25"/>
    <x v="3"/>
    <s v="Fuxi Legion"/>
    <x v="3"/>
    <s v="UK Corp"/>
    <x v="0"/>
    <x v="30"/>
    <x v="1"/>
    <x v="47"/>
    <x v="3"/>
    <n v="174130822.77000001"/>
    <n v="74045572.260000005"/>
  </r>
  <r>
    <d v="2023-08-26T11:33:59"/>
    <n v="26"/>
    <n v="8"/>
    <x v="25"/>
    <x v="3"/>
    <s v="Kenshin"/>
    <x v="3"/>
    <s v="AWAKE LIONS"/>
    <x v="3"/>
    <x v="60"/>
    <x v="2"/>
    <x v="47"/>
    <x v="3"/>
    <n v="20928546.850000001"/>
    <n v="11237498"/>
  </r>
  <r>
    <d v="2023-08-26T11:37:07"/>
    <n v="26"/>
    <n v="8"/>
    <x v="25"/>
    <x v="3"/>
    <s v="Light Spot Poacher"/>
    <x v="3"/>
    <s v="Tu Zi Fei Corporation"/>
    <x v="3"/>
    <x v="25"/>
    <x v="0"/>
    <x v="47"/>
    <x v="3"/>
    <n v="4365277.5"/>
    <n v="3420668.39"/>
  </r>
  <r>
    <d v="2023-08-26T11:37:27"/>
    <n v="26"/>
    <n v="8"/>
    <x v="25"/>
    <x v="3"/>
    <s v="Horde Vanguard"/>
    <x v="0"/>
    <s v="KarmaFleet"/>
    <x v="0"/>
    <x v="30"/>
    <x v="1"/>
    <x v="47"/>
    <x v="3"/>
    <n v="210443385.77000001"/>
    <n v="159595776.09"/>
  </r>
  <r>
    <d v="2023-08-26T11:37:45"/>
    <n v="26"/>
    <n v="8"/>
    <x v="25"/>
    <x v="3"/>
    <s v="Deaths Consortium"/>
    <x v="0"/>
    <s v="TunDraGon"/>
    <x v="0"/>
    <x v="30"/>
    <x v="1"/>
    <x v="47"/>
    <x v="3"/>
    <n v="230212365.81999999"/>
    <n v="150702963.75"/>
  </r>
  <r>
    <d v="2023-08-26T11:38:29"/>
    <n v="26"/>
    <n v="8"/>
    <x v="25"/>
    <x v="3"/>
    <s v="Knights of the Silver Eagle"/>
    <x v="3"/>
    <s v="Amok"/>
    <x v="0"/>
    <x v="30"/>
    <x v="1"/>
    <x v="47"/>
    <x v="3"/>
    <n v="275429402.50999999"/>
    <n v="122198438.67"/>
  </r>
  <r>
    <d v="2023-08-26T11:38:39"/>
    <n v="26"/>
    <n v="8"/>
    <x v="25"/>
    <x v="3"/>
    <s v="Horde Vanguard"/>
    <x v="0"/>
    <s v="Darkmoon Military Industrial Complex"/>
    <x v="0"/>
    <x v="30"/>
    <x v="1"/>
    <x v="47"/>
    <x v="3"/>
    <n v="116496455.87"/>
    <n v="86447276.989999995"/>
  </r>
  <r>
    <d v="2023-08-26T11:39:31"/>
    <n v="26"/>
    <n v="8"/>
    <x v="25"/>
    <x v="3"/>
    <s v="Fusion Enterprises Ltd"/>
    <x v="0"/>
    <s v="KarmaFleet"/>
    <x v="0"/>
    <x v="30"/>
    <x v="1"/>
    <x v="47"/>
    <x v="3"/>
    <n v="239034676.59"/>
    <n v="69499140"/>
  </r>
  <r>
    <d v="2023-08-26T11:40:29"/>
    <n v="26"/>
    <n v="8"/>
    <x v="25"/>
    <x v="3"/>
    <s v="Special Assault Unit"/>
    <x v="0"/>
    <s v="Hogyoku"/>
    <x v="0"/>
    <x v="30"/>
    <x v="1"/>
    <x v="47"/>
    <x v="3"/>
    <n v="223568937.66999999"/>
    <n v="156520001.13999999"/>
  </r>
  <r>
    <d v="2023-08-26T11:41:56"/>
    <n v="26"/>
    <n v="8"/>
    <x v="25"/>
    <x v="3"/>
    <s v="Blackwater Task Forces"/>
    <x v="1"/>
    <s v="Blackwater Task Forces"/>
    <x v="0"/>
    <x v="40"/>
    <x v="4"/>
    <x v="35"/>
    <x v="2"/>
    <n v="601239.23"/>
    <n v="326717.78999999998"/>
  </r>
  <r>
    <d v="2023-08-26T11:43:15"/>
    <n v="26"/>
    <n v="8"/>
    <x v="25"/>
    <x v="3"/>
    <s v="Horde Vanguard"/>
    <x v="0"/>
    <s v="4S Corporation"/>
    <x v="0"/>
    <x v="72"/>
    <x v="4"/>
    <x v="47"/>
    <x v="3"/>
    <n v="81081735.239999995"/>
    <n v="76631803.379999995"/>
  </r>
  <r>
    <d v="2023-08-26T11:44:57"/>
    <n v="26"/>
    <n v="8"/>
    <x v="25"/>
    <x v="3"/>
    <s v="Fuxi Legion"/>
    <x v="3"/>
    <s v="4S Corporation"/>
    <x v="0"/>
    <x v="30"/>
    <x v="1"/>
    <x v="47"/>
    <x v="3"/>
    <n v="184240408.80000001"/>
    <n v="124498898.34999999"/>
  </r>
  <r>
    <d v="2023-08-26T11:46:45"/>
    <n v="26"/>
    <n v="8"/>
    <x v="25"/>
    <x v="3"/>
    <s v="Fuxi Legion"/>
    <x v="3"/>
    <s v="AWAKE LIONS"/>
    <x v="3"/>
    <x v="60"/>
    <x v="2"/>
    <x v="47"/>
    <x v="3"/>
    <n v="22762804.379999999"/>
    <n v="9743515.8800000008"/>
  </r>
  <r>
    <d v="2023-08-26T12:01:45"/>
    <n v="26"/>
    <n v="8"/>
    <x v="25"/>
    <x v="3"/>
    <s v="Profane Proverb"/>
    <x v="0"/>
    <s v="AOJI Colliery"/>
    <x v="0"/>
    <x v="51"/>
    <x v="2"/>
    <x v="11"/>
    <x v="0"/>
    <n v="45397776.560000002"/>
    <n v="22407862.77"/>
  </r>
  <r>
    <d v="2023-08-26T12:02:08"/>
    <n v="26"/>
    <n v="8"/>
    <x v="25"/>
    <x v="3"/>
    <s v="Profane Proverb"/>
    <x v="0"/>
    <s v="AOJI Colliery"/>
    <x v="0"/>
    <x v="51"/>
    <x v="2"/>
    <x v="11"/>
    <x v="0"/>
    <n v="44975408.700000003"/>
    <n v="20922540.329999998"/>
  </r>
  <r>
    <d v="2023-08-26T12:25:06"/>
    <n v="26"/>
    <n v="8"/>
    <x v="25"/>
    <x v="3"/>
    <s v="Profane Proverb"/>
    <x v="0"/>
    <s v="Faceless"/>
    <x v="3"/>
    <x v="42"/>
    <x v="2"/>
    <x v="51"/>
    <x v="0"/>
    <n v="74857321.230000004"/>
    <n v="55116895.530000001"/>
  </r>
  <r>
    <d v="2023-08-26T12:44:17"/>
    <n v="26"/>
    <n v="8"/>
    <x v="25"/>
    <x v="3"/>
    <s v="Stay Cool And Calm Down"/>
    <x v="0"/>
    <s v="Moriya Military Industry Complex"/>
    <x v="3"/>
    <x v="25"/>
    <x v="0"/>
    <x v="8"/>
    <x v="3"/>
    <n v="1755454.19"/>
    <n v="1455527.99"/>
  </r>
  <r>
    <d v="2023-08-26T12:48:21"/>
    <n v="26"/>
    <n v="8"/>
    <x v="25"/>
    <x v="3"/>
    <s v="A Blessed Bean"/>
    <x v="0"/>
    <s v="Moriya Military Industry Complex"/>
    <x v="3"/>
    <x v="79"/>
    <x v="4"/>
    <x v="8"/>
    <x v="3"/>
    <n v="1354557.29"/>
    <n v="689540.81"/>
  </r>
  <r>
    <d v="2023-08-26T12:48:54"/>
    <n v="26"/>
    <n v="8"/>
    <x v="25"/>
    <x v="3"/>
    <s v="Faceless"/>
    <x v="4"/>
    <s v="Alkaid Broken Army"/>
    <x v="1"/>
    <x v="93"/>
    <x v="2"/>
    <x v="1"/>
    <x v="0"/>
    <n v="520981365.05000001"/>
    <n v="483300065.30000001"/>
  </r>
  <r>
    <d v="2023-08-26T12:58:22"/>
    <n v="26"/>
    <n v="8"/>
    <x v="25"/>
    <x v="3"/>
    <s v="Alkaid Broken Army"/>
    <x v="0"/>
    <s v="Faceless"/>
    <x v="3"/>
    <x v="78"/>
    <x v="2"/>
    <x v="1"/>
    <x v="0"/>
    <n v="67637510.489999995"/>
    <n v="48940580.009999998"/>
  </r>
  <r>
    <d v="2023-08-26T13:01:41"/>
    <n v="26"/>
    <n v="8"/>
    <x v="25"/>
    <x v="3"/>
    <s v="Chaos arbiter"/>
    <x v="3"/>
    <s v="Moriya Military Industry Complex"/>
    <x v="3"/>
    <x v="39"/>
    <x v="0"/>
    <x v="8"/>
    <x v="3"/>
    <n v="15505838.380000001"/>
    <n v="8161363.3399999999"/>
  </r>
  <r>
    <d v="2023-08-26T13:38:25"/>
    <n v="26"/>
    <n v="8"/>
    <x v="25"/>
    <x v="3"/>
    <s v="Public Enemies CO"/>
    <x v="2"/>
    <s v="ChuangShi"/>
    <x v="2"/>
    <x v="4"/>
    <x v="3"/>
    <x v="169"/>
    <x v="3"/>
    <n v="58438145.32"/>
    <n v="39621982.859999999"/>
  </r>
  <r>
    <d v="2023-08-26T13:48:34"/>
    <n v="26"/>
    <n v="8"/>
    <x v="25"/>
    <x v="3"/>
    <s v="Sing Hua"/>
    <x v="4"/>
    <s v="Sing Hua"/>
    <x v="3"/>
    <x v="21"/>
    <x v="1"/>
    <x v="28"/>
    <x v="2"/>
    <n v="76589179.879999995"/>
    <n v="76589179.879999995"/>
  </r>
  <r>
    <d v="2023-08-26T14:08:33"/>
    <n v="26"/>
    <n v="8"/>
    <x v="25"/>
    <x v="3"/>
    <s v="Cloak and Daggers"/>
    <x v="2"/>
    <s v="A Blessed Bean"/>
    <x v="1"/>
    <x v="24"/>
    <x v="0"/>
    <x v="8"/>
    <x v="3"/>
    <n v="4931499.5199999996"/>
    <n v="3591791.88"/>
  </r>
  <r>
    <d v="2023-08-26T14:17:57"/>
    <n v="26"/>
    <n v="8"/>
    <x v="25"/>
    <x v="3"/>
    <s v="Cloak and Daggers"/>
    <x v="2"/>
    <s v="A Blessed Bean"/>
    <x v="1"/>
    <x v="24"/>
    <x v="0"/>
    <x v="8"/>
    <x v="3"/>
    <n v="5421065.3899999997"/>
    <n v="3005348.27"/>
  </r>
  <r>
    <d v="2023-08-26T14:37:24"/>
    <n v="26"/>
    <n v="8"/>
    <x v="25"/>
    <x v="3"/>
    <s v="Special law enforcement department"/>
    <x v="3"/>
    <s v="Deep Space Conquerors"/>
    <x v="0"/>
    <x v="98"/>
    <x v="2"/>
    <x v="151"/>
    <x v="2"/>
    <n v="251341836.40000001"/>
    <n v="206865989.80000001"/>
  </r>
  <r>
    <d v="2023-08-26T14:48:55"/>
    <n v="26"/>
    <n v="8"/>
    <x v="25"/>
    <x v="3"/>
    <s v="Chaos arbiter"/>
    <x v="3"/>
    <s v="Cloak and Daggers"/>
    <x v="4"/>
    <x v="81"/>
    <x v="2"/>
    <x v="8"/>
    <x v="3"/>
    <n v="127271176.31"/>
    <n v="104236448.83"/>
  </r>
  <r>
    <d v="2023-08-26T15:02:15"/>
    <n v="26"/>
    <n v="8"/>
    <x v="25"/>
    <x v="3"/>
    <s v="Cloak and Daggers"/>
    <x v="2"/>
    <s v="Chaos arbiter"/>
    <x v="2"/>
    <x v="48"/>
    <x v="2"/>
    <x v="8"/>
    <x v="3"/>
    <n v="14785644.98"/>
    <n v="6268880.1500000004"/>
  </r>
  <r>
    <d v="2023-08-26T15:06:09"/>
    <n v="26"/>
    <n v="8"/>
    <x v="25"/>
    <x v="3"/>
    <s v="Rekium"/>
    <x v="1"/>
    <s v="Special law enforcement department"/>
    <x v="2"/>
    <x v="65"/>
    <x v="2"/>
    <x v="153"/>
    <x v="2"/>
    <n v="105232034.56999999"/>
    <n v="80961299.489999995"/>
  </r>
  <r>
    <d v="2023-08-26T15:26:43"/>
    <n v="26"/>
    <n v="8"/>
    <x v="25"/>
    <x v="3"/>
    <s v="Cloak and Daggers"/>
    <x v="2"/>
    <s v="Pandemic Horde Inc"/>
    <x v="1"/>
    <x v="11"/>
    <x v="2"/>
    <x v="8"/>
    <x v="3"/>
    <n v="53663229.920000002"/>
    <n v="44928745.090000004"/>
  </r>
  <r>
    <d v="2023-08-26T17:52:47"/>
    <n v="26"/>
    <n v="8"/>
    <x v="25"/>
    <x v="3"/>
    <s v="Cloak and Daggers"/>
    <x v="2"/>
    <s v="Light Spot Poacher"/>
    <x v="2"/>
    <x v="103"/>
    <x v="1"/>
    <x v="8"/>
    <x v="3"/>
    <n v="422111450.60000002"/>
    <n v="240363357.09999999"/>
  </r>
  <r>
    <d v="2023-08-26T18:48:41"/>
    <n v="26"/>
    <n v="8"/>
    <x v="25"/>
    <x v="3"/>
    <s v="Mineski Infinity"/>
    <x v="0"/>
    <s v="Ghost Recon Fleet"/>
    <x v="3"/>
    <x v="3"/>
    <x v="2"/>
    <x v="114"/>
    <x v="2"/>
    <n v="24356528.309999999"/>
    <n v="10222729.720000001"/>
  </r>
  <r>
    <d v="2023-08-26T19:07:20"/>
    <n v="26"/>
    <n v="8"/>
    <x v="25"/>
    <x v="3"/>
    <s v="The Northerners"/>
    <x v="0"/>
    <s v="KarmaFleet"/>
    <x v="0"/>
    <x v="74"/>
    <x v="4"/>
    <x v="14"/>
    <x v="0"/>
    <n v="6193825.1500000004"/>
    <n v="4981148.83"/>
  </r>
  <r>
    <d v="2023-08-26T19:07:20"/>
    <n v="26"/>
    <n v="8"/>
    <x v="25"/>
    <x v="3"/>
    <s v="Comms Black"/>
    <x v="0"/>
    <s v="Shocky Industries Ltd"/>
    <x v="0"/>
    <x v="74"/>
    <x v="4"/>
    <x v="14"/>
    <x v="0"/>
    <n v="6191870.8399999999"/>
    <n v="2761160.04"/>
  </r>
  <r>
    <d v="2023-08-26T19:07:29"/>
    <n v="26"/>
    <n v="8"/>
    <x v="25"/>
    <x v="3"/>
    <s v="The Northerners"/>
    <x v="0"/>
    <s v="Amok"/>
    <x v="0"/>
    <x v="74"/>
    <x v="4"/>
    <x v="14"/>
    <x v="0"/>
    <n v="6187164.29"/>
    <n v="3920104.36"/>
  </r>
  <r>
    <d v="2023-08-26T19:07:37"/>
    <n v="26"/>
    <n v="8"/>
    <x v="25"/>
    <x v="3"/>
    <s v="Tech Builds"/>
    <x v="0"/>
    <s v="Tritanium Industries and Technology"/>
    <x v="0"/>
    <x v="19"/>
    <x v="4"/>
    <x v="14"/>
    <x v="0"/>
    <n v="1515021.02"/>
    <n v="509404.54"/>
  </r>
  <r>
    <d v="2023-08-26T19:07:39"/>
    <n v="26"/>
    <n v="8"/>
    <x v="25"/>
    <x v="3"/>
    <s v="hirr"/>
    <x v="0"/>
    <s v="KarmaFleet"/>
    <x v="0"/>
    <x v="74"/>
    <x v="4"/>
    <x v="14"/>
    <x v="0"/>
    <n v="7091544.4900000002"/>
    <n v="3034831.45"/>
  </r>
  <r>
    <d v="2023-08-26T19:07:42"/>
    <n v="26"/>
    <n v="8"/>
    <x v="25"/>
    <x v="3"/>
    <s v="Horde Armada"/>
    <x v="0"/>
    <s v="KarmaFleet"/>
    <x v="0"/>
    <x v="74"/>
    <x v="4"/>
    <x v="14"/>
    <x v="0"/>
    <n v="6190893.6799999997"/>
    <n v="2900296.68"/>
  </r>
  <r>
    <d v="2023-08-26T19:07:47"/>
    <n v="26"/>
    <n v="8"/>
    <x v="25"/>
    <x v="3"/>
    <s v="Special Assault Unit"/>
    <x v="0"/>
    <s v="KarmaFleet"/>
    <x v="0"/>
    <x v="74"/>
    <x v="4"/>
    <x v="14"/>
    <x v="0"/>
    <n v="6171772.46"/>
    <n v="2929173.68"/>
  </r>
  <r>
    <d v="2023-08-26T19:07:49"/>
    <n v="26"/>
    <n v="8"/>
    <x v="25"/>
    <x v="3"/>
    <s v="WipeOut Inc"/>
    <x v="0"/>
    <s v="KarmaFleet"/>
    <x v="0"/>
    <x v="74"/>
    <x v="4"/>
    <x v="14"/>
    <x v="0"/>
    <n v="6186007.8899999997"/>
    <n v="4374686.9400000004"/>
  </r>
  <r>
    <d v="2023-08-26T19:07:50"/>
    <n v="26"/>
    <n v="8"/>
    <x v="25"/>
    <x v="3"/>
    <s v="A Blessed Bean"/>
    <x v="0"/>
    <s v="SUNDERING"/>
    <x v="0"/>
    <x v="74"/>
    <x v="4"/>
    <x v="14"/>
    <x v="0"/>
    <n v="6182099.2599999998"/>
    <n v="3215070.37"/>
  </r>
  <r>
    <d v="2023-08-26T19:07:51"/>
    <n v="26"/>
    <n v="8"/>
    <x v="25"/>
    <x v="3"/>
    <s v="Comms Black"/>
    <x v="0"/>
    <s v="Tritanium Industries and Technology"/>
    <x v="0"/>
    <x v="19"/>
    <x v="4"/>
    <x v="14"/>
    <x v="0"/>
    <n v="2897890.48"/>
    <n v="1225153.1499999999"/>
  </r>
  <r>
    <d v="2023-08-26T19:07:53"/>
    <n v="26"/>
    <n v="8"/>
    <x v="25"/>
    <x v="3"/>
    <s v="A Blessed Bean"/>
    <x v="0"/>
    <s v="Imperium Technologies"/>
    <x v="3"/>
    <x v="74"/>
    <x v="4"/>
    <x v="14"/>
    <x v="0"/>
    <n v="4015786.91"/>
    <n v="3100234.87"/>
  </r>
  <r>
    <d v="2023-08-26T19:07:53"/>
    <n v="26"/>
    <n v="8"/>
    <x v="25"/>
    <x v="3"/>
    <s v="Horde Armada"/>
    <x v="0"/>
    <s v="KarmaFleet"/>
    <x v="0"/>
    <x v="74"/>
    <x v="4"/>
    <x v="14"/>
    <x v="0"/>
    <n v="6188939.3700000001"/>
    <n v="4365318.28"/>
  </r>
  <r>
    <d v="2023-08-26T21:10:27"/>
    <n v="26"/>
    <n v="8"/>
    <x v="25"/>
    <x v="3"/>
    <s v="Pandemic Horde Inc"/>
    <x v="0"/>
    <s v="Balanced Unity"/>
    <x v="0"/>
    <x v="24"/>
    <x v="0"/>
    <x v="8"/>
    <x v="3"/>
    <n v="8394003.4199999999"/>
    <n v="5298612.5599999996"/>
  </r>
  <r>
    <d v="2023-08-26T22:04:00"/>
    <n v="26"/>
    <n v="8"/>
    <x v="25"/>
    <x v="3"/>
    <s v="Special Assault Unit"/>
    <x v="0"/>
    <s v="Ascendance"/>
    <x v="0"/>
    <x v="8"/>
    <x v="3"/>
    <x v="0"/>
    <x v="0"/>
    <n v="100649183.28"/>
    <n v="73816355.790000007"/>
  </r>
  <r>
    <d v="2023-08-26T22:04:15"/>
    <n v="26"/>
    <n v="8"/>
    <x v="25"/>
    <x v="3"/>
    <s v="Special Assault Unit"/>
    <x v="0"/>
    <s v="Ascendance"/>
    <x v="0"/>
    <x v="15"/>
    <x v="0"/>
    <x v="0"/>
    <x v="0"/>
    <n v="22679869.640000001"/>
    <n v="3794187.9"/>
  </r>
  <r>
    <d v="2023-08-26T22:04:30"/>
    <n v="26"/>
    <n v="8"/>
    <x v="25"/>
    <x v="3"/>
    <s v="Special Assault Unit"/>
    <x v="0"/>
    <s v="Ascendance"/>
    <x v="0"/>
    <x v="15"/>
    <x v="0"/>
    <x v="0"/>
    <x v="0"/>
    <n v="12857471.59"/>
    <n v="5100615.0999999996"/>
  </r>
  <r>
    <d v="2023-08-26T22:04:48"/>
    <n v="26"/>
    <n v="8"/>
    <x v="25"/>
    <x v="3"/>
    <s v="Special Assault Unit"/>
    <x v="0"/>
    <s v="Ascendance"/>
    <x v="0"/>
    <x v="15"/>
    <x v="0"/>
    <x v="0"/>
    <x v="0"/>
    <n v="14372441.98"/>
    <n v="4108230.47"/>
  </r>
  <r>
    <d v="2023-08-26T22:05:08"/>
    <n v="26"/>
    <n v="8"/>
    <x v="25"/>
    <x v="3"/>
    <s v="Wombo United"/>
    <x v="0"/>
    <s v="Ascendance"/>
    <x v="0"/>
    <x v="15"/>
    <x v="0"/>
    <x v="0"/>
    <x v="0"/>
    <n v="10356500.02"/>
    <n v="5892706.0499999998"/>
  </r>
  <r>
    <d v="2023-08-26T22:05:14"/>
    <n v="26"/>
    <n v="8"/>
    <x v="25"/>
    <x v="3"/>
    <s v="Special Assault Unit"/>
    <x v="0"/>
    <s v="Ascendance"/>
    <x v="0"/>
    <x v="64"/>
    <x v="0"/>
    <x v="0"/>
    <x v="0"/>
    <n v="13378886.35"/>
    <n v="7429372.8899999997"/>
  </r>
  <r>
    <d v="2023-08-26T22:07:42"/>
    <n v="26"/>
    <n v="8"/>
    <x v="25"/>
    <x v="3"/>
    <s v="Pandemic Horde Inc"/>
    <x v="0"/>
    <s v="Ascendance"/>
    <x v="0"/>
    <x v="15"/>
    <x v="0"/>
    <x v="0"/>
    <x v="0"/>
    <n v="11454794.779999999"/>
    <n v="5632888.8399999999"/>
  </r>
  <r>
    <d v="2023-08-26T22:17:42"/>
    <n v="26"/>
    <n v="8"/>
    <x v="25"/>
    <x v="3"/>
    <s v="Siromanci"/>
    <x v="2"/>
    <s v="Pandemic Horde Inc"/>
    <x v="1"/>
    <x v="24"/>
    <x v="0"/>
    <x v="8"/>
    <x v="3"/>
    <n v="6200876.2199999997"/>
    <n v="2202563.31"/>
  </r>
  <r>
    <d v="2023-08-26T23:21:10"/>
    <n v="26"/>
    <n v="8"/>
    <x v="25"/>
    <x v="3"/>
    <s v="Pandemic Horde Inc"/>
    <x v="0"/>
    <s v="Emperor Scythes"/>
    <x v="3"/>
    <x v="2"/>
    <x v="2"/>
    <x v="160"/>
    <x v="2"/>
    <n v="327768217.30000001"/>
    <n v="306894000.55000001"/>
  </r>
  <r>
    <d v="2023-08-27T00:03:29"/>
    <n v="27"/>
    <n v="8"/>
    <x v="26"/>
    <x v="3"/>
    <s v="Wolfostan"/>
    <x v="0"/>
    <s v="GoonWaffe"/>
    <x v="0"/>
    <x v="94"/>
    <x v="2"/>
    <x v="36"/>
    <x v="2"/>
    <n v="38196537.890000001"/>
    <n v="19763224.489999998"/>
  </r>
  <r>
    <d v="2023-08-27T00:27:25"/>
    <n v="27"/>
    <n v="8"/>
    <x v="26"/>
    <x v="3"/>
    <s v="KarmaFleet"/>
    <x v="1"/>
    <s v="Knight of Freedom"/>
    <x v="2"/>
    <x v="93"/>
    <x v="2"/>
    <x v="9"/>
    <x v="2"/>
    <n v="449719446.01999998"/>
    <n v="372501906.81"/>
  </r>
  <r>
    <d v="2023-08-27T01:06:41"/>
    <n v="27"/>
    <n v="8"/>
    <x v="26"/>
    <x v="3"/>
    <s v="Thunderwaffe"/>
    <x v="1"/>
    <s v="KarmaFleet"/>
    <x v="0"/>
    <x v="10"/>
    <x v="2"/>
    <x v="35"/>
    <x v="2"/>
    <n v="14686843.810000001"/>
    <n v="4706413.05"/>
  </r>
  <r>
    <d v="2023-08-27T01:18:49"/>
    <n v="27"/>
    <n v="8"/>
    <x v="26"/>
    <x v="3"/>
    <s v="Lisnave"/>
    <x v="0"/>
    <s v="Hogyoku"/>
    <x v="0"/>
    <x v="10"/>
    <x v="2"/>
    <x v="2"/>
    <x v="0"/>
    <n v="22529648.690000001"/>
    <n v="7118254.5"/>
  </r>
  <r>
    <d v="2023-08-27T02:15:32"/>
    <n v="27"/>
    <n v="8"/>
    <x v="26"/>
    <x v="3"/>
    <s v="GoonWaffe"/>
    <x v="1"/>
    <s v="Deaths Consortium"/>
    <x v="1"/>
    <x v="4"/>
    <x v="3"/>
    <x v="35"/>
    <x v="2"/>
    <n v="57446296.039999999"/>
    <n v="42372376.719999999"/>
  </r>
  <r>
    <d v="2023-08-27T02:17:33"/>
    <n v="27"/>
    <n v="8"/>
    <x v="26"/>
    <x v="3"/>
    <s v="Pandemic Horde Inc"/>
    <x v="0"/>
    <s v="KarmaFleet"/>
    <x v="0"/>
    <x v="9"/>
    <x v="0"/>
    <x v="19"/>
    <x v="2"/>
    <n v="13585313.640000001"/>
    <n v="10141874.76"/>
  </r>
  <r>
    <d v="2023-08-27T02:31:13"/>
    <n v="27"/>
    <n v="8"/>
    <x v="26"/>
    <x v="3"/>
    <s v="Players vs EVE"/>
    <x v="1"/>
    <s v="Comply Or Die"/>
    <x v="1"/>
    <x v="23"/>
    <x v="2"/>
    <x v="36"/>
    <x v="2"/>
    <n v="84028385.060000002"/>
    <n v="64807514.420000002"/>
  </r>
  <r>
    <d v="2023-08-27T02:31:13"/>
    <n v="27"/>
    <n v="8"/>
    <x v="26"/>
    <x v="3"/>
    <s v="Players vs EVE"/>
    <x v="1"/>
    <s v="Blackwater USA Inc"/>
    <x v="1"/>
    <x v="23"/>
    <x v="2"/>
    <x v="36"/>
    <x v="2"/>
    <n v="84529355"/>
    <n v="62913941.770000003"/>
  </r>
  <r>
    <d v="2023-08-27T02:31:14"/>
    <n v="27"/>
    <n v="8"/>
    <x v="26"/>
    <x v="3"/>
    <s v="Players vs EVE"/>
    <x v="1"/>
    <s v="Pandemic Horde Inc"/>
    <x v="1"/>
    <x v="23"/>
    <x v="2"/>
    <x v="36"/>
    <x v="2"/>
    <n v="86456136.840000004"/>
    <n v="60227464.909999996"/>
  </r>
  <r>
    <d v="2023-08-27T02:31:16"/>
    <n v="27"/>
    <n v="8"/>
    <x v="26"/>
    <x v="3"/>
    <s v="Gentlepersons Traders and Industry Collective"/>
    <x v="1"/>
    <s v="Pandemic Horde Inc"/>
    <x v="1"/>
    <x v="23"/>
    <x v="2"/>
    <x v="36"/>
    <x v="2"/>
    <n v="85622932.129999995"/>
    <n v="65994180.829999998"/>
  </r>
  <r>
    <d v="2023-08-27T03:17:01"/>
    <n v="27"/>
    <n v="8"/>
    <x v="26"/>
    <x v="3"/>
    <s v="Eternity Pavilion"/>
    <x v="4"/>
    <s v="A Blessed Bean"/>
    <x v="1"/>
    <x v="24"/>
    <x v="0"/>
    <x v="8"/>
    <x v="3"/>
    <n v="5388067.9400000004"/>
    <n v="2291545.12"/>
  </r>
  <r>
    <d v="2023-08-27T03:30:01"/>
    <n v="27"/>
    <n v="8"/>
    <x v="26"/>
    <x v="3"/>
    <s v="Starry Armada"/>
    <x v="3"/>
    <s v="Eternity Pavilion"/>
    <x v="3"/>
    <x v="66"/>
    <x v="0"/>
    <x v="8"/>
    <x v="3"/>
    <n v="7979203.4000000004"/>
    <n v="4613623.3499999996"/>
  </r>
  <r>
    <d v="2023-08-27T03:46:18"/>
    <n v="27"/>
    <n v="8"/>
    <x v="26"/>
    <x v="3"/>
    <s v="ANZAC ALLIANCE"/>
    <x v="1"/>
    <s v="CENTURIONES IMPERIALES"/>
    <x v="2"/>
    <x v="16"/>
    <x v="4"/>
    <x v="22"/>
    <x v="2"/>
    <n v="3901068.44"/>
    <n v="2147751.23"/>
  </r>
  <r>
    <d v="2023-08-27T04:02:15"/>
    <n v="27"/>
    <n v="8"/>
    <x v="26"/>
    <x v="3"/>
    <s v="Infinite Point"/>
    <x v="0"/>
    <s v="Helgast Militarum"/>
    <x v="4"/>
    <x v="40"/>
    <x v="4"/>
    <x v="14"/>
    <x v="0"/>
    <n v="5201212.29"/>
    <n v="1542760.91"/>
  </r>
  <r>
    <d v="2023-08-27T04:22:07"/>
    <n v="27"/>
    <n v="8"/>
    <x v="26"/>
    <x v="3"/>
    <s v="Fusion Enterprises Ltd"/>
    <x v="0"/>
    <s v="Helgast Militarum"/>
    <x v="4"/>
    <x v="8"/>
    <x v="3"/>
    <x v="14"/>
    <x v="0"/>
    <n v="69761056.859999999"/>
    <n v="53928883.979999997"/>
  </r>
  <r>
    <d v="2023-08-27T04:32:06"/>
    <n v="27"/>
    <n v="8"/>
    <x v="26"/>
    <x v="3"/>
    <s v="KarmaFleet"/>
    <x v="1"/>
    <s v="Chaos arbiter"/>
    <x v="2"/>
    <x v="19"/>
    <x v="4"/>
    <x v="170"/>
    <x v="2"/>
    <n v="691199.24"/>
    <n v="569712.84"/>
  </r>
  <r>
    <d v="2023-08-27T05:35:50"/>
    <n v="27"/>
    <n v="8"/>
    <x v="26"/>
    <x v="3"/>
    <s v="AOJI Colliery"/>
    <x v="1"/>
    <s v="Profane Proverb"/>
    <x v="1"/>
    <x v="3"/>
    <x v="2"/>
    <x v="1"/>
    <x v="0"/>
    <n v="16584220.529999999"/>
    <n v="1629784.01"/>
  </r>
  <r>
    <d v="2023-08-27T05:40:22"/>
    <n v="27"/>
    <n v="8"/>
    <x v="26"/>
    <x v="3"/>
    <s v="Imperium Technologies"/>
    <x v="4"/>
    <s v="Pandemic Horde Inc"/>
    <x v="1"/>
    <x v="11"/>
    <x v="2"/>
    <x v="160"/>
    <x v="2"/>
    <n v="36363380.020000003"/>
    <n v="9895789.0800000001"/>
  </r>
  <r>
    <d v="2023-08-27T05:42:44"/>
    <n v="27"/>
    <n v="8"/>
    <x v="26"/>
    <x v="3"/>
    <s v="Pandemic Horde Inc"/>
    <x v="0"/>
    <s v="CRUZADOS"/>
    <x v="0"/>
    <x v="11"/>
    <x v="2"/>
    <x v="160"/>
    <x v="2"/>
    <n v="14349111.57"/>
    <n v="4845026.43"/>
  </r>
  <r>
    <d v="2023-08-27T05:42:48"/>
    <n v="27"/>
    <n v="8"/>
    <x v="26"/>
    <x v="3"/>
    <s v="rRED ANTS"/>
    <x v="1"/>
    <s v="Pandemic Horde Inc"/>
    <x v="1"/>
    <x v="6"/>
    <x v="4"/>
    <x v="160"/>
    <x v="2"/>
    <n v="1168563.05"/>
    <n v="618398.03"/>
  </r>
  <r>
    <d v="2023-08-27T05:43:06"/>
    <n v="27"/>
    <n v="8"/>
    <x v="26"/>
    <x v="3"/>
    <s v="Fusion Enterprises Ltd"/>
    <x v="0"/>
    <s v="4S Corporation"/>
    <x v="0"/>
    <x v="11"/>
    <x v="2"/>
    <x v="160"/>
    <x v="2"/>
    <n v="28978119.289999999"/>
    <n v="9949038.8699999992"/>
  </r>
  <r>
    <d v="2023-08-27T05:43:06"/>
    <n v="27"/>
    <n v="8"/>
    <x v="26"/>
    <x v="3"/>
    <s v="Fusion Enterprises Ltd"/>
    <x v="0"/>
    <s v="4S Corporation"/>
    <x v="0"/>
    <x v="8"/>
    <x v="3"/>
    <x v="160"/>
    <x v="2"/>
    <n v="79011337.450000003"/>
    <n v="66795472.399999999"/>
  </r>
  <r>
    <d v="2023-08-27T05:43:25"/>
    <n v="27"/>
    <n v="8"/>
    <x v="26"/>
    <x v="3"/>
    <s v="Pandemic Horde Inc"/>
    <x v="0"/>
    <s v="Ascendance"/>
    <x v="0"/>
    <x v="11"/>
    <x v="2"/>
    <x v="160"/>
    <x v="2"/>
    <n v="14269182.32"/>
    <n v="4270421.42"/>
  </r>
  <r>
    <d v="2023-08-27T05:43:37"/>
    <n v="27"/>
    <n v="8"/>
    <x v="26"/>
    <x v="3"/>
    <s v="Disasterpiece LTD"/>
    <x v="0"/>
    <s v="ICE is Coming to EVE"/>
    <x v="0"/>
    <x v="11"/>
    <x v="2"/>
    <x v="160"/>
    <x v="2"/>
    <n v="14348699.43"/>
    <n v="3141368.64"/>
  </r>
  <r>
    <d v="2023-08-27T05:44:01"/>
    <n v="27"/>
    <n v="8"/>
    <x v="26"/>
    <x v="3"/>
    <s v="Arctic Guard"/>
    <x v="0"/>
    <s v="CRUZADOS"/>
    <x v="0"/>
    <x v="11"/>
    <x v="2"/>
    <x v="160"/>
    <x v="2"/>
    <n v="29724678.140000001"/>
    <n v="11877374.66"/>
  </r>
  <r>
    <d v="2023-08-27T05:48:36"/>
    <n v="27"/>
    <n v="8"/>
    <x v="26"/>
    <x v="3"/>
    <s v="Rekium"/>
    <x v="1"/>
    <s v="Take The Bait"/>
    <x v="1"/>
    <x v="11"/>
    <x v="2"/>
    <x v="160"/>
    <x v="2"/>
    <n v="28903294.600000001"/>
    <n v="8539227.4000000004"/>
  </r>
  <r>
    <d v="2023-08-27T05:48:42"/>
    <n v="27"/>
    <n v="8"/>
    <x v="26"/>
    <x v="3"/>
    <s v="Fusion Enterprises Ltd"/>
    <x v="0"/>
    <s v="AOJI Colliery"/>
    <x v="0"/>
    <x v="60"/>
    <x v="2"/>
    <x v="160"/>
    <x v="2"/>
    <n v="22048415.140000001"/>
    <n v="12125944.560000001"/>
  </r>
  <r>
    <d v="2023-08-27T05:49:04"/>
    <n v="27"/>
    <n v="8"/>
    <x v="26"/>
    <x v="3"/>
    <s v="Fuente Vacio"/>
    <x v="0"/>
    <s v="EVE-RO"/>
    <x v="0"/>
    <x v="11"/>
    <x v="2"/>
    <x v="160"/>
    <x v="2"/>
    <n v="16161450.619999999"/>
    <n v="4086977.85"/>
  </r>
  <r>
    <d v="2023-08-27T05:49:15"/>
    <n v="27"/>
    <n v="8"/>
    <x v="26"/>
    <x v="3"/>
    <s v="Pandemic Horde Inc"/>
    <x v="0"/>
    <s v="4S Corporation"/>
    <x v="0"/>
    <x v="11"/>
    <x v="2"/>
    <x v="160"/>
    <x v="2"/>
    <n v="27782636.030000001"/>
    <n v="11454174.85"/>
  </r>
  <r>
    <d v="2023-08-27T05:49:33"/>
    <n v="27"/>
    <n v="8"/>
    <x v="26"/>
    <x v="3"/>
    <s v="Fuente Vacio"/>
    <x v="0"/>
    <s v="Amped"/>
    <x v="0"/>
    <x v="11"/>
    <x v="2"/>
    <x v="160"/>
    <x v="2"/>
    <n v="14210956.279999999"/>
    <n v="3392363.27"/>
  </r>
  <r>
    <d v="2023-08-27T05:49:43"/>
    <n v="27"/>
    <n v="8"/>
    <x v="26"/>
    <x v="3"/>
    <s v="BOP Supplication For Glorious"/>
    <x v="4"/>
    <s v="Para Bellum INC"/>
    <x v="1"/>
    <x v="11"/>
    <x v="2"/>
    <x v="160"/>
    <x v="2"/>
    <n v="31698686.93"/>
    <n v="12208901.449999999"/>
  </r>
  <r>
    <d v="2023-08-27T05:49:57"/>
    <n v="27"/>
    <n v="8"/>
    <x v="26"/>
    <x v="3"/>
    <s v="Blackwater USA Inc"/>
    <x v="0"/>
    <s v="Ascendance"/>
    <x v="0"/>
    <x v="11"/>
    <x v="2"/>
    <x v="160"/>
    <x v="2"/>
    <n v="14017939.550000001"/>
    <n v="3016200.73"/>
  </r>
  <r>
    <d v="2023-08-27T05:50:13"/>
    <n v="27"/>
    <n v="8"/>
    <x v="26"/>
    <x v="3"/>
    <s v="A Blessed Bean"/>
    <x v="0"/>
    <s v="Black Aces"/>
    <x v="0"/>
    <x v="11"/>
    <x v="2"/>
    <x v="160"/>
    <x v="2"/>
    <n v="13242439.890000001"/>
    <n v="3586912.85"/>
  </r>
  <r>
    <d v="2023-08-27T05:50:27"/>
    <n v="27"/>
    <n v="8"/>
    <x v="26"/>
    <x v="3"/>
    <s v="Arctic Guard"/>
    <x v="0"/>
    <s v="Enlightened Industries"/>
    <x v="0"/>
    <x v="11"/>
    <x v="2"/>
    <x v="160"/>
    <x v="2"/>
    <n v="13283500.59"/>
    <n v="4499826.8600000003"/>
  </r>
  <r>
    <d v="2023-08-27T05:50:42"/>
    <n v="27"/>
    <n v="8"/>
    <x v="26"/>
    <x v="3"/>
    <s v="Disasterpiece LTD"/>
    <x v="0"/>
    <s v="Carebears -With- Guns"/>
    <x v="0"/>
    <x v="11"/>
    <x v="2"/>
    <x v="160"/>
    <x v="2"/>
    <n v="16066120.029999999"/>
    <n v="5625906.0700000003"/>
  </r>
  <r>
    <d v="2023-08-27T05:52:59"/>
    <n v="27"/>
    <n v="8"/>
    <x v="26"/>
    <x v="3"/>
    <s v="Mineski Infinity"/>
    <x v="0"/>
    <s v="Peoples Liberation Army"/>
    <x v="0"/>
    <x v="11"/>
    <x v="2"/>
    <x v="160"/>
    <x v="2"/>
    <n v="13127415.4"/>
    <n v="4087319.23"/>
  </r>
  <r>
    <d v="2023-08-27T05:53:20"/>
    <n v="27"/>
    <n v="8"/>
    <x v="26"/>
    <x v="3"/>
    <s v="Blackwater USA Inc"/>
    <x v="0"/>
    <s v="Rekium"/>
    <x v="0"/>
    <x v="11"/>
    <x v="2"/>
    <x v="160"/>
    <x v="2"/>
    <n v="13841654.539999999"/>
    <n v="4463271.13"/>
  </r>
  <r>
    <d v="2023-08-27T05:55:10"/>
    <n v="27"/>
    <n v="8"/>
    <x v="26"/>
    <x v="3"/>
    <s v="Les chevaliers de l'ordre"/>
    <x v="1"/>
    <s v="Blackwater USA Inc"/>
    <x v="1"/>
    <x v="11"/>
    <x v="2"/>
    <x v="160"/>
    <x v="2"/>
    <n v="28407669.32"/>
    <n v="13977532.5"/>
  </r>
  <r>
    <d v="2023-08-27T05:55:23"/>
    <n v="27"/>
    <n v="8"/>
    <x v="26"/>
    <x v="3"/>
    <s v="A Blessed Bean"/>
    <x v="0"/>
    <s v="Russian ICE Bears"/>
    <x v="0"/>
    <x v="13"/>
    <x v="4"/>
    <x v="160"/>
    <x v="2"/>
    <n v="9159174.8300000001"/>
    <n v="7137265.5099999998"/>
  </r>
  <r>
    <d v="2023-08-27T05:55:30"/>
    <n v="27"/>
    <n v="8"/>
    <x v="26"/>
    <x v="3"/>
    <s v="Arctic Guard"/>
    <x v="0"/>
    <s v="4S Corporation"/>
    <x v="0"/>
    <x v="11"/>
    <x v="2"/>
    <x v="160"/>
    <x v="2"/>
    <n v="23667089.66"/>
    <n v="7770208.2400000002"/>
  </r>
  <r>
    <d v="2023-08-27T05:55:55"/>
    <n v="27"/>
    <n v="8"/>
    <x v="26"/>
    <x v="3"/>
    <s v="Ascendance"/>
    <x v="1"/>
    <s v="Pandemic Horde Inc"/>
    <x v="1"/>
    <x v="11"/>
    <x v="2"/>
    <x v="160"/>
    <x v="2"/>
    <n v="27047923.969999999"/>
    <n v="9680197.4199999999"/>
  </r>
  <r>
    <d v="2023-08-27T05:56:08"/>
    <n v="27"/>
    <n v="8"/>
    <x v="26"/>
    <x v="3"/>
    <s v="Ascendance"/>
    <x v="1"/>
    <s v="Perfusus Sanguine"/>
    <x v="1"/>
    <x v="11"/>
    <x v="2"/>
    <x v="160"/>
    <x v="2"/>
    <n v="26872192.530000001"/>
    <n v="9210965.6799999997"/>
  </r>
  <r>
    <d v="2023-08-27T05:56:18"/>
    <n v="27"/>
    <n v="8"/>
    <x v="26"/>
    <x v="3"/>
    <s v="Storm Chasers"/>
    <x v="0"/>
    <s v="Angry Angels Constructions"/>
    <x v="0"/>
    <x v="25"/>
    <x v="0"/>
    <x v="160"/>
    <x v="2"/>
    <n v="12157470.52"/>
    <n v="4467555.8899999997"/>
  </r>
  <r>
    <d v="2023-08-27T05:56:20"/>
    <n v="27"/>
    <n v="8"/>
    <x v="26"/>
    <x v="3"/>
    <s v="Dragon"/>
    <x v="0"/>
    <s v="Tritanium Industries and Technology"/>
    <x v="0"/>
    <x v="11"/>
    <x v="2"/>
    <x v="160"/>
    <x v="2"/>
    <n v="30052486.649999999"/>
    <n v="18396998.960000001"/>
  </r>
  <r>
    <d v="2023-08-27T05:56:28"/>
    <n v="27"/>
    <n v="8"/>
    <x v="26"/>
    <x v="3"/>
    <s v="Mindstar Technology"/>
    <x v="1"/>
    <s v="Disasterpiece LTD"/>
    <x v="1"/>
    <x v="11"/>
    <x v="2"/>
    <x v="160"/>
    <x v="2"/>
    <n v="30985983.739999998"/>
    <n v="14920910.91"/>
  </r>
  <r>
    <d v="2023-08-27T05:56:35"/>
    <n v="27"/>
    <n v="8"/>
    <x v="26"/>
    <x v="3"/>
    <s v="Arctic Guard"/>
    <x v="0"/>
    <s v="Les chevaliers de l'ordre"/>
    <x v="0"/>
    <x v="11"/>
    <x v="2"/>
    <x v="160"/>
    <x v="2"/>
    <n v="35926631.18"/>
    <n v="16144467.43"/>
  </r>
  <r>
    <d v="2023-08-27T05:56:50"/>
    <n v="27"/>
    <n v="8"/>
    <x v="26"/>
    <x v="3"/>
    <s v="BOP Supplication For Glorious"/>
    <x v="4"/>
    <s v="Deaths Consortium"/>
    <x v="1"/>
    <x v="11"/>
    <x v="2"/>
    <x v="160"/>
    <x v="2"/>
    <n v="30680842.469999999"/>
    <n v="12999142.6"/>
  </r>
  <r>
    <d v="2023-08-27T05:56:54"/>
    <n v="27"/>
    <n v="8"/>
    <x v="26"/>
    <x v="3"/>
    <s v="A Blessed Bean"/>
    <x v="0"/>
    <s v="KarmaFleet"/>
    <x v="0"/>
    <x v="11"/>
    <x v="2"/>
    <x v="160"/>
    <x v="2"/>
    <n v="14171616.23"/>
    <n v="3424175.84"/>
  </r>
  <r>
    <d v="2023-08-27T05:57:08"/>
    <n v="27"/>
    <n v="8"/>
    <x v="26"/>
    <x v="3"/>
    <s v="4S Corporation"/>
    <x v="1"/>
    <s v="Pandemic Horde Inc"/>
    <x v="1"/>
    <x v="48"/>
    <x v="2"/>
    <x v="160"/>
    <x v="2"/>
    <n v="30196559.190000001"/>
    <n v="8677591.5600000005"/>
  </r>
  <r>
    <d v="2023-08-27T05:57:27"/>
    <n v="27"/>
    <n v="8"/>
    <x v="26"/>
    <x v="3"/>
    <s v="Cuervos Imperiales"/>
    <x v="1"/>
    <s v="Standards Contracting"/>
    <x v="1"/>
    <x v="4"/>
    <x v="3"/>
    <x v="160"/>
    <x v="2"/>
    <n v="70571553.359999999"/>
    <n v="46220688.57"/>
  </r>
  <r>
    <d v="2023-08-27T06:00:16"/>
    <n v="27"/>
    <n v="8"/>
    <x v="26"/>
    <x v="3"/>
    <s v="KarmaFleet"/>
    <x v="1"/>
    <s v="Fancypants Inc"/>
    <x v="1"/>
    <x v="48"/>
    <x v="2"/>
    <x v="160"/>
    <x v="2"/>
    <n v="29269954.02"/>
    <n v="9570079.2799999993"/>
  </r>
  <r>
    <d v="2023-08-27T06:00:27"/>
    <n v="27"/>
    <n v="8"/>
    <x v="26"/>
    <x v="3"/>
    <s v="AOJI Colliery"/>
    <x v="1"/>
    <s v="Fancypants Inc"/>
    <x v="1"/>
    <x v="48"/>
    <x v="2"/>
    <x v="160"/>
    <x v="2"/>
    <n v="29216512.920000002"/>
    <n v="14501161.57"/>
  </r>
  <r>
    <d v="2023-08-27T06:00:38"/>
    <n v="27"/>
    <n v="8"/>
    <x v="26"/>
    <x v="3"/>
    <s v="GSF Logistics and Posting Reserves"/>
    <x v="1"/>
    <s v="Fancypants Inc"/>
    <x v="1"/>
    <x v="48"/>
    <x v="2"/>
    <x v="160"/>
    <x v="2"/>
    <n v="30868477.640000001"/>
    <n v="18336221.149999999"/>
  </r>
  <r>
    <d v="2023-08-27T06:00:47"/>
    <n v="27"/>
    <n v="8"/>
    <x v="26"/>
    <x v="3"/>
    <s v="Tu Zi Fei Corporation"/>
    <x v="4"/>
    <s v="Fancypants Inc"/>
    <x v="1"/>
    <x v="11"/>
    <x v="2"/>
    <x v="160"/>
    <x v="2"/>
    <n v="25651135.350000001"/>
    <n v="10056759.289999999"/>
  </r>
  <r>
    <d v="2023-08-27T06:01:12"/>
    <n v="27"/>
    <n v="8"/>
    <x v="26"/>
    <x v="3"/>
    <s v="MASS"/>
    <x v="0"/>
    <s v="Deep Space Conquerors"/>
    <x v="0"/>
    <x v="71"/>
    <x v="2"/>
    <x v="160"/>
    <x v="2"/>
    <n v="20659012.98"/>
    <n v="8878162.8599999994"/>
  </r>
  <r>
    <d v="2023-08-27T06:02:26"/>
    <n v="27"/>
    <n v="8"/>
    <x v="26"/>
    <x v="3"/>
    <s v="EVE-RO"/>
    <x v="1"/>
    <s v="Dragon"/>
    <x v="1"/>
    <x v="11"/>
    <x v="2"/>
    <x v="160"/>
    <x v="2"/>
    <n v="26758338.23"/>
    <n v="12252243.359999999"/>
  </r>
  <r>
    <d v="2023-08-27T06:02:39"/>
    <n v="27"/>
    <n v="8"/>
    <x v="26"/>
    <x v="3"/>
    <s v="Peoples Liberation Army"/>
    <x v="1"/>
    <s v="Pandemic Horde Inc"/>
    <x v="1"/>
    <x v="48"/>
    <x v="2"/>
    <x v="160"/>
    <x v="2"/>
    <n v="33167115.399999999"/>
    <n v="20577924.32"/>
  </r>
  <r>
    <d v="2023-08-27T06:03:14"/>
    <n v="27"/>
    <n v="8"/>
    <x v="26"/>
    <x v="3"/>
    <s v="Black Aces"/>
    <x v="1"/>
    <s v="Fuente Vacio"/>
    <x v="1"/>
    <x v="11"/>
    <x v="2"/>
    <x v="160"/>
    <x v="2"/>
    <n v="25735067.850000001"/>
    <n v="9999750.6500000004"/>
  </r>
  <r>
    <d v="2023-08-27T06:03:20"/>
    <n v="27"/>
    <n v="8"/>
    <x v="26"/>
    <x v="3"/>
    <s v="Imperium Technologies"/>
    <x v="4"/>
    <s v="Fusion Enterprises Ltd"/>
    <x v="1"/>
    <x v="11"/>
    <x v="2"/>
    <x v="160"/>
    <x v="2"/>
    <n v="26888322.030000001"/>
    <n v="10751480.66"/>
  </r>
  <r>
    <d v="2023-08-27T06:03:32"/>
    <n v="27"/>
    <n v="8"/>
    <x v="26"/>
    <x v="3"/>
    <s v="Imperium Technologies"/>
    <x v="4"/>
    <s v="Arctic Guard"/>
    <x v="1"/>
    <x v="11"/>
    <x v="2"/>
    <x v="160"/>
    <x v="2"/>
    <n v="22084750.800000001"/>
    <n v="6336079.0700000003"/>
  </r>
  <r>
    <d v="2023-08-27T06:03:43"/>
    <n v="27"/>
    <n v="8"/>
    <x v="26"/>
    <x v="3"/>
    <s v="Ascendance"/>
    <x v="1"/>
    <s v="Dragon"/>
    <x v="1"/>
    <x v="60"/>
    <x v="2"/>
    <x v="160"/>
    <x v="2"/>
    <n v="13339682.279999999"/>
    <n v="5800921.8899999997"/>
  </r>
  <r>
    <d v="2023-08-27T06:03:43"/>
    <n v="27"/>
    <n v="8"/>
    <x v="26"/>
    <x v="3"/>
    <s v="Sing Hua"/>
    <x v="4"/>
    <s v="Deaths Consortium"/>
    <x v="1"/>
    <x v="11"/>
    <x v="2"/>
    <x v="160"/>
    <x v="2"/>
    <n v="25571776.870000001"/>
    <n v="11207090.52"/>
  </r>
  <r>
    <d v="2023-08-27T06:03:57"/>
    <n v="27"/>
    <n v="8"/>
    <x v="26"/>
    <x v="3"/>
    <s v="Emperor Scythes"/>
    <x v="4"/>
    <s v="Disasterpiece LTD"/>
    <x v="1"/>
    <x v="11"/>
    <x v="2"/>
    <x v="160"/>
    <x v="2"/>
    <n v="28223608.039999999"/>
    <n v="11275208.18"/>
  </r>
  <r>
    <d v="2023-08-27T06:04:01"/>
    <n v="27"/>
    <n v="8"/>
    <x v="26"/>
    <x v="3"/>
    <s v="Peoples Liberation Army"/>
    <x v="1"/>
    <s v="Take The Bait"/>
    <x v="1"/>
    <x v="11"/>
    <x v="2"/>
    <x v="160"/>
    <x v="2"/>
    <n v="23542476.440000001"/>
    <n v="11081222.5"/>
  </r>
  <r>
    <d v="2023-08-27T06:04:05"/>
    <n v="27"/>
    <n v="8"/>
    <x v="26"/>
    <x v="3"/>
    <s v="Faceless"/>
    <x v="4"/>
    <s v="Fusion Enterprises Ltd"/>
    <x v="1"/>
    <x v="11"/>
    <x v="2"/>
    <x v="160"/>
    <x v="2"/>
    <n v="24189349.739999998"/>
    <n v="8726954.6799999997"/>
  </r>
  <r>
    <d v="2023-08-27T06:04:07"/>
    <n v="27"/>
    <n v="8"/>
    <x v="26"/>
    <x v="3"/>
    <s v="GSF Logistics and Posting Reserves"/>
    <x v="1"/>
    <s v="Fusion Enterprises Ltd"/>
    <x v="1"/>
    <x v="48"/>
    <x v="2"/>
    <x v="160"/>
    <x v="2"/>
    <n v="27034050.780000001"/>
    <n v="10530381.609999999"/>
  </r>
  <r>
    <d v="2023-08-27T06:04:12"/>
    <n v="27"/>
    <n v="8"/>
    <x v="26"/>
    <x v="3"/>
    <s v="Faceless"/>
    <x v="4"/>
    <s v="Pandemic Horde Inc"/>
    <x v="1"/>
    <x v="11"/>
    <x v="2"/>
    <x v="160"/>
    <x v="2"/>
    <n v="29805239.219999999"/>
    <n v="9101017.2400000002"/>
  </r>
  <r>
    <d v="2023-08-27T06:04:17"/>
    <n v="27"/>
    <n v="8"/>
    <x v="26"/>
    <x v="3"/>
    <s v="Imperium Technologies"/>
    <x v="4"/>
    <s v="Tranquility Tavern"/>
    <x v="1"/>
    <x v="11"/>
    <x v="2"/>
    <x v="160"/>
    <x v="2"/>
    <n v="29246641.73"/>
    <n v="9892750.6099999994"/>
  </r>
  <r>
    <d v="2023-08-27T06:04:21"/>
    <n v="27"/>
    <n v="8"/>
    <x v="26"/>
    <x v="3"/>
    <s v="Peoples Liberation Army"/>
    <x v="1"/>
    <s v="Arctic Beans"/>
    <x v="1"/>
    <x v="11"/>
    <x v="2"/>
    <x v="160"/>
    <x v="2"/>
    <n v="28158012.52"/>
    <n v="12887577.84"/>
  </r>
  <r>
    <d v="2023-08-27T06:04:25"/>
    <n v="27"/>
    <n v="8"/>
    <x v="26"/>
    <x v="3"/>
    <s v="Tu Zi Fei Corporation"/>
    <x v="4"/>
    <s v="Alkaid Broken Army"/>
    <x v="1"/>
    <x v="11"/>
    <x v="2"/>
    <x v="160"/>
    <x v="2"/>
    <n v="25860483.57"/>
    <n v="12878341.119999999"/>
  </r>
  <r>
    <d v="2023-08-27T06:04:27"/>
    <n v="27"/>
    <n v="8"/>
    <x v="26"/>
    <x v="3"/>
    <s v="A Blessed Bean"/>
    <x v="0"/>
    <s v="4S Corporation"/>
    <x v="0"/>
    <x v="4"/>
    <x v="3"/>
    <x v="160"/>
    <x v="2"/>
    <n v="59931242.93"/>
    <n v="42040124.07"/>
  </r>
  <r>
    <d v="2023-08-27T06:04:33"/>
    <n v="27"/>
    <n v="8"/>
    <x v="26"/>
    <x v="3"/>
    <s v="Faceless"/>
    <x v="4"/>
    <s v="A Blessed Bean"/>
    <x v="1"/>
    <x v="11"/>
    <x v="2"/>
    <x v="160"/>
    <x v="2"/>
    <n v="27282140.32"/>
    <n v="11130324.949999999"/>
  </r>
  <r>
    <d v="2023-08-27T06:04:34"/>
    <n v="27"/>
    <n v="8"/>
    <x v="26"/>
    <x v="3"/>
    <s v="Peoples Liberation Army"/>
    <x v="1"/>
    <s v="A Blessed Bean"/>
    <x v="1"/>
    <x v="11"/>
    <x v="2"/>
    <x v="160"/>
    <x v="2"/>
    <n v="30241934.32"/>
    <n v="11327138.92"/>
  </r>
  <r>
    <d v="2023-08-27T06:04:48"/>
    <n v="27"/>
    <n v="8"/>
    <x v="26"/>
    <x v="3"/>
    <s v="Peoples Liberation Army"/>
    <x v="1"/>
    <s v="Alkaid Broken Army"/>
    <x v="1"/>
    <x v="11"/>
    <x v="2"/>
    <x v="160"/>
    <x v="2"/>
    <n v="26981346.739999998"/>
    <n v="11398171.35"/>
  </r>
  <r>
    <d v="2023-08-27T06:04:51"/>
    <n v="27"/>
    <n v="8"/>
    <x v="26"/>
    <x v="3"/>
    <s v="Imperium Technologies"/>
    <x v="4"/>
    <s v="Brittas Empire"/>
    <x v="1"/>
    <x v="11"/>
    <x v="2"/>
    <x v="160"/>
    <x v="2"/>
    <n v="25996153.690000001"/>
    <n v="9193684.6400000006"/>
  </r>
  <r>
    <d v="2023-08-27T06:04:58"/>
    <n v="27"/>
    <n v="8"/>
    <x v="26"/>
    <x v="3"/>
    <s v="Faceless"/>
    <x v="4"/>
    <s v="Zero Reps Given"/>
    <x v="1"/>
    <x v="11"/>
    <x v="2"/>
    <x v="160"/>
    <x v="2"/>
    <n v="19805878.449999999"/>
    <n v="8091314.8600000003"/>
  </r>
  <r>
    <d v="2023-08-27T06:04:59"/>
    <n v="27"/>
    <n v="8"/>
    <x v="26"/>
    <x v="3"/>
    <s v="Ascendance"/>
    <x v="1"/>
    <s v="Mineski Infinity"/>
    <x v="1"/>
    <x v="11"/>
    <x v="2"/>
    <x v="160"/>
    <x v="2"/>
    <n v="25074094.23"/>
    <n v="6571856.04"/>
  </r>
  <r>
    <d v="2023-08-27T06:05:07"/>
    <n v="27"/>
    <n v="8"/>
    <x v="26"/>
    <x v="3"/>
    <s v="Enlightened Industries"/>
    <x v="1"/>
    <s v="A Blessed Bean"/>
    <x v="1"/>
    <x v="11"/>
    <x v="2"/>
    <x v="160"/>
    <x v="2"/>
    <n v="30075753.899999999"/>
    <n v="13006454.51"/>
  </r>
  <r>
    <d v="2023-08-27T06:05:15"/>
    <n v="27"/>
    <n v="8"/>
    <x v="26"/>
    <x v="3"/>
    <s v="rRED ANTS"/>
    <x v="1"/>
    <s v="Storm Chasers"/>
    <x v="1"/>
    <x v="11"/>
    <x v="2"/>
    <x v="160"/>
    <x v="2"/>
    <n v="29017234.329999998"/>
    <n v="7996319.25"/>
  </r>
  <r>
    <d v="2023-08-27T06:05:15"/>
    <n v="27"/>
    <n v="8"/>
    <x v="26"/>
    <x v="3"/>
    <s v="CRUZADOS"/>
    <x v="1"/>
    <s v="Pandemic Horde Inc"/>
    <x v="1"/>
    <x v="11"/>
    <x v="2"/>
    <x v="160"/>
    <x v="2"/>
    <n v="27784733.449999999"/>
    <n v="8335627.8399999999"/>
  </r>
  <r>
    <d v="2023-08-27T06:05:15"/>
    <n v="27"/>
    <n v="8"/>
    <x v="26"/>
    <x v="3"/>
    <s v="Faceless"/>
    <x v="4"/>
    <s v="Arctic Guard"/>
    <x v="1"/>
    <x v="11"/>
    <x v="2"/>
    <x v="160"/>
    <x v="2"/>
    <n v="26129971.210000001"/>
    <n v="11362268.300000001"/>
  </r>
  <r>
    <d v="2023-08-27T06:05:24"/>
    <n v="27"/>
    <n v="8"/>
    <x v="26"/>
    <x v="3"/>
    <s v="Peoples Liberation Army"/>
    <x v="1"/>
    <s v="A Blessed Bean"/>
    <x v="1"/>
    <x v="11"/>
    <x v="2"/>
    <x v="160"/>
    <x v="2"/>
    <n v="27592173.289999999"/>
    <n v="8057813.6500000004"/>
  </r>
  <r>
    <d v="2023-08-27T06:05:28"/>
    <n v="27"/>
    <n v="8"/>
    <x v="26"/>
    <x v="3"/>
    <s v="Faceless"/>
    <x v="4"/>
    <s v="Pandemic Horde Inc"/>
    <x v="1"/>
    <x v="11"/>
    <x v="2"/>
    <x v="160"/>
    <x v="2"/>
    <n v="26814738.07"/>
    <n v="9938784.9100000001"/>
  </r>
  <r>
    <d v="2023-08-27T06:05:36"/>
    <n v="27"/>
    <n v="8"/>
    <x v="26"/>
    <x v="3"/>
    <s v="Enlightened Industries"/>
    <x v="1"/>
    <s v="Blackwater USA Inc"/>
    <x v="1"/>
    <x v="11"/>
    <x v="2"/>
    <x v="160"/>
    <x v="2"/>
    <n v="28471389.390000001"/>
    <n v="13234535.880000001"/>
  </r>
  <r>
    <d v="2023-08-27T06:55:39"/>
    <n v="27"/>
    <n v="8"/>
    <x v="26"/>
    <x v="3"/>
    <s v="Chaos arbiter"/>
    <x v="3"/>
    <s v="Peoples Liberation Army"/>
    <x v="0"/>
    <x v="28"/>
    <x v="4"/>
    <x v="8"/>
    <x v="3"/>
    <n v="5239978.82"/>
    <n v="2107329.2400000002"/>
  </r>
  <r>
    <d v="2023-08-27T07:13:20"/>
    <n v="27"/>
    <n v="8"/>
    <x v="26"/>
    <x v="3"/>
    <s v="AOJI Colliery"/>
    <x v="1"/>
    <s v="Pandemic Horde Inc"/>
    <x v="1"/>
    <x v="3"/>
    <x v="2"/>
    <x v="1"/>
    <x v="0"/>
    <n v="19905050.579999998"/>
    <n v="4635760.3600000003"/>
  </r>
  <r>
    <d v="2023-08-27T07:21:04"/>
    <n v="27"/>
    <n v="8"/>
    <x v="26"/>
    <x v="3"/>
    <s v="Chaos arbiter"/>
    <x v="3"/>
    <s v="Suspicious Intentions"/>
    <x v="4"/>
    <x v="82"/>
    <x v="0"/>
    <x v="8"/>
    <x v="3"/>
    <n v="13656231.91"/>
    <n v="9118441.7899999991"/>
  </r>
  <r>
    <d v="2023-08-27T07:29:34"/>
    <n v="27"/>
    <n v="8"/>
    <x v="26"/>
    <x v="3"/>
    <s v="Chaos arbiter"/>
    <x v="3"/>
    <s v="Worthless Carebears"/>
    <x v="4"/>
    <x v="15"/>
    <x v="0"/>
    <x v="8"/>
    <x v="3"/>
    <n v="4767403.63"/>
    <n v="3079723.27"/>
  </r>
  <r>
    <d v="2023-08-27T07:50:39"/>
    <n v="27"/>
    <n v="8"/>
    <x v="26"/>
    <x v="3"/>
    <s v="Mogu Heavy Industry"/>
    <x v="3"/>
    <s v="Disgruntled Bees Industries"/>
    <x v="0"/>
    <x v="4"/>
    <x v="3"/>
    <x v="71"/>
    <x v="2"/>
    <n v="64441888.719999999"/>
    <n v="41624562.390000001"/>
  </r>
  <r>
    <d v="2023-08-27T07:50:52"/>
    <n v="27"/>
    <n v="8"/>
    <x v="26"/>
    <x v="3"/>
    <s v="KarmaFleet"/>
    <x v="1"/>
    <s v="Mogu Heavy Industry"/>
    <x v="2"/>
    <x v="10"/>
    <x v="2"/>
    <x v="71"/>
    <x v="2"/>
    <n v="23088853.870000001"/>
    <n v="11464210.16"/>
  </r>
  <r>
    <d v="2023-08-27T08:37:02"/>
    <n v="27"/>
    <n v="8"/>
    <x v="26"/>
    <x v="3"/>
    <s v="Mineski Infinity"/>
    <x v="0"/>
    <s v="Moriya Military Industry Complex"/>
    <x v="3"/>
    <x v="3"/>
    <x v="2"/>
    <x v="114"/>
    <x v="2"/>
    <n v="21480807.449999999"/>
    <n v="11089623.52"/>
  </r>
  <r>
    <d v="2023-08-27T09:01:11"/>
    <n v="27"/>
    <n v="8"/>
    <x v="26"/>
    <x v="3"/>
    <s v="Chaos arbiter"/>
    <x v="3"/>
    <s v="Kal'tsit N-W"/>
    <x v="3"/>
    <x v="16"/>
    <x v="4"/>
    <x v="8"/>
    <x v="3"/>
    <n v="1555235.61"/>
    <n v="951211.18"/>
  </r>
  <r>
    <d v="2023-08-27T09:15:40"/>
    <n v="27"/>
    <n v="8"/>
    <x v="26"/>
    <x v="3"/>
    <s v="Mogu Heavy Industry"/>
    <x v="3"/>
    <s v="The Covenant combined fleet"/>
    <x v="3"/>
    <x v="9"/>
    <x v="0"/>
    <x v="53"/>
    <x v="1"/>
    <n v="33992438.640000001"/>
    <n v="24005821.899999999"/>
  </r>
  <r>
    <d v="2023-08-27T09:18:36"/>
    <n v="27"/>
    <n v="8"/>
    <x v="26"/>
    <x v="3"/>
    <s v="CLOUD TEMPLE"/>
    <x v="0"/>
    <s v="Peoples Liberation Army"/>
    <x v="0"/>
    <x v="3"/>
    <x v="2"/>
    <x v="35"/>
    <x v="2"/>
    <n v="23254561.199999999"/>
    <n v="11854591.6"/>
  </r>
  <r>
    <d v="2023-08-27T09:36:29"/>
    <n v="27"/>
    <n v="8"/>
    <x v="26"/>
    <x v="3"/>
    <s v="AOJI Colliery"/>
    <x v="1"/>
    <s v="WipeOut Inc"/>
    <x v="1"/>
    <x v="3"/>
    <x v="2"/>
    <x v="1"/>
    <x v="0"/>
    <n v="20581967.09"/>
    <n v="12385282.380000001"/>
  </r>
  <r>
    <d v="2023-08-27T09:43:16"/>
    <n v="27"/>
    <n v="8"/>
    <x v="26"/>
    <x v="3"/>
    <s v="CLOUD TEMPLE"/>
    <x v="0"/>
    <s v="Nemesis Logistics"/>
    <x v="0"/>
    <x v="12"/>
    <x v="3"/>
    <x v="87"/>
    <x v="2"/>
    <n v="39333121.740000002"/>
    <n v="18900176.289999999"/>
  </r>
  <r>
    <d v="2023-08-27T09:43:54"/>
    <n v="27"/>
    <n v="8"/>
    <x v="26"/>
    <x v="3"/>
    <s v="4S Corporation"/>
    <x v="1"/>
    <s v="CLOUD TEMPLE"/>
    <x v="1"/>
    <x v="26"/>
    <x v="2"/>
    <x v="87"/>
    <x v="2"/>
    <n v="140319225.53"/>
    <n v="109969375.55"/>
  </r>
  <r>
    <d v="2023-08-27T10:28:11"/>
    <n v="27"/>
    <n v="8"/>
    <x v="26"/>
    <x v="3"/>
    <s v="CLOUD TEMPLE"/>
    <x v="0"/>
    <s v="KarmaFleet"/>
    <x v="0"/>
    <x v="3"/>
    <x v="2"/>
    <x v="2"/>
    <x v="0"/>
    <n v="18901523.530000001"/>
    <n v="8532863.0800000001"/>
  </r>
  <r>
    <d v="2023-08-27T12:27:05"/>
    <n v="27"/>
    <n v="8"/>
    <x v="26"/>
    <x v="3"/>
    <s v="WipeOut Inc"/>
    <x v="0"/>
    <s v="EVE-RO"/>
    <x v="0"/>
    <x v="4"/>
    <x v="3"/>
    <x v="137"/>
    <x v="1"/>
    <n v="60798700.609999999"/>
    <n v="37484057.82"/>
  </r>
  <r>
    <d v="2023-08-27T14:07:57"/>
    <n v="27"/>
    <n v="8"/>
    <x v="26"/>
    <x v="3"/>
    <s v="Cloak and Daggers"/>
    <x v="2"/>
    <s v="No Prop"/>
    <x v="1"/>
    <x v="24"/>
    <x v="0"/>
    <x v="8"/>
    <x v="3"/>
    <n v="12274887.23"/>
    <n v="6630800.2599999998"/>
  </r>
  <r>
    <d v="2023-08-27T15:29:24"/>
    <n v="27"/>
    <n v="8"/>
    <x v="26"/>
    <x v="3"/>
    <s v="Mineski Infinity"/>
    <x v="0"/>
    <s v="School of The Recluses"/>
    <x v="3"/>
    <x v="3"/>
    <x v="2"/>
    <x v="71"/>
    <x v="2"/>
    <n v="14021356.460000001"/>
    <n v="6140567.5499999998"/>
  </r>
  <r>
    <d v="2023-08-27T15:51:16"/>
    <n v="27"/>
    <n v="8"/>
    <x v="26"/>
    <x v="3"/>
    <s v="Mineski Infinity"/>
    <x v="0"/>
    <s v="Rekium"/>
    <x v="0"/>
    <x v="3"/>
    <x v="2"/>
    <x v="126"/>
    <x v="2"/>
    <n v="18141032.399999999"/>
    <n v="6333474.8799999999"/>
  </r>
  <r>
    <d v="2023-08-27T15:58:42"/>
    <n v="27"/>
    <n v="8"/>
    <x v="26"/>
    <x v="3"/>
    <s v="Amok"/>
    <x v="1"/>
    <s v="Stay Cool And Calm Down"/>
    <x v="1"/>
    <x v="25"/>
    <x v="0"/>
    <x v="26"/>
    <x v="1"/>
    <n v="1270771.6499999999"/>
    <n v="970845.45"/>
  </r>
  <r>
    <d v="2023-08-27T18:11:04"/>
    <n v="27"/>
    <n v="8"/>
    <x v="26"/>
    <x v="3"/>
    <s v="Ascendance"/>
    <x v="1"/>
    <s v="ChuangShi"/>
    <x v="2"/>
    <x v="12"/>
    <x v="3"/>
    <x v="41"/>
    <x v="1"/>
    <n v="47156375.32"/>
    <n v="31716497.370000001"/>
  </r>
  <r>
    <d v="2023-08-27T18:23:31"/>
    <n v="27"/>
    <n v="8"/>
    <x v="26"/>
    <x v="3"/>
    <s v="Balkan Kings"/>
    <x v="1"/>
    <s v="Balkan Kings"/>
    <x v="0"/>
    <x v="18"/>
    <x v="4"/>
    <x v="118"/>
    <x v="2"/>
    <n v="52295196.310000002"/>
    <n v="25323147.969999999"/>
  </r>
  <r>
    <d v="2023-08-27T18:24:27"/>
    <n v="27"/>
    <n v="8"/>
    <x v="26"/>
    <x v="3"/>
    <s v="Setcreasea Pallida Corporation"/>
    <x v="3"/>
    <s v="GoonWaffe"/>
    <x v="0"/>
    <x v="8"/>
    <x v="3"/>
    <x v="112"/>
    <x v="1"/>
    <n v="68806561.450000003"/>
    <n v="49979355.68"/>
  </r>
  <r>
    <d v="2023-08-27T18:24:58"/>
    <n v="27"/>
    <n v="8"/>
    <x v="26"/>
    <x v="3"/>
    <s v="ChuangShi"/>
    <x v="3"/>
    <s v="KarmaFleet"/>
    <x v="0"/>
    <x v="8"/>
    <x v="3"/>
    <x v="112"/>
    <x v="1"/>
    <n v="70712767.430000007"/>
    <n v="50721449.219999999"/>
  </r>
  <r>
    <d v="2023-08-27T18:25:14"/>
    <n v="27"/>
    <n v="8"/>
    <x v="26"/>
    <x v="3"/>
    <s v="Chaos arbiter"/>
    <x v="3"/>
    <s v="Memento Mori"/>
    <x v="0"/>
    <x v="22"/>
    <x v="4"/>
    <x v="112"/>
    <x v="1"/>
    <n v="1031395.93"/>
    <n v="880293.02"/>
  </r>
  <r>
    <d v="2023-08-27T18:25:24"/>
    <n v="27"/>
    <n v="8"/>
    <x v="26"/>
    <x v="3"/>
    <s v="ChuangShi"/>
    <x v="3"/>
    <s v="Balanced Unity"/>
    <x v="0"/>
    <x v="4"/>
    <x v="3"/>
    <x v="112"/>
    <x v="1"/>
    <n v="64431565.869999997"/>
    <n v="42440851.880000003"/>
  </r>
  <r>
    <d v="2023-08-27T18:30:57"/>
    <n v="27"/>
    <n v="8"/>
    <x v="26"/>
    <x v="3"/>
    <s v="Zebra Corp"/>
    <x v="1"/>
    <s v="A Blessed Bean"/>
    <x v="1"/>
    <x v="4"/>
    <x v="3"/>
    <x v="41"/>
    <x v="1"/>
    <n v="51841486.420000002"/>
    <n v="34462421.829999998"/>
  </r>
  <r>
    <d v="2023-08-27T18:48:32"/>
    <n v="27"/>
    <n v="8"/>
    <x v="26"/>
    <x v="3"/>
    <s v="Freyja Syndicate"/>
    <x v="2"/>
    <s v="Stardust-Guardian"/>
    <x v="2"/>
    <x v="79"/>
    <x v="4"/>
    <x v="88"/>
    <x v="3"/>
    <n v="2644104.7999999998"/>
    <n v="2306958.63"/>
  </r>
  <r>
    <d v="2023-08-27T18:51:13"/>
    <n v="27"/>
    <n v="8"/>
    <x v="26"/>
    <x v="3"/>
    <s v="Amok"/>
    <x v="1"/>
    <s v="ChuangShi"/>
    <x v="2"/>
    <x v="4"/>
    <x v="3"/>
    <x v="39"/>
    <x v="1"/>
    <n v="57415925.479999997"/>
    <n v="39267531.719999999"/>
  </r>
  <r>
    <d v="2023-08-27T19:05:22"/>
    <n v="27"/>
    <n v="8"/>
    <x v="26"/>
    <x v="3"/>
    <s v="Ascendance"/>
    <x v="1"/>
    <s v="Deaths Consortium"/>
    <x v="1"/>
    <x v="4"/>
    <x v="3"/>
    <x v="39"/>
    <x v="1"/>
    <n v="70857076.25"/>
    <n v="38208252.539999999"/>
  </r>
  <r>
    <d v="2023-08-27T19:07:37"/>
    <n v="27"/>
    <n v="8"/>
    <x v="26"/>
    <x v="3"/>
    <s v="Siberian Alpha Fleet"/>
    <x v="0"/>
    <s v="KarmaFleet"/>
    <x v="0"/>
    <x v="10"/>
    <x v="2"/>
    <x v="136"/>
    <x v="0"/>
    <n v="16807527.539999999"/>
    <n v="8782772.3499999996"/>
  </r>
  <r>
    <d v="2023-08-27T19:13:19"/>
    <n v="27"/>
    <n v="8"/>
    <x v="26"/>
    <x v="3"/>
    <s v="Cloak and Daggers"/>
    <x v="2"/>
    <s v="Raccoon Covenant"/>
    <x v="2"/>
    <x v="6"/>
    <x v="4"/>
    <x v="8"/>
    <x v="3"/>
    <n v="1826259.51"/>
    <n v="252438.05"/>
  </r>
  <r>
    <d v="2023-08-27T20:23:54"/>
    <n v="27"/>
    <n v="8"/>
    <x v="26"/>
    <x v="3"/>
    <s v="hirr"/>
    <x v="0"/>
    <s v="KarmaFleet"/>
    <x v="0"/>
    <x v="3"/>
    <x v="2"/>
    <x v="2"/>
    <x v="0"/>
    <n v="18507505.059999999"/>
    <n v="4768123.01"/>
  </r>
  <r>
    <d v="2023-08-27T20:24:12"/>
    <n v="27"/>
    <n v="8"/>
    <x v="26"/>
    <x v="3"/>
    <s v="Comms Black"/>
    <x v="0"/>
    <s v="KarmaFleet"/>
    <x v="0"/>
    <x v="3"/>
    <x v="2"/>
    <x v="2"/>
    <x v="0"/>
    <n v="18507505.059999999"/>
    <n v="7005148.7800000003"/>
  </r>
  <r>
    <d v="2023-08-27T20:24:22"/>
    <n v="27"/>
    <n v="8"/>
    <x v="26"/>
    <x v="3"/>
    <s v="hirr"/>
    <x v="0"/>
    <s v="KarmaFleet"/>
    <x v="0"/>
    <x v="3"/>
    <x v="2"/>
    <x v="2"/>
    <x v="0"/>
    <n v="19904389.170000002"/>
    <n v="6145501.6500000004"/>
  </r>
  <r>
    <d v="2023-08-27T21:38:32"/>
    <n v="27"/>
    <n v="8"/>
    <x v="26"/>
    <x v="3"/>
    <s v="Freyja Syndicate"/>
    <x v="2"/>
    <s v="Hyper Meme Industries"/>
    <x v="1"/>
    <x v="40"/>
    <x v="4"/>
    <x v="88"/>
    <x v="3"/>
    <n v="395251.24"/>
    <n v="244956.22"/>
  </r>
  <r>
    <d v="2023-08-27T21:43:56"/>
    <n v="27"/>
    <n v="8"/>
    <x v="26"/>
    <x v="3"/>
    <s v="Cloak and Daggers"/>
    <x v="2"/>
    <s v="Knights of the Dark Rose"/>
    <x v="2"/>
    <x v="19"/>
    <x v="4"/>
    <x v="8"/>
    <x v="3"/>
    <n v="728254.26"/>
    <n v="364426.59"/>
  </r>
  <r>
    <d v="2023-08-27T21:52:26"/>
    <n v="27"/>
    <n v="8"/>
    <x v="26"/>
    <x v="3"/>
    <s v="Freyja Syndicate"/>
    <x v="2"/>
    <s v="Pandemic Horde Inc"/>
    <x v="1"/>
    <x v="17"/>
    <x v="4"/>
    <x v="88"/>
    <x v="3"/>
    <n v="786744.98"/>
    <n v="641309.26"/>
  </r>
  <r>
    <d v="2023-08-27T22:25:59"/>
    <n v="27"/>
    <n v="8"/>
    <x v="26"/>
    <x v="3"/>
    <s v="Peoples Liberation Army"/>
    <x v="1"/>
    <s v="Lisnave"/>
    <x v="1"/>
    <x v="22"/>
    <x v="4"/>
    <x v="56"/>
    <x v="2"/>
    <n v="13277348.300000001"/>
    <n v="2209019.86"/>
  </r>
  <r>
    <d v="2023-08-27T22:32:44"/>
    <n v="27"/>
    <n v="8"/>
    <x v="26"/>
    <x v="3"/>
    <s v="Peoples Liberation Army"/>
    <x v="1"/>
    <s v="Lisnave"/>
    <x v="1"/>
    <x v="11"/>
    <x v="2"/>
    <x v="6"/>
    <x v="2"/>
    <n v="17081413.530000001"/>
    <n v="7061790.0099999998"/>
  </r>
  <r>
    <d v="2023-08-27T22:40:17"/>
    <n v="27"/>
    <n v="8"/>
    <x v="26"/>
    <x v="3"/>
    <s v="Zonk Squad"/>
    <x v="1"/>
    <s v="Fusion Enterprises Ltd"/>
    <x v="1"/>
    <x v="19"/>
    <x v="4"/>
    <x v="132"/>
    <x v="0"/>
    <n v="691505.48"/>
    <n v="570019.07999999996"/>
  </r>
  <r>
    <d v="2023-08-27T22:41:12"/>
    <n v="27"/>
    <n v="8"/>
    <x v="26"/>
    <x v="3"/>
    <s v="Kernel of War"/>
    <x v="1"/>
    <s v="Albireo Solem"/>
    <x v="1"/>
    <x v="10"/>
    <x v="2"/>
    <x v="19"/>
    <x v="2"/>
    <n v="24527422.379999999"/>
    <n v="12841858.210000001"/>
  </r>
  <r>
    <d v="2023-08-27T23:08:27"/>
    <n v="27"/>
    <n v="8"/>
    <x v="26"/>
    <x v="3"/>
    <s v="Ascendance"/>
    <x v="1"/>
    <s v="Dragon"/>
    <x v="1"/>
    <x v="3"/>
    <x v="2"/>
    <x v="171"/>
    <x v="0"/>
    <n v="15100975.060000001"/>
    <n v="2356926.14"/>
  </r>
  <r>
    <d v="2023-08-28T00:22:22"/>
    <n v="28"/>
    <n v="8"/>
    <x v="27"/>
    <x v="4"/>
    <s v="Safety Hazard"/>
    <x v="3"/>
    <s v="Pecados Capitales"/>
    <x v="3"/>
    <x v="25"/>
    <x v="0"/>
    <x v="8"/>
    <x v="3"/>
    <n v="1385351.96"/>
    <n v="1019761.79"/>
  </r>
  <r>
    <d v="2023-08-28T02:34:42"/>
    <n v="28"/>
    <n v="8"/>
    <x v="27"/>
    <x v="4"/>
    <s v="KarmaFleet"/>
    <x v="1"/>
    <s v="Pandemic Horde Inc"/>
    <x v="1"/>
    <x v="11"/>
    <x v="2"/>
    <x v="138"/>
    <x v="2"/>
    <n v="51493894.829999998"/>
    <n v="25240628.120000001"/>
  </r>
  <r>
    <d v="2023-08-28T09:33:57"/>
    <n v="28"/>
    <n v="8"/>
    <x v="27"/>
    <x v="4"/>
    <s v="Ascendance"/>
    <x v="1"/>
    <s v="Ascendance"/>
    <x v="0"/>
    <x v="27"/>
    <x v="2"/>
    <x v="62"/>
    <x v="2"/>
    <n v="116519289.81999999"/>
    <n v="113667173.54000001"/>
  </r>
  <r>
    <d v="2023-08-28T09:37:44"/>
    <n v="28"/>
    <n v="8"/>
    <x v="27"/>
    <x v="4"/>
    <s v="Cloak and Daggers"/>
    <x v="2"/>
    <s v="Arctic Beans"/>
    <x v="1"/>
    <x v="14"/>
    <x v="4"/>
    <x v="8"/>
    <x v="3"/>
    <n v="1359925.24"/>
    <n v="983360.08"/>
  </r>
  <r>
    <d v="2023-08-28T09:59:28"/>
    <n v="28"/>
    <n v="8"/>
    <x v="27"/>
    <x v="4"/>
    <s v="Cloak and Daggers"/>
    <x v="2"/>
    <s v="Attack On CALDARI"/>
    <x v="2"/>
    <x v="22"/>
    <x v="4"/>
    <x v="8"/>
    <x v="3"/>
    <n v="1753926.79"/>
    <n v="1469487.27"/>
  </r>
  <r>
    <d v="2023-08-28T11:11:11"/>
    <n v="28"/>
    <n v="8"/>
    <x v="27"/>
    <x v="4"/>
    <s v="Cloak and Daggers"/>
    <x v="2"/>
    <s v="ChuangShi"/>
    <x v="2"/>
    <x v="52"/>
    <x v="4"/>
    <x v="8"/>
    <x v="3"/>
    <n v="389775.84"/>
    <n v="217176.14"/>
  </r>
  <r>
    <d v="2023-08-28T11:13:39"/>
    <n v="28"/>
    <n v="8"/>
    <x v="27"/>
    <x v="4"/>
    <s v="Cloak and Daggers"/>
    <x v="2"/>
    <s v="Special law enforcement department"/>
    <x v="2"/>
    <x v="15"/>
    <x v="0"/>
    <x v="8"/>
    <x v="3"/>
    <n v="10983178.050000001"/>
    <n v="6803360.9100000001"/>
  </r>
  <r>
    <d v="2023-08-28T13:22:42"/>
    <n v="28"/>
    <n v="8"/>
    <x v="27"/>
    <x v="4"/>
    <s v="Teutate raiders"/>
    <x v="2"/>
    <s v="Astrology Club"/>
    <x v="2"/>
    <x v="14"/>
    <x v="4"/>
    <x v="16"/>
    <x v="1"/>
    <n v="2410514.7400000002"/>
    <n v="230875.23"/>
  </r>
  <r>
    <d v="2023-08-28T13:53:44"/>
    <n v="28"/>
    <n v="8"/>
    <x v="27"/>
    <x v="4"/>
    <s v="Black Pushers"/>
    <x v="0"/>
    <s v="UK Corp"/>
    <x v="0"/>
    <x v="33"/>
    <x v="4"/>
    <x v="19"/>
    <x v="2"/>
    <n v="7897917.0899999999"/>
    <n v="5953968.4400000004"/>
  </r>
  <r>
    <d v="2023-08-28T13:54:44"/>
    <n v="28"/>
    <n v="8"/>
    <x v="27"/>
    <x v="4"/>
    <s v="Asteroid Farm Unlimited"/>
    <x v="1"/>
    <s v="Asteroid Farm Unlimited"/>
    <x v="0"/>
    <x v="18"/>
    <x v="4"/>
    <x v="152"/>
    <x v="2"/>
    <n v="226290139"/>
    <n v="113899153.76000001"/>
  </r>
  <r>
    <d v="2023-08-28T14:16:10"/>
    <n v="28"/>
    <n v="8"/>
    <x v="27"/>
    <x v="4"/>
    <s v="Attack On CALDARI"/>
    <x v="3"/>
    <s v="Attack On CALDARI"/>
    <x v="2"/>
    <x v="12"/>
    <x v="3"/>
    <x v="172"/>
    <x v="1"/>
    <n v="42961764.539999999"/>
    <n v="26639854.879999999"/>
  </r>
  <r>
    <d v="2023-08-28T14:25:27"/>
    <n v="28"/>
    <n v="8"/>
    <x v="27"/>
    <x v="4"/>
    <s v="Super Villains"/>
    <x v="0"/>
    <s v="Monkey Attack Squad"/>
    <x v="0"/>
    <x v="11"/>
    <x v="2"/>
    <x v="173"/>
    <x v="0"/>
    <n v="26785380.449999999"/>
    <n v="10327957.35"/>
  </r>
  <r>
    <d v="2023-08-28T14:52:12"/>
    <n v="28"/>
    <n v="8"/>
    <x v="27"/>
    <x v="4"/>
    <s v="Attack On CALDARI"/>
    <x v="3"/>
    <s v="Teutate raiders"/>
    <x v="4"/>
    <x v="23"/>
    <x v="2"/>
    <x v="53"/>
    <x v="1"/>
    <n v="113101583.83"/>
    <n v="93363571.349999994"/>
  </r>
  <r>
    <d v="2023-08-28T14:53:28"/>
    <n v="28"/>
    <n v="8"/>
    <x v="27"/>
    <x v="4"/>
    <s v="Fuxi Legion"/>
    <x v="3"/>
    <s v="Teutate raiders"/>
    <x v="4"/>
    <x v="23"/>
    <x v="2"/>
    <x v="66"/>
    <x v="1"/>
    <n v="126713927.63"/>
    <n v="99455517.400000006"/>
  </r>
  <r>
    <d v="2023-08-28T16:25:57"/>
    <n v="28"/>
    <n v="8"/>
    <x v="27"/>
    <x v="4"/>
    <s v="Descendants of Shen Nong"/>
    <x v="3"/>
    <s v="Gladius Veritatis"/>
    <x v="0"/>
    <x v="8"/>
    <x v="3"/>
    <x v="165"/>
    <x v="2"/>
    <n v="81528180.849999994"/>
    <n v="70166107.230000004"/>
  </r>
  <r>
    <d v="2023-08-28T18:49:36"/>
    <n v="28"/>
    <n v="8"/>
    <x v="27"/>
    <x v="4"/>
    <s v="KarmaFleet"/>
    <x v="1"/>
    <s v="Pandemic Horde Inc"/>
    <x v="1"/>
    <x v="24"/>
    <x v="0"/>
    <x v="90"/>
    <x v="4"/>
    <n v="7871816.7800000003"/>
    <n v="5621778.4000000004"/>
  </r>
  <r>
    <d v="2023-08-28T18:49:45"/>
    <n v="28"/>
    <n v="8"/>
    <x v="27"/>
    <x v="4"/>
    <s v="KarmaFleet"/>
    <x v="1"/>
    <s v="A Blessed Bean"/>
    <x v="1"/>
    <x v="24"/>
    <x v="0"/>
    <x v="90"/>
    <x v="4"/>
    <n v="10115217.08"/>
    <n v="9011058.1999999993"/>
  </r>
  <r>
    <d v="2023-08-28T18:49:45"/>
    <n v="28"/>
    <n v="8"/>
    <x v="27"/>
    <x v="4"/>
    <s v="KarmaFleet"/>
    <x v="1"/>
    <s v="cookies and capital"/>
    <x v="1"/>
    <x v="13"/>
    <x v="4"/>
    <x v="90"/>
    <x v="4"/>
    <n v="6568055.1500000004"/>
    <n v="6384298.2400000002"/>
  </r>
  <r>
    <d v="2023-08-28T18:57:40"/>
    <n v="28"/>
    <n v="8"/>
    <x v="27"/>
    <x v="4"/>
    <s v="Tech Builds"/>
    <x v="0"/>
    <s v="Angry Angels Constructions"/>
    <x v="0"/>
    <x v="16"/>
    <x v="4"/>
    <x v="8"/>
    <x v="3"/>
    <n v="4766488.18"/>
    <n v="1602991.8"/>
  </r>
  <r>
    <d v="2023-08-28T19:13:57"/>
    <n v="28"/>
    <n v="8"/>
    <x v="27"/>
    <x v="4"/>
    <s v="Hogyoku"/>
    <x v="1"/>
    <s v="Pandemic Horde Inc"/>
    <x v="1"/>
    <x v="10"/>
    <x v="2"/>
    <x v="9"/>
    <x v="2"/>
    <n v="28602478.02"/>
    <n v="15508311.369999999"/>
  </r>
  <r>
    <d v="2023-08-28T19:41:23"/>
    <n v="28"/>
    <n v="8"/>
    <x v="27"/>
    <x v="4"/>
    <s v="Squid Inc"/>
    <x v="0"/>
    <s v="Time To Awakening"/>
    <x v="3"/>
    <x v="11"/>
    <x v="2"/>
    <x v="2"/>
    <x v="0"/>
    <n v="20939428.390000001"/>
    <n v="7144709.1799999997"/>
  </r>
  <r>
    <d v="2023-08-28T19:41:29"/>
    <n v="28"/>
    <n v="8"/>
    <x v="27"/>
    <x v="4"/>
    <s v="Rogue Inferno"/>
    <x v="0"/>
    <s v="Time To Awakening"/>
    <x v="3"/>
    <x v="50"/>
    <x v="2"/>
    <x v="14"/>
    <x v="0"/>
    <n v="80690013.950000003"/>
    <n v="48180781.450000003"/>
  </r>
  <r>
    <d v="2023-08-28T19:58:59"/>
    <n v="28"/>
    <n v="8"/>
    <x v="27"/>
    <x v="4"/>
    <s v="Freyja Syndicate"/>
    <x v="2"/>
    <s v="Light Spot Poacher"/>
    <x v="2"/>
    <x v="24"/>
    <x v="0"/>
    <x v="83"/>
    <x v="3"/>
    <n v="4418802.8"/>
    <n v="2479056.3199999998"/>
  </r>
  <r>
    <d v="2023-08-28T20:00:20"/>
    <n v="28"/>
    <n v="8"/>
    <x v="27"/>
    <x v="4"/>
    <s v="Pandemic Horde Inc"/>
    <x v="0"/>
    <s v="Pecados Capitales"/>
    <x v="3"/>
    <x v="19"/>
    <x v="4"/>
    <x v="8"/>
    <x v="3"/>
    <n v="362854.67"/>
    <n v="167685.09"/>
  </r>
  <r>
    <d v="2023-08-29T02:18:54"/>
    <n v="29"/>
    <n v="8"/>
    <x v="28"/>
    <x v="4"/>
    <s v="Worthless Carebears"/>
    <x v="2"/>
    <s v="ChuangShi"/>
    <x v="2"/>
    <x v="4"/>
    <x v="3"/>
    <x v="46"/>
    <x v="1"/>
    <n v="57170172.219999999"/>
    <n v="40734559.539999999"/>
  </r>
  <r>
    <d v="2023-08-29T03:00:33"/>
    <n v="29"/>
    <n v="8"/>
    <x v="28"/>
    <x v="4"/>
    <s v="Zebra Corp"/>
    <x v="1"/>
    <s v="Zebra Corp"/>
    <x v="0"/>
    <x v="27"/>
    <x v="2"/>
    <x v="55"/>
    <x v="2"/>
    <n v="30219079.23"/>
    <n v="27356872.059999999"/>
  </r>
  <r>
    <d v="2023-08-29T03:03:26"/>
    <n v="29"/>
    <n v="8"/>
    <x v="28"/>
    <x v="4"/>
    <s v="Deaths Consortium"/>
    <x v="0"/>
    <s v="Worthless Carebears"/>
    <x v="4"/>
    <x v="4"/>
    <x v="3"/>
    <x v="41"/>
    <x v="1"/>
    <n v="54190208.960000001"/>
    <n v="40290082.469999999"/>
  </r>
  <r>
    <d v="2023-08-29T04:34:23"/>
    <n v="29"/>
    <n v="8"/>
    <x v="28"/>
    <x v="4"/>
    <s v="Worthless Carebears"/>
    <x v="2"/>
    <s v="Deaths Consortium"/>
    <x v="1"/>
    <x v="8"/>
    <x v="3"/>
    <x v="104"/>
    <x v="1"/>
    <n v="73153973.430000007"/>
    <n v="52077585.939999998"/>
  </r>
  <r>
    <d v="2023-08-29T04:34:53"/>
    <n v="29"/>
    <n v="8"/>
    <x v="28"/>
    <x v="4"/>
    <s v="Worthless Carebears"/>
    <x v="2"/>
    <s v="Deaths Consortium"/>
    <x v="1"/>
    <x v="4"/>
    <x v="3"/>
    <x v="104"/>
    <x v="1"/>
    <n v="65623455.590000004"/>
    <n v="50106667.979999997"/>
  </r>
  <r>
    <d v="2023-08-29T05:15:34"/>
    <n v="29"/>
    <n v="8"/>
    <x v="28"/>
    <x v="4"/>
    <s v="Amok"/>
    <x v="1"/>
    <s v="Profane Proverb"/>
    <x v="1"/>
    <x v="3"/>
    <x v="2"/>
    <x v="1"/>
    <x v="0"/>
    <n v="15608610.1"/>
    <n v="5965108.8799999999"/>
  </r>
  <r>
    <d v="2023-08-29T05:26:59"/>
    <n v="29"/>
    <n v="8"/>
    <x v="28"/>
    <x v="4"/>
    <s v="Amok"/>
    <x v="1"/>
    <s v="Tech Builds"/>
    <x v="1"/>
    <x v="11"/>
    <x v="2"/>
    <x v="1"/>
    <x v="0"/>
    <n v="26224286.34"/>
    <n v="9275009.9900000002"/>
  </r>
  <r>
    <d v="2023-08-29T05:27:25"/>
    <n v="29"/>
    <n v="8"/>
    <x v="28"/>
    <x v="4"/>
    <s v="Pandemic Horde Inc"/>
    <x v="0"/>
    <s v="KarmaFleet"/>
    <x v="0"/>
    <x v="0"/>
    <x v="0"/>
    <x v="1"/>
    <x v="0"/>
    <n v="11836602.92"/>
    <n v="6844387.8600000003"/>
  </r>
  <r>
    <d v="2023-08-29T05:27:30"/>
    <n v="29"/>
    <n v="8"/>
    <x v="28"/>
    <x v="4"/>
    <s v="A Blessed Bean"/>
    <x v="0"/>
    <s v="Cuervos Imperiales"/>
    <x v="0"/>
    <x v="0"/>
    <x v="0"/>
    <x v="1"/>
    <x v="0"/>
    <n v="8545196.4000000004"/>
    <n v="4416648.01"/>
  </r>
  <r>
    <d v="2023-08-29T05:27:36"/>
    <n v="29"/>
    <n v="8"/>
    <x v="28"/>
    <x v="4"/>
    <s v="Dam Scientific Research"/>
    <x v="0"/>
    <s v="Enlightened Industries"/>
    <x v="0"/>
    <x v="0"/>
    <x v="0"/>
    <x v="1"/>
    <x v="0"/>
    <n v="24708191.010000002"/>
    <n v="19802345.670000002"/>
  </r>
  <r>
    <d v="2023-08-29T05:29:38"/>
    <n v="29"/>
    <n v="8"/>
    <x v="28"/>
    <x v="4"/>
    <s v="Deaths Consortium"/>
    <x v="0"/>
    <s v="KarmaFleet"/>
    <x v="0"/>
    <x v="0"/>
    <x v="0"/>
    <x v="1"/>
    <x v="0"/>
    <n v="12364329.630000001"/>
    <n v="5980487.0599999996"/>
  </r>
  <r>
    <d v="2023-08-29T05:29:46"/>
    <n v="29"/>
    <n v="8"/>
    <x v="28"/>
    <x v="4"/>
    <s v="Brittas Empire"/>
    <x v="0"/>
    <s v="Peoples Liberation Army"/>
    <x v="0"/>
    <x v="0"/>
    <x v="0"/>
    <x v="1"/>
    <x v="0"/>
    <n v="11525377.01"/>
    <n v="8031593.3799999999"/>
  </r>
  <r>
    <d v="2023-08-29T05:29:55"/>
    <n v="29"/>
    <n v="8"/>
    <x v="28"/>
    <x v="4"/>
    <s v="A Blessed Bean"/>
    <x v="0"/>
    <s v="Amok"/>
    <x v="0"/>
    <x v="0"/>
    <x v="0"/>
    <x v="1"/>
    <x v="0"/>
    <n v="11575280.16"/>
    <n v="6688055.0700000003"/>
  </r>
  <r>
    <d v="2023-08-29T05:30:09"/>
    <n v="29"/>
    <n v="8"/>
    <x v="28"/>
    <x v="4"/>
    <s v="Sturmgrenadier Inc"/>
    <x v="0"/>
    <s v="The Flying Dead"/>
    <x v="0"/>
    <x v="0"/>
    <x v="0"/>
    <x v="1"/>
    <x v="0"/>
    <n v="11803379.560000001"/>
    <n v="7142526.7000000002"/>
  </r>
  <r>
    <d v="2023-08-29T05:30:15"/>
    <n v="29"/>
    <n v="8"/>
    <x v="28"/>
    <x v="4"/>
    <s v="Pandemic Horde Inc"/>
    <x v="0"/>
    <s v="Enlightened Industries"/>
    <x v="0"/>
    <x v="0"/>
    <x v="0"/>
    <x v="1"/>
    <x v="0"/>
    <n v="11102307.109999999"/>
    <n v="7741632.8600000003"/>
  </r>
  <r>
    <d v="2023-08-29T06:35:07"/>
    <n v="29"/>
    <n v="8"/>
    <x v="28"/>
    <x v="4"/>
    <s v="KarmaFleet"/>
    <x v="1"/>
    <s v="Pandemic Horde Inc"/>
    <x v="1"/>
    <x v="113"/>
    <x v="1"/>
    <x v="132"/>
    <x v="0"/>
    <n v="278955678.13999999"/>
    <n v="141732648.93000001"/>
  </r>
  <r>
    <d v="2023-08-29T06:40:05"/>
    <n v="29"/>
    <n v="8"/>
    <x v="28"/>
    <x v="4"/>
    <s v="Peoples Liberation Army"/>
    <x v="1"/>
    <s v="Profane Proverb"/>
    <x v="1"/>
    <x v="2"/>
    <x v="2"/>
    <x v="130"/>
    <x v="0"/>
    <n v="383812106.62"/>
    <n v="300778583.13999999"/>
  </r>
  <r>
    <d v="2023-08-29T06:45:10"/>
    <n v="29"/>
    <n v="8"/>
    <x v="28"/>
    <x v="4"/>
    <s v="Mercurialis Inc"/>
    <x v="1"/>
    <s v="Disasterpiece LTD"/>
    <x v="1"/>
    <x v="3"/>
    <x v="2"/>
    <x v="1"/>
    <x v="0"/>
    <n v="26881028.789999999"/>
    <n v="9981340.9800000004"/>
  </r>
  <r>
    <d v="2023-08-29T06:52:22"/>
    <n v="29"/>
    <n v="8"/>
    <x v="28"/>
    <x v="4"/>
    <s v="Universalis Imperium"/>
    <x v="1"/>
    <s v="Endgegner"/>
    <x v="1"/>
    <x v="107"/>
    <x v="4"/>
    <x v="1"/>
    <x v="0"/>
    <n v="389241798.93000001"/>
    <n v="350500219.58999997"/>
  </r>
  <r>
    <d v="2023-08-29T06:55:56"/>
    <n v="29"/>
    <n v="8"/>
    <x v="28"/>
    <x v="4"/>
    <s v="Black Aces"/>
    <x v="1"/>
    <s v="Profane Proverb"/>
    <x v="1"/>
    <x v="3"/>
    <x v="2"/>
    <x v="2"/>
    <x v="0"/>
    <n v="24965589.41"/>
    <n v="8986857.4800000004"/>
  </r>
  <r>
    <d v="2023-08-29T08:01:42"/>
    <n v="29"/>
    <n v="8"/>
    <x v="28"/>
    <x v="4"/>
    <s v="Freyja Syndicate"/>
    <x v="2"/>
    <s v="Profane Proverb"/>
    <x v="1"/>
    <x v="64"/>
    <x v="0"/>
    <x v="88"/>
    <x v="3"/>
    <n v="852066.81"/>
    <n v="552140.61"/>
  </r>
  <r>
    <d v="2023-08-29T08:38:18"/>
    <n v="29"/>
    <n v="8"/>
    <x v="28"/>
    <x v="4"/>
    <s v="Fuxi Legion"/>
    <x v="3"/>
    <s v="Tu Zi Fei Corporation"/>
    <x v="3"/>
    <x v="1"/>
    <x v="1"/>
    <x v="8"/>
    <x v="3"/>
    <n v="229712742.13999999"/>
    <n v="208712159.77000001"/>
  </r>
  <r>
    <d v="2023-08-29T09:46:05"/>
    <n v="29"/>
    <n v="8"/>
    <x v="28"/>
    <x v="4"/>
    <s v="4S Corporation"/>
    <x v="1"/>
    <s v="Pandemic Horde Inc"/>
    <x v="1"/>
    <x v="29"/>
    <x v="1"/>
    <x v="108"/>
    <x v="0"/>
    <n v="1340548921.8399999"/>
    <n v="1166822459.3399999"/>
  </r>
  <r>
    <d v="2023-08-29T11:28:41"/>
    <n v="29"/>
    <n v="8"/>
    <x v="28"/>
    <x v="4"/>
    <s v="Horde Armada"/>
    <x v="0"/>
    <s v="Horde Armada"/>
    <x v="1"/>
    <x v="28"/>
    <x v="4"/>
    <x v="1"/>
    <x v="0"/>
    <n v="203672.93"/>
    <n v="92674.63"/>
  </r>
  <r>
    <d v="2023-08-29T11:32:07"/>
    <n v="29"/>
    <n v="8"/>
    <x v="28"/>
    <x v="4"/>
    <s v="Horde Armada"/>
    <x v="0"/>
    <s v="Horde Armada"/>
    <x v="1"/>
    <x v="28"/>
    <x v="4"/>
    <x v="1"/>
    <x v="0"/>
    <n v="203672.93"/>
    <n v="92674.63"/>
  </r>
  <r>
    <d v="2023-08-29T11:34:10"/>
    <n v="29"/>
    <n v="8"/>
    <x v="28"/>
    <x v="4"/>
    <s v="Horde Armada"/>
    <x v="0"/>
    <s v="Horde Armada"/>
    <x v="1"/>
    <x v="28"/>
    <x v="4"/>
    <x v="1"/>
    <x v="0"/>
    <n v="203672.93"/>
    <n v="92674.63"/>
  </r>
  <r>
    <d v="2023-08-29T11:35:14"/>
    <n v="29"/>
    <n v="8"/>
    <x v="28"/>
    <x v="4"/>
    <s v="Horde Armada"/>
    <x v="0"/>
    <s v="Horde Armada"/>
    <x v="1"/>
    <x v="28"/>
    <x v="4"/>
    <x v="1"/>
    <x v="0"/>
    <n v="203672.93"/>
    <n v="92674.63"/>
  </r>
  <r>
    <d v="2023-08-29T11:36:54"/>
    <n v="29"/>
    <n v="8"/>
    <x v="28"/>
    <x v="4"/>
    <s v="Horde Armada"/>
    <x v="0"/>
    <s v="Horde Armada"/>
    <x v="1"/>
    <x v="28"/>
    <x v="4"/>
    <x v="1"/>
    <x v="0"/>
    <n v="203672.93"/>
    <n v="92674.63"/>
  </r>
  <r>
    <d v="2023-08-29T13:22:15"/>
    <n v="29"/>
    <n v="8"/>
    <x v="28"/>
    <x v="4"/>
    <s v="Asteroid Farm Unlimited"/>
    <x v="1"/>
    <s v="Asteroid Farm Unlimited"/>
    <x v="0"/>
    <x v="18"/>
    <x v="4"/>
    <x v="152"/>
    <x v="2"/>
    <n v="239461831.65000001"/>
    <n v="85298870.75"/>
  </r>
  <r>
    <d v="2023-08-29T14:47:46"/>
    <n v="29"/>
    <n v="8"/>
    <x v="28"/>
    <x v="4"/>
    <s v="Fuxi Legion"/>
    <x v="3"/>
    <s v="Peoples Liberation Army"/>
    <x v="0"/>
    <x v="51"/>
    <x v="2"/>
    <x v="8"/>
    <x v="3"/>
    <n v="43254700.520000003"/>
    <n v="23682248.370000001"/>
  </r>
  <r>
    <d v="2023-08-29T14:55:52"/>
    <n v="29"/>
    <n v="8"/>
    <x v="28"/>
    <x v="4"/>
    <s v="Fuxi Legion"/>
    <x v="3"/>
    <s v="Peoples Liberation Army"/>
    <x v="0"/>
    <x v="23"/>
    <x v="2"/>
    <x v="8"/>
    <x v="3"/>
    <n v="70975633.049999997"/>
    <n v="55143685.270000003"/>
  </r>
  <r>
    <d v="2023-08-29T14:56:17"/>
    <n v="29"/>
    <n v="8"/>
    <x v="28"/>
    <x v="4"/>
    <s v="Fuxi Legion"/>
    <x v="3"/>
    <s v="Peoples Liberation Army"/>
    <x v="0"/>
    <x v="51"/>
    <x v="2"/>
    <x v="8"/>
    <x v="3"/>
    <n v="39610766.460000001"/>
    <n v="24191600.719999999"/>
  </r>
  <r>
    <d v="2023-08-29T14:56:20"/>
    <n v="29"/>
    <n v="8"/>
    <x v="28"/>
    <x v="4"/>
    <s v="Pandemic Horde Inc"/>
    <x v="0"/>
    <s v="Peoples Liberation Army"/>
    <x v="0"/>
    <x v="51"/>
    <x v="2"/>
    <x v="8"/>
    <x v="3"/>
    <n v="39234053.649999999"/>
    <n v="23924182.440000001"/>
  </r>
  <r>
    <d v="2023-08-29T14:56:41"/>
    <n v="29"/>
    <n v="8"/>
    <x v="28"/>
    <x v="4"/>
    <s v="Pandemic Horde Inc"/>
    <x v="0"/>
    <s v="Peoples Liberation Army"/>
    <x v="0"/>
    <x v="51"/>
    <x v="2"/>
    <x v="8"/>
    <x v="3"/>
    <n v="39208237.649999999"/>
    <n v="24293279.48"/>
  </r>
  <r>
    <d v="2023-08-29T15:03:01"/>
    <n v="29"/>
    <n v="8"/>
    <x v="28"/>
    <x v="4"/>
    <s v="Peoples Liberation Army"/>
    <x v="1"/>
    <s v="Pandemic Horde Inc"/>
    <x v="1"/>
    <x v="26"/>
    <x v="2"/>
    <x v="8"/>
    <x v="3"/>
    <n v="57453401.539999999"/>
    <n v="41675145.810000002"/>
  </r>
  <r>
    <d v="2023-08-29T15:03:02"/>
    <n v="29"/>
    <n v="8"/>
    <x v="28"/>
    <x v="4"/>
    <s v="Fuxi Legion"/>
    <x v="3"/>
    <s v="Peoples Liberation Army"/>
    <x v="0"/>
    <x v="51"/>
    <x v="2"/>
    <x v="8"/>
    <x v="3"/>
    <n v="40426108.640000001"/>
    <n v="24643956.760000002"/>
  </r>
  <r>
    <d v="2023-08-29T15:03:31"/>
    <n v="29"/>
    <n v="8"/>
    <x v="28"/>
    <x v="4"/>
    <s v="Fuxi Legion"/>
    <x v="3"/>
    <s v="Peoples Liberation Army"/>
    <x v="0"/>
    <x v="51"/>
    <x v="2"/>
    <x v="8"/>
    <x v="3"/>
    <n v="39239345.560000002"/>
    <n v="21898502.969999999"/>
  </r>
  <r>
    <d v="2023-08-29T15:15:22"/>
    <n v="29"/>
    <n v="8"/>
    <x v="28"/>
    <x v="4"/>
    <s v="Fuxi Legion"/>
    <x v="3"/>
    <s v="Peoples Liberation Army"/>
    <x v="0"/>
    <x v="51"/>
    <x v="2"/>
    <x v="8"/>
    <x v="3"/>
    <n v="39174330.740000002"/>
    <n v="18919240.899999999"/>
  </r>
  <r>
    <d v="2023-08-29T15:15:42"/>
    <n v="29"/>
    <n v="8"/>
    <x v="28"/>
    <x v="4"/>
    <s v="Fuxi Legion"/>
    <x v="3"/>
    <s v="Peoples Liberation Army"/>
    <x v="0"/>
    <x v="51"/>
    <x v="2"/>
    <x v="8"/>
    <x v="3"/>
    <n v="39229405.259999998"/>
    <n v="21345205.960000001"/>
  </r>
  <r>
    <d v="2023-08-29T15:52:31"/>
    <n v="29"/>
    <n v="8"/>
    <x v="28"/>
    <x v="4"/>
    <s v="Fuxi Legion"/>
    <x v="3"/>
    <s v="Peoples Liberation Army"/>
    <x v="0"/>
    <x v="51"/>
    <x v="2"/>
    <x v="8"/>
    <x v="3"/>
    <n v="37777018.450000003"/>
    <n v="25746698.969999999"/>
  </r>
  <r>
    <d v="2023-08-29T15:58:09"/>
    <n v="29"/>
    <n v="8"/>
    <x v="28"/>
    <x v="4"/>
    <s v="KarmaFleet"/>
    <x v="1"/>
    <s v="Snow Moon City"/>
    <x v="2"/>
    <x v="65"/>
    <x v="2"/>
    <x v="9"/>
    <x v="2"/>
    <n v="148823268.18000001"/>
    <n v="88074372.290000007"/>
  </r>
  <r>
    <d v="2023-08-29T17:07:29"/>
    <n v="29"/>
    <n v="8"/>
    <x v="28"/>
    <x v="4"/>
    <s v="Cloak and Daggers"/>
    <x v="2"/>
    <s v="Fancypants Inc"/>
    <x v="1"/>
    <x v="114"/>
    <x v="4"/>
    <x v="8"/>
    <x v="3"/>
    <n v="176078615.56999999"/>
    <n v="105289221.2"/>
  </r>
  <r>
    <d v="2023-08-29T17:25:58"/>
    <n v="29"/>
    <n v="8"/>
    <x v="28"/>
    <x v="4"/>
    <s v="CBC Interstellar"/>
    <x v="1"/>
    <s v="CBC Interstellar"/>
    <x v="0"/>
    <x v="18"/>
    <x v="4"/>
    <x v="101"/>
    <x v="2"/>
    <n v="237333241.59999999"/>
    <n v="112906734.94"/>
  </r>
  <r>
    <d v="2023-08-29T18:11:14"/>
    <n v="29"/>
    <n v="8"/>
    <x v="28"/>
    <x v="4"/>
    <s v="Rekium"/>
    <x v="1"/>
    <s v="SpaceFire Holding"/>
    <x v="2"/>
    <x v="11"/>
    <x v="2"/>
    <x v="72"/>
    <x v="3"/>
    <n v="36655722.170000002"/>
    <n v="22310330.210000001"/>
  </r>
  <r>
    <d v="2023-08-29T19:19:19"/>
    <n v="29"/>
    <n v="8"/>
    <x v="28"/>
    <x v="4"/>
    <s v="CBC Interstellar"/>
    <x v="1"/>
    <s v="CBC Interstellar"/>
    <x v="0"/>
    <x v="27"/>
    <x v="2"/>
    <x v="33"/>
    <x v="2"/>
    <n v="30219079.23"/>
    <n v="22679166.59"/>
  </r>
  <r>
    <d v="2023-08-29T20:08:38"/>
    <n v="29"/>
    <n v="8"/>
    <x v="28"/>
    <x v="4"/>
    <s v="Cloak and Daggers"/>
    <x v="2"/>
    <s v="Pandemic Horde Inc"/>
    <x v="1"/>
    <x v="34"/>
    <x v="4"/>
    <x v="8"/>
    <x v="3"/>
    <n v="5056652.46"/>
    <n v="2069606.53"/>
  </r>
  <r>
    <d v="2023-08-29T20:30:32"/>
    <n v="29"/>
    <n v="8"/>
    <x v="28"/>
    <x v="4"/>
    <s v="Blackwater USA Inc"/>
    <x v="0"/>
    <s v="4S Corporation"/>
    <x v="0"/>
    <x v="115"/>
    <x v="1"/>
    <x v="174"/>
    <x v="4"/>
    <n v="326997701.86000001"/>
    <n v="159577018.74000001"/>
  </r>
  <r>
    <d v="2023-08-29T20:32:47"/>
    <n v="29"/>
    <n v="8"/>
    <x v="28"/>
    <x v="4"/>
    <s v="A Blessed Bean"/>
    <x v="0"/>
    <s v="Blackwater Task Forces"/>
    <x v="0"/>
    <x v="115"/>
    <x v="1"/>
    <x v="174"/>
    <x v="4"/>
    <n v="323932926.44999999"/>
    <n v="150130888.06999999"/>
  </r>
  <r>
    <d v="2023-08-29T20:33:15"/>
    <n v="29"/>
    <n v="8"/>
    <x v="28"/>
    <x v="4"/>
    <s v="Fusion Enterprises Ltd"/>
    <x v="0"/>
    <s v="Blackwater Task Forces"/>
    <x v="0"/>
    <x v="115"/>
    <x v="1"/>
    <x v="174"/>
    <x v="4"/>
    <n v="362504550.24000001"/>
    <n v="172950708.03"/>
  </r>
  <r>
    <d v="2023-08-29T20:34:23"/>
    <n v="29"/>
    <n v="8"/>
    <x v="28"/>
    <x v="4"/>
    <s v="Brittas Empire"/>
    <x v="0"/>
    <s v="Cloaked Goof"/>
    <x v="0"/>
    <x v="115"/>
    <x v="1"/>
    <x v="174"/>
    <x v="4"/>
    <n v="358031157.88"/>
    <n v="176526748.97999999"/>
  </r>
  <r>
    <d v="2023-08-29T20:34:30"/>
    <n v="29"/>
    <n v="8"/>
    <x v="28"/>
    <x v="4"/>
    <s v="Winter Forge Syndicate"/>
    <x v="3"/>
    <s v="EVE-RO"/>
    <x v="0"/>
    <x v="115"/>
    <x v="1"/>
    <x v="174"/>
    <x v="4"/>
    <n v="333244633.20999998"/>
    <n v="161907316.62"/>
  </r>
  <r>
    <d v="2023-08-29T20:35:08"/>
    <n v="29"/>
    <n v="8"/>
    <x v="28"/>
    <x v="4"/>
    <s v="A Blessed Bean"/>
    <x v="0"/>
    <s v="Echelon Research"/>
    <x v="0"/>
    <x v="115"/>
    <x v="1"/>
    <x v="174"/>
    <x v="4"/>
    <n v="323932926.44999999"/>
    <n v="160628278.53"/>
  </r>
  <r>
    <d v="2023-08-29T20:35:28"/>
    <n v="29"/>
    <n v="8"/>
    <x v="28"/>
    <x v="4"/>
    <s v="Optimistic Wasteland Inc"/>
    <x v="3"/>
    <s v="EVE-RO"/>
    <x v="0"/>
    <x v="115"/>
    <x v="1"/>
    <x v="174"/>
    <x v="4"/>
    <n v="360715307.61000001"/>
    <n v="150913247.81"/>
  </r>
  <r>
    <d v="2023-08-29T20:36:41"/>
    <n v="29"/>
    <n v="8"/>
    <x v="28"/>
    <x v="4"/>
    <s v="Super Villains"/>
    <x v="0"/>
    <s v="Ministry of Offense"/>
    <x v="0"/>
    <x v="115"/>
    <x v="1"/>
    <x v="174"/>
    <x v="4"/>
    <n v="373280284.76999998"/>
    <n v="168102368.24000001"/>
  </r>
  <r>
    <d v="2023-08-29T20:36:55"/>
    <n v="29"/>
    <n v="8"/>
    <x v="28"/>
    <x v="4"/>
    <s v="Tactical Feed"/>
    <x v="0"/>
    <s v="Balkan Kings"/>
    <x v="0"/>
    <x v="115"/>
    <x v="1"/>
    <x v="174"/>
    <x v="4"/>
    <n v="330517912.81999999"/>
    <n v="170423598.46000001"/>
  </r>
  <r>
    <d v="2023-08-29T20:37:09"/>
    <n v="29"/>
    <n v="8"/>
    <x v="28"/>
    <x v="4"/>
    <s v="Balkan Kings"/>
    <x v="1"/>
    <s v="Winter Forge Syndicate"/>
    <x v="2"/>
    <x v="13"/>
    <x v="4"/>
    <x v="174"/>
    <x v="4"/>
    <n v="2092315.05"/>
    <n v="1911213.92"/>
  </r>
  <r>
    <d v="2023-08-29T20:38:04"/>
    <n v="29"/>
    <n v="8"/>
    <x v="28"/>
    <x v="4"/>
    <s v="A Blessed Bean"/>
    <x v="0"/>
    <s v="Carebears -With- Guns"/>
    <x v="0"/>
    <x v="115"/>
    <x v="1"/>
    <x v="174"/>
    <x v="4"/>
    <n v="349290757.44"/>
    <n v="172212824.77000001"/>
  </r>
  <r>
    <d v="2023-08-29T20:38:38"/>
    <n v="29"/>
    <n v="8"/>
    <x v="28"/>
    <x v="4"/>
    <s v="CRUZADOS"/>
    <x v="1"/>
    <s v="Winter Forge Syndicate"/>
    <x v="2"/>
    <x v="13"/>
    <x v="4"/>
    <x v="174"/>
    <x v="4"/>
    <n v="2092315.05"/>
    <n v="1912312.56"/>
  </r>
  <r>
    <d v="2023-08-29T20:38:45"/>
    <n v="29"/>
    <n v="8"/>
    <x v="28"/>
    <x v="4"/>
    <s v="A Blessed Bean"/>
    <x v="0"/>
    <s v="War Eagle Fleet"/>
    <x v="0"/>
    <x v="115"/>
    <x v="1"/>
    <x v="174"/>
    <x v="4"/>
    <n v="316302359.72000003"/>
    <n v="148131885.33000001"/>
  </r>
  <r>
    <d v="2023-08-29T20:39:13"/>
    <n v="29"/>
    <n v="8"/>
    <x v="28"/>
    <x v="4"/>
    <s v="Brittas Empire"/>
    <x v="0"/>
    <s v="Ascendance"/>
    <x v="0"/>
    <x v="115"/>
    <x v="1"/>
    <x v="174"/>
    <x v="4"/>
    <n v="346701623.75"/>
    <n v="151793969.28999999"/>
  </r>
  <r>
    <d v="2023-08-29T20:41:01"/>
    <n v="29"/>
    <n v="8"/>
    <x v="28"/>
    <x v="4"/>
    <s v="Banished Braindead Zombies"/>
    <x v="0"/>
    <s v="Balanced Unity"/>
    <x v="0"/>
    <x v="115"/>
    <x v="1"/>
    <x v="174"/>
    <x v="4"/>
    <n v="323884030.41000003"/>
    <n v="167045047.13"/>
  </r>
  <r>
    <d v="2023-08-29T20:41:33"/>
    <n v="29"/>
    <n v="8"/>
    <x v="28"/>
    <x v="4"/>
    <s v="Brittas Empire"/>
    <x v="0"/>
    <s v="EVE-RO"/>
    <x v="0"/>
    <x v="115"/>
    <x v="1"/>
    <x v="174"/>
    <x v="4"/>
    <n v="323870448.18000001"/>
    <n v="149015712.97"/>
  </r>
  <r>
    <d v="2023-08-29T20:41:56"/>
    <n v="29"/>
    <n v="8"/>
    <x v="28"/>
    <x v="4"/>
    <s v="A Blessed Bean"/>
    <x v="0"/>
    <s v="GoonWaffe"/>
    <x v="0"/>
    <x v="115"/>
    <x v="1"/>
    <x v="174"/>
    <x v="4"/>
    <n v="335747759.07999998"/>
    <n v="185169242.46000001"/>
  </r>
  <r>
    <d v="2023-08-29T20:42:14"/>
    <n v="29"/>
    <n v="8"/>
    <x v="28"/>
    <x v="4"/>
    <s v="Semper Iratus Omni Tempore"/>
    <x v="1"/>
    <s v="Hypnotic Anarchy"/>
    <x v="2"/>
    <x v="77"/>
    <x v="1"/>
    <x v="174"/>
    <x v="4"/>
    <n v="461046553.05000001"/>
    <n v="273672803.02999997"/>
  </r>
  <r>
    <d v="2023-08-29T20:43:00"/>
    <n v="29"/>
    <n v="8"/>
    <x v="28"/>
    <x v="4"/>
    <s v="KillTronic"/>
    <x v="0"/>
    <s v="GoonWaffe"/>
    <x v="0"/>
    <x v="115"/>
    <x v="1"/>
    <x v="174"/>
    <x v="4"/>
    <n v="318087515.62"/>
    <n v="147357075.52000001"/>
  </r>
  <r>
    <d v="2023-08-29T20:43:20"/>
    <n v="29"/>
    <n v="8"/>
    <x v="28"/>
    <x v="4"/>
    <s v="4S Corporation"/>
    <x v="1"/>
    <s v="A Blessed Bean"/>
    <x v="1"/>
    <x v="77"/>
    <x v="1"/>
    <x v="174"/>
    <x v="4"/>
    <n v="456292576.91000003"/>
    <n v="295687296.19999999"/>
  </r>
  <r>
    <d v="2023-08-29T20:43:52"/>
    <n v="29"/>
    <n v="8"/>
    <x v="28"/>
    <x v="4"/>
    <s v="4S Corporation"/>
    <x v="1"/>
    <s v="KillTronic"/>
    <x v="1"/>
    <x v="8"/>
    <x v="3"/>
    <x v="174"/>
    <x v="4"/>
    <n v="68843847.989999995"/>
    <n v="53284989.640000001"/>
  </r>
  <r>
    <d v="2023-08-29T20:45:00"/>
    <n v="29"/>
    <n v="8"/>
    <x v="28"/>
    <x v="4"/>
    <s v="Black Aces"/>
    <x v="1"/>
    <s v="Astrology Club"/>
    <x v="2"/>
    <x v="4"/>
    <x v="3"/>
    <x v="174"/>
    <x v="4"/>
    <n v="68874414.579999998"/>
    <n v="44663171.100000001"/>
  </r>
  <r>
    <d v="2023-08-29T20:45:33"/>
    <n v="29"/>
    <n v="8"/>
    <x v="28"/>
    <x v="4"/>
    <s v="A Blessed Bean"/>
    <x v="0"/>
    <s v="Kriegsmarinewerft"/>
    <x v="0"/>
    <x v="115"/>
    <x v="1"/>
    <x v="174"/>
    <x v="4"/>
    <n v="321196621.35000002"/>
    <n v="172655614.78999999"/>
  </r>
  <r>
    <d v="2023-08-29T20:45:46"/>
    <n v="29"/>
    <n v="8"/>
    <x v="28"/>
    <x v="4"/>
    <s v="KarmaFleet"/>
    <x v="1"/>
    <s v="Brittas Empire"/>
    <x v="1"/>
    <x v="115"/>
    <x v="1"/>
    <x v="174"/>
    <x v="4"/>
    <n v="300218792.04000002"/>
    <n v="149851377.75"/>
  </r>
  <r>
    <d v="2023-08-29T20:46:17"/>
    <n v="29"/>
    <n v="8"/>
    <x v="28"/>
    <x v="4"/>
    <s v="KarmaFleet"/>
    <x v="1"/>
    <s v="Winter Forge Syndicate"/>
    <x v="2"/>
    <x v="77"/>
    <x v="1"/>
    <x v="174"/>
    <x v="4"/>
    <n v="494703525.14999998"/>
    <n v="322109802.61000001"/>
  </r>
  <r>
    <d v="2023-08-29T20:47:00"/>
    <n v="29"/>
    <n v="8"/>
    <x v="28"/>
    <x v="4"/>
    <s v="Fusion Enterprises Ltd"/>
    <x v="0"/>
    <s v="Mercurialis Inc"/>
    <x v="0"/>
    <x v="115"/>
    <x v="1"/>
    <x v="174"/>
    <x v="4"/>
    <n v="279752212.26999998"/>
    <n v="136451286.72999999"/>
  </r>
  <r>
    <d v="2023-08-29T20:47:01"/>
    <n v="29"/>
    <n v="8"/>
    <x v="28"/>
    <x v="4"/>
    <s v="00 Massive Dynamic"/>
    <x v="0"/>
    <s v="Monkey Attack Squad"/>
    <x v="0"/>
    <x v="115"/>
    <x v="1"/>
    <x v="174"/>
    <x v="4"/>
    <n v="348810434.44999999"/>
    <n v="160237869.59"/>
  </r>
  <r>
    <d v="2023-08-29T20:48:41"/>
    <n v="29"/>
    <n v="8"/>
    <x v="28"/>
    <x v="4"/>
    <s v="Horde Armada"/>
    <x v="0"/>
    <s v="Kriegsmarinewerft"/>
    <x v="0"/>
    <x v="115"/>
    <x v="1"/>
    <x v="174"/>
    <x v="4"/>
    <n v="322707277.49000001"/>
    <n v="176724924.08000001"/>
  </r>
  <r>
    <d v="2023-08-29T20:49:20"/>
    <n v="29"/>
    <n v="8"/>
    <x v="28"/>
    <x v="4"/>
    <s v="The Northerners"/>
    <x v="0"/>
    <s v="NED-Clan"/>
    <x v="0"/>
    <x v="115"/>
    <x v="1"/>
    <x v="174"/>
    <x v="4"/>
    <n v="319401297.42000002"/>
    <n v="157883494.09999999"/>
  </r>
  <r>
    <d v="2023-08-29T20:50:10"/>
    <n v="29"/>
    <n v="8"/>
    <x v="28"/>
    <x v="4"/>
    <s v="Soul Machines"/>
    <x v="2"/>
    <s v="Brittas Empire"/>
    <x v="1"/>
    <x v="20"/>
    <x v="4"/>
    <x v="174"/>
    <x v="4"/>
    <n v="871123.99"/>
    <n v="652823.74"/>
  </r>
  <r>
    <d v="2023-08-29T20:50:13"/>
    <n v="29"/>
    <n v="8"/>
    <x v="28"/>
    <x v="4"/>
    <s v="A Blessed Bean"/>
    <x v="0"/>
    <s v="NED-Clan"/>
    <x v="0"/>
    <x v="115"/>
    <x v="1"/>
    <x v="174"/>
    <x v="4"/>
    <n v="330356902.66000003"/>
    <n v="161487388.94999999"/>
  </r>
  <r>
    <d v="2023-08-29T20:50:38"/>
    <n v="29"/>
    <n v="8"/>
    <x v="28"/>
    <x v="4"/>
    <s v="Comms Black"/>
    <x v="0"/>
    <s v="Ascendance"/>
    <x v="0"/>
    <x v="115"/>
    <x v="1"/>
    <x v="174"/>
    <x v="4"/>
    <n v="312837978.81"/>
    <n v="157143028.90000001"/>
  </r>
  <r>
    <d v="2023-08-29T20:50:45"/>
    <n v="29"/>
    <n v="8"/>
    <x v="28"/>
    <x v="4"/>
    <s v="Divinus Industries"/>
    <x v="1"/>
    <s v="A Blessed Bean"/>
    <x v="1"/>
    <x v="13"/>
    <x v="4"/>
    <x v="174"/>
    <x v="4"/>
    <n v="11314205.5"/>
    <n v="8932046.7799999993"/>
  </r>
  <r>
    <d v="2023-08-29T20:51:44"/>
    <n v="29"/>
    <n v="8"/>
    <x v="28"/>
    <x v="4"/>
    <s v="Banished Braindead Zombies"/>
    <x v="0"/>
    <s v="Ascendance"/>
    <x v="0"/>
    <x v="115"/>
    <x v="1"/>
    <x v="174"/>
    <x v="4"/>
    <n v="354160647.05000001"/>
    <n v="149277449.31999999"/>
  </r>
  <r>
    <d v="2023-08-29T20:51:53"/>
    <n v="29"/>
    <n v="8"/>
    <x v="28"/>
    <x v="4"/>
    <s v="Tactical Feed"/>
    <x v="0"/>
    <s v="GoonWaffe"/>
    <x v="0"/>
    <x v="115"/>
    <x v="1"/>
    <x v="174"/>
    <x v="4"/>
    <n v="333259701.18000001"/>
    <n v="155214397.28"/>
  </r>
  <r>
    <d v="2023-08-29T20:52:45"/>
    <n v="29"/>
    <n v="8"/>
    <x v="28"/>
    <x v="4"/>
    <s v="Blackwater USA Inc"/>
    <x v="0"/>
    <s v="Amok"/>
    <x v="0"/>
    <x v="115"/>
    <x v="1"/>
    <x v="174"/>
    <x v="4"/>
    <n v="368239566.95999998"/>
    <n v="167614941.19"/>
  </r>
  <r>
    <d v="2023-08-29T20:53:10"/>
    <n v="29"/>
    <n v="8"/>
    <x v="28"/>
    <x v="4"/>
    <s v="Infinite Improbable Industry Inc"/>
    <x v="0"/>
    <s v="4S Corporation"/>
    <x v="0"/>
    <x v="115"/>
    <x v="1"/>
    <x v="174"/>
    <x v="4"/>
    <n v="333438786.38999999"/>
    <n v="157680506"/>
  </r>
  <r>
    <d v="2023-08-29T20:53:27"/>
    <n v="29"/>
    <n v="8"/>
    <x v="28"/>
    <x v="4"/>
    <s v="A Blessed Bean"/>
    <x v="0"/>
    <s v="KarmaFleet"/>
    <x v="0"/>
    <x v="43"/>
    <x v="4"/>
    <x v="174"/>
    <x v="4"/>
    <n v="5292204.9800000004"/>
    <n v="3280520.31"/>
  </r>
  <r>
    <d v="2023-08-29T20:54:06"/>
    <n v="29"/>
    <n v="8"/>
    <x v="28"/>
    <x v="4"/>
    <s v="Thunder Shield"/>
    <x v="3"/>
    <s v="4S Corporation"/>
    <x v="0"/>
    <x v="115"/>
    <x v="1"/>
    <x v="174"/>
    <x v="4"/>
    <n v="320128191.86000001"/>
    <n v="161802968.74000001"/>
  </r>
  <r>
    <d v="2023-08-29T20:54:44"/>
    <n v="29"/>
    <n v="8"/>
    <x v="28"/>
    <x v="4"/>
    <s v="A Blessed Bean"/>
    <x v="0"/>
    <s v="Amok"/>
    <x v="0"/>
    <x v="115"/>
    <x v="1"/>
    <x v="174"/>
    <x v="4"/>
    <n v="340374431.77999997"/>
    <n v="147380612.61000001"/>
  </r>
  <r>
    <d v="2023-08-29T20:56:16"/>
    <n v="29"/>
    <n v="8"/>
    <x v="28"/>
    <x v="4"/>
    <s v="Bat Country"/>
    <x v="0"/>
    <s v="4S Corporation"/>
    <x v="0"/>
    <x v="115"/>
    <x v="1"/>
    <x v="174"/>
    <x v="4"/>
    <n v="322839304.91000003"/>
    <n v="173933583.37"/>
  </r>
  <r>
    <d v="2023-08-29T20:56:28"/>
    <n v="29"/>
    <n v="8"/>
    <x v="28"/>
    <x v="4"/>
    <s v="1 Royal Fleet Corps"/>
    <x v="0"/>
    <s v="4S Corporation"/>
    <x v="0"/>
    <x v="115"/>
    <x v="1"/>
    <x v="174"/>
    <x v="4"/>
    <n v="360075634.44999999"/>
    <n v="173298151.08000001"/>
  </r>
  <r>
    <d v="2023-08-29T20:57:48"/>
    <n v="29"/>
    <n v="8"/>
    <x v="28"/>
    <x v="4"/>
    <s v="A Blessed Bean"/>
    <x v="0"/>
    <s v="CBC Interstellar"/>
    <x v="0"/>
    <x v="115"/>
    <x v="1"/>
    <x v="174"/>
    <x v="4"/>
    <n v="322691674.25"/>
    <n v="152125588.28"/>
  </r>
  <r>
    <d v="2023-08-29T20:58:30"/>
    <n v="29"/>
    <n v="8"/>
    <x v="28"/>
    <x v="4"/>
    <s v="Pandemic Horde Inc"/>
    <x v="0"/>
    <s v="4S Corporation"/>
    <x v="0"/>
    <x v="115"/>
    <x v="1"/>
    <x v="174"/>
    <x v="4"/>
    <n v="371453391.43000001"/>
    <n v="202136258.83000001"/>
  </r>
  <r>
    <d v="2023-08-29T20:58:46"/>
    <n v="29"/>
    <n v="8"/>
    <x v="28"/>
    <x v="4"/>
    <s v="WipeOut Inc"/>
    <x v="0"/>
    <s v="Balanced Unity"/>
    <x v="0"/>
    <x v="115"/>
    <x v="1"/>
    <x v="174"/>
    <x v="4"/>
    <n v="323763023.14999998"/>
    <n v="150400189.06"/>
  </r>
  <r>
    <d v="2023-08-29T21:00:13"/>
    <n v="29"/>
    <n v="8"/>
    <x v="28"/>
    <x v="4"/>
    <s v="Banished Braindead Zombies"/>
    <x v="0"/>
    <s v="4S Corporation"/>
    <x v="0"/>
    <x v="115"/>
    <x v="1"/>
    <x v="174"/>
    <x v="4"/>
    <n v="633067767.01999998"/>
    <n v="409921854.16000003"/>
  </r>
  <r>
    <d v="2023-08-29T21:00:36"/>
    <n v="29"/>
    <n v="8"/>
    <x v="28"/>
    <x v="4"/>
    <s v="KarmaFleet"/>
    <x v="1"/>
    <s v="Brittas Empire"/>
    <x v="1"/>
    <x v="115"/>
    <x v="1"/>
    <x v="174"/>
    <x v="4"/>
    <n v="310870426.17000002"/>
    <n v="157123686.30000001"/>
  </r>
  <r>
    <d v="2023-08-29T21:00:40"/>
    <n v="29"/>
    <n v="8"/>
    <x v="28"/>
    <x v="4"/>
    <s v="Tech Builds"/>
    <x v="0"/>
    <s v="Shocky Industries Ltd"/>
    <x v="0"/>
    <x v="115"/>
    <x v="1"/>
    <x v="174"/>
    <x v="4"/>
    <n v="321838165.13999999"/>
    <n v="157515165.43000001"/>
  </r>
  <r>
    <d v="2023-08-29T21:01:20"/>
    <n v="29"/>
    <n v="8"/>
    <x v="28"/>
    <x v="4"/>
    <s v="A Blessed Bean"/>
    <x v="0"/>
    <s v="4S Corporation"/>
    <x v="0"/>
    <x v="115"/>
    <x v="1"/>
    <x v="174"/>
    <x v="4"/>
    <n v="331961903.91000003"/>
    <n v="157681084.40000001"/>
  </r>
  <r>
    <d v="2023-08-29T21:02:08"/>
    <n v="29"/>
    <n v="8"/>
    <x v="28"/>
    <x v="4"/>
    <s v="A Blessed Bean"/>
    <x v="0"/>
    <s v="4S Corporation"/>
    <x v="0"/>
    <x v="115"/>
    <x v="1"/>
    <x v="174"/>
    <x v="4"/>
    <n v="323155105.44"/>
    <n v="149275616.91"/>
  </r>
  <r>
    <d v="2023-08-29T21:03:07"/>
    <n v="29"/>
    <n v="8"/>
    <x v="28"/>
    <x v="4"/>
    <s v="Soul Machines"/>
    <x v="2"/>
    <s v="ChuangShi"/>
    <x v="2"/>
    <x v="48"/>
    <x v="2"/>
    <x v="174"/>
    <x v="4"/>
    <n v="11395431.43"/>
    <n v="4644889.66"/>
  </r>
  <r>
    <d v="2023-08-29T21:03:44"/>
    <n v="29"/>
    <n v="8"/>
    <x v="28"/>
    <x v="4"/>
    <s v="C5 Flight"/>
    <x v="3"/>
    <s v="4S Corporation"/>
    <x v="0"/>
    <x v="115"/>
    <x v="1"/>
    <x v="174"/>
    <x v="4"/>
    <n v="317753605.55000001"/>
    <n v="157312918.11000001"/>
  </r>
  <r>
    <d v="2023-08-29T21:04:49"/>
    <n v="29"/>
    <n v="8"/>
    <x v="28"/>
    <x v="4"/>
    <s v="Sturmgrenadier Inc"/>
    <x v="0"/>
    <s v="Amok"/>
    <x v="0"/>
    <x v="115"/>
    <x v="1"/>
    <x v="174"/>
    <x v="4"/>
    <n v="323417950"/>
    <n v="151531808.80000001"/>
  </r>
  <r>
    <d v="2023-08-29T21:05:49"/>
    <n v="29"/>
    <n v="8"/>
    <x v="28"/>
    <x v="4"/>
    <s v="KarmaFleet"/>
    <x v="1"/>
    <s v="WipeOut Inc"/>
    <x v="1"/>
    <x v="17"/>
    <x v="4"/>
    <x v="174"/>
    <x v="4"/>
    <n v="1074588.82"/>
    <n v="870458.06"/>
  </r>
  <r>
    <d v="2023-08-29T21:06:16"/>
    <n v="29"/>
    <n v="8"/>
    <x v="28"/>
    <x v="4"/>
    <s v="Rogue Inferno"/>
    <x v="0"/>
    <s v="Amok"/>
    <x v="0"/>
    <x v="115"/>
    <x v="1"/>
    <x v="174"/>
    <x v="4"/>
    <n v="336740408.18000001"/>
    <n v="146357451.19"/>
  </r>
  <r>
    <d v="2023-08-29T21:07:05"/>
    <n v="29"/>
    <n v="8"/>
    <x v="28"/>
    <x v="4"/>
    <s v="Pandemic Horde Inc"/>
    <x v="0"/>
    <s v="4S Corporation"/>
    <x v="0"/>
    <x v="115"/>
    <x v="1"/>
    <x v="174"/>
    <x v="4"/>
    <n v="323840539.62"/>
    <n v="148527309.19999999"/>
  </r>
  <r>
    <d v="2023-08-29T21:07:56"/>
    <n v="29"/>
    <n v="8"/>
    <x v="28"/>
    <x v="4"/>
    <s v="x13"/>
    <x v="0"/>
    <s v="KarmaFleet"/>
    <x v="0"/>
    <x v="115"/>
    <x v="1"/>
    <x v="174"/>
    <x v="4"/>
    <n v="314370056.57999998"/>
    <n v="173147455.09"/>
  </r>
  <r>
    <d v="2023-08-29T21:08:45"/>
    <n v="29"/>
    <n v="8"/>
    <x v="28"/>
    <x v="4"/>
    <s v="Rogue Inferno"/>
    <x v="0"/>
    <s v="Strategically Bad"/>
    <x v="0"/>
    <x v="115"/>
    <x v="1"/>
    <x v="174"/>
    <x v="4"/>
    <n v="379929732.25"/>
    <n v="152755378.50999999"/>
  </r>
  <r>
    <d v="2023-08-29T21:10:06"/>
    <n v="29"/>
    <n v="8"/>
    <x v="28"/>
    <x v="4"/>
    <s v="Deaths Consortium"/>
    <x v="0"/>
    <s v="4S Corporation"/>
    <x v="0"/>
    <x v="115"/>
    <x v="1"/>
    <x v="174"/>
    <x v="4"/>
    <n v="307063123.27999997"/>
    <n v="160726620.94999999"/>
  </r>
  <r>
    <d v="2023-08-29T21:10:34"/>
    <n v="29"/>
    <n v="8"/>
    <x v="28"/>
    <x v="4"/>
    <s v="A Blessed Bean"/>
    <x v="0"/>
    <s v="4S Corporation"/>
    <x v="0"/>
    <x v="115"/>
    <x v="1"/>
    <x v="174"/>
    <x v="4"/>
    <n v="373791490.69"/>
    <n v="153604817.44999999"/>
  </r>
  <r>
    <d v="2023-08-29T21:10:57"/>
    <n v="29"/>
    <n v="8"/>
    <x v="28"/>
    <x v="4"/>
    <s v="Soul Machines"/>
    <x v="2"/>
    <s v="WipeOut Inc"/>
    <x v="1"/>
    <x v="17"/>
    <x v="4"/>
    <x v="174"/>
    <x v="4"/>
    <n v="1074588.82"/>
    <n v="822681.58"/>
  </r>
  <r>
    <d v="2023-08-29T21:13:03"/>
    <n v="29"/>
    <n v="8"/>
    <x v="28"/>
    <x v="4"/>
    <s v="KillTronic"/>
    <x v="0"/>
    <s v="Semper Iratus Omni Tempore"/>
    <x v="0"/>
    <x v="115"/>
    <x v="1"/>
    <x v="174"/>
    <x v="4"/>
    <n v="286603317.83999997"/>
    <n v="148647981.31"/>
  </r>
  <r>
    <d v="2023-08-29T21:13:19"/>
    <n v="29"/>
    <n v="8"/>
    <x v="28"/>
    <x v="4"/>
    <s v="Rogue Inferno"/>
    <x v="0"/>
    <s v="TunDraGon"/>
    <x v="0"/>
    <x v="115"/>
    <x v="1"/>
    <x v="174"/>
    <x v="4"/>
    <n v="333261408.44"/>
    <n v="150476141.19999999"/>
  </r>
  <r>
    <d v="2023-08-29T21:13:36"/>
    <n v="29"/>
    <n v="8"/>
    <x v="28"/>
    <x v="4"/>
    <s v="White Fang Militia"/>
    <x v="3"/>
    <s v="GoonWaffe"/>
    <x v="0"/>
    <x v="115"/>
    <x v="1"/>
    <x v="174"/>
    <x v="4"/>
    <n v="314299403.05000001"/>
    <n v="162921958.13999999"/>
  </r>
  <r>
    <d v="2023-08-29T21:14:33"/>
    <n v="29"/>
    <n v="8"/>
    <x v="28"/>
    <x v="4"/>
    <s v="KarmaFleet"/>
    <x v="1"/>
    <s v="ChuangShi"/>
    <x v="2"/>
    <x v="8"/>
    <x v="3"/>
    <x v="174"/>
    <x v="4"/>
    <n v="68176126.060000002"/>
    <n v="49483613.469999999"/>
  </r>
  <r>
    <d v="2023-08-29T21:14:34"/>
    <n v="29"/>
    <n v="8"/>
    <x v="28"/>
    <x v="4"/>
    <s v="Kenshin"/>
    <x v="3"/>
    <s v="Thirtyplus"/>
    <x v="0"/>
    <x v="115"/>
    <x v="1"/>
    <x v="174"/>
    <x v="4"/>
    <n v="368535930.55000001"/>
    <n v="190367588.19999999"/>
  </r>
  <r>
    <d v="2023-08-29T21:16:45"/>
    <n v="29"/>
    <n v="8"/>
    <x v="28"/>
    <x v="4"/>
    <s v="A Blessed Bean"/>
    <x v="0"/>
    <s v="ICE is Coming to EVE"/>
    <x v="0"/>
    <x v="115"/>
    <x v="1"/>
    <x v="174"/>
    <x v="4"/>
    <n v="358056432.95999998"/>
    <n v="202087482.56"/>
  </r>
  <r>
    <d v="2023-08-29T21:16:46"/>
    <n v="29"/>
    <n v="8"/>
    <x v="28"/>
    <x v="4"/>
    <s v="Comply Or Die"/>
    <x v="0"/>
    <s v="Thunderwaffe"/>
    <x v="0"/>
    <x v="115"/>
    <x v="1"/>
    <x v="174"/>
    <x v="4"/>
    <n v="323952506.67000002"/>
    <n v="166369467.56999999"/>
  </r>
  <r>
    <d v="2023-08-29T21:17:58"/>
    <n v="29"/>
    <n v="8"/>
    <x v="28"/>
    <x v="4"/>
    <s v="Banished Braindead Zombies"/>
    <x v="0"/>
    <s v="Amok"/>
    <x v="0"/>
    <x v="115"/>
    <x v="1"/>
    <x v="174"/>
    <x v="4"/>
    <n v="309026591.02999997"/>
    <n v="163757115.66"/>
  </r>
  <r>
    <d v="2023-08-29T21:18:18"/>
    <n v="29"/>
    <n v="8"/>
    <x v="28"/>
    <x v="4"/>
    <s v="Pandemic Horde Inc"/>
    <x v="0"/>
    <s v="Angry Angels Constructions"/>
    <x v="0"/>
    <x v="115"/>
    <x v="1"/>
    <x v="174"/>
    <x v="4"/>
    <n v="331450046.76999998"/>
    <n v="177655366.88999999"/>
  </r>
  <r>
    <d v="2023-08-29T21:19:19"/>
    <n v="29"/>
    <n v="8"/>
    <x v="28"/>
    <x v="4"/>
    <s v="H A V O C"/>
    <x v="3"/>
    <s v="Nemesis Logistics"/>
    <x v="0"/>
    <x v="115"/>
    <x v="1"/>
    <x v="174"/>
    <x v="4"/>
    <n v="349253752.23000002"/>
    <n v="166168894.02000001"/>
  </r>
  <r>
    <d v="2023-08-29T21:19:30"/>
    <n v="29"/>
    <n v="8"/>
    <x v="28"/>
    <x v="4"/>
    <s v="Into Oblivion"/>
    <x v="3"/>
    <s v="Zonk Squad"/>
    <x v="0"/>
    <x v="115"/>
    <x v="1"/>
    <x v="174"/>
    <x v="4"/>
    <n v="323780805.45999998"/>
    <n v="169757229.16999999"/>
  </r>
  <r>
    <d v="2023-08-29T21:20:54"/>
    <n v="29"/>
    <n v="8"/>
    <x v="28"/>
    <x v="4"/>
    <s v="1 Royal Fleet Corps"/>
    <x v="0"/>
    <s v="4S Corporation"/>
    <x v="0"/>
    <x v="115"/>
    <x v="1"/>
    <x v="174"/>
    <x v="4"/>
    <n v="325201850.55000001"/>
    <n v="169946784.16"/>
  </r>
  <r>
    <d v="2023-08-29T21:22:49"/>
    <n v="29"/>
    <n v="8"/>
    <x v="28"/>
    <x v="4"/>
    <s v="A Blessed Bean"/>
    <x v="0"/>
    <s v="NED-Clan"/>
    <x v="0"/>
    <x v="115"/>
    <x v="1"/>
    <x v="174"/>
    <x v="4"/>
    <n v="296208348.22000003"/>
    <n v="155555838.49000001"/>
  </r>
  <r>
    <d v="2023-08-29T21:23:13"/>
    <n v="29"/>
    <n v="8"/>
    <x v="28"/>
    <x v="4"/>
    <s v="Ministry of Furious Retribution"/>
    <x v="3"/>
    <s v="Semper Iratus Omni Tempore"/>
    <x v="0"/>
    <x v="115"/>
    <x v="1"/>
    <x v="174"/>
    <x v="4"/>
    <n v="323287878.44999999"/>
    <n v="169257032.15000001"/>
  </r>
  <r>
    <d v="2023-08-29T21:26:27"/>
    <n v="29"/>
    <n v="8"/>
    <x v="28"/>
    <x v="4"/>
    <s v="GO' R0V"/>
    <x v="0"/>
    <s v="Northern Fleet"/>
    <x v="0"/>
    <x v="115"/>
    <x v="1"/>
    <x v="174"/>
    <x v="4"/>
    <n v="310171501.86000001"/>
    <n v="155609799.18000001"/>
  </r>
  <r>
    <d v="2023-08-29T21:28:16"/>
    <n v="29"/>
    <n v="8"/>
    <x v="28"/>
    <x v="4"/>
    <s v="Hogyoku"/>
    <x v="1"/>
    <s v="A Blessed Bean"/>
    <x v="1"/>
    <x v="13"/>
    <x v="4"/>
    <x v="174"/>
    <x v="4"/>
    <n v="2354781.0099999998"/>
    <n v="749470.17"/>
  </r>
  <r>
    <d v="2023-08-29T21:29:06"/>
    <n v="29"/>
    <n v="8"/>
    <x v="28"/>
    <x v="4"/>
    <s v="Banished Braindead Zombies"/>
    <x v="0"/>
    <s v="Shadow State"/>
    <x v="0"/>
    <x v="115"/>
    <x v="1"/>
    <x v="174"/>
    <x v="4"/>
    <n v="323578700.16000003"/>
    <n v="174930794.30000001"/>
  </r>
  <r>
    <d v="2023-08-29T21:31:35"/>
    <n v="29"/>
    <n v="8"/>
    <x v="28"/>
    <x v="4"/>
    <s v="KarmaFleet"/>
    <x v="1"/>
    <s v="Descendants of Shen Nong"/>
    <x v="2"/>
    <x v="20"/>
    <x v="4"/>
    <x v="174"/>
    <x v="4"/>
    <n v="2179188.39"/>
    <n v="1327093.04"/>
  </r>
  <r>
    <d v="2023-08-29T21:32:53"/>
    <n v="29"/>
    <n v="8"/>
    <x v="28"/>
    <x v="4"/>
    <s v="Zonk Squad"/>
    <x v="1"/>
    <s v="Fusion Enterprises Ltd"/>
    <x v="1"/>
    <x v="13"/>
    <x v="4"/>
    <x v="174"/>
    <x v="4"/>
    <n v="1131117.49"/>
    <n v="740137.36"/>
  </r>
  <r>
    <d v="2023-08-29T21:35:45"/>
    <n v="29"/>
    <n v="8"/>
    <x v="28"/>
    <x v="4"/>
    <s v="Resilience"/>
    <x v="2"/>
    <s v="ChuangShi"/>
    <x v="2"/>
    <x v="8"/>
    <x v="3"/>
    <x v="174"/>
    <x v="4"/>
    <n v="66305566.770000003"/>
    <n v="50868498.329999998"/>
  </r>
  <r>
    <d v="2023-08-29T21:39:00"/>
    <n v="29"/>
    <n v="8"/>
    <x v="28"/>
    <x v="4"/>
    <s v="Kinship"/>
    <x v="2"/>
    <s v="KillTronic"/>
    <x v="1"/>
    <x v="8"/>
    <x v="3"/>
    <x v="174"/>
    <x v="4"/>
    <n v="68513487.430000007"/>
    <n v="47766996.659999996"/>
  </r>
  <r>
    <d v="2023-08-29T21:50:25"/>
    <n v="29"/>
    <n v="8"/>
    <x v="28"/>
    <x v="4"/>
    <s v="Amok"/>
    <x v="1"/>
    <s v="CENTURIONES IMPERIALES"/>
    <x v="2"/>
    <x v="17"/>
    <x v="4"/>
    <x v="174"/>
    <x v="4"/>
    <n v="1891487.9"/>
    <n v="600712.94999999995"/>
  </r>
  <r>
    <d v="2023-08-29T21:53:36"/>
    <n v="29"/>
    <n v="8"/>
    <x v="28"/>
    <x v="4"/>
    <s v="Wombo United"/>
    <x v="0"/>
    <s v="Memento Mori"/>
    <x v="0"/>
    <x v="115"/>
    <x v="1"/>
    <x v="174"/>
    <x v="4"/>
    <n v="323158701.55000001"/>
    <n v="162984646.06"/>
  </r>
  <r>
    <d v="2023-08-29T21:54:15"/>
    <n v="29"/>
    <n v="8"/>
    <x v="28"/>
    <x v="4"/>
    <s v="STK Scientific"/>
    <x v="2"/>
    <s v="Fancypants Inc"/>
    <x v="1"/>
    <x v="8"/>
    <x v="3"/>
    <x v="174"/>
    <x v="4"/>
    <n v="64298828.710000001"/>
    <n v="52472791.68"/>
  </r>
  <r>
    <d v="2023-08-29T21:54:22"/>
    <n v="29"/>
    <n v="8"/>
    <x v="28"/>
    <x v="4"/>
    <s v="KarmaFleet"/>
    <x v="1"/>
    <s v="Pandemic Horde Inc"/>
    <x v="1"/>
    <x v="115"/>
    <x v="1"/>
    <x v="174"/>
    <x v="4"/>
    <n v="321425979.13"/>
    <n v="149527103.43000001"/>
  </r>
  <r>
    <d v="2023-08-29T21:56:49"/>
    <n v="29"/>
    <n v="8"/>
    <x v="28"/>
    <x v="4"/>
    <s v="Fusion Enterprises Ltd"/>
    <x v="0"/>
    <s v="Players vs EVE"/>
    <x v="0"/>
    <x v="115"/>
    <x v="1"/>
    <x v="174"/>
    <x v="4"/>
    <n v="323723700.56999999"/>
    <n v="148922931.77000001"/>
  </r>
  <r>
    <d v="2023-08-29T21:56:49"/>
    <n v="29"/>
    <n v="8"/>
    <x v="28"/>
    <x v="4"/>
    <s v="KarmaFleet"/>
    <x v="1"/>
    <s v="Fusion Enterprises Ltd"/>
    <x v="1"/>
    <x v="8"/>
    <x v="3"/>
    <x v="174"/>
    <x v="4"/>
    <n v="68633580.760000005"/>
    <n v="53900439.009999998"/>
  </r>
  <r>
    <d v="2023-08-29T22:03:37"/>
    <n v="29"/>
    <n v="8"/>
    <x v="28"/>
    <x v="4"/>
    <s v="KarmaFleet"/>
    <x v="1"/>
    <s v="Pandemic Horde Inc"/>
    <x v="1"/>
    <x v="17"/>
    <x v="4"/>
    <x v="174"/>
    <x v="4"/>
    <n v="2267021.69"/>
    <n v="1935504.83"/>
  </r>
  <r>
    <d v="2023-08-29T22:05:12"/>
    <n v="29"/>
    <n v="8"/>
    <x v="28"/>
    <x v="4"/>
    <s v="Ministry of Furious Retribution"/>
    <x v="3"/>
    <s v="WALLTREIPERS"/>
    <x v="4"/>
    <x v="77"/>
    <x v="1"/>
    <x v="174"/>
    <x v="4"/>
    <n v="501179852.63"/>
    <n v="303028939.35000002"/>
  </r>
  <r>
    <d v="2023-08-29T22:05:42"/>
    <n v="29"/>
    <n v="8"/>
    <x v="28"/>
    <x v="4"/>
    <s v="Freyja Syndicate"/>
    <x v="2"/>
    <s v="Pandemic Horde Inc"/>
    <x v="1"/>
    <x v="32"/>
    <x v="4"/>
    <x v="88"/>
    <x v="3"/>
    <n v="496200.17"/>
    <n v="351160.46"/>
  </r>
  <r>
    <d v="2023-08-29T22:06:12"/>
    <n v="29"/>
    <n v="8"/>
    <x v="28"/>
    <x v="4"/>
    <s v="Resilience"/>
    <x v="2"/>
    <s v="Disasterpiece LTD"/>
    <x v="1"/>
    <x v="4"/>
    <x v="3"/>
    <x v="174"/>
    <x v="4"/>
    <n v="72754797.629999995"/>
    <n v="37919005.009999998"/>
  </r>
  <r>
    <d v="2023-08-29T22:06:54"/>
    <n v="29"/>
    <n v="8"/>
    <x v="28"/>
    <x v="4"/>
    <s v="Tranquility Tavern"/>
    <x v="0"/>
    <s v="KarmaFleet"/>
    <x v="0"/>
    <x v="115"/>
    <x v="1"/>
    <x v="174"/>
    <x v="4"/>
    <n v="327817891.69999999"/>
    <n v="147385154.56"/>
  </r>
  <r>
    <d v="2023-08-29T22:07:18"/>
    <n v="29"/>
    <n v="8"/>
    <x v="28"/>
    <x v="4"/>
    <s v="The Ark"/>
    <x v="0"/>
    <s v="The Graduates"/>
    <x v="4"/>
    <x v="77"/>
    <x v="1"/>
    <x v="174"/>
    <x v="4"/>
    <n v="1065597078.21"/>
    <n v="878437814.99000001"/>
  </r>
  <r>
    <d v="2023-08-29T22:07:43"/>
    <n v="29"/>
    <n v="8"/>
    <x v="28"/>
    <x v="4"/>
    <s v="Banished Braindead Zombies"/>
    <x v="0"/>
    <s v="Worthless Carebears"/>
    <x v="4"/>
    <x v="77"/>
    <x v="1"/>
    <x v="174"/>
    <x v="4"/>
    <n v="527185344.91000003"/>
    <n v="307163168.36000001"/>
  </r>
  <r>
    <d v="2023-08-29T22:07:46"/>
    <n v="29"/>
    <n v="8"/>
    <x v="28"/>
    <x v="4"/>
    <s v="KillTronic"/>
    <x v="0"/>
    <s v="United Mining and Hauling Inc"/>
    <x v="4"/>
    <x v="77"/>
    <x v="1"/>
    <x v="174"/>
    <x v="4"/>
    <n v="492736201.41000003"/>
    <n v="312298173.22000003"/>
  </r>
  <r>
    <d v="2023-08-29T22:08:06"/>
    <n v="29"/>
    <n v="8"/>
    <x v="28"/>
    <x v="4"/>
    <s v="ChuangShi"/>
    <x v="3"/>
    <s v="Hold my Bier"/>
    <x v="4"/>
    <x v="77"/>
    <x v="1"/>
    <x v="174"/>
    <x v="4"/>
    <n v="500961280.36000001"/>
    <n v="257519016.91999999"/>
  </r>
  <r>
    <d v="2023-08-29T22:09:29"/>
    <n v="29"/>
    <n v="8"/>
    <x v="28"/>
    <x v="4"/>
    <s v="Lisnave"/>
    <x v="0"/>
    <s v="The Graduates"/>
    <x v="4"/>
    <x v="77"/>
    <x v="1"/>
    <x v="174"/>
    <x v="4"/>
    <n v="514206817.95999998"/>
    <n v="298125379.05000001"/>
  </r>
  <r>
    <d v="2023-08-29T22:09:47"/>
    <n v="29"/>
    <n v="8"/>
    <x v="28"/>
    <x v="4"/>
    <s v="The Northerners"/>
    <x v="0"/>
    <s v="Cuervos Imperiales"/>
    <x v="0"/>
    <x v="11"/>
    <x v="2"/>
    <x v="174"/>
    <x v="4"/>
    <n v="15127299.85"/>
    <n v="5651560.7599999998"/>
  </r>
  <r>
    <d v="2023-08-29T22:11:25"/>
    <n v="29"/>
    <n v="8"/>
    <x v="28"/>
    <x v="4"/>
    <s v="A Blessed Bean"/>
    <x v="0"/>
    <s v="Helgast Militarum"/>
    <x v="4"/>
    <x v="40"/>
    <x v="4"/>
    <x v="174"/>
    <x v="4"/>
    <n v="5201212.29"/>
    <n v="3148663.02"/>
  </r>
  <r>
    <d v="2023-08-29T22:12:08"/>
    <n v="29"/>
    <n v="8"/>
    <x v="28"/>
    <x v="4"/>
    <s v="The Ark"/>
    <x v="0"/>
    <s v="Nous Defions"/>
    <x v="4"/>
    <x v="77"/>
    <x v="1"/>
    <x v="174"/>
    <x v="4"/>
    <n v="500468153.35000002"/>
    <n v="294569168.63"/>
  </r>
  <r>
    <d v="2023-08-29T22:12:23"/>
    <n v="29"/>
    <n v="8"/>
    <x v="28"/>
    <x v="4"/>
    <s v="KillTronic"/>
    <x v="0"/>
    <s v="Simple Businessmen"/>
    <x v="4"/>
    <x v="77"/>
    <x v="1"/>
    <x v="174"/>
    <x v="4"/>
    <n v="500054316.20999998"/>
    <n v="290623804.75"/>
  </r>
  <r>
    <d v="2023-08-29T22:12:49"/>
    <n v="29"/>
    <n v="8"/>
    <x v="28"/>
    <x v="4"/>
    <s v="KarmaFleet"/>
    <x v="1"/>
    <s v="Inner Legacy"/>
    <x v="2"/>
    <x v="13"/>
    <x v="4"/>
    <x v="174"/>
    <x v="4"/>
    <n v="1114548.3600000001"/>
    <n v="965270.33"/>
  </r>
  <r>
    <d v="2023-08-29T22:14:24"/>
    <n v="29"/>
    <n v="8"/>
    <x v="28"/>
    <x v="4"/>
    <s v="ChuangShi"/>
    <x v="3"/>
    <s v="Jump 2 Beacon"/>
    <x v="4"/>
    <x v="77"/>
    <x v="1"/>
    <x v="174"/>
    <x v="4"/>
    <n v="495203931.55000001"/>
    <n v="263016746.13"/>
  </r>
  <r>
    <d v="2023-08-29T22:15:18"/>
    <n v="29"/>
    <n v="8"/>
    <x v="28"/>
    <x v="4"/>
    <s v="Fusion Enterprises Ltd"/>
    <x v="0"/>
    <s v="The Graduates"/>
    <x v="4"/>
    <x v="77"/>
    <x v="1"/>
    <x v="174"/>
    <x v="4"/>
    <n v="503336651.19999999"/>
    <n v="248073392.40000001"/>
  </r>
  <r>
    <d v="2023-08-29T22:16:29"/>
    <n v="29"/>
    <n v="8"/>
    <x v="28"/>
    <x v="4"/>
    <s v="A Blessed Bean"/>
    <x v="0"/>
    <s v="Resilience"/>
    <x v="4"/>
    <x v="77"/>
    <x v="1"/>
    <x v="174"/>
    <x v="4"/>
    <n v="498992882.81"/>
    <n v="262899274.96000001"/>
  </r>
  <r>
    <d v="2023-08-29T22:16:54"/>
    <n v="29"/>
    <n v="8"/>
    <x v="28"/>
    <x v="4"/>
    <s v="Amok"/>
    <x v="1"/>
    <s v="A Blessed Bean"/>
    <x v="1"/>
    <x v="115"/>
    <x v="1"/>
    <x v="174"/>
    <x v="4"/>
    <n v="301560597.06"/>
    <n v="153147186.34999999"/>
  </r>
  <r>
    <d v="2023-08-29T22:18:50"/>
    <n v="29"/>
    <n v="8"/>
    <x v="28"/>
    <x v="4"/>
    <s v="Black Pushers"/>
    <x v="0"/>
    <s v="TEMPLAR"/>
    <x v="4"/>
    <x v="77"/>
    <x v="1"/>
    <x v="174"/>
    <x v="4"/>
    <n v="497523804.48000002"/>
    <n v="294055449.12"/>
  </r>
  <r>
    <d v="2023-08-29T22:19:09"/>
    <n v="29"/>
    <n v="8"/>
    <x v="28"/>
    <x v="4"/>
    <s v="A Blessed Bean"/>
    <x v="0"/>
    <s v="The Fuel Consortium"/>
    <x v="4"/>
    <x v="77"/>
    <x v="1"/>
    <x v="174"/>
    <x v="4"/>
    <n v="495866264.91000003"/>
    <n v="313103117.82999998"/>
  </r>
  <r>
    <d v="2023-08-29T22:19:39"/>
    <n v="29"/>
    <n v="8"/>
    <x v="28"/>
    <x v="4"/>
    <s v="A Blessed Bean"/>
    <x v="0"/>
    <s v="Children Of The Isotope"/>
    <x v="4"/>
    <x v="77"/>
    <x v="1"/>
    <x v="174"/>
    <x v="4"/>
    <n v="489619876.69"/>
    <n v="294596942.56999999"/>
  </r>
  <r>
    <d v="2023-08-29T22:20:08"/>
    <n v="29"/>
    <n v="8"/>
    <x v="28"/>
    <x v="4"/>
    <s v="Tactical Feed"/>
    <x v="0"/>
    <s v="Vanishing Point"/>
    <x v="4"/>
    <x v="77"/>
    <x v="1"/>
    <x v="174"/>
    <x v="4"/>
    <n v="497543670.85000002"/>
    <n v="258630248.83000001"/>
  </r>
  <r>
    <d v="2023-08-29T22:21:00"/>
    <n v="29"/>
    <n v="8"/>
    <x v="28"/>
    <x v="4"/>
    <s v="Helgast Militarum"/>
    <x v="2"/>
    <s v="Theoretical Mass"/>
    <x v="2"/>
    <x v="112"/>
    <x v="1"/>
    <x v="174"/>
    <x v="4"/>
    <n v="1162762452.46"/>
    <n v="820226484.14999998"/>
  </r>
  <r>
    <d v="2023-08-29T22:21:16"/>
    <n v="29"/>
    <n v="8"/>
    <x v="28"/>
    <x v="4"/>
    <s v="Lisnave"/>
    <x v="0"/>
    <s v="Memento Mori"/>
    <x v="0"/>
    <x v="22"/>
    <x v="4"/>
    <x v="174"/>
    <x v="4"/>
    <n v="1021500.31"/>
    <n v="842216.34"/>
  </r>
  <r>
    <d v="2023-08-29T22:21:53"/>
    <n v="29"/>
    <n v="8"/>
    <x v="28"/>
    <x v="4"/>
    <s v="The Soul Society"/>
    <x v="3"/>
    <s v="EXALTED"/>
    <x v="4"/>
    <x v="77"/>
    <x v="1"/>
    <x v="174"/>
    <x v="4"/>
    <n v="490059243.70999998"/>
    <n v="316608773.23000002"/>
  </r>
  <r>
    <d v="2023-08-29T22:22:15"/>
    <n v="29"/>
    <n v="8"/>
    <x v="28"/>
    <x v="4"/>
    <s v="Contubernium"/>
    <x v="3"/>
    <s v="Simple Businessmen"/>
    <x v="4"/>
    <x v="77"/>
    <x v="1"/>
    <x v="174"/>
    <x v="4"/>
    <n v="498947034.56999999"/>
    <n v="280459927.25"/>
  </r>
  <r>
    <d v="2023-08-29T22:22:46"/>
    <n v="29"/>
    <n v="8"/>
    <x v="28"/>
    <x v="4"/>
    <s v="Gildinous Vangaurd"/>
    <x v="2"/>
    <s v="A Blessed Bean"/>
    <x v="1"/>
    <x v="8"/>
    <x v="3"/>
    <x v="174"/>
    <x v="4"/>
    <n v="73215839.760000005"/>
    <n v="50177540.289999999"/>
  </r>
  <r>
    <d v="2023-08-29T22:23:07"/>
    <n v="29"/>
    <n v="8"/>
    <x v="28"/>
    <x v="4"/>
    <s v="Horde Armada"/>
    <x v="0"/>
    <s v="Simple Businessmen"/>
    <x v="4"/>
    <x v="77"/>
    <x v="1"/>
    <x v="174"/>
    <x v="4"/>
    <n v="488469586.56"/>
    <n v="303422990.75"/>
  </r>
  <r>
    <d v="2023-08-29T22:23:27"/>
    <n v="29"/>
    <n v="8"/>
    <x v="28"/>
    <x v="4"/>
    <s v="KarmaFleet"/>
    <x v="1"/>
    <s v="A Blessed Bean"/>
    <x v="1"/>
    <x v="20"/>
    <x v="4"/>
    <x v="174"/>
    <x v="4"/>
    <n v="1591515.53"/>
    <n v="961821.73"/>
  </r>
  <r>
    <d v="2023-08-29T22:24:48"/>
    <n v="29"/>
    <n v="8"/>
    <x v="28"/>
    <x v="4"/>
    <s v="A Blessed Bean"/>
    <x v="0"/>
    <s v="League of Gentlemen"/>
    <x v="4"/>
    <x v="77"/>
    <x v="1"/>
    <x v="174"/>
    <x v="4"/>
    <n v="497557433.31999999"/>
    <n v="252373039.83000001"/>
  </r>
  <r>
    <d v="2023-08-29T22:25:19"/>
    <n v="29"/>
    <n v="8"/>
    <x v="28"/>
    <x v="4"/>
    <s v="Horde Vanguard"/>
    <x v="0"/>
    <s v="Marine Spezial Kraefte"/>
    <x v="4"/>
    <x v="77"/>
    <x v="1"/>
    <x v="174"/>
    <x v="4"/>
    <n v="505173687.05000001"/>
    <n v="261861469.38999999"/>
  </r>
  <r>
    <d v="2023-08-29T22:26:09"/>
    <n v="29"/>
    <n v="8"/>
    <x v="28"/>
    <x v="4"/>
    <s v="Pandemic Horde Inc"/>
    <x v="0"/>
    <s v="Children Of The Isotope"/>
    <x v="4"/>
    <x v="77"/>
    <x v="1"/>
    <x v="174"/>
    <x v="4"/>
    <n v="496208319.79000002"/>
    <n v="287077464.49000001"/>
  </r>
  <r>
    <d v="2023-08-29T22:26:16"/>
    <n v="29"/>
    <n v="8"/>
    <x v="28"/>
    <x v="4"/>
    <s v="Stardust-Guardian"/>
    <x v="3"/>
    <s v="Veni Vidi Vici Inc"/>
    <x v="4"/>
    <x v="77"/>
    <x v="1"/>
    <x v="174"/>
    <x v="4"/>
    <n v="493634742.22000003"/>
    <n v="281575942.31"/>
  </r>
  <r>
    <d v="2023-08-29T22:26:48"/>
    <n v="29"/>
    <n v="8"/>
    <x v="28"/>
    <x v="4"/>
    <s v="ChuangShi"/>
    <x v="3"/>
    <s v="Simple Businessmen"/>
    <x v="4"/>
    <x v="77"/>
    <x v="1"/>
    <x v="174"/>
    <x v="4"/>
    <n v="492276974.52999997"/>
    <n v="288441975.98000002"/>
  </r>
  <r>
    <d v="2023-08-29T22:27:25"/>
    <n v="29"/>
    <n v="8"/>
    <x v="28"/>
    <x v="4"/>
    <s v="KarmaFleet"/>
    <x v="1"/>
    <s v="Infinite Improbable Industry Inc"/>
    <x v="1"/>
    <x v="73"/>
    <x v="0"/>
    <x v="174"/>
    <x v="4"/>
    <n v="43920787.219999999"/>
    <n v="25014330.27"/>
  </r>
  <r>
    <d v="2023-08-29T22:27:36"/>
    <n v="29"/>
    <n v="8"/>
    <x v="28"/>
    <x v="4"/>
    <s v="Comply Or Die"/>
    <x v="0"/>
    <s v="Vanishing Point"/>
    <x v="4"/>
    <x v="77"/>
    <x v="1"/>
    <x v="174"/>
    <x v="4"/>
    <n v="523108029.68000001"/>
    <n v="300016058.06"/>
  </r>
  <r>
    <d v="2023-08-29T22:27:39"/>
    <n v="29"/>
    <n v="8"/>
    <x v="28"/>
    <x v="4"/>
    <s v="Fancypants Inc"/>
    <x v="0"/>
    <s v="United Mining and Hauling Inc"/>
    <x v="4"/>
    <x v="77"/>
    <x v="1"/>
    <x v="174"/>
    <x v="4"/>
    <n v="493379069.70999998"/>
    <n v="266700906.88"/>
  </r>
  <r>
    <d v="2023-08-29T22:28:34"/>
    <n v="29"/>
    <n v="8"/>
    <x v="28"/>
    <x v="4"/>
    <s v="Gildinous Vangaurd"/>
    <x v="2"/>
    <s v="KillTronic"/>
    <x v="1"/>
    <x v="8"/>
    <x v="3"/>
    <x v="174"/>
    <x v="4"/>
    <n v="68578076.900000006"/>
    <n v="51570355.469999999"/>
  </r>
  <r>
    <d v="2023-08-29T22:29:15"/>
    <n v="29"/>
    <n v="8"/>
    <x v="28"/>
    <x v="4"/>
    <s v="Stardust-Guardian"/>
    <x v="3"/>
    <s v="Hold my Bier"/>
    <x v="4"/>
    <x v="77"/>
    <x v="1"/>
    <x v="174"/>
    <x v="4"/>
    <n v="497338705.47000003"/>
    <n v="330102690.82999998"/>
  </r>
  <r>
    <d v="2023-08-29T22:30:29"/>
    <n v="29"/>
    <n v="8"/>
    <x v="28"/>
    <x v="4"/>
    <s v="Spark Fleet"/>
    <x v="3"/>
    <s v="Very Italian People"/>
    <x v="4"/>
    <x v="77"/>
    <x v="1"/>
    <x v="174"/>
    <x v="4"/>
    <n v="500056192.16000003"/>
    <n v="275045598.52999997"/>
  </r>
  <r>
    <d v="2023-08-29T22:30:43"/>
    <n v="29"/>
    <n v="8"/>
    <x v="28"/>
    <x v="4"/>
    <s v="Amok"/>
    <x v="1"/>
    <s v="Pandemic Horde Inc"/>
    <x v="1"/>
    <x v="17"/>
    <x v="4"/>
    <x v="174"/>
    <x v="4"/>
    <n v="1074588.82"/>
    <n v="798191.83"/>
  </r>
  <r>
    <d v="2023-08-29T22:31:06"/>
    <n v="29"/>
    <n v="8"/>
    <x v="28"/>
    <x v="4"/>
    <s v="Fusion Enterprises Ltd"/>
    <x v="0"/>
    <s v="The Graduates"/>
    <x v="4"/>
    <x v="77"/>
    <x v="1"/>
    <x v="174"/>
    <x v="4"/>
    <n v="495014333.07999998"/>
    <n v="332810203.94999999"/>
  </r>
  <r>
    <d v="2023-08-29T22:31:17"/>
    <n v="29"/>
    <n v="8"/>
    <x v="28"/>
    <x v="4"/>
    <s v="United Mining and Hauling Inc"/>
    <x v="2"/>
    <s v="Blackwater USA Inc"/>
    <x v="1"/>
    <x v="8"/>
    <x v="3"/>
    <x v="174"/>
    <x v="4"/>
    <n v="68414214.329999998"/>
    <n v="52187980.909999996"/>
  </r>
  <r>
    <d v="2023-08-29T22:31:35"/>
    <n v="29"/>
    <n v="8"/>
    <x v="28"/>
    <x v="4"/>
    <s v="Fuxi Legion"/>
    <x v="3"/>
    <s v="Gildinous Vangaurd"/>
    <x v="4"/>
    <x v="77"/>
    <x v="1"/>
    <x v="174"/>
    <x v="4"/>
    <n v="501945983.26999998"/>
    <n v="306042885.44999999"/>
  </r>
  <r>
    <d v="2023-08-29T22:31:36"/>
    <n v="29"/>
    <n v="8"/>
    <x v="28"/>
    <x v="4"/>
    <s v="Applied Anarchy"/>
    <x v="2"/>
    <s v="Winter Forge Syndicate"/>
    <x v="2"/>
    <x v="13"/>
    <x v="4"/>
    <x v="174"/>
    <x v="4"/>
    <n v="2092315.05"/>
    <n v="680926.64"/>
  </r>
  <r>
    <d v="2023-08-29T22:31:50"/>
    <n v="29"/>
    <n v="8"/>
    <x v="28"/>
    <x v="4"/>
    <s v="A Blessed Bean"/>
    <x v="0"/>
    <s v="EXALTED"/>
    <x v="4"/>
    <x v="77"/>
    <x v="1"/>
    <x v="174"/>
    <x v="4"/>
    <n v="497538398.35000002"/>
    <n v="273741002.97000003"/>
  </r>
  <r>
    <d v="2023-08-29T22:32:24"/>
    <n v="29"/>
    <n v="8"/>
    <x v="28"/>
    <x v="4"/>
    <s v="STK Scientific"/>
    <x v="2"/>
    <s v="No Boundaries"/>
    <x v="1"/>
    <x v="8"/>
    <x v="3"/>
    <x v="174"/>
    <x v="4"/>
    <n v="68502238.569999993"/>
    <n v="51602414.280000001"/>
  </r>
  <r>
    <d v="2023-08-29T22:32:44"/>
    <n v="29"/>
    <n v="8"/>
    <x v="28"/>
    <x v="4"/>
    <s v="KarmaFleet"/>
    <x v="1"/>
    <s v="Infinite Point"/>
    <x v="1"/>
    <x v="17"/>
    <x v="4"/>
    <x v="174"/>
    <x v="4"/>
    <n v="1074588.82"/>
    <n v="597599.17000000004"/>
  </r>
  <r>
    <d v="2023-08-29T22:33:07"/>
    <n v="29"/>
    <n v="8"/>
    <x v="28"/>
    <x v="4"/>
    <s v="Kenshin"/>
    <x v="3"/>
    <s v="Xynodyne"/>
    <x v="4"/>
    <x v="77"/>
    <x v="1"/>
    <x v="174"/>
    <x v="4"/>
    <n v="515680300.82999998"/>
    <n v="288980190.33999997"/>
  </r>
  <r>
    <d v="2023-08-29T22:33:47"/>
    <n v="29"/>
    <n v="8"/>
    <x v="28"/>
    <x v="4"/>
    <s v="Pandemic Horde Inc"/>
    <x v="0"/>
    <s v="Siromanci"/>
    <x v="4"/>
    <x v="77"/>
    <x v="1"/>
    <x v="174"/>
    <x v="4"/>
    <n v="463457754.67000002"/>
    <n v="292635944.38"/>
  </r>
  <r>
    <d v="2023-08-29T22:34:40"/>
    <n v="29"/>
    <n v="8"/>
    <x v="28"/>
    <x v="4"/>
    <s v="Sternenfeuer Ltd"/>
    <x v="3"/>
    <s v="Dead's Prostitutes"/>
    <x v="4"/>
    <x v="77"/>
    <x v="1"/>
    <x v="174"/>
    <x v="4"/>
    <n v="651555932.16999996"/>
    <n v="454611201.33999997"/>
  </r>
  <r>
    <d v="2023-08-29T22:34:46"/>
    <n v="29"/>
    <n v="8"/>
    <x v="28"/>
    <x v="4"/>
    <s v="Horde Armada"/>
    <x v="0"/>
    <s v="The Graduates"/>
    <x v="4"/>
    <x v="109"/>
    <x v="0"/>
    <x v="174"/>
    <x v="4"/>
    <n v="5857876.4199999999"/>
    <n v="2757629.34"/>
  </r>
  <r>
    <d v="2023-08-29T22:36:08"/>
    <n v="29"/>
    <n v="8"/>
    <x v="28"/>
    <x v="4"/>
    <s v="KarmaFleet"/>
    <x v="1"/>
    <s v="Pandemic Horde Inc"/>
    <x v="1"/>
    <x v="115"/>
    <x v="1"/>
    <x v="174"/>
    <x v="4"/>
    <n v="301315935.88999999"/>
    <n v="156665505.97"/>
  </r>
  <r>
    <d v="2023-08-29T22:36:19"/>
    <n v="29"/>
    <n v="8"/>
    <x v="28"/>
    <x v="4"/>
    <s v="Dominion"/>
    <x v="0"/>
    <s v="Project Stealth Squad"/>
    <x v="4"/>
    <x v="77"/>
    <x v="1"/>
    <x v="174"/>
    <x v="4"/>
    <n v="490727250.99000001"/>
    <n v="317123295.42000002"/>
  </r>
  <r>
    <d v="2023-08-29T22:36:49"/>
    <n v="29"/>
    <n v="8"/>
    <x v="28"/>
    <x v="4"/>
    <s v="x13"/>
    <x v="0"/>
    <s v="Void of Eden"/>
    <x v="4"/>
    <x v="77"/>
    <x v="1"/>
    <x v="174"/>
    <x v="4"/>
    <n v="514159154.04000002"/>
    <n v="339117690.88"/>
  </r>
  <r>
    <d v="2023-08-29T22:37:20"/>
    <n v="29"/>
    <n v="8"/>
    <x v="28"/>
    <x v="4"/>
    <s v="Tactical Feed"/>
    <x v="0"/>
    <s v="Xynodyne"/>
    <x v="4"/>
    <x v="77"/>
    <x v="1"/>
    <x v="174"/>
    <x v="4"/>
    <n v="501558110.06999999"/>
    <n v="356271373.88"/>
  </r>
  <r>
    <d v="2023-08-29T22:39:10"/>
    <n v="29"/>
    <n v="8"/>
    <x v="28"/>
    <x v="4"/>
    <s v="ChuangShi"/>
    <x v="3"/>
    <s v="Public Enemies CO"/>
    <x v="4"/>
    <x v="77"/>
    <x v="1"/>
    <x v="174"/>
    <x v="4"/>
    <n v="494949311.39999998"/>
    <n v="257821800.33000001"/>
  </r>
  <r>
    <d v="2023-08-29T22:40:16"/>
    <n v="29"/>
    <n v="8"/>
    <x v="28"/>
    <x v="4"/>
    <s v="Cuervos Imperiales"/>
    <x v="1"/>
    <s v="Hollow United Garuda"/>
    <x v="1"/>
    <x v="32"/>
    <x v="4"/>
    <x v="174"/>
    <x v="4"/>
    <n v="958467.27"/>
    <n v="797518.28"/>
  </r>
  <r>
    <d v="2023-08-29T22:42:59"/>
    <n v="29"/>
    <n v="8"/>
    <x v="28"/>
    <x v="4"/>
    <s v="KarmaFleet"/>
    <x v="1"/>
    <s v="Fusion Enterprises Ltd"/>
    <x v="1"/>
    <x v="13"/>
    <x v="4"/>
    <x v="174"/>
    <x v="4"/>
    <n v="1131117.49"/>
    <n v="732804.82"/>
  </r>
  <r>
    <d v="2023-08-29T22:46:47"/>
    <n v="29"/>
    <n v="8"/>
    <x v="28"/>
    <x v="4"/>
    <s v="Blackwater USA Inc"/>
    <x v="0"/>
    <s v="Siromanci"/>
    <x v="4"/>
    <x v="77"/>
    <x v="1"/>
    <x v="174"/>
    <x v="4"/>
    <n v="494634500.06999999"/>
    <n v="325865971.97000003"/>
  </r>
  <r>
    <d v="2023-08-29T22:51:27"/>
    <n v="29"/>
    <n v="8"/>
    <x v="28"/>
    <x v="4"/>
    <s v="Pandemic Horde Inc"/>
    <x v="0"/>
    <s v="Cloak and Daggers"/>
    <x v="4"/>
    <x v="77"/>
    <x v="1"/>
    <x v="174"/>
    <x v="4"/>
    <n v="500086332.13"/>
    <n v="332509089.89999998"/>
  </r>
  <r>
    <d v="2023-08-29T22:51:28"/>
    <n v="29"/>
    <n v="8"/>
    <x v="28"/>
    <x v="4"/>
    <s v="The Great Panda"/>
    <x v="3"/>
    <s v="Big Shadows"/>
    <x v="4"/>
    <x v="77"/>
    <x v="1"/>
    <x v="174"/>
    <x v="4"/>
    <n v="490467591.20999998"/>
    <n v="312046902.92000002"/>
  </r>
  <r>
    <d v="2023-08-29T22:52:55"/>
    <n v="29"/>
    <n v="8"/>
    <x v="28"/>
    <x v="4"/>
    <s v="STK Scientific"/>
    <x v="2"/>
    <s v="A Blessed Bean"/>
    <x v="1"/>
    <x v="77"/>
    <x v="1"/>
    <x v="174"/>
    <x v="4"/>
    <n v="484883079.13"/>
    <n v="306830458.92000002"/>
  </r>
  <r>
    <d v="2023-08-29T22:53:34"/>
    <n v="29"/>
    <n v="8"/>
    <x v="28"/>
    <x v="4"/>
    <s v="Balkan Kings"/>
    <x v="1"/>
    <s v="Pandemic Horde Inc"/>
    <x v="1"/>
    <x v="73"/>
    <x v="0"/>
    <x v="174"/>
    <x v="4"/>
    <n v="14452247.779999999"/>
    <n v="11405044.17"/>
  </r>
  <r>
    <d v="2023-08-29T22:56:17"/>
    <n v="29"/>
    <n v="8"/>
    <x v="28"/>
    <x v="4"/>
    <s v="Fusion Enterprises Ltd"/>
    <x v="0"/>
    <s v="League of Gentlemen"/>
    <x v="4"/>
    <x v="77"/>
    <x v="1"/>
    <x v="174"/>
    <x v="4"/>
    <n v="507482279.06999999"/>
    <n v="278604074.72000003"/>
  </r>
  <r>
    <d v="2023-08-29T22:56:57"/>
    <n v="29"/>
    <n v="8"/>
    <x v="28"/>
    <x v="4"/>
    <s v="Xynodyne"/>
    <x v="2"/>
    <s v="Infinite Point"/>
    <x v="1"/>
    <x v="77"/>
    <x v="1"/>
    <x v="174"/>
    <x v="4"/>
    <n v="451771433.43000001"/>
    <n v="273973509.55000001"/>
  </r>
  <r>
    <d v="2023-08-29T22:59:38"/>
    <n v="29"/>
    <n v="8"/>
    <x v="28"/>
    <x v="4"/>
    <s v="Lisnave"/>
    <x v="0"/>
    <s v="The Graduates"/>
    <x v="4"/>
    <x v="77"/>
    <x v="1"/>
    <x v="174"/>
    <x v="4"/>
    <n v="532458510.57999998"/>
    <n v="319608142.5"/>
  </r>
  <r>
    <d v="2023-08-29T22:59:45"/>
    <n v="29"/>
    <n v="8"/>
    <x v="28"/>
    <x v="4"/>
    <s v="Fancypants Inc"/>
    <x v="0"/>
    <s v="Les chevaliers de l'ordre"/>
    <x v="0"/>
    <x v="115"/>
    <x v="1"/>
    <x v="174"/>
    <x v="4"/>
    <n v="326991869.93000001"/>
    <n v="146703801.34"/>
  </r>
  <r>
    <d v="2023-08-29T22:59:58"/>
    <n v="29"/>
    <n v="8"/>
    <x v="28"/>
    <x v="4"/>
    <s v="Moosearmy"/>
    <x v="0"/>
    <s v="Semper Iratus Omni Tempore"/>
    <x v="0"/>
    <x v="4"/>
    <x v="3"/>
    <x v="174"/>
    <x v="4"/>
    <n v="62215209.329999998"/>
    <n v="40170856.380000003"/>
  </r>
  <r>
    <d v="2023-08-29T22:59:59"/>
    <n v="29"/>
    <n v="8"/>
    <x v="28"/>
    <x v="4"/>
    <s v="STK Scientific"/>
    <x v="2"/>
    <s v="The Brass Monkey Syndicate"/>
    <x v="2"/>
    <x v="77"/>
    <x v="1"/>
    <x v="174"/>
    <x v="4"/>
    <n v="488024119.92000002"/>
    <n v="255221358.19999999"/>
  </r>
  <r>
    <d v="2023-08-29T23:00:17"/>
    <n v="29"/>
    <n v="8"/>
    <x v="28"/>
    <x v="4"/>
    <s v="ANZAC ALLIANCE"/>
    <x v="1"/>
    <s v="Pandemic Horde Inc"/>
    <x v="1"/>
    <x v="115"/>
    <x v="1"/>
    <x v="174"/>
    <x v="4"/>
    <n v="313911020.73000002"/>
    <n v="157265421.80000001"/>
  </r>
  <r>
    <d v="2023-08-29T23:00:30"/>
    <n v="29"/>
    <n v="8"/>
    <x v="28"/>
    <x v="4"/>
    <s v="Blackwater USA Inc"/>
    <x v="0"/>
    <s v="Shocky Industries Ltd"/>
    <x v="0"/>
    <x v="115"/>
    <x v="1"/>
    <x v="174"/>
    <x v="4"/>
    <n v="301590097.51999998"/>
    <n v="147727476.80000001"/>
  </r>
  <r>
    <d v="2023-08-29T23:01:27"/>
    <n v="29"/>
    <n v="8"/>
    <x v="28"/>
    <x v="4"/>
    <s v="Veni Vidi Vici Inc"/>
    <x v="2"/>
    <s v="Astrology Club"/>
    <x v="2"/>
    <x v="4"/>
    <x v="3"/>
    <x v="174"/>
    <x v="4"/>
    <n v="69022428.430000007"/>
    <n v="49382080.969999999"/>
  </r>
  <r>
    <d v="2023-08-29T23:01:32"/>
    <n v="29"/>
    <n v="8"/>
    <x v="28"/>
    <x v="4"/>
    <s v="Banished Braindead Zombies"/>
    <x v="0"/>
    <s v="Resilience"/>
    <x v="4"/>
    <x v="27"/>
    <x v="2"/>
    <x v="174"/>
    <x v="4"/>
    <n v="118056731.34999999"/>
    <n v="94136753.170000002"/>
  </r>
  <r>
    <d v="2023-08-29T23:02:06"/>
    <n v="29"/>
    <n v="8"/>
    <x v="28"/>
    <x v="4"/>
    <s v="Brittas Empire"/>
    <x v="0"/>
    <s v="Eternal Darkness"/>
    <x v="4"/>
    <x v="77"/>
    <x v="1"/>
    <x v="174"/>
    <x v="4"/>
    <n v="499904825.80000001"/>
    <n v="305253828.29000002"/>
  </r>
  <r>
    <d v="2023-08-29T23:02:07"/>
    <n v="29"/>
    <n v="8"/>
    <x v="28"/>
    <x v="4"/>
    <s v="Fusion Enterprises Ltd"/>
    <x v="0"/>
    <s v="The Graduates"/>
    <x v="4"/>
    <x v="77"/>
    <x v="1"/>
    <x v="174"/>
    <x v="4"/>
    <n v="653758633.29999995"/>
    <n v="489913607.30000001"/>
  </r>
  <r>
    <d v="2023-08-29T23:02:39"/>
    <n v="29"/>
    <n v="8"/>
    <x v="28"/>
    <x v="4"/>
    <s v="UK Corp"/>
    <x v="1"/>
    <s v="The Northerners"/>
    <x v="1"/>
    <x v="115"/>
    <x v="1"/>
    <x v="174"/>
    <x v="4"/>
    <n v="310427397.94999999"/>
    <n v="159979342.53999999"/>
  </r>
  <r>
    <d v="2023-08-29T23:03:04"/>
    <n v="29"/>
    <n v="8"/>
    <x v="28"/>
    <x v="4"/>
    <s v="Lisnave"/>
    <x v="0"/>
    <s v="The Graduates"/>
    <x v="4"/>
    <x v="77"/>
    <x v="1"/>
    <x v="174"/>
    <x v="4"/>
    <n v="495391167.98000002"/>
    <n v="338703906.44999999"/>
  </r>
  <r>
    <d v="2023-08-29T23:03:06"/>
    <n v="29"/>
    <n v="8"/>
    <x v="28"/>
    <x v="4"/>
    <s v="Beyond Frontier"/>
    <x v="0"/>
    <s v="Shocky Industries Ltd"/>
    <x v="0"/>
    <x v="115"/>
    <x v="1"/>
    <x v="174"/>
    <x v="4"/>
    <n v="275675902.31999999"/>
    <n v="134800407.49000001"/>
  </r>
  <r>
    <d v="2023-08-29T23:03:17"/>
    <n v="29"/>
    <n v="8"/>
    <x v="28"/>
    <x v="4"/>
    <s v="Simple Businessmen"/>
    <x v="2"/>
    <s v="Stardust-Guardian"/>
    <x v="2"/>
    <x v="77"/>
    <x v="1"/>
    <x v="174"/>
    <x v="4"/>
    <n v="474073826.5"/>
    <n v="322321121.70999998"/>
  </r>
  <r>
    <d v="2023-08-29T23:04:20"/>
    <n v="29"/>
    <n v="8"/>
    <x v="28"/>
    <x v="4"/>
    <s v="KarmaFleet"/>
    <x v="1"/>
    <s v="Comms Black"/>
    <x v="1"/>
    <x v="115"/>
    <x v="1"/>
    <x v="174"/>
    <x v="4"/>
    <n v="314713774.45999998"/>
    <n v="148943578.69"/>
  </r>
  <r>
    <d v="2023-08-29T23:05:22"/>
    <n v="29"/>
    <n v="8"/>
    <x v="28"/>
    <x v="4"/>
    <s v="A Blessed Bean"/>
    <x v="0"/>
    <s v="The Graduates"/>
    <x v="4"/>
    <x v="77"/>
    <x v="1"/>
    <x v="174"/>
    <x v="4"/>
    <n v="549590211.65999997"/>
    <n v="355903363.30000001"/>
  </r>
  <r>
    <d v="2023-08-29T23:06:35"/>
    <n v="29"/>
    <n v="8"/>
    <x v="28"/>
    <x v="4"/>
    <s v="Xynodyne"/>
    <x v="2"/>
    <s v="30O"/>
    <x v="2"/>
    <x v="77"/>
    <x v="1"/>
    <x v="174"/>
    <x v="4"/>
    <n v="482468277.83999997"/>
    <n v="321596820.86000001"/>
  </r>
  <r>
    <d v="2023-08-29T23:07:07"/>
    <n v="29"/>
    <n v="8"/>
    <x v="28"/>
    <x v="4"/>
    <s v="The Northerners"/>
    <x v="0"/>
    <s v="Siromanci"/>
    <x v="4"/>
    <x v="77"/>
    <x v="1"/>
    <x v="174"/>
    <x v="4"/>
    <n v="484166037.70999998"/>
    <n v="341742273.23000002"/>
  </r>
  <r>
    <d v="2023-08-29T23:07:09"/>
    <n v="29"/>
    <n v="8"/>
    <x v="28"/>
    <x v="4"/>
    <s v="Blackwater USA Inc"/>
    <x v="0"/>
    <s v="KarmaFleet"/>
    <x v="0"/>
    <x v="115"/>
    <x v="1"/>
    <x v="174"/>
    <x v="4"/>
    <n v="322354799.63999999"/>
    <n v="168843660.58000001"/>
  </r>
  <r>
    <d v="2023-08-29T23:07:09"/>
    <n v="29"/>
    <n v="8"/>
    <x v="28"/>
    <x v="4"/>
    <s v="Banished Braindead Zombies"/>
    <x v="0"/>
    <s v="KarmaFleet"/>
    <x v="0"/>
    <x v="115"/>
    <x v="1"/>
    <x v="174"/>
    <x v="4"/>
    <n v="309974598.44"/>
    <n v="154186176.80000001"/>
  </r>
  <r>
    <d v="2023-08-29T23:07:34"/>
    <n v="29"/>
    <n v="8"/>
    <x v="28"/>
    <x v="4"/>
    <s v="Fancypants Inc"/>
    <x v="0"/>
    <s v="KarmaFleet"/>
    <x v="0"/>
    <x v="115"/>
    <x v="1"/>
    <x v="174"/>
    <x v="4"/>
    <n v="312126516.26999998"/>
    <n v="156858272.47999999"/>
  </r>
  <r>
    <d v="2023-08-29T23:08:05"/>
    <n v="29"/>
    <n v="8"/>
    <x v="28"/>
    <x v="4"/>
    <s v="KarmaFleet"/>
    <x v="1"/>
    <s v="Fusion Enterprises Ltd"/>
    <x v="1"/>
    <x v="13"/>
    <x v="4"/>
    <x v="174"/>
    <x v="4"/>
    <n v="1148251.3"/>
    <n v="1006777.86"/>
  </r>
  <r>
    <d v="2023-08-29T23:09:25"/>
    <n v="29"/>
    <n v="8"/>
    <x v="28"/>
    <x v="4"/>
    <s v="Special Assault Unit"/>
    <x v="0"/>
    <s v="KarmaFleet"/>
    <x v="0"/>
    <x v="115"/>
    <x v="1"/>
    <x v="174"/>
    <x v="4"/>
    <n v="343473567.27999997"/>
    <n v="159803648.11000001"/>
  </r>
  <r>
    <d v="2023-08-29T23:11:08"/>
    <n v="29"/>
    <n v="8"/>
    <x v="28"/>
    <x v="4"/>
    <s v="Blackwater USA Inc"/>
    <x v="0"/>
    <s v="Shocky Industries Ltd"/>
    <x v="0"/>
    <x v="115"/>
    <x v="1"/>
    <x v="174"/>
    <x v="4"/>
    <n v="309263274.08999997"/>
    <n v="161593155.13999999"/>
  </r>
  <r>
    <d v="2023-08-29T23:11:10"/>
    <n v="29"/>
    <n v="8"/>
    <x v="28"/>
    <x v="4"/>
    <s v="A Blessed Bean"/>
    <x v="0"/>
    <s v="Jump 2 Beacon"/>
    <x v="4"/>
    <x v="77"/>
    <x v="1"/>
    <x v="174"/>
    <x v="4"/>
    <n v="499013260.08999997"/>
    <n v="334195010.57999998"/>
  </r>
  <r>
    <d v="2023-08-29T23:11:46"/>
    <n v="29"/>
    <n v="8"/>
    <x v="28"/>
    <x v="4"/>
    <s v="League of Gentlemen"/>
    <x v="2"/>
    <s v="Kenshin"/>
    <x v="2"/>
    <x v="77"/>
    <x v="1"/>
    <x v="174"/>
    <x v="4"/>
    <n v="447471328.18000001"/>
    <n v="294648163.54000002"/>
  </r>
  <r>
    <d v="2023-08-29T23:12:40"/>
    <n v="29"/>
    <n v="8"/>
    <x v="28"/>
    <x v="4"/>
    <s v="FAYN Industries"/>
    <x v="2"/>
    <s v="Pandemic Horde Inc"/>
    <x v="1"/>
    <x v="13"/>
    <x v="4"/>
    <x v="174"/>
    <x v="4"/>
    <n v="1217702.5"/>
    <n v="1076830.6200000001"/>
  </r>
  <r>
    <d v="2023-08-29T23:13:02"/>
    <n v="29"/>
    <n v="8"/>
    <x v="28"/>
    <x v="4"/>
    <s v="A Blessed Bean"/>
    <x v="0"/>
    <s v="Simple Businessmen"/>
    <x v="4"/>
    <x v="77"/>
    <x v="1"/>
    <x v="174"/>
    <x v="4"/>
    <n v="429885820.23000002"/>
    <n v="291767254.37"/>
  </r>
  <r>
    <d v="2023-08-29T23:13:40"/>
    <n v="29"/>
    <n v="8"/>
    <x v="28"/>
    <x v="4"/>
    <s v="Kenshin"/>
    <x v="3"/>
    <s v="Ethereal Morality"/>
    <x v="4"/>
    <x v="8"/>
    <x v="3"/>
    <x v="174"/>
    <x v="4"/>
    <n v="89883508.140000001"/>
    <n v="62671632.700000003"/>
  </r>
  <r>
    <d v="2023-08-29T23:13:44"/>
    <n v="29"/>
    <n v="8"/>
    <x v="28"/>
    <x v="4"/>
    <s v="ChuangShi"/>
    <x v="3"/>
    <s v="The Graduates"/>
    <x v="4"/>
    <x v="77"/>
    <x v="1"/>
    <x v="174"/>
    <x v="4"/>
    <n v="492574426.35000002"/>
    <n v="335926383.79000002"/>
  </r>
  <r>
    <d v="2023-08-29T23:15:56"/>
    <n v="29"/>
    <n v="8"/>
    <x v="28"/>
    <x v="4"/>
    <s v="Iron Whales"/>
    <x v="1"/>
    <s v="Infinite Point"/>
    <x v="1"/>
    <x v="115"/>
    <x v="1"/>
    <x v="174"/>
    <x v="4"/>
    <n v="309553414.12"/>
    <n v="163085471.36000001"/>
  </r>
  <r>
    <d v="2023-08-29T23:16:04"/>
    <n v="29"/>
    <n v="8"/>
    <x v="28"/>
    <x v="4"/>
    <s v="Fancypants Inc"/>
    <x v="0"/>
    <s v="Amok"/>
    <x v="0"/>
    <x v="115"/>
    <x v="1"/>
    <x v="174"/>
    <x v="4"/>
    <n v="332214976.98000002"/>
    <n v="153314077.55000001"/>
  </r>
  <r>
    <d v="2023-08-29T23:17:07"/>
    <n v="29"/>
    <n v="8"/>
    <x v="28"/>
    <x v="4"/>
    <s v="The Northerners"/>
    <x v="0"/>
    <s v="Balanced Unity"/>
    <x v="0"/>
    <x v="115"/>
    <x v="1"/>
    <x v="174"/>
    <x v="4"/>
    <n v="314756054.29000002"/>
    <n v="153515306.93000001"/>
  </r>
  <r>
    <d v="2023-08-29T23:18:22"/>
    <n v="29"/>
    <n v="8"/>
    <x v="28"/>
    <x v="4"/>
    <s v="Soul Machines"/>
    <x v="2"/>
    <s v="Dragon"/>
    <x v="1"/>
    <x v="8"/>
    <x v="3"/>
    <x v="174"/>
    <x v="4"/>
    <n v="68578076.900000006"/>
    <n v="52434806.729999997"/>
  </r>
  <r>
    <d v="2023-08-29T23:18:28"/>
    <n v="29"/>
    <n v="8"/>
    <x v="28"/>
    <x v="4"/>
    <s v="Very Italian People"/>
    <x v="2"/>
    <s v="A Blessed Bean"/>
    <x v="1"/>
    <x v="115"/>
    <x v="1"/>
    <x v="174"/>
    <x v="4"/>
    <n v="307647171.77999997"/>
    <n v="152453116.31999999"/>
  </r>
  <r>
    <d v="2023-08-29T23:18:54"/>
    <n v="29"/>
    <n v="8"/>
    <x v="28"/>
    <x v="4"/>
    <s v="Fancypants Inc"/>
    <x v="0"/>
    <s v="CBC Interstellar"/>
    <x v="0"/>
    <x v="115"/>
    <x v="1"/>
    <x v="174"/>
    <x v="4"/>
    <n v="341401529.24000001"/>
    <n v="148380342.56"/>
  </r>
  <r>
    <d v="2023-08-29T23:18:55"/>
    <n v="29"/>
    <n v="8"/>
    <x v="28"/>
    <x v="4"/>
    <s v="No Boundaries"/>
    <x v="0"/>
    <s v="True Faces Hungary"/>
    <x v="0"/>
    <x v="115"/>
    <x v="1"/>
    <x v="174"/>
    <x v="4"/>
    <n v="313539143.88999999"/>
    <n v="153687217.47999999"/>
  </r>
  <r>
    <d v="2023-08-29T23:19:18"/>
    <n v="29"/>
    <n v="8"/>
    <x v="28"/>
    <x v="4"/>
    <s v="Herrscher der Zeit"/>
    <x v="0"/>
    <s v="CBC Interstellar"/>
    <x v="0"/>
    <x v="115"/>
    <x v="1"/>
    <x v="174"/>
    <x v="4"/>
    <n v="323584626.69"/>
    <n v="168939180.94999999"/>
  </r>
  <r>
    <d v="2023-08-29T23:20:36"/>
    <n v="29"/>
    <n v="8"/>
    <x v="28"/>
    <x v="4"/>
    <s v="KarmaFleet"/>
    <x v="1"/>
    <s v="Inner Legacy"/>
    <x v="2"/>
    <x v="13"/>
    <x v="4"/>
    <x v="174"/>
    <x v="4"/>
    <n v="1114548.3600000001"/>
    <n v="742137.88"/>
  </r>
  <r>
    <d v="2023-08-29T23:22:36"/>
    <n v="29"/>
    <n v="8"/>
    <x v="28"/>
    <x v="4"/>
    <s v="A Blessed Bean"/>
    <x v="0"/>
    <s v="Amok"/>
    <x v="0"/>
    <x v="8"/>
    <x v="3"/>
    <x v="174"/>
    <x v="4"/>
    <n v="70710487.390000001"/>
    <n v="58241201.979999997"/>
  </r>
  <r>
    <d v="2023-08-29T23:24:05"/>
    <n v="29"/>
    <n v="8"/>
    <x v="28"/>
    <x v="4"/>
    <s v="Hold my Bier"/>
    <x v="2"/>
    <s v="Deaths Consortium"/>
    <x v="1"/>
    <x v="112"/>
    <x v="1"/>
    <x v="174"/>
    <x v="4"/>
    <n v="1827518423.8399999"/>
    <n v="1346074522.0599999"/>
  </r>
  <r>
    <d v="2023-08-29T23:25:09"/>
    <n v="29"/>
    <n v="8"/>
    <x v="28"/>
    <x v="4"/>
    <s v="Blackwater USA Inc"/>
    <x v="0"/>
    <s v="KarmaFleet"/>
    <x v="0"/>
    <x v="115"/>
    <x v="1"/>
    <x v="174"/>
    <x v="4"/>
    <n v="283515695.07999998"/>
    <n v="141350464.61000001"/>
  </r>
  <r>
    <d v="2023-08-29T23:25:24"/>
    <n v="29"/>
    <n v="8"/>
    <x v="28"/>
    <x v="4"/>
    <s v="Horde Vanguard"/>
    <x v="0"/>
    <s v="SUNDERING"/>
    <x v="0"/>
    <x v="115"/>
    <x v="1"/>
    <x v="174"/>
    <x v="4"/>
    <n v="331997749.68000001"/>
    <n v="157568149.97"/>
  </r>
  <r>
    <d v="2023-08-29T23:26:33"/>
    <n v="29"/>
    <n v="8"/>
    <x v="28"/>
    <x v="4"/>
    <s v="KarmaFleet"/>
    <x v="1"/>
    <s v="Rogue Inferno"/>
    <x v="1"/>
    <x v="8"/>
    <x v="3"/>
    <x v="174"/>
    <x v="4"/>
    <n v="68564396.700000003"/>
    <n v="53158383.789999999"/>
  </r>
  <r>
    <d v="2023-08-29T23:26:57"/>
    <n v="29"/>
    <n v="8"/>
    <x v="28"/>
    <x v="4"/>
    <s v="Worthless Carebears"/>
    <x v="2"/>
    <s v="Tactical Feed"/>
    <x v="1"/>
    <x v="115"/>
    <x v="1"/>
    <x v="174"/>
    <x v="4"/>
    <n v="308090657.93000001"/>
    <n v="149883301.30000001"/>
  </r>
  <r>
    <d v="2023-08-29T23:26:57"/>
    <n v="29"/>
    <n v="8"/>
    <x v="28"/>
    <x v="4"/>
    <s v="KillTronic"/>
    <x v="0"/>
    <s v="KarmaFleet"/>
    <x v="0"/>
    <x v="115"/>
    <x v="1"/>
    <x v="174"/>
    <x v="4"/>
    <n v="303529032.5"/>
    <n v="154286132.56999999"/>
  </r>
  <r>
    <d v="2023-08-29T23:27:08"/>
    <n v="29"/>
    <n v="8"/>
    <x v="28"/>
    <x v="4"/>
    <s v="EVE-RO"/>
    <x v="1"/>
    <s v="Horde Armada"/>
    <x v="1"/>
    <x v="8"/>
    <x v="3"/>
    <x v="174"/>
    <x v="4"/>
    <n v="68274667.420000002"/>
    <n v="50123990.450000003"/>
  </r>
  <r>
    <d v="2023-08-29T23:27:43"/>
    <n v="29"/>
    <n v="8"/>
    <x v="28"/>
    <x v="4"/>
    <s v="KarmaFleet"/>
    <x v="1"/>
    <s v="A Blessed Bean"/>
    <x v="1"/>
    <x v="8"/>
    <x v="3"/>
    <x v="174"/>
    <x v="4"/>
    <n v="68393690.959999993"/>
    <n v="51274208.609999999"/>
  </r>
  <r>
    <d v="2023-08-29T23:27:58"/>
    <n v="29"/>
    <n v="8"/>
    <x v="28"/>
    <x v="4"/>
    <s v="Cloaked Goof"/>
    <x v="1"/>
    <s v="Tactical Feed"/>
    <x v="1"/>
    <x v="8"/>
    <x v="3"/>
    <x v="174"/>
    <x v="4"/>
    <n v="68456550.099999994"/>
    <n v="52335590.890000001"/>
  </r>
  <r>
    <d v="2023-08-29T23:28:32"/>
    <n v="29"/>
    <n v="8"/>
    <x v="28"/>
    <x v="4"/>
    <s v="KarmaFleet"/>
    <x v="1"/>
    <s v="Fuxi Legion"/>
    <x v="2"/>
    <x v="8"/>
    <x v="3"/>
    <x v="174"/>
    <x v="4"/>
    <n v="65021939.229999997"/>
    <n v="49732493.350000001"/>
  </r>
  <r>
    <d v="2023-08-29T23:28:53"/>
    <n v="29"/>
    <n v="8"/>
    <x v="28"/>
    <x v="4"/>
    <s v="Pandemic Horde Inc"/>
    <x v="0"/>
    <s v="Balanced Unity"/>
    <x v="0"/>
    <x v="115"/>
    <x v="1"/>
    <x v="174"/>
    <x v="4"/>
    <n v="323639940.12"/>
    <n v="168431716.86000001"/>
  </r>
  <r>
    <d v="2023-08-29T23:29:02"/>
    <n v="29"/>
    <n v="8"/>
    <x v="28"/>
    <x v="4"/>
    <s v="OEG"/>
    <x v="1"/>
    <s v="Theoretical Mass"/>
    <x v="2"/>
    <x v="62"/>
    <x v="3"/>
    <x v="174"/>
    <x v="4"/>
    <n v="86339061.629999995"/>
    <n v="53520630.200000003"/>
  </r>
  <r>
    <d v="2023-08-29T23:29:26"/>
    <n v="29"/>
    <n v="8"/>
    <x v="28"/>
    <x v="4"/>
    <s v="Vanishing Point"/>
    <x v="2"/>
    <s v="Rogue Inferno"/>
    <x v="1"/>
    <x v="115"/>
    <x v="1"/>
    <x v="174"/>
    <x v="4"/>
    <n v="338222148.77999997"/>
    <n v="165956676.16999999"/>
  </r>
  <r>
    <d v="2023-08-29T23:30:42"/>
    <n v="29"/>
    <n v="8"/>
    <x v="28"/>
    <x v="4"/>
    <s v="Ascendance"/>
    <x v="1"/>
    <s v="The Northerners"/>
    <x v="1"/>
    <x v="8"/>
    <x v="3"/>
    <x v="174"/>
    <x v="4"/>
    <n v="68510603.109999999"/>
    <n v="56050432"/>
  </r>
  <r>
    <d v="2023-08-29T23:31:33"/>
    <n v="29"/>
    <n v="8"/>
    <x v="28"/>
    <x v="4"/>
    <s v="OEG"/>
    <x v="1"/>
    <s v="1 Royal Fleet Corps"/>
    <x v="1"/>
    <x v="4"/>
    <x v="3"/>
    <x v="174"/>
    <x v="4"/>
    <n v="72814313.010000005"/>
    <n v="55265442.020000003"/>
  </r>
  <r>
    <d v="2023-08-29T23:31:41"/>
    <n v="29"/>
    <n v="8"/>
    <x v="28"/>
    <x v="4"/>
    <s v="Universalis Imperium"/>
    <x v="1"/>
    <s v="Comms Black"/>
    <x v="1"/>
    <x v="115"/>
    <x v="1"/>
    <x v="174"/>
    <x v="4"/>
    <n v="314069603.37"/>
    <n v="149440272.46000001"/>
  </r>
  <r>
    <d v="2023-08-29T23:31:46"/>
    <n v="29"/>
    <n v="8"/>
    <x v="28"/>
    <x v="4"/>
    <s v="EVE-RO"/>
    <x v="1"/>
    <s v="Deaths Consortium"/>
    <x v="1"/>
    <x v="4"/>
    <x v="3"/>
    <x v="174"/>
    <x v="4"/>
    <n v="70671668.090000004"/>
    <n v="45029906.200000003"/>
  </r>
  <r>
    <d v="2023-08-29T23:31:49"/>
    <n v="29"/>
    <n v="8"/>
    <x v="28"/>
    <x v="4"/>
    <s v="Shadow State"/>
    <x v="1"/>
    <s v="Tranquility Tavern"/>
    <x v="1"/>
    <x v="9"/>
    <x v="0"/>
    <x v="174"/>
    <x v="4"/>
    <n v="16336664.18"/>
    <n v="657408.65"/>
  </r>
  <r>
    <d v="2023-08-29T23:32:07"/>
    <n v="29"/>
    <n v="8"/>
    <x v="28"/>
    <x v="4"/>
    <s v="Pandemic Horde Inc"/>
    <x v="0"/>
    <s v="KarmaFleet"/>
    <x v="0"/>
    <x v="115"/>
    <x v="1"/>
    <x v="174"/>
    <x v="4"/>
    <n v="315400206.98000002"/>
    <n v="160153396.47"/>
  </r>
  <r>
    <d v="2023-08-29T23:33:05"/>
    <n v="29"/>
    <n v="8"/>
    <x v="28"/>
    <x v="4"/>
    <s v="TEMPLAR"/>
    <x v="2"/>
    <s v="Fuxi Legion"/>
    <x v="2"/>
    <x v="8"/>
    <x v="3"/>
    <x v="174"/>
    <x v="4"/>
    <n v="68990843.890000001"/>
    <n v="53543215.909999996"/>
  </r>
  <r>
    <d v="2023-08-29T23:33:08"/>
    <n v="29"/>
    <n v="8"/>
    <x v="28"/>
    <x v="4"/>
    <s v="KarmaFleet"/>
    <x v="1"/>
    <s v="Fancypants Inc"/>
    <x v="1"/>
    <x v="8"/>
    <x v="3"/>
    <x v="174"/>
    <x v="4"/>
    <n v="68485084.870000005"/>
    <n v="53288776"/>
  </r>
  <r>
    <d v="2023-08-29T23:34:54"/>
    <n v="29"/>
    <n v="8"/>
    <x v="28"/>
    <x v="4"/>
    <s v="DEFCON"/>
    <x v="2"/>
    <s v="Contubernium"/>
    <x v="2"/>
    <x v="77"/>
    <x v="1"/>
    <x v="174"/>
    <x v="4"/>
    <n v="452578022.73000002"/>
    <n v="272468692.97000003"/>
  </r>
  <r>
    <d v="2023-08-29T23:34:55"/>
    <n v="29"/>
    <n v="8"/>
    <x v="28"/>
    <x v="4"/>
    <s v="KarmaFleet"/>
    <x v="1"/>
    <s v="Deaths Consortium"/>
    <x v="1"/>
    <x v="8"/>
    <x v="3"/>
    <x v="174"/>
    <x v="4"/>
    <n v="68476517.049999997"/>
    <n v="50290016.369999997"/>
  </r>
  <r>
    <d v="2023-08-29T23:35:04"/>
    <n v="29"/>
    <n v="8"/>
    <x v="28"/>
    <x v="4"/>
    <s v="War Eagle Fleet"/>
    <x v="1"/>
    <s v="1 Royal Fleet Corps"/>
    <x v="1"/>
    <x v="8"/>
    <x v="3"/>
    <x v="174"/>
    <x v="4"/>
    <n v="69938620.670000002"/>
    <n v="52586097.409999996"/>
  </r>
  <r>
    <d v="2023-08-29T23:35:35"/>
    <n v="29"/>
    <n v="8"/>
    <x v="28"/>
    <x v="4"/>
    <s v="Asteroid Farm Unlimited"/>
    <x v="1"/>
    <s v="STARCHASER Inc"/>
    <x v="2"/>
    <x v="4"/>
    <x v="3"/>
    <x v="174"/>
    <x v="4"/>
    <n v="57525873.659999996"/>
    <n v="36961476.32"/>
  </r>
  <r>
    <d v="2023-08-29T23:36:22"/>
    <n v="29"/>
    <n v="8"/>
    <x v="28"/>
    <x v="4"/>
    <s v="KarmaFleet"/>
    <x v="1"/>
    <s v="Deaths Consortium"/>
    <x v="1"/>
    <x v="8"/>
    <x v="3"/>
    <x v="174"/>
    <x v="4"/>
    <n v="68468017.709999993"/>
    <n v="53175600.840000004"/>
  </r>
  <r>
    <d v="2023-08-29T23:37:06"/>
    <n v="29"/>
    <n v="8"/>
    <x v="28"/>
    <x v="4"/>
    <s v="ICE is Coming to EVE"/>
    <x v="1"/>
    <s v="Pandemic Horde Inc"/>
    <x v="1"/>
    <x v="73"/>
    <x v="0"/>
    <x v="174"/>
    <x v="4"/>
    <n v="4738693.7"/>
    <n v="2831256.53"/>
  </r>
  <r>
    <d v="2023-08-29T23:37:13"/>
    <n v="29"/>
    <n v="8"/>
    <x v="28"/>
    <x v="4"/>
    <s v="Cloaked Goof"/>
    <x v="1"/>
    <s v="Victim Support"/>
    <x v="1"/>
    <x v="8"/>
    <x v="3"/>
    <x v="174"/>
    <x v="4"/>
    <n v="68455152.939999998"/>
    <n v="49285446.439999998"/>
  </r>
  <r>
    <d v="2023-08-29T23:37:18"/>
    <n v="29"/>
    <n v="8"/>
    <x v="28"/>
    <x v="4"/>
    <s v="Xynodyne"/>
    <x v="2"/>
    <s v="The Northerners"/>
    <x v="1"/>
    <x v="8"/>
    <x v="3"/>
    <x v="174"/>
    <x v="4"/>
    <n v="79519822.689999998"/>
    <n v="62531929.159999996"/>
  </r>
  <r>
    <d v="2023-08-29T23:37:47"/>
    <n v="29"/>
    <n v="8"/>
    <x v="28"/>
    <x v="4"/>
    <s v="A Blessed Bean"/>
    <x v="0"/>
    <s v="NED-Clan"/>
    <x v="0"/>
    <x v="11"/>
    <x v="2"/>
    <x v="174"/>
    <x v="4"/>
    <n v="13000114.970000001"/>
    <n v="1593390.73"/>
  </r>
  <r>
    <d v="2023-08-29T23:37:58"/>
    <n v="29"/>
    <n v="8"/>
    <x v="28"/>
    <x v="4"/>
    <s v="4S Corporation"/>
    <x v="1"/>
    <s v="KillTronic"/>
    <x v="1"/>
    <x v="8"/>
    <x v="3"/>
    <x v="174"/>
    <x v="4"/>
    <n v="64599044.670000002"/>
    <n v="47837111.390000001"/>
  </r>
  <r>
    <d v="2023-08-29T23:38:15"/>
    <n v="29"/>
    <n v="8"/>
    <x v="28"/>
    <x v="4"/>
    <s v="GoonWaffe"/>
    <x v="1"/>
    <s v="Horde Vanguard"/>
    <x v="1"/>
    <x v="8"/>
    <x v="3"/>
    <x v="174"/>
    <x v="4"/>
    <n v="68122287.340000004"/>
    <n v="53350592.310000002"/>
  </r>
  <r>
    <d v="2023-08-29T23:38:16"/>
    <n v="29"/>
    <n v="8"/>
    <x v="28"/>
    <x v="4"/>
    <s v="Amok"/>
    <x v="1"/>
    <s v="Horde Vanguard"/>
    <x v="1"/>
    <x v="8"/>
    <x v="3"/>
    <x v="174"/>
    <x v="4"/>
    <n v="70826733.150000006"/>
    <n v="54466301.460000001"/>
  </r>
  <r>
    <d v="2023-08-29T23:38:17"/>
    <n v="29"/>
    <n v="8"/>
    <x v="28"/>
    <x v="4"/>
    <s v="Moosearmy"/>
    <x v="0"/>
    <s v="A Blessed Bean"/>
    <x v="1"/>
    <x v="8"/>
    <x v="3"/>
    <x v="174"/>
    <x v="4"/>
    <n v="70845234.439999998"/>
    <n v="50182053.090000004"/>
  </r>
  <r>
    <d v="2023-08-29T23:38:54"/>
    <n v="29"/>
    <n v="8"/>
    <x v="28"/>
    <x v="4"/>
    <s v="Enlightened Industries"/>
    <x v="1"/>
    <s v="Horde Vanguard"/>
    <x v="1"/>
    <x v="8"/>
    <x v="3"/>
    <x v="174"/>
    <x v="4"/>
    <n v="68649475.269999996"/>
    <n v="53933869.719999999"/>
  </r>
  <r>
    <d v="2023-08-29T23:39:25"/>
    <n v="29"/>
    <n v="8"/>
    <x v="28"/>
    <x v="4"/>
    <s v="A Blessed Bean"/>
    <x v="0"/>
    <s v="True Faces Hungary"/>
    <x v="0"/>
    <x v="6"/>
    <x v="4"/>
    <x v="174"/>
    <x v="4"/>
    <n v="5199927.92"/>
    <n v="2495253.75"/>
  </r>
  <r>
    <d v="2023-08-29T23:40:08"/>
    <n v="29"/>
    <n v="8"/>
    <x v="28"/>
    <x v="4"/>
    <s v="Ascendance"/>
    <x v="1"/>
    <s v="Infinite Improbable Industry Inc"/>
    <x v="1"/>
    <x v="12"/>
    <x v="3"/>
    <x v="174"/>
    <x v="4"/>
    <n v="47404419.32"/>
    <n v="33521795.73"/>
  </r>
  <r>
    <d v="2023-08-29T23:41:24"/>
    <n v="29"/>
    <n v="8"/>
    <x v="28"/>
    <x v="4"/>
    <s v="Ascendance"/>
    <x v="1"/>
    <s v="Into Oblivion"/>
    <x v="2"/>
    <x v="4"/>
    <x v="3"/>
    <x v="174"/>
    <x v="4"/>
    <n v="69070010.760000005"/>
    <n v="48343423.840000004"/>
  </r>
  <r>
    <d v="2023-08-29T23:41:24"/>
    <n v="29"/>
    <n v="8"/>
    <x v="28"/>
    <x v="4"/>
    <s v="Worthless Carebears"/>
    <x v="2"/>
    <s v="Standards Contracting"/>
    <x v="1"/>
    <x v="8"/>
    <x v="3"/>
    <x v="174"/>
    <x v="4"/>
    <n v="68408314.099999994"/>
    <n v="52471927.060000002"/>
  </r>
  <r>
    <d v="2023-08-29T23:41:44"/>
    <n v="29"/>
    <n v="8"/>
    <x v="28"/>
    <x v="4"/>
    <s v="NED-Clan"/>
    <x v="1"/>
    <s v="Pandemic Horde Inc"/>
    <x v="1"/>
    <x v="8"/>
    <x v="3"/>
    <x v="174"/>
    <x v="4"/>
    <n v="70826733.150000006"/>
    <n v="51441284.640000001"/>
  </r>
  <r>
    <d v="2023-08-29T23:42:09"/>
    <n v="29"/>
    <n v="8"/>
    <x v="28"/>
    <x v="4"/>
    <s v="A Blessed Bean"/>
    <x v="0"/>
    <s v="Rekium"/>
    <x v="0"/>
    <x v="5"/>
    <x v="2"/>
    <x v="174"/>
    <x v="4"/>
    <n v="7469565.4000000004"/>
    <n v="1600817.21"/>
  </r>
  <r>
    <d v="2023-08-29T23:42:13"/>
    <n v="29"/>
    <n v="8"/>
    <x v="28"/>
    <x v="4"/>
    <s v="Rekium"/>
    <x v="1"/>
    <s v="Horde Vanguard"/>
    <x v="1"/>
    <x v="8"/>
    <x v="3"/>
    <x v="174"/>
    <x v="4"/>
    <n v="68448567.909999996"/>
    <n v="52751727.759999998"/>
  </r>
  <r>
    <d v="2023-08-29T23:42:25"/>
    <n v="29"/>
    <n v="8"/>
    <x v="28"/>
    <x v="4"/>
    <s v="Kriegsmarinewerft"/>
    <x v="1"/>
    <s v="Rusty Dragons"/>
    <x v="2"/>
    <x v="20"/>
    <x v="4"/>
    <x v="174"/>
    <x v="4"/>
    <n v="6180922.46"/>
    <n v="2545921.29"/>
  </r>
  <r>
    <d v="2023-08-29T23:42:48"/>
    <n v="29"/>
    <n v="8"/>
    <x v="28"/>
    <x v="4"/>
    <s v="Deaths Consortium"/>
    <x v="0"/>
    <s v="NED-Clan"/>
    <x v="0"/>
    <x v="115"/>
    <x v="1"/>
    <x v="174"/>
    <x v="4"/>
    <n v="319589619.64999998"/>
    <n v="169765455.53999999"/>
  </r>
  <r>
    <d v="2023-08-29T23:43:05"/>
    <n v="29"/>
    <n v="8"/>
    <x v="28"/>
    <x v="4"/>
    <s v="Into Oblivion"/>
    <x v="3"/>
    <s v="Amok"/>
    <x v="0"/>
    <x v="115"/>
    <x v="1"/>
    <x v="174"/>
    <x v="4"/>
    <n v="304451213.88999999"/>
    <n v="152619297.83000001"/>
  </r>
  <r>
    <d v="2023-08-29T23:43:24"/>
    <n v="29"/>
    <n v="8"/>
    <x v="28"/>
    <x v="4"/>
    <s v="TEMPLAR"/>
    <x v="2"/>
    <s v="No Boundaries"/>
    <x v="1"/>
    <x v="77"/>
    <x v="1"/>
    <x v="174"/>
    <x v="4"/>
    <n v="451115568.10000002"/>
    <n v="299266720.57999998"/>
  </r>
  <r>
    <d v="2023-08-29T23:44:07"/>
    <n v="29"/>
    <n v="8"/>
    <x v="28"/>
    <x v="4"/>
    <s v="4S Corporation"/>
    <x v="1"/>
    <s v="Optimistic Wasteland Inc"/>
    <x v="2"/>
    <x v="4"/>
    <x v="3"/>
    <x v="174"/>
    <x v="4"/>
    <n v="67263792.370000005"/>
    <n v="48347333.240000002"/>
  </r>
  <r>
    <d v="2023-08-29T23:44:30"/>
    <n v="29"/>
    <n v="8"/>
    <x v="28"/>
    <x v="4"/>
    <s v="Into Oblivion"/>
    <x v="3"/>
    <s v="Shocky Industries Ltd"/>
    <x v="0"/>
    <x v="115"/>
    <x v="1"/>
    <x v="174"/>
    <x v="4"/>
    <n v="379891628.23000002"/>
    <n v="171198644.77000001"/>
  </r>
  <r>
    <d v="2023-08-29T23:45:24"/>
    <n v="29"/>
    <n v="8"/>
    <x v="28"/>
    <x v="4"/>
    <s v="Public Enemies CO"/>
    <x v="2"/>
    <s v="Astrology Club"/>
    <x v="2"/>
    <x v="4"/>
    <x v="3"/>
    <x v="174"/>
    <x v="4"/>
    <n v="69011848.659999996"/>
    <n v="49713747.710000001"/>
  </r>
  <r>
    <d v="2023-08-29T23:46:08"/>
    <n v="29"/>
    <n v="8"/>
    <x v="28"/>
    <x v="4"/>
    <s v="Blackwater USA Inc"/>
    <x v="0"/>
    <s v="KarmaFleet"/>
    <x v="0"/>
    <x v="115"/>
    <x v="1"/>
    <x v="174"/>
    <x v="4"/>
    <n v="313201360.44999999"/>
    <n v="151392564.78999999"/>
  </r>
  <r>
    <d v="2023-08-29T23:46:25"/>
    <n v="29"/>
    <n v="8"/>
    <x v="28"/>
    <x v="4"/>
    <s v="Stardust-Guardian"/>
    <x v="3"/>
    <s v="Helgast Militarum"/>
    <x v="4"/>
    <x v="4"/>
    <x v="3"/>
    <x v="174"/>
    <x v="4"/>
    <n v="55953174.880000003"/>
    <n v="38223284.609999999"/>
  </r>
  <r>
    <d v="2023-08-29T23:47:23"/>
    <n v="29"/>
    <n v="8"/>
    <x v="28"/>
    <x v="4"/>
    <s v="Blackwater USA Inc"/>
    <x v="0"/>
    <s v="Ascendance"/>
    <x v="0"/>
    <x v="115"/>
    <x v="1"/>
    <x v="174"/>
    <x v="4"/>
    <n v="306817566.68000001"/>
    <n v="142673738.5"/>
  </r>
  <r>
    <d v="2023-08-29T23:47:49"/>
    <n v="29"/>
    <n v="8"/>
    <x v="28"/>
    <x v="4"/>
    <s v="Blackwater USA Inc"/>
    <x v="0"/>
    <s v="CRUZADOS"/>
    <x v="0"/>
    <x v="115"/>
    <x v="1"/>
    <x v="174"/>
    <x v="4"/>
    <n v="319166554.50999999"/>
    <n v="167287602.66999999"/>
  </r>
  <r>
    <d v="2023-08-29T23:48:45"/>
    <n v="29"/>
    <n v="8"/>
    <x v="28"/>
    <x v="4"/>
    <s v="The Northerners"/>
    <x v="0"/>
    <s v="KarmaFleet"/>
    <x v="0"/>
    <x v="115"/>
    <x v="1"/>
    <x v="174"/>
    <x v="4"/>
    <n v="364512929.89999998"/>
    <n v="180235251.19999999"/>
  </r>
  <r>
    <d v="2023-08-29T23:48:59"/>
    <n v="29"/>
    <n v="8"/>
    <x v="28"/>
    <x v="4"/>
    <s v="Moosearmy"/>
    <x v="0"/>
    <s v="Amok"/>
    <x v="0"/>
    <x v="115"/>
    <x v="1"/>
    <x v="174"/>
    <x v="4"/>
    <n v="341885983.06"/>
    <n v="196855805.03999999"/>
  </r>
  <r>
    <d v="2023-08-29T23:49:53"/>
    <n v="29"/>
    <n v="8"/>
    <x v="28"/>
    <x v="4"/>
    <s v="KarmaFleet"/>
    <x v="1"/>
    <s v="Knights of the Silver Eagle"/>
    <x v="2"/>
    <x v="4"/>
    <x v="3"/>
    <x v="174"/>
    <x v="4"/>
    <n v="76042630.689999998"/>
    <n v="52512224.060000002"/>
  </r>
  <r>
    <d v="2023-08-29T23:50:10"/>
    <n v="29"/>
    <n v="8"/>
    <x v="28"/>
    <x v="4"/>
    <s v="Special Assault Unit"/>
    <x v="0"/>
    <s v="4S Corporation"/>
    <x v="0"/>
    <x v="115"/>
    <x v="1"/>
    <x v="174"/>
    <x v="4"/>
    <n v="336126519.01999998"/>
    <n v="159003657.44999999"/>
  </r>
  <r>
    <d v="2023-08-29T23:50:17"/>
    <n v="29"/>
    <n v="8"/>
    <x v="28"/>
    <x v="4"/>
    <s v="Deaths Consortium"/>
    <x v="0"/>
    <s v="Cloaked Goof"/>
    <x v="0"/>
    <x v="115"/>
    <x v="1"/>
    <x v="174"/>
    <x v="4"/>
    <n v="314344864.74000001"/>
    <n v="156452313.66999999"/>
  </r>
  <r>
    <d v="2023-08-29T23:50:25"/>
    <n v="29"/>
    <n v="8"/>
    <x v="28"/>
    <x v="4"/>
    <s v="Country House"/>
    <x v="1"/>
    <s v="Deaths Consortium"/>
    <x v="1"/>
    <x v="8"/>
    <x v="3"/>
    <x v="174"/>
    <x v="4"/>
    <n v="70845234.439999998"/>
    <n v="54645366.149999999"/>
  </r>
  <r>
    <d v="2023-08-29T23:51:07"/>
    <n v="29"/>
    <n v="8"/>
    <x v="28"/>
    <x v="4"/>
    <s v="Deaths Consortium"/>
    <x v="0"/>
    <s v="KarmaFleet"/>
    <x v="0"/>
    <x v="115"/>
    <x v="1"/>
    <x v="174"/>
    <x v="4"/>
    <n v="367962480.5"/>
    <n v="175354101.74000001"/>
  </r>
  <r>
    <d v="2023-08-29T23:51:41"/>
    <n v="29"/>
    <n v="8"/>
    <x v="28"/>
    <x v="4"/>
    <s v="The Northerners"/>
    <x v="0"/>
    <s v="4S Corporation"/>
    <x v="0"/>
    <x v="115"/>
    <x v="1"/>
    <x v="174"/>
    <x v="4"/>
    <n v="322358830.41000003"/>
    <n v="143364938.30000001"/>
  </r>
  <r>
    <d v="2023-08-29T23:51:49"/>
    <n v="29"/>
    <n v="8"/>
    <x v="28"/>
    <x v="4"/>
    <s v="KarmaFleet"/>
    <x v="1"/>
    <s v="ChuangShi"/>
    <x v="2"/>
    <x v="8"/>
    <x v="3"/>
    <x v="174"/>
    <x v="4"/>
    <n v="63272251.969999999"/>
    <n v="49185499.140000001"/>
  </r>
  <r>
    <d v="2023-08-29T23:52:05"/>
    <n v="29"/>
    <n v="8"/>
    <x v="28"/>
    <x v="4"/>
    <s v="Mine 'N' Refine"/>
    <x v="1"/>
    <s v="ChuangShi"/>
    <x v="2"/>
    <x v="8"/>
    <x v="3"/>
    <x v="174"/>
    <x v="4"/>
    <n v="66989823.020000003"/>
    <n v="54071262.560000002"/>
  </r>
  <r>
    <d v="2023-08-29T23:52:25"/>
    <n v="29"/>
    <n v="8"/>
    <x v="28"/>
    <x v="4"/>
    <s v="KarmaFleet"/>
    <x v="1"/>
    <s v="30O"/>
    <x v="2"/>
    <x v="8"/>
    <x v="3"/>
    <x v="174"/>
    <x v="4"/>
    <n v="72805398.530000001"/>
    <n v="55927207.079999998"/>
  </r>
  <r>
    <d v="2023-08-29T23:52:38"/>
    <n v="29"/>
    <n v="8"/>
    <x v="28"/>
    <x v="4"/>
    <s v="KarmaFleet"/>
    <x v="1"/>
    <s v="Attack On CALDARI"/>
    <x v="2"/>
    <x v="20"/>
    <x v="4"/>
    <x v="174"/>
    <x v="4"/>
    <n v="845821.64"/>
    <n v="613236.34"/>
  </r>
  <r>
    <d v="2023-08-29T23:53:31"/>
    <n v="29"/>
    <n v="8"/>
    <x v="28"/>
    <x v="4"/>
    <s v="A Blessed Bean"/>
    <x v="0"/>
    <s v="Amok"/>
    <x v="0"/>
    <x v="115"/>
    <x v="1"/>
    <x v="174"/>
    <x v="4"/>
    <n v="318736099.50999999"/>
    <n v="165462542.28"/>
  </r>
  <r>
    <d v="2023-08-29T23:54:52"/>
    <n v="29"/>
    <n v="8"/>
    <x v="28"/>
    <x v="4"/>
    <s v="The Northerners"/>
    <x v="0"/>
    <s v="KarmaFleet"/>
    <x v="0"/>
    <x v="77"/>
    <x v="1"/>
    <x v="174"/>
    <x v="4"/>
    <n v="519005055.38"/>
    <n v="295263825.13"/>
  </r>
  <r>
    <d v="2023-08-29T23:55:14"/>
    <n v="29"/>
    <n v="8"/>
    <x v="28"/>
    <x v="4"/>
    <s v="Pandemic Horde Inc"/>
    <x v="0"/>
    <s v="4S Corporation"/>
    <x v="0"/>
    <x v="115"/>
    <x v="1"/>
    <x v="174"/>
    <x v="4"/>
    <n v="313569648.81"/>
    <n v="162556310.61000001"/>
  </r>
  <r>
    <d v="2023-08-29T23:57:16"/>
    <n v="29"/>
    <n v="8"/>
    <x v="28"/>
    <x v="4"/>
    <s v="Moosearmy"/>
    <x v="0"/>
    <s v="Les chevaliers de l'ordre"/>
    <x v="0"/>
    <x v="115"/>
    <x v="1"/>
    <x v="174"/>
    <x v="4"/>
    <n v="319146090.32999998"/>
    <n v="174131853.38"/>
  </r>
  <r>
    <d v="2023-08-29T23:57:48"/>
    <n v="29"/>
    <n v="8"/>
    <x v="28"/>
    <x v="4"/>
    <s v="Special Assault Unit"/>
    <x v="0"/>
    <s v="NED-Clan"/>
    <x v="0"/>
    <x v="115"/>
    <x v="1"/>
    <x v="174"/>
    <x v="4"/>
    <n v="286775038.44999999"/>
    <n v="134943786.90000001"/>
  </r>
  <r>
    <d v="2023-08-29T23:57:51"/>
    <n v="29"/>
    <n v="8"/>
    <x v="28"/>
    <x v="4"/>
    <s v="Ascendance"/>
    <x v="1"/>
    <s v="Dragon"/>
    <x v="1"/>
    <x v="8"/>
    <x v="3"/>
    <x v="174"/>
    <x v="4"/>
    <n v="68784865.319999993"/>
    <n v="51024394.020000003"/>
  </r>
  <r>
    <d v="2023-08-29T23:58:01"/>
    <n v="29"/>
    <n v="8"/>
    <x v="28"/>
    <x v="4"/>
    <s v="Lisnave"/>
    <x v="0"/>
    <s v="STK Scientific"/>
    <x v="4"/>
    <x v="47"/>
    <x v="2"/>
    <x v="81"/>
    <x v="4"/>
    <n v="11449160.439999999"/>
    <n v="4811336.9400000004"/>
  </r>
  <r>
    <d v="2023-08-29T23:58:23"/>
    <n v="29"/>
    <n v="8"/>
    <x v="28"/>
    <x v="4"/>
    <s v="KarmaFleet"/>
    <x v="1"/>
    <s v="Pandemic Horde Inc"/>
    <x v="1"/>
    <x v="10"/>
    <x v="2"/>
    <x v="45"/>
    <x v="2"/>
    <n v="14404134.75"/>
    <n v="5543378.46"/>
  </r>
  <r>
    <d v="2023-08-29T23:59:28"/>
    <n v="29"/>
    <n v="8"/>
    <x v="28"/>
    <x v="4"/>
    <s v="Moosearmy"/>
    <x v="0"/>
    <s v="Hold my Bier"/>
    <x v="4"/>
    <x v="77"/>
    <x v="1"/>
    <x v="174"/>
    <x v="4"/>
    <n v="521553529.88999999"/>
    <n v="310141540.47000003"/>
  </r>
  <r>
    <d v="2023-08-29T23:59:51"/>
    <n v="29"/>
    <n v="8"/>
    <x v="28"/>
    <x v="4"/>
    <s v="Echelon Research"/>
    <x v="1"/>
    <s v="YeLuo-XingHai"/>
    <x v="2"/>
    <x v="8"/>
    <x v="3"/>
    <x v="174"/>
    <x v="4"/>
    <n v="63864293.07"/>
    <n v="51012670.670000002"/>
  </r>
  <r>
    <d v="2023-08-30T00:01:00"/>
    <n v="30"/>
    <n v="8"/>
    <x v="29"/>
    <x v="4"/>
    <s v="KarmaFleet"/>
    <x v="1"/>
    <s v="WipeOut Inc"/>
    <x v="1"/>
    <x v="73"/>
    <x v="0"/>
    <x v="174"/>
    <x v="4"/>
    <n v="4738555.5"/>
    <n v="3277912.55"/>
  </r>
  <r>
    <d v="2023-08-30T00:01:35"/>
    <n v="30"/>
    <n v="8"/>
    <x v="29"/>
    <x v="4"/>
    <s v="War Eagle Fleet"/>
    <x v="1"/>
    <s v="Galactic Empire Co LTD"/>
    <x v="2"/>
    <x v="4"/>
    <x v="3"/>
    <x v="174"/>
    <x v="4"/>
    <n v="57695160.82"/>
    <n v="40543758.640000001"/>
  </r>
  <r>
    <d v="2023-08-30T00:04:15"/>
    <n v="30"/>
    <n v="8"/>
    <x v="29"/>
    <x v="4"/>
    <s v="Siromanci"/>
    <x v="2"/>
    <s v="ChuangShi"/>
    <x v="2"/>
    <x v="8"/>
    <x v="3"/>
    <x v="174"/>
    <x v="4"/>
    <n v="65737337.539999999"/>
    <n v="52759826.579999998"/>
  </r>
  <r>
    <d v="2023-08-30T00:06:03"/>
    <n v="30"/>
    <n v="8"/>
    <x v="29"/>
    <x v="4"/>
    <s v="Phoenix City"/>
    <x v="3"/>
    <s v="EVE-RO"/>
    <x v="0"/>
    <x v="116"/>
    <x v="1"/>
    <x v="174"/>
    <x v="4"/>
    <n v="310280538.51999998"/>
    <n v="135935168.24000001"/>
  </r>
  <r>
    <d v="2023-08-30T00:07:59"/>
    <n v="30"/>
    <n v="8"/>
    <x v="29"/>
    <x v="4"/>
    <s v="Jazzy Jass and the Pleasure Hub Bandits"/>
    <x v="3"/>
    <s v="Enlightened Industries"/>
    <x v="0"/>
    <x v="77"/>
    <x v="1"/>
    <x v="174"/>
    <x v="4"/>
    <n v="558806855.79999995"/>
    <n v="283443982.13999999"/>
  </r>
  <r>
    <d v="2023-08-30T00:08:37"/>
    <n v="30"/>
    <n v="8"/>
    <x v="29"/>
    <x v="4"/>
    <s v="A Blessed Bean"/>
    <x v="0"/>
    <s v="Jump 2 Beacon"/>
    <x v="4"/>
    <x v="77"/>
    <x v="1"/>
    <x v="174"/>
    <x v="4"/>
    <n v="518353743.80000001"/>
    <n v="303188297.06999999"/>
  </r>
  <r>
    <d v="2023-08-30T00:08:44"/>
    <n v="30"/>
    <n v="8"/>
    <x v="29"/>
    <x v="4"/>
    <s v="Tactical Feed"/>
    <x v="0"/>
    <s v="War Eagle Fleet"/>
    <x v="0"/>
    <x v="116"/>
    <x v="1"/>
    <x v="174"/>
    <x v="4"/>
    <n v="261979489.34999999"/>
    <n v="111096343.92"/>
  </r>
  <r>
    <d v="2023-08-30T00:11:30"/>
    <n v="30"/>
    <n v="8"/>
    <x v="29"/>
    <x v="4"/>
    <s v="Tactical Feed"/>
    <x v="0"/>
    <s v="Asteroid Farm Unlimited"/>
    <x v="0"/>
    <x v="77"/>
    <x v="1"/>
    <x v="174"/>
    <x v="4"/>
    <n v="520904735.36000001"/>
    <n v="306790997.77999997"/>
  </r>
  <r>
    <d v="2023-08-30T00:12:14"/>
    <n v="30"/>
    <n v="8"/>
    <x v="29"/>
    <x v="4"/>
    <s v="GeoCorp"/>
    <x v="2"/>
    <s v="30O"/>
    <x v="2"/>
    <x v="8"/>
    <x v="3"/>
    <x v="174"/>
    <x v="4"/>
    <n v="72781295.310000002"/>
    <n v="57670475.530000001"/>
  </r>
  <r>
    <d v="2023-08-30T00:12:40"/>
    <n v="30"/>
    <n v="8"/>
    <x v="29"/>
    <x v="4"/>
    <s v="ChuangShi"/>
    <x v="3"/>
    <s v="Vanishing Point"/>
    <x v="4"/>
    <x v="4"/>
    <x v="3"/>
    <x v="174"/>
    <x v="4"/>
    <n v="63557020.75"/>
    <n v="39050937.289999999"/>
  </r>
  <r>
    <d v="2023-08-30T00:13:34"/>
    <n v="30"/>
    <n v="8"/>
    <x v="29"/>
    <x v="4"/>
    <s v="Horde Vanguard"/>
    <x v="0"/>
    <s v="Darkmoon Military Industrial Complex"/>
    <x v="0"/>
    <x v="116"/>
    <x v="1"/>
    <x v="174"/>
    <x v="4"/>
    <n v="263561273.02000001"/>
    <n v="99868617.359999999"/>
  </r>
  <r>
    <d v="2023-08-30T00:14:24"/>
    <n v="30"/>
    <n v="8"/>
    <x v="29"/>
    <x v="4"/>
    <s v="Simple Businessmen"/>
    <x v="2"/>
    <s v="Blackwater USA Inc"/>
    <x v="1"/>
    <x v="8"/>
    <x v="3"/>
    <x v="174"/>
    <x v="4"/>
    <n v="70727724.239999995"/>
    <n v="56844112.93"/>
  </r>
  <r>
    <d v="2023-08-30T00:15:37"/>
    <n v="30"/>
    <n v="8"/>
    <x v="29"/>
    <x v="4"/>
    <s v="Special Assault Unit"/>
    <x v="0"/>
    <s v="KarmaFleet"/>
    <x v="0"/>
    <x v="115"/>
    <x v="1"/>
    <x v="174"/>
    <x v="4"/>
    <n v="334330827.80000001"/>
    <n v="171605554.50999999"/>
  </r>
  <r>
    <d v="2023-08-30T00:15:40"/>
    <n v="30"/>
    <n v="8"/>
    <x v="29"/>
    <x v="4"/>
    <s v="STARCHASER Inc"/>
    <x v="3"/>
    <s v="4S Corporation"/>
    <x v="0"/>
    <x v="77"/>
    <x v="1"/>
    <x v="174"/>
    <x v="4"/>
    <n v="518412995.98000002"/>
    <n v="362173803.04000002"/>
  </r>
  <r>
    <d v="2023-08-30T00:15:50"/>
    <n v="30"/>
    <n v="8"/>
    <x v="29"/>
    <x v="4"/>
    <s v="KarmaFleet"/>
    <x v="1"/>
    <s v="1 Royal Fleet Corps"/>
    <x v="1"/>
    <x v="12"/>
    <x v="3"/>
    <x v="174"/>
    <x v="4"/>
    <n v="46950765.100000001"/>
    <n v="33643308.950000003"/>
  </r>
  <r>
    <d v="2023-08-30T00:16:09"/>
    <n v="30"/>
    <n v="8"/>
    <x v="29"/>
    <x v="4"/>
    <s v="The Northerners"/>
    <x v="0"/>
    <s v="Thirtyplus"/>
    <x v="0"/>
    <x v="115"/>
    <x v="1"/>
    <x v="174"/>
    <x v="4"/>
    <n v="329646875.63999999"/>
    <n v="176821635.31999999"/>
  </r>
  <r>
    <d v="2023-08-30T00:17:08"/>
    <n v="30"/>
    <n v="8"/>
    <x v="29"/>
    <x v="4"/>
    <s v="Deaths Consortium"/>
    <x v="0"/>
    <s v="Cuervos Imperiales"/>
    <x v="0"/>
    <x v="60"/>
    <x v="2"/>
    <x v="174"/>
    <x v="4"/>
    <n v="22048415.140000001"/>
    <n v="11043883.710000001"/>
  </r>
  <r>
    <d v="2023-08-30T00:17:27"/>
    <n v="30"/>
    <n v="8"/>
    <x v="29"/>
    <x v="4"/>
    <s v="KarmaFleet"/>
    <x v="1"/>
    <s v="Theoretical Mass"/>
    <x v="2"/>
    <x v="62"/>
    <x v="3"/>
    <x v="174"/>
    <x v="4"/>
    <n v="68880021.010000005"/>
    <n v="52111526.729999997"/>
  </r>
  <r>
    <d v="2023-08-30T00:20:57"/>
    <n v="30"/>
    <n v="8"/>
    <x v="29"/>
    <x v="4"/>
    <s v="Dragon"/>
    <x v="0"/>
    <s v="Semper Iratus Omni Tempore"/>
    <x v="0"/>
    <x v="77"/>
    <x v="1"/>
    <x v="174"/>
    <x v="4"/>
    <n v="529313593.86000001"/>
    <n v="309916604.18000001"/>
  </r>
  <r>
    <d v="2023-08-30T00:21:01"/>
    <n v="30"/>
    <n v="8"/>
    <x v="29"/>
    <x v="4"/>
    <s v="A Blessed Bean"/>
    <x v="0"/>
    <s v="EVE-RO"/>
    <x v="0"/>
    <x v="77"/>
    <x v="1"/>
    <x v="174"/>
    <x v="4"/>
    <n v="580351088.5"/>
    <n v="317563585.14999998"/>
  </r>
  <r>
    <d v="2023-08-30T00:21:23"/>
    <n v="30"/>
    <n v="8"/>
    <x v="29"/>
    <x v="4"/>
    <s v="Fusion Enterprises Ltd"/>
    <x v="0"/>
    <s v="Ascendance"/>
    <x v="0"/>
    <x v="77"/>
    <x v="1"/>
    <x v="174"/>
    <x v="4"/>
    <n v="531921415.45999998"/>
    <n v="269700919.69"/>
  </r>
  <r>
    <d v="2023-08-30T00:21:44"/>
    <n v="30"/>
    <n v="8"/>
    <x v="29"/>
    <x v="4"/>
    <s v="A Blessed Bean"/>
    <x v="0"/>
    <s v="KarmaFleet"/>
    <x v="0"/>
    <x v="77"/>
    <x v="1"/>
    <x v="174"/>
    <x v="4"/>
    <n v="529301271.57999998"/>
    <n v="342811687.75999999"/>
  </r>
  <r>
    <d v="2023-08-30T00:22:38"/>
    <n v="30"/>
    <n v="8"/>
    <x v="29"/>
    <x v="4"/>
    <s v="Horde Vanguard"/>
    <x v="0"/>
    <s v="Thirtyplus"/>
    <x v="0"/>
    <x v="77"/>
    <x v="1"/>
    <x v="174"/>
    <x v="4"/>
    <n v="529260884.38"/>
    <n v="340163188.36000001"/>
  </r>
  <r>
    <d v="2023-08-30T00:23:00"/>
    <n v="30"/>
    <n v="8"/>
    <x v="29"/>
    <x v="4"/>
    <s v="Lisnave"/>
    <x v="0"/>
    <s v="Soul Machines"/>
    <x v="4"/>
    <x v="60"/>
    <x v="2"/>
    <x v="81"/>
    <x v="4"/>
    <n v="9163753.0800000001"/>
    <n v="2047474.9"/>
  </r>
  <r>
    <d v="2023-08-30T00:23:09"/>
    <n v="30"/>
    <n v="8"/>
    <x v="29"/>
    <x v="4"/>
    <s v="1 Royal Fleet Corps"/>
    <x v="0"/>
    <s v="KarmaFleet"/>
    <x v="0"/>
    <x v="115"/>
    <x v="1"/>
    <x v="174"/>
    <x v="4"/>
    <n v="328472829.27999997"/>
    <n v="179366463.91"/>
  </r>
  <r>
    <d v="2023-08-30T00:23:56"/>
    <n v="30"/>
    <n v="8"/>
    <x v="29"/>
    <x v="4"/>
    <s v="Dead's Prostitutes"/>
    <x v="2"/>
    <s v="Into Oblivion"/>
    <x v="2"/>
    <x v="4"/>
    <x v="3"/>
    <x v="174"/>
    <x v="4"/>
    <n v="69004442.829999998"/>
    <n v="48278493.450000003"/>
  </r>
  <r>
    <d v="2023-08-30T00:25:49"/>
    <n v="30"/>
    <n v="8"/>
    <x v="29"/>
    <x v="4"/>
    <s v="Deaths Consortium"/>
    <x v="0"/>
    <s v="Cuervos Imperiales"/>
    <x v="0"/>
    <x v="11"/>
    <x v="2"/>
    <x v="174"/>
    <x v="4"/>
    <n v="14996843.279999999"/>
    <n v="3328560.37"/>
  </r>
  <r>
    <d v="2023-08-30T00:26:12"/>
    <n v="30"/>
    <n v="8"/>
    <x v="29"/>
    <x v="4"/>
    <s v="Lisnave"/>
    <x v="0"/>
    <s v="KarmaFleet"/>
    <x v="0"/>
    <x v="77"/>
    <x v="1"/>
    <x v="174"/>
    <x v="4"/>
    <n v="515566752.61000001"/>
    <n v="262790845.56"/>
  </r>
  <r>
    <d v="2023-08-30T00:26:16"/>
    <n v="30"/>
    <n v="8"/>
    <x v="29"/>
    <x v="4"/>
    <s v="Dominion"/>
    <x v="0"/>
    <s v="Asteroid Farm Unlimited"/>
    <x v="0"/>
    <x v="77"/>
    <x v="1"/>
    <x v="174"/>
    <x v="4"/>
    <n v="511260186.91000003"/>
    <n v="345894431.35000002"/>
  </r>
  <r>
    <d v="2023-08-30T00:27:41"/>
    <n v="30"/>
    <n v="8"/>
    <x v="29"/>
    <x v="4"/>
    <s v="Blackwater USA Inc"/>
    <x v="0"/>
    <s v="KarmaFleet"/>
    <x v="0"/>
    <x v="77"/>
    <x v="1"/>
    <x v="174"/>
    <x v="4"/>
    <n v="517660087.25"/>
    <n v="273801863.63"/>
  </r>
  <r>
    <d v="2023-08-30T00:28:01"/>
    <n v="30"/>
    <n v="8"/>
    <x v="29"/>
    <x v="4"/>
    <s v="The Soul Society"/>
    <x v="3"/>
    <s v="GeoCorp"/>
    <x v="4"/>
    <x v="4"/>
    <x v="3"/>
    <x v="174"/>
    <x v="4"/>
    <n v="63514609.799999997"/>
    <n v="38596170.229999997"/>
  </r>
  <r>
    <d v="2023-08-30T00:28:30"/>
    <n v="30"/>
    <n v="8"/>
    <x v="29"/>
    <x v="4"/>
    <s v="Rogue Inferno"/>
    <x v="0"/>
    <s v="SUNDERING"/>
    <x v="0"/>
    <x v="77"/>
    <x v="1"/>
    <x v="174"/>
    <x v="4"/>
    <n v="517636265.87"/>
    <n v="282178707.80000001"/>
  </r>
  <r>
    <d v="2023-08-30T00:30:38"/>
    <n v="30"/>
    <n v="8"/>
    <x v="29"/>
    <x v="4"/>
    <s v="Blackwater USA Inc"/>
    <x v="0"/>
    <s v="Amok"/>
    <x v="0"/>
    <x v="77"/>
    <x v="1"/>
    <x v="174"/>
    <x v="4"/>
    <n v="576336650.72000003"/>
    <n v="295439074.75999999"/>
  </r>
  <r>
    <d v="2023-08-30T00:30:51"/>
    <n v="30"/>
    <n v="8"/>
    <x v="29"/>
    <x v="4"/>
    <s v="Blackwater USA Inc"/>
    <x v="0"/>
    <s v="Ethereal Morality"/>
    <x v="4"/>
    <x v="4"/>
    <x v="3"/>
    <x v="174"/>
    <x v="4"/>
    <n v="68367102.469999999"/>
    <n v="47476077.549999997"/>
  </r>
  <r>
    <d v="2023-08-30T00:31:00"/>
    <n v="30"/>
    <n v="8"/>
    <x v="29"/>
    <x v="4"/>
    <s v="Pandemic Horde Inc"/>
    <x v="0"/>
    <s v="Amped"/>
    <x v="0"/>
    <x v="77"/>
    <x v="1"/>
    <x v="174"/>
    <x v="4"/>
    <n v="529461229.35000002"/>
    <n v="329734835.83999997"/>
  </r>
  <r>
    <d v="2023-08-30T00:31:20"/>
    <n v="30"/>
    <n v="8"/>
    <x v="29"/>
    <x v="4"/>
    <s v="Deaths Consortium"/>
    <x v="0"/>
    <s v="KarmaFleet"/>
    <x v="0"/>
    <x v="77"/>
    <x v="1"/>
    <x v="174"/>
    <x v="4"/>
    <n v="535808557.76999998"/>
    <n v="326458276.37"/>
  </r>
  <r>
    <d v="2023-08-30T00:31:50"/>
    <n v="30"/>
    <n v="8"/>
    <x v="29"/>
    <x v="4"/>
    <s v="Fancypants Inc"/>
    <x v="0"/>
    <s v="Ascendance"/>
    <x v="0"/>
    <x v="77"/>
    <x v="1"/>
    <x v="174"/>
    <x v="4"/>
    <n v="577823248.38999999"/>
    <n v="346453021.66000003"/>
  </r>
  <r>
    <d v="2023-08-30T00:32:00"/>
    <n v="30"/>
    <n v="8"/>
    <x v="29"/>
    <x v="4"/>
    <s v="Horde Vanguard"/>
    <x v="0"/>
    <s v="KarmaFleet"/>
    <x v="0"/>
    <x v="77"/>
    <x v="1"/>
    <x v="174"/>
    <x v="4"/>
    <n v="532957177.94"/>
    <n v="303244194.50999999"/>
  </r>
  <r>
    <d v="2023-08-30T00:32:02"/>
    <n v="30"/>
    <n v="8"/>
    <x v="29"/>
    <x v="4"/>
    <s v="Fusion Enterprises Ltd"/>
    <x v="0"/>
    <s v="Echelon Research"/>
    <x v="0"/>
    <x v="77"/>
    <x v="1"/>
    <x v="174"/>
    <x v="4"/>
    <n v="539681952.83000004"/>
    <n v="316601106.58999997"/>
  </r>
  <r>
    <d v="2023-08-30T00:32:25"/>
    <n v="30"/>
    <n v="8"/>
    <x v="29"/>
    <x v="4"/>
    <s v="The Ark"/>
    <x v="0"/>
    <s v="KarmaFleet"/>
    <x v="0"/>
    <x v="77"/>
    <x v="1"/>
    <x v="174"/>
    <x v="4"/>
    <n v="577841920.47000003"/>
    <n v="293403971.73000002"/>
  </r>
  <r>
    <d v="2023-08-30T00:32:58"/>
    <n v="30"/>
    <n v="8"/>
    <x v="29"/>
    <x v="4"/>
    <s v="1 Royal Fleet Corps"/>
    <x v="0"/>
    <s v="Rekium"/>
    <x v="0"/>
    <x v="59"/>
    <x v="2"/>
    <x v="174"/>
    <x v="4"/>
    <n v="32348465.940000001"/>
    <n v="16255950.73"/>
  </r>
  <r>
    <d v="2023-08-30T00:33:11"/>
    <n v="30"/>
    <n v="8"/>
    <x v="29"/>
    <x v="4"/>
    <s v="Fusion Enterprises Ltd"/>
    <x v="0"/>
    <s v="4S Corporation"/>
    <x v="0"/>
    <x v="77"/>
    <x v="1"/>
    <x v="174"/>
    <x v="4"/>
    <n v="598621390.88999999"/>
    <n v="315645681.00999999"/>
  </r>
  <r>
    <d v="2023-08-30T00:33:24"/>
    <n v="30"/>
    <n v="8"/>
    <x v="29"/>
    <x v="4"/>
    <s v="Horde Vanguard"/>
    <x v="0"/>
    <s v="Ascendance"/>
    <x v="0"/>
    <x v="84"/>
    <x v="4"/>
    <x v="174"/>
    <x v="4"/>
    <n v="64805746.299999997"/>
    <n v="59111520.939999998"/>
  </r>
  <r>
    <d v="2023-08-30T00:34:28"/>
    <n v="30"/>
    <n v="8"/>
    <x v="29"/>
    <x v="4"/>
    <s v="IronGuard"/>
    <x v="3"/>
    <s v="4S Corporation"/>
    <x v="0"/>
    <x v="72"/>
    <x v="4"/>
    <x v="174"/>
    <x v="4"/>
    <n v="89280063.400000006"/>
    <n v="76335853.299999997"/>
  </r>
  <r>
    <d v="2023-08-30T00:39:06"/>
    <n v="30"/>
    <n v="8"/>
    <x v="29"/>
    <x v="4"/>
    <s v="Fuxi Legion"/>
    <x v="3"/>
    <s v="Public Enemies CO"/>
    <x v="4"/>
    <x v="77"/>
    <x v="1"/>
    <x v="174"/>
    <x v="4"/>
    <n v="492595256.93000001"/>
    <n v="312695517.5"/>
  </r>
  <r>
    <d v="2023-08-30T00:40:34"/>
    <n v="30"/>
    <n v="8"/>
    <x v="29"/>
    <x v="4"/>
    <s v="Lisnave"/>
    <x v="0"/>
    <s v="EVE-RO"/>
    <x v="0"/>
    <x v="84"/>
    <x v="4"/>
    <x v="81"/>
    <x v="4"/>
    <n v="64805746.299999997"/>
    <n v="59171631.780000001"/>
  </r>
  <r>
    <d v="2023-08-30T00:42:33"/>
    <n v="30"/>
    <n v="8"/>
    <x v="29"/>
    <x v="4"/>
    <s v="Blackwater USA Inc"/>
    <x v="0"/>
    <s v="The Graduates"/>
    <x v="4"/>
    <x v="77"/>
    <x v="1"/>
    <x v="174"/>
    <x v="4"/>
    <n v="500195717.17000002"/>
    <n v="286984927.63999999"/>
  </r>
  <r>
    <d v="2023-08-30T00:43:57"/>
    <n v="30"/>
    <n v="8"/>
    <x v="29"/>
    <x v="4"/>
    <s v="Snow Moon City"/>
    <x v="3"/>
    <s v="War Eagle Fleet"/>
    <x v="0"/>
    <x v="25"/>
    <x v="0"/>
    <x v="77"/>
    <x v="4"/>
    <n v="10980069.92"/>
    <n v="6205870.1799999997"/>
  </r>
  <r>
    <d v="2023-08-30T00:44:14"/>
    <n v="30"/>
    <n v="8"/>
    <x v="29"/>
    <x v="4"/>
    <s v="H A V O C"/>
    <x v="3"/>
    <s v="Thirtyplus"/>
    <x v="0"/>
    <x v="33"/>
    <x v="4"/>
    <x v="174"/>
    <x v="4"/>
    <n v="7157896.54"/>
    <n v="3649043.29"/>
  </r>
  <r>
    <d v="2023-08-30T00:55:18"/>
    <n v="30"/>
    <n v="8"/>
    <x v="29"/>
    <x v="4"/>
    <s v="Lisnave"/>
    <x v="0"/>
    <s v="Balkan Kings"/>
    <x v="0"/>
    <x v="4"/>
    <x v="3"/>
    <x v="81"/>
    <x v="4"/>
    <n v="61301098.829999998"/>
    <n v="40550429.109999999"/>
  </r>
  <r>
    <d v="2023-08-30T02:55:38"/>
    <n v="30"/>
    <n v="8"/>
    <x v="29"/>
    <x v="4"/>
    <s v="Fuxi Legion"/>
    <x v="3"/>
    <s v="Worthless Carebears"/>
    <x v="4"/>
    <x v="8"/>
    <x v="3"/>
    <x v="4"/>
    <x v="1"/>
    <n v="90988743.150000006"/>
    <n v="79543009.260000005"/>
  </r>
  <r>
    <d v="2023-08-30T03:23:00"/>
    <n v="30"/>
    <n v="8"/>
    <x v="29"/>
    <x v="4"/>
    <s v="Fuxi Legion"/>
    <x v="3"/>
    <s v="Worthless Carebears"/>
    <x v="4"/>
    <x v="8"/>
    <x v="3"/>
    <x v="41"/>
    <x v="1"/>
    <n v="69693684.670000002"/>
    <n v="55968513.82"/>
  </r>
  <r>
    <d v="2023-08-30T03:27:36"/>
    <n v="30"/>
    <n v="8"/>
    <x v="29"/>
    <x v="4"/>
    <s v="Worthless Carebears"/>
    <x v="2"/>
    <s v="Infinite Point"/>
    <x v="1"/>
    <x v="31"/>
    <x v="4"/>
    <x v="41"/>
    <x v="1"/>
    <n v="75726105.549999997"/>
    <n v="15269591.27"/>
  </r>
  <r>
    <d v="2023-08-30T04:32:30"/>
    <n v="30"/>
    <n v="8"/>
    <x v="29"/>
    <x v="4"/>
    <s v="Worthless Carebears"/>
    <x v="2"/>
    <s v="Infinite Point"/>
    <x v="1"/>
    <x v="8"/>
    <x v="3"/>
    <x v="41"/>
    <x v="1"/>
    <n v="76021277.150000006"/>
    <n v="52900639.729999997"/>
  </r>
  <r>
    <d v="2023-08-30T04:32:32"/>
    <n v="30"/>
    <n v="8"/>
    <x v="29"/>
    <x v="4"/>
    <s v="Worthless Carebears"/>
    <x v="2"/>
    <s v="Deaths Consortium"/>
    <x v="1"/>
    <x v="8"/>
    <x v="3"/>
    <x v="41"/>
    <x v="1"/>
    <n v="70419704.900000006"/>
    <n v="52229457"/>
  </r>
  <r>
    <d v="2023-08-30T04:32:39"/>
    <n v="30"/>
    <n v="8"/>
    <x v="29"/>
    <x v="4"/>
    <s v="Worthless Carebears"/>
    <x v="2"/>
    <s v="Deaths Consortium"/>
    <x v="1"/>
    <x v="8"/>
    <x v="3"/>
    <x v="41"/>
    <x v="1"/>
    <n v="70789730.590000004"/>
    <n v="53019849.390000001"/>
  </r>
  <r>
    <d v="2023-08-30T04:32:50"/>
    <n v="30"/>
    <n v="8"/>
    <x v="29"/>
    <x v="4"/>
    <s v="Worthless Carebears"/>
    <x v="2"/>
    <s v="Deaths Consortium"/>
    <x v="1"/>
    <x v="8"/>
    <x v="3"/>
    <x v="41"/>
    <x v="1"/>
    <n v="67018574.259999998"/>
    <n v="52495034.109999999"/>
  </r>
  <r>
    <d v="2023-08-30T04:32:55"/>
    <n v="30"/>
    <n v="8"/>
    <x v="29"/>
    <x v="4"/>
    <s v="Worthless Carebears"/>
    <x v="2"/>
    <s v="Deaths Consortium"/>
    <x v="1"/>
    <x v="8"/>
    <x v="3"/>
    <x v="41"/>
    <x v="1"/>
    <n v="66590238.700000003"/>
    <n v="52581884.200000003"/>
  </r>
  <r>
    <d v="2023-08-30T04:33:16"/>
    <n v="30"/>
    <n v="8"/>
    <x v="29"/>
    <x v="4"/>
    <s v="Worthless Carebears"/>
    <x v="2"/>
    <s v="Deaths Consortium"/>
    <x v="1"/>
    <x v="8"/>
    <x v="3"/>
    <x v="41"/>
    <x v="1"/>
    <n v="70845234.439999998"/>
    <n v="54054928.340000004"/>
  </r>
  <r>
    <d v="2023-08-30T05:44:17"/>
    <n v="30"/>
    <n v="8"/>
    <x v="29"/>
    <x v="4"/>
    <s v="Attack On CALDARI"/>
    <x v="3"/>
    <s v="KarmaFleet"/>
    <x v="0"/>
    <x v="53"/>
    <x v="4"/>
    <x v="160"/>
    <x v="2"/>
    <n v="8077971.6799999997"/>
    <n v="1207726.53"/>
  </r>
  <r>
    <d v="2023-08-30T05:53:47"/>
    <n v="30"/>
    <n v="8"/>
    <x v="29"/>
    <x v="4"/>
    <s v="Country House"/>
    <x v="1"/>
    <s v="Attack On CALDARI"/>
    <x v="2"/>
    <x v="90"/>
    <x v="0"/>
    <x v="175"/>
    <x v="2"/>
    <n v="12346208.16"/>
    <n v="11394235.460000001"/>
  </r>
  <r>
    <d v="2023-08-30T08:40:11"/>
    <n v="30"/>
    <n v="8"/>
    <x v="29"/>
    <x v="4"/>
    <s v="ChuangShi"/>
    <x v="3"/>
    <s v="Worthless Carebears"/>
    <x v="4"/>
    <x v="9"/>
    <x v="0"/>
    <x v="150"/>
    <x v="1"/>
    <n v="26683819.559999999"/>
    <n v="24827945.510000002"/>
  </r>
  <r>
    <d v="2023-08-30T09:19:18"/>
    <n v="30"/>
    <n v="8"/>
    <x v="29"/>
    <x v="4"/>
    <s v="Cloak and Daggers"/>
    <x v="2"/>
    <s v="Pandemic Horde Inc"/>
    <x v="1"/>
    <x v="91"/>
    <x v="1"/>
    <x v="8"/>
    <x v="3"/>
    <n v="243638512.61000001"/>
    <n v="85759543.579999998"/>
  </r>
  <r>
    <d v="2023-08-30T09:22:18"/>
    <n v="30"/>
    <n v="8"/>
    <x v="29"/>
    <x v="4"/>
    <s v="GSF Logistics and Posting Reserves"/>
    <x v="1"/>
    <s v="Standards Contracting"/>
    <x v="1"/>
    <x v="57"/>
    <x v="2"/>
    <x v="176"/>
    <x v="2"/>
    <n v="33280406.34"/>
    <n v="14366196.470000001"/>
  </r>
  <r>
    <d v="2023-08-30T09:31:45"/>
    <n v="30"/>
    <n v="8"/>
    <x v="29"/>
    <x v="4"/>
    <s v="Chaos arbiter"/>
    <x v="3"/>
    <s v="Soul Machines"/>
    <x v="4"/>
    <x v="60"/>
    <x v="2"/>
    <x v="177"/>
    <x v="4"/>
    <n v="9142308.1199999992"/>
    <n v="1500727.29"/>
  </r>
  <r>
    <d v="2023-08-30T10:11:10"/>
    <n v="30"/>
    <n v="8"/>
    <x v="29"/>
    <x v="4"/>
    <s v="Cloak and Daggers"/>
    <x v="2"/>
    <s v="ChuangShi"/>
    <x v="2"/>
    <x v="13"/>
    <x v="4"/>
    <x v="8"/>
    <x v="3"/>
    <n v="2863026.88"/>
    <n v="726208.54"/>
  </r>
  <r>
    <d v="2023-08-30T10:33:26"/>
    <n v="30"/>
    <n v="8"/>
    <x v="29"/>
    <x v="4"/>
    <s v="Special law enforcement department"/>
    <x v="3"/>
    <s v="KarmaFleet"/>
    <x v="0"/>
    <x v="117"/>
    <x v="1"/>
    <x v="65"/>
    <x v="2"/>
    <n v="2102084247.28"/>
    <n v="1744273125.55"/>
  </r>
  <r>
    <d v="2023-08-30T10:33:40"/>
    <n v="30"/>
    <n v="8"/>
    <x v="29"/>
    <x v="4"/>
    <s v="Special law enforcement department"/>
    <x v="3"/>
    <s v="KarmaFleet"/>
    <x v="0"/>
    <x v="20"/>
    <x v="4"/>
    <x v="65"/>
    <x v="2"/>
    <n v="7130049.4299999997"/>
    <n v="2826834.43"/>
  </r>
  <r>
    <d v="2023-08-30T10:53:04"/>
    <n v="30"/>
    <n v="8"/>
    <x v="29"/>
    <x v="4"/>
    <s v="Cloak and Daggers"/>
    <x v="2"/>
    <s v="Pandemic Horde Inc"/>
    <x v="1"/>
    <x v="26"/>
    <x v="2"/>
    <x v="8"/>
    <x v="3"/>
    <n v="60533758.829999998"/>
    <n v="42779422.960000001"/>
  </r>
  <r>
    <d v="2023-08-30T11:41:32"/>
    <n v="30"/>
    <n v="8"/>
    <x v="29"/>
    <x v="4"/>
    <s v="Standards Contracting"/>
    <x v="0"/>
    <s v="School of The Recluses"/>
    <x v="3"/>
    <x v="3"/>
    <x v="2"/>
    <x v="33"/>
    <x v="2"/>
    <n v="14543086.5"/>
    <n v="6503943.8499999996"/>
  </r>
  <r>
    <d v="2023-08-30T11:46:50"/>
    <n v="30"/>
    <n v="8"/>
    <x v="29"/>
    <x v="4"/>
    <s v="KarmaFleet"/>
    <x v="1"/>
    <s v="Standards Contracting"/>
    <x v="1"/>
    <x v="57"/>
    <x v="2"/>
    <x v="37"/>
    <x v="2"/>
    <n v="30966102.140000001"/>
    <n v="14935662.539999999"/>
  </r>
  <r>
    <d v="2023-08-30T11:50:49"/>
    <n v="30"/>
    <n v="8"/>
    <x v="29"/>
    <x v="4"/>
    <s v="Attack On CALDARI"/>
    <x v="3"/>
    <s v="Attack On CALDARI"/>
    <x v="2"/>
    <x v="12"/>
    <x v="3"/>
    <x v="178"/>
    <x v="1"/>
    <n v="45959411.630000003"/>
    <n v="31528237.609999999"/>
  </r>
  <r>
    <d v="2023-08-30T12:29:25"/>
    <n v="30"/>
    <n v="8"/>
    <x v="29"/>
    <x v="4"/>
    <s v="C8N8O16"/>
    <x v="0"/>
    <s v="C8N8O16"/>
    <x v="1"/>
    <x v="7"/>
    <x v="0"/>
    <x v="135"/>
    <x v="0"/>
    <n v="3325787.33"/>
    <n v="2466443.21"/>
  </r>
  <r>
    <d v="2023-08-30T12:33:55"/>
    <n v="30"/>
    <n v="8"/>
    <x v="29"/>
    <x v="4"/>
    <s v="Profane Proverb"/>
    <x v="0"/>
    <s v="Profane Proverb"/>
    <x v="1"/>
    <x v="11"/>
    <x v="2"/>
    <x v="130"/>
    <x v="0"/>
    <n v="19128451.68"/>
    <n v="4610268.99"/>
  </r>
  <r>
    <d v="2023-08-30T12:34:01"/>
    <n v="30"/>
    <n v="8"/>
    <x v="29"/>
    <x v="4"/>
    <s v="Profane Proverb"/>
    <x v="0"/>
    <s v="Profane Proverb"/>
    <x v="1"/>
    <x v="94"/>
    <x v="2"/>
    <x v="130"/>
    <x v="0"/>
    <n v="14673130.43"/>
    <n v="6940026.7300000004"/>
  </r>
  <r>
    <d v="2023-08-30T12:35:16"/>
    <n v="30"/>
    <n v="8"/>
    <x v="29"/>
    <x v="4"/>
    <s v="Profane Proverb"/>
    <x v="0"/>
    <s v="Profane Proverb"/>
    <x v="1"/>
    <x v="10"/>
    <x v="2"/>
    <x v="130"/>
    <x v="0"/>
    <n v="14210371.27"/>
    <n v="5771166.8700000001"/>
  </r>
  <r>
    <d v="2023-08-30T12:35:37"/>
    <n v="30"/>
    <n v="8"/>
    <x v="29"/>
    <x v="4"/>
    <s v="Profane Proverb"/>
    <x v="0"/>
    <s v="Profane Proverb"/>
    <x v="1"/>
    <x v="88"/>
    <x v="2"/>
    <x v="130"/>
    <x v="0"/>
    <n v="26576903.559999999"/>
    <n v="9356426.7699999996"/>
  </r>
  <r>
    <d v="2023-08-30T12:35:47"/>
    <n v="30"/>
    <n v="8"/>
    <x v="29"/>
    <x v="4"/>
    <s v="Profane Proverb"/>
    <x v="0"/>
    <s v="Profane Proverb"/>
    <x v="1"/>
    <x v="3"/>
    <x v="2"/>
    <x v="130"/>
    <x v="0"/>
    <n v="23870457.43"/>
    <n v="12817009.640000001"/>
  </r>
  <r>
    <d v="2023-08-30T12:36:18"/>
    <n v="30"/>
    <n v="8"/>
    <x v="29"/>
    <x v="4"/>
    <s v="Profane Proverb"/>
    <x v="0"/>
    <s v="Profane Proverb"/>
    <x v="1"/>
    <x v="4"/>
    <x v="3"/>
    <x v="130"/>
    <x v="0"/>
    <n v="43771264.159999996"/>
    <n v="32379693"/>
  </r>
  <r>
    <d v="2023-08-30T12:36:37"/>
    <n v="30"/>
    <n v="8"/>
    <x v="29"/>
    <x v="4"/>
    <s v="Profane Proverb"/>
    <x v="0"/>
    <s v="Profane Proverb"/>
    <x v="1"/>
    <x v="88"/>
    <x v="2"/>
    <x v="130"/>
    <x v="0"/>
    <n v="40377560.969999999"/>
    <n v="22719896.379999999"/>
  </r>
  <r>
    <d v="2023-08-30T12:36:54"/>
    <n v="30"/>
    <n v="8"/>
    <x v="29"/>
    <x v="4"/>
    <s v="Profane Proverb"/>
    <x v="0"/>
    <s v="Profane Proverb"/>
    <x v="1"/>
    <x v="11"/>
    <x v="2"/>
    <x v="130"/>
    <x v="0"/>
    <n v="17561812.359999999"/>
    <n v="4993917.2300000004"/>
  </r>
  <r>
    <d v="2023-08-30T12:38:15"/>
    <n v="30"/>
    <n v="8"/>
    <x v="29"/>
    <x v="4"/>
    <s v="Profane Proverb"/>
    <x v="0"/>
    <s v="Profane Proverb"/>
    <x v="1"/>
    <x v="10"/>
    <x v="2"/>
    <x v="130"/>
    <x v="0"/>
    <n v="13195204.710000001"/>
    <n v="3514630.12"/>
  </r>
  <r>
    <d v="2023-08-30T12:38:49"/>
    <n v="30"/>
    <n v="8"/>
    <x v="29"/>
    <x v="4"/>
    <s v="Profane Proverb"/>
    <x v="0"/>
    <s v="Profane Proverb"/>
    <x v="1"/>
    <x v="11"/>
    <x v="2"/>
    <x v="130"/>
    <x v="0"/>
    <n v="11708609.77"/>
    <n v="2864207.72"/>
  </r>
  <r>
    <d v="2023-08-30T12:38:51"/>
    <n v="30"/>
    <n v="8"/>
    <x v="29"/>
    <x v="4"/>
    <s v="Profane Proverb"/>
    <x v="0"/>
    <s v="Profane Proverb"/>
    <x v="1"/>
    <x v="3"/>
    <x v="2"/>
    <x v="130"/>
    <x v="0"/>
    <n v="35352046.090000004"/>
    <n v="18324503.960000001"/>
  </r>
  <r>
    <d v="2023-08-30T12:39:51"/>
    <n v="30"/>
    <n v="8"/>
    <x v="29"/>
    <x v="4"/>
    <s v="Profane Proverb"/>
    <x v="0"/>
    <s v="Profane Proverb"/>
    <x v="1"/>
    <x v="11"/>
    <x v="2"/>
    <x v="130"/>
    <x v="0"/>
    <n v="16135951.52"/>
    <n v="6470611.3700000001"/>
  </r>
  <r>
    <d v="2023-08-30T12:41:06"/>
    <n v="30"/>
    <n v="8"/>
    <x v="29"/>
    <x v="4"/>
    <s v="Profane Proverb"/>
    <x v="0"/>
    <s v="Profane Proverb"/>
    <x v="1"/>
    <x v="88"/>
    <x v="2"/>
    <x v="130"/>
    <x v="0"/>
    <n v="52279108.82"/>
    <n v="39262628.68"/>
  </r>
  <r>
    <d v="2023-08-30T13:51:40"/>
    <n v="30"/>
    <n v="8"/>
    <x v="29"/>
    <x v="4"/>
    <s v="Peoples Liberation Army"/>
    <x v="1"/>
    <s v="Nuwa Foundation"/>
    <x v="2"/>
    <x v="4"/>
    <x v="3"/>
    <x v="96"/>
    <x v="2"/>
    <n v="79050130.769999996"/>
    <n v="33031129.34"/>
  </r>
  <r>
    <d v="2023-08-30T13:52:46"/>
    <n v="30"/>
    <n v="8"/>
    <x v="29"/>
    <x v="4"/>
    <s v="ChuangShi"/>
    <x v="3"/>
    <s v="KarmaFleet"/>
    <x v="0"/>
    <x v="25"/>
    <x v="0"/>
    <x v="96"/>
    <x v="2"/>
    <n v="9514037.2200000007"/>
    <n v="5616097.3600000003"/>
  </r>
  <r>
    <d v="2023-08-30T13:53:46"/>
    <n v="30"/>
    <n v="8"/>
    <x v="29"/>
    <x v="4"/>
    <s v="4S Corporation"/>
    <x v="1"/>
    <s v="Fuxi Legion"/>
    <x v="2"/>
    <x v="4"/>
    <x v="3"/>
    <x v="96"/>
    <x v="2"/>
    <n v="62091967.450000003"/>
    <n v="42321230.109999999"/>
  </r>
  <r>
    <d v="2023-08-30T13:54:35"/>
    <n v="30"/>
    <n v="8"/>
    <x v="29"/>
    <x v="4"/>
    <s v="4S Corporation"/>
    <x v="1"/>
    <s v="Snow Moon City"/>
    <x v="2"/>
    <x v="9"/>
    <x v="0"/>
    <x v="96"/>
    <x v="2"/>
    <n v="31840031.449999999"/>
    <n v="29273260.530000001"/>
  </r>
  <r>
    <d v="2023-08-30T13:54:52"/>
    <n v="30"/>
    <n v="8"/>
    <x v="29"/>
    <x v="4"/>
    <s v="KarmaFleet"/>
    <x v="1"/>
    <s v="Descendants of Shen Nong"/>
    <x v="2"/>
    <x v="13"/>
    <x v="4"/>
    <x v="96"/>
    <x v="2"/>
    <n v="3414570.75"/>
    <n v="3294685.88"/>
  </r>
  <r>
    <d v="2023-08-30T13:55:09"/>
    <n v="30"/>
    <n v="8"/>
    <x v="29"/>
    <x v="4"/>
    <s v="4S Corporation"/>
    <x v="1"/>
    <s v="Arknights"/>
    <x v="2"/>
    <x v="8"/>
    <x v="3"/>
    <x v="96"/>
    <x v="2"/>
    <n v="66416653.829999998"/>
    <n v="48785463.479999997"/>
  </r>
  <r>
    <d v="2023-08-30T13:55:11"/>
    <n v="30"/>
    <n v="8"/>
    <x v="29"/>
    <x v="4"/>
    <s v="4S Corporation"/>
    <x v="1"/>
    <s v="Knight of Freedom"/>
    <x v="2"/>
    <x v="9"/>
    <x v="0"/>
    <x v="96"/>
    <x v="2"/>
    <n v="21823214.550000001"/>
    <n v="4843960.6500000004"/>
  </r>
  <r>
    <d v="2023-08-30T13:55:25"/>
    <n v="30"/>
    <n v="8"/>
    <x v="29"/>
    <x v="4"/>
    <s v="Kriegsmarinewerft"/>
    <x v="1"/>
    <s v="STARCHASER Inc"/>
    <x v="2"/>
    <x v="83"/>
    <x v="4"/>
    <x v="96"/>
    <x v="2"/>
    <n v="4378792.76"/>
    <n v="3075492.94"/>
  </r>
  <r>
    <d v="2023-08-30T13:55:26"/>
    <n v="30"/>
    <n v="8"/>
    <x v="29"/>
    <x v="4"/>
    <s v="STARCHASER Inc"/>
    <x v="3"/>
    <s v="Russian ICE Bears"/>
    <x v="0"/>
    <x v="13"/>
    <x v="4"/>
    <x v="96"/>
    <x v="2"/>
    <n v="9053026.5999999996"/>
    <n v="7566958.8300000001"/>
  </r>
  <r>
    <d v="2023-08-30T13:55:36"/>
    <n v="30"/>
    <n v="8"/>
    <x v="29"/>
    <x v="4"/>
    <s v="Amok"/>
    <x v="1"/>
    <s v="STARCHASER Inc"/>
    <x v="2"/>
    <x v="9"/>
    <x v="0"/>
    <x v="96"/>
    <x v="2"/>
    <n v="31816744.309999999"/>
    <n v="30753359.91"/>
  </r>
  <r>
    <d v="2023-08-30T13:56:07"/>
    <n v="30"/>
    <n v="8"/>
    <x v="29"/>
    <x v="4"/>
    <s v="STARCHASER Inc"/>
    <x v="3"/>
    <s v="KarmaFleet"/>
    <x v="0"/>
    <x v="96"/>
    <x v="4"/>
    <x v="96"/>
    <x v="2"/>
    <n v="107260496.86"/>
    <n v="102574484.01000001"/>
  </r>
  <r>
    <d v="2023-08-30T13:56:09"/>
    <n v="30"/>
    <n v="8"/>
    <x v="29"/>
    <x v="4"/>
    <s v="4S Corporation"/>
    <x v="1"/>
    <s v="Snow Moon City"/>
    <x v="2"/>
    <x v="9"/>
    <x v="0"/>
    <x v="96"/>
    <x v="2"/>
    <n v="31827750.550000001"/>
    <n v="29306855.879999999"/>
  </r>
  <r>
    <d v="2023-08-30T13:56:11"/>
    <n v="30"/>
    <n v="8"/>
    <x v="29"/>
    <x v="4"/>
    <s v="Darkmoon Military Industrial Complex"/>
    <x v="1"/>
    <s v="Phoenix City"/>
    <x v="2"/>
    <x v="9"/>
    <x v="0"/>
    <x v="96"/>
    <x v="2"/>
    <n v="28575165.82"/>
    <n v="17003944.550000001"/>
  </r>
  <r>
    <d v="2023-08-30T13:56:22"/>
    <n v="30"/>
    <n v="8"/>
    <x v="29"/>
    <x v="4"/>
    <s v="Ascendance"/>
    <x v="1"/>
    <s v="Stardust-Guardian"/>
    <x v="2"/>
    <x v="9"/>
    <x v="0"/>
    <x v="96"/>
    <x v="2"/>
    <n v="31840031.449999999"/>
    <n v="19152374.530000001"/>
  </r>
  <r>
    <d v="2023-08-30T13:56:24"/>
    <n v="30"/>
    <n v="8"/>
    <x v="29"/>
    <x v="4"/>
    <s v="Chaos arbiter"/>
    <x v="3"/>
    <s v="4S Corporation"/>
    <x v="0"/>
    <x v="93"/>
    <x v="2"/>
    <x v="96"/>
    <x v="2"/>
    <n v="587875223.71000004"/>
    <n v="446804412.62"/>
  </r>
  <r>
    <d v="2023-08-30T13:56:24"/>
    <n v="30"/>
    <n v="8"/>
    <x v="29"/>
    <x v="4"/>
    <s v="Peoples Liberation Army"/>
    <x v="1"/>
    <s v="Descendants of Shen Nong"/>
    <x v="2"/>
    <x v="9"/>
    <x v="0"/>
    <x v="96"/>
    <x v="2"/>
    <n v="31840031.449999999"/>
    <n v="27615070.050000001"/>
  </r>
  <r>
    <d v="2023-08-30T13:56:27"/>
    <n v="30"/>
    <n v="8"/>
    <x v="29"/>
    <x v="4"/>
    <s v="STARCHASER Inc"/>
    <x v="3"/>
    <s v="Peoples Liberation Army"/>
    <x v="0"/>
    <x v="8"/>
    <x v="3"/>
    <x v="96"/>
    <x v="2"/>
    <n v="61721459.960000001"/>
    <n v="48055032.700000003"/>
  </r>
  <r>
    <d v="2023-08-30T13:56:45"/>
    <n v="30"/>
    <n v="8"/>
    <x v="29"/>
    <x v="4"/>
    <s v="Thirtyplus"/>
    <x v="1"/>
    <s v="Beng beng Begn"/>
    <x v="2"/>
    <x v="9"/>
    <x v="0"/>
    <x v="96"/>
    <x v="2"/>
    <n v="31840031.449999999"/>
    <n v="17268407.82"/>
  </r>
  <r>
    <d v="2023-08-30T13:56:52"/>
    <n v="30"/>
    <n v="8"/>
    <x v="29"/>
    <x v="4"/>
    <s v="Ascendance"/>
    <x v="1"/>
    <s v="Phoenix City"/>
    <x v="2"/>
    <x v="9"/>
    <x v="0"/>
    <x v="96"/>
    <x v="2"/>
    <n v="31840031.449999999"/>
    <n v="29469999.940000001"/>
  </r>
  <r>
    <d v="2023-08-30T13:57:16"/>
    <n v="30"/>
    <n v="8"/>
    <x v="29"/>
    <x v="4"/>
    <s v="BOVRIL bOREers Mining CO-OP"/>
    <x v="1"/>
    <s v="ChuangShi"/>
    <x v="2"/>
    <x v="9"/>
    <x v="0"/>
    <x v="96"/>
    <x v="2"/>
    <n v="31840031.449999999"/>
    <n v="17309725.539999999"/>
  </r>
  <r>
    <d v="2023-08-30T13:57:39"/>
    <n v="30"/>
    <n v="8"/>
    <x v="29"/>
    <x v="4"/>
    <s v="4S Corporation"/>
    <x v="1"/>
    <s v="Starry Armada"/>
    <x v="2"/>
    <x v="9"/>
    <x v="0"/>
    <x v="96"/>
    <x v="2"/>
    <n v="32998463.390000001"/>
    <n v="27334197.579999998"/>
  </r>
  <r>
    <d v="2023-08-30T13:57:51"/>
    <n v="30"/>
    <n v="8"/>
    <x v="29"/>
    <x v="4"/>
    <s v="Peoples Liberation Army"/>
    <x v="1"/>
    <s v="Chaos arbiter"/>
    <x v="2"/>
    <x v="9"/>
    <x v="0"/>
    <x v="96"/>
    <x v="2"/>
    <n v="15510374.359999999"/>
    <n v="11558859.77"/>
  </r>
  <r>
    <d v="2023-08-30T13:57:51"/>
    <n v="30"/>
    <n v="8"/>
    <x v="29"/>
    <x v="4"/>
    <s v="STARCHASER Inc"/>
    <x v="3"/>
    <s v="New Boreas"/>
    <x v="0"/>
    <x v="13"/>
    <x v="4"/>
    <x v="96"/>
    <x v="2"/>
    <n v="1467789.01"/>
    <n v="1050274.1000000001"/>
  </r>
  <r>
    <d v="2023-08-30T13:58:06"/>
    <n v="30"/>
    <n v="8"/>
    <x v="29"/>
    <x v="4"/>
    <s v="Peoples Liberation Army"/>
    <x v="1"/>
    <s v="ChuangShi"/>
    <x v="2"/>
    <x v="9"/>
    <x v="0"/>
    <x v="96"/>
    <x v="2"/>
    <n v="31840031.449999999"/>
    <n v="19457808.809999999"/>
  </r>
  <r>
    <d v="2023-08-30T13:58:08"/>
    <n v="30"/>
    <n v="8"/>
    <x v="29"/>
    <x v="4"/>
    <s v="Foredawn Business Corporation"/>
    <x v="3"/>
    <s v="ICE is Coming to EVE"/>
    <x v="0"/>
    <x v="28"/>
    <x v="4"/>
    <x v="96"/>
    <x v="2"/>
    <n v="9498641.1199999992"/>
    <n v="8602426.9600000009"/>
  </r>
  <r>
    <d v="2023-08-30T13:58:08"/>
    <n v="30"/>
    <n v="8"/>
    <x v="29"/>
    <x v="4"/>
    <s v="Ascendance"/>
    <x v="1"/>
    <s v="Fuxi Legion"/>
    <x v="2"/>
    <x v="9"/>
    <x v="0"/>
    <x v="96"/>
    <x v="2"/>
    <n v="31840031.449999999"/>
    <n v="28222157.02"/>
  </r>
  <r>
    <d v="2023-08-30T13:58:15"/>
    <n v="30"/>
    <n v="8"/>
    <x v="29"/>
    <x v="4"/>
    <s v="Foredawn Business Corporation"/>
    <x v="3"/>
    <s v="Les chevaliers de l'ordre"/>
    <x v="0"/>
    <x v="13"/>
    <x v="4"/>
    <x v="96"/>
    <x v="2"/>
    <n v="11685111.710000001"/>
    <n v="6841917.9800000004"/>
  </r>
  <r>
    <d v="2023-08-30T13:58:23"/>
    <n v="30"/>
    <n v="8"/>
    <x v="29"/>
    <x v="4"/>
    <s v="Ascendance"/>
    <x v="1"/>
    <s v="Fuxi Legion"/>
    <x v="2"/>
    <x v="9"/>
    <x v="0"/>
    <x v="96"/>
    <x v="2"/>
    <n v="32222543.039999999"/>
    <n v="32222543.039999999"/>
  </r>
  <r>
    <d v="2023-08-30T13:58:38"/>
    <n v="30"/>
    <n v="8"/>
    <x v="29"/>
    <x v="4"/>
    <s v="Amok"/>
    <x v="1"/>
    <s v="Foredawn Business Corporation"/>
    <x v="2"/>
    <x v="9"/>
    <x v="0"/>
    <x v="96"/>
    <x v="2"/>
    <n v="31840031.449999999"/>
    <n v="30730770.789999999"/>
  </r>
  <r>
    <d v="2023-08-30T13:58:41"/>
    <n v="30"/>
    <n v="8"/>
    <x v="29"/>
    <x v="4"/>
    <s v="The Night Watchmen"/>
    <x v="1"/>
    <s v="Knight of Freedom"/>
    <x v="2"/>
    <x v="9"/>
    <x v="0"/>
    <x v="96"/>
    <x v="2"/>
    <n v="31840031.449999999"/>
    <n v="29306855.879999999"/>
  </r>
  <r>
    <d v="2023-08-30T13:58:48"/>
    <n v="30"/>
    <n v="8"/>
    <x v="29"/>
    <x v="4"/>
    <s v="Peoples Liberation Army"/>
    <x v="1"/>
    <s v="Galactic Empire Co LTD"/>
    <x v="2"/>
    <x v="9"/>
    <x v="0"/>
    <x v="96"/>
    <x v="2"/>
    <n v="31840031.449999999"/>
    <n v="31840031.449999999"/>
  </r>
  <r>
    <d v="2023-08-30T13:59:25"/>
    <n v="30"/>
    <n v="8"/>
    <x v="29"/>
    <x v="4"/>
    <s v="Asteroid Farm Unlimited"/>
    <x v="1"/>
    <s v="Formosa Research Center"/>
    <x v="2"/>
    <x v="9"/>
    <x v="0"/>
    <x v="96"/>
    <x v="2"/>
    <n v="33174501.550000001"/>
    <n v="27615070.050000001"/>
  </r>
  <r>
    <d v="2023-08-30T13:59:29"/>
    <n v="30"/>
    <n v="8"/>
    <x v="29"/>
    <x v="4"/>
    <s v="STARCHASER Inc"/>
    <x v="3"/>
    <s v="Les chevaliers de l'ordre"/>
    <x v="0"/>
    <x v="22"/>
    <x v="4"/>
    <x v="96"/>
    <x v="2"/>
    <n v="1345082.98"/>
    <n v="642040.06000000006"/>
  </r>
  <r>
    <d v="2023-08-30T13:59:29"/>
    <n v="30"/>
    <n v="8"/>
    <x v="29"/>
    <x v="4"/>
    <s v="Peoples Liberation Army"/>
    <x v="1"/>
    <s v="Phoenix City"/>
    <x v="2"/>
    <x v="9"/>
    <x v="0"/>
    <x v="96"/>
    <x v="2"/>
    <n v="31840031.449999999"/>
    <n v="18373109.949999999"/>
  </r>
  <r>
    <d v="2023-08-30T13:59:34"/>
    <n v="30"/>
    <n v="8"/>
    <x v="29"/>
    <x v="4"/>
    <s v="KarmaFleet"/>
    <x v="1"/>
    <s v="Stardust-Guardian"/>
    <x v="2"/>
    <x v="9"/>
    <x v="0"/>
    <x v="96"/>
    <x v="2"/>
    <n v="29547119.18"/>
    <n v="16121413.1"/>
  </r>
  <r>
    <d v="2023-08-30T13:59:38"/>
    <n v="30"/>
    <n v="8"/>
    <x v="29"/>
    <x v="4"/>
    <s v="Peoples Liberation Army"/>
    <x v="1"/>
    <s v="YeLuo-XingHai"/>
    <x v="2"/>
    <x v="9"/>
    <x v="0"/>
    <x v="96"/>
    <x v="2"/>
    <n v="31840031.449999999"/>
    <n v="18486363.34"/>
  </r>
  <r>
    <d v="2023-08-30T13:59:38"/>
    <n v="30"/>
    <n v="8"/>
    <x v="29"/>
    <x v="4"/>
    <s v="Fuxi Legion"/>
    <x v="3"/>
    <s v="Ascendance"/>
    <x v="0"/>
    <x v="4"/>
    <x v="3"/>
    <x v="96"/>
    <x v="2"/>
    <n v="63675289.020000003"/>
    <n v="39781717.689999998"/>
  </r>
  <r>
    <d v="2023-08-30T13:59:49"/>
    <n v="30"/>
    <n v="8"/>
    <x v="29"/>
    <x v="4"/>
    <s v="Fuxi Legion"/>
    <x v="3"/>
    <s v="4S Corporation"/>
    <x v="0"/>
    <x v="4"/>
    <x v="3"/>
    <x v="96"/>
    <x v="2"/>
    <n v="63365394.399999999"/>
    <n v="40824152.479999997"/>
  </r>
  <r>
    <d v="2023-08-30T14:00:02"/>
    <n v="30"/>
    <n v="8"/>
    <x v="29"/>
    <x v="4"/>
    <s v="Starry Armada"/>
    <x v="3"/>
    <s v="Asteroid Farm Unlimited"/>
    <x v="0"/>
    <x v="4"/>
    <x v="3"/>
    <x v="96"/>
    <x v="2"/>
    <n v="63363856.799999997"/>
    <n v="41806756.060000002"/>
  </r>
  <r>
    <d v="2023-08-30T14:00:07"/>
    <n v="30"/>
    <n v="8"/>
    <x v="29"/>
    <x v="4"/>
    <s v="KarmaFleet"/>
    <x v="1"/>
    <s v="Snow Moon City"/>
    <x v="2"/>
    <x v="9"/>
    <x v="0"/>
    <x v="96"/>
    <x v="2"/>
    <n v="31840031.449999999"/>
    <n v="18486363.34"/>
  </r>
  <r>
    <d v="2023-08-30T14:00:16"/>
    <n v="30"/>
    <n v="8"/>
    <x v="29"/>
    <x v="4"/>
    <s v="Peoples Liberation Army"/>
    <x v="1"/>
    <s v="ChuangShi"/>
    <x v="2"/>
    <x v="9"/>
    <x v="0"/>
    <x v="96"/>
    <x v="2"/>
    <n v="30326782.440000001"/>
    <n v="27934069.579999998"/>
  </r>
  <r>
    <d v="2023-08-30T14:00:26"/>
    <n v="30"/>
    <n v="8"/>
    <x v="29"/>
    <x v="4"/>
    <s v="Peoples Liberation Army"/>
    <x v="1"/>
    <s v="Knights of the Silver Eagle"/>
    <x v="2"/>
    <x v="9"/>
    <x v="0"/>
    <x v="96"/>
    <x v="2"/>
    <n v="31840031.449999999"/>
    <n v="18670821.850000001"/>
  </r>
  <r>
    <d v="2023-08-30T14:00:27"/>
    <n v="30"/>
    <n v="8"/>
    <x v="29"/>
    <x v="4"/>
    <s v="Starry Armada"/>
    <x v="3"/>
    <s v="4S Corporation"/>
    <x v="0"/>
    <x v="8"/>
    <x v="3"/>
    <x v="96"/>
    <x v="2"/>
    <n v="71289856.340000004"/>
    <n v="54049644.869999997"/>
  </r>
  <r>
    <d v="2023-08-30T14:00:30"/>
    <n v="30"/>
    <n v="8"/>
    <x v="29"/>
    <x v="4"/>
    <s v="ImperiaI Federation"/>
    <x v="1"/>
    <s v="Fuxi Legion"/>
    <x v="2"/>
    <x v="9"/>
    <x v="0"/>
    <x v="96"/>
    <x v="2"/>
    <n v="17176928.969999999"/>
    <n v="2515246.86"/>
  </r>
  <r>
    <d v="2023-08-30T14:00:55"/>
    <n v="30"/>
    <n v="8"/>
    <x v="29"/>
    <x v="4"/>
    <s v="Light of the moon"/>
    <x v="3"/>
    <s v="KarmaFleet"/>
    <x v="0"/>
    <x v="4"/>
    <x v="3"/>
    <x v="96"/>
    <x v="2"/>
    <n v="63837252.450000003"/>
    <n v="42720910.32"/>
  </r>
  <r>
    <d v="2023-08-30T14:01:04"/>
    <n v="30"/>
    <n v="8"/>
    <x v="29"/>
    <x v="4"/>
    <s v="4S Corporation"/>
    <x v="1"/>
    <s v="ChuangShi"/>
    <x v="2"/>
    <x v="9"/>
    <x v="0"/>
    <x v="96"/>
    <x v="2"/>
    <n v="31840031.449999999"/>
    <n v="17460588.699999999"/>
  </r>
  <r>
    <d v="2023-08-30T14:01:09"/>
    <n v="30"/>
    <n v="8"/>
    <x v="29"/>
    <x v="4"/>
    <s v="rRED ANTS"/>
    <x v="1"/>
    <s v="Galactic Empire Co LTD"/>
    <x v="2"/>
    <x v="9"/>
    <x v="0"/>
    <x v="96"/>
    <x v="2"/>
    <n v="36474171.890000001"/>
    <n v="29775434.210000001"/>
  </r>
  <r>
    <d v="2023-08-30T14:01:15"/>
    <n v="30"/>
    <n v="8"/>
    <x v="29"/>
    <x v="4"/>
    <s v="4S Corporation"/>
    <x v="1"/>
    <s v="ChuangShi"/>
    <x v="2"/>
    <x v="9"/>
    <x v="0"/>
    <x v="96"/>
    <x v="2"/>
    <n v="30262783.370000001"/>
    <n v="17322006.449999999"/>
  </r>
  <r>
    <d v="2023-08-30T14:01:22"/>
    <n v="30"/>
    <n v="8"/>
    <x v="29"/>
    <x v="4"/>
    <s v="NED-Clan"/>
    <x v="1"/>
    <s v="Starry Armada"/>
    <x v="2"/>
    <x v="9"/>
    <x v="0"/>
    <x v="96"/>
    <x v="2"/>
    <n v="16774424.74"/>
    <n v="5374164.8799999999"/>
  </r>
  <r>
    <d v="2023-08-30T14:01:25"/>
    <n v="30"/>
    <n v="8"/>
    <x v="29"/>
    <x v="4"/>
    <s v="Phoenix City"/>
    <x v="3"/>
    <s v="KarmaFleet"/>
    <x v="0"/>
    <x v="8"/>
    <x v="3"/>
    <x v="96"/>
    <x v="2"/>
    <n v="68923571.140000001"/>
    <n v="49882869.579999998"/>
  </r>
  <r>
    <d v="2023-08-30T14:01:27"/>
    <n v="30"/>
    <n v="8"/>
    <x v="29"/>
    <x v="4"/>
    <s v="KarmaFleet"/>
    <x v="1"/>
    <s v="Chaos arbiter"/>
    <x v="2"/>
    <x v="9"/>
    <x v="0"/>
    <x v="96"/>
    <x v="2"/>
    <n v="33004388.350000001"/>
    <n v="31053044.5"/>
  </r>
  <r>
    <d v="2023-08-30T14:01:28"/>
    <n v="30"/>
    <n v="8"/>
    <x v="29"/>
    <x v="4"/>
    <s v="Thirtyplus"/>
    <x v="1"/>
    <s v="Fuxi Legion"/>
    <x v="2"/>
    <x v="9"/>
    <x v="0"/>
    <x v="96"/>
    <x v="2"/>
    <n v="31840031.449999999"/>
    <n v="18180929.07"/>
  </r>
  <r>
    <d v="2023-08-30T14:01:34"/>
    <n v="30"/>
    <n v="8"/>
    <x v="29"/>
    <x v="4"/>
    <s v="Thirtyplus"/>
    <x v="1"/>
    <s v="Arknights"/>
    <x v="2"/>
    <x v="9"/>
    <x v="0"/>
    <x v="96"/>
    <x v="2"/>
    <n v="29077686.23"/>
    <n v="28608841.890000001"/>
  </r>
  <r>
    <d v="2023-08-30T14:01:35"/>
    <n v="30"/>
    <n v="8"/>
    <x v="29"/>
    <x v="4"/>
    <s v="NED-Clan"/>
    <x v="1"/>
    <s v="Fuxi Legion"/>
    <x v="2"/>
    <x v="9"/>
    <x v="0"/>
    <x v="96"/>
    <x v="2"/>
    <n v="19292107.969999999"/>
    <n v="14966174.08"/>
  </r>
  <r>
    <d v="2023-08-30T14:01:38"/>
    <n v="30"/>
    <n v="8"/>
    <x v="29"/>
    <x v="4"/>
    <s v="Thirtyplus"/>
    <x v="1"/>
    <s v="ChuangShi"/>
    <x v="2"/>
    <x v="9"/>
    <x v="0"/>
    <x v="96"/>
    <x v="2"/>
    <n v="30250502.469999999"/>
    <n v="29350262.129999999"/>
  </r>
  <r>
    <d v="2023-08-30T14:16:11"/>
    <n v="30"/>
    <n v="8"/>
    <x v="29"/>
    <x v="4"/>
    <s v="Death'sEnd"/>
    <x v="0"/>
    <s v="Peoples Liberation Army"/>
    <x v="0"/>
    <x v="73"/>
    <x v="0"/>
    <x v="21"/>
    <x v="2"/>
    <n v="7530269.71"/>
    <n v="4773091.9000000004"/>
  </r>
  <r>
    <d v="2023-08-30T14:17:12"/>
    <n v="30"/>
    <n v="8"/>
    <x v="29"/>
    <x v="4"/>
    <s v="Moriya Military Industry Complex"/>
    <x v="4"/>
    <s v="Moriya Military Industry Complex"/>
    <x v="3"/>
    <x v="72"/>
    <x v="4"/>
    <x v="124"/>
    <x v="2"/>
    <n v="123626723.48"/>
    <n v="102653771.03"/>
  </r>
  <r>
    <d v="2023-08-30T14:17:16"/>
    <n v="30"/>
    <n v="8"/>
    <x v="29"/>
    <x v="4"/>
    <s v="AOJI Colliery"/>
    <x v="1"/>
    <s v="Profane Proverb"/>
    <x v="1"/>
    <x v="3"/>
    <x v="2"/>
    <x v="130"/>
    <x v="0"/>
    <n v="15572028.17"/>
    <n v="3582183.99"/>
  </r>
  <r>
    <d v="2023-08-30T14:34:57"/>
    <n v="30"/>
    <n v="8"/>
    <x v="29"/>
    <x v="4"/>
    <s v="Profane Proverb"/>
    <x v="0"/>
    <s v="Profane Proverb"/>
    <x v="1"/>
    <x v="59"/>
    <x v="2"/>
    <x v="130"/>
    <x v="0"/>
    <n v="13118056.48"/>
    <n v="6253317.8300000001"/>
  </r>
  <r>
    <d v="2023-08-30T14:35:00"/>
    <n v="30"/>
    <n v="8"/>
    <x v="29"/>
    <x v="4"/>
    <s v="AOJI Colliery"/>
    <x v="1"/>
    <s v="A Blessed Bean"/>
    <x v="1"/>
    <x v="3"/>
    <x v="2"/>
    <x v="132"/>
    <x v="0"/>
    <n v="34140883.899999999"/>
    <n v="15305185.859999999"/>
  </r>
  <r>
    <d v="2023-08-30T14:35:22"/>
    <n v="30"/>
    <n v="8"/>
    <x v="29"/>
    <x v="4"/>
    <s v="Profane Proverb"/>
    <x v="0"/>
    <s v="Profane Proverb"/>
    <x v="1"/>
    <x v="71"/>
    <x v="2"/>
    <x v="130"/>
    <x v="0"/>
    <n v="40106680.530000001"/>
    <n v="15468529.74"/>
  </r>
  <r>
    <d v="2023-08-30T14:35:29"/>
    <n v="30"/>
    <n v="8"/>
    <x v="29"/>
    <x v="4"/>
    <s v="Profane Proverb"/>
    <x v="0"/>
    <s v="Profane Proverb"/>
    <x v="1"/>
    <x v="10"/>
    <x v="2"/>
    <x v="130"/>
    <x v="0"/>
    <n v="6996088.9000000004"/>
    <n v="84509.19"/>
  </r>
  <r>
    <d v="2023-08-30T14:35:41"/>
    <n v="30"/>
    <n v="8"/>
    <x v="29"/>
    <x v="4"/>
    <s v="Profane Proverb"/>
    <x v="0"/>
    <s v="Profane Proverb"/>
    <x v="1"/>
    <x v="10"/>
    <x v="2"/>
    <x v="130"/>
    <x v="0"/>
    <n v="15844394.859999999"/>
    <n v="6801862.0300000003"/>
  </r>
  <r>
    <d v="2023-08-30T14:36:30"/>
    <n v="30"/>
    <n v="8"/>
    <x v="29"/>
    <x v="4"/>
    <s v="Profane Proverb"/>
    <x v="0"/>
    <s v="Profane Proverb"/>
    <x v="1"/>
    <x v="99"/>
    <x v="2"/>
    <x v="130"/>
    <x v="0"/>
    <n v="31077381.620000001"/>
    <n v="13868774.550000001"/>
  </r>
  <r>
    <d v="2023-08-30T14:36:51"/>
    <n v="30"/>
    <n v="8"/>
    <x v="29"/>
    <x v="4"/>
    <s v="Profane Proverb"/>
    <x v="0"/>
    <s v="Profane Proverb"/>
    <x v="1"/>
    <x v="10"/>
    <x v="2"/>
    <x v="130"/>
    <x v="0"/>
    <n v="15475922.619999999"/>
    <n v="3836302.04"/>
  </r>
  <r>
    <d v="2023-08-30T14:36:51"/>
    <n v="30"/>
    <n v="8"/>
    <x v="29"/>
    <x v="4"/>
    <s v="Profane Proverb"/>
    <x v="0"/>
    <s v="Profane Proverb"/>
    <x v="1"/>
    <x v="71"/>
    <x v="2"/>
    <x v="130"/>
    <x v="0"/>
    <n v="23822180.98"/>
    <n v="4472723.1900000004"/>
  </r>
  <r>
    <d v="2023-08-30T14:37:14"/>
    <n v="30"/>
    <n v="8"/>
    <x v="29"/>
    <x v="4"/>
    <s v="Profane Proverb"/>
    <x v="0"/>
    <s v="Profane Proverb"/>
    <x v="1"/>
    <x v="71"/>
    <x v="2"/>
    <x v="130"/>
    <x v="0"/>
    <n v="39875750.579999998"/>
    <n v="14917490.18"/>
  </r>
  <r>
    <d v="2023-08-30T14:37:30"/>
    <n v="30"/>
    <n v="8"/>
    <x v="29"/>
    <x v="4"/>
    <s v="Profane Proverb"/>
    <x v="0"/>
    <s v="Profane Proverb"/>
    <x v="1"/>
    <x v="11"/>
    <x v="2"/>
    <x v="130"/>
    <x v="0"/>
    <n v="19260135.82"/>
    <n v="8535144.0999999996"/>
  </r>
  <r>
    <d v="2023-08-30T14:39:10"/>
    <n v="30"/>
    <n v="8"/>
    <x v="29"/>
    <x v="4"/>
    <s v="Profane Proverb"/>
    <x v="0"/>
    <s v="Profane Proverb"/>
    <x v="1"/>
    <x v="11"/>
    <x v="2"/>
    <x v="130"/>
    <x v="0"/>
    <n v="20473144.739999998"/>
    <n v="9660812.1300000008"/>
  </r>
  <r>
    <d v="2023-08-30T14:39:14"/>
    <n v="30"/>
    <n v="8"/>
    <x v="29"/>
    <x v="4"/>
    <s v="Profane Proverb"/>
    <x v="0"/>
    <s v="Profane Proverb"/>
    <x v="1"/>
    <x v="10"/>
    <x v="2"/>
    <x v="130"/>
    <x v="0"/>
    <n v="9555526.3800000008"/>
    <n v="2152080.4500000002"/>
  </r>
  <r>
    <d v="2023-08-30T14:42:23"/>
    <n v="30"/>
    <n v="8"/>
    <x v="29"/>
    <x v="4"/>
    <s v="Profane Proverb"/>
    <x v="0"/>
    <s v="Profane Proverb"/>
    <x v="1"/>
    <x v="48"/>
    <x v="2"/>
    <x v="130"/>
    <x v="0"/>
    <n v="12702441.1"/>
    <n v="3996347.64"/>
  </r>
  <r>
    <d v="2023-08-30T15:32:17"/>
    <n v="30"/>
    <n v="8"/>
    <x v="29"/>
    <x v="4"/>
    <s v="Country House"/>
    <x v="1"/>
    <s v="Country House"/>
    <x v="0"/>
    <x v="19"/>
    <x v="4"/>
    <x v="125"/>
    <x v="2"/>
    <n v="713940.18"/>
    <n v="333500.96000000002"/>
  </r>
  <r>
    <d v="2023-08-30T16:08:11"/>
    <n v="30"/>
    <n v="8"/>
    <x v="29"/>
    <x v="4"/>
    <s v="Peoples Liberation Army"/>
    <x v="1"/>
    <s v="Peoples Liberation Army"/>
    <x v="0"/>
    <x v="1"/>
    <x v="1"/>
    <x v="21"/>
    <x v="2"/>
    <n v="916423146.17999995"/>
    <n v="532410977.62"/>
  </r>
  <r>
    <d v="2023-08-30T17:20:41"/>
    <n v="30"/>
    <n v="8"/>
    <x v="29"/>
    <x v="4"/>
    <s v="Kriegsmarinewerft"/>
    <x v="1"/>
    <s v="Descendants of Shen Nong"/>
    <x v="2"/>
    <x v="9"/>
    <x v="0"/>
    <x v="57"/>
    <x v="2"/>
    <n v="12710129.83"/>
    <n v="9159063.3499999996"/>
  </r>
  <r>
    <d v="2023-08-30T19:29:33"/>
    <n v="30"/>
    <n v="8"/>
    <x v="29"/>
    <x v="4"/>
    <s v="1 Royal Fleet Corps"/>
    <x v="0"/>
    <s v="Deep Space Conquerors"/>
    <x v="0"/>
    <x v="26"/>
    <x v="2"/>
    <x v="2"/>
    <x v="0"/>
    <n v="94640128.439999998"/>
    <n v="56157011.490000002"/>
  </r>
  <r>
    <d v="2023-08-30T20:30:56"/>
    <n v="30"/>
    <n v="8"/>
    <x v="29"/>
    <x v="4"/>
    <s v="1 Royal Fleet Corps"/>
    <x v="0"/>
    <s v="Black Aces"/>
    <x v="0"/>
    <x v="4"/>
    <x v="3"/>
    <x v="174"/>
    <x v="4"/>
    <n v="64855271.560000002"/>
    <n v="43412215.829999998"/>
  </r>
  <r>
    <d v="2023-08-30T21:56:30"/>
    <n v="30"/>
    <n v="8"/>
    <x v="29"/>
    <x v="4"/>
    <s v="Cloak and Daggers"/>
    <x v="2"/>
    <s v="Pandemic Horde Inc"/>
    <x v="1"/>
    <x v="19"/>
    <x v="4"/>
    <x v="8"/>
    <x v="3"/>
    <n v="416907.94"/>
    <n v="231469.68"/>
  </r>
  <r>
    <d v="2023-08-30T21:56:58"/>
    <n v="30"/>
    <n v="8"/>
    <x v="29"/>
    <x v="4"/>
    <s v="Worthless Carebears"/>
    <x v="2"/>
    <s v="Deaths Consortium"/>
    <x v="1"/>
    <x v="32"/>
    <x v="4"/>
    <x v="41"/>
    <x v="1"/>
    <n v="522180.13"/>
    <n v="356407.48"/>
  </r>
  <r>
    <d v="2023-08-31T00:02:18"/>
    <n v="31"/>
    <n v="8"/>
    <x v="30"/>
    <x v="4"/>
    <s v="Rekium"/>
    <x v="1"/>
    <s v="C5 Flight"/>
    <x v="2"/>
    <x v="23"/>
    <x v="2"/>
    <x v="106"/>
    <x v="2"/>
    <n v="90382824.260000005"/>
    <n v="64158911.280000001"/>
  </r>
  <r>
    <d v="2023-08-31T01:06:11"/>
    <n v="31"/>
    <n v="8"/>
    <x v="30"/>
    <x v="4"/>
    <s v="Fuxi Legion"/>
    <x v="3"/>
    <s v="Siromanci"/>
    <x v="4"/>
    <x v="26"/>
    <x v="2"/>
    <x v="148"/>
    <x v="4"/>
    <n v="77095181.170000002"/>
    <n v="56312058.189999998"/>
  </r>
  <r>
    <d v="2023-08-31T01:07:35"/>
    <n v="31"/>
    <n v="8"/>
    <x v="30"/>
    <x v="4"/>
    <s v="Fuxi Legion"/>
    <x v="3"/>
    <s v="The Graduates"/>
    <x v="4"/>
    <x v="11"/>
    <x v="2"/>
    <x v="148"/>
    <x v="4"/>
    <n v="22951849.809999999"/>
    <n v="8338688.8099999996"/>
  </r>
  <r>
    <d v="2023-08-31T01:09:45"/>
    <n v="31"/>
    <n v="8"/>
    <x v="30"/>
    <x v="4"/>
    <s v="Zhent Industries"/>
    <x v="1"/>
    <s v="ChuangShi"/>
    <x v="2"/>
    <x v="4"/>
    <x v="3"/>
    <x v="85"/>
    <x v="1"/>
    <n v="66430895.840000004"/>
    <n v="45695721.350000001"/>
  </r>
  <r>
    <d v="2023-08-31T01:38:42"/>
    <n v="31"/>
    <n v="8"/>
    <x v="30"/>
    <x v="4"/>
    <s v="STARCHASER Inc"/>
    <x v="3"/>
    <s v="Strategically Bad"/>
    <x v="0"/>
    <x v="8"/>
    <x v="3"/>
    <x v="95"/>
    <x v="1"/>
    <n v="68821993.5"/>
    <n v="49266330.079999998"/>
  </r>
  <r>
    <d v="2023-08-31T01:40:23"/>
    <n v="31"/>
    <n v="8"/>
    <x v="30"/>
    <x v="4"/>
    <s v="Knights of the Silver Eagle"/>
    <x v="3"/>
    <s v="KarmaFleet"/>
    <x v="0"/>
    <x v="8"/>
    <x v="3"/>
    <x v="95"/>
    <x v="1"/>
    <n v="69073588.430000007"/>
    <n v="53027432.119999997"/>
  </r>
  <r>
    <d v="2023-08-31T01:46:44"/>
    <n v="31"/>
    <n v="8"/>
    <x v="30"/>
    <x v="4"/>
    <s v="GoonWaffe"/>
    <x v="1"/>
    <s v="STARCHASER Inc"/>
    <x v="2"/>
    <x v="12"/>
    <x v="3"/>
    <x v="95"/>
    <x v="1"/>
    <n v="52313304.600000001"/>
    <n v="31811477.859999999"/>
  </r>
  <r>
    <d v="2023-08-31T01:49:28"/>
    <n v="31"/>
    <n v="8"/>
    <x v="30"/>
    <x v="4"/>
    <s v="STARCHASER Inc"/>
    <x v="3"/>
    <s v="Amok"/>
    <x v="0"/>
    <x v="4"/>
    <x v="3"/>
    <x v="95"/>
    <x v="1"/>
    <n v="60591071.909999996"/>
    <n v="43155317.479999997"/>
  </r>
  <r>
    <d v="2023-08-31T01:54:20"/>
    <n v="31"/>
    <n v="8"/>
    <x v="30"/>
    <x v="4"/>
    <s v="Knight of Freedom"/>
    <x v="3"/>
    <s v="Strategically Bad"/>
    <x v="0"/>
    <x v="8"/>
    <x v="3"/>
    <x v="95"/>
    <x v="1"/>
    <n v="69152692.909999996"/>
    <n v="55702312.93"/>
  </r>
  <r>
    <d v="2023-08-31T02:30:57"/>
    <n v="31"/>
    <n v="8"/>
    <x v="30"/>
    <x v="4"/>
    <s v="KarmaFleet"/>
    <x v="1"/>
    <s v="YeLuo-XingHai"/>
    <x v="2"/>
    <x v="78"/>
    <x v="2"/>
    <x v="50"/>
    <x v="2"/>
    <n v="71607432.950000003"/>
    <n v="47448544.93"/>
  </r>
  <r>
    <d v="2023-08-31T02:49:21"/>
    <n v="31"/>
    <n v="8"/>
    <x v="30"/>
    <x v="4"/>
    <s v="Worthless Carebears"/>
    <x v="2"/>
    <s v="ChuangShi"/>
    <x v="2"/>
    <x v="79"/>
    <x v="4"/>
    <x v="4"/>
    <x v="1"/>
    <n v="346277756.83999997"/>
    <n v="269971511.58999997"/>
  </r>
  <r>
    <d v="2023-08-31T03:11:54"/>
    <n v="31"/>
    <n v="8"/>
    <x v="30"/>
    <x v="4"/>
    <s v="Blackwater USA Inc"/>
    <x v="0"/>
    <s v="GoonWaffe"/>
    <x v="0"/>
    <x v="8"/>
    <x v="3"/>
    <x v="150"/>
    <x v="1"/>
    <n v="67038452.689999998"/>
    <n v="48757610.979999997"/>
  </r>
  <r>
    <d v="2023-08-31T05:55:43"/>
    <n v="31"/>
    <n v="8"/>
    <x v="30"/>
    <x v="4"/>
    <s v="Worthless Carebears"/>
    <x v="2"/>
    <s v="Attack On CALDARI"/>
    <x v="2"/>
    <x v="12"/>
    <x v="3"/>
    <x v="41"/>
    <x v="1"/>
    <n v="46808449.359999999"/>
    <n v="29395209.82"/>
  </r>
  <r>
    <d v="2023-08-31T06:15:12"/>
    <n v="31"/>
    <n v="8"/>
    <x v="30"/>
    <x v="4"/>
    <s v="Mineski Infinity"/>
    <x v="0"/>
    <s v="Mineski Infinity"/>
    <x v="1"/>
    <x v="9"/>
    <x v="0"/>
    <x v="124"/>
    <x v="2"/>
    <n v="15294927.77"/>
    <n v="13608127.9"/>
  </r>
  <r>
    <d v="2023-08-31T06:37:24"/>
    <n v="31"/>
    <n v="8"/>
    <x v="30"/>
    <x v="4"/>
    <s v="Peoples Liberation Army"/>
    <x v="1"/>
    <s v="Mineski Infinity"/>
    <x v="1"/>
    <x v="35"/>
    <x v="4"/>
    <x v="62"/>
    <x v="2"/>
    <n v="46169641.039999999"/>
    <n v="9091224.7899999991"/>
  </r>
  <r>
    <d v="2023-08-31T08:09:34"/>
    <n v="31"/>
    <n v="8"/>
    <x v="30"/>
    <x v="4"/>
    <s v="Cloak and Daggers"/>
    <x v="2"/>
    <s v="Chaos arbiter"/>
    <x v="2"/>
    <x v="48"/>
    <x v="2"/>
    <x v="8"/>
    <x v="3"/>
    <n v="44460625.409999996"/>
    <n v="33936726.590000004"/>
  </r>
  <r>
    <d v="2023-08-31T08:37:08"/>
    <n v="31"/>
    <n v="8"/>
    <x v="30"/>
    <x v="4"/>
    <s v="Country House"/>
    <x v="1"/>
    <s v="Descendants of Shen Nong"/>
    <x v="2"/>
    <x v="9"/>
    <x v="0"/>
    <x v="176"/>
    <x v="2"/>
    <n v="12450940.75"/>
    <n v="7902726.1299999999"/>
  </r>
  <r>
    <d v="2023-08-31T08:56:23"/>
    <n v="31"/>
    <n v="8"/>
    <x v="30"/>
    <x v="4"/>
    <s v="Fuente Vacio"/>
    <x v="0"/>
    <s v="Cloak and Daggers"/>
    <x v="4"/>
    <x v="23"/>
    <x v="2"/>
    <x v="8"/>
    <x v="3"/>
    <n v="96160713.810000002"/>
    <n v="75750809.129999995"/>
  </r>
  <r>
    <d v="2023-08-31T09:04:15"/>
    <n v="31"/>
    <n v="8"/>
    <x v="30"/>
    <x v="4"/>
    <s v="Mineski Infinity"/>
    <x v="0"/>
    <s v="Moriya Military Industry Complex"/>
    <x v="3"/>
    <x v="3"/>
    <x v="2"/>
    <x v="114"/>
    <x v="2"/>
    <n v="21667229.5"/>
    <n v="9802748.0399999991"/>
  </r>
  <r>
    <d v="2023-08-31T09:46:08"/>
    <n v="31"/>
    <n v="8"/>
    <x v="30"/>
    <x v="4"/>
    <s v="ImperiaI Federation"/>
    <x v="1"/>
    <s v="Pandemic Horde Inc"/>
    <x v="1"/>
    <x v="3"/>
    <x v="2"/>
    <x v="1"/>
    <x v="0"/>
    <n v="13937512.210000001"/>
    <n v="3388105.55"/>
  </r>
  <r>
    <d v="2023-08-31T09:51:24"/>
    <n v="31"/>
    <n v="8"/>
    <x v="30"/>
    <x v="4"/>
    <s v="ImperiaI Federation"/>
    <x v="1"/>
    <s v="Profane Proverb"/>
    <x v="1"/>
    <x v="3"/>
    <x v="2"/>
    <x v="1"/>
    <x v="0"/>
    <n v="27727515.34"/>
    <n v="10910871.23"/>
  </r>
  <r>
    <d v="2023-08-31T09:55:15"/>
    <n v="31"/>
    <n v="8"/>
    <x v="30"/>
    <x v="4"/>
    <s v="ImperiaI Federation"/>
    <x v="1"/>
    <s v="Profane Proverb"/>
    <x v="1"/>
    <x v="3"/>
    <x v="2"/>
    <x v="1"/>
    <x v="0"/>
    <n v="16418909.960000001"/>
    <n v="3542857.76"/>
  </r>
  <r>
    <d v="2023-08-31T11:12:38"/>
    <n v="31"/>
    <n v="8"/>
    <x v="30"/>
    <x v="4"/>
    <s v="KarmaFleet"/>
    <x v="1"/>
    <s v="Nuwa Foundation"/>
    <x v="2"/>
    <x v="72"/>
    <x v="4"/>
    <x v="37"/>
    <x v="2"/>
    <n v="85600343.909999996"/>
    <n v="81503760.079999998"/>
  </r>
  <r>
    <d v="2023-08-31T12:06:12"/>
    <n v="31"/>
    <n v="8"/>
    <x v="30"/>
    <x v="4"/>
    <s v="Nemesis Logistics"/>
    <x v="1"/>
    <s v="Nuwa Foundation"/>
    <x v="2"/>
    <x v="72"/>
    <x v="4"/>
    <x v="87"/>
    <x v="2"/>
    <n v="85360166.390000001"/>
    <n v="75114434.040000007"/>
  </r>
  <r>
    <d v="2023-08-31T12:10:45"/>
    <n v="31"/>
    <n v="8"/>
    <x v="30"/>
    <x v="4"/>
    <s v="Chaos arbiter"/>
    <x v="3"/>
    <s v="Children Of The Isotope"/>
    <x v="4"/>
    <x v="24"/>
    <x v="0"/>
    <x v="8"/>
    <x v="3"/>
    <n v="10276460.810000001"/>
    <n v="8092769.6200000001"/>
  </r>
  <r>
    <d v="2023-08-31T12:30:41"/>
    <n v="31"/>
    <n v="8"/>
    <x v="30"/>
    <x v="4"/>
    <s v="Chaos arbiter"/>
    <x v="3"/>
    <s v="New Boreas"/>
    <x v="0"/>
    <x v="15"/>
    <x v="0"/>
    <x v="8"/>
    <x v="3"/>
    <n v="4894689.29"/>
    <n v="1579904.02"/>
  </r>
  <r>
    <d v="2023-08-31T13:02:05"/>
    <n v="31"/>
    <n v="8"/>
    <x v="30"/>
    <x v="4"/>
    <s v="Special law enforcement department"/>
    <x v="3"/>
    <s v="EVE-RO"/>
    <x v="0"/>
    <x v="8"/>
    <x v="3"/>
    <x v="26"/>
    <x v="1"/>
    <n v="69037946.530000001"/>
    <n v="48595127.369999997"/>
  </r>
  <r>
    <d v="2023-08-31T13:30:50"/>
    <n v="31"/>
    <n v="8"/>
    <x v="30"/>
    <x v="4"/>
    <s v="Chaos arbiter"/>
    <x v="3"/>
    <s v="Monkey Attack Squad"/>
    <x v="0"/>
    <x v="39"/>
    <x v="0"/>
    <x v="8"/>
    <x v="3"/>
    <n v="49648094.18"/>
    <n v="14725105.390000001"/>
  </r>
  <r>
    <d v="2023-08-31T13:34:12"/>
    <n v="31"/>
    <n v="8"/>
    <x v="30"/>
    <x v="4"/>
    <s v="Chaos arbiter"/>
    <x v="3"/>
    <s v="Monkey Attack Squad"/>
    <x v="0"/>
    <x v="79"/>
    <x v="4"/>
    <x v="8"/>
    <x v="3"/>
    <n v="727804.37"/>
    <n v="268404.89"/>
  </r>
  <r>
    <d v="2023-08-31T13:35:00"/>
    <n v="31"/>
    <n v="8"/>
    <x v="30"/>
    <x v="4"/>
    <s v="Chaos arbiter"/>
    <x v="3"/>
    <s v="Monkey Attack Squad"/>
    <x v="0"/>
    <x v="39"/>
    <x v="0"/>
    <x v="8"/>
    <x v="3"/>
    <n v="49257610.799999997"/>
    <n v="11656672.83"/>
  </r>
  <r>
    <d v="2023-08-31T14:01:30"/>
    <n v="31"/>
    <n v="8"/>
    <x v="30"/>
    <x v="4"/>
    <s v="Helgast Militarum"/>
    <x v="2"/>
    <s v="Squid Inc"/>
    <x v="1"/>
    <x v="11"/>
    <x v="2"/>
    <x v="179"/>
    <x v="0"/>
    <n v="22132324.309999999"/>
    <n v="8793804.2599999998"/>
  </r>
  <r>
    <d v="2023-08-31T14:01:33"/>
    <n v="31"/>
    <n v="8"/>
    <x v="30"/>
    <x v="4"/>
    <s v="Horde Armada"/>
    <x v="0"/>
    <s v="Helgast Militarum"/>
    <x v="4"/>
    <x v="38"/>
    <x v="2"/>
    <x v="179"/>
    <x v="0"/>
    <n v="139406869.87"/>
    <n v="114400481.92"/>
  </r>
  <r>
    <d v="2023-08-31T14:01:55"/>
    <n v="31"/>
    <n v="8"/>
    <x v="30"/>
    <x v="4"/>
    <s v="Horde Armada"/>
    <x v="0"/>
    <s v="Helgast Militarum"/>
    <x v="4"/>
    <x v="38"/>
    <x v="2"/>
    <x v="179"/>
    <x v="0"/>
    <n v="82195749.879999995"/>
    <n v="61354151.380000003"/>
  </r>
  <r>
    <d v="2023-08-31T14:02:26"/>
    <n v="31"/>
    <n v="8"/>
    <x v="30"/>
    <x v="4"/>
    <s v="Deaths Consortium"/>
    <x v="0"/>
    <s v="Helgast Militarum"/>
    <x v="4"/>
    <x v="38"/>
    <x v="2"/>
    <x v="179"/>
    <x v="0"/>
    <n v="79426252.209999993"/>
    <n v="58612285.280000001"/>
  </r>
  <r>
    <d v="2023-08-31T14:15:14"/>
    <n v="31"/>
    <n v="8"/>
    <x v="30"/>
    <x v="4"/>
    <s v="Chaos arbiter"/>
    <x v="3"/>
    <s v="School of The Recluses"/>
    <x v="3"/>
    <x v="3"/>
    <x v="2"/>
    <x v="126"/>
    <x v="2"/>
    <n v="14547923.75"/>
    <n v="6589482.3600000003"/>
  </r>
  <r>
    <d v="2023-08-31T14:30:46"/>
    <n v="31"/>
    <n v="8"/>
    <x v="30"/>
    <x v="4"/>
    <s v="KarmaFleet"/>
    <x v="1"/>
    <s v="Fusion Enterprises Ltd"/>
    <x v="1"/>
    <x v="10"/>
    <x v="2"/>
    <x v="70"/>
    <x v="2"/>
    <n v="24367138.640000001"/>
    <n v="12183517.82"/>
  </r>
  <r>
    <d v="2023-08-31T14:33:40"/>
    <n v="31"/>
    <n v="8"/>
    <x v="30"/>
    <x v="4"/>
    <s v="Chaos arbiter"/>
    <x v="3"/>
    <s v="Tu Zi Fei Corporation"/>
    <x v="3"/>
    <x v="1"/>
    <x v="1"/>
    <x v="8"/>
    <x v="3"/>
    <n v="234675826.75999999"/>
    <n v="196241912.90000001"/>
  </r>
  <r>
    <d v="2023-08-31T14:46:32"/>
    <n v="31"/>
    <n v="8"/>
    <x v="30"/>
    <x v="4"/>
    <s v="Chaos arbiter"/>
    <x v="3"/>
    <s v="Tu Zi Fei Corporation"/>
    <x v="3"/>
    <x v="23"/>
    <x v="2"/>
    <x v="8"/>
    <x v="3"/>
    <n v="85761742.629999995"/>
    <n v="58275813.5"/>
  </r>
  <r>
    <d v="2023-08-31T15:18:33"/>
    <n v="31"/>
    <n v="8"/>
    <x v="30"/>
    <x v="4"/>
    <s v="Deaths Consortium"/>
    <x v="0"/>
    <s v="BOP Supplication For Glorious"/>
    <x v="3"/>
    <x v="8"/>
    <x v="3"/>
    <x v="180"/>
    <x v="0"/>
    <n v="65538001.200000003"/>
    <n v="51385540.649999999"/>
  </r>
  <r>
    <d v="2023-08-31T15:23:52"/>
    <n v="31"/>
    <n v="8"/>
    <x v="30"/>
    <x v="4"/>
    <s v="Deaths Consortium"/>
    <x v="0"/>
    <s v="KuanDaiShan"/>
    <x v="3"/>
    <x v="62"/>
    <x v="3"/>
    <x v="0"/>
    <x v="0"/>
    <n v="54882253.079999998"/>
    <n v="34448927.799999997"/>
  </r>
  <r>
    <d v="2023-08-31T15:52:23"/>
    <n v="31"/>
    <n v="8"/>
    <x v="30"/>
    <x v="4"/>
    <s v="Chaos arbiter"/>
    <x v="3"/>
    <s v="AWAKE LIONS"/>
    <x v="3"/>
    <x v="22"/>
    <x v="4"/>
    <x v="8"/>
    <x v="3"/>
    <n v="1404082.45"/>
    <n v="1269777.49"/>
  </r>
  <r>
    <d v="2023-08-31T16:08:42"/>
    <n v="31"/>
    <n v="8"/>
    <x v="30"/>
    <x v="4"/>
    <s v="Chaos arbiter"/>
    <x v="3"/>
    <s v="4S Corporation"/>
    <x v="0"/>
    <x v="40"/>
    <x v="4"/>
    <x v="8"/>
    <x v="3"/>
    <n v="1986865.86"/>
    <n v="630054.73"/>
  </r>
  <r>
    <d v="2023-08-31T16:41:58"/>
    <n v="31"/>
    <n v="8"/>
    <x v="30"/>
    <x v="4"/>
    <s v="Blackwater USA Inc"/>
    <x v="0"/>
    <s v="Strategically Bad"/>
    <x v="0"/>
    <x v="28"/>
    <x v="4"/>
    <x v="148"/>
    <x v="4"/>
    <n v="7720641.21"/>
    <n v="7396528.7800000003"/>
  </r>
  <r>
    <d v="2023-08-31T16:44:56"/>
    <n v="31"/>
    <n v="8"/>
    <x v="30"/>
    <x v="4"/>
    <s v="Horde Vanguard"/>
    <x v="0"/>
    <s v="Cosmos Collective"/>
    <x v="0"/>
    <x v="9"/>
    <x v="0"/>
    <x v="148"/>
    <x v="4"/>
    <n v="20027224"/>
    <n v="4336518.68"/>
  </r>
  <r>
    <d v="2023-08-31T16:52:30"/>
    <n v="31"/>
    <n v="8"/>
    <x v="30"/>
    <x v="4"/>
    <s v="1 Royal Fleet Corps"/>
    <x v="0"/>
    <s v="Blackwater Task Forces"/>
    <x v="0"/>
    <x v="9"/>
    <x v="0"/>
    <x v="77"/>
    <x v="4"/>
    <n v="25994178.010000002"/>
    <n v="23839941.170000002"/>
  </r>
  <r>
    <d v="2023-08-31T17:07:59"/>
    <n v="31"/>
    <n v="8"/>
    <x v="30"/>
    <x v="4"/>
    <s v="Faceless"/>
    <x v="4"/>
    <s v="Disasterpiece LTD"/>
    <x v="1"/>
    <x v="11"/>
    <x v="2"/>
    <x v="141"/>
    <x v="0"/>
    <n v="18588224.539999999"/>
    <n v="5080091.66"/>
  </r>
  <r>
    <d v="2023-08-31T17:14:08"/>
    <n v="31"/>
    <n v="8"/>
    <x v="30"/>
    <x v="4"/>
    <s v="Pandemic Horde Inc"/>
    <x v="0"/>
    <s v="Cloak and Daggers"/>
    <x v="4"/>
    <x v="0"/>
    <x v="0"/>
    <x v="8"/>
    <x v="3"/>
    <n v="12323796.060000001"/>
    <n v="8547050.6400000006"/>
  </r>
  <r>
    <d v="2023-08-31T17:16:26"/>
    <n v="31"/>
    <n v="8"/>
    <x v="30"/>
    <x v="4"/>
    <s v="Amok"/>
    <x v="1"/>
    <s v="Descendants of Shen Nong"/>
    <x v="2"/>
    <x v="9"/>
    <x v="0"/>
    <x v="71"/>
    <x v="2"/>
    <n v="11323029.84"/>
    <n v="8112422.54"/>
  </r>
  <r>
    <d v="2023-08-31T18:21:48"/>
    <n v="31"/>
    <n v="8"/>
    <x v="30"/>
    <x v="4"/>
    <s v="Super Villains"/>
    <x v="0"/>
    <s v="The Flying Dead"/>
    <x v="0"/>
    <x v="25"/>
    <x v="0"/>
    <x v="2"/>
    <x v="0"/>
    <n v="13980283.5"/>
    <n v="9171115.0899999999"/>
  </r>
  <r>
    <d v="2023-08-31T19:02:35"/>
    <n v="31"/>
    <n v="8"/>
    <x v="30"/>
    <x v="4"/>
    <s v="Pandemic Horde Inc"/>
    <x v="0"/>
    <s v="Shocky Industries Ltd"/>
    <x v="0"/>
    <x v="8"/>
    <x v="3"/>
    <x v="2"/>
    <x v="0"/>
    <n v="68911459.25"/>
    <n v="56269773.780000001"/>
  </r>
  <r>
    <d v="2023-08-31T19:02:50"/>
    <n v="31"/>
    <n v="8"/>
    <x v="30"/>
    <x v="4"/>
    <s v="A Blessed Bean"/>
    <x v="0"/>
    <s v="Shocky Industries Ltd"/>
    <x v="0"/>
    <x v="74"/>
    <x v="4"/>
    <x v="2"/>
    <x v="0"/>
    <n v="8102112.6200000001"/>
    <n v="6048909.71"/>
  </r>
  <r>
    <d v="2023-08-31T19:02:59"/>
    <n v="31"/>
    <n v="8"/>
    <x v="30"/>
    <x v="4"/>
    <s v="Fusion Enterprises Ltd"/>
    <x v="0"/>
    <s v="CBC Interstellar"/>
    <x v="0"/>
    <x v="83"/>
    <x v="4"/>
    <x v="2"/>
    <x v="0"/>
    <n v="3133987.35"/>
    <n v="1139154.48"/>
  </r>
  <r>
    <d v="2023-08-31T19:08:29"/>
    <n v="31"/>
    <n v="8"/>
    <x v="30"/>
    <x v="4"/>
    <s v="Tech Builds"/>
    <x v="0"/>
    <s v="Shocky Industries Ltd"/>
    <x v="0"/>
    <x v="118"/>
    <x v="4"/>
    <x v="0"/>
    <x v="0"/>
    <n v="21814126.579999998"/>
    <n v="10392979.939999999"/>
  </r>
  <r>
    <d v="2023-08-31T21:09:27"/>
    <n v="31"/>
    <n v="8"/>
    <x v="30"/>
    <x v="4"/>
    <s v="A Blessed Bean"/>
    <x v="0"/>
    <s v="Cloak and Daggers"/>
    <x v="4"/>
    <x v="60"/>
    <x v="2"/>
    <x v="47"/>
    <x v="3"/>
    <n v="16416060.57"/>
    <n v="4945011.67"/>
  </r>
  <r>
    <d v="2023-08-31T21:19:18"/>
    <n v="31"/>
    <n v="8"/>
    <x v="30"/>
    <x v="4"/>
    <s v="Cloak and Daggers"/>
    <x v="2"/>
    <s v="Pandemic Horde Inc"/>
    <x v="1"/>
    <x v="22"/>
    <x v="4"/>
    <x v="8"/>
    <x v="3"/>
    <n v="757285.91"/>
    <n v="410134.2"/>
  </r>
  <r>
    <d v="2023-08-31T21:40:40"/>
    <n v="31"/>
    <n v="8"/>
    <x v="30"/>
    <x v="4"/>
    <s v="Freyja Syndicate"/>
    <x v="2"/>
    <s v="Fusion Enterprises Ltd"/>
    <x v="1"/>
    <x v="6"/>
    <x v="4"/>
    <x v="8"/>
    <x v="3"/>
    <n v="3341521.01"/>
    <n v="2276474.37"/>
  </r>
  <r>
    <d v="2023-08-31T21:58:09"/>
    <n v="31"/>
    <n v="8"/>
    <x v="30"/>
    <x v="4"/>
    <s v="Freyja Syndicate"/>
    <x v="2"/>
    <s v="KillTronic"/>
    <x v="1"/>
    <x v="32"/>
    <x v="4"/>
    <x v="8"/>
    <x v="3"/>
    <n v="501517.11"/>
    <n v="333550.15000000002"/>
  </r>
  <r>
    <d v="2023-08-31T22:59:06"/>
    <n v="31"/>
    <n v="8"/>
    <x v="30"/>
    <x v="4"/>
    <s v="KarmaFleet"/>
    <x v="1"/>
    <s v="WipeOut Inc"/>
    <x v="1"/>
    <x v="18"/>
    <x v="4"/>
    <x v="1"/>
    <x v="0"/>
    <n v="28465913.079999998"/>
    <n v="6907576.4000000004"/>
  </r>
  <r>
    <d v="2023-08-31T23:10:24"/>
    <n v="31"/>
    <n v="8"/>
    <x v="30"/>
    <x v="4"/>
    <s v="1 Royal Fleet Corps"/>
    <x v="0"/>
    <s v="Soul Machines"/>
    <x v="4"/>
    <x v="60"/>
    <x v="2"/>
    <x v="77"/>
    <x v="4"/>
    <n v="9123352.2599999998"/>
    <n v="2040867.1"/>
  </r>
  <r>
    <d v="2023-08-31T23:13:29"/>
    <n v="31"/>
    <n v="8"/>
    <x v="30"/>
    <x v="4"/>
    <s v="KarmaFleet"/>
    <x v="1"/>
    <s v="Black Pushers"/>
    <x v="1"/>
    <x v="40"/>
    <x v="4"/>
    <x v="1"/>
    <x v="0"/>
    <n v="4621806.9800000004"/>
    <n v="2840367.84"/>
  </r>
  <r>
    <d v="2023-08-31T23:25:32"/>
    <n v="31"/>
    <n v="8"/>
    <x v="30"/>
    <x v="4"/>
    <s v="A Blessed Bean"/>
    <x v="0"/>
    <s v="Asteroid Farm Unlimited"/>
    <x v="0"/>
    <x v="19"/>
    <x v="4"/>
    <x v="19"/>
    <x v="2"/>
    <n v="720315.14"/>
    <n v="333500.96000000002"/>
  </r>
  <r>
    <d v="2023-08-31T23:31:30"/>
    <n v="31"/>
    <n v="8"/>
    <x v="30"/>
    <x v="4"/>
    <s v="Rogue Inferno"/>
    <x v="0"/>
    <s v="Semper Iratus Omni Tempore"/>
    <x v="0"/>
    <x v="1"/>
    <x v="1"/>
    <x v="19"/>
    <x v="2"/>
    <n v="233862915.05000001"/>
    <n v="210885168.24000001"/>
  </r>
  <r>
    <d v="2023-08-31T23:31:42"/>
    <n v="31"/>
    <n v="8"/>
    <x v="30"/>
    <x v="4"/>
    <s v="Take The Bait"/>
    <x v="0"/>
    <s v="Semper Iratus Omni Tempore"/>
    <x v="0"/>
    <x v="16"/>
    <x v="4"/>
    <x v="19"/>
    <x v="2"/>
    <n v="6003869.21"/>
    <n v="4403884.21"/>
  </r>
  <r>
    <d v="2023-08-31T23:50:05"/>
    <n v="31"/>
    <n v="8"/>
    <x v="30"/>
    <x v="4"/>
    <s v="Rekium"/>
    <x v="1"/>
    <s v="Comply Or Die"/>
    <x v="1"/>
    <x v="23"/>
    <x v="2"/>
    <x v="19"/>
    <x v="2"/>
    <n v="84385022.790000007"/>
    <n v="62968224.5"/>
  </r>
  <r>
    <d v="2023-07-01T00:00:04"/>
    <n v="1"/>
    <n v="7"/>
    <x v="31"/>
    <x v="5"/>
    <s v="Ascendance"/>
    <x v="1"/>
    <s v="Arctic Beans"/>
    <x v="1"/>
    <x v="23"/>
    <x v="2"/>
    <x v="19"/>
    <x v="2"/>
    <n v="78515832.409999996"/>
    <n v="55558897.82"/>
  </r>
  <r>
    <d v="2023-07-01T00:01:19"/>
    <n v="1"/>
    <n v="7"/>
    <x v="31"/>
    <x v="5"/>
    <s v="Lisnave"/>
    <x v="0"/>
    <s v="4S Corporation"/>
    <x v="0"/>
    <x v="4"/>
    <x v="3"/>
    <x v="19"/>
    <x v="2"/>
    <n v="63309984.759999998"/>
    <n v="42356822.609999999"/>
  </r>
  <r>
    <d v="2023-07-01T00:01:53"/>
    <n v="1"/>
    <n v="7"/>
    <x v="31"/>
    <x v="5"/>
    <s v="A Blessed Bean"/>
    <x v="0"/>
    <s v="Cuervos Imperiales"/>
    <x v="0"/>
    <x v="4"/>
    <x v="3"/>
    <x v="19"/>
    <x v="2"/>
    <n v="75798272.329999998"/>
    <n v="53324543.420000002"/>
  </r>
  <r>
    <d v="2023-07-01T00:01:59"/>
    <n v="1"/>
    <n v="7"/>
    <x v="31"/>
    <x v="5"/>
    <s v="Perfusus Sanguine"/>
    <x v="0"/>
    <s v="Control Alt Delve"/>
    <x v="0"/>
    <x v="25"/>
    <x v="0"/>
    <x v="19"/>
    <x v="2"/>
    <n v="20935215.43"/>
    <n v="15526035.949999999"/>
  </r>
  <r>
    <d v="2023-07-01T00:02:21"/>
    <n v="1"/>
    <n v="7"/>
    <x v="31"/>
    <x v="5"/>
    <s v="Wombo United"/>
    <x v="0"/>
    <s v="War Eagle Fleet"/>
    <x v="0"/>
    <x v="4"/>
    <x v="3"/>
    <x v="19"/>
    <x v="2"/>
    <n v="58345309.719999999"/>
    <n v="41313431.049999997"/>
  </r>
  <r>
    <d v="2023-07-01T00:02:43"/>
    <n v="1"/>
    <n v="7"/>
    <x v="31"/>
    <x v="5"/>
    <s v="Pandemic Horde Inc"/>
    <x v="0"/>
    <s v="Cuervos Imperiales"/>
    <x v="0"/>
    <x v="4"/>
    <x v="3"/>
    <x v="19"/>
    <x v="2"/>
    <n v="65739555.380000003"/>
    <n v="43577205.920000002"/>
  </r>
  <r>
    <d v="2023-07-01T00:06:06"/>
    <n v="1"/>
    <n v="7"/>
    <x v="31"/>
    <x v="5"/>
    <s v="Zebra Corp"/>
    <x v="1"/>
    <s v="A Blessed Bean"/>
    <x v="1"/>
    <x v="23"/>
    <x v="2"/>
    <x v="35"/>
    <x v="2"/>
    <n v="76860904.769999996"/>
    <n v="57087490.539999999"/>
  </r>
  <r>
    <d v="2023-07-01T00:13:27"/>
    <n v="1"/>
    <n v="7"/>
    <x v="31"/>
    <x v="5"/>
    <s v="TEMPLAR"/>
    <x v="2"/>
    <s v="Deaths Consortium"/>
    <x v="1"/>
    <x v="12"/>
    <x v="3"/>
    <x v="41"/>
    <x v="1"/>
    <n v="43136439.200000003"/>
    <n v="27402572.370000001"/>
  </r>
  <r>
    <d v="2023-07-01T00:14:07"/>
    <n v="1"/>
    <n v="7"/>
    <x v="31"/>
    <x v="5"/>
    <s v="The Graduates"/>
    <x v="2"/>
    <s v="Deaths Consortium"/>
    <x v="1"/>
    <x v="8"/>
    <x v="3"/>
    <x v="41"/>
    <x v="1"/>
    <n v="61970496.07"/>
    <n v="47063330.380000003"/>
  </r>
  <r>
    <d v="2023-07-01T00:17:38"/>
    <n v="1"/>
    <n v="7"/>
    <x v="31"/>
    <x v="5"/>
    <s v="Public Enemies CO"/>
    <x v="2"/>
    <s v="Deaths Consortium"/>
    <x v="1"/>
    <x v="39"/>
    <x v="0"/>
    <x v="41"/>
    <x v="1"/>
    <n v="14515237.369999999"/>
    <n v="12080589.859999999"/>
  </r>
  <r>
    <d v="2023-07-01T00:18:45"/>
    <n v="1"/>
    <n v="7"/>
    <x v="31"/>
    <x v="5"/>
    <s v="Deaths Consortium"/>
    <x v="0"/>
    <s v="Void of Eden"/>
    <x v="4"/>
    <x v="62"/>
    <x v="3"/>
    <x v="41"/>
    <x v="1"/>
    <n v="66045813.969999999"/>
    <n v="47131545.030000001"/>
  </r>
  <r>
    <d v="2023-07-01T00:21:36"/>
    <n v="1"/>
    <n v="7"/>
    <x v="31"/>
    <x v="5"/>
    <s v="KillTronic"/>
    <x v="0"/>
    <s v="Cynosural Surveillance Services"/>
    <x v="0"/>
    <x v="62"/>
    <x v="3"/>
    <x v="19"/>
    <x v="2"/>
    <n v="47467042.289999999"/>
    <n v="31309387.52"/>
  </r>
  <r>
    <d v="2023-07-01T01:18:01"/>
    <n v="1"/>
    <n v="7"/>
    <x v="31"/>
    <x v="5"/>
    <s v="Comply Or Die"/>
    <x v="0"/>
    <s v="Memento Mori"/>
    <x v="0"/>
    <x v="22"/>
    <x v="4"/>
    <x v="95"/>
    <x v="1"/>
    <n v="920091.49"/>
    <n v="751624.45"/>
  </r>
  <r>
    <d v="2023-07-01T02:58:35"/>
    <n v="1"/>
    <n v="7"/>
    <x v="31"/>
    <x v="5"/>
    <s v="Redhogs"/>
    <x v="3"/>
    <s v="KarmaFleet"/>
    <x v="0"/>
    <x v="4"/>
    <x v="3"/>
    <x v="9"/>
    <x v="2"/>
    <n v="64704658.880000003"/>
    <n v="37992670.07"/>
  </r>
  <r>
    <d v="2023-07-01T03:01:32"/>
    <n v="1"/>
    <n v="7"/>
    <x v="31"/>
    <x v="5"/>
    <s v="KarmaFleet"/>
    <x v="1"/>
    <s v="Ministry of Furious Retribution"/>
    <x v="2"/>
    <x v="8"/>
    <x v="3"/>
    <x v="159"/>
    <x v="2"/>
    <n v="74197146.459999993"/>
    <n v="57486464.289999999"/>
  </r>
  <r>
    <d v="2023-07-01T03:01:49"/>
    <n v="1"/>
    <n v="7"/>
    <x v="31"/>
    <x v="5"/>
    <s v="Redhogs"/>
    <x v="3"/>
    <s v="KarmaFleet"/>
    <x v="0"/>
    <x v="115"/>
    <x v="1"/>
    <x v="9"/>
    <x v="2"/>
    <n v="336871113.55000001"/>
    <n v="167060587.66999999"/>
  </r>
  <r>
    <d v="2023-07-01T03:04:04"/>
    <n v="1"/>
    <n v="7"/>
    <x v="31"/>
    <x v="5"/>
    <s v="Area-52"/>
    <x v="3"/>
    <s v="KarmaFleet"/>
    <x v="0"/>
    <x v="22"/>
    <x v="4"/>
    <x v="9"/>
    <x v="2"/>
    <n v="742749.61"/>
    <n v="408523.49"/>
  </r>
  <r>
    <d v="2023-07-01T03:23:48"/>
    <n v="1"/>
    <n v="7"/>
    <x v="31"/>
    <x v="5"/>
    <s v="GoonWaffe"/>
    <x v="1"/>
    <s v="ProtoTek Aerospace"/>
    <x v="2"/>
    <x v="85"/>
    <x v="1"/>
    <x v="159"/>
    <x v="2"/>
    <n v="169396919.05000001"/>
    <n v="49775010.009999998"/>
  </r>
  <r>
    <d v="2023-07-01T03:51:48"/>
    <n v="1"/>
    <n v="7"/>
    <x v="31"/>
    <x v="5"/>
    <s v="Pandemic Horde Inc"/>
    <x v="0"/>
    <s v="War Eagle Fleet"/>
    <x v="0"/>
    <x v="4"/>
    <x v="3"/>
    <x v="86"/>
    <x v="0"/>
    <n v="62253648.359999999"/>
    <n v="43294372.579999998"/>
  </r>
  <r>
    <d v="2023-07-01T04:09:37"/>
    <n v="1"/>
    <n v="7"/>
    <x v="31"/>
    <x v="5"/>
    <s v="A Blessed Bean"/>
    <x v="0"/>
    <s v="KarmaFleet"/>
    <x v="0"/>
    <x v="14"/>
    <x v="4"/>
    <x v="1"/>
    <x v="0"/>
    <n v="13370744.84"/>
    <n v="8172580.3899999997"/>
  </r>
  <r>
    <d v="2023-07-01T04:50:46"/>
    <n v="1"/>
    <n v="7"/>
    <x v="31"/>
    <x v="5"/>
    <s v="Pandemic Horde Inc"/>
    <x v="0"/>
    <s v="4S Corporation"/>
    <x v="0"/>
    <x v="57"/>
    <x v="2"/>
    <x v="2"/>
    <x v="0"/>
    <n v="9842873.1600000001"/>
    <n v="1746868.24"/>
  </r>
  <r>
    <d v="2023-07-01T04:57:06"/>
    <n v="1"/>
    <n v="7"/>
    <x v="31"/>
    <x v="5"/>
    <s v="Pandemic Horde Inc"/>
    <x v="0"/>
    <s v="4S Corporation"/>
    <x v="0"/>
    <x v="23"/>
    <x v="2"/>
    <x v="181"/>
    <x v="0"/>
    <n v="85507224.920000002"/>
    <n v="60106527.829999998"/>
  </r>
  <r>
    <d v="2023-07-01T04:59:30"/>
    <n v="1"/>
    <n v="7"/>
    <x v="31"/>
    <x v="5"/>
    <s v="Fuente Vacio"/>
    <x v="0"/>
    <s v="4S Corporation"/>
    <x v="0"/>
    <x v="23"/>
    <x v="2"/>
    <x v="182"/>
    <x v="0"/>
    <n v="85519204.140000001"/>
    <n v="68116408.989999995"/>
  </r>
  <r>
    <d v="2023-07-01T04:59:42"/>
    <n v="1"/>
    <n v="7"/>
    <x v="31"/>
    <x v="5"/>
    <s v="Profane Proverb"/>
    <x v="0"/>
    <s v="4S Corporation"/>
    <x v="0"/>
    <x v="23"/>
    <x v="2"/>
    <x v="182"/>
    <x v="0"/>
    <n v="83966122.159999996"/>
    <n v="62910560.130000003"/>
  </r>
  <r>
    <d v="2023-07-01T05:01:19"/>
    <n v="1"/>
    <n v="7"/>
    <x v="31"/>
    <x v="5"/>
    <s v="Profane Proverb"/>
    <x v="0"/>
    <s v="4S Corporation"/>
    <x v="0"/>
    <x v="10"/>
    <x v="2"/>
    <x v="183"/>
    <x v="0"/>
    <n v="17830482.890000001"/>
    <n v="5471332.7199999997"/>
  </r>
  <r>
    <d v="2023-07-01T05:01:32"/>
    <n v="1"/>
    <n v="7"/>
    <x v="31"/>
    <x v="5"/>
    <s v="Brittas Empire"/>
    <x v="0"/>
    <s v="4S Corporation"/>
    <x v="0"/>
    <x v="3"/>
    <x v="2"/>
    <x v="183"/>
    <x v="0"/>
    <n v="26461557.129999999"/>
    <n v="5780076.9100000001"/>
  </r>
  <r>
    <d v="2023-07-01T05:01:59"/>
    <n v="1"/>
    <n v="7"/>
    <x v="31"/>
    <x v="5"/>
    <s v="Standards Contracting"/>
    <x v="0"/>
    <s v="4S Corporation"/>
    <x v="0"/>
    <x v="23"/>
    <x v="2"/>
    <x v="183"/>
    <x v="0"/>
    <n v="85212912.980000004"/>
    <n v="61079484.350000001"/>
  </r>
  <r>
    <d v="2023-07-01T05:27:55"/>
    <n v="1"/>
    <n v="7"/>
    <x v="31"/>
    <x v="5"/>
    <s v="Faceless"/>
    <x v="4"/>
    <s v="Dragon"/>
    <x v="1"/>
    <x v="51"/>
    <x v="2"/>
    <x v="50"/>
    <x v="2"/>
    <n v="116931195.19"/>
    <n v="57643298.200000003"/>
  </r>
  <r>
    <d v="2023-07-01T06:13:27"/>
    <n v="1"/>
    <n v="7"/>
    <x v="31"/>
    <x v="5"/>
    <s v="Pandemic Horde Inc"/>
    <x v="0"/>
    <s v="Amok"/>
    <x v="0"/>
    <x v="0"/>
    <x v="0"/>
    <x v="27"/>
    <x v="0"/>
    <n v="26721205.59"/>
    <n v="24152553.399999999"/>
  </r>
  <r>
    <d v="2023-07-01T06:14:24"/>
    <n v="1"/>
    <n v="7"/>
    <x v="31"/>
    <x v="5"/>
    <s v="4S Corporation"/>
    <x v="1"/>
    <s v="Pandemic Horde Inc"/>
    <x v="1"/>
    <x v="18"/>
    <x v="4"/>
    <x v="27"/>
    <x v="0"/>
    <n v="4689474.8"/>
    <n v="3096249.74"/>
  </r>
  <r>
    <d v="2023-07-01T06:15:03"/>
    <n v="1"/>
    <n v="7"/>
    <x v="31"/>
    <x v="5"/>
    <s v="ANZAC ALLIANCE"/>
    <x v="1"/>
    <s v="Pandemic Horde Inc"/>
    <x v="1"/>
    <x v="18"/>
    <x v="4"/>
    <x v="27"/>
    <x v="0"/>
    <n v="8864991.7100000009"/>
    <n v="4789896.46"/>
  </r>
  <r>
    <d v="2023-07-01T06:15:14"/>
    <n v="1"/>
    <n v="7"/>
    <x v="31"/>
    <x v="5"/>
    <s v="Peoples Liberation Army"/>
    <x v="1"/>
    <s v="A Blessed Bean"/>
    <x v="1"/>
    <x v="119"/>
    <x v="4"/>
    <x v="27"/>
    <x v="0"/>
    <n v="3713896.23"/>
    <n v="1780990.52"/>
  </r>
  <r>
    <d v="2023-07-01T06:30:10"/>
    <n v="1"/>
    <n v="7"/>
    <x v="31"/>
    <x v="5"/>
    <s v="A Blessed Bean"/>
    <x v="0"/>
    <s v="ANZAC ALLIANCE"/>
    <x v="0"/>
    <x v="0"/>
    <x v="0"/>
    <x v="2"/>
    <x v="0"/>
    <n v="29181263.879999999"/>
    <n v="20611860.57"/>
  </r>
  <r>
    <d v="2023-07-01T08:11:29"/>
    <n v="1"/>
    <n v="7"/>
    <x v="31"/>
    <x v="5"/>
    <s v="Ascendance"/>
    <x v="1"/>
    <s v="Death'sEnd"/>
    <x v="1"/>
    <x v="43"/>
    <x v="4"/>
    <x v="1"/>
    <x v="0"/>
    <n v="1004831.91"/>
    <n v="729634.12"/>
  </r>
  <r>
    <d v="2023-07-01T08:16:51"/>
    <n v="1"/>
    <n v="7"/>
    <x v="31"/>
    <x v="5"/>
    <s v="Black Aces"/>
    <x v="1"/>
    <s v="NullSsay"/>
    <x v="1"/>
    <x v="23"/>
    <x v="2"/>
    <x v="1"/>
    <x v="0"/>
    <n v="91200877.400000006"/>
    <n v="64572942.340000004"/>
  </r>
  <r>
    <d v="2023-07-01T08:17:23"/>
    <n v="1"/>
    <n v="7"/>
    <x v="31"/>
    <x v="5"/>
    <s v="KarmaFleet"/>
    <x v="1"/>
    <s v="Pandemic Horde Inc"/>
    <x v="1"/>
    <x v="3"/>
    <x v="2"/>
    <x v="1"/>
    <x v="0"/>
    <n v="18423282.07"/>
    <n v="10546735.109999999"/>
  </r>
  <r>
    <d v="2023-07-01T08:17:32"/>
    <n v="1"/>
    <n v="7"/>
    <x v="31"/>
    <x v="5"/>
    <s v="Peoples Liberation Army"/>
    <x v="1"/>
    <s v="Pandemic Horde Inc"/>
    <x v="1"/>
    <x v="48"/>
    <x v="2"/>
    <x v="1"/>
    <x v="0"/>
    <n v="9774459.9299999997"/>
    <n v="2903143.84"/>
  </r>
  <r>
    <d v="2023-07-01T08:27:12"/>
    <n v="1"/>
    <n v="7"/>
    <x v="31"/>
    <x v="5"/>
    <s v="Peoples Liberation Army"/>
    <x v="1"/>
    <s v="Profane Proverb"/>
    <x v="1"/>
    <x v="3"/>
    <x v="2"/>
    <x v="1"/>
    <x v="0"/>
    <n v="17027375.52"/>
    <n v="4956915.51"/>
  </r>
  <r>
    <d v="2023-07-01T08:28:25"/>
    <n v="1"/>
    <n v="7"/>
    <x v="31"/>
    <x v="5"/>
    <s v="S0viet Uni0n"/>
    <x v="0"/>
    <s v="4S Corporation"/>
    <x v="0"/>
    <x v="17"/>
    <x v="4"/>
    <x v="130"/>
    <x v="0"/>
    <n v="4238385.99"/>
    <n v="2474925.7000000002"/>
  </r>
  <r>
    <d v="2023-07-01T08:28:44"/>
    <n v="1"/>
    <n v="7"/>
    <x v="31"/>
    <x v="5"/>
    <s v="NullSsay"/>
    <x v="0"/>
    <s v="Amped"/>
    <x v="0"/>
    <x v="6"/>
    <x v="4"/>
    <x v="130"/>
    <x v="0"/>
    <n v="3030123.86"/>
    <n v="2843314.26"/>
  </r>
  <r>
    <d v="2023-07-01T08:29:17"/>
    <n v="1"/>
    <n v="7"/>
    <x v="31"/>
    <x v="5"/>
    <s v="A Blessed Bean"/>
    <x v="0"/>
    <s v="4S Corporation"/>
    <x v="0"/>
    <x v="17"/>
    <x v="4"/>
    <x v="130"/>
    <x v="0"/>
    <n v="4266907.51"/>
    <n v="2456963.5499999998"/>
  </r>
  <r>
    <d v="2023-07-01T08:29:20"/>
    <n v="1"/>
    <n v="7"/>
    <x v="31"/>
    <x v="5"/>
    <s v="Peoples Liberation Army"/>
    <x v="1"/>
    <s v="A Blessed Bean"/>
    <x v="1"/>
    <x v="75"/>
    <x v="4"/>
    <x v="130"/>
    <x v="0"/>
    <n v="13606922.58"/>
    <n v="12085048.49"/>
  </r>
  <r>
    <d v="2023-07-01T08:29:36"/>
    <n v="1"/>
    <n v="7"/>
    <x v="31"/>
    <x v="5"/>
    <s v="Deep Space Conquerors"/>
    <x v="1"/>
    <s v="A Blessed Bean"/>
    <x v="1"/>
    <x v="8"/>
    <x v="3"/>
    <x v="130"/>
    <x v="0"/>
    <n v="62923165.490000002"/>
    <n v="49551591.100000001"/>
  </r>
  <r>
    <d v="2023-07-01T08:29:58"/>
    <n v="1"/>
    <n v="7"/>
    <x v="31"/>
    <x v="5"/>
    <s v="Black Aces"/>
    <x v="1"/>
    <s v="Pandemic Horde Inc"/>
    <x v="1"/>
    <x v="8"/>
    <x v="3"/>
    <x v="130"/>
    <x v="0"/>
    <n v="63397290.07"/>
    <n v="46809561.340000004"/>
  </r>
  <r>
    <d v="2023-07-01T08:30:58"/>
    <n v="1"/>
    <n v="7"/>
    <x v="31"/>
    <x v="5"/>
    <s v="KarmaFleet"/>
    <x v="1"/>
    <s v="Pandemic Horde Inc"/>
    <x v="1"/>
    <x v="56"/>
    <x v="4"/>
    <x v="130"/>
    <x v="0"/>
    <n v="15563880.619999999"/>
    <n v="11278428.82"/>
  </r>
  <r>
    <d v="2023-07-01T08:31:41"/>
    <n v="1"/>
    <n v="7"/>
    <x v="31"/>
    <x v="5"/>
    <s v="Peoples Liberation Army"/>
    <x v="1"/>
    <s v="Squid Inc"/>
    <x v="1"/>
    <x v="23"/>
    <x v="2"/>
    <x v="130"/>
    <x v="0"/>
    <n v="102034431.98"/>
    <n v="80429011.530000001"/>
  </r>
  <r>
    <d v="2023-07-01T08:37:34"/>
    <n v="1"/>
    <n v="7"/>
    <x v="31"/>
    <x v="5"/>
    <s v="A Blessed Bean"/>
    <x v="0"/>
    <s v="Amped"/>
    <x v="0"/>
    <x v="20"/>
    <x v="4"/>
    <x v="3"/>
    <x v="0"/>
    <n v="3177026.84"/>
    <n v="2646503.2599999998"/>
  </r>
  <r>
    <d v="2023-07-01T09:04:02"/>
    <n v="1"/>
    <n v="7"/>
    <x v="31"/>
    <x v="5"/>
    <s v="Alkaid Broken Army"/>
    <x v="0"/>
    <s v="Memento Mori"/>
    <x v="0"/>
    <x v="22"/>
    <x v="4"/>
    <x v="41"/>
    <x v="1"/>
    <n v="977492.23"/>
    <n v="805245.3"/>
  </r>
  <r>
    <d v="2023-07-01T11:54:38"/>
    <n v="1"/>
    <n v="7"/>
    <x v="31"/>
    <x v="5"/>
    <s v="Rekium"/>
    <x v="1"/>
    <s v="Attack On CALDARI"/>
    <x v="2"/>
    <x v="4"/>
    <x v="3"/>
    <x v="99"/>
    <x v="1"/>
    <n v="56244751.590000004"/>
    <n v="40135480.600000001"/>
  </r>
  <r>
    <d v="2023-07-01T13:11:16"/>
    <n v="1"/>
    <n v="7"/>
    <x v="31"/>
    <x v="5"/>
    <s v="Mine 'N' Refine"/>
    <x v="1"/>
    <s v="Pandemic Horde Inc"/>
    <x v="1"/>
    <x v="3"/>
    <x v="2"/>
    <x v="1"/>
    <x v="0"/>
    <n v="16226684.529999999"/>
    <n v="6884457.1900000004"/>
  </r>
  <r>
    <d v="2023-07-01T13:26:19"/>
    <n v="1"/>
    <n v="7"/>
    <x v="31"/>
    <x v="5"/>
    <s v="Mine 'N' Refine"/>
    <x v="1"/>
    <s v="A Blessed Bean"/>
    <x v="1"/>
    <x v="7"/>
    <x v="0"/>
    <x v="1"/>
    <x v="0"/>
    <n v="6028292.3600000003"/>
    <n v="3908451.52"/>
  </r>
  <r>
    <d v="2023-07-01T14:01:49"/>
    <n v="1"/>
    <n v="7"/>
    <x v="31"/>
    <x v="5"/>
    <s v="Kriegsmarinewerft"/>
    <x v="1"/>
    <s v="Kriegsmarinewerft"/>
    <x v="0"/>
    <x v="19"/>
    <x v="4"/>
    <x v="18"/>
    <x v="2"/>
    <n v="472193.36"/>
    <n v="346902.65"/>
  </r>
  <r>
    <d v="2023-07-01T14:10:20"/>
    <n v="1"/>
    <n v="7"/>
    <x v="31"/>
    <x v="5"/>
    <s v="Memento Mori"/>
    <x v="1"/>
    <s v="STARCHASER Inc"/>
    <x v="2"/>
    <x v="4"/>
    <x v="3"/>
    <x v="26"/>
    <x v="1"/>
    <n v="52836171.880000003"/>
    <n v="37512638.149999999"/>
  </r>
  <r>
    <d v="2023-07-01T14:40:47"/>
    <n v="1"/>
    <n v="7"/>
    <x v="31"/>
    <x v="5"/>
    <s v="Institute of T3C Hunting"/>
    <x v="1"/>
    <s v="KillTronic"/>
    <x v="1"/>
    <x v="5"/>
    <x v="2"/>
    <x v="138"/>
    <x v="2"/>
    <n v="17786256.5"/>
    <n v="8326809.4800000004"/>
  </r>
  <r>
    <d v="2023-07-01T14:41:04"/>
    <n v="1"/>
    <n v="7"/>
    <x v="31"/>
    <x v="5"/>
    <s v="Thunderwaffe"/>
    <x v="1"/>
    <s v="KillTronic"/>
    <x v="1"/>
    <x v="5"/>
    <x v="2"/>
    <x v="138"/>
    <x v="2"/>
    <n v="18393875.190000001"/>
    <n v="11193207.970000001"/>
  </r>
  <r>
    <d v="2023-07-01T14:41:10"/>
    <n v="1"/>
    <n v="7"/>
    <x v="31"/>
    <x v="5"/>
    <s v="Thunderwaffe"/>
    <x v="1"/>
    <s v="KillTronic"/>
    <x v="1"/>
    <x v="26"/>
    <x v="2"/>
    <x v="138"/>
    <x v="2"/>
    <n v="67399299.890000001"/>
    <n v="43354723.960000001"/>
  </r>
  <r>
    <d v="2023-07-01T15:44:38"/>
    <n v="1"/>
    <n v="7"/>
    <x v="31"/>
    <x v="5"/>
    <s v="New Boreas"/>
    <x v="1"/>
    <s v="Fuente Vacio"/>
    <x v="1"/>
    <x v="78"/>
    <x v="2"/>
    <x v="6"/>
    <x v="2"/>
    <n v="79781735.709999993"/>
    <n v="49198652.460000001"/>
  </r>
  <r>
    <d v="2023-07-01T16:47:33"/>
    <n v="1"/>
    <n v="7"/>
    <x v="31"/>
    <x v="5"/>
    <s v="Horde Armada"/>
    <x v="0"/>
    <s v="Horde Armada"/>
    <x v="1"/>
    <x v="19"/>
    <x v="4"/>
    <x v="1"/>
    <x v="0"/>
    <n v="1443682.64"/>
    <n v="738753.93"/>
  </r>
  <r>
    <d v="2023-07-01T18:46:31"/>
    <n v="1"/>
    <n v="7"/>
    <x v="31"/>
    <x v="5"/>
    <s v="Deaths Consortium"/>
    <x v="0"/>
    <s v="Amped"/>
    <x v="0"/>
    <x v="77"/>
    <x v="1"/>
    <x v="184"/>
    <x v="4"/>
    <n v="496523635.61000001"/>
    <n v="293913474.05000001"/>
  </r>
  <r>
    <d v="2023-07-01T18:46:45"/>
    <n v="1"/>
    <n v="7"/>
    <x v="31"/>
    <x v="5"/>
    <s v="Stardust-Guardian"/>
    <x v="3"/>
    <s v="Ascendance"/>
    <x v="0"/>
    <x v="77"/>
    <x v="1"/>
    <x v="184"/>
    <x v="4"/>
    <n v="740127287.27999997"/>
    <n v="382411006.06999999"/>
  </r>
  <r>
    <d v="2023-07-01T18:47:02"/>
    <n v="1"/>
    <n v="7"/>
    <x v="31"/>
    <x v="5"/>
    <s v="Ascendance"/>
    <x v="1"/>
    <s v="A Blessed Bean"/>
    <x v="1"/>
    <x v="77"/>
    <x v="1"/>
    <x v="184"/>
    <x v="4"/>
    <n v="489691743.68000001"/>
    <n v="286457792.47000003"/>
  </r>
  <r>
    <d v="2023-07-01T18:47:12"/>
    <n v="1"/>
    <n v="7"/>
    <x v="31"/>
    <x v="5"/>
    <s v="Thunder Shield"/>
    <x v="3"/>
    <s v="Ministry of Offense"/>
    <x v="0"/>
    <x v="116"/>
    <x v="1"/>
    <x v="184"/>
    <x v="4"/>
    <n v="281425557.37"/>
    <n v="71933988.900000006"/>
  </r>
  <r>
    <d v="2023-07-01T18:47:14"/>
    <n v="1"/>
    <n v="7"/>
    <x v="31"/>
    <x v="5"/>
    <s v="A Blessed Bean"/>
    <x v="0"/>
    <s v="GoonWaffe"/>
    <x v="0"/>
    <x v="77"/>
    <x v="1"/>
    <x v="184"/>
    <x v="4"/>
    <n v="541656987.76999998"/>
    <n v="303436559.49000001"/>
  </r>
  <r>
    <d v="2023-07-01T18:47:45"/>
    <n v="1"/>
    <n v="7"/>
    <x v="31"/>
    <x v="5"/>
    <s v="Fancypants Inc"/>
    <x v="0"/>
    <s v="KarmaFleet"/>
    <x v="0"/>
    <x v="77"/>
    <x v="1"/>
    <x v="184"/>
    <x v="4"/>
    <n v="488384343.91000003"/>
    <n v="241375318.66999999"/>
  </r>
  <r>
    <d v="2023-07-01T18:48:03"/>
    <n v="1"/>
    <n v="7"/>
    <x v="31"/>
    <x v="5"/>
    <s v="Ascendance"/>
    <x v="1"/>
    <s v="Stardust-Guardian"/>
    <x v="2"/>
    <x v="4"/>
    <x v="3"/>
    <x v="184"/>
    <x v="4"/>
    <n v="56129233.549999997"/>
    <n v="40294577.170000002"/>
  </r>
  <r>
    <d v="2023-07-01T18:48:16"/>
    <n v="1"/>
    <n v="7"/>
    <x v="31"/>
    <x v="5"/>
    <s v="1 Royal Fleet Corps"/>
    <x v="0"/>
    <s v="KarmaFleet"/>
    <x v="0"/>
    <x v="77"/>
    <x v="1"/>
    <x v="184"/>
    <x v="4"/>
    <n v="502837605.80000001"/>
    <n v="306002088.05000001"/>
  </r>
  <r>
    <d v="2023-07-01T18:49:55"/>
    <n v="1"/>
    <n v="7"/>
    <x v="31"/>
    <x v="5"/>
    <s v="A Blessed Bean"/>
    <x v="0"/>
    <s v="Memento Mori"/>
    <x v="0"/>
    <x v="22"/>
    <x v="4"/>
    <x v="184"/>
    <x v="4"/>
    <n v="1681050.82"/>
    <n v="777930.54"/>
  </r>
  <r>
    <d v="2023-07-01T18:50:27"/>
    <n v="1"/>
    <n v="7"/>
    <x v="31"/>
    <x v="5"/>
    <s v="Chaos arbiter"/>
    <x v="3"/>
    <s v="Carebears -With- Guns"/>
    <x v="0"/>
    <x v="77"/>
    <x v="1"/>
    <x v="184"/>
    <x v="4"/>
    <n v="489247309.23000002"/>
    <n v="250392175.37"/>
  </r>
  <r>
    <d v="2023-07-01T18:50:47"/>
    <n v="1"/>
    <n v="7"/>
    <x v="31"/>
    <x v="5"/>
    <s v="Blackwater USA Inc"/>
    <x v="0"/>
    <s v="KarmaFleet"/>
    <x v="0"/>
    <x v="77"/>
    <x v="1"/>
    <x v="184"/>
    <x v="4"/>
    <n v="500726348.54000002"/>
    <n v="319920567.66000003"/>
  </r>
  <r>
    <d v="2023-07-01T18:50:49"/>
    <n v="1"/>
    <n v="7"/>
    <x v="31"/>
    <x v="5"/>
    <s v="Tactical Feed"/>
    <x v="0"/>
    <s v="ICE is Coming to EVE"/>
    <x v="0"/>
    <x v="77"/>
    <x v="1"/>
    <x v="184"/>
    <x v="4"/>
    <n v="485786540.92000002"/>
    <n v="285632332.55000001"/>
  </r>
  <r>
    <d v="2023-07-01T18:51:00"/>
    <n v="1"/>
    <n v="7"/>
    <x v="31"/>
    <x v="5"/>
    <s v="KarmaFleet"/>
    <x v="1"/>
    <s v="Fusion Enterprises Ltd"/>
    <x v="1"/>
    <x v="77"/>
    <x v="1"/>
    <x v="184"/>
    <x v="4"/>
    <n v="488429529.13"/>
    <n v="260162902.21000001"/>
  </r>
  <r>
    <d v="2023-07-01T18:52:36"/>
    <n v="1"/>
    <n v="7"/>
    <x v="31"/>
    <x v="5"/>
    <s v="4S Corporation"/>
    <x v="1"/>
    <s v="ChuangShi"/>
    <x v="2"/>
    <x v="4"/>
    <x v="3"/>
    <x v="184"/>
    <x v="4"/>
    <n v="57626298.770000003"/>
    <n v="40945187.490000002"/>
  </r>
  <r>
    <d v="2023-07-01T18:52:37"/>
    <n v="1"/>
    <n v="7"/>
    <x v="31"/>
    <x v="5"/>
    <s v="KillTronic"/>
    <x v="0"/>
    <s v="Memento Mori"/>
    <x v="0"/>
    <x v="8"/>
    <x v="3"/>
    <x v="184"/>
    <x v="4"/>
    <n v="62715695.520000003"/>
    <n v="47866343.140000001"/>
  </r>
  <r>
    <d v="2023-07-01T18:53:41"/>
    <n v="1"/>
    <n v="7"/>
    <x v="31"/>
    <x v="5"/>
    <s v="The Graduates"/>
    <x v="2"/>
    <s v="Stardust-Guardian"/>
    <x v="2"/>
    <x v="59"/>
    <x v="2"/>
    <x v="184"/>
    <x v="4"/>
    <n v="32184668.039999999"/>
    <n v="17130858.219999999"/>
  </r>
  <r>
    <d v="2023-07-01T18:53:50"/>
    <n v="1"/>
    <n v="7"/>
    <x v="31"/>
    <x v="5"/>
    <s v="Comply Or Die"/>
    <x v="0"/>
    <s v="KarmaFleet"/>
    <x v="0"/>
    <x v="110"/>
    <x v="1"/>
    <x v="184"/>
    <x v="4"/>
    <n v="701297727.24000001"/>
    <n v="454084418.70999998"/>
  </r>
  <r>
    <d v="2023-07-01T18:54:00"/>
    <n v="1"/>
    <n v="7"/>
    <x v="31"/>
    <x v="5"/>
    <s v="Deaths Consortium"/>
    <x v="0"/>
    <s v="KarmaFleet"/>
    <x v="0"/>
    <x v="77"/>
    <x v="1"/>
    <x v="184"/>
    <x v="4"/>
    <n v="500973052.81"/>
    <n v="329322557.55000001"/>
  </r>
  <r>
    <d v="2023-07-01T18:54:11"/>
    <n v="1"/>
    <n v="7"/>
    <x v="31"/>
    <x v="5"/>
    <s v="Stardust-Guardian"/>
    <x v="3"/>
    <s v="KarmaFleet"/>
    <x v="0"/>
    <x v="77"/>
    <x v="1"/>
    <x v="184"/>
    <x v="4"/>
    <n v="552036202.34000003"/>
    <n v="280499513.54000002"/>
  </r>
  <r>
    <d v="2023-07-01T18:54:18"/>
    <n v="1"/>
    <n v="7"/>
    <x v="31"/>
    <x v="5"/>
    <s v="Levy Guards"/>
    <x v="0"/>
    <s v="ImperiaI Federation"/>
    <x v="0"/>
    <x v="89"/>
    <x v="1"/>
    <x v="184"/>
    <x v="4"/>
    <n v="368688828.81"/>
    <n v="164172618.69"/>
  </r>
  <r>
    <d v="2023-07-01T18:55:12"/>
    <n v="1"/>
    <n v="7"/>
    <x v="31"/>
    <x v="5"/>
    <s v="Shocky Industries Ltd"/>
    <x v="1"/>
    <s v="Stardust-Guardian"/>
    <x v="2"/>
    <x v="20"/>
    <x v="4"/>
    <x v="184"/>
    <x v="4"/>
    <n v="2235735.61"/>
    <n v="747788.24"/>
  </r>
  <r>
    <d v="2023-07-01T18:55:12"/>
    <n v="1"/>
    <n v="7"/>
    <x v="31"/>
    <x v="5"/>
    <s v="Shocky Industries Ltd"/>
    <x v="1"/>
    <s v="Winter Forge Syndicate"/>
    <x v="2"/>
    <x v="13"/>
    <x v="4"/>
    <x v="184"/>
    <x v="4"/>
    <n v="2046872.06"/>
    <n v="1851538.45"/>
  </r>
  <r>
    <d v="2023-07-01T18:55:56"/>
    <n v="1"/>
    <n v="7"/>
    <x v="31"/>
    <x v="5"/>
    <s v="Stardust-Guardian"/>
    <x v="3"/>
    <s v="Ascendance"/>
    <x v="0"/>
    <x v="116"/>
    <x v="1"/>
    <x v="184"/>
    <x v="4"/>
    <n v="319034089.27999997"/>
    <n v="124002284.7"/>
  </r>
  <r>
    <d v="2023-07-01T18:57:18"/>
    <n v="1"/>
    <n v="7"/>
    <x v="31"/>
    <x v="5"/>
    <s v="Comply Or Die"/>
    <x v="0"/>
    <s v="4S Corporation"/>
    <x v="0"/>
    <x v="110"/>
    <x v="1"/>
    <x v="184"/>
    <x v="4"/>
    <n v="769283056.25999999"/>
    <n v="495932182.61000001"/>
  </r>
  <r>
    <d v="2023-07-01T18:57:56"/>
    <n v="1"/>
    <n v="7"/>
    <x v="31"/>
    <x v="5"/>
    <s v="Elysian Technologies Enclave"/>
    <x v="3"/>
    <s v="Country House"/>
    <x v="0"/>
    <x v="89"/>
    <x v="1"/>
    <x v="184"/>
    <x v="4"/>
    <n v="239284283.06999999"/>
    <n v="93754952.700000003"/>
  </r>
  <r>
    <d v="2023-07-01T18:58:24"/>
    <n v="1"/>
    <n v="7"/>
    <x v="31"/>
    <x v="5"/>
    <s v="Tritanium Industries and Technology"/>
    <x v="1"/>
    <s v="Hippo Cartel"/>
    <x v="2"/>
    <x v="13"/>
    <x v="4"/>
    <x v="184"/>
    <x v="4"/>
    <n v="1957559.93"/>
    <n v="1321418.17"/>
  </r>
  <r>
    <d v="2023-07-01T18:58:25"/>
    <n v="1"/>
    <n v="7"/>
    <x v="31"/>
    <x v="5"/>
    <s v="Safety Hazard"/>
    <x v="3"/>
    <s v="KarmaFleet"/>
    <x v="0"/>
    <x v="72"/>
    <x v="4"/>
    <x v="184"/>
    <x v="4"/>
    <n v="71919673"/>
    <n v="67856774.269999996"/>
  </r>
  <r>
    <d v="2023-07-01T18:58:27"/>
    <n v="1"/>
    <n v="7"/>
    <x v="31"/>
    <x v="5"/>
    <s v="Project Stealth Squad"/>
    <x v="2"/>
    <s v="YeLuo-XingHai"/>
    <x v="2"/>
    <x v="8"/>
    <x v="3"/>
    <x v="184"/>
    <x v="4"/>
    <n v="60793763.759999998"/>
    <n v="47479069.520000003"/>
  </r>
  <r>
    <d v="2023-07-01T18:58:33"/>
    <n v="1"/>
    <n v="7"/>
    <x v="31"/>
    <x v="5"/>
    <s v="4S Corporation"/>
    <x v="1"/>
    <s v="KillTronic"/>
    <x v="1"/>
    <x v="111"/>
    <x v="1"/>
    <x v="184"/>
    <x v="4"/>
    <n v="181330800.62"/>
    <n v="50941137.740000002"/>
  </r>
  <r>
    <d v="2023-07-01T18:58:37"/>
    <n v="1"/>
    <n v="7"/>
    <x v="31"/>
    <x v="5"/>
    <s v="Tactical Feed"/>
    <x v="0"/>
    <s v="Thunderwaffe"/>
    <x v="0"/>
    <x v="77"/>
    <x v="1"/>
    <x v="184"/>
    <x v="4"/>
    <n v="546142630.45000005"/>
    <n v="275025784.13"/>
  </r>
  <r>
    <d v="2023-07-01T18:58:53"/>
    <n v="1"/>
    <n v="7"/>
    <x v="31"/>
    <x v="5"/>
    <s v="Wolfostan"/>
    <x v="0"/>
    <s v="Zebra Corp"/>
    <x v="0"/>
    <x v="110"/>
    <x v="1"/>
    <x v="184"/>
    <x v="4"/>
    <n v="717855971.59000003"/>
    <n v="507013771.55000001"/>
  </r>
  <r>
    <d v="2023-07-01T18:59:23"/>
    <n v="1"/>
    <n v="7"/>
    <x v="31"/>
    <x v="5"/>
    <s v="Hippo Cartel"/>
    <x v="3"/>
    <s v="Russian ICE Bears"/>
    <x v="0"/>
    <x v="116"/>
    <x v="1"/>
    <x v="184"/>
    <x v="4"/>
    <n v="304115818.58999997"/>
    <n v="121279086.06999999"/>
  </r>
  <r>
    <d v="2023-07-01T18:59:37"/>
    <n v="1"/>
    <n v="7"/>
    <x v="31"/>
    <x v="5"/>
    <s v="SGCN Heavy Industry"/>
    <x v="3"/>
    <s v="Ascendance"/>
    <x v="0"/>
    <x v="116"/>
    <x v="1"/>
    <x v="184"/>
    <x v="4"/>
    <n v="293019278.63999999"/>
    <n v="140947337.87"/>
  </r>
  <r>
    <d v="2023-07-01T18:59:37"/>
    <n v="1"/>
    <n v="7"/>
    <x v="31"/>
    <x v="5"/>
    <s v="A Blessed Bean"/>
    <x v="0"/>
    <s v="The Graduates"/>
    <x v="4"/>
    <x v="27"/>
    <x v="2"/>
    <x v="184"/>
    <x v="4"/>
    <n v="116476767.63"/>
    <n v="68873697.060000002"/>
  </r>
  <r>
    <d v="2023-07-01T19:00:23"/>
    <n v="1"/>
    <n v="7"/>
    <x v="31"/>
    <x v="5"/>
    <s v="Sognare"/>
    <x v="4"/>
    <s v="Kenshin"/>
    <x v="2"/>
    <x v="9"/>
    <x v="0"/>
    <x v="184"/>
    <x v="4"/>
    <n v="32409941.5"/>
    <n v="32409941.5"/>
  </r>
  <r>
    <d v="2023-07-01T19:00:44"/>
    <n v="1"/>
    <n v="7"/>
    <x v="31"/>
    <x v="5"/>
    <s v="Cloaked Goof"/>
    <x v="1"/>
    <s v="Moosearmy"/>
    <x v="1"/>
    <x v="111"/>
    <x v="1"/>
    <x v="184"/>
    <x v="4"/>
    <n v="189238769.52000001"/>
    <n v="60475514.899999999"/>
  </r>
  <r>
    <d v="2023-07-01T19:01:22"/>
    <n v="1"/>
    <n v="7"/>
    <x v="31"/>
    <x v="5"/>
    <s v="A Blessed Bean"/>
    <x v="0"/>
    <s v="KarmaFleet"/>
    <x v="0"/>
    <x v="110"/>
    <x v="1"/>
    <x v="184"/>
    <x v="4"/>
    <n v="2027549562.8900001"/>
    <n v="1543636593.29"/>
  </r>
  <r>
    <d v="2023-07-01T19:01:24"/>
    <n v="1"/>
    <n v="7"/>
    <x v="31"/>
    <x v="5"/>
    <s v="Beyond Frontier"/>
    <x v="0"/>
    <s v="Vanishing Point"/>
    <x v="4"/>
    <x v="27"/>
    <x v="2"/>
    <x v="184"/>
    <x v="4"/>
    <n v="113049342.14"/>
    <n v="109601954.98"/>
  </r>
  <r>
    <d v="2023-07-01T19:01:27"/>
    <n v="1"/>
    <n v="7"/>
    <x v="31"/>
    <x v="5"/>
    <s v="Fusion Enterprises Ltd"/>
    <x v="0"/>
    <s v="4S Corporation"/>
    <x v="0"/>
    <x v="77"/>
    <x v="1"/>
    <x v="184"/>
    <x v="4"/>
    <n v="497088826.5"/>
    <n v="296679067.62"/>
  </r>
  <r>
    <d v="2023-07-01T19:01:35"/>
    <n v="1"/>
    <n v="7"/>
    <x v="31"/>
    <x v="5"/>
    <s v="Contubernium"/>
    <x v="3"/>
    <s v="Cloaked Goof"/>
    <x v="0"/>
    <x v="72"/>
    <x v="4"/>
    <x v="184"/>
    <x v="4"/>
    <n v="72606354.859999999"/>
    <n v="68048621.480000004"/>
  </r>
  <r>
    <d v="2023-07-01T19:01:41"/>
    <n v="1"/>
    <n v="7"/>
    <x v="31"/>
    <x v="5"/>
    <s v="Ministry of Offense"/>
    <x v="1"/>
    <s v="Deaths Consortium"/>
    <x v="1"/>
    <x v="111"/>
    <x v="1"/>
    <x v="184"/>
    <x v="4"/>
    <n v="184611577.75"/>
    <n v="54277112.719999999"/>
  </r>
  <r>
    <d v="2023-07-01T19:02:15"/>
    <n v="1"/>
    <n v="7"/>
    <x v="31"/>
    <x v="5"/>
    <s v="Horde Vanguard"/>
    <x v="0"/>
    <s v="Nous Defions"/>
    <x v="4"/>
    <x v="27"/>
    <x v="2"/>
    <x v="184"/>
    <x v="4"/>
    <n v="114360927.81"/>
    <n v="69506635.040000007"/>
  </r>
  <r>
    <d v="2023-07-01T19:02:32"/>
    <n v="1"/>
    <n v="7"/>
    <x v="31"/>
    <x v="5"/>
    <s v="Inner Legacy"/>
    <x v="3"/>
    <s v="CBC Interstellar"/>
    <x v="0"/>
    <x v="116"/>
    <x v="1"/>
    <x v="184"/>
    <x v="4"/>
    <n v="287623294.91000003"/>
    <n v="83642968.159999996"/>
  </r>
  <r>
    <d v="2023-07-01T19:02:53"/>
    <n v="1"/>
    <n v="7"/>
    <x v="31"/>
    <x v="5"/>
    <s v="4S Corporation"/>
    <x v="1"/>
    <s v="Pandemic Horde Inc"/>
    <x v="1"/>
    <x v="111"/>
    <x v="1"/>
    <x v="184"/>
    <x v="4"/>
    <n v="294993036.19"/>
    <n v="163320312.56999999"/>
  </r>
  <r>
    <d v="2023-07-01T19:03:07"/>
    <n v="1"/>
    <n v="7"/>
    <x v="31"/>
    <x v="5"/>
    <s v="Horde Vanguard"/>
    <x v="0"/>
    <s v="KarmaFleet"/>
    <x v="0"/>
    <x v="116"/>
    <x v="1"/>
    <x v="184"/>
    <x v="4"/>
    <n v="364053063.45999998"/>
    <n v="113870445.3"/>
  </r>
  <r>
    <d v="2023-07-01T19:03:38"/>
    <n v="1"/>
    <n v="7"/>
    <x v="31"/>
    <x v="5"/>
    <s v="1 Royal Fleet Corps"/>
    <x v="0"/>
    <s v="Hold my Bier"/>
    <x v="4"/>
    <x v="27"/>
    <x v="2"/>
    <x v="184"/>
    <x v="4"/>
    <n v="116476767.63"/>
    <n v="71332386.069999993"/>
  </r>
  <r>
    <d v="2023-07-01T19:04:25"/>
    <n v="1"/>
    <n v="7"/>
    <x v="31"/>
    <x v="5"/>
    <s v="Peoples Liberation Army"/>
    <x v="1"/>
    <s v="Tactical Feed"/>
    <x v="1"/>
    <x v="111"/>
    <x v="1"/>
    <x v="184"/>
    <x v="4"/>
    <n v="181685095"/>
    <n v="53616415.920000002"/>
  </r>
  <r>
    <d v="2023-07-01T19:05:18"/>
    <n v="1"/>
    <n v="7"/>
    <x v="31"/>
    <x v="5"/>
    <s v="Fancypants Inc"/>
    <x v="0"/>
    <s v="BOP Supplication For Glorious"/>
    <x v="3"/>
    <x v="9"/>
    <x v="0"/>
    <x v="2"/>
    <x v="0"/>
    <n v="40657142.369999997"/>
    <n v="33572028.770000003"/>
  </r>
  <r>
    <d v="2023-07-01T19:05:47"/>
    <n v="1"/>
    <n v="7"/>
    <x v="31"/>
    <x v="5"/>
    <s v="Dragon"/>
    <x v="0"/>
    <s v="KarmaFleet"/>
    <x v="0"/>
    <x v="77"/>
    <x v="1"/>
    <x v="184"/>
    <x v="4"/>
    <n v="497433498.86000001"/>
    <n v="324397016.22000003"/>
  </r>
  <r>
    <d v="2023-07-01T19:06:17"/>
    <n v="1"/>
    <n v="7"/>
    <x v="31"/>
    <x v="5"/>
    <s v="Amok"/>
    <x v="1"/>
    <s v="Beyond Frontier"/>
    <x v="1"/>
    <x v="111"/>
    <x v="1"/>
    <x v="184"/>
    <x v="4"/>
    <n v="185530689.43000001"/>
    <n v="57750186.18"/>
  </r>
  <r>
    <d v="2023-07-01T19:06:26"/>
    <n v="1"/>
    <n v="7"/>
    <x v="31"/>
    <x v="5"/>
    <s v="Fuxi Legion"/>
    <x v="3"/>
    <s v="STK Scientific"/>
    <x v="4"/>
    <x v="27"/>
    <x v="2"/>
    <x v="184"/>
    <x v="4"/>
    <n v="116165500.36"/>
    <n v="71016318.900000006"/>
  </r>
  <r>
    <d v="2023-07-01T19:06:35"/>
    <n v="1"/>
    <n v="7"/>
    <x v="31"/>
    <x v="5"/>
    <s v="A Blessed Bean"/>
    <x v="0"/>
    <s v="Close Encounters of the EVE Kind"/>
    <x v="4"/>
    <x v="27"/>
    <x v="2"/>
    <x v="184"/>
    <x v="4"/>
    <n v="114360927.81"/>
    <n v="70071595.040000007"/>
  </r>
  <r>
    <d v="2023-07-01T19:06:57"/>
    <n v="1"/>
    <n v="7"/>
    <x v="31"/>
    <x v="5"/>
    <s v="Krab Kingdom"/>
    <x v="4"/>
    <s v="Special Assault Unit"/>
    <x v="1"/>
    <x v="8"/>
    <x v="3"/>
    <x v="184"/>
    <x v="4"/>
    <n v="66949495.43"/>
    <n v="52548917.18"/>
  </r>
  <r>
    <d v="2023-07-01T19:07:51"/>
    <n v="1"/>
    <n v="7"/>
    <x v="31"/>
    <x v="5"/>
    <s v="Eternal Darkness"/>
    <x v="2"/>
    <s v="KheshigFleet"/>
    <x v="2"/>
    <x v="13"/>
    <x v="4"/>
    <x v="184"/>
    <x v="4"/>
    <n v="7943768.6799999997"/>
    <n v="4525483.45"/>
  </r>
  <r>
    <d v="2023-07-01T19:07:54"/>
    <n v="1"/>
    <n v="7"/>
    <x v="31"/>
    <x v="5"/>
    <s v="KarmaFleet"/>
    <x v="1"/>
    <s v="Horde Vanguard"/>
    <x v="1"/>
    <x v="111"/>
    <x v="1"/>
    <x v="184"/>
    <x v="4"/>
    <n v="181001147.46000001"/>
    <n v="52466284.740000002"/>
  </r>
  <r>
    <d v="2023-07-01T19:07:55"/>
    <n v="1"/>
    <n v="7"/>
    <x v="31"/>
    <x v="5"/>
    <s v="Levy Guards"/>
    <x v="0"/>
    <s v="Cloak and Daggers"/>
    <x v="4"/>
    <x v="27"/>
    <x v="2"/>
    <x v="184"/>
    <x v="4"/>
    <n v="116165500.36"/>
    <n v="89104012.519999996"/>
  </r>
  <r>
    <d v="2023-07-01T19:10:37"/>
    <n v="1"/>
    <n v="7"/>
    <x v="31"/>
    <x v="5"/>
    <s v="Contubernium"/>
    <x v="3"/>
    <s v="The Graduates"/>
    <x v="4"/>
    <x v="27"/>
    <x v="2"/>
    <x v="184"/>
    <x v="4"/>
    <n v="121914987.84999999"/>
    <n v="85352578.370000005"/>
  </r>
  <r>
    <d v="2023-07-01T19:10:44"/>
    <n v="1"/>
    <n v="7"/>
    <x v="31"/>
    <x v="5"/>
    <s v="Fuxi Legion"/>
    <x v="3"/>
    <s v="Cloak and Daggers"/>
    <x v="4"/>
    <x v="27"/>
    <x v="2"/>
    <x v="184"/>
    <x v="4"/>
    <n v="100646708.05"/>
    <n v="55935988.240000002"/>
  </r>
  <r>
    <d v="2023-07-01T19:10:47"/>
    <n v="1"/>
    <n v="7"/>
    <x v="31"/>
    <x v="5"/>
    <s v="Amok"/>
    <x v="1"/>
    <s v="Redhogs"/>
    <x v="2"/>
    <x v="13"/>
    <x v="4"/>
    <x v="184"/>
    <x v="4"/>
    <n v="893678.57"/>
    <n v="730758.51"/>
  </r>
  <r>
    <d v="2023-07-01T19:12:22"/>
    <n v="1"/>
    <n v="7"/>
    <x v="31"/>
    <x v="5"/>
    <s v="Inner Legacy"/>
    <x v="3"/>
    <s v="TEMPLAR"/>
    <x v="4"/>
    <x v="27"/>
    <x v="2"/>
    <x v="184"/>
    <x v="4"/>
    <n v="118436973.81999999"/>
    <n v="66433718.280000001"/>
  </r>
  <r>
    <d v="2023-07-01T19:12:23"/>
    <n v="1"/>
    <n v="7"/>
    <x v="31"/>
    <x v="5"/>
    <s v="Semper Iratus Omni Tempore"/>
    <x v="1"/>
    <s v="Zero Reps Given"/>
    <x v="1"/>
    <x v="20"/>
    <x v="4"/>
    <x v="184"/>
    <x v="4"/>
    <n v="897305.25"/>
    <n v="630308.54"/>
  </r>
  <r>
    <d v="2023-07-01T19:12:53"/>
    <n v="1"/>
    <n v="7"/>
    <x v="31"/>
    <x v="5"/>
    <s v="4S Corporation"/>
    <x v="1"/>
    <s v="A Blessed Bean"/>
    <x v="1"/>
    <x v="8"/>
    <x v="3"/>
    <x v="184"/>
    <x v="4"/>
    <n v="66683458.240000002"/>
    <n v="49607481.329999998"/>
  </r>
  <r>
    <d v="2023-07-01T19:13:34"/>
    <n v="1"/>
    <n v="7"/>
    <x v="31"/>
    <x v="5"/>
    <s v="Stardust-Guardian"/>
    <x v="3"/>
    <s v="GeoCorp"/>
    <x v="4"/>
    <x v="27"/>
    <x v="2"/>
    <x v="184"/>
    <x v="4"/>
    <n v="141755948.56"/>
    <n v="90931150.609999999"/>
  </r>
  <r>
    <d v="2023-07-01T19:15:31"/>
    <n v="1"/>
    <n v="7"/>
    <x v="31"/>
    <x v="5"/>
    <s v="A Blessed Bean"/>
    <x v="0"/>
    <s v="KarmaFleet"/>
    <x v="0"/>
    <x v="77"/>
    <x v="1"/>
    <x v="184"/>
    <x v="4"/>
    <n v="519651470.50999999"/>
    <n v="326902379.37"/>
  </r>
  <r>
    <d v="2023-07-01T19:15:46"/>
    <n v="1"/>
    <n v="7"/>
    <x v="31"/>
    <x v="5"/>
    <s v="Deep Space Conquerors"/>
    <x v="1"/>
    <s v="Inner Legacy"/>
    <x v="2"/>
    <x v="13"/>
    <x v="4"/>
    <x v="184"/>
    <x v="4"/>
    <n v="2314390.66"/>
    <n v="2069348.46"/>
  </r>
  <r>
    <d v="2023-07-01T19:16:12"/>
    <n v="1"/>
    <n v="7"/>
    <x v="31"/>
    <x v="5"/>
    <s v="Blackwater USA Inc"/>
    <x v="0"/>
    <s v="Close Encounters of the EVE Kind"/>
    <x v="4"/>
    <x v="27"/>
    <x v="2"/>
    <x v="184"/>
    <x v="4"/>
    <n v="116050181.01000001"/>
    <n v="89611040.030000001"/>
  </r>
  <r>
    <d v="2023-07-01T19:16:34"/>
    <n v="1"/>
    <n v="7"/>
    <x v="31"/>
    <x v="5"/>
    <s v="Pandemic Horde Inc"/>
    <x v="0"/>
    <s v="TunDraGon"/>
    <x v="0"/>
    <x v="77"/>
    <x v="1"/>
    <x v="184"/>
    <x v="4"/>
    <n v="502811282.83999997"/>
    <n v="318909711.88"/>
  </r>
  <r>
    <d v="2023-07-01T19:17:46"/>
    <n v="1"/>
    <n v="7"/>
    <x v="31"/>
    <x v="5"/>
    <s v="Horde Vanguard"/>
    <x v="0"/>
    <s v="Extropic Industries"/>
    <x v="4"/>
    <x v="27"/>
    <x v="2"/>
    <x v="184"/>
    <x v="4"/>
    <n v="115776416.28"/>
    <n v="108619752.48"/>
  </r>
  <r>
    <d v="2023-07-01T19:18:25"/>
    <n v="1"/>
    <n v="7"/>
    <x v="31"/>
    <x v="5"/>
    <s v="KarmaFleet"/>
    <x v="1"/>
    <s v="Contubernium"/>
    <x v="2"/>
    <x v="20"/>
    <x v="4"/>
    <x v="184"/>
    <x v="4"/>
    <n v="4267905.07"/>
    <n v="1351794.39"/>
  </r>
  <r>
    <d v="2023-07-01T19:19:06"/>
    <n v="1"/>
    <n v="7"/>
    <x v="31"/>
    <x v="5"/>
    <s v="C8N8O16"/>
    <x v="0"/>
    <s v="Balanced Unity"/>
    <x v="0"/>
    <x v="77"/>
    <x v="1"/>
    <x v="184"/>
    <x v="4"/>
    <n v="497599973.42000002"/>
    <n v="281180432.31999999"/>
  </r>
  <r>
    <d v="2023-07-01T19:19:14"/>
    <n v="1"/>
    <n v="7"/>
    <x v="31"/>
    <x v="5"/>
    <s v="Gladius Veritatis"/>
    <x v="1"/>
    <s v="Zero Reps Given"/>
    <x v="1"/>
    <x v="22"/>
    <x v="4"/>
    <x v="184"/>
    <x v="4"/>
    <n v="1027420.47"/>
    <n v="822735.84"/>
  </r>
  <r>
    <d v="2023-07-01T19:19:27"/>
    <n v="1"/>
    <n v="7"/>
    <x v="31"/>
    <x v="5"/>
    <s v="Knights of the Silver Eagle"/>
    <x v="3"/>
    <s v="League of Gentlemen"/>
    <x v="4"/>
    <x v="27"/>
    <x v="2"/>
    <x v="184"/>
    <x v="4"/>
    <n v="111674081.95"/>
    <n v="69100929.390000001"/>
  </r>
  <r>
    <d v="2023-07-01T19:19:52"/>
    <n v="1"/>
    <n v="7"/>
    <x v="31"/>
    <x v="5"/>
    <s v="Dragon"/>
    <x v="0"/>
    <s v="Carebears -With- Guns"/>
    <x v="0"/>
    <x v="77"/>
    <x v="1"/>
    <x v="184"/>
    <x v="4"/>
    <n v="500574123.67000002"/>
    <n v="272662303.76999998"/>
  </r>
  <r>
    <d v="2023-07-01T19:20:03"/>
    <n v="1"/>
    <n v="7"/>
    <x v="31"/>
    <x v="5"/>
    <s v="Ascendance"/>
    <x v="1"/>
    <s v="Thunder Shield"/>
    <x v="2"/>
    <x v="13"/>
    <x v="4"/>
    <x v="184"/>
    <x v="4"/>
    <n v="1897341.67"/>
    <n v="1729097.61"/>
  </r>
  <r>
    <d v="2023-07-01T19:20:22"/>
    <n v="1"/>
    <n v="7"/>
    <x v="31"/>
    <x v="5"/>
    <s v="Horde Vanguard"/>
    <x v="0"/>
    <s v="The Graduates"/>
    <x v="4"/>
    <x v="27"/>
    <x v="2"/>
    <x v="184"/>
    <x v="4"/>
    <n v="115776416.28"/>
    <n v="107653745.70999999"/>
  </r>
  <r>
    <d v="2023-07-01T19:21:07"/>
    <n v="1"/>
    <n v="7"/>
    <x v="31"/>
    <x v="5"/>
    <s v="The Brass Monkey Syndicate"/>
    <x v="3"/>
    <s v="Thunderwaffe"/>
    <x v="0"/>
    <x v="116"/>
    <x v="1"/>
    <x v="184"/>
    <x v="4"/>
    <n v="345278884.68000001"/>
    <n v="127999882.13"/>
  </r>
  <r>
    <d v="2023-07-01T19:21:53"/>
    <n v="1"/>
    <n v="7"/>
    <x v="31"/>
    <x v="5"/>
    <s v="Zero Reps Given"/>
    <x v="0"/>
    <s v="UK Corp"/>
    <x v="0"/>
    <x v="77"/>
    <x v="1"/>
    <x v="184"/>
    <x v="4"/>
    <n v="487673423.56"/>
    <n v="317411312.38"/>
  </r>
  <r>
    <d v="2023-07-01T19:21:53"/>
    <n v="1"/>
    <n v="7"/>
    <x v="31"/>
    <x v="5"/>
    <s v="ChuangShi"/>
    <x v="3"/>
    <s v="League of Gentlemen"/>
    <x v="4"/>
    <x v="27"/>
    <x v="2"/>
    <x v="184"/>
    <x v="4"/>
    <n v="118705115.05"/>
    <n v="94261730.189999998"/>
  </r>
  <r>
    <d v="2023-07-01T19:21:53"/>
    <n v="1"/>
    <n v="7"/>
    <x v="31"/>
    <x v="5"/>
    <s v="A Blessed Bean"/>
    <x v="0"/>
    <s v="Xynodyne"/>
    <x v="4"/>
    <x v="27"/>
    <x v="2"/>
    <x v="184"/>
    <x v="4"/>
    <n v="115625432.14"/>
    <n v="103722963.23"/>
  </r>
  <r>
    <d v="2023-07-01T19:22:16"/>
    <n v="1"/>
    <n v="7"/>
    <x v="31"/>
    <x v="5"/>
    <s v="30O"/>
    <x v="3"/>
    <s v="Amok"/>
    <x v="0"/>
    <x v="116"/>
    <x v="1"/>
    <x v="184"/>
    <x v="4"/>
    <n v="290013292.66000003"/>
    <n v="106807588.90000001"/>
  </r>
  <r>
    <d v="2023-07-01T19:22:17"/>
    <n v="1"/>
    <n v="7"/>
    <x v="31"/>
    <x v="5"/>
    <s v="Pandemic Horde Inc"/>
    <x v="0"/>
    <s v="4S Corporation"/>
    <x v="0"/>
    <x v="77"/>
    <x v="1"/>
    <x v="184"/>
    <x v="4"/>
    <n v="965295579.10000002"/>
    <n v="759892458.15999997"/>
  </r>
  <r>
    <d v="2023-07-01T19:24:55"/>
    <n v="1"/>
    <n v="7"/>
    <x v="31"/>
    <x v="5"/>
    <s v="The Night Watchmen"/>
    <x v="1"/>
    <s v="KillTronic"/>
    <x v="1"/>
    <x v="13"/>
    <x v="4"/>
    <x v="184"/>
    <x v="4"/>
    <n v="944938.67"/>
    <n v="801306.53"/>
  </r>
  <r>
    <d v="2023-07-01T19:24:57"/>
    <n v="1"/>
    <n v="7"/>
    <x v="31"/>
    <x v="5"/>
    <s v="Amok"/>
    <x v="1"/>
    <s v="Anatolia Salvage and Mining Association"/>
    <x v="2"/>
    <x v="13"/>
    <x v="4"/>
    <x v="184"/>
    <x v="4"/>
    <n v="2444544.2200000002"/>
    <n v="954782.84"/>
  </r>
  <r>
    <d v="2023-07-01T19:25:03"/>
    <n v="1"/>
    <n v="7"/>
    <x v="31"/>
    <x v="5"/>
    <s v="Blackwater Task Forces"/>
    <x v="1"/>
    <s v="KheshigFleet"/>
    <x v="2"/>
    <x v="22"/>
    <x v="4"/>
    <x v="184"/>
    <x v="4"/>
    <n v="9073971.4600000009"/>
    <n v="8127309.1900000004"/>
  </r>
  <r>
    <d v="2023-07-01T19:25:07"/>
    <n v="1"/>
    <n v="7"/>
    <x v="31"/>
    <x v="5"/>
    <s v="Comms Black"/>
    <x v="0"/>
    <s v="The Graduates"/>
    <x v="4"/>
    <x v="27"/>
    <x v="2"/>
    <x v="184"/>
    <x v="4"/>
    <n v="115703248.95999999"/>
    <n v="89763904.599999994"/>
  </r>
  <r>
    <d v="2023-07-01T19:25:24"/>
    <n v="1"/>
    <n v="7"/>
    <x v="31"/>
    <x v="5"/>
    <s v="Deaths Consortium"/>
    <x v="0"/>
    <s v="Shadow State"/>
    <x v="0"/>
    <x v="77"/>
    <x v="1"/>
    <x v="184"/>
    <x v="4"/>
    <n v="496370203.73000002"/>
    <n v="275867834.64999998"/>
  </r>
  <r>
    <d v="2023-07-01T19:25:36"/>
    <n v="1"/>
    <n v="7"/>
    <x v="31"/>
    <x v="5"/>
    <s v="Banished Braindead Zombies"/>
    <x v="0"/>
    <s v="War Eagle Fleet"/>
    <x v="0"/>
    <x v="77"/>
    <x v="1"/>
    <x v="184"/>
    <x v="4"/>
    <n v="495753685.42000002"/>
    <n v="289448295.86000001"/>
  </r>
  <r>
    <d v="2023-07-01T19:26:08"/>
    <n v="1"/>
    <n v="7"/>
    <x v="31"/>
    <x v="5"/>
    <s v="Safety Hazard"/>
    <x v="3"/>
    <s v="KarmaFleet"/>
    <x v="0"/>
    <x v="18"/>
    <x v="4"/>
    <x v="184"/>
    <x v="4"/>
    <n v="8710477.75"/>
    <n v="5236028.21"/>
  </r>
  <r>
    <d v="2023-07-01T19:26:23"/>
    <n v="1"/>
    <n v="7"/>
    <x v="31"/>
    <x v="5"/>
    <s v="Special Assault Unit"/>
    <x v="0"/>
    <s v="ANGELGARD"/>
    <x v="4"/>
    <x v="27"/>
    <x v="2"/>
    <x v="184"/>
    <x v="4"/>
    <n v="116113197.19"/>
    <n v="94167820.530000001"/>
  </r>
  <r>
    <d v="2023-07-01T19:27:46"/>
    <n v="1"/>
    <n v="7"/>
    <x v="31"/>
    <x v="5"/>
    <s v="Safety Hazard"/>
    <x v="3"/>
    <s v="Helgast Militarum"/>
    <x v="4"/>
    <x v="40"/>
    <x v="4"/>
    <x v="184"/>
    <x v="4"/>
    <n v="5187874.38"/>
    <n v="3012923.7"/>
  </r>
  <r>
    <d v="2023-07-01T19:27:57"/>
    <n v="1"/>
    <n v="7"/>
    <x v="31"/>
    <x v="5"/>
    <s v="Horde Vanguard"/>
    <x v="0"/>
    <s v="Cloak and Daggers"/>
    <x v="4"/>
    <x v="27"/>
    <x v="2"/>
    <x v="184"/>
    <x v="4"/>
    <n v="116165500.36"/>
    <n v="91323537.510000005"/>
  </r>
  <r>
    <d v="2023-07-01T19:28:06"/>
    <n v="1"/>
    <n v="7"/>
    <x v="31"/>
    <x v="5"/>
    <s v="Ministry of Furious Retribution"/>
    <x v="3"/>
    <s v="KarmaFleet"/>
    <x v="0"/>
    <x v="116"/>
    <x v="1"/>
    <x v="184"/>
    <x v="4"/>
    <n v="287542032.61000001"/>
    <n v="121124468.08"/>
  </r>
  <r>
    <d v="2023-07-01T19:29:04"/>
    <n v="1"/>
    <n v="7"/>
    <x v="31"/>
    <x v="5"/>
    <s v="Ascendance"/>
    <x v="1"/>
    <s v="Comply Or Die"/>
    <x v="1"/>
    <x v="4"/>
    <x v="3"/>
    <x v="184"/>
    <x v="4"/>
    <n v="53975672.240000002"/>
    <n v="38696439.149999999"/>
  </r>
  <r>
    <d v="2023-07-01T19:29:27"/>
    <n v="1"/>
    <n v="7"/>
    <x v="31"/>
    <x v="5"/>
    <s v="NullSsay"/>
    <x v="0"/>
    <s v="Balanced Unity"/>
    <x v="0"/>
    <x v="77"/>
    <x v="1"/>
    <x v="184"/>
    <x v="4"/>
    <n v="498551320.13"/>
    <n v="271294268.60000002"/>
  </r>
  <r>
    <d v="2023-07-01T19:29:46"/>
    <n v="1"/>
    <n v="7"/>
    <x v="31"/>
    <x v="5"/>
    <s v="Horde Vanguard"/>
    <x v="0"/>
    <s v="The Graduates"/>
    <x v="4"/>
    <x v="27"/>
    <x v="2"/>
    <x v="184"/>
    <x v="4"/>
    <n v="119444963.83"/>
    <n v="73107205.760000005"/>
  </r>
  <r>
    <d v="2023-07-01T19:31:04"/>
    <n v="1"/>
    <n v="7"/>
    <x v="31"/>
    <x v="5"/>
    <s v="A Blessed Bean"/>
    <x v="0"/>
    <s v="GSF Logistics and Posting Reserves"/>
    <x v="0"/>
    <x v="77"/>
    <x v="1"/>
    <x v="184"/>
    <x v="4"/>
    <n v="599653858.49000001"/>
    <n v="353862219.72000003"/>
  </r>
  <r>
    <d v="2023-07-01T19:31:25"/>
    <n v="1"/>
    <n v="7"/>
    <x v="31"/>
    <x v="5"/>
    <s v="Echelon Research"/>
    <x v="1"/>
    <s v="Pandemic Horde Inc"/>
    <x v="1"/>
    <x v="20"/>
    <x v="4"/>
    <x v="184"/>
    <x v="4"/>
    <n v="897305.25"/>
    <n v="675350.94"/>
  </r>
  <r>
    <d v="2023-07-01T19:32:43"/>
    <n v="1"/>
    <n v="7"/>
    <x v="31"/>
    <x v="5"/>
    <s v="Ascendance"/>
    <x v="1"/>
    <s v="KillTronic"/>
    <x v="1"/>
    <x v="17"/>
    <x v="4"/>
    <x v="184"/>
    <x v="4"/>
    <n v="3112652.86"/>
    <n v="2887328.11"/>
  </r>
  <r>
    <d v="2023-07-01T19:33:04"/>
    <n v="1"/>
    <n v="7"/>
    <x v="31"/>
    <x v="5"/>
    <s v="KarmaFleet"/>
    <x v="1"/>
    <s v="WipeOut Inc"/>
    <x v="1"/>
    <x v="43"/>
    <x v="4"/>
    <x v="184"/>
    <x v="4"/>
    <n v="915316.62"/>
    <n v="638431.38"/>
  </r>
  <r>
    <d v="2023-07-01T19:33:38"/>
    <n v="1"/>
    <n v="7"/>
    <x v="31"/>
    <x v="5"/>
    <s v="Banished Braindead Zombies"/>
    <x v="0"/>
    <s v="Helgast Militarum"/>
    <x v="4"/>
    <x v="18"/>
    <x v="4"/>
    <x v="184"/>
    <x v="4"/>
    <n v="9534106.8399999999"/>
    <n v="6437174.4100000001"/>
  </r>
  <r>
    <d v="2023-07-01T19:34:55"/>
    <n v="1"/>
    <n v="7"/>
    <x v="31"/>
    <x v="5"/>
    <s v="Comply Or Die"/>
    <x v="0"/>
    <s v="4S Corporation"/>
    <x v="0"/>
    <x v="77"/>
    <x v="1"/>
    <x v="184"/>
    <x v="4"/>
    <n v="502724407.69"/>
    <n v="341917835.22000003"/>
  </r>
  <r>
    <d v="2023-07-01T19:36:25"/>
    <n v="1"/>
    <n v="7"/>
    <x v="31"/>
    <x v="5"/>
    <s v="KarmaFleet"/>
    <x v="1"/>
    <s v="KillTronic"/>
    <x v="1"/>
    <x v="20"/>
    <x v="4"/>
    <x v="184"/>
    <x v="4"/>
    <n v="809021.96"/>
    <n v="677876.38"/>
  </r>
  <r>
    <d v="2023-07-01T19:36:34"/>
    <n v="1"/>
    <n v="7"/>
    <x v="31"/>
    <x v="5"/>
    <s v="Ascendance"/>
    <x v="1"/>
    <s v="Brittas Empire"/>
    <x v="1"/>
    <x v="20"/>
    <x v="4"/>
    <x v="184"/>
    <x v="4"/>
    <n v="882227.14"/>
    <n v="661877.85"/>
  </r>
  <r>
    <d v="2023-07-01T19:36:43"/>
    <n v="1"/>
    <n v="7"/>
    <x v="31"/>
    <x v="5"/>
    <s v="CENTURIONES IMPERIALES"/>
    <x v="3"/>
    <s v="Unsung Heroes"/>
    <x v="4"/>
    <x v="4"/>
    <x v="3"/>
    <x v="184"/>
    <x v="4"/>
    <n v="48372283.020000003"/>
    <n v="34303316.030000001"/>
  </r>
  <r>
    <d v="2023-07-01T19:38:34"/>
    <n v="1"/>
    <n v="7"/>
    <x v="31"/>
    <x v="5"/>
    <s v="Blackwater USA Inc"/>
    <x v="0"/>
    <s v="KarmaFleet"/>
    <x v="0"/>
    <x v="77"/>
    <x v="1"/>
    <x v="184"/>
    <x v="4"/>
    <n v="522938237.11000001"/>
    <n v="263432024.94"/>
  </r>
  <r>
    <d v="2023-07-01T19:38:38"/>
    <n v="1"/>
    <n v="7"/>
    <x v="31"/>
    <x v="5"/>
    <s v="Pandemic Horde Inc"/>
    <x v="0"/>
    <s v="ICE is Coming to EVE"/>
    <x v="0"/>
    <x v="77"/>
    <x v="1"/>
    <x v="184"/>
    <x v="4"/>
    <n v="502795544.24000001"/>
    <n v="320079666.31"/>
  </r>
  <r>
    <d v="2023-07-01T19:38:41"/>
    <n v="1"/>
    <n v="7"/>
    <x v="31"/>
    <x v="5"/>
    <s v="The Graduates"/>
    <x v="2"/>
    <s v="SpaceFire Holding"/>
    <x v="2"/>
    <x v="13"/>
    <x v="4"/>
    <x v="184"/>
    <x v="4"/>
    <n v="1532484.6"/>
    <n v="698768"/>
  </r>
  <r>
    <d v="2023-07-01T19:38:56"/>
    <n v="1"/>
    <n v="7"/>
    <x v="31"/>
    <x v="5"/>
    <s v="The Night Watchmen"/>
    <x v="1"/>
    <s v="KillTronic"/>
    <x v="1"/>
    <x v="20"/>
    <x v="4"/>
    <x v="184"/>
    <x v="4"/>
    <n v="793943.84"/>
    <n v="616254.52"/>
  </r>
  <r>
    <d v="2023-07-01T19:39:05"/>
    <n v="1"/>
    <n v="7"/>
    <x v="31"/>
    <x v="5"/>
    <s v="TunDraGon"/>
    <x v="1"/>
    <s v="Pandemic Horde Inc"/>
    <x v="1"/>
    <x v="20"/>
    <x v="4"/>
    <x v="184"/>
    <x v="4"/>
    <n v="882227.14"/>
    <n v="703827.23"/>
  </r>
  <r>
    <d v="2023-07-01T19:39:07"/>
    <n v="1"/>
    <n v="7"/>
    <x v="31"/>
    <x v="5"/>
    <s v="1 Royal Fleet Corps"/>
    <x v="0"/>
    <s v="Cloaked Goof"/>
    <x v="0"/>
    <x v="77"/>
    <x v="1"/>
    <x v="184"/>
    <x v="4"/>
    <n v="495728614.05000001"/>
    <n v="247913543.86000001"/>
  </r>
  <r>
    <d v="2023-07-01T19:39:14"/>
    <n v="1"/>
    <n v="7"/>
    <x v="31"/>
    <x v="5"/>
    <s v="Banished Braindead Zombies"/>
    <x v="0"/>
    <s v="ANZAC ALLIANCE"/>
    <x v="0"/>
    <x v="77"/>
    <x v="1"/>
    <x v="184"/>
    <x v="4"/>
    <n v="502783491.80000001"/>
    <n v="282294935.76999998"/>
  </r>
  <r>
    <d v="2023-07-01T19:39:55"/>
    <n v="1"/>
    <n v="7"/>
    <x v="31"/>
    <x v="5"/>
    <s v="Unleashed' Fury"/>
    <x v="2"/>
    <s v="Pandemic Horde Inc"/>
    <x v="1"/>
    <x v="20"/>
    <x v="4"/>
    <x v="184"/>
    <x v="4"/>
    <n v="897305.25"/>
    <n v="657727.07999999996"/>
  </r>
  <r>
    <d v="2023-07-01T19:40:46"/>
    <n v="1"/>
    <n v="7"/>
    <x v="31"/>
    <x v="5"/>
    <s v="Semper Iratus Omni Tempore"/>
    <x v="1"/>
    <s v="Tech Builds"/>
    <x v="1"/>
    <x v="17"/>
    <x v="4"/>
    <x v="184"/>
    <x v="4"/>
    <n v="766192.09"/>
    <n v="622749.80000000005"/>
  </r>
  <r>
    <d v="2023-07-01T19:40:47"/>
    <n v="1"/>
    <n v="7"/>
    <x v="31"/>
    <x v="5"/>
    <s v="Machinum"/>
    <x v="2"/>
    <s v="Unsung Heroes"/>
    <x v="4"/>
    <x v="4"/>
    <x v="3"/>
    <x v="184"/>
    <x v="4"/>
    <n v="48307606.380000003"/>
    <n v="35889683.090000004"/>
  </r>
  <r>
    <d v="2023-07-01T19:41:05"/>
    <n v="1"/>
    <n v="7"/>
    <x v="31"/>
    <x v="5"/>
    <s v="SUNDERING"/>
    <x v="1"/>
    <s v="A Blessed Bean"/>
    <x v="1"/>
    <x v="22"/>
    <x v="4"/>
    <x v="184"/>
    <x v="4"/>
    <n v="973114.94"/>
    <n v="712989.32"/>
  </r>
  <r>
    <d v="2023-07-01T19:41:13"/>
    <n v="1"/>
    <n v="7"/>
    <x v="31"/>
    <x v="5"/>
    <s v="Knight of Freedom"/>
    <x v="3"/>
    <s v="Balkan Kings"/>
    <x v="0"/>
    <x v="116"/>
    <x v="1"/>
    <x v="184"/>
    <x v="4"/>
    <n v="236517243.93000001"/>
    <n v="85033618.060000002"/>
  </r>
  <r>
    <d v="2023-07-01T19:41:13"/>
    <n v="1"/>
    <n v="7"/>
    <x v="31"/>
    <x v="5"/>
    <s v="Bohemian Veterans"/>
    <x v="0"/>
    <s v="NED-Clan"/>
    <x v="0"/>
    <x v="4"/>
    <x v="3"/>
    <x v="184"/>
    <x v="4"/>
    <n v="62804638.25"/>
    <n v="43901009.350000001"/>
  </r>
  <r>
    <d v="2023-07-01T19:41:14"/>
    <n v="1"/>
    <n v="7"/>
    <x v="31"/>
    <x v="5"/>
    <s v="S0viet Uni0n"/>
    <x v="0"/>
    <s v="EVE-RO"/>
    <x v="0"/>
    <x v="77"/>
    <x v="1"/>
    <x v="184"/>
    <x v="4"/>
    <n v="493197475.08999997"/>
    <n v="298355794.25999999"/>
  </r>
  <r>
    <d v="2023-07-01T19:41:24"/>
    <n v="1"/>
    <n v="7"/>
    <x v="31"/>
    <x v="5"/>
    <s v="United Mining and Hauling Inc"/>
    <x v="2"/>
    <s v="A Blessed Bean"/>
    <x v="1"/>
    <x v="120"/>
    <x v="1"/>
    <x v="184"/>
    <x v="4"/>
    <n v="1845487886.46"/>
    <n v="1243986598.97"/>
  </r>
  <r>
    <d v="2023-07-01T19:41:54"/>
    <n v="1"/>
    <n v="7"/>
    <x v="31"/>
    <x v="5"/>
    <s v="A Blessed Bean"/>
    <x v="0"/>
    <s v="CBC Interstellar"/>
    <x v="0"/>
    <x v="77"/>
    <x v="1"/>
    <x v="184"/>
    <x v="4"/>
    <n v="543064433.23000002"/>
    <n v="280486018.83999997"/>
  </r>
  <r>
    <d v="2023-07-01T19:42:13"/>
    <n v="1"/>
    <n v="7"/>
    <x v="31"/>
    <x v="5"/>
    <s v="Optimistic Wasteland Inc"/>
    <x v="3"/>
    <s v="Ascendance"/>
    <x v="0"/>
    <x v="116"/>
    <x v="1"/>
    <x v="184"/>
    <x v="4"/>
    <n v="310664997.77999997"/>
    <n v="128798399.87"/>
  </r>
  <r>
    <d v="2023-07-01T19:42:22"/>
    <n v="1"/>
    <n v="7"/>
    <x v="31"/>
    <x v="5"/>
    <s v="Comms Black"/>
    <x v="0"/>
    <s v="Monkey Attack Squad"/>
    <x v="0"/>
    <x v="77"/>
    <x v="1"/>
    <x v="184"/>
    <x v="4"/>
    <n v="466803272.66000003"/>
    <n v="323188308.44"/>
  </r>
  <r>
    <d v="2023-07-01T19:42:35"/>
    <n v="1"/>
    <n v="7"/>
    <x v="31"/>
    <x v="5"/>
    <s v="Infinite Point"/>
    <x v="0"/>
    <s v="Balanced Unity"/>
    <x v="0"/>
    <x v="11"/>
    <x v="2"/>
    <x v="184"/>
    <x v="4"/>
    <n v="29366216.760000002"/>
    <n v="20869829.199999999"/>
  </r>
  <r>
    <d v="2023-07-01T19:43:27"/>
    <n v="1"/>
    <n v="7"/>
    <x v="31"/>
    <x v="5"/>
    <s v="KarmaFleet"/>
    <x v="1"/>
    <s v="Arctic Guard"/>
    <x v="1"/>
    <x v="13"/>
    <x v="4"/>
    <x v="184"/>
    <x v="4"/>
    <n v="1193433.73"/>
    <n v="999174.88"/>
  </r>
  <r>
    <d v="2023-07-01T19:43:43"/>
    <n v="1"/>
    <n v="7"/>
    <x v="31"/>
    <x v="5"/>
    <s v="Ascendance"/>
    <x v="1"/>
    <s v="Pandemic Horde Inc"/>
    <x v="1"/>
    <x v="20"/>
    <x v="4"/>
    <x v="184"/>
    <x v="4"/>
    <n v="882227.14"/>
    <n v="683840.14"/>
  </r>
  <r>
    <d v="2023-07-01T19:43:55"/>
    <n v="1"/>
    <n v="7"/>
    <x v="31"/>
    <x v="5"/>
    <s v="Ascendance"/>
    <x v="1"/>
    <s v="KillTronic"/>
    <x v="1"/>
    <x v="20"/>
    <x v="4"/>
    <x v="184"/>
    <x v="4"/>
    <n v="5265683.9800000004"/>
    <n v="5064225.0599999996"/>
  </r>
  <r>
    <d v="2023-07-01T19:45:01"/>
    <n v="1"/>
    <n v="7"/>
    <x v="31"/>
    <x v="5"/>
    <s v="The Northerners"/>
    <x v="0"/>
    <s v="Ascendance"/>
    <x v="0"/>
    <x v="77"/>
    <x v="1"/>
    <x v="184"/>
    <x v="4"/>
    <n v="497348012.37"/>
    <n v="306227400.86000001"/>
  </r>
  <r>
    <d v="2023-07-01T19:45:01"/>
    <n v="1"/>
    <n v="7"/>
    <x v="31"/>
    <x v="5"/>
    <s v="The Graduates"/>
    <x v="2"/>
    <s v="Knight of Freedom"/>
    <x v="2"/>
    <x v="20"/>
    <x v="4"/>
    <x v="184"/>
    <x v="4"/>
    <n v="2250813.73"/>
    <n v="1384041.56"/>
  </r>
  <r>
    <d v="2023-07-01T19:45:03"/>
    <n v="1"/>
    <n v="7"/>
    <x v="31"/>
    <x v="5"/>
    <s v="Thunder Shield"/>
    <x v="3"/>
    <s v="Ascendance"/>
    <x v="0"/>
    <x v="116"/>
    <x v="1"/>
    <x v="184"/>
    <x v="4"/>
    <n v="294890200.02999997"/>
    <n v="111424038.66"/>
  </r>
  <r>
    <d v="2023-07-01T19:45:32"/>
    <n v="1"/>
    <n v="7"/>
    <x v="31"/>
    <x v="5"/>
    <s v="The Night Watchmen"/>
    <x v="1"/>
    <s v="KillTronic"/>
    <x v="1"/>
    <x v="20"/>
    <x v="4"/>
    <x v="184"/>
    <x v="4"/>
    <n v="5250605.87"/>
    <n v="5117948.6100000003"/>
  </r>
  <r>
    <d v="2023-07-01T19:46:37"/>
    <n v="1"/>
    <n v="7"/>
    <x v="31"/>
    <x v="5"/>
    <s v="Falcoes Peregrinos"/>
    <x v="2"/>
    <s v="Pandemic Horde Inc"/>
    <x v="1"/>
    <x v="48"/>
    <x v="2"/>
    <x v="184"/>
    <x v="4"/>
    <n v="11702363.560000001"/>
    <n v="4843012.7300000004"/>
  </r>
  <r>
    <d v="2023-07-01T19:46:46"/>
    <n v="1"/>
    <n v="7"/>
    <x v="31"/>
    <x v="5"/>
    <s v="4S Corporation"/>
    <x v="1"/>
    <s v="C8N8O16"/>
    <x v="1"/>
    <x v="13"/>
    <x v="4"/>
    <x v="184"/>
    <x v="4"/>
    <n v="1689047.12"/>
    <n v="1038894"/>
  </r>
  <r>
    <d v="2023-07-01T19:47:17"/>
    <n v="1"/>
    <n v="7"/>
    <x v="31"/>
    <x v="5"/>
    <s v="4S Corporation"/>
    <x v="1"/>
    <s v="Horde Armada"/>
    <x v="1"/>
    <x v="120"/>
    <x v="1"/>
    <x v="184"/>
    <x v="4"/>
    <n v="1865766813.97"/>
    <n v="1260722264.49"/>
  </r>
  <r>
    <d v="2023-07-01T19:47:34"/>
    <n v="1"/>
    <n v="7"/>
    <x v="31"/>
    <x v="5"/>
    <s v="The Northerners"/>
    <x v="0"/>
    <s v="Deep Space Conquerors"/>
    <x v="0"/>
    <x v="77"/>
    <x v="1"/>
    <x v="184"/>
    <x v="4"/>
    <n v="551795258.46000004"/>
    <n v="322680135.85000002"/>
  </r>
  <r>
    <d v="2023-07-01T19:48:14"/>
    <n v="1"/>
    <n v="7"/>
    <x v="31"/>
    <x v="5"/>
    <s v="Vanishing Point"/>
    <x v="2"/>
    <s v="No Boundaries"/>
    <x v="1"/>
    <x v="13"/>
    <x v="4"/>
    <x v="184"/>
    <x v="4"/>
    <n v="1692619.84"/>
    <n v="1578857.24"/>
  </r>
  <r>
    <d v="2023-07-01T19:48:22"/>
    <n v="1"/>
    <n v="7"/>
    <x v="31"/>
    <x v="5"/>
    <s v="Vanishing Point"/>
    <x v="2"/>
    <s v="Moosearmy"/>
    <x v="1"/>
    <x v="73"/>
    <x v="0"/>
    <x v="184"/>
    <x v="4"/>
    <n v="7684514.1500000004"/>
    <n v="2188272.2599999998"/>
  </r>
  <r>
    <d v="2023-07-01T19:48:38"/>
    <n v="1"/>
    <n v="7"/>
    <x v="31"/>
    <x v="5"/>
    <s v="Wolfostan"/>
    <x v="0"/>
    <s v="Les chevaliers de l'ordre"/>
    <x v="0"/>
    <x v="77"/>
    <x v="1"/>
    <x v="184"/>
    <x v="4"/>
    <n v="501182267.72000003"/>
    <n v="264550518.90000001"/>
  </r>
  <r>
    <d v="2023-07-01T19:48:45"/>
    <n v="1"/>
    <n v="7"/>
    <x v="31"/>
    <x v="5"/>
    <s v="4S Corporation"/>
    <x v="1"/>
    <s v="A Blessed Bean"/>
    <x v="1"/>
    <x v="20"/>
    <x v="4"/>
    <x v="184"/>
    <x v="4"/>
    <n v="897305.25"/>
    <n v="661488.87"/>
  </r>
  <r>
    <d v="2023-07-01T19:49:57"/>
    <n v="1"/>
    <n v="7"/>
    <x v="31"/>
    <x v="5"/>
    <s v="Gladius Veritatis"/>
    <x v="1"/>
    <s v="KillTronic"/>
    <x v="1"/>
    <x v="43"/>
    <x v="4"/>
    <x v="184"/>
    <x v="4"/>
    <n v="2067864.73"/>
    <n v="1295266.1499999999"/>
  </r>
  <r>
    <d v="2023-07-01T19:51:27"/>
    <n v="1"/>
    <n v="7"/>
    <x v="31"/>
    <x v="5"/>
    <s v="Fusion Enterprises Ltd"/>
    <x v="0"/>
    <s v="The Night Watchmen"/>
    <x v="0"/>
    <x v="77"/>
    <x v="1"/>
    <x v="184"/>
    <x v="4"/>
    <n v="454620874.95999998"/>
    <n v="286300919.00999999"/>
  </r>
  <r>
    <d v="2023-07-01T19:51:38"/>
    <n v="1"/>
    <n v="7"/>
    <x v="31"/>
    <x v="5"/>
    <s v="The Graduates"/>
    <x v="2"/>
    <s v="4S Corporation"/>
    <x v="0"/>
    <x v="16"/>
    <x v="4"/>
    <x v="184"/>
    <x v="4"/>
    <n v="2038995.19"/>
    <n v="1496186.8"/>
  </r>
  <r>
    <d v="2023-07-01T19:51:44"/>
    <n v="1"/>
    <n v="7"/>
    <x v="31"/>
    <x v="5"/>
    <s v="A Blessed Bean"/>
    <x v="0"/>
    <s v="Cloak and Daggers"/>
    <x v="4"/>
    <x v="45"/>
    <x v="4"/>
    <x v="184"/>
    <x v="4"/>
    <n v="64741326.990000002"/>
    <n v="61038659.280000001"/>
  </r>
  <r>
    <d v="2023-07-01T19:51:48"/>
    <n v="1"/>
    <n v="7"/>
    <x v="31"/>
    <x v="5"/>
    <s v="Astrology Club"/>
    <x v="3"/>
    <s v="Hold my Bier"/>
    <x v="4"/>
    <x v="27"/>
    <x v="2"/>
    <x v="184"/>
    <x v="4"/>
    <n v="114127477.36"/>
    <n v="109208948.79000001"/>
  </r>
  <r>
    <d v="2023-07-01T19:51:55"/>
    <n v="1"/>
    <n v="7"/>
    <x v="31"/>
    <x v="5"/>
    <s v="A Blessed Bean"/>
    <x v="0"/>
    <s v="CBC Interstellar"/>
    <x v="0"/>
    <x v="84"/>
    <x v="4"/>
    <x v="184"/>
    <x v="4"/>
    <n v="46731451.560000002"/>
    <n v="43459464.219999999"/>
  </r>
  <r>
    <d v="2023-07-01T19:52:51"/>
    <n v="1"/>
    <n v="7"/>
    <x v="31"/>
    <x v="5"/>
    <s v="A Blessed Bean"/>
    <x v="0"/>
    <s v="ImperiaI Federation"/>
    <x v="0"/>
    <x v="77"/>
    <x v="1"/>
    <x v="184"/>
    <x v="4"/>
    <n v="542604964.17999995"/>
    <n v="308052550.86000001"/>
  </r>
  <r>
    <d v="2023-07-01T19:53:13"/>
    <n v="1"/>
    <n v="7"/>
    <x v="31"/>
    <x v="5"/>
    <s v="The Brass Monkey Syndicate"/>
    <x v="3"/>
    <s v="Balkan Kings"/>
    <x v="0"/>
    <x v="116"/>
    <x v="1"/>
    <x v="184"/>
    <x v="4"/>
    <n v="318877947.44"/>
    <n v="154333208.65000001"/>
  </r>
  <r>
    <d v="2023-07-01T19:54:58"/>
    <n v="1"/>
    <n v="7"/>
    <x v="31"/>
    <x v="5"/>
    <s v="Infinite Point"/>
    <x v="0"/>
    <s v="Hold my Bier"/>
    <x v="4"/>
    <x v="4"/>
    <x v="3"/>
    <x v="184"/>
    <x v="4"/>
    <n v="66097212.560000002"/>
    <n v="45946989.200000003"/>
  </r>
  <r>
    <d v="2023-07-01T19:55:31"/>
    <n v="1"/>
    <n v="7"/>
    <x v="31"/>
    <x v="5"/>
    <s v="Ministry of Furious Retribution"/>
    <x v="3"/>
    <s v="EVE-RO"/>
    <x v="0"/>
    <x v="116"/>
    <x v="1"/>
    <x v="184"/>
    <x v="4"/>
    <n v="295963041.70999998"/>
    <n v="100026633.91"/>
  </r>
  <r>
    <d v="2023-07-01T19:56:24"/>
    <n v="1"/>
    <n v="7"/>
    <x v="31"/>
    <x v="5"/>
    <s v="Zero Reps Given"/>
    <x v="0"/>
    <s v="KarmaFleet"/>
    <x v="0"/>
    <x v="77"/>
    <x v="1"/>
    <x v="184"/>
    <x v="4"/>
    <n v="489174649.18000001"/>
    <n v="298730539.66000003"/>
  </r>
  <r>
    <d v="2023-07-01T19:56:25"/>
    <n v="1"/>
    <n v="7"/>
    <x v="31"/>
    <x v="5"/>
    <s v="Profane Proverb"/>
    <x v="0"/>
    <s v="Unsung Heroes"/>
    <x v="4"/>
    <x v="4"/>
    <x v="3"/>
    <x v="184"/>
    <x v="4"/>
    <n v="48100221.82"/>
    <n v="33529115.710000001"/>
  </r>
  <r>
    <d v="2023-07-01T19:56:47"/>
    <n v="1"/>
    <n v="7"/>
    <x v="31"/>
    <x v="5"/>
    <s v="A Blessed Bean"/>
    <x v="0"/>
    <s v="ImperiaI Federation"/>
    <x v="0"/>
    <x v="30"/>
    <x v="1"/>
    <x v="184"/>
    <x v="4"/>
    <n v="116977019.06"/>
    <n v="48055688.649999999"/>
  </r>
  <r>
    <d v="2023-07-01T19:57:12"/>
    <n v="1"/>
    <n v="7"/>
    <x v="31"/>
    <x v="5"/>
    <s v="Xynodyne"/>
    <x v="2"/>
    <s v="Stardust-Guardian"/>
    <x v="2"/>
    <x v="8"/>
    <x v="3"/>
    <x v="184"/>
    <x v="4"/>
    <n v="70337020.530000001"/>
    <n v="56736062.18"/>
  </r>
  <r>
    <d v="2023-07-01T19:57:15"/>
    <n v="1"/>
    <n v="7"/>
    <x v="31"/>
    <x v="5"/>
    <s v="A Blessed Bean"/>
    <x v="0"/>
    <s v="New Boreas"/>
    <x v="0"/>
    <x v="13"/>
    <x v="4"/>
    <x v="184"/>
    <x v="4"/>
    <n v="1866956.37"/>
    <n v="1079262.97"/>
  </r>
  <r>
    <d v="2023-07-01T19:57:32"/>
    <n v="1"/>
    <n v="7"/>
    <x v="31"/>
    <x v="5"/>
    <s v="Kriegsmarinewerft"/>
    <x v="1"/>
    <s v="Horde Vanguard"/>
    <x v="1"/>
    <x v="111"/>
    <x v="1"/>
    <x v="184"/>
    <x v="4"/>
    <n v="183845204.78"/>
    <n v="53275312.920000002"/>
  </r>
  <r>
    <d v="2023-07-01T19:57:48"/>
    <n v="1"/>
    <n v="7"/>
    <x v="31"/>
    <x v="5"/>
    <s v="Standards Contracting"/>
    <x v="0"/>
    <s v="4S Corporation"/>
    <x v="0"/>
    <x v="77"/>
    <x v="1"/>
    <x v="184"/>
    <x v="4"/>
    <n v="454182775.69"/>
    <n v="262669012.44"/>
  </r>
  <r>
    <d v="2023-07-01T19:57:53"/>
    <n v="1"/>
    <n v="7"/>
    <x v="31"/>
    <x v="5"/>
    <s v="Fuxi Legion"/>
    <x v="3"/>
    <s v="4S Corporation"/>
    <x v="0"/>
    <x v="77"/>
    <x v="1"/>
    <x v="184"/>
    <x v="4"/>
    <n v="510175118.89999998"/>
    <n v="288339793.31"/>
  </r>
  <r>
    <d v="2023-07-01T19:58:18"/>
    <n v="1"/>
    <n v="7"/>
    <x v="31"/>
    <x v="5"/>
    <s v="A Blessed Bean"/>
    <x v="0"/>
    <s v="Angry Angels Constructions"/>
    <x v="0"/>
    <x v="77"/>
    <x v="1"/>
    <x v="184"/>
    <x v="4"/>
    <n v="495538684.13999999"/>
    <n v="298066197.57999998"/>
  </r>
  <r>
    <d v="2023-07-01T19:59:45"/>
    <n v="1"/>
    <n v="7"/>
    <x v="31"/>
    <x v="5"/>
    <s v="WipeOut Inc"/>
    <x v="0"/>
    <s v="KarmaFleet"/>
    <x v="0"/>
    <x v="77"/>
    <x v="1"/>
    <x v="184"/>
    <x v="4"/>
    <n v="544056385.49000001"/>
    <n v="353161881.5"/>
  </r>
  <r>
    <d v="2023-07-01T19:59:46"/>
    <n v="1"/>
    <n v="7"/>
    <x v="31"/>
    <x v="5"/>
    <s v="Stardust-Guardian"/>
    <x v="3"/>
    <s v="Nous Defions"/>
    <x v="4"/>
    <x v="43"/>
    <x v="4"/>
    <x v="184"/>
    <x v="4"/>
    <n v="8294175.3200000003"/>
    <n v="6429078.5199999996"/>
  </r>
  <r>
    <d v="2023-07-01T20:00:33"/>
    <n v="1"/>
    <n v="7"/>
    <x v="31"/>
    <x v="5"/>
    <s v="Wolfostan"/>
    <x v="0"/>
    <s v="ICE is Coming to EVE"/>
    <x v="0"/>
    <x v="77"/>
    <x v="1"/>
    <x v="184"/>
    <x v="4"/>
    <n v="550626456.21000004"/>
    <n v="308956178.02999997"/>
  </r>
  <r>
    <d v="2023-07-01T20:00:35"/>
    <n v="1"/>
    <n v="7"/>
    <x v="31"/>
    <x v="5"/>
    <s v="Thundercats"/>
    <x v="2"/>
    <s v="Moosearmy"/>
    <x v="1"/>
    <x v="73"/>
    <x v="0"/>
    <x v="184"/>
    <x v="4"/>
    <n v="7549370.8099999996"/>
    <n v="6933588.2300000004"/>
  </r>
  <r>
    <d v="2023-07-01T20:01:05"/>
    <n v="1"/>
    <n v="7"/>
    <x v="31"/>
    <x v="5"/>
    <s v="Project Stealth Squad"/>
    <x v="2"/>
    <s v="STARCHASER Inc"/>
    <x v="2"/>
    <x v="8"/>
    <x v="3"/>
    <x v="184"/>
    <x v="4"/>
    <n v="62346716.979999997"/>
    <n v="46788664.850000001"/>
  </r>
  <r>
    <d v="2023-07-01T20:01:15"/>
    <n v="1"/>
    <n v="7"/>
    <x v="31"/>
    <x v="5"/>
    <s v="Bohemian Veterans"/>
    <x v="0"/>
    <s v="Ascendance"/>
    <x v="0"/>
    <x v="4"/>
    <x v="3"/>
    <x v="184"/>
    <x v="4"/>
    <n v="63855883.649999999"/>
    <n v="43443232.25"/>
  </r>
  <r>
    <d v="2023-07-01T20:01:16"/>
    <n v="1"/>
    <n v="7"/>
    <x v="31"/>
    <x v="5"/>
    <s v="A Blessed Bean"/>
    <x v="0"/>
    <s v="Ascendance"/>
    <x v="0"/>
    <x v="77"/>
    <x v="1"/>
    <x v="184"/>
    <x v="4"/>
    <n v="499468790.74000001"/>
    <n v="288393322.51999998"/>
  </r>
  <r>
    <d v="2023-07-01T20:01:57"/>
    <n v="1"/>
    <n v="7"/>
    <x v="31"/>
    <x v="5"/>
    <s v="Country House"/>
    <x v="1"/>
    <s v="KillTronic"/>
    <x v="1"/>
    <x v="111"/>
    <x v="1"/>
    <x v="184"/>
    <x v="4"/>
    <n v="181116871.59999999"/>
    <n v="53890706.270000003"/>
  </r>
  <r>
    <d v="2023-07-01T20:02:18"/>
    <n v="1"/>
    <n v="7"/>
    <x v="31"/>
    <x v="5"/>
    <s v="Asteroid Farm Unlimited"/>
    <x v="1"/>
    <s v="Deaths Consortium"/>
    <x v="1"/>
    <x v="8"/>
    <x v="3"/>
    <x v="184"/>
    <x v="4"/>
    <n v="64202097.07"/>
    <n v="48938948.07"/>
  </r>
  <r>
    <d v="2023-07-01T20:03:24"/>
    <n v="1"/>
    <n v="7"/>
    <x v="31"/>
    <x v="5"/>
    <s v="ChuangShi"/>
    <x v="3"/>
    <s v="KarmaFleet"/>
    <x v="0"/>
    <x v="77"/>
    <x v="1"/>
    <x v="184"/>
    <x v="4"/>
    <n v="538679498.91999996"/>
    <n v="296116171.81"/>
  </r>
  <r>
    <d v="2023-07-01T20:04:05"/>
    <n v="1"/>
    <n v="7"/>
    <x v="31"/>
    <x v="5"/>
    <s v="Into Oblivion"/>
    <x v="3"/>
    <s v="EVE-RO"/>
    <x v="0"/>
    <x v="116"/>
    <x v="1"/>
    <x v="184"/>
    <x v="4"/>
    <n v="316135256.63"/>
    <n v="90496342.079999998"/>
  </r>
  <r>
    <d v="2023-07-01T20:04:15"/>
    <n v="1"/>
    <n v="7"/>
    <x v="31"/>
    <x v="5"/>
    <s v="A Blessed Bean"/>
    <x v="0"/>
    <s v="Peoples Liberation Army"/>
    <x v="0"/>
    <x v="77"/>
    <x v="1"/>
    <x v="184"/>
    <x v="4"/>
    <n v="504624902.38999999"/>
    <n v="306092338.64999998"/>
  </r>
  <r>
    <d v="2023-07-01T20:06:18"/>
    <n v="1"/>
    <n v="7"/>
    <x v="31"/>
    <x v="5"/>
    <s v="Balanced Unity"/>
    <x v="1"/>
    <s v="Pandemic Horde Inc"/>
    <x v="1"/>
    <x v="73"/>
    <x v="0"/>
    <x v="184"/>
    <x v="4"/>
    <n v="8691269.9600000009"/>
    <n v="7130266.1200000001"/>
  </r>
  <r>
    <d v="2023-07-01T20:06:34"/>
    <n v="1"/>
    <n v="7"/>
    <x v="31"/>
    <x v="5"/>
    <s v="A Blessed Bean"/>
    <x v="0"/>
    <s v="Asteroid Farm Unlimited"/>
    <x v="0"/>
    <x v="77"/>
    <x v="1"/>
    <x v="184"/>
    <x v="4"/>
    <n v="449466495.27999997"/>
    <n v="252350864.88999999"/>
  </r>
  <r>
    <d v="2023-07-01T20:06:54"/>
    <n v="1"/>
    <n v="7"/>
    <x v="31"/>
    <x v="5"/>
    <s v="ChuangShi"/>
    <x v="3"/>
    <s v="KarmaFleet"/>
    <x v="0"/>
    <x v="77"/>
    <x v="1"/>
    <x v="184"/>
    <x v="4"/>
    <n v="501435218.77999997"/>
    <n v="294298037.43000001"/>
  </r>
  <r>
    <d v="2023-07-01T20:07:04"/>
    <n v="1"/>
    <n v="7"/>
    <x v="31"/>
    <x v="5"/>
    <s v="A Blessed Bean"/>
    <x v="0"/>
    <s v="Black Aces"/>
    <x v="0"/>
    <x v="77"/>
    <x v="1"/>
    <x v="184"/>
    <x v="4"/>
    <n v="497531563.75999999"/>
    <n v="301883195.48000002"/>
  </r>
  <r>
    <d v="2023-07-01T20:07:33"/>
    <n v="1"/>
    <n v="7"/>
    <x v="31"/>
    <x v="5"/>
    <s v="A Blessed Bean"/>
    <x v="0"/>
    <s v="KarmaFleet"/>
    <x v="0"/>
    <x v="13"/>
    <x v="4"/>
    <x v="184"/>
    <x v="4"/>
    <n v="1798032.75"/>
    <n v="1279506.43"/>
  </r>
  <r>
    <d v="2023-07-01T20:09:28"/>
    <n v="1"/>
    <n v="7"/>
    <x v="31"/>
    <x v="5"/>
    <s v="Project Stealth Squad"/>
    <x v="2"/>
    <s v="KarmaFleet"/>
    <x v="0"/>
    <x v="13"/>
    <x v="4"/>
    <x v="184"/>
    <x v="4"/>
    <n v="7680749.5599999996"/>
    <n v="4577927.13"/>
  </r>
  <r>
    <d v="2023-07-01T20:09:36"/>
    <n v="1"/>
    <n v="7"/>
    <x v="31"/>
    <x v="5"/>
    <s v="A Blessed Bean"/>
    <x v="0"/>
    <s v="KarmaFleet"/>
    <x v="0"/>
    <x v="25"/>
    <x v="0"/>
    <x v="184"/>
    <x v="4"/>
    <n v="12346943.9"/>
    <n v="7228004.2699999996"/>
  </r>
  <r>
    <d v="2023-07-01T20:09:37"/>
    <n v="1"/>
    <n v="7"/>
    <x v="31"/>
    <x v="5"/>
    <s v="Theoretical Mass"/>
    <x v="3"/>
    <s v="Merch Industrial"/>
    <x v="0"/>
    <x v="116"/>
    <x v="1"/>
    <x v="184"/>
    <x v="4"/>
    <n v="310277224.89999998"/>
    <n v="136652077.72"/>
  </r>
  <r>
    <d v="2023-07-01T20:10:02"/>
    <n v="1"/>
    <n v="7"/>
    <x v="31"/>
    <x v="5"/>
    <s v="Fuxi Legion"/>
    <x v="3"/>
    <s v="KarmaFleet"/>
    <x v="0"/>
    <x v="77"/>
    <x v="1"/>
    <x v="184"/>
    <x v="4"/>
    <n v="504861882.31999999"/>
    <n v="307462099.77999997"/>
  </r>
  <r>
    <d v="2023-07-01T20:10:35"/>
    <n v="1"/>
    <n v="7"/>
    <x v="31"/>
    <x v="5"/>
    <s v="Tactical Feed"/>
    <x v="0"/>
    <s v="UK Corp"/>
    <x v="0"/>
    <x v="77"/>
    <x v="1"/>
    <x v="184"/>
    <x v="4"/>
    <n v="1286843393.0999999"/>
    <n v="845781709.47000003"/>
  </r>
  <r>
    <d v="2023-07-01T20:10:36"/>
    <n v="1"/>
    <n v="7"/>
    <x v="31"/>
    <x v="5"/>
    <s v="Levy Guards"/>
    <x v="0"/>
    <s v="League of Gentlemen"/>
    <x v="4"/>
    <x v="27"/>
    <x v="2"/>
    <x v="184"/>
    <x v="4"/>
    <n v="113894026.91"/>
    <n v="91073841.329999998"/>
  </r>
  <r>
    <d v="2023-07-01T20:10:37"/>
    <n v="1"/>
    <n v="7"/>
    <x v="31"/>
    <x v="5"/>
    <s v="Safety Hazard"/>
    <x v="3"/>
    <s v="Thunder Shield"/>
    <x v="2"/>
    <x v="13"/>
    <x v="4"/>
    <x v="184"/>
    <x v="4"/>
    <n v="1897341.67"/>
    <n v="767814.53"/>
  </r>
  <r>
    <d v="2023-07-01T20:11:00"/>
    <n v="1"/>
    <n v="7"/>
    <x v="31"/>
    <x v="5"/>
    <s v="A Blessed Bean"/>
    <x v="0"/>
    <s v="Monkey Attack Squad"/>
    <x v="0"/>
    <x v="77"/>
    <x v="1"/>
    <x v="184"/>
    <x v="4"/>
    <n v="538548427.37"/>
    <n v="304667165.22000003"/>
  </r>
  <r>
    <d v="2023-07-01T20:11:54"/>
    <n v="1"/>
    <n v="7"/>
    <x v="31"/>
    <x v="5"/>
    <s v="Amok"/>
    <x v="1"/>
    <s v="Winter Forge Syndicate"/>
    <x v="2"/>
    <x v="13"/>
    <x v="4"/>
    <x v="184"/>
    <x v="4"/>
    <n v="2046872.06"/>
    <n v="733768.11"/>
  </r>
  <r>
    <d v="2023-07-01T20:12:52"/>
    <n v="1"/>
    <n v="7"/>
    <x v="31"/>
    <x v="5"/>
    <s v="Eclipse Pulsar"/>
    <x v="3"/>
    <s v="KarmaFleet"/>
    <x v="0"/>
    <x v="116"/>
    <x v="1"/>
    <x v="184"/>
    <x v="4"/>
    <n v="297312312.43000001"/>
    <n v="102336770.09"/>
  </r>
  <r>
    <d v="2023-07-01T20:13:24"/>
    <n v="1"/>
    <n v="7"/>
    <x v="31"/>
    <x v="5"/>
    <s v="Fuxi Legion"/>
    <x v="3"/>
    <s v="Amok"/>
    <x v="0"/>
    <x v="77"/>
    <x v="1"/>
    <x v="184"/>
    <x v="4"/>
    <n v="500259225.08999997"/>
    <n v="281029382.82999998"/>
  </r>
  <r>
    <d v="2023-07-01T20:13:27"/>
    <n v="1"/>
    <n v="7"/>
    <x v="31"/>
    <x v="5"/>
    <s v="Dragon"/>
    <x v="0"/>
    <s v="EVE-RO"/>
    <x v="0"/>
    <x v="77"/>
    <x v="1"/>
    <x v="184"/>
    <x v="4"/>
    <n v="484574438.82999998"/>
    <n v="310819927.64999998"/>
  </r>
  <r>
    <d v="2023-07-01T20:14:04"/>
    <n v="1"/>
    <n v="7"/>
    <x v="31"/>
    <x v="5"/>
    <s v="Horde Vanguard"/>
    <x v="0"/>
    <s v="Hold my Bier"/>
    <x v="4"/>
    <x v="27"/>
    <x v="2"/>
    <x v="184"/>
    <x v="4"/>
    <n v="116009866.73"/>
    <n v="72058755.319999993"/>
  </r>
  <r>
    <d v="2023-07-01T20:14:45"/>
    <n v="1"/>
    <n v="7"/>
    <x v="31"/>
    <x v="5"/>
    <s v="Fusion Enterprises Ltd"/>
    <x v="0"/>
    <s v="Ascendance"/>
    <x v="0"/>
    <x v="77"/>
    <x v="1"/>
    <x v="184"/>
    <x v="4"/>
    <n v="508192921.10000002"/>
    <n v="306395844.87"/>
  </r>
  <r>
    <d v="2023-07-01T20:15:04"/>
    <n v="1"/>
    <n v="7"/>
    <x v="31"/>
    <x v="5"/>
    <s v="Deaths Consortium"/>
    <x v="0"/>
    <s v="4S Corporation"/>
    <x v="0"/>
    <x v="77"/>
    <x v="1"/>
    <x v="184"/>
    <x v="4"/>
    <n v="495742690.44"/>
    <n v="240952577.36000001"/>
  </r>
  <r>
    <d v="2023-07-01T20:15:05"/>
    <n v="1"/>
    <n v="7"/>
    <x v="31"/>
    <x v="5"/>
    <s v="Amok"/>
    <x v="1"/>
    <s v="Moosearmy"/>
    <x v="1"/>
    <x v="20"/>
    <x v="4"/>
    <x v="184"/>
    <x v="4"/>
    <n v="3293605.88"/>
    <n v="874491.99"/>
  </r>
  <r>
    <d v="2023-07-01T20:15:15"/>
    <n v="1"/>
    <n v="7"/>
    <x v="31"/>
    <x v="5"/>
    <s v="Blackwater USA Inc"/>
    <x v="0"/>
    <s v="KarmaFleet"/>
    <x v="0"/>
    <x v="89"/>
    <x v="1"/>
    <x v="184"/>
    <x v="4"/>
    <n v="338341608.06999999"/>
    <n v="119462437.95999999"/>
  </r>
  <r>
    <d v="2023-07-01T20:16:16"/>
    <n v="1"/>
    <n v="7"/>
    <x v="31"/>
    <x v="5"/>
    <s v="Bohemian Veterans"/>
    <x v="0"/>
    <s v="Lot Lizzard Holdings"/>
    <x v="0"/>
    <x v="77"/>
    <x v="1"/>
    <x v="184"/>
    <x v="4"/>
    <n v="502971523.22000003"/>
    <n v="274664252.49000001"/>
  </r>
  <r>
    <d v="2023-07-01T20:16:36"/>
    <n v="1"/>
    <n v="7"/>
    <x v="31"/>
    <x v="5"/>
    <s v="Nuwa Foundation"/>
    <x v="3"/>
    <s v="Peoples Liberation Army"/>
    <x v="0"/>
    <x v="77"/>
    <x v="1"/>
    <x v="184"/>
    <x v="4"/>
    <n v="485894778.16000003"/>
    <n v="268871485.47000003"/>
  </r>
  <r>
    <d v="2023-07-01T20:16:46"/>
    <n v="1"/>
    <n v="7"/>
    <x v="31"/>
    <x v="5"/>
    <s v="H A V O C"/>
    <x v="3"/>
    <s v="The Flying Dead"/>
    <x v="0"/>
    <x v="89"/>
    <x v="1"/>
    <x v="184"/>
    <x v="4"/>
    <n v="290910029.95999998"/>
    <n v="118449896.02"/>
  </r>
  <r>
    <d v="2023-07-01T20:17:47"/>
    <n v="1"/>
    <n v="7"/>
    <x v="31"/>
    <x v="5"/>
    <s v="Banda di Amici"/>
    <x v="0"/>
    <s v="Northern Fleet"/>
    <x v="0"/>
    <x v="77"/>
    <x v="1"/>
    <x v="184"/>
    <x v="4"/>
    <n v="491318900.29000002"/>
    <n v="267160320.38999999"/>
  </r>
  <r>
    <d v="2023-07-01T20:17:53"/>
    <n v="1"/>
    <n v="7"/>
    <x v="31"/>
    <x v="5"/>
    <s v="Blackwater USA Inc"/>
    <x v="0"/>
    <s v="Machinum"/>
    <x v="4"/>
    <x v="27"/>
    <x v="2"/>
    <x v="184"/>
    <x v="4"/>
    <n v="111948606.48999999"/>
    <n v="73226620.060000002"/>
  </r>
  <r>
    <d v="2023-07-01T20:18:42"/>
    <n v="1"/>
    <n v="7"/>
    <x v="31"/>
    <x v="5"/>
    <s v="Dragon"/>
    <x v="0"/>
    <s v="KarmaFleet"/>
    <x v="0"/>
    <x v="77"/>
    <x v="1"/>
    <x v="184"/>
    <x v="4"/>
    <n v="492032495.27999997"/>
    <n v="248211364.53999999"/>
  </r>
  <r>
    <d v="2023-07-01T20:18:47"/>
    <n v="1"/>
    <n v="7"/>
    <x v="31"/>
    <x v="5"/>
    <s v="A Blessed Bean"/>
    <x v="0"/>
    <s v="Tritanium Industries and Technology"/>
    <x v="0"/>
    <x v="77"/>
    <x v="1"/>
    <x v="184"/>
    <x v="4"/>
    <n v="554875594.05999994"/>
    <n v="315795389.16000003"/>
  </r>
  <r>
    <d v="2023-07-01T20:19:08"/>
    <n v="1"/>
    <n v="7"/>
    <x v="31"/>
    <x v="5"/>
    <s v="A Blessed Bean"/>
    <x v="0"/>
    <s v="Cloaked Goof"/>
    <x v="0"/>
    <x v="13"/>
    <x v="4"/>
    <x v="184"/>
    <x v="4"/>
    <n v="7665637.0599999996"/>
    <n v="3754584.83"/>
  </r>
  <r>
    <d v="2023-07-01T20:19:13"/>
    <n v="1"/>
    <n v="7"/>
    <x v="31"/>
    <x v="5"/>
    <s v="A Blessed Bean"/>
    <x v="0"/>
    <s v="4S Corporation"/>
    <x v="0"/>
    <x v="77"/>
    <x v="1"/>
    <x v="184"/>
    <x v="4"/>
    <n v="497444272.57999998"/>
    <n v="317238765.32999998"/>
  </r>
  <r>
    <d v="2023-07-01T20:19:27"/>
    <n v="1"/>
    <n v="7"/>
    <x v="31"/>
    <x v="5"/>
    <s v="Deaths Consortium"/>
    <x v="0"/>
    <s v="KarmaFleet"/>
    <x v="0"/>
    <x v="77"/>
    <x v="1"/>
    <x v="184"/>
    <x v="4"/>
    <n v="494928404.86000001"/>
    <n v="308099101"/>
  </r>
  <r>
    <d v="2023-07-01T20:20:37"/>
    <n v="1"/>
    <n v="7"/>
    <x v="31"/>
    <x v="5"/>
    <s v="Fraternity Building Management"/>
    <x v="3"/>
    <s v="SUNDERING"/>
    <x v="0"/>
    <x v="116"/>
    <x v="1"/>
    <x v="184"/>
    <x v="4"/>
    <n v="293011380.79000002"/>
    <n v="92808986.930000007"/>
  </r>
  <r>
    <d v="2023-07-01T20:21:44"/>
    <n v="1"/>
    <n v="7"/>
    <x v="31"/>
    <x v="5"/>
    <s v="The Northerners"/>
    <x v="0"/>
    <s v="Mercurialis Inc"/>
    <x v="0"/>
    <x v="13"/>
    <x v="4"/>
    <x v="184"/>
    <x v="4"/>
    <n v="2526570.9700000002"/>
    <n v="1883592.82"/>
  </r>
  <r>
    <d v="2023-07-01T20:23:26"/>
    <n v="1"/>
    <n v="7"/>
    <x v="31"/>
    <x v="5"/>
    <s v="Freyja Syndicate"/>
    <x v="2"/>
    <s v="ChuangShi"/>
    <x v="2"/>
    <x v="62"/>
    <x v="3"/>
    <x v="184"/>
    <x v="4"/>
    <n v="48564774.770000003"/>
    <n v="31089544.219999999"/>
  </r>
  <r>
    <d v="2023-07-01T20:25:27"/>
    <n v="1"/>
    <n v="7"/>
    <x v="31"/>
    <x v="5"/>
    <s v="A Blessed Bean"/>
    <x v="0"/>
    <s v="New Boreas"/>
    <x v="0"/>
    <x v="13"/>
    <x v="4"/>
    <x v="184"/>
    <x v="4"/>
    <n v="6581292.5499999998"/>
    <n v="6464385.1699999999"/>
  </r>
  <r>
    <d v="2023-07-01T20:25:28"/>
    <n v="1"/>
    <n v="7"/>
    <x v="31"/>
    <x v="5"/>
    <s v="4S Corporation"/>
    <x v="1"/>
    <s v="Pandemic Horde Inc"/>
    <x v="1"/>
    <x v="8"/>
    <x v="3"/>
    <x v="184"/>
    <x v="4"/>
    <n v="65013960.869999997"/>
    <n v="52279400.890000001"/>
  </r>
  <r>
    <d v="2023-07-01T20:27:01"/>
    <n v="1"/>
    <n v="7"/>
    <x v="31"/>
    <x v="5"/>
    <s v="Horde Vanguard"/>
    <x v="0"/>
    <s v="Project Stealth Squad"/>
    <x v="4"/>
    <x v="27"/>
    <x v="2"/>
    <x v="184"/>
    <x v="4"/>
    <n v="113971843.73"/>
    <n v="108670776.70999999"/>
  </r>
  <r>
    <d v="2023-07-01T20:27:55"/>
    <n v="1"/>
    <n v="7"/>
    <x v="31"/>
    <x v="5"/>
    <s v="NullSsay"/>
    <x v="0"/>
    <s v="KarmaFleet"/>
    <x v="0"/>
    <x v="43"/>
    <x v="4"/>
    <x v="184"/>
    <x v="4"/>
    <n v="2716202.55"/>
    <n v="2410206.1800000002"/>
  </r>
  <r>
    <d v="2023-07-01T20:28:24"/>
    <n v="1"/>
    <n v="7"/>
    <x v="31"/>
    <x v="5"/>
    <s v="The Northerners"/>
    <x v="0"/>
    <s v="EVE-RO"/>
    <x v="0"/>
    <x v="43"/>
    <x v="4"/>
    <x v="184"/>
    <x v="4"/>
    <n v="2796698.34"/>
    <n v="2346739.29"/>
  </r>
  <r>
    <d v="2023-07-01T20:28:54"/>
    <n v="1"/>
    <n v="7"/>
    <x v="31"/>
    <x v="5"/>
    <s v="Lisnave"/>
    <x v="0"/>
    <s v="GoonWaffe"/>
    <x v="0"/>
    <x v="77"/>
    <x v="1"/>
    <x v="184"/>
    <x v="4"/>
    <n v="718789903.30999994"/>
    <n v="363420992.24000001"/>
  </r>
  <r>
    <d v="2023-07-01T20:29:46"/>
    <n v="1"/>
    <n v="7"/>
    <x v="31"/>
    <x v="5"/>
    <s v="Amok"/>
    <x v="1"/>
    <s v="KheshigFleet"/>
    <x v="2"/>
    <x v="13"/>
    <x v="4"/>
    <x v="184"/>
    <x v="4"/>
    <n v="2759544.08"/>
    <n v="904814.93"/>
  </r>
  <r>
    <d v="2023-07-01T20:31:02"/>
    <n v="1"/>
    <n v="7"/>
    <x v="31"/>
    <x v="5"/>
    <s v="Horde Vanguard"/>
    <x v="0"/>
    <s v="The Graduates"/>
    <x v="4"/>
    <x v="27"/>
    <x v="2"/>
    <x v="184"/>
    <x v="4"/>
    <n v="113115858.73999999"/>
    <n v="108099941.94"/>
  </r>
  <r>
    <d v="2023-07-01T20:33:04"/>
    <n v="1"/>
    <n v="7"/>
    <x v="31"/>
    <x v="5"/>
    <s v="Blackwater USA Inc"/>
    <x v="0"/>
    <s v="KarmaFleet"/>
    <x v="0"/>
    <x v="77"/>
    <x v="1"/>
    <x v="184"/>
    <x v="4"/>
    <n v="499765646.95999998"/>
    <n v="262189203.28999999"/>
  </r>
  <r>
    <d v="2023-07-01T20:33:56"/>
    <n v="1"/>
    <n v="7"/>
    <x v="31"/>
    <x v="5"/>
    <s v="Horde Vanguard"/>
    <x v="0"/>
    <s v="The Graduates"/>
    <x v="4"/>
    <x v="27"/>
    <x v="2"/>
    <x v="184"/>
    <x v="4"/>
    <n v="112882408.29000001"/>
    <n v="72865622.340000004"/>
  </r>
  <r>
    <d v="2023-07-01T20:34:26"/>
    <n v="1"/>
    <n v="7"/>
    <x v="31"/>
    <x v="5"/>
    <s v="A Blessed Bean"/>
    <x v="0"/>
    <s v="KarmaFleet"/>
    <x v="0"/>
    <x v="16"/>
    <x v="4"/>
    <x v="184"/>
    <x v="4"/>
    <n v="2039234.5"/>
    <n v="1100959.28"/>
  </r>
  <r>
    <d v="2023-07-01T20:37:56"/>
    <n v="1"/>
    <n v="7"/>
    <x v="31"/>
    <x v="5"/>
    <s v="Horde Armada"/>
    <x v="0"/>
    <s v="Thundercats"/>
    <x v="4"/>
    <x v="27"/>
    <x v="2"/>
    <x v="184"/>
    <x v="4"/>
    <n v="113170611.69"/>
    <n v="71670843.680000007"/>
  </r>
  <r>
    <d v="2023-07-01T20:38:58"/>
    <n v="1"/>
    <n v="7"/>
    <x v="31"/>
    <x v="5"/>
    <s v="Black Aces"/>
    <x v="1"/>
    <s v="Pandemic Horde Inc"/>
    <x v="1"/>
    <x v="25"/>
    <x v="0"/>
    <x v="184"/>
    <x v="4"/>
    <n v="3003869.92"/>
    <n v="2191499.44"/>
  </r>
  <r>
    <d v="2023-07-01T20:41:07"/>
    <n v="1"/>
    <n v="7"/>
    <x v="31"/>
    <x v="5"/>
    <s v="Vanishing Point"/>
    <x v="2"/>
    <s v="Profane Proverb"/>
    <x v="1"/>
    <x v="73"/>
    <x v="0"/>
    <x v="184"/>
    <x v="4"/>
    <n v="7135851.2000000002"/>
    <n v="5429081.9199999999"/>
  </r>
  <r>
    <d v="2023-07-01T20:42:36"/>
    <n v="1"/>
    <n v="7"/>
    <x v="31"/>
    <x v="5"/>
    <s v="Gladius Veritatis"/>
    <x v="1"/>
    <s v="A Blessed Bean"/>
    <x v="1"/>
    <x v="73"/>
    <x v="0"/>
    <x v="184"/>
    <x v="4"/>
    <n v="7190938.4000000004"/>
    <n v="2664861.2799999998"/>
  </r>
  <r>
    <d v="2023-07-01T20:43:43"/>
    <n v="1"/>
    <n v="7"/>
    <x v="31"/>
    <x v="5"/>
    <s v="ChuangShi"/>
    <x v="3"/>
    <s v="Les chevaliers de l'ordre"/>
    <x v="0"/>
    <x v="13"/>
    <x v="4"/>
    <x v="184"/>
    <x v="4"/>
    <n v="14050365.380000001"/>
    <n v="11516642.619999999"/>
  </r>
  <r>
    <d v="2023-07-01T20:43:52"/>
    <n v="1"/>
    <n v="7"/>
    <x v="31"/>
    <x v="5"/>
    <s v="The Night Watchmen"/>
    <x v="1"/>
    <s v="WipeOut Inc"/>
    <x v="1"/>
    <x v="32"/>
    <x v="4"/>
    <x v="184"/>
    <x v="4"/>
    <n v="1604050"/>
    <n v="1248655.4099999999"/>
  </r>
  <r>
    <d v="2023-07-01T20:44:57"/>
    <n v="1"/>
    <n v="7"/>
    <x v="31"/>
    <x v="5"/>
    <s v="This is Serious Mum"/>
    <x v="2"/>
    <s v="ICE is Coming to EVE"/>
    <x v="0"/>
    <x v="43"/>
    <x v="4"/>
    <x v="184"/>
    <x v="4"/>
    <n v="850651.82"/>
    <n v="652872.52"/>
  </r>
  <r>
    <d v="2023-07-01T20:45:07"/>
    <n v="1"/>
    <n v="7"/>
    <x v="31"/>
    <x v="5"/>
    <s v="KarmaFleet"/>
    <x v="1"/>
    <s v="KillTronic"/>
    <x v="1"/>
    <x v="43"/>
    <x v="4"/>
    <x v="184"/>
    <x v="4"/>
    <n v="847348.55"/>
    <n v="673549.76"/>
  </r>
  <r>
    <d v="2023-07-01T20:47:07"/>
    <n v="1"/>
    <n v="7"/>
    <x v="31"/>
    <x v="5"/>
    <s v="KillTronic"/>
    <x v="0"/>
    <s v="4S Corporation"/>
    <x v="0"/>
    <x v="77"/>
    <x v="1"/>
    <x v="184"/>
    <x v="4"/>
    <n v="518017539.85000002"/>
    <n v="281634099"/>
  </r>
  <r>
    <d v="2023-07-01T20:48:08"/>
    <n v="1"/>
    <n v="7"/>
    <x v="31"/>
    <x v="5"/>
    <s v="Les chevaliers de l'ordre"/>
    <x v="1"/>
    <s v="Tactical Feed"/>
    <x v="1"/>
    <x v="13"/>
    <x v="4"/>
    <x v="184"/>
    <x v="4"/>
    <n v="1964986.29"/>
    <n v="1103003.43"/>
  </r>
  <r>
    <d v="2023-07-01T20:48:27"/>
    <n v="1"/>
    <n v="7"/>
    <x v="31"/>
    <x v="5"/>
    <s v="Bullshit Bingo Club"/>
    <x v="2"/>
    <s v="Lisnave"/>
    <x v="1"/>
    <x v="73"/>
    <x v="0"/>
    <x v="184"/>
    <x v="4"/>
    <n v="434273195.85000002"/>
    <n v="193565100.63"/>
  </r>
  <r>
    <d v="2023-07-01T20:48:47"/>
    <n v="1"/>
    <n v="7"/>
    <x v="31"/>
    <x v="5"/>
    <s v="GoonWaffe"/>
    <x v="1"/>
    <s v="A Blessed Bean"/>
    <x v="1"/>
    <x v="13"/>
    <x v="4"/>
    <x v="184"/>
    <x v="4"/>
    <n v="1193433.73"/>
    <n v="1017664.62"/>
  </r>
  <r>
    <d v="2023-07-01T20:50:21"/>
    <n v="1"/>
    <n v="7"/>
    <x v="31"/>
    <x v="5"/>
    <s v="Lisnave"/>
    <x v="0"/>
    <s v="Rekium"/>
    <x v="0"/>
    <x v="59"/>
    <x v="2"/>
    <x v="1"/>
    <x v="0"/>
    <n v="39500533.07"/>
    <n v="22143979.550000001"/>
  </r>
  <r>
    <d v="2023-07-01T20:52:12"/>
    <n v="1"/>
    <n v="7"/>
    <x v="31"/>
    <x v="5"/>
    <s v="Blackwater USA Inc"/>
    <x v="0"/>
    <s v="DEFCON"/>
    <x v="4"/>
    <x v="27"/>
    <x v="2"/>
    <x v="184"/>
    <x v="4"/>
    <n v="114438744.63"/>
    <n v="105445560.36"/>
  </r>
  <r>
    <d v="2023-07-01T20:52:26"/>
    <n v="1"/>
    <n v="7"/>
    <x v="31"/>
    <x v="5"/>
    <s v="Zero Reps Given"/>
    <x v="0"/>
    <s v="Rekium"/>
    <x v="0"/>
    <x v="4"/>
    <x v="3"/>
    <x v="184"/>
    <x v="4"/>
    <n v="60021396.810000002"/>
    <n v="41189054.770000003"/>
  </r>
  <r>
    <d v="2023-07-01T20:52:55"/>
    <n v="1"/>
    <n v="7"/>
    <x v="31"/>
    <x v="5"/>
    <s v="Fancypants Inc"/>
    <x v="0"/>
    <s v="ICE is Coming to EVE"/>
    <x v="0"/>
    <x v="72"/>
    <x v="4"/>
    <x v="184"/>
    <x v="4"/>
    <n v="69387705.140000001"/>
    <n v="60024789.909999996"/>
  </r>
  <r>
    <d v="2023-07-01T20:54:17"/>
    <n v="1"/>
    <n v="7"/>
    <x v="31"/>
    <x v="5"/>
    <s v="Xynodyne"/>
    <x v="2"/>
    <s v="Pandemic Horde Inc"/>
    <x v="1"/>
    <x v="73"/>
    <x v="0"/>
    <x v="184"/>
    <x v="4"/>
    <n v="72180806.909999996"/>
    <n v="45133429.479999997"/>
  </r>
  <r>
    <d v="2023-07-01T20:57:34"/>
    <n v="1"/>
    <n v="7"/>
    <x v="31"/>
    <x v="5"/>
    <s v="Thunderwaffe"/>
    <x v="1"/>
    <s v="Pandemic Horde Inc"/>
    <x v="1"/>
    <x v="73"/>
    <x v="0"/>
    <x v="184"/>
    <x v="4"/>
    <n v="7104836.8600000003"/>
    <n v="6205093.4500000002"/>
  </r>
  <r>
    <d v="2023-07-01T20:58:28"/>
    <n v="1"/>
    <n v="7"/>
    <x v="31"/>
    <x v="5"/>
    <s v="The Graduates"/>
    <x v="2"/>
    <s v="Banished Braindead Zombies"/>
    <x v="1"/>
    <x v="111"/>
    <x v="1"/>
    <x v="184"/>
    <x v="4"/>
    <n v="181536230.59"/>
    <n v="54846891.560000002"/>
  </r>
  <r>
    <d v="2023-07-01T21:01:27"/>
    <n v="1"/>
    <n v="7"/>
    <x v="31"/>
    <x v="5"/>
    <s v="Tactical Feed"/>
    <x v="0"/>
    <s v="4S Corporation"/>
    <x v="0"/>
    <x v="43"/>
    <x v="4"/>
    <x v="184"/>
    <x v="4"/>
    <n v="1548815.89"/>
    <n v="829046.21"/>
  </r>
  <r>
    <d v="2023-07-01T21:02:04"/>
    <n v="1"/>
    <n v="7"/>
    <x v="31"/>
    <x v="5"/>
    <s v="ANZAC ALLIANCE"/>
    <x v="1"/>
    <s v="A Blessed Bean"/>
    <x v="1"/>
    <x v="73"/>
    <x v="0"/>
    <x v="184"/>
    <x v="4"/>
    <n v="7440753.75"/>
    <n v="3873403.23"/>
  </r>
  <r>
    <d v="2023-07-01T21:03:36"/>
    <n v="1"/>
    <n v="7"/>
    <x v="31"/>
    <x v="5"/>
    <s v="Tritanium Industries and Technology"/>
    <x v="1"/>
    <s v="Thunderwaffe"/>
    <x v="0"/>
    <x v="4"/>
    <x v="3"/>
    <x v="184"/>
    <x v="4"/>
    <n v="60892139.100000001"/>
    <n v="44837690.850000001"/>
  </r>
  <r>
    <d v="2023-07-01T21:04:54"/>
    <n v="1"/>
    <n v="7"/>
    <x v="31"/>
    <x v="5"/>
    <s v="4S Corporation"/>
    <x v="1"/>
    <s v="Sturmgrenadier Inc"/>
    <x v="1"/>
    <x v="73"/>
    <x v="0"/>
    <x v="184"/>
    <x v="4"/>
    <n v="6611694.8700000001"/>
    <n v="5336964.12"/>
  </r>
  <r>
    <d v="2023-07-01T21:08:26"/>
    <n v="1"/>
    <n v="7"/>
    <x v="31"/>
    <x v="5"/>
    <s v="The Graduates"/>
    <x v="2"/>
    <s v="YeLuo-XingHai"/>
    <x v="2"/>
    <x v="60"/>
    <x v="2"/>
    <x v="184"/>
    <x v="4"/>
    <n v="11718843.210000001"/>
    <n v="3661615.39"/>
  </r>
  <r>
    <d v="2023-07-01T21:08:28"/>
    <n v="1"/>
    <n v="7"/>
    <x v="31"/>
    <x v="5"/>
    <s v="Safety Hazard"/>
    <x v="3"/>
    <s v="4S Corporation"/>
    <x v="0"/>
    <x v="4"/>
    <x v="3"/>
    <x v="184"/>
    <x v="4"/>
    <n v="63892918.020000003"/>
    <n v="46694752.770000003"/>
  </r>
  <r>
    <d v="2023-07-01T21:09:43"/>
    <n v="1"/>
    <n v="7"/>
    <x v="31"/>
    <x v="5"/>
    <s v="Amok"/>
    <x v="1"/>
    <s v="Infinite Improbable Industry Inc"/>
    <x v="1"/>
    <x v="20"/>
    <x v="4"/>
    <x v="184"/>
    <x v="4"/>
    <n v="897305.25"/>
    <n v="677876.38"/>
  </r>
  <r>
    <d v="2023-07-01T21:09:46"/>
    <n v="1"/>
    <n v="7"/>
    <x v="31"/>
    <x v="5"/>
    <s v="Players vs EVE"/>
    <x v="1"/>
    <s v="Winter Forge Syndicate"/>
    <x v="2"/>
    <x v="13"/>
    <x v="4"/>
    <x v="184"/>
    <x v="4"/>
    <n v="2046872.06"/>
    <n v="1855728.21"/>
  </r>
  <r>
    <d v="2023-07-01T21:09:55"/>
    <n v="1"/>
    <n v="7"/>
    <x v="31"/>
    <x v="5"/>
    <s v="Fusion Enterprises Ltd"/>
    <x v="0"/>
    <s v="GoonWaffe"/>
    <x v="0"/>
    <x v="77"/>
    <x v="1"/>
    <x v="184"/>
    <x v="4"/>
    <n v="499385382.63999999"/>
    <n v="344819234.57999998"/>
  </r>
  <r>
    <d v="2023-07-01T21:10:35"/>
    <n v="1"/>
    <n v="7"/>
    <x v="31"/>
    <x v="5"/>
    <s v="Horde Vanguard"/>
    <x v="0"/>
    <s v="Darkmoon Military Industrial Complex"/>
    <x v="0"/>
    <x v="77"/>
    <x v="1"/>
    <x v="184"/>
    <x v="4"/>
    <n v="494484629.01999998"/>
    <n v="276330763.02999997"/>
  </r>
  <r>
    <d v="2023-07-01T21:10:54"/>
    <n v="1"/>
    <n v="7"/>
    <x v="31"/>
    <x v="5"/>
    <s v="H A V O C"/>
    <x v="3"/>
    <s v="Monkey Attack Squad"/>
    <x v="0"/>
    <x v="4"/>
    <x v="3"/>
    <x v="184"/>
    <x v="4"/>
    <n v="65722690.079999998"/>
    <n v="46310724.479999997"/>
  </r>
  <r>
    <d v="2023-07-01T21:11:27"/>
    <n v="1"/>
    <n v="7"/>
    <x v="31"/>
    <x v="5"/>
    <s v="Xynodyne"/>
    <x v="2"/>
    <s v="KillTronic"/>
    <x v="1"/>
    <x v="73"/>
    <x v="0"/>
    <x v="184"/>
    <x v="4"/>
    <n v="7166917.9000000004"/>
    <n v="3356238.11"/>
  </r>
  <r>
    <d v="2023-07-01T21:11:57"/>
    <n v="1"/>
    <n v="7"/>
    <x v="31"/>
    <x v="5"/>
    <s v="NullSsay"/>
    <x v="0"/>
    <s v="Ascendance"/>
    <x v="0"/>
    <x v="13"/>
    <x v="4"/>
    <x v="184"/>
    <x v="4"/>
    <n v="2892455.18"/>
    <n v="1229104.77"/>
  </r>
  <r>
    <d v="2023-07-01T21:15:11"/>
    <n v="1"/>
    <n v="7"/>
    <x v="31"/>
    <x v="5"/>
    <s v="Xynodyne"/>
    <x v="2"/>
    <s v="Keep to the Code"/>
    <x v="2"/>
    <x v="8"/>
    <x v="3"/>
    <x v="184"/>
    <x v="4"/>
    <n v="66120196.310000002"/>
    <n v="51754680.920000002"/>
  </r>
  <r>
    <d v="2023-07-01T21:15:43"/>
    <n v="1"/>
    <n v="7"/>
    <x v="31"/>
    <x v="5"/>
    <s v="DOIT"/>
    <x v="3"/>
    <s v="KarmaFleet"/>
    <x v="0"/>
    <x v="77"/>
    <x v="1"/>
    <x v="184"/>
    <x v="4"/>
    <n v="496387368.38999999"/>
    <n v="299431134.89999998"/>
  </r>
  <r>
    <d v="2023-07-01T21:17:21"/>
    <n v="1"/>
    <n v="7"/>
    <x v="31"/>
    <x v="5"/>
    <s v="Horde Vanguard"/>
    <x v="0"/>
    <s v="The Night Watchmen"/>
    <x v="0"/>
    <x v="89"/>
    <x v="1"/>
    <x v="184"/>
    <x v="4"/>
    <n v="308484002.00999999"/>
    <n v="143039760.84999999"/>
  </r>
  <r>
    <d v="2023-07-01T21:17:25"/>
    <n v="1"/>
    <n v="7"/>
    <x v="31"/>
    <x v="5"/>
    <s v="A Blessed Bean"/>
    <x v="0"/>
    <s v="GoonWaffe"/>
    <x v="0"/>
    <x v="116"/>
    <x v="1"/>
    <x v="184"/>
    <x v="4"/>
    <n v="287589576.69999999"/>
    <n v="134334148.87"/>
  </r>
  <r>
    <d v="2023-07-01T21:18:16"/>
    <n v="1"/>
    <n v="7"/>
    <x v="31"/>
    <x v="5"/>
    <s v="This is Serious Mum"/>
    <x v="2"/>
    <s v="Pandemic Horde Inc"/>
    <x v="1"/>
    <x v="22"/>
    <x v="4"/>
    <x v="184"/>
    <x v="4"/>
    <n v="974344.3"/>
    <n v="772761.82"/>
  </r>
  <r>
    <d v="2023-07-01T21:18:27"/>
    <n v="1"/>
    <n v="7"/>
    <x v="31"/>
    <x v="5"/>
    <s v="Horde Armada"/>
    <x v="0"/>
    <s v="Tritanium Industries and Technology"/>
    <x v="0"/>
    <x v="110"/>
    <x v="1"/>
    <x v="184"/>
    <x v="4"/>
    <n v="698937736.07000005"/>
    <n v="444750696.27999997"/>
  </r>
  <r>
    <d v="2023-07-01T21:18:28"/>
    <n v="1"/>
    <n v="7"/>
    <x v="31"/>
    <x v="5"/>
    <s v="Xynodyne"/>
    <x v="2"/>
    <s v="A Blessed Bean"/>
    <x v="1"/>
    <x v="13"/>
    <x v="4"/>
    <x v="184"/>
    <x v="4"/>
    <n v="1193433.73"/>
    <n v="787848.36"/>
  </r>
  <r>
    <d v="2023-07-01T21:18:36"/>
    <n v="1"/>
    <n v="7"/>
    <x v="31"/>
    <x v="5"/>
    <s v="TEMPLAR"/>
    <x v="2"/>
    <s v="The Brass Monkey Syndicate"/>
    <x v="2"/>
    <x v="77"/>
    <x v="1"/>
    <x v="184"/>
    <x v="4"/>
    <n v="466098074.75999999"/>
    <n v="303811958.92000002"/>
  </r>
  <r>
    <d v="2023-07-01T21:19:05"/>
    <n v="1"/>
    <n v="7"/>
    <x v="31"/>
    <x v="5"/>
    <s v="Lost Legends"/>
    <x v="2"/>
    <s v="KillTronic"/>
    <x v="1"/>
    <x v="15"/>
    <x v="0"/>
    <x v="184"/>
    <x v="4"/>
    <n v="11586246.029999999"/>
    <n v="4517680.53"/>
  </r>
  <r>
    <d v="2023-07-01T21:19:58"/>
    <n v="1"/>
    <n v="7"/>
    <x v="31"/>
    <x v="5"/>
    <s v="Machinum"/>
    <x v="2"/>
    <s v="Pandemic Horde Inc"/>
    <x v="1"/>
    <x v="20"/>
    <x v="4"/>
    <x v="184"/>
    <x v="4"/>
    <n v="959412.97"/>
    <n v="743064.5"/>
  </r>
  <r>
    <d v="2023-07-01T21:20:01"/>
    <n v="1"/>
    <n v="7"/>
    <x v="31"/>
    <x v="5"/>
    <s v="Xynodyne"/>
    <x v="2"/>
    <s v="Standards Contracting"/>
    <x v="1"/>
    <x v="4"/>
    <x v="3"/>
    <x v="184"/>
    <x v="4"/>
    <n v="71168272.670000002"/>
    <n v="53640405.340000004"/>
  </r>
  <r>
    <d v="2023-07-01T21:20:27"/>
    <n v="1"/>
    <n v="7"/>
    <x v="31"/>
    <x v="5"/>
    <s v="A Blessed Bean"/>
    <x v="0"/>
    <s v="Mercurialis Inc"/>
    <x v="0"/>
    <x v="116"/>
    <x v="1"/>
    <x v="184"/>
    <x v="4"/>
    <n v="287647674.19999999"/>
    <n v="109405195.12"/>
  </r>
  <r>
    <d v="2023-07-01T21:20:44"/>
    <n v="1"/>
    <n v="7"/>
    <x v="31"/>
    <x v="5"/>
    <s v="A Blessed Bean"/>
    <x v="0"/>
    <s v="Amok"/>
    <x v="0"/>
    <x v="77"/>
    <x v="1"/>
    <x v="184"/>
    <x v="4"/>
    <n v="499928444.92000002"/>
    <n v="280522949.02999997"/>
  </r>
  <r>
    <d v="2023-07-01T21:21:07"/>
    <n v="1"/>
    <n v="7"/>
    <x v="31"/>
    <x v="5"/>
    <s v="Horde Vanguard"/>
    <x v="0"/>
    <s v="GoonWaffe"/>
    <x v="0"/>
    <x v="116"/>
    <x v="1"/>
    <x v="184"/>
    <x v="4"/>
    <n v="289724676.80000001"/>
    <n v="80651560.560000002"/>
  </r>
  <r>
    <d v="2023-07-01T21:21:24"/>
    <n v="1"/>
    <n v="7"/>
    <x v="31"/>
    <x v="5"/>
    <s v="Kinship"/>
    <x v="2"/>
    <s v="Pandemic Horde Inc"/>
    <x v="1"/>
    <x v="88"/>
    <x v="2"/>
    <x v="184"/>
    <x v="4"/>
    <n v="29780781.75"/>
    <n v="12886062.49"/>
  </r>
  <r>
    <d v="2023-07-01T21:22:46"/>
    <n v="1"/>
    <n v="7"/>
    <x v="31"/>
    <x v="5"/>
    <s v="Siromanci"/>
    <x v="2"/>
    <s v="IronGuard"/>
    <x v="2"/>
    <x v="8"/>
    <x v="3"/>
    <x v="184"/>
    <x v="4"/>
    <n v="61831723.640000001"/>
    <n v="49286172.439999998"/>
  </r>
  <r>
    <d v="2023-07-01T21:23:08"/>
    <n v="1"/>
    <n v="7"/>
    <x v="31"/>
    <x v="5"/>
    <s v="SUNDERING"/>
    <x v="1"/>
    <s v="Pandemic Horde Inc"/>
    <x v="1"/>
    <x v="28"/>
    <x v="4"/>
    <x v="184"/>
    <x v="4"/>
    <n v="7275293.29"/>
    <n v="1292834.8700000001"/>
  </r>
  <r>
    <d v="2023-07-01T21:23:28"/>
    <n v="1"/>
    <n v="7"/>
    <x v="31"/>
    <x v="5"/>
    <s v="Siromanci"/>
    <x v="2"/>
    <s v="Standards Contracting"/>
    <x v="1"/>
    <x v="8"/>
    <x v="3"/>
    <x v="184"/>
    <x v="4"/>
    <n v="59391728.68"/>
    <n v="49227388.740000002"/>
  </r>
  <r>
    <d v="2023-07-01T21:23:32"/>
    <n v="1"/>
    <n v="7"/>
    <x v="31"/>
    <x v="5"/>
    <s v="A Blessed Bean"/>
    <x v="0"/>
    <s v="Rekium"/>
    <x v="0"/>
    <x v="23"/>
    <x v="2"/>
    <x v="1"/>
    <x v="0"/>
    <n v="109059159.45999999"/>
    <n v="83525778.739999995"/>
  </r>
  <r>
    <d v="2023-07-01T21:23:46"/>
    <n v="1"/>
    <n v="7"/>
    <x v="31"/>
    <x v="5"/>
    <s v="Special Assault Unit"/>
    <x v="0"/>
    <s v="Jas Industries"/>
    <x v="0"/>
    <x v="116"/>
    <x v="1"/>
    <x v="184"/>
    <x v="4"/>
    <n v="292866133.22000003"/>
    <n v="79371959.680000007"/>
  </r>
  <r>
    <d v="2023-07-01T21:24:54"/>
    <n v="1"/>
    <n v="7"/>
    <x v="31"/>
    <x v="5"/>
    <s v="Kenshin"/>
    <x v="3"/>
    <s v="Ascendance"/>
    <x v="0"/>
    <x v="89"/>
    <x v="1"/>
    <x v="184"/>
    <x v="4"/>
    <n v="352641478.56999999"/>
    <n v="151521035.75"/>
  </r>
  <r>
    <d v="2023-07-01T21:25:31"/>
    <n v="1"/>
    <n v="7"/>
    <x v="31"/>
    <x v="5"/>
    <s v="A Blessed Bean"/>
    <x v="0"/>
    <s v="Cloaked Goof"/>
    <x v="0"/>
    <x v="89"/>
    <x v="1"/>
    <x v="184"/>
    <x v="4"/>
    <n v="329509862.29000002"/>
    <n v="145532856.71000001"/>
  </r>
  <r>
    <d v="2023-07-01T21:26:34"/>
    <n v="1"/>
    <n v="7"/>
    <x v="31"/>
    <x v="5"/>
    <s v="Anatolia Salvage and Mining Association"/>
    <x v="3"/>
    <s v="Zebra Corp"/>
    <x v="0"/>
    <x v="77"/>
    <x v="1"/>
    <x v="184"/>
    <x v="4"/>
    <n v="502851281.08999997"/>
    <n v="291666524.32999998"/>
  </r>
  <r>
    <d v="2023-07-01T21:26:47"/>
    <n v="1"/>
    <n v="7"/>
    <x v="31"/>
    <x v="5"/>
    <s v="Stardust-Guardian"/>
    <x v="3"/>
    <s v="ANZAC ALLIANCE"/>
    <x v="0"/>
    <x v="4"/>
    <x v="3"/>
    <x v="184"/>
    <x v="4"/>
    <n v="63726531.479999997"/>
    <n v="43714178.630000003"/>
  </r>
  <r>
    <d v="2023-07-01T21:26:55"/>
    <n v="1"/>
    <n v="7"/>
    <x v="31"/>
    <x v="5"/>
    <s v="Dead's Prostitutes"/>
    <x v="2"/>
    <s v="KarmaFleet"/>
    <x v="0"/>
    <x v="13"/>
    <x v="4"/>
    <x v="184"/>
    <x v="4"/>
    <n v="1462262.39"/>
    <n v="767930.78"/>
  </r>
  <r>
    <d v="2023-07-01T21:28:45"/>
    <n v="1"/>
    <n v="7"/>
    <x v="31"/>
    <x v="5"/>
    <s v="Horde Vanguard"/>
    <x v="0"/>
    <s v="GoonWaffe"/>
    <x v="0"/>
    <x v="20"/>
    <x v="4"/>
    <x v="184"/>
    <x v="4"/>
    <n v="2649097.96"/>
    <n v="1257065.1299999999"/>
  </r>
  <r>
    <d v="2023-07-01T21:28:52"/>
    <n v="1"/>
    <n v="7"/>
    <x v="31"/>
    <x v="5"/>
    <s v="Deaths Consortium"/>
    <x v="0"/>
    <s v="TunDraGon"/>
    <x v="0"/>
    <x v="116"/>
    <x v="1"/>
    <x v="184"/>
    <x v="4"/>
    <n v="310194484.23000002"/>
    <n v="134933905.88999999"/>
  </r>
  <r>
    <d v="2023-07-01T21:30:34"/>
    <n v="1"/>
    <n v="7"/>
    <x v="31"/>
    <x v="5"/>
    <s v="A Blessed Bean"/>
    <x v="0"/>
    <s v="Ascendance"/>
    <x v="0"/>
    <x v="89"/>
    <x v="1"/>
    <x v="184"/>
    <x v="4"/>
    <n v="280198499.23000002"/>
    <n v="89791586.280000001"/>
  </r>
  <r>
    <d v="2023-07-01T21:30:36"/>
    <n v="1"/>
    <n v="7"/>
    <x v="31"/>
    <x v="5"/>
    <s v="Thunderwaffe"/>
    <x v="1"/>
    <s v="A Blessed Bean"/>
    <x v="1"/>
    <x v="17"/>
    <x v="4"/>
    <x v="184"/>
    <x v="4"/>
    <n v="4262652.0599999996"/>
    <n v="1352739.29"/>
  </r>
  <r>
    <d v="2023-07-01T21:30:57"/>
    <n v="1"/>
    <n v="7"/>
    <x v="31"/>
    <x v="5"/>
    <s v="Horde Vanguard"/>
    <x v="0"/>
    <s v="Nemesis Logistics"/>
    <x v="0"/>
    <x v="116"/>
    <x v="1"/>
    <x v="184"/>
    <x v="4"/>
    <n v="287663225.5"/>
    <n v="122606217.27"/>
  </r>
  <r>
    <d v="2023-07-01T21:32:22"/>
    <n v="1"/>
    <n v="7"/>
    <x v="31"/>
    <x v="5"/>
    <s v="Super Villains"/>
    <x v="0"/>
    <s v="Rekium"/>
    <x v="0"/>
    <x v="23"/>
    <x v="2"/>
    <x v="1"/>
    <x v="0"/>
    <n v="84772122.5"/>
    <n v="69186001.900000006"/>
  </r>
  <r>
    <d v="2023-07-01T21:33:03"/>
    <n v="1"/>
    <n v="7"/>
    <x v="31"/>
    <x v="5"/>
    <s v="A Blessed Bean"/>
    <x v="0"/>
    <s v="CRUZADOS"/>
    <x v="0"/>
    <x v="13"/>
    <x v="4"/>
    <x v="184"/>
    <x v="4"/>
    <n v="12836110.369999999"/>
    <n v="10073831.27"/>
  </r>
  <r>
    <d v="2023-07-01T21:33:47"/>
    <n v="1"/>
    <n v="7"/>
    <x v="31"/>
    <x v="5"/>
    <s v="United Mining and Hauling Inc"/>
    <x v="2"/>
    <s v="UK Corp"/>
    <x v="0"/>
    <x v="4"/>
    <x v="3"/>
    <x v="184"/>
    <x v="4"/>
    <n v="58905198.719999999"/>
    <n v="39757558.07"/>
  </r>
  <r>
    <d v="2023-07-01T21:35:02"/>
    <n v="1"/>
    <n v="7"/>
    <x v="31"/>
    <x v="5"/>
    <s v="ChuangShi"/>
    <x v="3"/>
    <s v="Memento Mori"/>
    <x v="0"/>
    <x v="116"/>
    <x v="1"/>
    <x v="184"/>
    <x v="4"/>
    <n v="292929152.92000002"/>
    <n v="110929434.08"/>
  </r>
  <r>
    <d v="2023-07-01T21:37:04"/>
    <n v="1"/>
    <n v="7"/>
    <x v="31"/>
    <x v="5"/>
    <s v="Pandemic Horde Inc"/>
    <x v="0"/>
    <s v="Balanced Unity"/>
    <x v="0"/>
    <x v="77"/>
    <x v="1"/>
    <x v="184"/>
    <x v="4"/>
    <n v="500493319.08999997"/>
    <n v="295677239.56999999"/>
  </r>
  <r>
    <d v="2023-07-01T21:38:12"/>
    <n v="1"/>
    <n v="7"/>
    <x v="31"/>
    <x v="5"/>
    <s v="Deaths Consortium"/>
    <x v="0"/>
    <s v="Rekium"/>
    <x v="0"/>
    <x v="23"/>
    <x v="2"/>
    <x v="1"/>
    <x v="0"/>
    <n v="106605598.89"/>
    <n v="80201036.400000006"/>
  </r>
  <r>
    <d v="2023-07-01T21:38:29"/>
    <n v="1"/>
    <n v="7"/>
    <x v="31"/>
    <x v="5"/>
    <s v="A Blessed Bean"/>
    <x v="0"/>
    <s v="Rekium"/>
    <x v="0"/>
    <x v="23"/>
    <x v="2"/>
    <x v="1"/>
    <x v="0"/>
    <n v="103492880.65000001"/>
    <n v="81481774.049999997"/>
  </r>
  <r>
    <d v="2023-07-01T21:38:45"/>
    <n v="1"/>
    <n v="7"/>
    <x v="31"/>
    <x v="5"/>
    <s v="Moosearmy"/>
    <x v="0"/>
    <s v="Rekium"/>
    <x v="0"/>
    <x v="23"/>
    <x v="2"/>
    <x v="1"/>
    <x v="0"/>
    <n v="90228873.5"/>
    <n v="74391767.040000007"/>
  </r>
  <r>
    <d v="2023-07-01T21:38:51"/>
    <n v="1"/>
    <n v="7"/>
    <x v="31"/>
    <x v="5"/>
    <s v="A Blessed Bean"/>
    <x v="0"/>
    <s v="Rekium"/>
    <x v="0"/>
    <x v="23"/>
    <x v="2"/>
    <x v="1"/>
    <x v="0"/>
    <n v="102502304.15000001"/>
    <n v="81631252.620000005"/>
  </r>
  <r>
    <d v="2023-07-01T21:39:24"/>
    <n v="1"/>
    <n v="7"/>
    <x v="31"/>
    <x v="5"/>
    <s v="SUNDERING"/>
    <x v="1"/>
    <s v="Arctic Guard"/>
    <x v="1"/>
    <x v="47"/>
    <x v="2"/>
    <x v="184"/>
    <x v="4"/>
    <n v="19436023.34"/>
    <n v="11841991"/>
  </r>
  <r>
    <d v="2023-07-01T21:39:47"/>
    <n v="1"/>
    <n v="7"/>
    <x v="31"/>
    <x v="5"/>
    <s v="Moosearmy"/>
    <x v="0"/>
    <s v="Hogyoku"/>
    <x v="0"/>
    <x v="77"/>
    <x v="1"/>
    <x v="184"/>
    <x v="4"/>
    <n v="513221855.05000001"/>
    <n v="256074769.25999999"/>
  </r>
  <r>
    <d v="2023-07-01T21:40:24"/>
    <n v="1"/>
    <n v="7"/>
    <x v="31"/>
    <x v="5"/>
    <s v="Resilience"/>
    <x v="2"/>
    <s v="Pandemic Horde Inc"/>
    <x v="1"/>
    <x v="20"/>
    <x v="4"/>
    <x v="184"/>
    <x v="4"/>
    <n v="882227.14"/>
    <n v="679497.42"/>
  </r>
  <r>
    <d v="2023-07-01T21:40:38"/>
    <n v="1"/>
    <n v="7"/>
    <x v="31"/>
    <x v="5"/>
    <s v="Xynodyne"/>
    <x v="2"/>
    <s v="Brittas Empire"/>
    <x v="1"/>
    <x v="20"/>
    <x v="4"/>
    <x v="184"/>
    <x v="4"/>
    <n v="897305.25"/>
    <n v="667545.97"/>
  </r>
  <r>
    <d v="2023-07-01T21:40:46"/>
    <n v="1"/>
    <n v="7"/>
    <x v="31"/>
    <x v="5"/>
    <s v="00 Massive Dynamic"/>
    <x v="0"/>
    <s v="Black Aces"/>
    <x v="0"/>
    <x v="116"/>
    <x v="1"/>
    <x v="184"/>
    <x v="4"/>
    <n v="294898945.30000001"/>
    <n v="112121561.98"/>
  </r>
  <r>
    <d v="2023-07-01T21:41:07"/>
    <n v="1"/>
    <n v="7"/>
    <x v="31"/>
    <x v="5"/>
    <s v="YeLuo-XingHai"/>
    <x v="3"/>
    <s v="GSF Logistics and Posting Reserves"/>
    <x v="0"/>
    <x v="116"/>
    <x v="1"/>
    <x v="184"/>
    <x v="4"/>
    <n v="293012440.99000001"/>
    <n v="115510321.45999999"/>
  </r>
  <r>
    <d v="2023-07-01T21:42:27"/>
    <n v="1"/>
    <n v="7"/>
    <x v="31"/>
    <x v="5"/>
    <s v="Horde Vanguard"/>
    <x v="0"/>
    <s v="Les chevaliers de l'ordre"/>
    <x v="0"/>
    <x v="110"/>
    <x v="1"/>
    <x v="184"/>
    <x v="4"/>
    <n v="629855974.09000003"/>
    <n v="428581602.68000001"/>
  </r>
  <r>
    <d v="2023-07-01T21:43:45"/>
    <n v="1"/>
    <n v="7"/>
    <x v="31"/>
    <x v="5"/>
    <s v="A Blessed Bean"/>
    <x v="0"/>
    <s v="Angry Angels Constructions"/>
    <x v="0"/>
    <x v="116"/>
    <x v="1"/>
    <x v="184"/>
    <x v="4"/>
    <n v="276082449.01999998"/>
    <n v="134508719.84"/>
  </r>
  <r>
    <d v="2023-07-01T21:43:53"/>
    <n v="1"/>
    <n v="7"/>
    <x v="31"/>
    <x v="5"/>
    <s v="ChuangShi"/>
    <x v="3"/>
    <s v="BOVRIL bOREers Mining CO-OP"/>
    <x v="0"/>
    <x v="77"/>
    <x v="1"/>
    <x v="184"/>
    <x v="4"/>
    <n v="506208135.02999997"/>
    <n v="337327604.62"/>
  </r>
  <r>
    <d v="2023-07-01T21:44:57"/>
    <n v="1"/>
    <n v="7"/>
    <x v="31"/>
    <x v="5"/>
    <s v="Phoenix City"/>
    <x v="3"/>
    <s v="TEMPLAR"/>
    <x v="4"/>
    <x v="27"/>
    <x v="2"/>
    <x v="184"/>
    <x v="4"/>
    <n v="113014978.06"/>
    <n v="89136440.180000007"/>
  </r>
  <r>
    <d v="2023-07-01T21:45:51"/>
    <n v="1"/>
    <n v="7"/>
    <x v="31"/>
    <x v="5"/>
    <s v="Blackwater USA Inc"/>
    <x v="0"/>
    <s v="KarmaFleet"/>
    <x v="0"/>
    <x v="110"/>
    <x v="1"/>
    <x v="184"/>
    <x v="4"/>
    <n v="695215871.16999996"/>
    <n v="448075402.25999999"/>
  </r>
  <r>
    <d v="2023-07-01T21:46:18"/>
    <n v="1"/>
    <n v="7"/>
    <x v="31"/>
    <x v="5"/>
    <s v="Lisnave"/>
    <x v="0"/>
    <s v="Iron Whales"/>
    <x v="0"/>
    <x v="4"/>
    <x v="3"/>
    <x v="81"/>
    <x v="4"/>
    <n v="58902344.969999999"/>
    <n v="38151936.560000002"/>
  </r>
  <r>
    <d v="2023-07-01T21:46:37"/>
    <n v="1"/>
    <n v="7"/>
    <x v="31"/>
    <x v="5"/>
    <s v="Cuervos Imperiales"/>
    <x v="1"/>
    <s v="A Blessed Bean"/>
    <x v="1"/>
    <x v="77"/>
    <x v="1"/>
    <x v="184"/>
    <x v="4"/>
    <n v="509059879.89999998"/>
    <n v="334509143.69"/>
  </r>
  <r>
    <d v="2023-07-01T21:47:17"/>
    <n v="1"/>
    <n v="7"/>
    <x v="31"/>
    <x v="5"/>
    <s v="Safety Hazard"/>
    <x v="3"/>
    <s v="UK Corp"/>
    <x v="0"/>
    <x v="8"/>
    <x v="3"/>
    <x v="184"/>
    <x v="4"/>
    <n v="60629582.969999999"/>
    <n v="45877974.25"/>
  </r>
  <r>
    <d v="2023-07-01T21:48:15"/>
    <n v="1"/>
    <n v="7"/>
    <x v="31"/>
    <x v="5"/>
    <s v="Lost Legends"/>
    <x v="2"/>
    <s v="A Blessed Bean"/>
    <x v="1"/>
    <x v="99"/>
    <x v="2"/>
    <x v="184"/>
    <x v="4"/>
    <n v="21967458.899999999"/>
    <n v="7787367.71"/>
  </r>
  <r>
    <d v="2023-07-01T21:48:16"/>
    <n v="1"/>
    <n v="7"/>
    <x v="31"/>
    <x v="5"/>
    <s v="Strategically Bad"/>
    <x v="1"/>
    <s v="ChuangShi"/>
    <x v="2"/>
    <x v="8"/>
    <x v="3"/>
    <x v="184"/>
    <x v="4"/>
    <n v="63745287.020000003"/>
    <n v="50838011.75"/>
  </r>
  <r>
    <d v="2023-07-01T21:48:52"/>
    <n v="1"/>
    <n v="7"/>
    <x v="31"/>
    <x v="5"/>
    <s v="Phoenix City"/>
    <x v="3"/>
    <s v="4S Corporation"/>
    <x v="0"/>
    <x v="77"/>
    <x v="1"/>
    <x v="184"/>
    <x v="4"/>
    <n v="436549860.69999999"/>
    <n v="302439361.80000001"/>
  </r>
  <r>
    <d v="2023-07-01T21:51:37"/>
    <n v="1"/>
    <n v="7"/>
    <x v="31"/>
    <x v="5"/>
    <s v="Horde Vanguard"/>
    <x v="0"/>
    <s v="ICE is Coming to EVE"/>
    <x v="0"/>
    <x v="43"/>
    <x v="4"/>
    <x v="184"/>
    <x v="4"/>
    <n v="876661.58"/>
    <n v="627913.21"/>
  </r>
  <r>
    <d v="2023-07-01T21:52:48"/>
    <n v="1"/>
    <n v="7"/>
    <x v="31"/>
    <x v="5"/>
    <s v="Stardust-Guardian"/>
    <x v="3"/>
    <s v="Country House"/>
    <x v="0"/>
    <x v="77"/>
    <x v="1"/>
    <x v="184"/>
    <x v="4"/>
    <n v="496513505.88"/>
    <n v="278712393.07999998"/>
  </r>
  <r>
    <d v="2023-07-01T21:53:54"/>
    <n v="1"/>
    <n v="7"/>
    <x v="31"/>
    <x v="5"/>
    <s v="Special Assault Unit"/>
    <x v="0"/>
    <s v="Mine 'N' Refine"/>
    <x v="0"/>
    <x v="110"/>
    <x v="1"/>
    <x v="184"/>
    <x v="4"/>
    <n v="703816450.22000003"/>
    <n v="434234313.88"/>
  </r>
  <r>
    <d v="2023-07-01T21:55:05"/>
    <n v="1"/>
    <n v="7"/>
    <x v="31"/>
    <x v="5"/>
    <s v="Rusty Dragons"/>
    <x v="3"/>
    <s v="KarmaFleet"/>
    <x v="0"/>
    <x v="116"/>
    <x v="1"/>
    <x v="184"/>
    <x v="4"/>
    <n v="287531774.64999998"/>
    <n v="130533000.31"/>
  </r>
  <r>
    <d v="2023-07-01T21:55:55"/>
    <n v="1"/>
    <n v="7"/>
    <x v="31"/>
    <x v="5"/>
    <s v="The Graduates"/>
    <x v="2"/>
    <s v="4S Corporation"/>
    <x v="0"/>
    <x v="76"/>
    <x v="4"/>
    <x v="184"/>
    <x v="4"/>
    <n v="17526186.02"/>
    <n v="14459920.92"/>
  </r>
  <r>
    <d v="2023-07-01T21:57:42"/>
    <n v="1"/>
    <n v="7"/>
    <x v="31"/>
    <x v="5"/>
    <s v="Hogyoku"/>
    <x v="1"/>
    <s v="Comms Black"/>
    <x v="1"/>
    <x v="120"/>
    <x v="1"/>
    <x v="184"/>
    <x v="4"/>
    <n v="2013567643.03"/>
    <n v="1278084532.8399999"/>
  </r>
  <r>
    <d v="2023-07-01T21:58:22"/>
    <n v="1"/>
    <n v="7"/>
    <x v="31"/>
    <x v="5"/>
    <s v="ChuangShi"/>
    <x v="3"/>
    <s v="Peoples Liberation Army"/>
    <x v="0"/>
    <x v="77"/>
    <x v="1"/>
    <x v="184"/>
    <x v="4"/>
    <n v="501534100.81999999"/>
    <n v="281008726.36000001"/>
  </r>
  <r>
    <d v="2023-07-01T22:00:04"/>
    <n v="1"/>
    <n v="7"/>
    <x v="31"/>
    <x v="5"/>
    <s v="A Blessed Bean"/>
    <x v="0"/>
    <s v="ImperiaI Federation"/>
    <x v="0"/>
    <x v="77"/>
    <x v="1"/>
    <x v="184"/>
    <x v="4"/>
    <n v="552042720.72000003"/>
    <n v="275625332.61000001"/>
  </r>
  <r>
    <d v="2023-07-01T22:00:43"/>
    <n v="1"/>
    <n v="7"/>
    <x v="31"/>
    <x v="5"/>
    <s v="Optimistic Wasteland Inc"/>
    <x v="3"/>
    <s v="KarmaFleet"/>
    <x v="0"/>
    <x v="116"/>
    <x v="1"/>
    <x v="184"/>
    <x v="4"/>
    <n v="293040239.10000002"/>
    <n v="88808811.579999998"/>
  </r>
  <r>
    <d v="2023-07-01T22:00:44"/>
    <n v="1"/>
    <n v="7"/>
    <x v="31"/>
    <x v="5"/>
    <s v="Deaths Consortium"/>
    <x v="0"/>
    <s v="KarmaFleet"/>
    <x v="0"/>
    <x v="89"/>
    <x v="1"/>
    <x v="184"/>
    <x v="4"/>
    <n v="321149565.64999998"/>
    <n v="121795837.13"/>
  </r>
  <r>
    <d v="2023-07-01T22:01:02"/>
    <n v="1"/>
    <n v="7"/>
    <x v="31"/>
    <x v="5"/>
    <s v="A Blessed Bean"/>
    <x v="0"/>
    <s v="KarmaFleet"/>
    <x v="0"/>
    <x v="116"/>
    <x v="1"/>
    <x v="184"/>
    <x v="4"/>
    <n v="293040239.10000002"/>
    <n v="91334380.060000002"/>
  </r>
  <r>
    <d v="2023-07-01T22:02:05"/>
    <n v="1"/>
    <n v="7"/>
    <x v="31"/>
    <x v="5"/>
    <s v="Attack On CALDARI"/>
    <x v="3"/>
    <s v="Ascendance"/>
    <x v="0"/>
    <x v="48"/>
    <x v="2"/>
    <x v="184"/>
    <x v="4"/>
    <n v="17177681.109999999"/>
    <n v="9159835.1899999995"/>
  </r>
  <r>
    <d v="2023-07-01T22:02:54"/>
    <n v="1"/>
    <n v="7"/>
    <x v="31"/>
    <x v="5"/>
    <s v="Deaths Consortium"/>
    <x v="0"/>
    <s v="TunDraGon"/>
    <x v="0"/>
    <x v="116"/>
    <x v="1"/>
    <x v="184"/>
    <x v="4"/>
    <n v="287559617.97000003"/>
    <n v="104041068.09"/>
  </r>
  <r>
    <d v="2023-07-01T22:02:55"/>
    <n v="1"/>
    <n v="7"/>
    <x v="31"/>
    <x v="5"/>
    <s v="Cruisers Crew"/>
    <x v="2"/>
    <s v="Dragon"/>
    <x v="1"/>
    <x v="77"/>
    <x v="1"/>
    <x v="184"/>
    <x v="4"/>
    <n v="485789174.57999998"/>
    <n v="321411706.56999999"/>
  </r>
  <r>
    <d v="2023-07-01T22:03:25"/>
    <n v="1"/>
    <n v="7"/>
    <x v="31"/>
    <x v="5"/>
    <s v="DEFCON"/>
    <x v="2"/>
    <s v="WipeOut Inc"/>
    <x v="1"/>
    <x v="43"/>
    <x v="4"/>
    <x v="184"/>
    <x v="4"/>
    <n v="827244.4"/>
    <n v="632161.85"/>
  </r>
  <r>
    <d v="2023-07-01T22:03:57"/>
    <n v="1"/>
    <n v="7"/>
    <x v="31"/>
    <x v="5"/>
    <s v="ChuangShi"/>
    <x v="3"/>
    <s v="Amok"/>
    <x v="0"/>
    <x v="116"/>
    <x v="1"/>
    <x v="184"/>
    <x v="4"/>
    <n v="292871364.43000001"/>
    <n v="145000847.56999999"/>
  </r>
  <r>
    <d v="2023-07-01T22:04:33"/>
    <n v="1"/>
    <n v="7"/>
    <x v="31"/>
    <x v="5"/>
    <s v="The Soul Society"/>
    <x v="3"/>
    <s v="ImperiaI Federation"/>
    <x v="0"/>
    <x v="72"/>
    <x v="4"/>
    <x v="184"/>
    <x v="4"/>
    <n v="71806204.079999998"/>
    <n v="59105066.880000003"/>
  </r>
  <r>
    <d v="2023-07-01T22:07:18"/>
    <n v="1"/>
    <n v="7"/>
    <x v="31"/>
    <x v="5"/>
    <s v="Les chevaliers de l'ordre"/>
    <x v="1"/>
    <s v="Stardust-Guardian"/>
    <x v="2"/>
    <x v="4"/>
    <x v="3"/>
    <x v="184"/>
    <x v="4"/>
    <n v="56164825.700000003"/>
    <n v="44277444.479999997"/>
  </r>
  <r>
    <d v="2023-07-01T22:10:42"/>
    <n v="1"/>
    <n v="7"/>
    <x v="31"/>
    <x v="5"/>
    <s v="Shocky Industries Ltd"/>
    <x v="1"/>
    <s v="Hippo Cartel"/>
    <x v="2"/>
    <x v="13"/>
    <x v="4"/>
    <x v="184"/>
    <x v="4"/>
    <n v="1070774.27"/>
    <n v="930385.19"/>
  </r>
  <r>
    <d v="2023-07-01T22:12:21"/>
    <n v="1"/>
    <n v="7"/>
    <x v="31"/>
    <x v="5"/>
    <s v="Monkey Attack Squad"/>
    <x v="1"/>
    <s v="Redhogs"/>
    <x v="2"/>
    <x v="8"/>
    <x v="3"/>
    <x v="184"/>
    <x v="4"/>
    <n v="62856737.780000001"/>
    <n v="51916151.829999998"/>
  </r>
  <r>
    <d v="2023-07-01T22:13:30"/>
    <n v="1"/>
    <n v="7"/>
    <x v="31"/>
    <x v="5"/>
    <s v="The Northerners"/>
    <x v="0"/>
    <s v="Ascendance"/>
    <x v="0"/>
    <x v="4"/>
    <x v="3"/>
    <x v="184"/>
    <x v="4"/>
    <n v="63067433.700000003"/>
    <n v="43300104.369999997"/>
  </r>
  <r>
    <d v="2023-07-01T22:14:50"/>
    <n v="1"/>
    <n v="7"/>
    <x v="31"/>
    <x v="5"/>
    <s v="Redhogs"/>
    <x v="3"/>
    <s v="GSF Logistics and Posting Reserves"/>
    <x v="0"/>
    <x v="17"/>
    <x v="4"/>
    <x v="184"/>
    <x v="4"/>
    <n v="820035.82"/>
    <n v="615082.56999999995"/>
  </r>
  <r>
    <d v="2023-07-01T22:14:56"/>
    <n v="1"/>
    <n v="7"/>
    <x v="31"/>
    <x v="5"/>
    <s v="Shocky Industries Ltd"/>
    <x v="1"/>
    <s v="Banished Braindead Zombies"/>
    <x v="1"/>
    <x v="77"/>
    <x v="1"/>
    <x v="184"/>
    <x v="4"/>
    <n v="485026370.30000001"/>
    <n v="256222986.97999999"/>
  </r>
  <r>
    <d v="2023-07-01T22:15:10"/>
    <n v="1"/>
    <n v="7"/>
    <x v="31"/>
    <x v="5"/>
    <s v="Moosearmy"/>
    <x v="0"/>
    <s v="Players vs EVE"/>
    <x v="0"/>
    <x v="17"/>
    <x v="4"/>
    <x v="184"/>
    <x v="4"/>
    <n v="820035.82"/>
    <n v="644355.41"/>
  </r>
  <r>
    <d v="2023-07-01T22:15:25"/>
    <n v="1"/>
    <n v="7"/>
    <x v="31"/>
    <x v="5"/>
    <s v="Contubernium"/>
    <x v="3"/>
    <s v="Players vs EVE"/>
    <x v="0"/>
    <x v="17"/>
    <x v="4"/>
    <x v="184"/>
    <x v="4"/>
    <n v="820035.82"/>
    <n v="644355.41"/>
  </r>
  <r>
    <d v="2023-07-01T22:15:48"/>
    <n v="1"/>
    <n v="7"/>
    <x v="31"/>
    <x v="5"/>
    <s v="ChuangShi"/>
    <x v="3"/>
    <s v="Venal Offshore Retail and Export"/>
    <x v="0"/>
    <x v="17"/>
    <x v="4"/>
    <x v="184"/>
    <x v="4"/>
    <n v="820035.82"/>
    <n v="611725.05000000005"/>
  </r>
  <r>
    <d v="2023-07-01T22:16:58"/>
    <n v="1"/>
    <n v="7"/>
    <x v="31"/>
    <x v="5"/>
    <s v="Game of Drones"/>
    <x v="2"/>
    <s v="Astrology Club"/>
    <x v="2"/>
    <x v="8"/>
    <x v="3"/>
    <x v="184"/>
    <x v="4"/>
    <n v="63704513.020000003"/>
    <n v="50193447"/>
  </r>
  <r>
    <d v="2023-07-01T22:20:01"/>
    <n v="1"/>
    <n v="7"/>
    <x v="31"/>
    <x v="5"/>
    <s v="The Graduates"/>
    <x v="2"/>
    <s v="Unsung Heroes"/>
    <x v="4"/>
    <x v="4"/>
    <x v="3"/>
    <x v="184"/>
    <x v="4"/>
    <n v="47609487.649999999"/>
    <n v="37210662.030000001"/>
  </r>
  <r>
    <d v="2023-07-01T22:20:32"/>
    <n v="1"/>
    <n v="7"/>
    <x v="31"/>
    <x v="5"/>
    <s v="Fuxi Legion"/>
    <x v="3"/>
    <s v="KarmaFleet"/>
    <x v="0"/>
    <x v="4"/>
    <x v="3"/>
    <x v="184"/>
    <x v="4"/>
    <n v="61572435.439999998"/>
    <n v="43827023.479999997"/>
  </r>
  <r>
    <d v="2023-07-01T22:22:52"/>
    <n v="1"/>
    <n v="7"/>
    <x v="31"/>
    <x v="5"/>
    <s v="Kenshin"/>
    <x v="3"/>
    <s v="Resilience"/>
    <x v="4"/>
    <x v="22"/>
    <x v="4"/>
    <x v="184"/>
    <x v="4"/>
    <n v="5084127.5199999996"/>
    <n v="3463648.1"/>
  </r>
  <r>
    <d v="2023-07-01T22:23:52"/>
    <n v="1"/>
    <n v="7"/>
    <x v="31"/>
    <x v="5"/>
    <s v="A Blessed Bean"/>
    <x v="0"/>
    <s v="Amok"/>
    <x v="0"/>
    <x v="89"/>
    <x v="1"/>
    <x v="184"/>
    <x v="4"/>
    <n v="328683938.05000001"/>
    <n v="154675550.13"/>
  </r>
  <r>
    <d v="2023-07-01T22:24:20"/>
    <n v="1"/>
    <n v="7"/>
    <x v="31"/>
    <x v="5"/>
    <s v="Shocky Industries Ltd"/>
    <x v="1"/>
    <s v="Comply Or Die"/>
    <x v="1"/>
    <x v="77"/>
    <x v="1"/>
    <x v="184"/>
    <x v="4"/>
    <n v="493953870.61000001"/>
    <n v="254436419.38"/>
  </r>
  <r>
    <d v="2023-07-01T22:28:38"/>
    <n v="1"/>
    <n v="7"/>
    <x v="31"/>
    <x v="5"/>
    <s v="Resilience"/>
    <x v="2"/>
    <s v="Unsung Heroes"/>
    <x v="4"/>
    <x v="4"/>
    <x v="3"/>
    <x v="184"/>
    <x v="4"/>
    <n v="48432857.539999999"/>
    <n v="32967914.149999999"/>
  </r>
  <r>
    <d v="2023-07-01T22:30:09"/>
    <n v="1"/>
    <n v="7"/>
    <x v="31"/>
    <x v="5"/>
    <s v="Gangue hill"/>
    <x v="3"/>
    <s v="ICE is Coming to EVE"/>
    <x v="0"/>
    <x v="4"/>
    <x v="3"/>
    <x v="184"/>
    <x v="4"/>
    <n v="63823884.439999998"/>
    <n v="39633163.630000003"/>
  </r>
  <r>
    <d v="2023-07-01T22:30:23"/>
    <n v="1"/>
    <n v="7"/>
    <x v="31"/>
    <x v="5"/>
    <s v="The Flying Dead"/>
    <x v="1"/>
    <s v="Jazzy Jass and the Pleasure Hub Bandits"/>
    <x v="2"/>
    <x v="8"/>
    <x v="3"/>
    <x v="184"/>
    <x v="4"/>
    <n v="64205427.049999997"/>
    <n v="50821161.289999999"/>
  </r>
  <r>
    <d v="2023-07-01T22:31:48"/>
    <n v="1"/>
    <n v="7"/>
    <x v="31"/>
    <x v="5"/>
    <s v="Attack On CALDARI"/>
    <x v="3"/>
    <s v="KarmaFleet"/>
    <x v="0"/>
    <x v="13"/>
    <x v="4"/>
    <x v="184"/>
    <x v="4"/>
    <n v="21744195.75"/>
    <n v="12604622.77"/>
  </r>
  <r>
    <d v="2023-07-01T22:33:40"/>
    <n v="1"/>
    <n v="7"/>
    <x v="31"/>
    <x v="5"/>
    <s v="Air"/>
    <x v="2"/>
    <s v="KarmaFleet"/>
    <x v="0"/>
    <x v="13"/>
    <x v="4"/>
    <x v="184"/>
    <x v="4"/>
    <n v="3608587.74"/>
    <n v="2746765.22"/>
  </r>
  <r>
    <d v="2023-07-01T22:38:36"/>
    <n v="1"/>
    <n v="7"/>
    <x v="31"/>
    <x v="5"/>
    <s v="STK Scientific"/>
    <x v="2"/>
    <s v="KarmaFleet"/>
    <x v="0"/>
    <x v="13"/>
    <x v="4"/>
    <x v="184"/>
    <x v="4"/>
    <n v="7665637.0599999996"/>
    <n v="3726766.25"/>
  </r>
  <r>
    <d v="2023-07-01T22:39:36"/>
    <n v="1"/>
    <n v="7"/>
    <x v="31"/>
    <x v="5"/>
    <s v="Deaths Consortium"/>
    <x v="0"/>
    <s v="Asteroid Farm Unlimited"/>
    <x v="0"/>
    <x v="77"/>
    <x v="1"/>
    <x v="184"/>
    <x v="4"/>
    <n v="522017384.57999998"/>
    <n v="290815479.58999997"/>
  </r>
  <r>
    <d v="2023-07-01T22:41:37"/>
    <n v="1"/>
    <n v="7"/>
    <x v="31"/>
    <x v="5"/>
    <s v="Ministry of Furious Retribution"/>
    <x v="3"/>
    <s v="Ascendance"/>
    <x v="0"/>
    <x v="116"/>
    <x v="1"/>
    <x v="184"/>
    <x v="4"/>
    <n v="334227969.62"/>
    <n v="105442719.86"/>
  </r>
  <r>
    <d v="2023-07-01T22:42:51"/>
    <n v="1"/>
    <n v="7"/>
    <x v="31"/>
    <x v="5"/>
    <s v="Horde Armada"/>
    <x v="0"/>
    <s v="EVE-RO"/>
    <x v="0"/>
    <x v="77"/>
    <x v="1"/>
    <x v="184"/>
    <x v="4"/>
    <n v="504321112.06999999"/>
    <n v="254950252.34"/>
  </r>
  <r>
    <d v="2023-07-01T22:43:12"/>
    <n v="1"/>
    <n v="7"/>
    <x v="31"/>
    <x v="5"/>
    <s v="Kenshin"/>
    <x v="3"/>
    <s v="Balkan Kings"/>
    <x v="0"/>
    <x v="116"/>
    <x v="1"/>
    <x v="184"/>
    <x v="4"/>
    <n v="287630706.82999998"/>
    <n v="116538183.98"/>
  </r>
  <r>
    <d v="2023-07-01T22:44:05"/>
    <n v="1"/>
    <n v="7"/>
    <x v="31"/>
    <x v="5"/>
    <s v="KillTronic"/>
    <x v="0"/>
    <s v="Merch Industrial"/>
    <x v="0"/>
    <x v="116"/>
    <x v="1"/>
    <x v="184"/>
    <x v="4"/>
    <n v="293026116.27999997"/>
    <n v="72612570.079999998"/>
  </r>
  <r>
    <d v="2023-07-01T22:45:17"/>
    <n v="1"/>
    <n v="7"/>
    <x v="31"/>
    <x v="5"/>
    <s v="Infinite Point"/>
    <x v="0"/>
    <s v="UK Corp"/>
    <x v="0"/>
    <x v="116"/>
    <x v="1"/>
    <x v="184"/>
    <x v="4"/>
    <n v="338407294.23000002"/>
    <n v="139498913.69999999"/>
  </r>
  <r>
    <d v="2023-07-01T22:45:55"/>
    <n v="1"/>
    <n v="7"/>
    <x v="31"/>
    <x v="5"/>
    <s v="Inner Legacy"/>
    <x v="3"/>
    <s v="Balanced Unity"/>
    <x v="0"/>
    <x v="11"/>
    <x v="2"/>
    <x v="184"/>
    <x v="4"/>
    <n v="22044717.120000001"/>
    <n v="3011272.8"/>
  </r>
  <r>
    <d v="2023-07-01T22:47:19"/>
    <n v="1"/>
    <n v="7"/>
    <x v="31"/>
    <x v="5"/>
    <s v="Siberian Alpha Fleet"/>
    <x v="0"/>
    <s v="Balkan Kings"/>
    <x v="0"/>
    <x v="116"/>
    <x v="1"/>
    <x v="184"/>
    <x v="4"/>
    <n v="283343883.36000001"/>
    <n v="125746643.12"/>
  </r>
  <r>
    <d v="2023-07-01T22:47:36"/>
    <n v="1"/>
    <n v="7"/>
    <x v="31"/>
    <x v="5"/>
    <s v="Profane Proverb"/>
    <x v="0"/>
    <s v="Black Aces"/>
    <x v="0"/>
    <x v="116"/>
    <x v="1"/>
    <x v="184"/>
    <x v="4"/>
    <n v="289348087.61000001"/>
    <n v="103861348.81"/>
  </r>
  <r>
    <d v="2023-07-01T22:48:03"/>
    <n v="1"/>
    <n v="7"/>
    <x v="31"/>
    <x v="5"/>
    <s v="Fusion Enterprises Ltd"/>
    <x v="0"/>
    <s v="Iron Whales"/>
    <x v="0"/>
    <x v="116"/>
    <x v="1"/>
    <x v="184"/>
    <x v="4"/>
    <n v="306302666.25"/>
    <n v="95198097.280000001"/>
  </r>
  <r>
    <d v="2023-07-01T22:49:28"/>
    <n v="1"/>
    <n v="7"/>
    <x v="31"/>
    <x v="5"/>
    <s v="Anatolia Salvage and Mining Association"/>
    <x v="3"/>
    <s v="Ascendance"/>
    <x v="0"/>
    <x v="116"/>
    <x v="1"/>
    <x v="184"/>
    <x v="4"/>
    <n v="287686349.64999998"/>
    <n v="79902180.120000005"/>
  </r>
  <r>
    <d v="2023-07-01T22:51:13"/>
    <n v="1"/>
    <n v="7"/>
    <x v="31"/>
    <x v="5"/>
    <s v="H A V O C"/>
    <x v="3"/>
    <s v="Universalis Imperium"/>
    <x v="0"/>
    <x v="77"/>
    <x v="1"/>
    <x v="184"/>
    <x v="4"/>
    <n v="501199964.62"/>
    <n v="319309737.83999997"/>
  </r>
  <r>
    <d v="2023-07-01T22:51:48"/>
    <n v="1"/>
    <n v="7"/>
    <x v="31"/>
    <x v="5"/>
    <s v="Resilience"/>
    <x v="2"/>
    <s v="Fraternity Building Management"/>
    <x v="2"/>
    <x v="17"/>
    <x v="4"/>
    <x v="184"/>
    <x v="4"/>
    <n v="401090.74"/>
    <n v="287328.14"/>
  </r>
  <r>
    <d v="2023-07-01T22:52:56"/>
    <n v="1"/>
    <n v="7"/>
    <x v="31"/>
    <x v="5"/>
    <s v="GoonWaffe"/>
    <x v="1"/>
    <s v="Chi Gua"/>
    <x v="2"/>
    <x v="8"/>
    <x v="3"/>
    <x v="184"/>
    <x v="4"/>
    <n v="67221866.189999998"/>
    <n v="48553593.640000001"/>
  </r>
  <r>
    <d v="2023-07-01T22:54:52"/>
    <n v="1"/>
    <n v="7"/>
    <x v="31"/>
    <x v="5"/>
    <s v="DEFCON"/>
    <x v="2"/>
    <s v="00 Massive Dynamic"/>
    <x v="1"/>
    <x v="77"/>
    <x v="1"/>
    <x v="184"/>
    <x v="4"/>
    <n v="469422207.85000002"/>
    <n v="309637824.00999999"/>
  </r>
  <r>
    <d v="2023-07-01T22:55:01"/>
    <n v="1"/>
    <n v="7"/>
    <x v="31"/>
    <x v="5"/>
    <s v="TunDraGon"/>
    <x v="1"/>
    <s v="Astrology Club"/>
    <x v="2"/>
    <x v="8"/>
    <x v="3"/>
    <x v="184"/>
    <x v="4"/>
    <n v="63686716.939999998"/>
    <n v="46633398.689999998"/>
  </r>
  <r>
    <d v="2023-07-01T22:57:23"/>
    <n v="1"/>
    <n v="7"/>
    <x v="31"/>
    <x v="5"/>
    <s v="A Blessed Bean"/>
    <x v="0"/>
    <s v="Thirtyplus"/>
    <x v="0"/>
    <x v="4"/>
    <x v="3"/>
    <x v="184"/>
    <x v="4"/>
    <n v="63665170.609999999"/>
    <n v="42078650.789999999"/>
  </r>
  <r>
    <d v="2023-07-01T22:57:44"/>
    <n v="1"/>
    <n v="7"/>
    <x v="31"/>
    <x v="5"/>
    <s v="Comply Or Die"/>
    <x v="0"/>
    <s v="Thirtyplus"/>
    <x v="0"/>
    <x v="4"/>
    <x v="3"/>
    <x v="184"/>
    <x v="4"/>
    <n v="63336995.060000002"/>
    <n v="42470200.82"/>
  </r>
  <r>
    <d v="2023-07-01T22:59:06"/>
    <n v="1"/>
    <n v="7"/>
    <x v="31"/>
    <x v="5"/>
    <s v="Special Assault Unit"/>
    <x v="0"/>
    <s v="KarmaFleet"/>
    <x v="0"/>
    <x v="4"/>
    <x v="3"/>
    <x v="184"/>
    <x v="4"/>
    <n v="63642573.130000003"/>
    <n v="41116866.899999999"/>
  </r>
  <r>
    <d v="2023-07-01T23:00:51"/>
    <n v="1"/>
    <n v="7"/>
    <x v="31"/>
    <x v="5"/>
    <s v="ANGELGARD"/>
    <x v="2"/>
    <s v="Fancypants Inc"/>
    <x v="1"/>
    <x v="17"/>
    <x v="4"/>
    <x v="184"/>
    <x v="4"/>
    <n v="1137773.74"/>
    <n v="695793.04"/>
  </r>
  <r>
    <d v="2023-07-01T23:00:58"/>
    <n v="1"/>
    <n v="7"/>
    <x v="31"/>
    <x v="5"/>
    <s v="Rekium"/>
    <x v="1"/>
    <s v="Pandemic Horde Inc"/>
    <x v="1"/>
    <x v="13"/>
    <x v="4"/>
    <x v="184"/>
    <x v="4"/>
    <n v="6078669.5899999999"/>
    <n v="904570.4"/>
  </r>
  <r>
    <d v="2023-07-01T23:03:46"/>
    <n v="1"/>
    <n v="7"/>
    <x v="31"/>
    <x v="5"/>
    <s v="Nuwa Foundation"/>
    <x v="3"/>
    <s v="4S Corporation"/>
    <x v="0"/>
    <x v="77"/>
    <x v="1"/>
    <x v="184"/>
    <x v="4"/>
    <n v="533542744.54000002"/>
    <n v="269368039.31"/>
  </r>
  <r>
    <d v="2023-07-01T23:10:28"/>
    <n v="1"/>
    <n v="7"/>
    <x v="31"/>
    <x v="5"/>
    <s v="Chaos arbiter"/>
    <x v="3"/>
    <s v="KarmaFleet"/>
    <x v="0"/>
    <x v="77"/>
    <x v="1"/>
    <x v="184"/>
    <x v="4"/>
    <n v="494825528.25999999"/>
    <n v="322718349.75"/>
  </r>
  <r>
    <d v="2023-07-01T23:19:09"/>
    <n v="1"/>
    <n v="7"/>
    <x v="31"/>
    <x v="5"/>
    <s v="Unleashed' Fury"/>
    <x v="2"/>
    <s v="Levy Guards"/>
    <x v="1"/>
    <x v="77"/>
    <x v="1"/>
    <x v="184"/>
    <x v="4"/>
    <n v="461013718.91000003"/>
    <n v="266900921.25"/>
  </r>
  <r>
    <d v="2023-07-01T23:21:42"/>
    <n v="1"/>
    <n v="7"/>
    <x v="31"/>
    <x v="5"/>
    <s v="The Northerners"/>
    <x v="0"/>
    <s v="KarmaFleet"/>
    <x v="0"/>
    <x v="77"/>
    <x v="1"/>
    <x v="184"/>
    <x v="4"/>
    <n v="553363007.48000002"/>
    <n v="293261401.35000002"/>
  </r>
  <r>
    <d v="2023-07-01T23:21:54"/>
    <n v="1"/>
    <n v="7"/>
    <x v="31"/>
    <x v="5"/>
    <s v="Arctic Guard"/>
    <x v="0"/>
    <s v="Semper Iratus Omni Tempore"/>
    <x v="0"/>
    <x v="77"/>
    <x v="1"/>
    <x v="184"/>
    <x v="4"/>
    <n v="502242315.87"/>
    <n v="318738554.45999998"/>
  </r>
  <r>
    <d v="2023-07-01T23:25:52"/>
    <n v="1"/>
    <n v="7"/>
    <x v="31"/>
    <x v="5"/>
    <s v="Comply Or Die"/>
    <x v="0"/>
    <s v="KarmaFleet"/>
    <x v="0"/>
    <x v="22"/>
    <x v="4"/>
    <x v="184"/>
    <x v="4"/>
    <n v="745027.55"/>
    <n v="467620.74"/>
  </r>
  <r>
    <d v="2023-07-01T23:28:44"/>
    <n v="1"/>
    <n v="7"/>
    <x v="31"/>
    <x v="5"/>
    <s v="Public Enemies CO"/>
    <x v="2"/>
    <s v="Jazzy Jass and the Pleasure Hub Bandits"/>
    <x v="2"/>
    <x v="8"/>
    <x v="3"/>
    <x v="184"/>
    <x v="4"/>
    <n v="62723236.950000003"/>
    <n v="46918247.350000001"/>
  </r>
  <r>
    <d v="2023-07-01T23:31:13"/>
    <n v="1"/>
    <n v="7"/>
    <x v="31"/>
    <x v="5"/>
    <s v="ANGELGARD"/>
    <x v="2"/>
    <s v="Stardust-Guardian"/>
    <x v="2"/>
    <x v="4"/>
    <x v="3"/>
    <x v="184"/>
    <x v="4"/>
    <n v="62798059.020000003"/>
    <n v="48274574.210000001"/>
  </r>
  <r>
    <d v="2023-07-01T23:31:34"/>
    <n v="1"/>
    <n v="7"/>
    <x v="31"/>
    <x v="5"/>
    <s v="Fusion Enterprises Ltd"/>
    <x v="0"/>
    <s v="KarmaFleet"/>
    <x v="0"/>
    <x v="25"/>
    <x v="0"/>
    <x v="184"/>
    <x v="4"/>
    <n v="12121857.02"/>
    <n v="5763939.5199999996"/>
  </r>
  <r>
    <d v="2023-07-01T23:31:46"/>
    <n v="1"/>
    <n v="7"/>
    <x v="31"/>
    <x v="5"/>
    <s v="UK Corp"/>
    <x v="1"/>
    <s v="Moosearmy"/>
    <x v="1"/>
    <x v="111"/>
    <x v="1"/>
    <x v="184"/>
    <x v="4"/>
    <n v="180639788.19999999"/>
    <n v="55129115.780000001"/>
  </r>
  <r>
    <d v="2023-07-01T23:32:50"/>
    <n v="1"/>
    <n v="7"/>
    <x v="31"/>
    <x v="5"/>
    <s v="Mindstar Technology"/>
    <x v="1"/>
    <s v="Stardust-Guardian"/>
    <x v="2"/>
    <x v="77"/>
    <x v="1"/>
    <x v="184"/>
    <x v="4"/>
    <n v="480453834.63999999"/>
    <n v="275296396.89999998"/>
  </r>
  <r>
    <d v="2023-07-01T23:33:45"/>
    <n v="1"/>
    <n v="7"/>
    <x v="31"/>
    <x v="5"/>
    <s v="KheshigFleet"/>
    <x v="3"/>
    <s v="ImperiaI Federation"/>
    <x v="0"/>
    <x v="77"/>
    <x v="1"/>
    <x v="184"/>
    <x v="4"/>
    <n v="500334408.64999998"/>
    <n v="260353148.78999999"/>
  </r>
  <r>
    <d v="2023-07-01T23:33:53"/>
    <n v="1"/>
    <n v="7"/>
    <x v="31"/>
    <x v="5"/>
    <s v="Ascendance"/>
    <x v="1"/>
    <s v="Anatolia Salvage and Mining Association"/>
    <x v="2"/>
    <x v="47"/>
    <x v="2"/>
    <x v="184"/>
    <x v="4"/>
    <n v="28326843.629999999"/>
    <n v="17659899.149999999"/>
  </r>
  <r>
    <d v="2023-07-01T23:35:45"/>
    <n v="1"/>
    <n v="7"/>
    <x v="31"/>
    <x v="5"/>
    <s v="KarmaFleet"/>
    <x v="1"/>
    <s v="Fusion Enterprises Ltd"/>
    <x v="1"/>
    <x v="62"/>
    <x v="3"/>
    <x v="184"/>
    <x v="4"/>
    <n v="70966681.489999995"/>
    <n v="52735860.039999999"/>
  </r>
  <r>
    <d v="2023-07-01T23:35:52"/>
    <n v="1"/>
    <n v="7"/>
    <x v="31"/>
    <x v="5"/>
    <s v="Amok"/>
    <x v="1"/>
    <s v="Pandemic Horde Inc"/>
    <x v="1"/>
    <x v="20"/>
    <x v="4"/>
    <x v="184"/>
    <x v="4"/>
    <n v="893741.37"/>
    <n v="645058.51"/>
  </r>
  <r>
    <d v="2023-07-01T23:36:53"/>
    <n v="1"/>
    <n v="7"/>
    <x v="31"/>
    <x v="5"/>
    <s v="4S Corporation"/>
    <x v="1"/>
    <s v="A Blessed Bean"/>
    <x v="1"/>
    <x v="111"/>
    <x v="1"/>
    <x v="184"/>
    <x v="4"/>
    <n v="179899789.27000001"/>
    <n v="46124126.579999998"/>
  </r>
  <r>
    <d v="2023-07-01T23:40:01"/>
    <n v="1"/>
    <n v="7"/>
    <x v="31"/>
    <x v="5"/>
    <s v="KarmaFleet"/>
    <x v="1"/>
    <s v="A Blessed Bean"/>
    <x v="1"/>
    <x v="20"/>
    <x v="4"/>
    <x v="184"/>
    <x v="4"/>
    <n v="882227.14"/>
    <n v="638656.99"/>
  </r>
  <r>
    <d v="2023-07-01T23:40:14"/>
    <n v="1"/>
    <n v="7"/>
    <x v="31"/>
    <x v="5"/>
    <s v="SUNDERING"/>
    <x v="1"/>
    <s v="Contubernium"/>
    <x v="2"/>
    <x v="20"/>
    <x v="4"/>
    <x v="184"/>
    <x v="4"/>
    <n v="4096298.59"/>
    <n v="3187864.91"/>
  </r>
  <r>
    <d v="2023-07-01T23:41:32"/>
    <n v="1"/>
    <n v="7"/>
    <x v="31"/>
    <x v="5"/>
    <s v="Enlightened Industries"/>
    <x v="1"/>
    <s v="NullSsay"/>
    <x v="1"/>
    <x v="13"/>
    <x v="4"/>
    <x v="184"/>
    <x v="4"/>
    <n v="916820.39"/>
    <n v="783102.36"/>
  </r>
  <r>
    <d v="2023-07-01T23:42:04"/>
    <n v="1"/>
    <n v="7"/>
    <x v="31"/>
    <x v="5"/>
    <s v="ChuangShi"/>
    <x v="3"/>
    <s v="KarmaFleet"/>
    <x v="0"/>
    <x v="77"/>
    <x v="1"/>
    <x v="184"/>
    <x v="4"/>
    <n v="498445809.88999999"/>
    <n v="271181834.66000003"/>
  </r>
  <r>
    <d v="2023-07-01T23:42:14"/>
    <n v="1"/>
    <n v="7"/>
    <x v="31"/>
    <x v="5"/>
    <s v="A Blessed Bean"/>
    <x v="0"/>
    <s v="UK Corp"/>
    <x v="0"/>
    <x v="77"/>
    <x v="1"/>
    <x v="184"/>
    <x v="4"/>
    <n v="484892503.08999997"/>
    <n v="337795262.81999999"/>
  </r>
  <r>
    <d v="2023-07-01T23:42:23"/>
    <n v="1"/>
    <n v="7"/>
    <x v="31"/>
    <x v="5"/>
    <s v="KarmaFleet"/>
    <x v="1"/>
    <s v="Deaths Consortium"/>
    <x v="1"/>
    <x v="8"/>
    <x v="3"/>
    <x v="184"/>
    <x v="4"/>
    <n v="66034200.969999999"/>
    <n v="53782230.810000002"/>
  </r>
  <r>
    <d v="2023-07-01T23:42:56"/>
    <n v="1"/>
    <n v="7"/>
    <x v="31"/>
    <x v="5"/>
    <s v="ChuangShi"/>
    <x v="3"/>
    <s v="Amok"/>
    <x v="0"/>
    <x v="77"/>
    <x v="1"/>
    <x v="184"/>
    <x v="4"/>
    <n v="559230276.88999999"/>
    <n v="310171683.98000002"/>
  </r>
  <r>
    <d v="2023-07-01T23:42:58"/>
    <n v="1"/>
    <n v="7"/>
    <x v="31"/>
    <x v="5"/>
    <s v="Rekium"/>
    <x v="1"/>
    <s v="A Blessed Bean"/>
    <x v="1"/>
    <x v="13"/>
    <x v="4"/>
    <x v="184"/>
    <x v="4"/>
    <n v="3196036.21"/>
    <n v="2233413.4"/>
  </r>
  <r>
    <d v="2023-07-01T23:43:03"/>
    <n v="1"/>
    <n v="7"/>
    <x v="31"/>
    <x v="5"/>
    <s v="Fuxi Legion"/>
    <x v="3"/>
    <s v="KarmaFleet"/>
    <x v="0"/>
    <x v="4"/>
    <x v="3"/>
    <x v="184"/>
    <x v="4"/>
    <n v="62806525.469999999"/>
    <n v="45025079.390000001"/>
  </r>
  <r>
    <d v="2023-07-01T23:44:07"/>
    <n v="1"/>
    <n v="7"/>
    <x v="31"/>
    <x v="5"/>
    <s v="Stardust-Guardian"/>
    <x v="3"/>
    <s v="Hogyoku"/>
    <x v="0"/>
    <x v="11"/>
    <x v="2"/>
    <x v="184"/>
    <x v="4"/>
    <n v="11446809.210000001"/>
    <n v="2851043.8"/>
  </r>
  <r>
    <d v="2023-07-01T23:44:44"/>
    <n v="1"/>
    <n v="7"/>
    <x v="31"/>
    <x v="5"/>
    <s v="ChuangShi"/>
    <x v="3"/>
    <s v="Shocky Industries Ltd"/>
    <x v="0"/>
    <x v="116"/>
    <x v="1"/>
    <x v="184"/>
    <x v="4"/>
    <n v="316181021.08999997"/>
    <n v="123676090.84999999"/>
  </r>
  <r>
    <d v="2023-07-01T23:45:16"/>
    <n v="1"/>
    <n v="7"/>
    <x v="31"/>
    <x v="5"/>
    <s v="A Blessed Bean"/>
    <x v="0"/>
    <s v="KarmaFleet"/>
    <x v="0"/>
    <x v="110"/>
    <x v="1"/>
    <x v="184"/>
    <x v="4"/>
    <n v="727594768.02999997"/>
    <n v="509455936.82999998"/>
  </r>
  <r>
    <d v="2023-07-01T23:45:47"/>
    <n v="1"/>
    <n v="7"/>
    <x v="31"/>
    <x v="5"/>
    <s v="A Blessed Bean"/>
    <x v="0"/>
    <s v="GoonWaffe"/>
    <x v="0"/>
    <x v="116"/>
    <x v="1"/>
    <x v="184"/>
    <x v="4"/>
    <n v="347876333.23000002"/>
    <n v="105536295.19"/>
  </r>
  <r>
    <d v="2023-07-01T23:47:00"/>
    <n v="1"/>
    <n v="7"/>
    <x v="31"/>
    <x v="5"/>
    <s v="Pandemic Horde Inc"/>
    <x v="0"/>
    <s v="ANZAC ALLIANCE"/>
    <x v="0"/>
    <x v="25"/>
    <x v="0"/>
    <x v="184"/>
    <x v="4"/>
    <n v="2885184.16"/>
    <n v="1889995.02"/>
  </r>
  <r>
    <d v="2023-07-01T23:47:36"/>
    <n v="1"/>
    <n v="7"/>
    <x v="31"/>
    <x v="5"/>
    <s v="Pandemic Horde Inc"/>
    <x v="0"/>
    <s v="Amok"/>
    <x v="0"/>
    <x v="72"/>
    <x v="4"/>
    <x v="184"/>
    <x v="4"/>
    <n v="75325020.859999999"/>
    <n v="62776523.920000002"/>
  </r>
  <r>
    <d v="2023-07-01T23:47:48"/>
    <n v="1"/>
    <n v="7"/>
    <x v="31"/>
    <x v="5"/>
    <s v="ChuangShi"/>
    <x v="3"/>
    <s v="4S Corporation"/>
    <x v="0"/>
    <x v="77"/>
    <x v="1"/>
    <x v="184"/>
    <x v="4"/>
    <n v="489774387.55000001"/>
    <n v="283082573.97000003"/>
  </r>
  <r>
    <d v="2023-07-01T23:48:09"/>
    <n v="1"/>
    <n v="7"/>
    <x v="31"/>
    <x v="5"/>
    <s v="Horde Vanguard"/>
    <x v="0"/>
    <s v="Shocky Industries Ltd"/>
    <x v="0"/>
    <x v="77"/>
    <x v="1"/>
    <x v="184"/>
    <x v="4"/>
    <n v="495064938.19999999"/>
    <n v="351838262.31"/>
  </r>
  <r>
    <d v="2023-07-01T23:48:53"/>
    <n v="1"/>
    <n v="7"/>
    <x v="31"/>
    <x v="5"/>
    <s v="Tactical Feed"/>
    <x v="0"/>
    <s v="GSF Logistics and Posting Reserves"/>
    <x v="0"/>
    <x v="77"/>
    <x v="1"/>
    <x v="184"/>
    <x v="4"/>
    <n v="507404595.06999999"/>
    <n v="281339369.73000002"/>
  </r>
  <r>
    <d v="2023-07-01T23:50:13"/>
    <n v="1"/>
    <n v="7"/>
    <x v="31"/>
    <x v="5"/>
    <s v="Evil Space Goblins"/>
    <x v="3"/>
    <s v="Ministry of Offense"/>
    <x v="0"/>
    <x v="77"/>
    <x v="1"/>
    <x v="184"/>
    <x v="4"/>
    <n v="502704433.07999998"/>
    <n v="282058314.45999998"/>
  </r>
  <r>
    <d v="2023-07-01T23:51:08"/>
    <n v="1"/>
    <n v="7"/>
    <x v="31"/>
    <x v="5"/>
    <s v="ChuangShi"/>
    <x v="3"/>
    <s v="SUNDERING"/>
    <x v="0"/>
    <x v="37"/>
    <x v="4"/>
    <x v="184"/>
    <x v="4"/>
    <n v="15418464.99"/>
    <n v="11574008.720000001"/>
  </r>
  <r>
    <d v="2023-07-01T23:52:11"/>
    <n v="1"/>
    <n v="7"/>
    <x v="31"/>
    <x v="5"/>
    <s v="Storm Chasers"/>
    <x v="0"/>
    <s v="Kriegsmarinewerft"/>
    <x v="0"/>
    <x v="71"/>
    <x v="2"/>
    <x v="184"/>
    <x v="4"/>
    <n v="22247374.219999999"/>
    <n v="9746442.3699999992"/>
  </r>
  <r>
    <d v="2023-07-01T23:53:24"/>
    <n v="1"/>
    <n v="7"/>
    <x v="31"/>
    <x v="5"/>
    <s v="Zebra Corp"/>
    <x v="1"/>
    <s v="Horde Vanguard"/>
    <x v="1"/>
    <x v="8"/>
    <x v="3"/>
    <x v="184"/>
    <x v="4"/>
    <n v="67321940.280000001"/>
    <n v="50134000.270000003"/>
  </r>
  <r>
    <d v="2023-07-01T23:53:47"/>
    <n v="1"/>
    <n v="7"/>
    <x v="31"/>
    <x v="5"/>
    <s v="Ministry of Furious Retribution"/>
    <x v="3"/>
    <s v="EXALTED"/>
    <x v="4"/>
    <x v="27"/>
    <x v="2"/>
    <x v="184"/>
    <x v="4"/>
    <n v="112565327.56999999"/>
    <n v="86397025.870000005"/>
  </r>
  <r>
    <d v="2023-07-01T23:55:58"/>
    <n v="1"/>
    <n v="7"/>
    <x v="31"/>
    <x v="5"/>
    <s v="Fuxi Legion"/>
    <x v="3"/>
    <s v="Amok"/>
    <x v="0"/>
    <x v="77"/>
    <x v="1"/>
    <x v="184"/>
    <x v="4"/>
    <n v="494099531.61000001"/>
    <n v="238583139.34"/>
  </r>
  <r>
    <d v="2023-07-01T23:58:58"/>
    <n v="1"/>
    <n v="7"/>
    <x v="31"/>
    <x v="5"/>
    <s v="H A V O C"/>
    <x v="3"/>
    <s v="ANGELGARD"/>
    <x v="4"/>
    <x v="27"/>
    <x v="2"/>
    <x v="184"/>
    <x v="4"/>
    <n v="111789971.15000001"/>
    <n v="70063793.439999998"/>
  </r>
  <r>
    <d v="2023-07-02T00:02:28"/>
    <n v="2"/>
    <n v="7"/>
    <x v="32"/>
    <x v="5"/>
    <s v="Area-52"/>
    <x v="3"/>
    <s v="Zebra Corp"/>
    <x v="0"/>
    <x v="116"/>
    <x v="1"/>
    <x v="184"/>
    <x v="4"/>
    <n v="287571207.38"/>
    <n v="86468956.299999997"/>
  </r>
  <r>
    <d v="2023-07-02T00:02:51"/>
    <n v="2"/>
    <n v="7"/>
    <x v="32"/>
    <x v="5"/>
    <s v="The Northerners"/>
    <x v="0"/>
    <s v="Ministry of Offense"/>
    <x v="0"/>
    <x v="4"/>
    <x v="3"/>
    <x v="184"/>
    <x v="4"/>
    <n v="71788997.840000004"/>
    <n v="45409417.200000003"/>
  </r>
  <r>
    <d v="2023-07-02T00:06:15"/>
    <n v="2"/>
    <n v="7"/>
    <x v="32"/>
    <x v="5"/>
    <s v="Xynodyne"/>
    <x v="2"/>
    <s v="Unsung Heroes"/>
    <x v="4"/>
    <x v="4"/>
    <x v="3"/>
    <x v="163"/>
    <x v="4"/>
    <n v="48192625.68"/>
    <n v="36476114.700000003"/>
  </r>
  <r>
    <d v="2023-07-02T00:10:30"/>
    <n v="2"/>
    <n v="7"/>
    <x v="32"/>
    <x v="5"/>
    <s v="A Blessed Bean"/>
    <x v="0"/>
    <s v="Zebra Corp"/>
    <x v="0"/>
    <x v="110"/>
    <x v="1"/>
    <x v="184"/>
    <x v="4"/>
    <n v="1213100126.5999999"/>
    <n v="994649677.63"/>
  </r>
  <r>
    <d v="2023-07-02T00:11:08"/>
    <n v="2"/>
    <n v="7"/>
    <x v="32"/>
    <x v="5"/>
    <s v="Moosearmy"/>
    <x v="0"/>
    <s v="Zebra Corp"/>
    <x v="0"/>
    <x v="13"/>
    <x v="4"/>
    <x v="184"/>
    <x v="4"/>
    <n v="1262323.02"/>
    <n v="813166.58"/>
  </r>
  <r>
    <d v="2023-07-02T00:13:57"/>
    <n v="2"/>
    <n v="7"/>
    <x v="32"/>
    <x v="5"/>
    <s v="Unleashed' Fury"/>
    <x v="2"/>
    <s v="Albireo Solem"/>
    <x v="1"/>
    <x v="25"/>
    <x v="0"/>
    <x v="184"/>
    <x v="4"/>
    <n v="55550352.759999998"/>
    <n v="12795621.27"/>
  </r>
  <r>
    <d v="2023-07-02T00:14:19"/>
    <n v="2"/>
    <n v="7"/>
    <x v="32"/>
    <x v="5"/>
    <s v="13th Squadron"/>
    <x v="3"/>
    <s v="Thundercats"/>
    <x v="4"/>
    <x v="8"/>
    <x v="3"/>
    <x v="163"/>
    <x v="4"/>
    <n v="88463394.579999998"/>
    <n v="68346997.909999996"/>
  </r>
  <r>
    <d v="2023-07-02T00:30:39"/>
    <n v="2"/>
    <n v="7"/>
    <x v="32"/>
    <x v="5"/>
    <s v="ChuangShi"/>
    <x v="3"/>
    <s v="The Graduates"/>
    <x v="4"/>
    <x v="27"/>
    <x v="2"/>
    <x v="163"/>
    <x v="4"/>
    <n v="104624145.26000001"/>
    <n v="68403547.099999994"/>
  </r>
  <r>
    <d v="2023-07-02T00:45:13"/>
    <n v="2"/>
    <n v="7"/>
    <x v="32"/>
    <x v="5"/>
    <s v="Lisnave"/>
    <x v="0"/>
    <s v="Helgast Militarum"/>
    <x v="4"/>
    <x v="10"/>
    <x v="2"/>
    <x v="177"/>
    <x v="4"/>
    <n v="11071431.619999999"/>
    <n v="4111529.86"/>
  </r>
  <r>
    <d v="2023-07-02T01:03:43"/>
    <n v="2"/>
    <n v="7"/>
    <x v="32"/>
    <x v="5"/>
    <s v="Cloak and Daggers"/>
    <x v="2"/>
    <s v="Inner Legacy"/>
    <x v="2"/>
    <x v="13"/>
    <x v="4"/>
    <x v="184"/>
    <x v="4"/>
    <n v="2152145.29"/>
    <n v="1438732.71"/>
  </r>
  <r>
    <d v="2023-07-02T01:04:21"/>
    <n v="2"/>
    <n v="7"/>
    <x v="32"/>
    <x v="5"/>
    <s v="Cloak and Daggers"/>
    <x v="2"/>
    <s v="Jazzy Jass and the Pleasure Hub Bandits"/>
    <x v="2"/>
    <x v="8"/>
    <x v="3"/>
    <x v="184"/>
    <x v="4"/>
    <n v="364032247.87"/>
    <n v="243782180.63"/>
  </r>
  <r>
    <d v="2023-07-02T01:48:19"/>
    <n v="2"/>
    <n v="7"/>
    <x v="32"/>
    <x v="5"/>
    <s v="A Blessed Bean"/>
    <x v="0"/>
    <s v="Profane Proverb"/>
    <x v="1"/>
    <x v="3"/>
    <x v="2"/>
    <x v="14"/>
    <x v="0"/>
    <n v="43457646.229999997"/>
    <n v="19274668.050000001"/>
  </r>
  <r>
    <d v="2023-07-02T02:02:02"/>
    <n v="2"/>
    <n v="7"/>
    <x v="32"/>
    <x v="5"/>
    <s v="Cloak and Daggers"/>
    <x v="2"/>
    <s v="YeLuo-XingHai"/>
    <x v="2"/>
    <x v="79"/>
    <x v="4"/>
    <x v="184"/>
    <x v="4"/>
    <n v="34749085.039999999"/>
    <n v="18479081.350000001"/>
  </r>
  <r>
    <d v="2023-07-02T03:00:33"/>
    <n v="2"/>
    <n v="7"/>
    <x v="32"/>
    <x v="5"/>
    <s v="Profane Proverb"/>
    <x v="0"/>
    <s v="Peoples Liberation Army"/>
    <x v="0"/>
    <x v="10"/>
    <x v="2"/>
    <x v="43"/>
    <x v="0"/>
    <n v="10766885.18"/>
    <n v="2536536.27"/>
  </r>
  <r>
    <d v="2023-07-02T03:04:04"/>
    <n v="2"/>
    <n v="7"/>
    <x v="32"/>
    <x v="5"/>
    <s v="Profane Proverb"/>
    <x v="0"/>
    <s v="Peoples Liberation Army"/>
    <x v="0"/>
    <x v="11"/>
    <x v="2"/>
    <x v="76"/>
    <x v="0"/>
    <n v="17465976.449999999"/>
    <n v="4268645.71"/>
  </r>
  <r>
    <d v="2023-07-02T03:47:30"/>
    <n v="2"/>
    <n v="7"/>
    <x v="32"/>
    <x v="5"/>
    <s v="Asteroid Farm Unlimited"/>
    <x v="1"/>
    <s v="No Boundaries"/>
    <x v="1"/>
    <x v="64"/>
    <x v="0"/>
    <x v="8"/>
    <x v="3"/>
    <n v="6498321.9900000002"/>
    <n v="2898451.61"/>
  </r>
  <r>
    <d v="2023-07-02T06:50:09"/>
    <n v="2"/>
    <n v="7"/>
    <x v="32"/>
    <x v="5"/>
    <s v="A Blessed Bean"/>
    <x v="0"/>
    <s v="Blackwater Task Forces"/>
    <x v="0"/>
    <x v="4"/>
    <x v="3"/>
    <x v="19"/>
    <x v="2"/>
    <n v="65697839.159999996"/>
    <n v="47790107.729999997"/>
  </r>
  <r>
    <d v="2023-07-02T06:50:38"/>
    <n v="2"/>
    <n v="7"/>
    <x v="32"/>
    <x v="5"/>
    <s v="WipeOut Inc"/>
    <x v="0"/>
    <s v="EVE-RO"/>
    <x v="0"/>
    <x v="11"/>
    <x v="2"/>
    <x v="19"/>
    <x v="2"/>
    <n v="23564194.09"/>
    <n v="9156150.4900000002"/>
  </r>
  <r>
    <d v="2023-07-02T06:51:13"/>
    <n v="2"/>
    <n v="7"/>
    <x v="32"/>
    <x v="5"/>
    <s v="A Blessed Bean"/>
    <x v="0"/>
    <s v="ANZAC ALLIANCE"/>
    <x v="0"/>
    <x v="4"/>
    <x v="3"/>
    <x v="19"/>
    <x v="2"/>
    <n v="63480750.549999997"/>
    <n v="41603207.439999998"/>
  </r>
  <r>
    <d v="2023-07-02T06:51:26"/>
    <n v="2"/>
    <n v="7"/>
    <x v="32"/>
    <x v="5"/>
    <s v="Eternity INC"/>
    <x v="1"/>
    <s v="NullSsay"/>
    <x v="1"/>
    <x v="23"/>
    <x v="2"/>
    <x v="109"/>
    <x v="2"/>
    <n v="82830092.239999995"/>
    <n v="56767867.609999999"/>
  </r>
  <r>
    <d v="2023-07-02T06:52:07"/>
    <n v="2"/>
    <n v="7"/>
    <x v="32"/>
    <x v="5"/>
    <s v="NullSsay"/>
    <x v="0"/>
    <s v="Rekium"/>
    <x v="0"/>
    <x v="4"/>
    <x v="3"/>
    <x v="19"/>
    <x v="2"/>
    <n v="63480750.549999997"/>
    <n v="40197277.270000003"/>
  </r>
  <r>
    <d v="2023-07-02T06:52:55"/>
    <n v="2"/>
    <n v="7"/>
    <x v="32"/>
    <x v="5"/>
    <s v="Deaths Consortium"/>
    <x v="0"/>
    <s v="Strategically Bad"/>
    <x v="0"/>
    <x v="4"/>
    <x v="3"/>
    <x v="19"/>
    <x v="2"/>
    <n v="59642594.380000003"/>
    <n v="42376491.670000002"/>
  </r>
  <r>
    <d v="2023-07-02T06:53:56"/>
    <n v="2"/>
    <n v="7"/>
    <x v="32"/>
    <x v="5"/>
    <s v="A Blessed Bean"/>
    <x v="0"/>
    <s v="OEG"/>
    <x v="0"/>
    <x v="4"/>
    <x v="3"/>
    <x v="19"/>
    <x v="2"/>
    <n v="63674640.439999998"/>
    <n v="37909319.57"/>
  </r>
  <r>
    <d v="2023-07-02T06:54:13"/>
    <n v="2"/>
    <n v="7"/>
    <x v="32"/>
    <x v="5"/>
    <s v="A Blessed Bean"/>
    <x v="0"/>
    <s v="KarmaFleet"/>
    <x v="0"/>
    <x v="4"/>
    <x v="3"/>
    <x v="19"/>
    <x v="2"/>
    <n v="66759334.07"/>
    <n v="48457854.840000004"/>
  </r>
  <r>
    <d v="2023-07-02T06:55:14"/>
    <n v="2"/>
    <n v="7"/>
    <x v="32"/>
    <x v="5"/>
    <s v="A Blessed Bean"/>
    <x v="0"/>
    <s v="rRED ANTS"/>
    <x v="0"/>
    <x v="63"/>
    <x v="4"/>
    <x v="19"/>
    <x v="2"/>
    <n v="3438230.41"/>
    <n v="1971739.71"/>
  </r>
  <r>
    <d v="2023-07-02T06:56:13"/>
    <n v="2"/>
    <n v="7"/>
    <x v="32"/>
    <x v="5"/>
    <s v="S0viet Uni0n"/>
    <x v="0"/>
    <s v="KarmaFleet"/>
    <x v="0"/>
    <x v="4"/>
    <x v="3"/>
    <x v="19"/>
    <x v="2"/>
    <n v="58336443.829999998"/>
    <n v="41644353.850000001"/>
  </r>
  <r>
    <d v="2023-07-02T06:56:28"/>
    <n v="2"/>
    <n v="7"/>
    <x v="32"/>
    <x v="5"/>
    <s v="Les chevaliers de l'ordre"/>
    <x v="1"/>
    <s v="Pandemic Horde Inc"/>
    <x v="1"/>
    <x v="13"/>
    <x v="4"/>
    <x v="19"/>
    <x v="2"/>
    <n v="1139365.81"/>
    <n v="746465.62"/>
  </r>
  <r>
    <d v="2023-07-02T06:56:32"/>
    <n v="2"/>
    <n v="7"/>
    <x v="32"/>
    <x v="5"/>
    <s v="A Blessed Bean"/>
    <x v="0"/>
    <s v="Amok"/>
    <x v="0"/>
    <x v="4"/>
    <x v="3"/>
    <x v="19"/>
    <x v="2"/>
    <n v="62675463.060000002"/>
    <n v="46253580.109999999"/>
  </r>
  <r>
    <d v="2023-07-02T06:56:32"/>
    <n v="2"/>
    <n v="7"/>
    <x v="32"/>
    <x v="5"/>
    <s v="A Blessed Bean"/>
    <x v="0"/>
    <s v="KarmaFleet"/>
    <x v="0"/>
    <x v="4"/>
    <x v="3"/>
    <x v="19"/>
    <x v="2"/>
    <n v="62791175.049999997"/>
    <n v="42378578.539999999"/>
  </r>
  <r>
    <d v="2023-07-02T06:56:41"/>
    <n v="2"/>
    <n v="7"/>
    <x v="32"/>
    <x v="5"/>
    <s v="Fusion Enterprises Ltd"/>
    <x v="0"/>
    <s v="Deep Space Conquerors"/>
    <x v="0"/>
    <x v="13"/>
    <x v="4"/>
    <x v="19"/>
    <x v="2"/>
    <n v="458697.7"/>
    <n v="344935.1"/>
  </r>
  <r>
    <d v="2023-07-02T06:56:48"/>
    <n v="2"/>
    <n v="7"/>
    <x v="32"/>
    <x v="5"/>
    <s v="A Blessed Bean"/>
    <x v="0"/>
    <s v="Ministry of Offense"/>
    <x v="0"/>
    <x v="4"/>
    <x v="3"/>
    <x v="19"/>
    <x v="2"/>
    <n v="63421455.600000001"/>
    <n v="41437199.049999997"/>
  </r>
  <r>
    <d v="2023-07-02T06:57:04"/>
    <n v="2"/>
    <n v="7"/>
    <x v="32"/>
    <x v="5"/>
    <s v="NullSsay"/>
    <x v="0"/>
    <s v="BOVRIL bOREers Mining CO-OP"/>
    <x v="0"/>
    <x v="4"/>
    <x v="3"/>
    <x v="19"/>
    <x v="2"/>
    <n v="63255865.560000002"/>
    <n v="39795473.359999999"/>
  </r>
  <r>
    <d v="2023-07-02T06:57:23"/>
    <n v="2"/>
    <n v="7"/>
    <x v="32"/>
    <x v="5"/>
    <s v="Fusion Enterprises Ltd"/>
    <x v="0"/>
    <s v="Ministry of Offense"/>
    <x v="0"/>
    <x v="4"/>
    <x v="3"/>
    <x v="19"/>
    <x v="2"/>
    <n v="57676992.369999997"/>
    <n v="38859100.829999998"/>
  </r>
  <r>
    <d v="2023-07-02T06:57:36"/>
    <n v="2"/>
    <n v="7"/>
    <x v="32"/>
    <x v="5"/>
    <s v="NullSsay"/>
    <x v="0"/>
    <s v="4S Corporation"/>
    <x v="0"/>
    <x v="3"/>
    <x v="2"/>
    <x v="19"/>
    <x v="2"/>
    <n v="21117151.629999999"/>
    <n v="6015525.54"/>
  </r>
  <r>
    <d v="2023-07-02T07:02:54"/>
    <n v="2"/>
    <n v="7"/>
    <x v="32"/>
    <x v="5"/>
    <s v="WipeOut Inc"/>
    <x v="0"/>
    <s v="4S Corporation"/>
    <x v="0"/>
    <x v="26"/>
    <x v="2"/>
    <x v="19"/>
    <x v="2"/>
    <n v="73687047.670000002"/>
    <n v="34996785.719999999"/>
  </r>
  <r>
    <d v="2023-07-02T07:03:43"/>
    <n v="2"/>
    <n v="7"/>
    <x v="32"/>
    <x v="5"/>
    <s v="NullSsay"/>
    <x v="0"/>
    <s v="Russian ICE Bears"/>
    <x v="0"/>
    <x v="13"/>
    <x v="4"/>
    <x v="19"/>
    <x v="2"/>
    <n v="13806534.25"/>
    <n v="8376542.7599999998"/>
  </r>
  <r>
    <d v="2023-07-02T07:06:38"/>
    <n v="2"/>
    <n v="7"/>
    <x v="32"/>
    <x v="5"/>
    <s v="Deaths Consortium"/>
    <x v="0"/>
    <s v="ICE is Coming to EVE"/>
    <x v="0"/>
    <x v="43"/>
    <x v="4"/>
    <x v="19"/>
    <x v="2"/>
    <n v="1010483.04"/>
    <n v="717540.95"/>
  </r>
  <r>
    <d v="2023-07-02T07:09:50"/>
    <n v="2"/>
    <n v="7"/>
    <x v="32"/>
    <x v="5"/>
    <s v="A Blessed Bean"/>
    <x v="0"/>
    <s v="AWAKE LIONS"/>
    <x v="3"/>
    <x v="87"/>
    <x v="2"/>
    <x v="19"/>
    <x v="2"/>
    <n v="459483126.26999998"/>
    <n v="397563856.68000001"/>
  </r>
  <r>
    <d v="2023-07-02T07:12:47"/>
    <n v="2"/>
    <n v="7"/>
    <x v="32"/>
    <x v="5"/>
    <s v="NullSsay"/>
    <x v="0"/>
    <s v="AOJI Colliery"/>
    <x v="0"/>
    <x v="4"/>
    <x v="3"/>
    <x v="19"/>
    <x v="2"/>
    <n v="55133354.340000004"/>
    <n v="38709805.579999998"/>
  </r>
  <r>
    <d v="2023-07-02T07:13:28"/>
    <n v="2"/>
    <n v="7"/>
    <x v="32"/>
    <x v="5"/>
    <s v="Thirtyplus"/>
    <x v="1"/>
    <s v="Pandemic Horde Inc"/>
    <x v="1"/>
    <x v="11"/>
    <x v="2"/>
    <x v="19"/>
    <x v="2"/>
    <n v="25259005.100000001"/>
    <n v="8918426.3900000006"/>
  </r>
  <r>
    <d v="2023-07-02T07:13:32"/>
    <n v="2"/>
    <n v="7"/>
    <x v="32"/>
    <x v="5"/>
    <s v="Peoples Liberation Army"/>
    <x v="1"/>
    <s v="A Blessed Bean"/>
    <x v="1"/>
    <x v="11"/>
    <x v="2"/>
    <x v="19"/>
    <x v="2"/>
    <n v="19998402.100000001"/>
    <n v="8238996.6699999999"/>
  </r>
  <r>
    <d v="2023-07-02T07:13:49"/>
    <n v="2"/>
    <n v="7"/>
    <x v="32"/>
    <x v="5"/>
    <s v="Russian ICE Bears"/>
    <x v="1"/>
    <s v="A Blessed Bean"/>
    <x v="1"/>
    <x v="11"/>
    <x v="2"/>
    <x v="19"/>
    <x v="2"/>
    <n v="25427425.800000001"/>
    <n v="7059627.1799999997"/>
  </r>
  <r>
    <d v="2023-07-02T07:13:56"/>
    <n v="2"/>
    <n v="7"/>
    <x v="32"/>
    <x v="5"/>
    <s v="Russian ICE Bears"/>
    <x v="1"/>
    <s v="Pandemic Horde Inc"/>
    <x v="1"/>
    <x v="11"/>
    <x v="2"/>
    <x v="19"/>
    <x v="2"/>
    <n v="24455684.379999999"/>
    <n v="7047499.6200000001"/>
  </r>
  <r>
    <d v="2023-07-02T07:13:56"/>
    <n v="2"/>
    <n v="7"/>
    <x v="32"/>
    <x v="5"/>
    <s v="Strategically Bad"/>
    <x v="1"/>
    <s v="Deaths Consortium"/>
    <x v="1"/>
    <x v="11"/>
    <x v="2"/>
    <x v="19"/>
    <x v="2"/>
    <n v="27105710.350000001"/>
    <n v="9852771.2400000002"/>
  </r>
  <r>
    <d v="2023-07-02T07:14:03"/>
    <n v="2"/>
    <n v="7"/>
    <x v="32"/>
    <x v="5"/>
    <s v="A Blessed Bean"/>
    <x v="0"/>
    <s v="Ministry of Offense"/>
    <x v="0"/>
    <x v="4"/>
    <x v="3"/>
    <x v="19"/>
    <x v="2"/>
    <n v="62833614.18"/>
    <n v="39338174.670000002"/>
  </r>
  <r>
    <d v="2023-07-02T07:14:07"/>
    <n v="2"/>
    <n v="7"/>
    <x v="32"/>
    <x v="5"/>
    <s v="Thirtyplus"/>
    <x v="1"/>
    <s v="Pandemic Horde Inc"/>
    <x v="1"/>
    <x v="11"/>
    <x v="2"/>
    <x v="19"/>
    <x v="2"/>
    <n v="24659190.109999999"/>
    <n v="12610579.93"/>
  </r>
  <r>
    <d v="2023-07-02T07:14:58"/>
    <n v="2"/>
    <n v="7"/>
    <x v="32"/>
    <x v="5"/>
    <s v="A Blessed Bean"/>
    <x v="0"/>
    <s v="Peoples Liberation Army"/>
    <x v="0"/>
    <x v="26"/>
    <x v="2"/>
    <x v="19"/>
    <x v="2"/>
    <n v="110288943.48"/>
    <n v="96907005.239999995"/>
  </r>
  <r>
    <d v="2023-07-02T07:16:23"/>
    <n v="2"/>
    <n v="7"/>
    <x v="32"/>
    <x v="5"/>
    <s v="A Blessed Bean"/>
    <x v="0"/>
    <s v="Peoples Liberation Army"/>
    <x v="0"/>
    <x v="9"/>
    <x v="0"/>
    <x v="19"/>
    <x v="2"/>
    <n v="19509556.23"/>
    <n v="17964029.59"/>
  </r>
  <r>
    <d v="2023-07-02T07:16:34"/>
    <n v="2"/>
    <n v="7"/>
    <x v="32"/>
    <x v="5"/>
    <s v="A Blessed Bean"/>
    <x v="0"/>
    <s v="Ministry of Offense"/>
    <x v="0"/>
    <x v="13"/>
    <x v="4"/>
    <x v="19"/>
    <x v="2"/>
    <n v="9499593.8399999999"/>
    <n v="6944463.7800000003"/>
  </r>
  <r>
    <d v="2023-07-02T07:17:15"/>
    <n v="2"/>
    <n v="7"/>
    <x v="32"/>
    <x v="5"/>
    <s v="A Blessed Bean"/>
    <x v="0"/>
    <s v="AOJI Colliery"/>
    <x v="0"/>
    <x v="4"/>
    <x v="3"/>
    <x v="19"/>
    <x v="2"/>
    <n v="63352419.549999997"/>
    <n v="45060990.890000001"/>
  </r>
  <r>
    <d v="2023-07-02T07:18:25"/>
    <n v="2"/>
    <n v="7"/>
    <x v="32"/>
    <x v="5"/>
    <s v="A Blessed Bean"/>
    <x v="0"/>
    <s v="Monkey Attack Squad"/>
    <x v="0"/>
    <x v="8"/>
    <x v="3"/>
    <x v="19"/>
    <x v="2"/>
    <n v="70036112.420000002"/>
    <n v="48412749.950000003"/>
  </r>
  <r>
    <d v="2023-07-02T07:18:27"/>
    <n v="2"/>
    <n v="7"/>
    <x v="32"/>
    <x v="5"/>
    <s v="rRED ANTS"/>
    <x v="1"/>
    <s v="Deaths Consortium"/>
    <x v="1"/>
    <x v="4"/>
    <x v="3"/>
    <x v="35"/>
    <x v="2"/>
    <n v="60023268.710000001"/>
    <n v="38195790.109999999"/>
  </r>
  <r>
    <d v="2023-07-02T07:19:06"/>
    <n v="2"/>
    <n v="7"/>
    <x v="32"/>
    <x v="5"/>
    <s v="A Blessed Bean"/>
    <x v="0"/>
    <s v="Mindstar Technology"/>
    <x v="0"/>
    <x v="4"/>
    <x v="3"/>
    <x v="19"/>
    <x v="2"/>
    <n v="63143258.789999999"/>
    <n v="44037985.82"/>
  </r>
  <r>
    <d v="2023-07-02T07:19:08"/>
    <n v="2"/>
    <n v="7"/>
    <x v="32"/>
    <x v="5"/>
    <s v="Les chevaliers de l'ordre"/>
    <x v="1"/>
    <s v="NullSsay"/>
    <x v="1"/>
    <x v="8"/>
    <x v="3"/>
    <x v="19"/>
    <x v="2"/>
    <n v="67037547.530000001"/>
    <n v="55254848.520000003"/>
  </r>
  <r>
    <d v="2023-07-02T07:24:15"/>
    <n v="2"/>
    <n v="7"/>
    <x v="32"/>
    <x v="5"/>
    <s v="A Blessed Bean"/>
    <x v="0"/>
    <s v="Peoples Liberation Army"/>
    <x v="0"/>
    <x v="94"/>
    <x v="2"/>
    <x v="19"/>
    <x v="2"/>
    <n v="29965154.07"/>
    <n v="17103345.670000002"/>
  </r>
  <r>
    <d v="2023-07-02T07:27:37"/>
    <n v="2"/>
    <n v="7"/>
    <x v="32"/>
    <x v="5"/>
    <s v="KarmaFleet"/>
    <x v="1"/>
    <s v="cookies and capital"/>
    <x v="1"/>
    <x v="13"/>
    <x v="4"/>
    <x v="19"/>
    <x v="2"/>
    <n v="10140940.289999999"/>
    <n v="7117640.5800000001"/>
  </r>
  <r>
    <d v="2023-07-02T07:29:55"/>
    <n v="2"/>
    <n v="7"/>
    <x v="32"/>
    <x v="5"/>
    <s v="GoonWaffe"/>
    <x v="1"/>
    <s v="KheshigFleet"/>
    <x v="2"/>
    <x v="8"/>
    <x v="3"/>
    <x v="32"/>
    <x v="1"/>
    <n v="61058677.289999999"/>
    <n v="47520203.079999998"/>
  </r>
  <r>
    <d v="2023-07-02T07:35:06"/>
    <n v="2"/>
    <n v="7"/>
    <x v="32"/>
    <x v="5"/>
    <s v="S0viet Uni0n"/>
    <x v="0"/>
    <s v="Black Aces"/>
    <x v="0"/>
    <x v="4"/>
    <x v="3"/>
    <x v="19"/>
    <x v="2"/>
    <n v="59919471.869999997"/>
    <n v="41854255.640000001"/>
  </r>
  <r>
    <d v="2023-07-02T07:43:02"/>
    <n v="2"/>
    <n v="7"/>
    <x v="32"/>
    <x v="5"/>
    <s v="Mineski Infinity"/>
    <x v="0"/>
    <s v="Semper Iratus Omni Tempore"/>
    <x v="0"/>
    <x v="12"/>
    <x v="3"/>
    <x v="19"/>
    <x v="2"/>
    <n v="44416767.829999998"/>
    <n v="27291786.579999998"/>
  </r>
  <r>
    <d v="2023-07-02T07:45:38"/>
    <n v="2"/>
    <n v="7"/>
    <x v="32"/>
    <x v="5"/>
    <s v="Russian ICE Bears"/>
    <x v="1"/>
    <s v="Squid Inc"/>
    <x v="1"/>
    <x v="11"/>
    <x v="2"/>
    <x v="35"/>
    <x v="2"/>
    <n v="26581712.030000001"/>
    <n v="13875077.029999999"/>
  </r>
  <r>
    <d v="2023-07-02T07:45:48"/>
    <n v="2"/>
    <n v="7"/>
    <x v="32"/>
    <x v="5"/>
    <s v="Peoples Liberation Army"/>
    <x v="1"/>
    <s v="Pandemic Horde Inc"/>
    <x v="1"/>
    <x v="11"/>
    <x v="2"/>
    <x v="35"/>
    <x v="2"/>
    <n v="19586865.300000001"/>
    <n v="11730970.67"/>
  </r>
  <r>
    <d v="2023-07-02T07:46:23"/>
    <n v="2"/>
    <n v="7"/>
    <x v="32"/>
    <x v="5"/>
    <s v="Peoples Liberation Army"/>
    <x v="1"/>
    <s v="A Blessed Bean"/>
    <x v="1"/>
    <x v="11"/>
    <x v="2"/>
    <x v="35"/>
    <x v="2"/>
    <n v="22696712.960000001"/>
    <n v="9064302.1799999997"/>
  </r>
  <r>
    <d v="2023-07-02T07:54:25"/>
    <n v="2"/>
    <n v="7"/>
    <x v="32"/>
    <x v="5"/>
    <s v="Comms Black"/>
    <x v="0"/>
    <s v="Ministry of Offense"/>
    <x v="0"/>
    <x v="4"/>
    <x v="3"/>
    <x v="19"/>
    <x v="2"/>
    <n v="59321455.240000002"/>
    <n v="44694054.539999999"/>
  </r>
  <r>
    <d v="2023-07-02T07:54:37"/>
    <n v="2"/>
    <n v="7"/>
    <x v="32"/>
    <x v="5"/>
    <s v="A Blessed Bean"/>
    <x v="0"/>
    <s v="Iron Whales"/>
    <x v="0"/>
    <x v="4"/>
    <x v="3"/>
    <x v="19"/>
    <x v="2"/>
    <n v="55743793.530000001"/>
    <n v="38969744.829999998"/>
  </r>
  <r>
    <d v="2023-07-02T07:54:48"/>
    <n v="2"/>
    <n v="7"/>
    <x v="32"/>
    <x v="5"/>
    <s v="Deaths Consortium"/>
    <x v="0"/>
    <s v="KarmaFleet"/>
    <x v="0"/>
    <x v="4"/>
    <x v="3"/>
    <x v="19"/>
    <x v="2"/>
    <n v="67142448.530000001"/>
    <n v="42516498.100000001"/>
  </r>
  <r>
    <d v="2023-07-02T07:55:47"/>
    <n v="2"/>
    <n v="7"/>
    <x v="32"/>
    <x v="5"/>
    <s v="A Blessed Bean"/>
    <x v="0"/>
    <s v="Emperor Scythes"/>
    <x v="3"/>
    <x v="1"/>
    <x v="1"/>
    <x v="45"/>
    <x v="2"/>
    <n v="184623113.09999999"/>
    <n v="172452945.12"/>
  </r>
  <r>
    <d v="2023-07-02T07:59:54"/>
    <n v="2"/>
    <n v="7"/>
    <x v="32"/>
    <x v="5"/>
    <s v="Eternity INC"/>
    <x v="1"/>
    <s v="A Blessed Bean"/>
    <x v="1"/>
    <x v="8"/>
    <x v="3"/>
    <x v="109"/>
    <x v="2"/>
    <n v="67009274.079999998"/>
    <n v="49949902.770000003"/>
  </r>
  <r>
    <d v="2023-07-02T08:01:21"/>
    <n v="2"/>
    <n v="7"/>
    <x v="32"/>
    <x v="5"/>
    <s v="A Blessed Bean"/>
    <x v="0"/>
    <s v="KarmaFleet"/>
    <x v="0"/>
    <x v="12"/>
    <x v="3"/>
    <x v="19"/>
    <x v="2"/>
    <n v="42998812.700000003"/>
    <n v="27285394.010000002"/>
  </r>
  <r>
    <d v="2023-07-02T08:02:58"/>
    <n v="2"/>
    <n v="7"/>
    <x v="32"/>
    <x v="5"/>
    <s v="S0viet Uni0n"/>
    <x v="0"/>
    <s v="4S Corporation"/>
    <x v="0"/>
    <x v="8"/>
    <x v="3"/>
    <x v="19"/>
    <x v="2"/>
    <n v="66218011.840000004"/>
    <n v="51496213.68"/>
  </r>
  <r>
    <d v="2023-07-02T08:03:47"/>
    <n v="2"/>
    <n v="7"/>
    <x v="32"/>
    <x v="5"/>
    <s v="A Blessed Bean"/>
    <x v="0"/>
    <s v="Free Wind Riders"/>
    <x v="0"/>
    <x v="4"/>
    <x v="3"/>
    <x v="19"/>
    <x v="2"/>
    <n v="61803765.530000001"/>
    <n v="44778399.630000003"/>
  </r>
  <r>
    <d v="2023-07-02T08:04:03"/>
    <n v="2"/>
    <n v="7"/>
    <x v="32"/>
    <x v="5"/>
    <s v="Pandemic Horde Inc"/>
    <x v="0"/>
    <s v="AOJI Colliery"/>
    <x v="0"/>
    <x v="4"/>
    <x v="3"/>
    <x v="19"/>
    <x v="2"/>
    <n v="63468216.689999998"/>
    <n v="44903621.990000002"/>
  </r>
  <r>
    <d v="2023-07-02T08:05:05"/>
    <n v="2"/>
    <n v="7"/>
    <x v="32"/>
    <x v="5"/>
    <s v="S0viet Uni0n"/>
    <x v="0"/>
    <s v="rRED ANTS"/>
    <x v="0"/>
    <x v="5"/>
    <x v="2"/>
    <x v="19"/>
    <x v="2"/>
    <n v="12633594.369999999"/>
    <n v="4586284.33"/>
  </r>
  <r>
    <d v="2023-07-02T08:05:52"/>
    <n v="2"/>
    <n v="7"/>
    <x v="32"/>
    <x v="5"/>
    <s v="Deaths Consortium"/>
    <x v="0"/>
    <s v="KarmaFleet"/>
    <x v="0"/>
    <x v="12"/>
    <x v="3"/>
    <x v="19"/>
    <x v="2"/>
    <n v="42998812.700000003"/>
    <n v="25963641.829999998"/>
  </r>
  <r>
    <d v="2023-07-02T08:06:09"/>
    <n v="2"/>
    <n v="7"/>
    <x v="32"/>
    <x v="5"/>
    <s v="Take The Bait"/>
    <x v="0"/>
    <s v="Ministry of Offense"/>
    <x v="0"/>
    <x v="4"/>
    <x v="3"/>
    <x v="19"/>
    <x v="2"/>
    <n v="59303659.170000002"/>
    <n v="41373422.950000003"/>
  </r>
  <r>
    <d v="2023-07-02T08:11:04"/>
    <n v="2"/>
    <n v="7"/>
    <x v="32"/>
    <x v="5"/>
    <s v="Mineski Infinity"/>
    <x v="0"/>
    <s v="KarmaFleet"/>
    <x v="0"/>
    <x v="14"/>
    <x v="4"/>
    <x v="19"/>
    <x v="2"/>
    <n v="4862767.09"/>
    <n v="2771619.44"/>
  </r>
  <r>
    <d v="2023-07-02T08:15:50"/>
    <n v="2"/>
    <n v="7"/>
    <x v="32"/>
    <x v="5"/>
    <s v="Comply Or Die"/>
    <x v="0"/>
    <s v="War Eagle Fleet"/>
    <x v="0"/>
    <x v="18"/>
    <x v="4"/>
    <x v="19"/>
    <x v="2"/>
    <n v="10738330.560000001"/>
    <n v="1125681.21"/>
  </r>
  <r>
    <d v="2023-07-02T08:17:05"/>
    <n v="2"/>
    <n v="7"/>
    <x v="32"/>
    <x v="5"/>
    <s v="A Blessed Bean"/>
    <x v="0"/>
    <s v="BOP Supplication For Glorious"/>
    <x v="3"/>
    <x v="72"/>
    <x v="4"/>
    <x v="19"/>
    <x v="2"/>
    <n v="67659090.159999996"/>
    <n v="60554498.770000003"/>
  </r>
  <r>
    <d v="2023-07-02T09:25:12"/>
    <n v="2"/>
    <n v="7"/>
    <x v="32"/>
    <x v="5"/>
    <s v="Chaos arbiter"/>
    <x v="3"/>
    <s v="Amok"/>
    <x v="0"/>
    <x v="74"/>
    <x v="4"/>
    <x v="121"/>
    <x v="2"/>
    <n v="581924.19999999995"/>
    <n v="468161.6"/>
  </r>
  <r>
    <d v="2023-07-02T09:46:35"/>
    <n v="2"/>
    <n v="7"/>
    <x v="32"/>
    <x v="5"/>
    <s v="Darkmoon Military Industrial Complex"/>
    <x v="1"/>
    <s v="Chaos arbiter"/>
    <x v="2"/>
    <x v="86"/>
    <x v="2"/>
    <x v="35"/>
    <x v="2"/>
    <n v="31345653.359999999"/>
    <n v="16391601.92"/>
  </r>
  <r>
    <d v="2023-07-02T09:47:10"/>
    <n v="2"/>
    <n v="7"/>
    <x v="32"/>
    <x v="5"/>
    <s v="Players vs EVE"/>
    <x v="1"/>
    <s v="Chaos arbiter"/>
    <x v="2"/>
    <x v="8"/>
    <x v="3"/>
    <x v="35"/>
    <x v="2"/>
    <n v="61037040.450000003"/>
    <n v="44819724.549999997"/>
  </r>
  <r>
    <d v="2023-07-02T09:47:55"/>
    <n v="2"/>
    <n v="7"/>
    <x v="32"/>
    <x v="5"/>
    <s v="Players vs EVE"/>
    <x v="1"/>
    <s v="Chaos arbiter"/>
    <x v="2"/>
    <x v="94"/>
    <x v="2"/>
    <x v="35"/>
    <x v="2"/>
    <n v="36754058.869999997"/>
    <n v="15625739.82"/>
  </r>
  <r>
    <d v="2023-07-02T09:47:55"/>
    <n v="2"/>
    <n v="7"/>
    <x v="32"/>
    <x v="5"/>
    <s v="KarmaFleet"/>
    <x v="1"/>
    <s v="Chaos arbiter"/>
    <x v="2"/>
    <x v="48"/>
    <x v="2"/>
    <x v="35"/>
    <x v="2"/>
    <n v="13600452.960000001"/>
    <n v="3613795.23"/>
  </r>
  <r>
    <d v="2023-07-02T09:48:17"/>
    <n v="2"/>
    <n v="7"/>
    <x v="32"/>
    <x v="5"/>
    <s v="Players vs EVE"/>
    <x v="1"/>
    <s v="Chaos arbiter"/>
    <x v="2"/>
    <x v="53"/>
    <x v="4"/>
    <x v="35"/>
    <x v="2"/>
    <n v="8281543.46"/>
    <n v="7420277.7199999997"/>
  </r>
  <r>
    <d v="2023-07-02T09:48:39"/>
    <n v="2"/>
    <n v="7"/>
    <x v="32"/>
    <x v="5"/>
    <s v="KarmaFleet"/>
    <x v="1"/>
    <s v="Stardust-Guardian"/>
    <x v="2"/>
    <x v="94"/>
    <x v="2"/>
    <x v="35"/>
    <x v="2"/>
    <n v="42217164.700000003"/>
    <n v="17633283.100000001"/>
  </r>
  <r>
    <d v="2023-07-02T09:48:45"/>
    <n v="2"/>
    <n v="7"/>
    <x v="32"/>
    <x v="5"/>
    <s v="OEG"/>
    <x v="1"/>
    <s v="Chaos arbiter"/>
    <x v="2"/>
    <x v="8"/>
    <x v="3"/>
    <x v="35"/>
    <x v="2"/>
    <n v="61209489.350000001"/>
    <n v="43604363.810000002"/>
  </r>
  <r>
    <d v="2023-07-02T11:52:40"/>
    <n v="2"/>
    <n v="7"/>
    <x v="32"/>
    <x v="5"/>
    <s v="Ascendance"/>
    <x v="1"/>
    <s v="Ascendance"/>
    <x v="0"/>
    <x v="32"/>
    <x v="4"/>
    <x v="35"/>
    <x v="2"/>
    <n v="3851521.3"/>
    <n v="1537960.42"/>
  </r>
  <r>
    <d v="2023-07-02T11:54:00"/>
    <n v="2"/>
    <n v="7"/>
    <x v="32"/>
    <x v="5"/>
    <s v="Eternity INC"/>
    <x v="1"/>
    <s v="Profane Proverb"/>
    <x v="1"/>
    <x v="78"/>
    <x v="2"/>
    <x v="109"/>
    <x v="2"/>
    <n v="97677508.049999997"/>
    <n v="86400561.75"/>
  </r>
  <r>
    <d v="2023-07-02T12:00:34"/>
    <n v="2"/>
    <n v="7"/>
    <x v="32"/>
    <x v="5"/>
    <s v="Semper Iratus Omni Tempore"/>
    <x v="1"/>
    <s v="Ascendance"/>
    <x v="0"/>
    <x v="28"/>
    <x v="4"/>
    <x v="35"/>
    <x v="2"/>
    <n v="9472795.6699999999"/>
    <n v="8157179.79"/>
  </r>
  <r>
    <d v="2023-07-02T12:08:32"/>
    <n v="2"/>
    <n v="7"/>
    <x v="32"/>
    <x v="5"/>
    <s v="Semper Iratus Omni Tempore"/>
    <x v="1"/>
    <s v="Ascendance"/>
    <x v="0"/>
    <x v="18"/>
    <x v="4"/>
    <x v="35"/>
    <x v="2"/>
    <n v="7096453.6399999997"/>
    <n v="3579822.87"/>
  </r>
  <r>
    <d v="2023-07-02T12:21:43"/>
    <n v="2"/>
    <n v="7"/>
    <x v="32"/>
    <x v="5"/>
    <s v="Ascendance"/>
    <x v="1"/>
    <s v="Ascendance"/>
    <x v="0"/>
    <x v="33"/>
    <x v="4"/>
    <x v="35"/>
    <x v="2"/>
    <n v="5432431.3099999996"/>
    <n v="1933821.36"/>
  </r>
  <r>
    <d v="2023-07-02T13:02:00"/>
    <n v="2"/>
    <n v="7"/>
    <x v="32"/>
    <x v="5"/>
    <s v="Attack On CALDARI"/>
    <x v="3"/>
    <s v="Titan Federation"/>
    <x v="3"/>
    <x v="1"/>
    <x v="1"/>
    <x v="99"/>
    <x v="1"/>
    <n v="331710164.67000002"/>
    <n v="228075443.88"/>
  </r>
  <r>
    <d v="2023-07-02T13:02:45"/>
    <n v="2"/>
    <n v="7"/>
    <x v="32"/>
    <x v="5"/>
    <s v="My Little Pony"/>
    <x v="3"/>
    <s v="KarmaFleet"/>
    <x v="0"/>
    <x v="11"/>
    <x v="2"/>
    <x v="159"/>
    <x v="2"/>
    <n v="34245687.659999996"/>
    <n v="17818218.73"/>
  </r>
  <r>
    <d v="2023-07-02T13:30:59"/>
    <n v="2"/>
    <n v="7"/>
    <x v="32"/>
    <x v="5"/>
    <s v="BOP Supplication For Glorious"/>
    <x v="4"/>
    <s v="No Prop"/>
    <x v="1"/>
    <x v="3"/>
    <x v="2"/>
    <x v="171"/>
    <x v="0"/>
    <n v="13664623.699999999"/>
    <n v="1552817.89"/>
  </r>
  <r>
    <d v="2023-07-02T13:50:51"/>
    <n v="2"/>
    <n v="7"/>
    <x v="32"/>
    <x v="5"/>
    <s v="Attack On CALDARI"/>
    <x v="3"/>
    <s v="Memento Mori"/>
    <x v="0"/>
    <x v="22"/>
    <x v="4"/>
    <x v="92"/>
    <x v="1"/>
    <n v="977492.23"/>
    <n v="838650.64"/>
  </r>
  <r>
    <d v="2023-07-02T14:21:17"/>
    <n v="2"/>
    <n v="7"/>
    <x v="32"/>
    <x v="5"/>
    <s v="kleinsche complex"/>
    <x v="4"/>
    <s v="Profane Proverb"/>
    <x v="1"/>
    <x v="3"/>
    <x v="2"/>
    <x v="154"/>
    <x v="0"/>
    <n v="14673368.83"/>
    <n v="2512739.77"/>
  </r>
  <r>
    <d v="2023-07-02T16:15:40"/>
    <n v="2"/>
    <n v="7"/>
    <x v="32"/>
    <x v="5"/>
    <s v="GoonWaffe"/>
    <x v="1"/>
    <s v="Special Assault Unit"/>
    <x v="1"/>
    <x v="12"/>
    <x v="3"/>
    <x v="66"/>
    <x v="1"/>
    <n v="39134488.579999998"/>
    <n v="25058855.530000001"/>
  </r>
  <r>
    <d v="2023-07-02T16:25:58"/>
    <n v="2"/>
    <n v="7"/>
    <x v="32"/>
    <x v="5"/>
    <s v="Semper Iratus Omni Tempore"/>
    <x v="1"/>
    <s v="Special Assault Unit"/>
    <x v="1"/>
    <x v="12"/>
    <x v="3"/>
    <x v="172"/>
    <x v="1"/>
    <n v="39134488.579999998"/>
    <n v="22614654.210000001"/>
  </r>
  <r>
    <d v="2023-07-02T18:44:14"/>
    <n v="2"/>
    <n v="7"/>
    <x v="32"/>
    <x v="5"/>
    <s v="TEMPLAR"/>
    <x v="2"/>
    <s v="Arctic Beans"/>
    <x v="1"/>
    <x v="60"/>
    <x v="2"/>
    <x v="41"/>
    <x v="1"/>
    <n v="33220969.260000002"/>
    <n v="21686317.48"/>
  </r>
  <r>
    <d v="2023-07-02T18:52:55"/>
    <n v="2"/>
    <n v="7"/>
    <x v="32"/>
    <x v="5"/>
    <s v="Amok"/>
    <x v="1"/>
    <s v="A Blessed Bean"/>
    <x v="1"/>
    <x v="37"/>
    <x v="4"/>
    <x v="71"/>
    <x v="2"/>
    <n v="15340389.75"/>
    <n v="10242477.42"/>
  </r>
  <r>
    <d v="2023-07-02T20:29:22"/>
    <n v="2"/>
    <n v="7"/>
    <x v="32"/>
    <x v="5"/>
    <s v="S0viet Uni0n"/>
    <x v="0"/>
    <s v="Les chevaliers de l'ordre"/>
    <x v="0"/>
    <x v="33"/>
    <x v="4"/>
    <x v="103"/>
    <x v="2"/>
    <n v="9959785.8100000005"/>
    <n v="5726799.9199999999"/>
  </r>
  <r>
    <d v="2023-07-02T20:36:37"/>
    <n v="2"/>
    <n v="7"/>
    <x v="32"/>
    <x v="5"/>
    <s v="Zebra Corp"/>
    <x v="1"/>
    <s v="S0viet Uni0n"/>
    <x v="1"/>
    <x v="50"/>
    <x v="2"/>
    <x v="74"/>
    <x v="2"/>
    <n v="64508267.079999998"/>
    <n v="60555397.82"/>
  </r>
  <r>
    <d v="2023-07-02T21:01:02"/>
    <n v="2"/>
    <n v="7"/>
    <x v="32"/>
    <x v="5"/>
    <s v="A Blessed Bean"/>
    <x v="0"/>
    <s v="Ministry of Offense"/>
    <x v="0"/>
    <x v="22"/>
    <x v="4"/>
    <x v="14"/>
    <x v="0"/>
    <n v="5707350.1500000004"/>
    <n v="3408971.55"/>
  </r>
  <r>
    <d v="2023-07-02T21:20:03"/>
    <n v="2"/>
    <n v="7"/>
    <x v="32"/>
    <x v="5"/>
    <s v="Elysian Technologies Enclave"/>
    <x v="3"/>
    <s v="Memento Mori"/>
    <x v="0"/>
    <x v="22"/>
    <x v="4"/>
    <x v="24"/>
    <x v="1"/>
    <n v="977492.23"/>
    <n v="838650.64"/>
  </r>
  <r>
    <d v="2023-07-02T22:04:03"/>
    <n v="2"/>
    <n v="7"/>
    <x v="32"/>
    <x v="5"/>
    <s v="Falcoes Peregrinos"/>
    <x v="2"/>
    <s v="Deaths Consortium"/>
    <x v="1"/>
    <x v="70"/>
    <x v="1"/>
    <x v="2"/>
    <x v="0"/>
    <n v="468635889.54000002"/>
    <n v="242832599.02000001"/>
  </r>
  <r>
    <d v="2023-07-02T22:04:05"/>
    <n v="2"/>
    <n v="7"/>
    <x v="32"/>
    <x v="5"/>
    <s v="A Blessed Bean"/>
    <x v="0"/>
    <s v="Lost Legends"/>
    <x v="4"/>
    <x v="4"/>
    <x v="3"/>
    <x v="2"/>
    <x v="0"/>
    <n v="57583785.759999998"/>
    <n v="41687110.020000003"/>
  </r>
  <r>
    <d v="2023-07-02T22:04:13"/>
    <n v="2"/>
    <n v="7"/>
    <x v="32"/>
    <x v="5"/>
    <s v="Pandemic Horde Inc"/>
    <x v="0"/>
    <s v="Teutate raiders"/>
    <x v="4"/>
    <x v="11"/>
    <x v="2"/>
    <x v="2"/>
    <x v="0"/>
    <n v="22367658.66"/>
    <n v="10566438.039999999"/>
  </r>
  <r>
    <d v="2023-07-02T22:04:27"/>
    <n v="2"/>
    <n v="7"/>
    <x v="32"/>
    <x v="5"/>
    <s v="Falcoes Peregrinos"/>
    <x v="2"/>
    <s v="A Blessed Bean"/>
    <x v="1"/>
    <x v="10"/>
    <x v="2"/>
    <x v="2"/>
    <x v="0"/>
    <n v="23774849.59"/>
    <n v="14185206.65"/>
  </r>
  <r>
    <d v="2023-07-02T22:04:39"/>
    <n v="2"/>
    <n v="7"/>
    <x v="32"/>
    <x v="5"/>
    <s v="Pandemic Horde Inc"/>
    <x v="0"/>
    <s v="Lost Legends"/>
    <x v="4"/>
    <x v="11"/>
    <x v="2"/>
    <x v="2"/>
    <x v="0"/>
    <n v="24687264.440000001"/>
    <n v="9028886.1400000006"/>
  </r>
  <r>
    <d v="2023-07-02T22:04:56"/>
    <n v="2"/>
    <n v="7"/>
    <x v="32"/>
    <x v="5"/>
    <s v="A Blessed Bean"/>
    <x v="0"/>
    <s v="Falcoes Peregrinos"/>
    <x v="4"/>
    <x v="11"/>
    <x v="2"/>
    <x v="2"/>
    <x v="0"/>
    <n v="20226810.870000001"/>
    <n v="6632541.8200000003"/>
  </r>
  <r>
    <d v="2023-07-02T22:05:13"/>
    <n v="2"/>
    <n v="7"/>
    <x v="32"/>
    <x v="5"/>
    <s v="Tranquility Tavern"/>
    <x v="0"/>
    <s v="Falcoes Peregrinos"/>
    <x v="4"/>
    <x v="11"/>
    <x v="2"/>
    <x v="2"/>
    <x v="0"/>
    <n v="21356477.899999999"/>
    <n v="10552862.07"/>
  </r>
  <r>
    <d v="2023-07-02T22:05:33"/>
    <n v="2"/>
    <n v="7"/>
    <x v="32"/>
    <x v="5"/>
    <s v="Fusion Enterprises Ltd"/>
    <x v="0"/>
    <s v="Cruisers Crew"/>
    <x v="4"/>
    <x v="11"/>
    <x v="2"/>
    <x v="2"/>
    <x v="0"/>
    <n v="23426873.57"/>
    <n v="7268131.0899999999"/>
  </r>
  <r>
    <d v="2023-07-02T22:05:39"/>
    <n v="2"/>
    <n v="7"/>
    <x v="32"/>
    <x v="5"/>
    <s v="A Blessed Bean"/>
    <x v="0"/>
    <s v="Falcoes Peregrinos"/>
    <x v="4"/>
    <x v="11"/>
    <x v="2"/>
    <x v="2"/>
    <x v="0"/>
    <n v="19991510.809999999"/>
    <n v="5942706.8399999999"/>
  </r>
  <r>
    <d v="2023-07-02T22:06:44"/>
    <n v="2"/>
    <n v="7"/>
    <x v="32"/>
    <x v="5"/>
    <s v="Fusion Enterprises Ltd"/>
    <x v="0"/>
    <s v="Cruisers Crew"/>
    <x v="4"/>
    <x v="11"/>
    <x v="2"/>
    <x v="2"/>
    <x v="0"/>
    <n v="23424199.789999999"/>
    <n v="8011926.0899999999"/>
  </r>
  <r>
    <d v="2023-07-02T22:09:30"/>
    <n v="2"/>
    <n v="7"/>
    <x v="32"/>
    <x v="5"/>
    <s v="A Blessed Bean"/>
    <x v="0"/>
    <s v="GeoCorp"/>
    <x v="4"/>
    <x v="11"/>
    <x v="2"/>
    <x v="2"/>
    <x v="0"/>
    <n v="17817146.760000002"/>
    <n v="6217368.8099999996"/>
  </r>
  <r>
    <d v="2023-07-02T22:09:59"/>
    <n v="2"/>
    <n v="7"/>
    <x v="32"/>
    <x v="5"/>
    <s v="Pandemic Horde Inc"/>
    <x v="0"/>
    <s v="Xynodyne"/>
    <x v="4"/>
    <x v="11"/>
    <x v="2"/>
    <x v="2"/>
    <x v="0"/>
    <n v="41735486.549999997"/>
    <n v="22543858.370000001"/>
  </r>
  <r>
    <d v="2023-07-02T22:09:59"/>
    <n v="2"/>
    <n v="7"/>
    <x v="32"/>
    <x v="5"/>
    <s v="A Blessed Bean"/>
    <x v="0"/>
    <s v="Cloak and Daggers"/>
    <x v="4"/>
    <x v="11"/>
    <x v="2"/>
    <x v="2"/>
    <x v="0"/>
    <n v="23633935.780000001"/>
    <n v="8560757.4199999999"/>
  </r>
  <r>
    <d v="2023-07-02T22:10:06"/>
    <n v="2"/>
    <n v="7"/>
    <x v="32"/>
    <x v="5"/>
    <s v="A Blessed Bean"/>
    <x v="0"/>
    <s v="Gildinous Vangaurd"/>
    <x v="4"/>
    <x v="11"/>
    <x v="2"/>
    <x v="2"/>
    <x v="0"/>
    <n v="22728082.039999999"/>
    <n v="8556433.2699999996"/>
  </r>
  <r>
    <d v="2023-07-02T22:10:18"/>
    <n v="2"/>
    <n v="7"/>
    <x v="32"/>
    <x v="5"/>
    <s v="A Blessed Bean"/>
    <x v="0"/>
    <s v="Xynodyne"/>
    <x v="4"/>
    <x v="11"/>
    <x v="2"/>
    <x v="2"/>
    <x v="0"/>
    <n v="23136562.57"/>
    <n v="9284764.8300000001"/>
  </r>
  <r>
    <d v="2023-07-02T22:10:31"/>
    <n v="2"/>
    <n v="7"/>
    <x v="32"/>
    <x v="5"/>
    <s v="Tranquility Tavern"/>
    <x v="0"/>
    <s v="ANGELGARD"/>
    <x v="4"/>
    <x v="11"/>
    <x v="2"/>
    <x v="2"/>
    <x v="0"/>
    <n v="18715289.600000001"/>
    <n v="7617877.3700000001"/>
  </r>
  <r>
    <d v="2023-07-02T22:10:44"/>
    <n v="2"/>
    <n v="7"/>
    <x v="32"/>
    <x v="5"/>
    <s v="Pandemic Horde Inc"/>
    <x v="0"/>
    <s v="Siromanci"/>
    <x v="4"/>
    <x v="11"/>
    <x v="2"/>
    <x v="2"/>
    <x v="0"/>
    <n v="22948292.170000002"/>
    <n v="11893347.01"/>
  </r>
  <r>
    <d v="2023-07-02T22:56:45"/>
    <n v="2"/>
    <n v="7"/>
    <x v="32"/>
    <x v="5"/>
    <s v="Astrology Club"/>
    <x v="3"/>
    <s v="Ascendance"/>
    <x v="0"/>
    <x v="4"/>
    <x v="3"/>
    <x v="78"/>
    <x v="1"/>
    <n v="57584460.530000001"/>
    <n v="44028511.619999997"/>
  </r>
  <r>
    <d v="2023-07-03T00:41:32"/>
    <n v="3"/>
    <n v="7"/>
    <x v="33"/>
    <x v="6"/>
    <s v="Worthless Carebears"/>
    <x v="2"/>
    <s v="Raccoon Covenant"/>
    <x v="2"/>
    <x v="11"/>
    <x v="2"/>
    <x v="41"/>
    <x v="1"/>
    <n v="17605249.940000001"/>
    <n v="4126102.68"/>
  </r>
  <r>
    <d v="2023-07-03T00:57:33"/>
    <n v="3"/>
    <n v="7"/>
    <x v="33"/>
    <x v="6"/>
    <s v="Worthless Carebears"/>
    <x v="2"/>
    <s v="Evil Space Goblins"/>
    <x v="2"/>
    <x v="4"/>
    <x v="3"/>
    <x v="41"/>
    <x v="1"/>
    <n v="49129810.140000001"/>
    <n v="37566051.43"/>
  </r>
  <r>
    <d v="2023-07-03T01:21:02"/>
    <n v="3"/>
    <n v="7"/>
    <x v="33"/>
    <x v="6"/>
    <s v="Worthless Carebears"/>
    <x v="2"/>
    <s v="ChuangShi"/>
    <x v="2"/>
    <x v="121"/>
    <x v="2"/>
    <x v="46"/>
    <x v="1"/>
    <n v="519069185.79000002"/>
    <n v="314079147.88"/>
  </r>
  <r>
    <d v="2023-07-03T01:42:55"/>
    <n v="3"/>
    <n v="7"/>
    <x v="33"/>
    <x v="6"/>
    <s v="STARCHASER Inc"/>
    <x v="3"/>
    <s v="Worthless Carebears"/>
    <x v="4"/>
    <x v="4"/>
    <x v="3"/>
    <x v="46"/>
    <x v="1"/>
    <n v="65739014.560000002"/>
    <n v="53344756.43"/>
  </r>
  <r>
    <d v="2023-07-03T01:43:52"/>
    <n v="3"/>
    <n v="7"/>
    <x v="33"/>
    <x v="6"/>
    <s v="Worthless Carebears"/>
    <x v="2"/>
    <s v="STARCHASER Inc"/>
    <x v="2"/>
    <x v="11"/>
    <x v="2"/>
    <x v="46"/>
    <x v="1"/>
    <n v="18258391.059999999"/>
    <n v="4173791.89"/>
  </r>
  <r>
    <d v="2023-07-03T01:58:07"/>
    <n v="3"/>
    <n v="7"/>
    <x v="33"/>
    <x v="6"/>
    <s v="Players vs EVE"/>
    <x v="1"/>
    <s v="Players vs EVE"/>
    <x v="0"/>
    <x v="60"/>
    <x v="2"/>
    <x v="55"/>
    <x v="2"/>
    <n v="11416474.619999999"/>
    <n v="2620943.4900000002"/>
  </r>
  <r>
    <d v="2023-07-03T03:32:01"/>
    <n v="3"/>
    <n v="7"/>
    <x v="33"/>
    <x v="6"/>
    <s v="ChuangShi"/>
    <x v="3"/>
    <s v="Worthless Carebears"/>
    <x v="4"/>
    <x v="4"/>
    <x v="3"/>
    <x v="41"/>
    <x v="1"/>
    <n v="52929328.890000001"/>
    <n v="36715548.939999998"/>
  </r>
  <r>
    <d v="2023-07-03T04:03:31"/>
    <n v="3"/>
    <n v="7"/>
    <x v="33"/>
    <x v="6"/>
    <s v="Worthless Carebears"/>
    <x v="2"/>
    <s v="ChuangShi"/>
    <x v="2"/>
    <x v="4"/>
    <x v="3"/>
    <x v="41"/>
    <x v="1"/>
    <n v="81954614.370000005"/>
    <n v="55424273.609999999"/>
  </r>
  <r>
    <d v="2023-07-03T05:06:08"/>
    <n v="3"/>
    <n v="7"/>
    <x v="33"/>
    <x v="6"/>
    <s v="ChuangShi"/>
    <x v="3"/>
    <s v="Worthless Carebears"/>
    <x v="4"/>
    <x v="4"/>
    <x v="3"/>
    <x v="85"/>
    <x v="1"/>
    <n v="65304507.57"/>
    <n v="52433738.189999998"/>
  </r>
  <r>
    <d v="2023-07-03T05:58:35"/>
    <n v="3"/>
    <n v="7"/>
    <x v="33"/>
    <x v="6"/>
    <s v="KarmaFleet"/>
    <x v="1"/>
    <s v="Profane Proverb"/>
    <x v="1"/>
    <x v="22"/>
    <x v="4"/>
    <x v="1"/>
    <x v="0"/>
    <n v="11693955.970000001"/>
    <n v="10069727.289999999"/>
  </r>
  <r>
    <d v="2023-07-03T06:09:48"/>
    <n v="3"/>
    <n v="7"/>
    <x v="33"/>
    <x v="6"/>
    <s v="Cloak and Daggers"/>
    <x v="2"/>
    <s v="Deaths Consortium"/>
    <x v="1"/>
    <x v="3"/>
    <x v="2"/>
    <x v="120"/>
    <x v="0"/>
    <n v="25758832.600000001"/>
    <n v="16534494.65"/>
  </r>
  <r>
    <d v="2023-07-03T07:03:36"/>
    <n v="3"/>
    <n v="7"/>
    <x v="33"/>
    <x v="6"/>
    <s v="Profane Proverb"/>
    <x v="0"/>
    <s v="Profane Proverb"/>
    <x v="1"/>
    <x v="14"/>
    <x v="4"/>
    <x v="1"/>
    <x v="0"/>
    <n v="837335.28"/>
    <n v="584189.76"/>
  </r>
  <r>
    <d v="2023-07-03T07:03:37"/>
    <n v="3"/>
    <n v="7"/>
    <x v="33"/>
    <x v="6"/>
    <s v="Profane Proverb"/>
    <x v="0"/>
    <s v="Profane Proverb"/>
    <x v="1"/>
    <x v="14"/>
    <x v="4"/>
    <x v="1"/>
    <x v="0"/>
    <n v="837335.28"/>
    <n v="574424.64"/>
  </r>
  <r>
    <d v="2023-07-03T07:03:43"/>
    <n v="3"/>
    <n v="7"/>
    <x v="33"/>
    <x v="6"/>
    <s v="Profane Proverb"/>
    <x v="0"/>
    <s v="Profane Proverb"/>
    <x v="1"/>
    <x v="14"/>
    <x v="4"/>
    <x v="1"/>
    <x v="0"/>
    <n v="837335.28"/>
    <n v="468080.01"/>
  </r>
  <r>
    <d v="2023-07-03T07:15:16"/>
    <n v="3"/>
    <n v="7"/>
    <x v="33"/>
    <x v="6"/>
    <s v="War Eagle Fleet"/>
    <x v="1"/>
    <s v="Pandemic Horde Inc"/>
    <x v="1"/>
    <x v="76"/>
    <x v="4"/>
    <x v="3"/>
    <x v="0"/>
    <n v="23289337.359999999"/>
    <n v="21197792.079999998"/>
  </r>
  <r>
    <d v="2023-07-03T07:16:00"/>
    <n v="3"/>
    <n v="7"/>
    <x v="33"/>
    <x v="6"/>
    <s v="War Eagle Fleet"/>
    <x v="1"/>
    <s v="A Blessed Bean"/>
    <x v="1"/>
    <x v="93"/>
    <x v="2"/>
    <x v="3"/>
    <x v="0"/>
    <n v="859873948.49000001"/>
    <n v="603815309.25"/>
  </r>
  <r>
    <d v="2023-07-03T07:21:12"/>
    <n v="3"/>
    <n v="7"/>
    <x v="33"/>
    <x v="6"/>
    <s v="Worthless Carebears"/>
    <x v="2"/>
    <s v="Stardust-Guardian"/>
    <x v="2"/>
    <x v="8"/>
    <x v="3"/>
    <x v="41"/>
    <x v="1"/>
    <n v="53730430.780000001"/>
    <n v="40468417.359999999"/>
  </r>
  <r>
    <d v="2023-07-03T07:21:53"/>
    <n v="3"/>
    <n v="7"/>
    <x v="33"/>
    <x v="6"/>
    <s v="Profane Proverb"/>
    <x v="0"/>
    <s v="Profane Proverb"/>
    <x v="1"/>
    <x v="75"/>
    <x v="4"/>
    <x v="1"/>
    <x v="0"/>
    <n v="153464.17000000001"/>
    <n v="27190.02"/>
  </r>
  <r>
    <d v="2023-07-03T07:29:10"/>
    <n v="3"/>
    <n v="7"/>
    <x v="33"/>
    <x v="6"/>
    <s v="Profane Proverb"/>
    <x v="0"/>
    <s v="Profane Proverb"/>
    <x v="1"/>
    <x v="75"/>
    <x v="4"/>
    <x v="1"/>
    <x v="0"/>
    <n v="149957.45000000001"/>
    <n v="23683.3"/>
  </r>
  <r>
    <d v="2023-07-03T07:29:26"/>
    <n v="3"/>
    <n v="7"/>
    <x v="33"/>
    <x v="6"/>
    <s v="KarmaFleet"/>
    <x v="1"/>
    <s v="KarmaFleet"/>
    <x v="0"/>
    <x v="1"/>
    <x v="1"/>
    <x v="65"/>
    <x v="2"/>
    <n v="177366662.84"/>
    <n v="169697224.05000001"/>
  </r>
  <r>
    <d v="2023-07-03T07:30:04"/>
    <n v="3"/>
    <n v="7"/>
    <x v="33"/>
    <x v="6"/>
    <s v="KarmaFleet"/>
    <x v="1"/>
    <s v="KarmaFleet"/>
    <x v="0"/>
    <x v="1"/>
    <x v="1"/>
    <x v="65"/>
    <x v="2"/>
    <n v="177366662.84"/>
    <n v="167924972.16"/>
  </r>
  <r>
    <d v="2023-07-03T08:03:14"/>
    <n v="3"/>
    <n v="7"/>
    <x v="33"/>
    <x v="6"/>
    <s v="A Blessed Bean"/>
    <x v="0"/>
    <s v="A Blessed Bean"/>
    <x v="1"/>
    <x v="17"/>
    <x v="4"/>
    <x v="1"/>
    <x v="0"/>
    <n v="401090.74"/>
    <n v="287328.14"/>
  </r>
  <r>
    <d v="2023-07-03T09:47:45"/>
    <n v="3"/>
    <n v="7"/>
    <x v="33"/>
    <x v="6"/>
    <s v="Deaths Consortium"/>
    <x v="0"/>
    <s v="Emperor Scythes"/>
    <x v="3"/>
    <x v="1"/>
    <x v="1"/>
    <x v="153"/>
    <x v="2"/>
    <n v="267659865.61000001"/>
    <n v="252310424.94"/>
  </r>
  <r>
    <d v="2023-07-03T11:28:15"/>
    <n v="3"/>
    <n v="7"/>
    <x v="33"/>
    <x v="6"/>
    <s v="KarmaFleet"/>
    <x v="1"/>
    <s v="Profane Proverb"/>
    <x v="1"/>
    <x v="93"/>
    <x v="2"/>
    <x v="65"/>
    <x v="2"/>
    <n v="493786987"/>
    <n v="473584807.88999999"/>
  </r>
  <r>
    <d v="2023-07-03T12:59:36"/>
    <n v="3"/>
    <n v="7"/>
    <x v="33"/>
    <x v="6"/>
    <s v="Taiji Group"/>
    <x v="1"/>
    <s v="Profane Proverb"/>
    <x v="1"/>
    <x v="37"/>
    <x v="4"/>
    <x v="62"/>
    <x v="2"/>
    <n v="17614872.739999998"/>
    <n v="9463952.7300000004"/>
  </r>
  <r>
    <d v="2023-07-03T13:01:35"/>
    <n v="3"/>
    <n v="7"/>
    <x v="33"/>
    <x v="6"/>
    <s v="Profane Proverb"/>
    <x v="0"/>
    <s v="Taiji Group"/>
    <x v="0"/>
    <x v="8"/>
    <x v="3"/>
    <x v="140"/>
    <x v="2"/>
    <n v="69793784.670000002"/>
    <n v="52933207.409999996"/>
  </r>
  <r>
    <d v="2023-07-03T13:17:09"/>
    <n v="3"/>
    <n v="7"/>
    <x v="33"/>
    <x v="6"/>
    <s v="Faceless"/>
    <x v="4"/>
    <s v="ChuangShi"/>
    <x v="2"/>
    <x v="8"/>
    <x v="3"/>
    <x v="85"/>
    <x v="1"/>
    <n v="69251171.549999997"/>
    <n v="52477228.509999998"/>
  </r>
  <r>
    <d v="2023-07-03T13:52:04"/>
    <n v="3"/>
    <n v="7"/>
    <x v="33"/>
    <x v="6"/>
    <s v="Profane Proverb"/>
    <x v="0"/>
    <s v="Country House"/>
    <x v="0"/>
    <x v="1"/>
    <x v="1"/>
    <x v="35"/>
    <x v="2"/>
    <n v="242759884.59"/>
    <n v="209035223.61000001"/>
  </r>
  <r>
    <d v="2023-07-03T13:52:28"/>
    <n v="3"/>
    <n v="7"/>
    <x v="33"/>
    <x v="6"/>
    <s v="Profane Proverb"/>
    <x v="0"/>
    <s v="Country House"/>
    <x v="0"/>
    <x v="93"/>
    <x v="2"/>
    <x v="35"/>
    <x v="2"/>
    <n v="564637094.07000005"/>
    <n v="372359205.76999998"/>
  </r>
  <r>
    <d v="2023-07-03T13:53:02"/>
    <n v="3"/>
    <n v="7"/>
    <x v="33"/>
    <x v="6"/>
    <s v="Profane Proverb"/>
    <x v="0"/>
    <s v="New Boreas"/>
    <x v="0"/>
    <x v="11"/>
    <x v="2"/>
    <x v="35"/>
    <x v="2"/>
    <n v="11553846.23"/>
    <n v="2555241.37"/>
  </r>
  <r>
    <d v="2023-07-03T13:53:22"/>
    <n v="3"/>
    <n v="7"/>
    <x v="33"/>
    <x v="6"/>
    <s v="Peoples Liberation Army"/>
    <x v="1"/>
    <s v="Profane Proverb"/>
    <x v="1"/>
    <x v="37"/>
    <x v="4"/>
    <x v="35"/>
    <x v="2"/>
    <n v="12981593.98"/>
    <n v="10039565.369999999"/>
  </r>
  <r>
    <d v="2023-07-03T13:53:44"/>
    <n v="3"/>
    <n v="7"/>
    <x v="33"/>
    <x v="6"/>
    <s v="Profane Proverb"/>
    <x v="0"/>
    <s v="Ascendance"/>
    <x v="0"/>
    <x v="4"/>
    <x v="3"/>
    <x v="35"/>
    <x v="2"/>
    <n v="57612442.899999999"/>
    <n v="39931538.729999997"/>
  </r>
  <r>
    <d v="2023-07-03T13:54:03"/>
    <n v="3"/>
    <n v="7"/>
    <x v="33"/>
    <x v="6"/>
    <s v="Country House"/>
    <x v="1"/>
    <s v="Fuente Vacio"/>
    <x v="1"/>
    <x v="37"/>
    <x v="4"/>
    <x v="35"/>
    <x v="2"/>
    <n v="17522617.260000002"/>
    <n v="14716626.699999999"/>
  </r>
  <r>
    <d v="2023-07-03T18:34:07"/>
    <n v="3"/>
    <n v="7"/>
    <x v="33"/>
    <x v="6"/>
    <s v="A Blessed Bean"/>
    <x v="0"/>
    <s v="Thaulos Industries"/>
    <x v="0"/>
    <x v="14"/>
    <x v="4"/>
    <x v="1"/>
    <x v="0"/>
    <n v="3332168.2"/>
    <n v="549550.21"/>
  </r>
  <r>
    <d v="2023-07-03T19:02:42"/>
    <n v="3"/>
    <n v="7"/>
    <x v="33"/>
    <x v="6"/>
    <s v="KarmaFleet"/>
    <x v="1"/>
    <s v="KarmaFleet"/>
    <x v="0"/>
    <x v="69"/>
    <x v="4"/>
    <x v="9"/>
    <x v="2"/>
    <n v="551482.91"/>
    <n v="437720.31"/>
  </r>
  <r>
    <d v="2023-07-03T20:09:58"/>
    <n v="3"/>
    <n v="7"/>
    <x v="33"/>
    <x v="6"/>
    <s v="Worthless Carebears"/>
    <x v="2"/>
    <s v="Arctic Guard"/>
    <x v="1"/>
    <x v="45"/>
    <x v="4"/>
    <x v="41"/>
    <x v="1"/>
    <n v="71679622.290000007"/>
    <n v="66805610.859999999"/>
  </r>
  <r>
    <d v="2023-07-03T20:16:59"/>
    <n v="3"/>
    <n v="7"/>
    <x v="33"/>
    <x v="6"/>
    <s v="Worthless Carebears"/>
    <x v="2"/>
    <s v="Arctic Guard"/>
    <x v="1"/>
    <x v="114"/>
    <x v="4"/>
    <x v="41"/>
    <x v="1"/>
    <n v="177795571.16"/>
    <n v="137101941.78999999"/>
  </r>
  <r>
    <d v="2023-07-03T20:17:55"/>
    <n v="3"/>
    <n v="7"/>
    <x v="33"/>
    <x v="6"/>
    <s v="Worthless Carebears"/>
    <x v="2"/>
    <s v="Arctic Beans"/>
    <x v="1"/>
    <x v="5"/>
    <x v="2"/>
    <x v="41"/>
    <x v="1"/>
    <n v="54388375.060000002"/>
    <n v="43622255.509999998"/>
  </r>
  <r>
    <d v="2023-07-03T20:18:19"/>
    <n v="3"/>
    <n v="7"/>
    <x v="33"/>
    <x v="6"/>
    <s v="Worthless Carebears"/>
    <x v="2"/>
    <s v="Arctic Beans"/>
    <x v="1"/>
    <x v="5"/>
    <x v="2"/>
    <x v="41"/>
    <x v="1"/>
    <n v="51792593.799999997"/>
    <n v="42193330.219999999"/>
  </r>
  <r>
    <d v="2023-07-03T21:09:49"/>
    <n v="3"/>
    <n v="7"/>
    <x v="33"/>
    <x v="6"/>
    <s v="KarmaFleet"/>
    <x v="1"/>
    <s v="A Blessed Bean"/>
    <x v="1"/>
    <x v="50"/>
    <x v="2"/>
    <x v="0"/>
    <x v="0"/>
    <n v="43688680.880000003"/>
    <n v="39585061.859999999"/>
  </r>
  <r>
    <d v="2023-07-03T21:14:21"/>
    <n v="3"/>
    <n v="7"/>
    <x v="33"/>
    <x v="6"/>
    <s v="Para Bellum INC"/>
    <x v="0"/>
    <s v="KarmaFleet"/>
    <x v="0"/>
    <x v="38"/>
    <x v="2"/>
    <x v="0"/>
    <x v="0"/>
    <n v="81850295.079999998"/>
    <n v="62247342.579999998"/>
  </r>
  <r>
    <d v="2023-07-03T21:14:32"/>
    <n v="3"/>
    <n v="7"/>
    <x v="33"/>
    <x v="6"/>
    <s v="Horde Vanguard"/>
    <x v="0"/>
    <s v="GoonWaffe"/>
    <x v="0"/>
    <x v="88"/>
    <x v="2"/>
    <x v="0"/>
    <x v="0"/>
    <n v="30319469.57"/>
    <n v="13186926.98"/>
  </r>
  <r>
    <d v="2023-07-03T21:14:40"/>
    <n v="3"/>
    <n v="7"/>
    <x v="33"/>
    <x v="6"/>
    <s v="The Northerners"/>
    <x v="0"/>
    <s v="SUNDERING"/>
    <x v="0"/>
    <x v="10"/>
    <x v="2"/>
    <x v="0"/>
    <x v="0"/>
    <n v="27312201.890000001"/>
    <n v="12197842.32"/>
  </r>
  <r>
    <d v="2023-07-03T21:14:51"/>
    <n v="3"/>
    <n v="7"/>
    <x v="33"/>
    <x v="6"/>
    <s v="Fusion Enterprises Ltd"/>
    <x v="0"/>
    <s v="KarmaFleet"/>
    <x v="0"/>
    <x v="88"/>
    <x v="2"/>
    <x v="0"/>
    <x v="0"/>
    <n v="28006243.559999999"/>
    <n v="12969982.57"/>
  </r>
  <r>
    <d v="2023-07-03T21:14:52"/>
    <n v="3"/>
    <n v="7"/>
    <x v="33"/>
    <x v="6"/>
    <s v="Victim Support"/>
    <x v="0"/>
    <s v="Amok"/>
    <x v="0"/>
    <x v="57"/>
    <x v="2"/>
    <x v="0"/>
    <x v="0"/>
    <n v="24961119.809999999"/>
    <n v="11126545.529999999"/>
  </r>
  <r>
    <d v="2023-07-03T21:14:57"/>
    <n v="3"/>
    <n v="7"/>
    <x v="33"/>
    <x v="6"/>
    <s v="Tactical Feed"/>
    <x v="0"/>
    <s v="Memento Mori"/>
    <x v="0"/>
    <x v="11"/>
    <x v="2"/>
    <x v="0"/>
    <x v="0"/>
    <n v="24654805.289999999"/>
    <n v="5817123.5300000003"/>
  </r>
  <r>
    <d v="2023-07-03T21:14:57"/>
    <n v="3"/>
    <n v="7"/>
    <x v="33"/>
    <x v="6"/>
    <s v="Pandemic Horde Inc"/>
    <x v="0"/>
    <s v="4S Corporation"/>
    <x v="0"/>
    <x v="57"/>
    <x v="2"/>
    <x v="0"/>
    <x v="0"/>
    <n v="34067976.469999999"/>
    <n v="12613936.25"/>
  </r>
  <r>
    <d v="2023-07-03T21:14:58"/>
    <n v="3"/>
    <n v="7"/>
    <x v="33"/>
    <x v="6"/>
    <s v="Special Assault Unit"/>
    <x v="0"/>
    <s v="Ascendance"/>
    <x v="0"/>
    <x v="11"/>
    <x v="2"/>
    <x v="0"/>
    <x v="0"/>
    <n v="22181084.329999998"/>
    <n v="6719567.9900000002"/>
  </r>
  <r>
    <d v="2023-07-03T21:15:05"/>
    <n v="3"/>
    <n v="7"/>
    <x v="33"/>
    <x v="6"/>
    <s v="A Blessed Bean"/>
    <x v="0"/>
    <s v="Cosmos Collective"/>
    <x v="0"/>
    <x v="11"/>
    <x v="2"/>
    <x v="0"/>
    <x v="0"/>
    <n v="23114814.710000001"/>
    <n v="9692582.2200000007"/>
  </r>
  <r>
    <d v="2023-07-03T21:15:06"/>
    <n v="3"/>
    <n v="7"/>
    <x v="33"/>
    <x v="6"/>
    <s v="The Northerners"/>
    <x v="0"/>
    <s v="KarmaFleet"/>
    <x v="0"/>
    <x v="3"/>
    <x v="2"/>
    <x v="0"/>
    <x v="0"/>
    <n v="30426895.59"/>
    <n v="15587239.689999999"/>
  </r>
  <r>
    <d v="2023-07-03T21:15:08"/>
    <n v="3"/>
    <n v="7"/>
    <x v="33"/>
    <x v="6"/>
    <s v="KarmaFleet"/>
    <x v="1"/>
    <s v="Fusion Enterprises Ltd"/>
    <x v="1"/>
    <x v="8"/>
    <x v="3"/>
    <x v="0"/>
    <x v="0"/>
    <n v="66812732.200000003"/>
    <n v="48859789"/>
  </r>
  <r>
    <d v="2023-07-03T21:15:09"/>
    <n v="3"/>
    <n v="7"/>
    <x v="33"/>
    <x v="6"/>
    <s v="Special Assault Unit"/>
    <x v="0"/>
    <s v="KarmaFleet"/>
    <x v="0"/>
    <x v="38"/>
    <x v="2"/>
    <x v="0"/>
    <x v="0"/>
    <n v="252775852.03999999"/>
    <n v="163278300.81999999"/>
  </r>
  <r>
    <d v="2023-07-03T21:15:10"/>
    <n v="3"/>
    <n v="7"/>
    <x v="33"/>
    <x v="6"/>
    <s v="Fusion Enterprises Ltd"/>
    <x v="0"/>
    <s v="KarmaFleet"/>
    <x v="0"/>
    <x v="10"/>
    <x v="2"/>
    <x v="0"/>
    <x v="0"/>
    <n v="26494143.899999999"/>
    <n v="11441713.75"/>
  </r>
  <r>
    <d v="2023-07-03T21:15:10"/>
    <n v="3"/>
    <n v="7"/>
    <x v="33"/>
    <x v="6"/>
    <s v="A Blessed Bean"/>
    <x v="0"/>
    <s v="TunDraGon"/>
    <x v="0"/>
    <x v="88"/>
    <x v="2"/>
    <x v="0"/>
    <x v="0"/>
    <n v="28569582.09"/>
    <n v="19459292.260000002"/>
  </r>
  <r>
    <d v="2023-07-03T21:15:11"/>
    <n v="3"/>
    <n v="7"/>
    <x v="33"/>
    <x v="6"/>
    <s v="Deaths Consortium"/>
    <x v="0"/>
    <s v="KarmaFleet"/>
    <x v="0"/>
    <x v="11"/>
    <x v="2"/>
    <x v="0"/>
    <x v="0"/>
    <n v="16552542.109999999"/>
    <n v="6662903.7800000003"/>
  </r>
  <r>
    <d v="2023-07-03T21:15:15"/>
    <n v="3"/>
    <n v="7"/>
    <x v="33"/>
    <x v="6"/>
    <s v="Special Assault Unit"/>
    <x v="0"/>
    <s v="Blackwater Task Forces"/>
    <x v="0"/>
    <x v="11"/>
    <x v="2"/>
    <x v="0"/>
    <x v="0"/>
    <n v="23053862.190000001"/>
    <n v="9866269.1199999992"/>
  </r>
  <r>
    <d v="2023-07-03T21:15:18"/>
    <n v="3"/>
    <n v="7"/>
    <x v="33"/>
    <x v="6"/>
    <s v="Tactical Feed"/>
    <x v="0"/>
    <s v="4S Corporation"/>
    <x v="0"/>
    <x v="10"/>
    <x v="2"/>
    <x v="0"/>
    <x v="0"/>
    <n v="26459293.440000001"/>
    <n v="13012388.01"/>
  </r>
  <r>
    <d v="2023-07-03T21:15:23"/>
    <n v="3"/>
    <n v="7"/>
    <x v="33"/>
    <x v="6"/>
    <s v="A Blessed Bean"/>
    <x v="0"/>
    <s v="EVE-RO"/>
    <x v="0"/>
    <x v="11"/>
    <x v="2"/>
    <x v="0"/>
    <x v="0"/>
    <n v="23037821.309999999"/>
    <n v="8467826.2799999993"/>
  </r>
  <r>
    <d v="2023-07-03T21:15:24"/>
    <n v="3"/>
    <n v="7"/>
    <x v="33"/>
    <x v="6"/>
    <s v="A Blessed Bean"/>
    <x v="0"/>
    <s v="EVE-RO"/>
    <x v="0"/>
    <x v="11"/>
    <x v="2"/>
    <x v="0"/>
    <x v="0"/>
    <n v="64629755.189999998"/>
    <n v="51385252.5"/>
  </r>
  <r>
    <d v="2023-07-03T21:15:25"/>
    <n v="3"/>
    <n v="7"/>
    <x v="33"/>
    <x v="6"/>
    <s v="Deaths Consortium"/>
    <x v="0"/>
    <s v="Iron Whales"/>
    <x v="0"/>
    <x v="11"/>
    <x v="2"/>
    <x v="0"/>
    <x v="0"/>
    <n v="11894171.359999999"/>
    <n v="2908677.84"/>
  </r>
  <r>
    <d v="2023-07-03T21:15:29"/>
    <n v="3"/>
    <n v="7"/>
    <x v="33"/>
    <x v="6"/>
    <s v="Special Assault Unit"/>
    <x v="0"/>
    <s v="Les chevaliers de l'ordre"/>
    <x v="0"/>
    <x v="11"/>
    <x v="2"/>
    <x v="0"/>
    <x v="0"/>
    <n v="18116862.66"/>
    <n v="6566036.1299999999"/>
  </r>
  <r>
    <d v="2023-07-03T21:15:33"/>
    <n v="3"/>
    <n v="7"/>
    <x v="33"/>
    <x v="6"/>
    <s v="KillTronic"/>
    <x v="0"/>
    <s v="Kriegsmarinewerft"/>
    <x v="0"/>
    <x v="11"/>
    <x v="2"/>
    <x v="0"/>
    <x v="0"/>
    <n v="23015791.280000001"/>
    <n v="9023903.8300000001"/>
  </r>
  <r>
    <d v="2023-07-03T21:15:37"/>
    <n v="3"/>
    <n v="7"/>
    <x v="33"/>
    <x v="6"/>
    <s v="A Blessed Bean"/>
    <x v="0"/>
    <s v="Iron Whales"/>
    <x v="0"/>
    <x v="3"/>
    <x v="2"/>
    <x v="0"/>
    <x v="0"/>
    <n v="29382876.620000001"/>
    <n v="16730834.25"/>
  </r>
  <r>
    <d v="2023-07-03T21:15:38"/>
    <n v="3"/>
    <n v="7"/>
    <x v="33"/>
    <x v="6"/>
    <s v="Special Assault Unit"/>
    <x v="0"/>
    <s v="KarmaFleet"/>
    <x v="0"/>
    <x v="10"/>
    <x v="2"/>
    <x v="0"/>
    <x v="0"/>
    <n v="27273375.329999998"/>
    <n v="10203468.02"/>
  </r>
  <r>
    <d v="2023-07-03T21:15:39"/>
    <n v="3"/>
    <n v="7"/>
    <x v="33"/>
    <x v="6"/>
    <s v="Fusion Enterprises Ltd"/>
    <x v="0"/>
    <s v="ANZAC ALLIANCE"/>
    <x v="0"/>
    <x v="3"/>
    <x v="2"/>
    <x v="0"/>
    <x v="0"/>
    <n v="28194174.780000001"/>
    <n v="12176979.65"/>
  </r>
  <r>
    <d v="2023-07-03T21:15:41"/>
    <n v="3"/>
    <n v="7"/>
    <x v="33"/>
    <x v="6"/>
    <s v="Victim Support"/>
    <x v="0"/>
    <s v="KarmaFleet"/>
    <x v="0"/>
    <x v="10"/>
    <x v="2"/>
    <x v="0"/>
    <x v="0"/>
    <n v="26111129.66"/>
    <n v="9875804.7699999996"/>
  </r>
  <r>
    <d v="2023-07-03T21:15:42"/>
    <n v="3"/>
    <n v="7"/>
    <x v="33"/>
    <x v="6"/>
    <s v="Fusion Enterprises Ltd"/>
    <x v="0"/>
    <s v="BOVRIL bOREers Mining CO-OP"/>
    <x v="0"/>
    <x v="88"/>
    <x v="2"/>
    <x v="0"/>
    <x v="0"/>
    <n v="28569582.09"/>
    <n v="14394782.02"/>
  </r>
  <r>
    <d v="2023-07-03T21:15:43"/>
    <n v="3"/>
    <n v="7"/>
    <x v="33"/>
    <x v="6"/>
    <s v="A Blessed Bean"/>
    <x v="0"/>
    <s v="KarmaFleet"/>
    <x v="0"/>
    <x v="10"/>
    <x v="2"/>
    <x v="0"/>
    <x v="0"/>
    <n v="26518257.82"/>
    <n v="10886522.189999999"/>
  </r>
  <r>
    <d v="2023-07-03T21:15:45"/>
    <n v="3"/>
    <n v="7"/>
    <x v="33"/>
    <x v="6"/>
    <s v="Comply Or Die"/>
    <x v="0"/>
    <s v="KarmaFleet"/>
    <x v="0"/>
    <x v="88"/>
    <x v="2"/>
    <x v="0"/>
    <x v="0"/>
    <n v="28569582.09"/>
    <n v="6336871.7699999996"/>
  </r>
  <r>
    <d v="2023-07-03T21:15:47"/>
    <n v="3"/>
    <n v="7"/>
    <x v="33"/>
    <x v="6"/>
    <s v="Arctic Beans"/>
    <x v="0"/>
    <s v="4S Corporation"/>
    <x v="0"/>
    <x v="10"/>
    <x v="2"/>
    <x v="0"/>
    <x v="0"/>
    <n v="28453945.109999999"/>
    <n v="12268474.220000001"/>
  </r>
  <r>
    <d v="2023-07-03T21:15:48"/>
    <n v="3"/>
    <n v="7"/>
    <x v="33"/>
    <x v="6"/>
    <s v="Fusion Enterprises Ltd"/>
    <x v="0"/>
    <s v="KarmaFleet"/>
    <x v="0"/>
    <x v="3"/>
    <x v="2"/>
    <x v="0"/>
    <x v="0"/>
    <n v="29898642.379999999"/>
    <n v="7397337.6399999997"/>
  </r>
  <r>
    <d v="2023-07-03T21:15:51"/>
    <n v="3"/>
    <n v="7"/>
    <x v="33"/>
    <x v="6"/>
    <s v="Deaths Consortium"/>
    <x v="0"/>
    <s v="Strategically Bad"/>
    <x v="0"/>
    <x v="51"/>
    <x v="2"/>
    <x v="0"/>
    <x v="0"/>
    <n v="36751953.310000002"/>
    <n v="18234301.059999999"/>
  </r>
  <r>
    <d v="2023-07-03T21:15:53"/>
    <n v="3"/>
    <n v="7"/>
    <x v="33"/>
    <x v="6"/>
    <s v="Deaths Consortium"/>
    <x v="0"/>
    <s v="KarmaFleet"/>
    <x v="0"/>
    <x v="3"/>
    <x v="2"/>
    <x v="0"/>
    <x v="0"/>
    <n v="29613311.620000001"/>
    <n v="12523374.140000001"/>
  </r>
  <r>
    <d v="2023-07-03T21:15:55"/>
    <n v="3"/>
    <n v="7"/>
    <x v="33"/>
    <x v="6"/>
    <s v="Herrscher der Zeit"/>
    <x v="0"/>
    <s v="KarmaFleet"/>
    <x v="0"/>
    <x v="51"/>
    <x v="2"/>
    <x v="0"/>
    <x v="0"/>
    <n v="36649824.469999999"/>
    <n v="21914572.809999999"/>
  </r>
  <r>
    <d v="2023-07-03T21:15:56"/>
    <n v="3"/>
    <n v="7"/>
    <x v="33"/>
    <x v="6"/>
    <s v="A Blessed Bean"/>
    <x v="0"/>
    <s v="KarmaFleet"/>
    <x v="0"/>
    <x v="88"/>
    <x v="2"/>
    <x v="0"/>
    <x v="0"/>
    <n v="28569582.09"/>
    <n v="6508103.2400000002"/>
  </r>
  <r>
    <d v="2023-07-03T21:16:00"/>
    <n v="3"/>
    <n v="7"/>
    <x v="33"/>
    <x v="6"/>
    <s v="Fusion Enterprises Ltd"/>
    <x v="0"/>
    <s v="Les chevaliers de l'ordre"/>
    <x v="0"/>
    <x v="10"/>
    <x v="2"/>
    <x v="0"/>
    <x v="0"/>
    <n v="26500718.989999998"/>
    <n v="11791841.880000001"/>
  </r>
  <r>
    <d v="2023-07-03T21:16:02"/>
    <n v="3"/>
    <n v="7"/>
    <x v="33"/>
    <x v="6"/>
    <s v="Siberian Alpha Fleet"/>
    <x v="0"/>
    <s v="KarmaFleet"/>
    <x v="0"/>
    <x v="10"/>
    <x v="2"/>
    <x v="0"/>
    <x v="0"/>
    <n v="26226056.890000001"/>
    <n v="11156893.630000001"/>
  </r>
  <r>
    <d v="2023-07-03T21:16:04"/>
    <n v="3"/>
    <n v="7"/>
    <x v="33"/>
    <x v="6"/>
    <s v="A Blessed Bean"/>
    <x v="0"/>
    <s v="Semper Iratus Omni Tempore"/>
    <x v="0"/>
    <x v="11"/>
    <x v="2"/>
    <x v="0"/>
    <x v="0"/>
    <n v="14298118.24"/>
    <n v="3632797.26"/>
  </r>
  <r>
    <d v="2023-07-03T21:16:06"/>
    <n v="3"/>
    <n v="7"/>
    <x v="33"/>
    <x v="6"/>
    <s v="The Northerners"/>
    <x v="0"/>
    <s v="Amok"/>
    <x v="0"/>
    <x v="10"/>
    <x v="2"/>
    <x v="0"/>
    <x v="0"/>
    <n v="26456504.399999999"/>
    <n v="13420273.32"/>
  </r>
  <r>
    <d v="2023-07-03T21:16:07"/>
    <n v="3"/>
    <n v="7"/>
    <x v="33"/>
    <x v="6"/>
    <s v="Fusion Enterprises Ltd"/>
    <x v="0"/>
    <s v="Universalis Imperium"/>
    <x v="0"/>
    <x v="3"/>
    <x v="2"/>
    <x v="0"/>
    <x v="0"/>
    <n v="29870026.879999999"/>
    <n v="12726373.07"/>
  </r>
  <r>
    <d v="2023-07-03T21:16:16"/>
    <n v="3"/>
    <n v="7"/>
    <x v="33"/>
    <x v="6"/>
    <s v="The Northerners"/>
    <x v="0"/>
    <s v="4S Corporation"/>
    <x v="0"/>
    <x v="51"/>
    <x v="2"/>
    <x v="0"/>
    <x v="0"/>
    <n v="36599500.509999998"/>
    <n v="20924606.420000002"/>
  </r>
  <r>
    <d v="2023-07-03T21:16:17"/>
    <n v="3"/>
    <n v="7"/>
    <x v="33"/>
    <x v="6"/>
    <s v="A Blessed Bean"/>
    <x v="0"/>
    <s v="Ministry of Offense"/>
    <x v="0"/>
    <x v="10"/>
    <x v="2"/>
    <x v="0"/>
    <x v="0"/>
    <n v="26611979.82"/>
    <n v="10462272.710000001"/>
  </r>
  <r>
    <d v="2023-07-03T21:16:19"/>
    <n v="3"/>
    <n v="7"/>
    <x v="33"/>
    <x v="6"/>
    <s v="A Blessed Bean"/>
    <x v="0"/>
    <s v="EVE-RO"/>
    <x v="0"/>
    <x v="10"/>
    <x v="2"/>
    <x v="0"/>
    <x v="0"/>
    <n v="26397280.789999999"/>
    <n v="5632317.1399999997"/>
  </r>
  <r>
    <d v="2023-07-03T21:23:08"/>
    <n v="3"/>
    <n v="7"/>
    <x v="33"/>
    <x v="6"/>
    <s v="Arctic Beans"/>
    <x v="0"/>
    <s v="GoonWaffe"/>
    <x v="0"/>
    <x v="11"/>
    <x v="2"/>
    <x v="1"/>
    <x v="0"/>
    <n v="16338908.220000001"/>
    <n v="6216582.5800000001"/>
  </r>
  <r>
    <d v="2023-07-03T22:17:11"/>
    <n v="3"/>
    <n v="7"/>
    <x v="33"/>
    <x v="6"/>
    <s v="Worthless Carebears"/>
    <x v="2"/>
    <s v="KillTronic"/>
    <x v="1"/>
    <x v="25"/>
    <x v="0"/>
    <x v="41"/>
    <x v="1"/>
    <n v="9644097.9299999997"/>
    <n v="6641382.6500000004"/>
  </r>
  <r>
    <d v="2023-07-03T22:50:50"/>
    <n v="3"/>
    <n v="7"/>
    <x v="33"/>
    <x v="6"/>
    <s v="Worthless Carebears"/>
    <x v="2"/>
    <s v="Blackwater USA Inc"/>
    <x v="1"/>
    <x v="19"/>
    <x v="4"/>
    <x v="41"/>
    <x v="1"/>
    <n v="7795456.54"/>
    <n v="2402641.6"/>
  </r>
  <r>
    <d v="2023-07-03T23:07:15"/>
    <n v="3"/>
    <n v="7"/>
    <x v="33"/>
    <x v="6"/>
    <s v="Worthless Carebears"/>
    <x v="2"/>
    <s v="Blackwater USA Inc"/>
    <x v="1"/>
    <x v="19"/>
    <x v="4"/>
    <x v="41"/>
    <x v="1"/>
    <n v="2643840.75"/>
    <n v="1887302.48"/>
  </r>
  <r>
    <d v="2023-07-04T00:09:19"/>
    <n v="4"/>
    <n v="7"/>
    <x v="34"/>
    <x v="6"/>
    <s v="Dragon"/>
    <x v="0"/>
    <s v="Strategically Bad"/>
    <x v="0"/>
    <x v="23"/>
    <x v="2"/>
    <x v="136"/>
    <x v="0"/>
    <n v="83808355.409999996"/>
    <n v="54297177.409999996"/>
  </r>
  <r>
    <d v="2023-07-04T00:10:44"/>
    <n v="4"/>
    <n v="7"/>
    <x v="34"/>
    <x v="6"/>
    <s v="Dragon"/>
    <x v="0"/>
    <s v="Strategically Bad"/>
    <x v="0"/>
    <x v="42"/>
    <x v="2"/>
    <x v="136"/>
    <x v="0"/>
    <n v="58813473.57"/>
    <n v="47621800.100000001"/>
  </r>
  <r>
    <d v="2023-07-04T00:26:30"/>
    <n v="4"/>
    <n v="7"/>
    <x v="34"/>
    <x v="6"/>
    <s v="Hogyoku"/>
    <x v="1"/>
    <s v="Hogyoku"/>
    <x v="0"/>
    <x v="72"/>
    <x v="4"/>
    <x v="9"/>
    <x v="2"/>
    <n v="243930998.62"/>
    <n v="227473517.28999999"/>
  </r>
  <r>
    <d v="2023-07-04T00:52:08"/>
    <n v="4"/>
    <n v="7"/>
    <x v="34"/>
    <x v="6"/>
    <s v="A Blessed Bean"/>
    <x v="0"/>
    <s v="A Blessed Bean"/>
    <x v="1"/>
    <x v="1"/>
    <x v="1"/>
    <x v="1"/>
    <x v="0"/>
    <n v="153619971.22"/>
    <n v="153590663.31999999"/>
  </r>
  <r>
    <d v="2023-07-04T00:53:23"/>
    <n v="4"/>
    <n v="7"/>
    <x v="34"/>
    <x v="6"/>
    <s v="Cloaked Goof"/>
    <x v="1"/>
    <s v="Fraternity Holding"/>
    <x v="2"/>
    <x v="8"/>
    <x v="3"/>
    <x v="16"/>
    <x v="1"/>
    <n v="59826554.780000001"/>
    <n v="49941754"/>
  </r>
  <r>
    <d v="2023-07-04T01:53:23"/>
    <n v="4"/>
    <n v="7"/>
    <x v="34"/>
    <x v="6"/>
    <s v="Worthless Carebears"/>
    <x v="2"/>
    <s v="Fraternity Holding"/>
    <x v="2"/>
    <x v="8"/>
    <x v="3"/>
    <x v="4"/>
    <x v="1"/>
    <n v="48098908.200000003"/>
    <n v="39453416.100000001"/>
  </r>
  <r>
    <d v="2023-07-04T03:16:56"/>
    <n v="4"/>
    <n v="7"/>
    <x v="34"/>
    <x v="6"/>
    <s v="Comply Or Die"/>
    <x v="0"/>
    <s v="War Eagle Fleet"/>
    <x v="0"/>
    <x v="80"/>
    <x v="0"/>
    <x v="2"/>
    <x v="0"/>
    <n v="8636811.3200000003"/>
    <n v="4027701.89"/>
  </r>
  <r>
    <d v="2023-07-04T03:35:39"/>
    <n v="4"/>
    <n v="7"/>
    <x v="34"/>
    <x v="6"/>
    <s v="Cloaked Goof"/>
    <x v="1"/>
    <s v="Pandemic Horde Inc"/>
    <x v="1"/>
    <x v="9"/>
    <x v="0"/>
    <x v="2"/>
    <x v="0"/>
    <n v="16239926.630000001"/>
    <n v="12909777.33"/>
  </r>
  <r>
    <d v="2023-07-04T03:36:15"/>
    <n v="4"/>
    <n v="7"/>
    <x v="34"/>
    <x v="6"/>
    <s v="A Blessed Bean"/>
    <x v="0"/>
    <s v="4S Corporation"/>
    <x v="0"/>
    <x v="80"/>
    <x v="0"/>
    <x v="2"/>
    <x v="0"/>
    <n v="9223638.4100000001"/>
    <n v="3209615.22"/>
  </r>
  <r>
    <d v="2023-07-04T03:36:26"/>
    <n v="4"/>
    <n v="7"/>
    <x v="34"/>
    <x v="6"/>
    <s v="A Blessed Bean"/>
    <x v="0"/>
    <s v="GoonWaffe"/>
    <x v="0"/>
    <x v="80"/>
    <x v="0"/>
    <x v="2"/>
    <x v="0"/>
    <n v="6568506.8499999996"/>
    <n v="2851866.23"/>
  </r>
  <r>
    <d v="2023-07-04T03:37:09"/>
    <n v="4"/>
    <n v="7"/>
    <x v="34"/>
    <x v="6"/>
    <s v="Pandemic Horde Inc"/>
    <x v="0"/>
    <s v="Cosmos Collective"/>
    <x v="0"/>
    <x v="12"/>
    <x v="3"/>
    <x v="2"/>
    <x v="0"/>
    <n v="80480589.689999998"/>
    <n v="37038355.060000002"/>
  </r>
  <r>
    <d v="2023-07-04T05:18:44"/>
    <n v="4"/>
    <n v="7"/>
    <x v="34"/>
    <x v="6"/>
    <s v="Faceless"/>
    <x v="4"/>
    <s v="Pandemic Horde Inc"/>
    <x v="1"/>
    <x v="24"/>
    <x v="0"/>
    <x v="50"/>
    <x v="2"/>
    <n v="3782127.6"/>
    <n v="3086874.02"/>
  </r>
  <r>
    <d v="2023-07-04T05:18:57"/>
    <n v="4"/>
    <n v="7"/>
    <x v="34"/>
    <x v="6"/>
    <s v="Faceless"/>
    <x v="4"/>
    <s v="Pandemic Horde Inc"/>
    <x v="1"/>
    <x v="24"/>
    <x v="0"/>
    <x v="50"/>
    <x v="2"/>
    <n v="4230892.79"/>
    <n v="3200198.69"/>
  </r>
  <r>
    <d v="2023-07-04T05:19:21"/>
    <n v="4"/>
    <n v="7"/>
    <x v="34"/>
    <x v="6"/>
    <s v="Faceless"/>
    <x v="4"/>
    <s v="A Blessed Bean"/>
    <x v="1"/>
    <x v="24"/>
    <x v="0"/>
    <x v="50"/>
    <x v="2"/>
    <n v="4480180.21"/>
    <n v="3871005.56"/>
  </r>
  <r>
    <d v="2023-07-04T07:19:27"/>
    <n v="4"/>
    <n v="7"/>
    <x v="34"/>
    <x v="6"/>
    <s v="Worthless Carebears"/>
    <x v="2"/>
    <s v="Chaos arbiter"/>
    <x v="2"/>
    <x v="12"/>
    <x v="3"/>
    <x v="4"/>
    <x v="1"/>
    <n v="43905157.799999997"/>
    <n v="29900442.579999998"/>
  </r>
  <r>
    <d v="2023-07-04T07:39:22"/>
    <n v="4"/>
    <n v="7"/>
    <x v="34"/>
    <x v="6"/>
    <s v="War Eagle Fleet"/>
    <x v="1"/>
    <s v="No Prop"/>
    <x v="1"/>
    <x v="11"/>
    <x v="2"/>
    <x v="1"/>
    <x v="0"/>
    <n v="28737468.149999999"/>
    <n v="16432532.01"/>
  </r>
  <r>
    <d v="2023-07-04T07:39:34"/>
    <n v="4"/>
    <n v="7"/>
    <x v="34"/>
    <x v="6"/>
    <s v="Mine 'N' Refine"/>
    <x v="1"/>
    <s v="No Prop"/>
    <x v="1"/>
    <x v="4"/>
    <x v="3"/>
    <x v="1"/>
    <x v="0"/>
    <n v="65164681.270000003"/>
    <n v="43389594.530000001"/>
  </r>
  <r>
    <d v="2023-07-04T07:49:58"/>
    <n v="4"/>
    <n v="7"/>
    <x v="34"/>
    <x v="6"/>
    <s v="Profane Proverb"/>
    <x v="0"/>
    <s v="Shadow State"/>
    <x v="0"/>
    <x v="0"/>
    <x v="0"/>
    <x v="1"/>
    <x v="0"/>
    <n v="28473543.890000001"/>
    <n v="19322281.059999999"/>
  </r>
  <r>
    <d v="2023-07-04T07:50:19"/>
    <n v="4"/>
    <n v="7"/>
    <x v="34"/>
    <x v="6"/>
    <s v="Pandemic Horde Inc"/>
    <x v="0"/>
    <s v="4S Corporation"/>
    <x v="0"/>
    <x v="24"/>
    <x v="0"/>
    <x v="1"/>
    <x v="0"/>
    <n v="6806075.7999999998"/>
    <n v="3600462.21"/>
  </r>
  <r>
    <d v="2023-07-04T07:50:34"/>
    <n v="4"/>
    <n v="7"/>
    <x v="34"/>
    <x v="6"/>
    <s v="Profane Proverb"/>
    <x v="0"/>
    <s v="Black Aces"/>
    <x v="0"/>
    <x v="0"/>
    <x v="0"/>
    <x v="1"/>
    <x v="0"/>
    <n v="27944397.48"/>
    <n v="22048787.109999999"/>
  </r>
  <r>
    <d v="2023-07-04T07:50:55"/>
    <n v="4"/>
    <n v="7"/>
    <x v="34"/>
    <x v="6"/>
    <s v="KarmaFleet"/>
    <x v="1"/>
    <s v="Pandemic Horde Inc"/>
    <x v="1"/>
    <x v="28"/>
    <x v="4"/>
    <x v="1"/>
    <x v="0"/>
    <n v="1667730.94"/>
    <n v="1087619.5900000001"/>
  </r>
  <r>
    <d v="2023-07-04T07:51:33"/>
    <n v="4"/>
    <n v="7"/>
    <x v="34"/>
    <x v="6"/>
    <s v="Mine 'N' Refine"/>
    <x v="1"/>
    <s v="Fusion Enterprises Ltd"/>
    <x v="1"/>
    <x v="8"/>
    <x v="3"/>
    <x v="1"/>
    <x v="0"/>
    <n v="67846573.920000002"/>
    <n v="55502622.119999997"/>
  </r>
  <r>
    <d v="2023-07-04T07:51:59"/>
    <n v="4"/>
    <n v="7"/>
    <x v="34"/>
    <x v="6"/>
    <s v="Take The Bait"/>
    <x v="0"/>
    <s v="KarmaFleet"/>
    <x v="0"/>
    <x v="4"/>
    <x v="3"/>
    <x v="1"/>
    <x v="0"/>
    <n v="63680769.950000003"/>
    <n v="45865218.200000003"/>
  </r>
  <r>
    <d v="2023-07-04T07:59:23"/>
    <n v="4"/>
    <n v="7"/>
    <x v="34"/>
    <x v="6"/>
    <s v="Fuente Vacio"/>
    <x v="0"/>
    <s v="4S Corporation"/>
    <x v="0"/>
    <x v="24"/>
    <x v="0"/>
    <x v="1"/>
    <x v="0"/>
    <n v="6806075.7999999998"/>
    <n v="3718309.02"/>
  </r>
  <r>
    <d v="2023-07-04T07:59:35"/>
    <n v="4"/>
    <n v="7"/>
    <x v="34"/>
    <x v="6"/>
    <s v="Fuente Vacio"/>
    <x v="0"/>
    <s v="Deep Space Conquerors"/>
    <x v="0"/>
    <x v="0"/>
    <x v="0"/>
    <x v="1"/>
    <x v="0"/>
    <n v="27330739.329999998"/>
    <n v="22922270.039999999"/>
  </r>
  <r>
    <d v="2023-07-04T08:04:55"/>
    <n v="4"/>
    <n v="7"/>
    <x v="34"/>
    <x v="6"/>
    <s v="KarmaFleet"/>
    <x v="1"/>
    <s v="KarmaFleet"/>
    <x v="0"/>
    <x v="27"/>
    <x v="2"/>
    <x v="65"/>
    <x v="2"/>
    <n v="32619258.75"/>
    <n v="29824792.649999999"/>
  </r>
  <r>
    <d v="2023-07-04T08:10:36"/>
    <n v="4"/>
    <n v="7"/>
    <x v="34"/>
    <x v="6"/>
    <s v="A Blessed Bean"/>
    <x v="0"/>
    <s v="Peoples Liberation Army"/>
    <x v="0"/>
    <x v="0"/>
    <x v="0"/>
    <x v="11"/>
    <x v="0"/>
    <n v="28416827.949999999"/>
    <n v="19561508.309999999"/>
  </r>
  <r>
    <d v="2023-07-04T08:10:47"/>
    <n v="4"/>
    <n v="7"/>
    <x v="34"/>
    <x v="6"/>
    <s v="Pandemic Horde Inc"/>
    <x v="0"/>
    <s v="Amok"/>
    <x v="0"/>
    <x v="0"/>
    <x v="0"/>
    <x v="11"/>
    <x v="0"/>
    <n v="28386139.199999999"/>
    <n v="26210779.260000002"/>
  </r>
  <r>
    <d v="2023-07-04T08:10:49"/>
    <n v="4"/>
    <n v="7"/>
    <x v="34"/>
    <x v="6"/>
    <s v="Pandemic Horde Inc"/>
    <x v="0"/>
    <s v="KarmaFleet"/>
    <x v="0"/>
    <x v="0"/>
    <x v="0"/>
    <x v="11"/>
    <x v="0"/>
    <n v="27026003.390000001"/>
    <n v="21257335.760000002"/>
  </r>
  <r>
    <d v="2023-07-04T08:10:50"/>
    <n v="4"/>
    <n v="7"/>
    <x v="34"/>
    <x v="6"/>
    <s v="A Blessed Bean"/>
    <x v="0"/>
    <s v="Peoples Liberation Army"/>
    <x v="0"/>
    <x v="0"/>
    <x v="0"/>
    <x v="11"/>
    <x v="0"/>
    <n v="28428481.91"/>
    <n v="23206218.25"/>
  </r>
  <r>
    <d v="2023-07-04T08:13:55"/>
    <n v="4"/>
    <n v="7"/>
    <x v="34"/>
    <x v="6"/>
    <s v="Mine 'N' Refine"/>
    <x v="1"/>
    <s v="Pandemic Horde Inc"/>
    <x v="1"/>
    <x v="74"/>
    <x v="4"/>
    <x v="185"/>
    <x v="0"/>
    <n v="3185532.96"/>
    <n v="2074534.9"/>
  </r>
  <r>
    <d v="2023-07-04T11:44:50"/>
    <n v="4"/>
    <n v="7"/>
    <x v="34"/>
    <x v="6"/>
    <s v="Peoples Liberation Army"/>
    <x v="1"/>
    <s v="Attack On CALDARI"/>
    <x v="2"/>
    <x v="78"/>
    <x v="2"/>
    <x v="113"/>
    <x v="2"/>
    <n v="71944835.530000001"/>
    <n v="53251064.670000002"/>
  </r>
  <r>
    <d v="2023-07-04T12:34:18"/>
    <n v="4"/>
    <n v="7"/>
    <x v="34"/>
    <x v="6"/>
    <s v="KarmaFleet"/>
    <x v="1"/>
    <s v="Pandemic Horde Inc"/>
    <x v="1"/>
    <x v="3"/>
    <x v="2"/>
    <x v="1"/>
    <x v="0"/>
    <n v="16226684.529999999"/>
    <n v="2058318.55"/>
  </r>
  <r>
    <d v="2023-07-04T12:42:11"/>
    <n v="4"/>
    <n v="7"/>
    <x v="34"/>
    <x v="6"/>
    <s v="Chaos arbiter"/>
    <x v="3"/>
    <s v="Corporation Danmark Heavy Industry"/>
    <x v="0"/>
    <x v="19"/>
    <x v="4"/>
    <x v="125"/>
    <x v="2"/>
    <n v="705029.18"/>
    <n v="582777.36"/>
  </r>
  <r>
    <d v="2023-07-04T12:46:55"/>
    <n v="4"/>
    <n v="7"/>
    <x v="34"/>
    <x v="6"/>
    <s v="KarmaFleet"/>
    <x v="1"/>
    <s v="Pandemic Horde Inc"/>
    <x v="1"/>
    <x v="7"/>
    <x v="0"/>
    <x v="1"/>
    <x v="0"/>
    <n v="6798285.6900000004"/>
    <n v="4459985.5999999996"/>
  </r>
  <r>
    <d v="2023-07-04T12:48:29"/>
    <n v="4"/>
    <n v="7"/>
    <x v="34"/>
    <x v="6"/>
    <s v="Country House"/>
    <x v="1"/>
    <s v="Chaos arbiter"/>
    <x v="2"/>
    <x v="78"/>
    <x v="2"/>
    <x v="175"/>
    <x v="2"/>
    <n v="68516171.060000002"/>
    <n v="55628057.590000004"/>
  </r>
  <r>
    <d v="2023-07-04T13:48:52"/>
    <n v="4"/>
    <n v="7"/>
    <x v="34"/>
    <x v="6"/>
    <s v="Deaths Consortium"/>
    <x v="0"/>
    <s v="Cloak and Daggers"/>
    <x v="4"/>
    <x v="11"/>
    <x v="2"/>
    <x v="112"/>
    <x v="1"/>
    <n v="20974109.670000002"/>
    <n v="6640765.0300000003"/>
  </r>
  <r>
    <d v="2023-07-04T13:49:06"/>
    <n v="4"/>
    <n v="7"/>
    <x v="34"/>
    <x v="6"/>
    <s v="Deaths Consortium"/>
    <x v="0"/>
    <s v="Cloak and Daggers"/>
    <x v="4"/>
    <x v="11"/>
    <x v="2"/>
    <x v="112"/>
    <x v="1"/>
    <n v="20985129.199999999"/>
    <n v="4944741.9000000004"/>
  </r>
  <r>
    <d v="2023-07-04T13:49:20"/>
    <n v="4"/>
    <n v="7"/>
    <x v="34"/>
    <x v="6"/>
    <s v="Deaths Consortium"/>
    <x v="0"/>
    <s v="Cloak and Daggers"/>
    <x v="4"/>
    <x v="11"/>
    <x v="2"/>
    <x v="112"/>
    <x v="1"/>
    <n v="20978570.359999999"/>
    <n v="7482352"/>
  </r>
  <r>
    <d v="2023-07-04T13:49:25"/>
    <n v="4"/>
    <n v="7"/>
    <x v="34"/>
    <x v="6"/>
    <s v="Deaths Consortium"/>
    <x v="0"/>
    <s v="Cloak and Daggers"/>
    <x v="4"/>
    <x v="11"/>
    <x v="2"/>
    <x v="112"/>
    <x v="1"/>
    <n v="20976557.260000002"/>
    <n v="9562458.8200000003"/>
  </r>
  <r>
    <d v="2023-07-04T13:49:35"/>
    <n v="4"/>
    <n v="7"/>
    <x v="34"/>
    <x v="6"/>
    <s v="Deaths Consortium"/>
    <x v="0"/>
    <s v="Cloak and Daggers"/>
    <x v="4"/>
    <x v="11"/>
    <x v="2"/>
    <x v="112"/>
    <x v="1"/>
    <n v="20977338.899999999"/>
    <n v="8708213.4499999993"/>
  </r>
  <r>
    <d v="2023-07-04T13:49:44"/>
    <n v="4"/>
    <n v="7"/>
    <x v="34"/>
    <x v="6"/>
    <s v="Deaths Consortium"/>
    <x v="0"/>
    <s v="Cloak and Daggers"/>
    <x v="4"/>
    <x v="11"/>
    <x v="2"/>
    <x v="112"/>
    <x v="1"/>
    <n v="20966238.899999999"/>
    <n v="7224185.8099999996"/>
  </r>
  <r>
    <d v="2023-07-04T13:59:21"/>
    <n v="4"/>
    <n v="7"/>
    <x v="34"/>
    <x v="6"/>
    <s v="Squid Inc"/>
    <x v="0"/>
    <s v="Les chevaliers de l'ordre"/>
    <x v="0"/>
    <x v="23"/>
    <x v="2"/>
    <x v="118"/>
    <x v="2"/>
    <n v="76528097.109999999"/>
    <n v="55877198.420000002"/>
  </r>
  <r>
    <d v="2023-07-04T14:18:24"/>
    <n v="4"/>
    <n v="7"/>
    <x v="34"/>
    <x v="6"/>
    <s v="STARCHASER Inc"/>
    <x v="3"/>
    <s v="Close Encounters of the EVE Kind"/>
    <x v="4"/>
    <x v="16"/>
    <x v="4"/>
    <x v="139"/>
    <x v="1"/>
    <n v="2777599.02"/>
    <n v="1483553.7"/>
  </r>
  <r>
    <d v="2023-07-04T14:28:11"/>
    <n v="4"/>
    <n v="7"/>
    <x v="34"/>
    <x v="6"/>
    <s v="Shocky Industries Ltd"/>
    <x v="1"/>
    <s v="Horde Vanguard"/>
    <x v="1"/>
    <x v="19"/>
    <x v="4"/>
    <x v="132"/>
    <x v="0"/>
    <n v="764636.24"/>
    <n v="642384.42000000004"/>
  </r>
  <r>
    <d v="2023-07-04T15:24:57"/>
    <n v="4"/>
    <n v="7"/>
    <x v="34"/>
    <x v="6"/>
    <s v="Levy Guards"/>
    <x v="0"/>
    <s v="Peoples Liberation Army"/>
    <x v="0"/>
    <x v="42"/>
    <x v="2"/>
    <x v="2"/>
    <x v="0"/>
    <n v="70615477.840000004"/>
    <n v="48879546.659999996"/>
  </r>
  <r>
    <d v="2023-07-04T15:58:47"/>
    <n v="4"/>
    <n v="7"/>
    <x v="34"/>
    <x v="6"/>
    <s v="ChuangShi"/>
    <x v="3"/>
    <s v="Memento Mori"/>
    <x v="0"/>
    <x v="22"/>
    <x v="4"/>
    <x v="26"/>
    <x v="1"/>
    <n v="977492.23"/>
    <n v="752942.17"/>
  </r>
  <r>
    <d v="2023-07-04T16:57:56"/>
    <n v="4"/>
    <n v="7"/>
    <x v="34"/>
    <x v="6"/>
    <s v="A Blessed Bean"/>
    <x v="0"/>
    <s v="GoonWaffe"/>
    <x v="0"/>
    <x v="18"/>
    <x v="4"/>
    <x v="8"/>
    <x v="3"/>
    <n v="11487785.449999999"/>
    <n v="9226238.6099999994"/>
  </r>
  <r>
    <d v="2023-07-04T19:20:39"/>
    <n v="4"/>
    <n v="7"/>
    <x v="34"/>
    <x v="6"/>
    <s v="A Blessed Bean"/>
    <x v="0"/>
    <s v="War Eagle Fleet"/>
    <x v="0"/>
    <x v="72"/>
    <x v="4"/>
    <x v="8"/>
    <x v="3"/>
    <n v="254658647.41"/>
    <n v="127307993.31999999"/>
  </r>
  <r>
    <d v="2023-07-04T19:32:45"/>
    <n v="4"/>
    <n v="7"/>
    <x v="34"/>
    <x v="6"/>
    <s v="Shocky Industries Ltd"/>
    <x v="1"/>
    <s v="Perfusus Sanguine"/>
    <x v="1"/>
    <x v="8"/>
    <x v="3"/>
    <x v="29"/>
    <x v="0"/>
    <n v="83547184.769999996"/>
    <n v="53997205.020000003"/>
  </r>
  <r>
    <d v="2023-07-04T19:33:46"/>
    <n v="4"/>
    <n v="7"/>
    <x v="34"/>
    <x v="6"/>
    <s v="Shocky Industries Ltd"/>
    <x v="1"/>
    <s v="Perfusus Sanguine"/>
    <x v="1"/>
    <x v="23"/>
    <x v="2"/>
    <x v="29"/>
    <x v="0"/>
    <n v="99160671.670000002"/>
    <n v="78210026.090000004"/>
  </r>
  <r>
    <d v="2023-07-04T20:00:02"/>
    <n v="4"/>
    <n v="7"/>
    <x v="34"/>
    <x v="6"/>
    <s v="A Blessed Bean"/>
    <x v="0"/>
    <s v="KarmaFleet"/>
    <x v="0"/>
    <x v="4"/>
    <x v="3"/>
    <x v="3"/>
    <x v="0"/>
    <n v="67199407.060000002"/>
    <n v="42564664.149999999"/>
  </r>
  <r>
    <d v="2023-07-04T20:22:21"/>
    <n v="4"/>
    <n v="7"/>
    <x v="34"/>
    <x v="6"/>
    <s v="Shocky Industries Ltd"/>
    <x v="1"/>
    <s v="Bean Freight"/>
    <x v="1"/>
    <x v="19"/>
    <x v="4"/>
    <x v="132"/>
    <x v="0"/>
    <n v="705029.18"/>
    <n v="583066.78"/>
  </r>
  <r>
    <d v="2023-07-04T20:23:01"/>
    <n v="4"/>
    <n v="7"/>
    <x v="34"/>
    <x v="6"/>
    <s v="EVE-RO"/>
    <x v="1"/>
    <s v="Fancypants Inc"/>
    <x v="1"/>
    <x v="12"/>
    <x v="3"/>
    <x v="2"/>
    <x v="0"/>
    <n v="38030309.909999996"/>
    <n v="23449796.039999999"/>
  </r>
  <r>
    <d v="2023-07-04T20:23:27"/>
    <n v="4"/>
    <n v="7"/>
    <x v="34"/>
    <x v="6"/>
    <s v="EVE-RO"/>
    <x v="1"/>
    <s v="A Blessed Bean"/>
    <x v="1"/>
    <x v="10"/>
    <x v="2"/>
    <x v="2"/>
    <x v="0"/>
    <n v="26783461.960000001"/>
    <n v="13035852"/>
  </r>
  <r>
    <d v="2023-07-04T20:24:10"/>
    <n v="4"/>
    <n v="7"/>
    <x v="34"/>
    <x v="6"/>
    <s v="EVE-RO"/>
    <x v="1"/>
    <s v="Comply Or Die"/>
    <x v="1"/>
    <x v="8"/>
    <x v="3"/>
    <x v="2"/>
    <x v="0"/>
    <n v="73226134.439999998"/>
    <n v="52313815.060000002"/>
  </r>
  <r>
    <d v="2023-07-04T20:52:25"/>
    <n v="4"/>
    <n v="7"/>
    <x v="34"/>
    <x v="6"/>
    <s v="Shocky Industries Ltd"/>
    <x v="1"/>
    <s v="Moosearmy"/>
    <x v="1"/>
    <x v="19"/>
    <x v="4"/>
    <x v="23"/>
    <x v="0"/>
    <n v="705029.18"/>
    <n v="342807.28"/>
  </r>
  <r>
    <d v="2023-07-04T21:09:38"/>
    <n v="4"/>
    <n v="7"/>
    <x v="34"/>
    <x v="6"/>
    <s v="Ascendance"/>
    <x v="1"/>
    <s v="Ascendance"/>
    <x v="0"/>
    <x v="61"/>
    <x v="1"/>
    <x v="62"/>
    <x v="2"/>
    <n v="2615459290.9200001"/>
    <n v="1407411023.9300001"/>
  </r>
  <r>
    <d v="2023-07-04T21:23:07"/>
    <n v="4"/>
    <n v="7"/>
    <x v="34"/>
    <x v="6"/>
    <s v="KarmaFleet"/>
    <x v="1"/>
    <s v="A Blessed Bean"/>
    <x v="1"/>
    <x v="7"/>
    <x v="0"/>
    <x v="1"/>
    <x v="0"/>
    <n v="5776516.0199999996"/>
    <n v="848857.19"/>
  </r>
  <r>
    <d v="2023-07-04T21:25:18"/>
    <n v="4"/>
    <n v="7"/>
    <x v="34"/>
    <x v="6"/>
    <s v="KarmaFleet"/>
    <x v="1"/>
    <s v="A Blessed Bean"/>
    <x v="1"/>
    <x v="7"/>
    <x v="0"/>
    <x v="1"/>
    <x v="0"/>
    <n v="6280068.71"/>
    <n v="1433270.93"/>
  </r>
  <r>
    <d v="2023-07-04T21:28:06"/>
    <n v="4"/>
    <n v="7"/>
    <x v="34"/>
    <x v="6"/>
    <s v="KarmaFleet"/>
    <x v="1"/>
    <s v="Brittas Empire"/>
    <x v="1"/>
    <x v="9"/>
    <x v="0"/>
    <x v="9"/>
    <x v="2"/>
    <n v="33573937.270000003"/>
    <n v="28667188.640000001"/>
  </r>
  <r>
    <d v="2023-07-04T21:29:04"/>
    <n v="4"/>
    <n v="7"/>
    <x v="34"/>
    <x v="6"/>
    <s v="KarmaFleet"/>
    <x v="1"/>
    <s v="A Blessed Bean"/>
    <x v="1"/>
    <x v="7"/>
    <x v="0"/>
    <x v="1"/>
    <x v="0"/>
    <n v="6028292.3600000003"/>
    <n v="3961840.3"/>
  </r>
  <r>
    <d v="2023-07-04T21:41:01"/>
    <n v="4"/>
    <n v="7"/>
    <x v="34"/>
    <x v="6"/>
    <s v="Deaths Consortium"/>
    <x v="0"/>
    <s v="Memento Mori"/>
    <x v="0"/>
    <x v="11"/>
    <x v="2"/>
    <x v="137"/>
    <x v="1"/>
    <n v="11717259.18"/>
    <n v="2395209.6800000002"/>
  </r>
  <r>
    <d v="2023-07-04T21:41:06"/>
    <n v="4"/>
    <n v="7"/>
    <x v="34"/>
    <x v="6"/>
    <s v="Deaths Consortium"/>
    <x v="0"/>
    <s v="Memento Mori"/>
    <x v="0"/>
    <x v="11"/>
    <x v="2"/>
    <x v="137"/>
    <x v="1"/>
    <n v="11717824.09"/>
    <n v="960001.74"/>
  </r>
  <r>
    <d v="2023-07-04T23:27:41"/>
    <n v="4"/>
    <n v="7"/>
    <x v="34"/>
    <x v="6"/>
    <s v="Worthless Carebears"/>
    <x v="2"/>
    <s v="Moosearmy"/>
    <x v="1"/>
    <x v="25"/>
    <x v="0"/>
    <x v="41"/>
    <x v="1"/>
    <n v="6379315.8399999999"/>
    <n v="2531797.3199999998"/>
  </r>
  <r>
    <d v="2023-07-05T00:18:04"/>
    <n v="5"/>
    <n v="7"/>
    <x v="35"/>
    <x v="6"/>
    <s v="Worthless Carebears"/>
    <x v="2"/>
    <s v="Pandemic Horde Inc"/>
    <x v="1"/>
    <x v="7"/>
    <x v="0"/>
    <x v="41"/>
    <x v="1"/>
    <n v="5073578.4000000004"/>
    <n v="4127887.89"/>
  </r>
  <r>
    <d v="2023-07-05T00:57:36"/>
    <n v="5"/>
    <n v="7"/>
    <x v="35"/>
    <x v="6"/>
    <s v="Worthless Carebears"/>
    <x v="2"/>
    <s v="Inner Legacy"/>
    <x v="2"/>
    <x v="50"/>
    <x v="2"/>
    <x v="41"/>
    <x v="1"/>
    <n v="42301639.369999997"/>
    <n v="36008206.340000004"/>
  </r>
  <r>
    <d v="2023-07-05T01:18:54"/>
    <n v="5"/>
    <n v="7"/>
    <x v="35"/>
    <x v="6"/>
    <s v="Worthless Carebears"/>
    <x v="2"/>
    <s v="Inner Legacy"/>
    <x v="2"/>
    <x v="50"/>
    <x v="2"/>
    <x v="41"/>
    <x v="1"/>
    <n v="41296843.509999998"/>
    <n v="34264612.060000002"/>
  </r>
  <r>
    <d v="2023-07-05T02:17:47"/>
    <n v="5"/>
    <n v="7"/>
    <x v="35"/>
    <x v="6"/>
    <s v="Worthless Carebears"/>
    <x v="2"/>
    <s v="Astrology Club"/>
    <x v="2"/>
    <x v="12"/>
    <x v="3"/>
    <x v="41"/>
    <x v="1"/>
    <n v="41185721.32"/>
    <n v="25290382.420000002"/>
  </r>
  <r>
    <d v="2023-07-05T02:19:05"/>
    <n v="5"/>
    <n v="7"/>
    <x v="35"/>
    <x v="6"/>
    <s v="Mercurialis Inc"/>
    <x v="1"/>
    <s v="Inner Legacy"/>
    <x v="2"/>
    <x v="8"/>
    <x v="3"/>
    <x v="24"/>
    <x v="1"/>
    <n v="65448383.759999998"/>
    <n v="48894107.25"/>
  </r>
  <r>
    <d v="2023-07-05T02:43:01"/>
    <n v="5"/>
    <n v="7"/>
    <x v="35"/>
    <x v="6"/>
    <s v="Worthless Carebears"/>
    <x v="2"/>
    <s v="KheshigFleet"/>
    <x v="2"/>
    <x v="117"/>
    <x v="1"/>
    <x v="41"/>
    <x v="1"/>
    <n v="2967041028.71"/>
    <n v="1564839411.27"/>
  </r>
  <r>
    <d v="2023-07-05T03:55:11"/>
    <n v="5"/>
    <n v="7"/>
    <x v="35"/>
    <x v="6"/>
    <s v="KarmaFleet"/>
    <x v="1"/>
    <s v="1 Royal Fleet Corps"/>
    <x v="1"/>
    <x v="122"/>
    <x v="4"/>
    <x v="36"/>
    <x v="2"/>
    <n v="30838092.699999999"/>
    <n v="26307927.370000001"/>
  </r>
  <r>
    <d v="2023-07-05T04:07:10"/>
    <n v="5"/>
    <n v="7"/>
    <x v="35"/>
    <x v="6"/>
    <s v="Players vs EVE"/>
    <x v="1"/>
    <s v="Players vs EVE"/>
    <x v="0"/>
    <x v="61"/>
    <x v="1"/>
    <x v="55"/>
    <x v="2"/>
    <n v="2219451410.1999998"/>
    <n v="1618447185.6600001"/>
  </r>
  <r>
    <d v="2023-07-05T04:19:26"/>
    <n v="5"/>
    <n v="7"/>
    <x v="35"/>
    <x v="6"/>
    <s v="Cloaked Goof"/>
    <x v="1"/>
    <s v="A Blessed Bean"/>
    <x v="1"/>
    <x v="9"/>
    <x v="0"/>
    <x v="1"/>
    <x v="0"/>
    <n v="15510151.550000001"/>
    <n v="15212599.73"/>
  </r>
  <r>
    <d v="2023-07-05T04:20:09"/>
    <n v="5"/>
    <n v="7"/>
    <x v="35"/>
    <x v="6"/>
    <s v="TunDraGon"/>
    <x v="1"/>
    <s v="A Blessed Bean"/>
    <x v="1"/>
    <x v="9"/>
    <x v="0"/>
    <x v="1"/>
    <x v="0"/>
    <n v="31727556.899999999"/>
    <n v="28067146.02"/>
  </r>
  <r>
    <d v="2023-07-05T04:20:52"/>
    <n v="5"/>
    <n v="7"/>
    <x v="35"/>
    <x v="6"/>
    <s v="Monkey Attack Squad"/>
    <x v="1"/>
    <s v="Dragon"/>
    <x v="1"/>
    <x v="68"/>
    <x v="2"/>
    <x v="1"/>
    <x v="0"/>
    <n v="43343689.469999999"/>
    <n v="21049639.649999999"/>
  </r>
  <r>
    <d v="2023-07-05T04:21:20"/>
    <n v="5"/>
    <n v="7"/>
    <x v="35"/>
    <x v="6"/>
    <s v="A Blessed Bean"/>
    <x v="0"/>
    <s v="KarmaFleet"/>
    <x v="0"/>
    <x v="4"/>
    <x v="3"/>
    <x v="1"/>
    <x v="0"/>
    <n v="69373720.579999998"/>
    <n v="40040846.32"/>
  </r>
  <r>
    <d v="2023-07-05T04:23:52"/>
    <n v="5"/>
    <n v="7"/>
    <x v="35"/>
    <x v="6"/>
    <s v="Amok"/>
    <x v="1"/>
    <s v="A Blessed Bean"/>
    <x v="1"/>
    <x v="11"/>
    <x v="2"/>
    <x v="1"/>
    <x v="0"/>
    <n v="26537423.829999998"/>
    <n v="8699546.8800000008"/>
  </r>
  <r>
    <d v="2023-07-05T04:23:57"/>
    <n v="5"/>
    <n v="7"/>
    <x v="35"/>
    <x v="6"/>
    <s v="CRUZADOS"/>
    <x v="1"/>
    <s v="Pandemic Horde Inc"/>
    <x v="1"/>
    <x v="25"/>
    <x v="0"/>
    <x v="1"/>
    <x v="0"/>
    <n v="9826042.3800000008"/>
    <n v="3452692.96"/>
  </r>
  <r>
    <d v="2023-07-05T04:24:33"/>
    <n v="5"/>
    <n v="7"/>
    <x v="35"/>
    <x v="6"/>
    <s v="KarmaFleet"/>
    <x v="1"/>
    <s v="Horde Vanguard"/>
    <x v="1"/>
    <x v="10"/>
    <x v="2"/>
    <x v="1"/>
    <x v="0"/>
    <n v="25792741.289999999"/>
    <n v="14590045.970000001"/>
  </r>
  <r>
    <d v="2023-07-05T04:24:36"/>
    <n v="5"/>
    <n v="7"/>
    <x v="35"/>
    <x v="6"/>
    <s v="Amok"/>
    <x v="1"/>
    <s v="A Blessed Bean"/>
    <x v="1"/>
    <x v="25"/>
    <x v="0"/>
    <x v="1"/>
    <x v="0"/>
    <n v="3732050.1"/>
    <n v="2828557.51"/>
  </r>
  <r>
    <d v="2023-07-05T04:24:42"/>
    <n v="5"/>
    <n v="7"/>
    <x v="35"/>
    <x v="6"/>
    <s v="Les chevaliers de l'ordre"/>
    <x v="1"/>
    <s v="Pandemic Horde Inc"/>
    <x v="1"/>
    <x v="43"/>
    <x v="4"/>
    <x v="1"/>
    <x v="0"/>
    <n v="2768960.91"/>
    <n v="1980345.77"/>
  </r>
  <r>
    <d v="2023-07-05T04:25:13"/>
    <n v="5"/>
    <n v="7"/>
    <x v="35"/>
    <x v="6"/>
    <s v="Players vs EVE"/>
    <x v="1"/>
    <s v="A Blessed Bean"/>
    <x v="1"/>
    <x v="4"/>
    <x v="3"/>
    <x v="1"/>
    <x v="0"/>
    <n v="62875698.219999999"/>
    <n v="40087612.729999997"/>
  </r>
  <r>
    <d v="2023-07-05T04:25:15"/>
    <n v="5"/>
    <n v="7"/>
    <x v="35"/>
    <x v="6"/>
    <s v="A Blessed Bean"/>
    <x v="0"/>
    <s v="GoonWaffe"/>
    <x v="0"/>
    <x v="4"/>
    <x v="3"/>
    <x v="1"/>
    <x v="0"/>
    <n v="65445615.299999997"/>
    <n v="44136178.140000001"/>
  </r>
  <r>
    <d v="2023-07-05T04:25:40"/>
    <n v="5"/>
    <n v="7"/>
    <x v="35"/>
    <x v="6"/>
    <s v="Amped"/>
    <x v="1"/>
    <s v="Horde Vanguard"/>
    <x v="1"/>
    <x v="25"/>
    <x v="0"/>
    <x v="1"/>
    <x v="0"/>
    <n v="12399334.92"/>
    <n v="9755444.9299999997"/>
  </r>
  <r>
    <d v="2023-07-05T04:25:46"/>
    <n v="5"/>
    <n v="7"/>
    <x v="35"/>
    <x v="6"/>
    <s v="Les chevaliers de l'ordre"/>
    <x v="1"/>
    <s v="No Prop"/>
    <x v="1"/>
    <x v="16"/>
    <x v="4"/>
    <x v="1"/>
    <x v="0"/>
    <n v="2007258.49"/>
    <n v="1738013.62"/>
  </r>
  <r>
    <d v="2023-07-05T04:26:30"/>
    <n v="5"/>
    <n v="7"/>
    <x v="35"/>
    <x v="6"/>
    <s v="The Northerners"/>
    <x v="0"/>
    <s v="Cuervos Imperiales"/>
    <x v="0"/>
    <x v="13"/>
    <x v="4"/>
    <x v="1"/>
    <x v="0"/>
    <n v="7533093.4299999997"/>
    <n v="2825958.35"/>
  </r>
  <r>
    <d v="2023-07-05T04:26:34"/>
    <n v="5"/>
    <n v="7"/>
    <x v="35"/>
    <x v="6"/>
    <s v="A Blessed Bean"/>
    <x v="0"/>
    <s v="Monkey Attack Squad"/>
    <x v="0"/>
    <x v="8"/>
    <x v="3"/>
    <x v="1"/>
    <x v="0"/>
    <n v="72114356.189999998"/>
    <n v="45284336.299999997"/>
  </r>
  <r>
    <d v="2023-07-05T04:27:06"/>
    <n v="5"/>
    <n v="7"/>
    <x v="35"/>
    <x v="6"/>
    <s v="Cuervos Imperiales"/>
    <x v="1"/>
    <s v="The Northerners"/>
    <x v="1"/>
    <x v="26"/>
    <x v="2"/>
    <x v="1"/>
    <x v="0"/>
    <n v="61862708.609999999"/>
    <n v="39833087.869999997"/>
  </r>
  <r>
    <d v="2023-07-05T04:28:19"/>
    <n v="5"/>
    <n v="7"/>
    <x v="35"/>
    <x v="6"/>
    <s v="Les chevaliers de l'ordre"/>
    <x v="1"/>
    <s v="No Prop"/>
    <x v="1"/>
    <x v="16"/>
    <x v="4"/>
    <x v="1"/>
    <x v="0"/>
    <n v="2399040.2200000002"/>
    <n v="1026032.62"/>
  </r>
  <r>
    <d v="2023-07-05T04:29:48"/>
    <n v="5"/>
    <n v="7"/>
    <x v="35"/>
    <x v="6"/>
    <s v="SUNDERING"/>
    <x v="1"/>
    <s v="Horde Vanguard"/>
    <x v="1"/>
    <x v="25"/>
    <x v="0"/>
    <x v="1"/>
    <x v="0"/>
    <n v="10094962.279999999"/>
    <n v="5566767.4299999997"/>
  </r>
  <r>
    <d v="2023-07-05T04:30:22"/>
    <n v="5"/>
    <n v="7"/>
    <x v="35"/>
    <x v="6"/>
    <s v="4S Corporation"/>
    <x v="1"/>
    <s v="Zero Reps Given"/>
    <x v="1"/>
    <x v="11"/>
    <x v="2"/>
    <x v="1"/>
    <x v="0"/>
    <n v="22813243.57"/>
    <n v="9202029.1199999992"/>
  </r>
  <r>
    <d v="2023-07-05T04:32:34"/>
    <n v="5"/>
    <n v="7"/>
    <x v="35"/>
    <x v="6"/>
    <s v="TunDraGon"/>
    <x v="1"/>
    <s v="Deaths Consortium"/>
    <x v="1"/>
    <x v="105"/>
    <x v="1"/>
    <x v="1"/>
    <x v="0"/>
    <n v="271635641.88"/>
    <n v="114527515.93000001"/>
  </r>
  <r>
    <d v="2023-07-05T04:33:07"/>
    <n v="5"/>
    <n v="7"/>
    <x v="35"/>
    <x v="6"/>
    <s v="A Blessed Bean"/>
    <x v="0"/>
    <s v="Cuervos Imperiales"/>
    <x v="0"/>
    <x v="4"/>
    <x v="3"/>
    <x v="1"/>
    <x v="0"/>
    <n v="63544663.079999998"/>
    <n v="41336756.100000001"/>
  </r>
  <r>
    <d v="2023-07-05T04:34:03"/>
    <n v="5"/>
    <n v="7"/>
    <x v="35"/>
    <x v="6"/>
    <s v="Shadow State"/>
    <x v="1"/>
    <s v="Pandemic Horde Inc"/>
    <x v="1"/>
    <x v="11"/>
    <x v="2"/>
    <x v="1"/>
    <x v="0"/>
    <n v="9701443.8900000006"/>
    <n v="2586321.3199999998"/>
  </r>
  <r>
    <d v="2023-07-05T04:34:20"/>
    <n v="5"/>
    <n v="7"/>
    <x v="35"/>
    <x v="6"/>
    <s v="SUNDERING"/>
    <x v="1"/>
    <s v="A Blessed Bean"/>
    <x v="1"/>
    <x v="11"/>
    <x v="2"/>
    <x v="1"/>
    <x v="0"/>
    <n v="34958084.920000002"/>
    <n v="25130254.800000001"/>
  </r>
  <r>
    <d v="2023-07-05T04:35:14"/>
    <n v="5"/>
    <n v="7"/>
    <x v="35"/>
    <x v="6"/>
    <s v="KarmaFleet"/>
    <x v="1"/>
    <s v="A Blessed Bean"/>
    <x v="1"/>
    <x v="11"/>
    <x v="2"/>
    <x v="1"/>
    <x v="0"/>
    <n v="26128125.84"/>
    <n v="7800189.6900000004"/>
  </r>
  <r>
    <d v="2023-07-05T04:36:47"/>
    <n v="5"/>
    <n v="7"/>
    <x v="35"/>
    <x v="6"/>
    <s v="Les chevaliers de l'ordre"/>
    <x v="1"/>
    <s v="Pandemic Horde Inc"/>
    <x v="1"/>
    <x v="48"/>
    <x v="2"/>
    <x v="1"/>
    <x v="0"/>
    <n v="26648584.350000001"/>
    <n v="15732617.35"/>
  </r>
  <r>
    <d v="2023-07-05T04:39:02"/>
    <n v="5"/>
    <n v="7"/>
    <x v="35"/>
    <x v="6"/>
    <s v="SUNDERING"/>
    <x v="1"/>
    <s v="Pandemic Horde Inc"/>
    <x v="1"/>
    <x v="83"/>
    <x v="4"/>
    <x v="1"/>
    <x v="0"/>
    <n v="2615834.4700000002"/>
    <n v="350760.15"/>
  </r>
  <r>
    <d v="2023-07-05T04:42:19"/>
    <n v="5"/>
    <n v="7"/>
    <x v="35"/>
    <x v="6"/>
    <s v="Les chevaliers de l'ordre"/>
    <x v="1"/>
    <s v="No Prop"/>
    <x v="1"/>
    <x v="16"/>
    <x v="4"/>
    <x v="1"/>
    <x v="0"/>
    <n v="1990414.48"/>
    <n v="867591.65"/>
  </r>
  <r>
    <d v="2023-07-05T04:42:50"/>
    <n v="5"/>
    <n v="7"/>
    <x v="35"/>
    <x v="6"/>
    <s v="Horde Vanguard"/>
    <x v="0"/>
    <s v="Les chevaliers de l'ordre"/>
    <x v="0"/>
    <x v="4"/>
    <x v="3"/>
    <x v="1"/>
    <x v="0"/>
    <n v="253986952.06"/>
    <n v="84177132.109999999"/>
  </r>
  <r>
    <d v="2023-07-05T04:44:09"/>
    <n v="5"/>
    <n v="7"/>
    <x v="35"/>
    <x v="6"/>
    <s v="ANZAC ALLIANCE"/>
    <x v="1"/>
    <s v="Fancypants Inc"/>
    <x v="1"/>
    <x v="8"/>
    <x v="3"/>
    <x v="1"/>
    <x v="0"/>
    <n v="66416605.420000002"/>
    <n v="51377791.909999996"/>
  </r>
  <r>
    <d v="2023-07-05T04:45:44"/>
    <n v="5"/>
    <n v="7"/>
    <x v="35"/>
    <x v="6"/>
    <s v="Players vs EVE"/>
    <x v="1"/>
    <s v="Dragon"/>
    <x v="1"/>
    <x v="3"/>
    <x v="2"/>
    <x v="1"/>
    <x v="0"/>
    <n v="22752618.57"/>
    <n v="9562924.9900000002"/>
  </r>
  <r>
    <d v="2023-07-05T06:16:57"/>
    <n v="5"/>
    <n v="7"/>
    <x v="35"/>
    <x v="6"/>
    <s v="Worthless Carebears"/>
    <x v="2"/>
    <s v="Special law enforcement department"/>
    <x v="2"/>
    <x v="93"/>
    <x v="2"/>
    <x v="41"/>
    <x v="1"/>
    <n v="446974192.83999997"/>
    <n v="309627811.82999998"/>
  </r>
  <r>
    <d v="2023-07-05T06:17:14"/>
    <n v="5"/>
    <n v="7"/>
    <x v="35"/>
    <x v="6"/>
    <s v="Worthless Carebears"/>
    <x v="2"/>
    <s v="ChuangShi"/>
    <x v="2"/>
    <x v="8"/>
    <x v="3"/>
    <x v="41"/>
    <x v="1"/>
    <n v="64792006.310000002"/>
    <n v="54335550.030000001"/>
  </r>
  <r>
    <d v="2023-07-05T06:17:25"/>
    <n v="5"/>
    <n v="7"/>
    <x v="35"/>
    <x v="6"/>
    <s v="Worthless Carebears"/>
    <x v="2"/>
    <s v="ChuangShi"/>
    <x v="2"/>
    <x v="12"/>
    <x v="3"/>
    <x v="41"/>
    <x v="1"/>
    <n v="44257999.700000003"/>
    <n v="26971863.489999998"/>
  </r>
  <r>
    <d v="2023-07-05T06:59:26"/>
    <n v="5"/>
    <n v="7"/>
    <x v="35"/>
    <x v="6"/>
    <s v="Worthless Carebears"/>
    <x v="2"/>
    <s v="Dam Scientific Research"/>
    <x v="1"/>
    <x v="8"/>
    <x v="3"/>
    <x v="41"/>
    <x v="1"/>
    <n v="69140039.349999994"/>
    <n v="55754679.630000003"/>
  </r>
  <r>
    <d v="2023-07-05T07:20:30"/>
    <n v="5"/>
    <n v="7"/>
    <x v="35"/>
    <x v="6"/>
    <s v="Shocky Industries Ltd"/>
    <x v="1"/>
    <s v="Storm Chasers"/>
    <x v="1"/>
    <x v="68"/>
    <x v="2"/>
    <x v="29"/>
    <x v="0"/>
    <n v="39012562.859999999"/>
    <n v="18591124.100000001"/>
  </r>
  <r>
    <d v="2023-07-05T07:32:42"/>
    <n v="5"/>
    <n v="7"/>
    <x v="35"/>
    <x v="6"/>
    <s v="Worthless Carebears"/>
    <x v="2"/>
    <s v="Dam Scientific Research"/>
    <x v="1"/>
    <x v="8"/>
    <x v="3"/>
    <x v="41"/>
    <x v="1"/>
    <n v="68710323.060000002"/>
    <n v="53975798.609999999"/>
  </r>
  <r>
    <d v="2023-07-05T09:35:25"/>
    <n v="5"/>
    <n v="7"/>
    <x v="35"/>
    <x v="6"/>
    <s v="Kriegsmarinewerft"/>
    <x v="1"/>
    <s v="A Blessed Bean"/>
    <x v="1"/>
    <x v="94"/>
    <x v="2"/>
    <x v="18"/>
    <x v="2"/>
    <n v="67395396.109999999"/>
    <n v="50502297.530000001"/>
  </r>
  <r>
    <d v="2023-07-05T09:35:44"/>
    <n v="5"/>
    <n v="7"/>
    <x v="35"/>
    <x v="6"/>
    <s v="Comply Or Die"/>
    <x v="0"/>
    <s v="Kriegsmarinewerft"/>
    <x v="0"/>
    <x v="120"/>
    <x v="1"/>
    <x v="18"/>
    <x v="2"/>
    <n v="2861034853.1700001"/>
    <n v="1994276091.1199999"/>
  </r>
  <r>
    <d v="2023-07-05T09:36:28"/>
    <n v="5"/>
    <n v="7"/>
    <x v="35"/>
    <x v="6"/>
    <s v="Comply Or Die"/>
    <x v="0"/>
    <s v="Balkan Kings"/>
    <x v="0"/>
    <x v="95"/>
    <x v="1"/>
    <x v="18"/>
    <x v="2"/>
    <n v="1362442256.4100001"/>
    <n v="1167796281.45"/>
  </r>
  <r>
    <d v="2023-07-05T09:41:01"/>
    <n v="5"/>
    <n v="7"/>
    <x v="35"/>
    <x v="6"/>
    <s v="Kriegsmarinewerft"/>
    <x v="1"/>
    <s v="A Blessed Bean"/>
    <x v="1"/>
    <x v="94"/>
    <x v="2"/>
    <x v="18"/>
    <x v="2"/>
    <n v="106055640.09999999"/>
    <n v="69684025.189999998"/>
  </r>
  <r>
    <d v="2023-07-05T10:33:22"/>
    <n v="5"/>
    <n v="7"/>
    <x v="35"/>
    <x v="6"/>
    <s v="Shocky Industries Ltd"/>
    <x v="1"/>
    <s v="Perfusus Sanguine"/>
    <x v="1"/>
    <x v="110"/>
    <x v="1"/>
    <x v="29"/>
    <x v="0"/>
    <n v="575894084.00999999"/>
    <n v="426210498.31999999"/>
  </r>
  <r>
    <d v="2023-07-05T10:55:22"/>
    <n v="5"/>
    <n v="7"/>
    <x v="35"/>
    <x v="6"/>
    <s v="Brittas Empire"/>
    <x v="0"/>
    <s v="4S Corporation"/>
    <x v="0"/>
    <x v="4"/>
    <x v="3"/>
    <x v="2"/>
    <x v="0"/>
    <n v="60483978.770000003"/>
    <n v="40294212.270000003"/>
  </r>
  <r>
    <d v="2023-07-05T13:56:07"/>
    <n v="5"/>
    <n v="7"/>
    <x v="35"/>
    <x v="6"/>
    <s v="Titan Federation"/>
    <x v="4"/>
    <s v="Profane Proverb"/>
    <x v="1"/>
    <x v="3"/>
    <x v="2"/>
    <x v="14"/>
    <x v="0"/>
    <n v="15067971.470000001"/>
    <n v="6192030.2599999998"/>
  </r>
  <r>
    <d v="2023-07-05T14:05:37"/>
    <n v="5"/>
    <n v="7"/>
    <x v="35"/>
    <x v="6"/>
    <s v="Faceless"/>
    <x v="4"/>
    <s v="Profane Proverb"/>
    <x v="1"/>
    <x v="57"/>
    <x v="2"/>
    <x v="51"/>
    <x v="0"/>
    <n v="27517734.960000001"/>
    <n v="16187697.130000001"/>
  </r>
  <r>
    <d v="2023-07-05T14:13:10"/>
    <n v="5"/>
    <n v="7"/>
    <x v="35"/>
    <x v="6"/>
    <s v="Country House"/>
    <x v="1"/>
    <s v="Death'sEnd"/>
    <x v="1"/>
    <x v="9"/>
    <x v="0"/>
    <x v="19"/>
    <x v="2"/>
    <n v="13848149.779999999"/>
    <n v="2074624.13"/>
  </r>
  <r>
    <d v="2023-07-05T14:17:15"/>
    <n v="5"/>
    <n v="7"/>
    <x v="35"/>
    <x v="6"/>
    <s v="Country House"/>
    <x v="1"/>
    <s v="Death'sEnd"/>
    <x v="1"/>
    <x v="64"/>
    <x v="0"/>
    <x v="19"/>
    <x v="2"/>
    <n v="12265600.5"/>
    <n v="6697502.7000000002"/>
  </r>
  <r>
    <d v="2023-07-05T14:17:20"/>
    <n v="5"/>
    <n v="7"/>
    <x v="35"/>
    <x v="6"/>
    <s v="CRUZADOS"/>
    <x v="1"/>
    <s v="Death'sEnd"/>
    <x v="1"/>
    <x v="0"/>
    <x v="0"/>
    <x v="19"/>
    <x v="2"/>
    <n v="10514829.560000001"/>
    <n v="6305590.1100000003"/>
  </r>
  <r>
    <d v="2023-07-05T14:17:36"/>
    <n v="5"/>
    <n v="7"/>
    <x v="35"/>
    <x v="6"/>
    <s v="Country House"/>
    <x v="1"/>
    <s v="Death'sEnd"/>
    <x v="1"/>
    <x v="37"/>
    <x v="4"/>
    <x v="19"/>
    <x v="2"/>
    <n v="10179195.609999999"/>
    <n v="7563129.5599999996"/>
  </r>
  <r>
    <d v="2023-07-05T14:18:20"/>
    <n v="5"/>
    <n v="7"/>
    <x v="35"/>
    <x v="6"/>
    <s v="Death'sEnd"/>
    <x v="0"/>
    <s v="New Boreas"/>
    <x v="0"/>
    <x v="8"/>
    <x v="3"/>
    <x v="19"/>
    <x v="2"/>
    <n v="61960359.020000003"/>
    <n v="46551576.340000004"/>
  </r>
  <r>
    <d v="2023-07-05T14:21:58"/>
    <n v="5"/>
    <n v="7"/>
    <x v="35"/>
    <x v="6"/>
    <s v="Faceless"/>
    <x v="4"/>
    <s v="Brittas Empire"/>
    <x v="1"/>
    <x v="38"/>
    <x v="2"/>
    <x v="186"/>
    <x v="0"/>
    <n v="79459163.489999995"/>
    <n v="63147206.75"/>
  </r>
  <r>
    <d v="2023-07-05T17:29:57"/>
    <n v="5"/>
    <n v="7"/>
    <x v="35"/>
    <x v="6"/>
    <s v="Peoples Liberation Army"/>
    <x v="1"/>
    <s v="Pandemic Horde Inc"/>
    <x v="1"/>
    <x v="25"/>
    <x v="0"/>
    <x v="3"/>
    <x v="0"/>
    <n v="2361737.41"/>
    <n v="1584193.88"/>
  </r>
  <r>
    <d v="2023-07-05T17:30:29"/>
    <n v="5"/>
    <n v="7"/>
    <x v="35"/>
    <x v="6"/>
    <s v="Peoples Liberation Army"/>
    <x v="1"/>
    <s v="Bat Country"/>
    <x v="1"/>
    <x v="12"/>
    <x v="3"/>
    <x v="3"/>
    <x v="0"/>
    <n v="48935166.509999998"/>
    <n v="28849253.109999999"/>
  </r>
  <r>
    <d v="2023-07-05T17:30:49"/>
    <n v="5"/>
    <n v="7"/>
    <x v="35"/>
    <x v="6"/>
    <s v="Weyland-Yutani Co"/>
    <x v="1"/>
    <s v="Weyland-Yutani Co"/>
    <x v="0"/>
    <x v="99"/>
    <x v="2"/>
    <x v="54"/>
    <x v="2"/>
    <n v="18318762.140000001"/>
    <n v="7874893.54"/>
  </r>
  <r>
    <d v="2023-07-05T17:36:25"/>
    <n v="5"/>
    <n v="7"/>
    <x v="35"/>
    <x v="6"/>
    <s v="S0viet Uni0n"/>
    <x v="0"/>
    <s v="Extropic Industries"/>
    <x v="4"/>
    <x v="10"/>
    <x v="2"/>
    <x v="102"/>
    <x v="0"/>
    <n v="26331360.789999999"/>
    <n v="7490590.5099999998"/>
  </r>
  <r>
    <d v="2023-07-05T17:44:58"/>
    <n v="5"/>
    <n v="7"/>
    <x v="35"/>
    <x v="6"/>
    <s v="A Blessed Bean"/>
    <x v="0"/>
    <s v="Extropic Industries"/>
    <x v="4"/>
    <x v="10"/>
    <x v="2"/>
    <x v="102"/>
    <x v="0"/>
    <n v="35708653.420000002"/>
    <n v="17485803.620000001"/>
  </r>
  <r>
    <d v="2023-07-05T18:06:11"/>
    <n v="5"/>
    <n v="7"/>
    <x v="35"/>
    <x v="6"/>
    <s v="Amok"/>
    <x v="1"/>
    <s v="Stardust-Guardian"/>
    <x v="2"/>
    <x v="78"/>
    <x v="2"/>
    <x v="71"/>
    <x v="2"/>
    <n v="134813596.11000001"/>
    <n v="104618284.05"/>
  </r>
  <r>
    <d v="2023-07-05T18:26:40"/>
    <n v="5"/>
    <n v="7"/>
    <x v="35"/>
    <x v="6"/>
    <s v="Worthless Carebears"/>
    <x v="2"/>
    <s v="Pandemic Horde Inc"/>
    <x v="1"/>
    <x v="94"/>
    <x v="2"/>
    <x v="80"/>
    <x v="0"/>
    <n v="18956003.190000001"/>
    <n v="8277989.1799999997"/>
  </r>
  <r>
    <d v="2023-07-05T18:28:39"/>
    <n v="5"/>
    <n v="7"/>
    <x v="35"/>
    <x v="6"/>
    <s v="TEMPLAR"/>
    <x v="2"/>
    <s v="Brittas Empire"/>
    <x v="1"/>
    <x v="94"/>
    <x v="2"/>
    <x v="80"/>
    <x v="0"/>
    <n v="37306322.329999998"/>
    <n v="13490408.18"/>
  </r>
  <r>
    <d v="2023-07-05T18:29:58"/>
    <n v="5"/>
    <n v="7"/>
    <x v="35"/>
    <x v="6"/>
    <s v="A Blessed Bean"/>
    <x v="0"/>
    <s v="EXALTED"/>
    <x v="4"/>
    <x v="11"/>
    <x v="2"/>
    <x v="80"/>
    <x v="0"/>
    <n v="22613540.68"/>
    <n v="9206156"/>
  </r>
  <r>
    <d v="2023-07-05T18:30:10"/>
    <n v="5"/>
    <n v="7"/>
    <x v="35"/>
    <x v="6"/>
    <s v="A Blessed Bean"/>
    <x v="0"/>
    <s v="EXALTED"/>
    <x v="4"/>
    <x v="11"/>
    <x v="2"/>
    <x v="80"/>
    <x v="0"/>
    <n v="23564045.890000001"/>
    <n v="10802688.76"/>
  </r>
  <r>
    <d v="2023-07-05T18:30:20"/>
    <n v="5"/>
    <n v="7"/>
    <x v="35"/>
    <x v="6"/>
    <s v="Horde Armada"/>
    <x v="0"/>
    <s v="Xynodyne"/>
    <x v="4"/>
    <x v="11"/>
    <x v="2"/>
    <x v="80"/>
    <x v="0"/>
    <n v="19178958.640000001"/>
    <n v="9005906.2100000009"/>
  </r>
  <r>
    <d v="2023-07-05T18:30:27"/>
    <n v="5"/>
    <n v="7"/>
    <x v="35"/>
    <x v="6"/>
    <s v="00 Massive Dynamic"/>
    <x v="0"/>
    <s v="ANGELGARD"/>
    <x v="4"/>
    <x v="5"/>
    <x v="2"/>
    <x v="80"/>
    <x v="0"/>
    <n v="22513519.02"/>
    <n v="6132909.9299999997"/>
  </r>
  <r>
    <d v="2023-07-05T18:30:38"/>
    <n v="5"/>
    <n v="7"/>
    <x v="35"/>
    <x v="6"/>
    <s v="Horde Vanguard"/>
    <x v="0"/>
    <s v="FAYN Industries"/>
    <x v="4"/>
    <x v="11"/>
    <x v="2"/>
    <x v="80"/>
    <x v="0"/>
    <n v="22601360.640000001"/>
    <n v="6279690.9500000002"/>
  </r>
  <r>
    <d v="2023-07-05T18:30:40"/>
    <n v="5"/>
    <n v="7"/>
    <x v="35"/>
    <x v="6"/>
    <s v="Super Villains"/>
    <x v="0"/>
    <s v="Game of Drones"/>
    <x v="4"/>
    <x v="4"/>
    <x v="3"/>
    <x v="80"/>
    <x v="0"/>
    <n v="64671319.07"/>
    <n v="45429937.210000001"/>
  </r>
  <r>
    <d v="2023-07-05T18:30:52"/>
    <n v="5"/>
    <n v="7"/>
    <x v="35"/>
    <x v="6"/>
    <s v="Pandemic Horde Inc"/>
    <x v="0"/>
    <s v="FAYN Industries"/>
    <x v="4"/>
    <x v="5"/>
    <x v="2"/>
    <x v="80"/>
    <x v="0"/>
    <n v="17176006.969999999"/>
    <n v="5861213.6699999999"/>
  </r>
  <r>
    <d v="2023-07-05T18:30:59"/>
    <n v="5"/>
    <n v="7"/>
    <x v="35"/>
    <x v="6"/>
    <s v="Horde Vanguard"/>
    <x v="0"/>
    <s v="United Mining and Hauling Inc"/>
    <x v="4"/>
    <x v="5"/>
    <x v="2"/>
    <x v="80"/>
    <x v="0"/>
    <n v="19073094.52"/>
    <n v="9677089.0600000005"/>
  </r>
  <r>
    <d v="2023-07-05T18:31:01"/>
    <n v="5"/>
    <n v="7"/>
    <x v="35"/>
    <x v="6"/>
    <s v="Blackwater USA Inc"/>
    <x v="0"/>
    <s v="Public Enemies CO"/>
    <x v="4"/>
    <x v="11"/>
    <x v="2"/>
    <x v="80"/>
    <x v="0"/>
    <n v="25451431.710000001"/>
    <n v="9293723.2599999998"/>
  </r>
  <r>
    <d v="2023-07-05T18:31:11"/>
    <n v="5"/>
    <n v="7"/>
    <x v="35"/>
    <x v="6"/>
    <s v="A Blessed Bean"/>
    <x v="0"/>
    <s v="FAYN Industries"/>
    <x v="4"/>
    <x v="5"/>
    <x v="2"/>
    <x v="80"/>
    <x v="0"/>
    <n v="16690176.699999999"/>
    <n v="4841176.24"/>
  </r>
  <r>
    <d v="2023-07-05T18:31:12"/>
    <n v="5"/>
    <n v="7"/>
    <x v="35"/>
    <x v="6"/>
    <s v="Tactical Feed"/>
    <x v="0"/>
    <s v="Game of Drones"/>
    <x v="4"/>
    <x v="11"/>
    <x v="2"/>
    <x v="80"/>
    <x v="0"/>
    <n v="23739557.640000001"/>
    <n v="8111790.2199999997"/>
  </r>
  <r>
    <d v="2023-07-05T18:31:19"/>
    <n v="5"/>
    <n v="7"/>
    <x v="35"/>
    <x v="6"/>
    <s v="Pandemic Horde Inc"/>
    <x v="0"/>
    <s v="Thundercats"/>
    <x v="4"/>
    <x v="11"/>
    <x v="2"/>
    <x v="80"/>
    <x v="0"/>
    <n v="23495023.219999999"/>
    <n v="9924604.8900000006"/>
  </r>
  <r>
    <d v="2023-07-05T18:31:21"/>
    <n v="5"/>
    <n v="7"/>
    <x v="35"/>
    <x v="6"/>
    <s v="A Blessed Bean"/>
    <x v="0"/>
    <s v="United Mining and Hauling Inc"/>
    <x v="4"/>
    <x v="11"/>
    <x v="2"/>
    <x v="80"/>
    <x v="0"/>
    <n v="24811275.050000001"/>
    <n v="9502586.8900000006"/>
  </r>
  <r>
    <d v="2023-07-05T18:31:23"/>
    <n v="5"/>
    <n v="7"/>
    <x v="35"/>
    <x v="6"/>
    <s v="MASS"/>
    <x v="0"/>
    <s v="Xynodyne"/>
    <x v="4"/>
    <x v="11"/>
    <x v="2"/>
    <x v="80"/>
    <x v="0"/>
    <n v="22850607.359999999"/>
    <n v="8583952.0199999996"/>
  </r>
  <r>
    <d v="2023-07-05T18:31:31"/>
    <n v="5"/>
    <n v="7"/>
    <x v="35"/>
    <x v="6"/>
    <s v="hirr"/>
    <x v="0"/>
    <s v="Worthless Carebears"/>
    <x v="4"/>
    <x v="11"/>
    <x v="2"/>
    <x v="80"/>
    <x v="0"/>
    <n v="25918059.59"/>
    <n v="10932506.23"/>
  </r>
  <r>
    <d v="2023-07-05T18:31:32"/>
    <n v="5"/>
    <n v="7"/>
    <x v="35"/>
    <x v="6"/>
    <s v="A Blessed Bean"/>
    <x v="0"/>
    <s v="TEMPLAR"/>
    <x v="4"/>
    <x v="11"/>
    <x v="2"/>
    <x v="80"/>
    <x v="0"/>
    <n v="26923638.93"/>
    <n v="13866487.869999999"/>
  </r>
  <r>
    <d v="2023-07-05T18:31:33"/>
    <n v="5"/>
    <n v="7"/>
    <x v="35"/>
    <x v="6"/>
    <s v="Blackwater USA Inc"/>
    <x v="0"/>
    <s v="Bullshit Bingo Club"/>
    <x v="4"/>
    <x v="11"/>
    <x v="2"/>
    <x v="80"/>
    <x v="0"/>
    <n v="23714006.780000001"/>
    <n v="5958465.0300000003"/>
  </r>
  <r>
    <d v="2023-07-05T18:31:40"/>
    <n v="5"/>
    <n v="7"/>
    <x v="35"/>
    <x v="6"/>
    <s v="A Blessed Bean"/>
    <x v="0"/>
    <s v="ANGELGARD"/>
    <x v="4"/>
    <x v="11"/>
    <x v="2"/>
    <x v="80"/>
    <x v="0"/>
    <n v="20475531.050000001"/>
    <n v="8295638.8499999996"/>
  </r>
  <r>
    <d v="2023-07-05T18:47:14"/>
    <n v="5"/>
    <n v="7"/>
    <x v="35"/>
    <x v="6"/>
    <s v="TEMPLAR"/>
    <x v="2"/>
    <s v="Deaths Consortium"/>
    <x v="1"/>
    <x v="10"/>
    <x v="2"/>
    <x v="2"/>
    <x v="0"/>
    <n v="18765146.34"/>
    <n v="7294254.7300000004"/>
  </r>
  <r>
    <d v="2023-07-05T18:51:13"/>
    <n v="5"/>
    <n v="7"/>
    <x v="35"/>
    <x v="6"/>
    <s v="A Blessed Bean"/>
    <x v="0"/>
    <s v="Game of Drones"/>
    <x v="4"/>
    <x v="11"/>
    <x v="2"/>
    <x v="2"/>
    <x v="0"/>
    <n v="22260162.260000002"/>
    <n v="7783837.4199999999"/>
  </r>
  <r>
    <d v="2023-07-05T18:51:30"/>
    <n v="5"/>
    <n v="7"/>
    <x v="35"/>
    <x v="6"/>
    <s v="A Blessed Bean"/>
    <x v="0"/>
    <s v="Game of Drones"/>
    <x v="4"/>
    <x v="11"/>
    <x v="2"/>
    <x v="2"/>
    <x v="0"/>
    <n v="23466678.620000001"/>
    <n v="9579749.2100000009"/>
  </r>
  <r>
    <d v="2023-07-05T18:51:43"/>
    <n v="5"/>
    <n v="7"/>
    <x v="35"/>
    <x v="6"/>
    <s v="Pandemic Horde Inc"/>
    <x v="0"/>
    <s v="Gildinous Vangaurd"/>
    <x v="4"/>
    <x v="11"/>
    <x v="2"/>
    <x v="2"/>
    <x v="0"/>
    <n v="21975347.010000002"/>
    <n v="10132345.23"/>
  </r>
  <r>
    <d v="2023-07-05T18:51:46"/>
    <n v="5"/>
    <n v="7"/>
    <x v="35"/>
    <x v="6"/>
    <s v="A Blessed Bean"/>
    <x v="0"/>
    <s v="Game of Drones"/>
    <x v="4"/>
    <x v="11"/>
    <x v="2"/>
    <x v="2"/>
    <x v="0"/>
    <n v="23149197.969999999"/>
    <n v="7270539.0099999998"/>
  </r>
  <r>
    <d v="2023-07-05T18:53:48"/>
    <n v="5"/>
    <n v="7"/>
    <x v="35"/>
    <x v="6"/>
    <s v="Special Assault Unit"/>
    <x v="0"/>
    <s v="4S Corporation"/>
    <x v="0"/>
    <x v="72"/>
    <x v="4"/>
    <x v="2"/>
    <x v="0"/>
    <n v="75127456.079999998"/>
    <n v="61330584.130000003"/>
  </r>
  <r>
    <d v="2023-07-05T18:54:04"/>
    <n v="5"/>
    <n v="7"/>
    <x v="35"/>
    <x v="6"/>
    <s v="A Blessed Bean"/>
    <x v="0"/>
    <s v="Siromanci"/>
    <x v="4"/>
    <x v="11"/>
    <x v="2"/>
    <x v="2"/>
    <x v="0"/>
    <n v="21870249.129999999"/>
    <n v="7036174.4299999997"/>
  </r>
  <r>
    <d v="2023-07-05T18:54:13"/>
    <n v="5"/>
    <n v="7"/>
    <x v="35"/>
    <x v="6"/>
    <s v="Arctic Guard"/>
    <x v="0"/>
    <s v="The Graduates"/>
    <x v="4"/>
    <x v="8"/>
    <x v="3"/>
    <x v="2"/>
    <x v="0"/>
    <n v="76312238.090000004"/>
    <n v="59221817.170000002"/>
  </r>
  <r>
    <d v="2023-07-05T18:54:18"/>
    <n v="5"/>
    <n v="7"/>
    <x v="35"/>
    <x v="6"/>
    <s v="Tranquility Tavern"/>
    <x v="0"/>
    <s v="Teutate raiders"/>
    <x v="4"/>
    <x v="11"/>
    <x v="2"/>
    <x v="2"/>
    <x v="0"/>
    <n v="19673245.949999999"/>
    <n v="9339313.5099999998"/>
  </r>
  <r>
    <d v="2023-07-05T18:54:23"/>
    <n v="5"/>
    <n v="7"/>
    <x v="35"/>
    <x v="6"/>
    <s v="A Blessed Bean"/>
    <x v="0"/>
    <s v="TEMPLAR"/>
    <x v="4"/>
    <x v="11"/>
    <x v="2"/>
    <x v="2"/>
    <x v="0"/>
    <n v="24235178.050000001"/>
    <n v="11572156.550000001"/>
  </r>
  <r>
    <d v="2023-07-05T18:55:44"/>
    <n v="5"/>
    <n v="7"/>
    <x v="35"/>
    <x v="6"/>
    <s v="A Blessed Bean"/>
    <x v="0"/>
    <s v="GoonWaffe"/>
    <x v="0"/>
    <x v="48"/>
    <x v="2"/>
    <x v="2"/>
    <x v="0"/>
    <n v="15029592.68"/>
    <n v="3665290.19"/>
  </r>
  <r>
    <d v="2023-07-05T18:55:51"/>
    <n v="5"/>
    <n v="7"/>
    <x v="35"/>
    <x v="6"/>
    <s v="A Blessed Bean"/>
    <x v="0"/>
    <s v="Ministry of Offense"/>
    <x v="0"/>
    <x v="48"/>
    <x v="2"/>
    <x v="2"/>
    <x v="0"/>
    <n v="22311247.850000001"/>
    <n v="14816077.640000001"/>
  </r>
  <r>
    <d v="2023-07-05T18:55:52"/>
    <n v="5"/>
    <n v="7"/>
    <x v="35"/>
    <x v="6"/>
    <s v="Monkey Attack Squad"/>
    <x v="1"/>
    <s v="C8N8O16"/>
    <x v="1"/>
    <x v="86"/>
    <x v="2"/>
    <x v="2"/>
    <x v="0"/>
    <n v="49587938.659999996"/>
    <n v="31065881.690000001"/>
  </r>
  <r>
    <d v="2023-07-05T18:55:57"/>
    <n v="5"/>
    <n v="7"/>
    <x v="35"/>
    <x v="6"/>
    <s v="KarmaFleet"/>
    <x v="1"/>
    <s v="Pandemic Horde Inc"/>
    <x v="1"/>
    <x v="10"/>
    <x v="2"/>
    <x v="2"/>
    <x v="0"/>
    <n v="51889422.710000001"/>
    <n v="21860718.390000001"/>
  </r>
  <r>
    <d v="2023-07-05T18:56:02"/>
    <n v="5"/>
    <n v="7"/>
    <x v="35"/>
    <x v="6"/>
    <s v="A Blessed Bean"/>
    <x v="0"/>
    <s v="KarmaFleet"/>
    <x v="0"/>
    <x v="94"/>
    <x v="2"/>
    <x v="2"/>
    <x v="0"/>
    <n v="107654740.34999999"/>
    <n v="62273543.350000001"/>
  </r>
  <r>
    <d v="2023-07-05T18:56:29"/>
    <n v="5"/>
    <n v="7"/>
    <x v="35"/>
    <x v="6"/>
    <s v="A Blessed Bean"/>
    <x v="0"/>
    <s v="KarmaFleet"/>
    <x v="0"/>
    <x v="48"/>
    <x v="2"/>
    <x v="2"/>
    <x v="0"/>
    <n v="14654519.800000001"/>
    <n v="3910900.98"/>
  </r>
  <r>
    <d v="2023-07-05T18:56:54"/>
    <n v="5"/>
    <n v="7"/>
    <x v="35"/>
    <x v="6"/>
    <s v="A Blessed Bean"/>
    <x v="0"/>
    <s v="KarmaFleet"/>
    <x v="0"/>
    <x v="50"/>
    <x v="2"/>
    <x v="2"/>
    <x v="0"/>
    <n v="26437467.550000001"/>
    <n v="18227957.969999999"/>
  </r>
  <r>
    <d v="2023-07-05T18:57:05"/>
    <n v="5"/>
    <n v="7"/>
    <x v="35"/>
    <x v="6"/>
    <s v="A Blessed Bean"/>
    <x v="0"/>
    <s v="Ministry of Offense"/>
    <x v="0"/>
    <x v="10"/>
    <x v="2"/>
    <x v="2"/>
    <x v="0"/>
    <n v="26873995.559999999"/>
    <n v="13410525.35"/>
  </r>
  <r>
    <d v="2023-07-05T18:57:06"/>
    <n v="5"/>
    <n v="7"/>
    <x v="35"/>
    <x v="6"/>
    <s v="A Blessed Bean"/>
    <x v="0"/>
    <s v="KarmaFleet"/>
    <x v="0"/>
    <x v="50"/>
    <x v="2"/>
    <x v="2"/>
    <x v="0"/>
    <n v="26437467.550000001"/>
    <n v="24063321.039999999"/>
  </r>
  <r>
    <d v="2023-07-05T19:01:50"/>
    <n v="5"/>
    <n v="7"/>
    <x v="35"/>
    <x v="6"/>
    <s v="Pandemic Horde Inc"/>
    <x v="0"/>
    <s v="KarmaFleet"/>
    <x v="0"/>
    <x v="11"/>
    <x v="2"/>
    <x v="14"/>
    <x v="0"/>
    <n v="15166066.59"/>
    <n v="5113640.2699999996"/>
  </r>
  <r>
    <d v="2023-07-05T19:01:56"/>
    <n v="5"/>
    <n v="7"/>
    <x v="35"/>
    <x v="6"/>
    <s v="A Blessed Bean"/>
    <x v="0"/>
    <s v="Monkey Attack Squad"/>
    <x v="0"/>
    <x v="88"/>
    <x v="2"/>
    <x v="14"/>
    <x v="0"/>
    <n v="25963636.68"/>
    <n v="9077061.3300000001"/>
  </r>
  <r>
    <d v="2023-07-05T19:03:46"/>
    <n v="5"/>
    <n v="7"/>
    <x v="35"/>
    <x v="6"/>
    <s v="YeLuo-XingHai"/>
    <x v="3"/>
    <s v="PTUSHNIKI"/>
    <x v="3"/>
    <x v="1"/>
    <x v="1"/>
    <x v="58"/>
    <x v="2"/>
    <n v="320646012.63999999"/>
    <n v="235768898.13999999"/>
  </r>
  <r>
    <d v="2023-07-05T19:04:40"/>
    <n v="5"/>
    <n v="7"/>
    <x v="35"/>
    <x v="6"/>
    <s v="WipeOut Inc"/>
    <x v="0"/>
    <s v="4S Corporation"/>
    <x v="0"/>
    <x v="10"/>
    <x v="2"/>
    <x v="0"/>
    <x v="0"/>
    <n v="26061631.18"/>
    <n v="10588402.710000001"/>
  </r>
  <r>
    <d v="2023-07-05T19:04:48"/>
    <n v="5"/>
    <n v="7"/>
    <x v="35"/>
    <x v="6"/>
    <s v="A Blessed Bean"/>
    <x v="0"/>
    <s v="Amok"/>
    <x v="0"/>
    <x v="10"/>
    <x v="2"/>
    <x v="0"/>
    <x v="0"/>
    <n v="26064601.030000001"/>
    <n v="11626600.68"/>
  </r>
  <r>
    <d v="2023-07-05T19:04:54"/>
    <n v="5"/>
    <n v="7"/>
    <x v="35"/>
    <x v="6"/>
    <s v="A Blessed Bean"/>
    <x v="0"/>
    <s v="Ministry of Offense"/>
    <x v="0"/>
    <x v="11"/>
    <x v="2"/>
    <x v="2"/>
    <x v="0"/>
    <n v="20254587.48"/>
    <n v="7209437.5899999999"/>
  </r>
  <r>
    <d v="2023-07-05T19:05:03"/>
    <n v="5"/>
    <n v="7"/>
    <x v="35"/>
    <x v="6"/>
    <s v="Pandemic Horde Inc"/>
    <x v="0"/>
    <s v="BOVRIL bOREers Mining CO-OP"/>
    <x v="0"/>
    <x v="11"/>
    <x v="2"/>
    <x v="0"/>
    <x v="0"/>
    <n v="12734336.66"/>
    <n v="2984164.2"/>
  </r>
  <r>
    <d v="2023-07-05T19:05:11"/>
    <n v="5"/>
    <n v="7"/>
    <x v="35"/>
    <x v="6"/>
    <s v="Horde Vanguard"/>
    <x v="0"/>
    <s v="Universalis Imperium"/>
    <x v="0"/>
    <x v="50"/>
    <x v="2"/>
    <x v="2"/>
    <x v="0"/>
    <n v="108185988.45999999"/>
    <n v="103550765.06"/>
  </r>
  <r>
    <d v="2023-07-05T19:05:36"/>
    <n v="5"/>
    <n v="7"/>
    <x v="35"/>
    <x v="6"/>
    <s v="A Blessed Bean"/>
    <x v="0"/>
    <s v="TunDraGon"/>
    <x v="0"/>
    <x v="11"/>
    <x v="2"/>
    <x v="0"/>
    <x v="0"/>
    <n v="25182686.780000001"/>
    <n v="11548598.32"/>
  </r>
  <r>
    <d v="2023-07-05T19:05:37"/>
    <n v="5"/>
    <n v="7"/>
    <x v="35"/>
    <x v="6"/>
    <s v="Tranquility Tavern"/>
    <x v="0"/>
    <s v="Cosmos Collective"/>
    <x v="0"/>
    <x v="11"/>
    <x v="2"/>
    <x v="2"/>
    <x v="0"/>
    <n v="22844578.57"/>
    <n v="9655871.8499999996"/>
  </r>
  <r>
    <d v="2023-07-05T19:05:44"/>
    <n v="5"/>
    <n v="7"/>
    <x v="35"/>
    <x v="6"/>
    <s v="A Blessed Bean"/>
    <x v="0"/>
    <s v="Asteroid Farm Unlimited"/>
    <x v="0"/>
    <x v="10"/>
    <x v="2"/>
    <x v="0"/>
    <x v="0"/>
    <n v="26078707.800000001"/>
    <n v="12803793"/>
  </r>
  <r>
    <d v="2023-07-05T19:05:54"/>
    <n v="5"/>
    <n v="7"/>
    <x v="35"/>
    <x v="6"/>
    <s v="The Northerners"/>
    <x v="0"/>
    <s v="ICE is Coming to EVE"/>
    <x v="0"/>
    <x v="11"/>
    <x v="2"/>
    <x v="0"/>
    <x v="0"/>
    <n v="20251507.16"/>
    <n v="7605608.71"/>
  </r>
  <r>
    <d v="2023-07-05T19:06:00"/>
    <n v="5"/>
    <n v="7"/>
    <x v="35"/>
    <x v="6"/>
    <s v="Arctic Guard"/>
    <x v="0"/>
    <s v="4S Corporation"/>
    <x v="0"/>
    <x v="86"/>
    <x v="2"/>
    <x v="0"/>
    <x v="0"/>
    <n v="33145998.93"/>
    <n v="12491496.460000001"/>
  </r>
  <r>
    <d v="2023-07-05T19:06:01"/>
    <n v="5"/>
    <n v="7"/>
    <x v="35"/>
    <x v="6"/>
    <s v="A Blessed Bean"/>
    <x v="0"/>
    <s v="EVE-RO"/>
    <x v="0"/>
    <x v="10"/>
    <x v="2"/>
    <x v="0"/>
    <x v="0"/>
    <n v="37569622.340000004"/>
    <n v="18672968.52"/>
  </r>
  <r>
    <d v="2023-07-05T19:06:11"/>
    <n v="5"/>
    <n v="7"/>
    <x v="35"/>
    <x v="6"/>
    <s v="A Blessed Bean"/>
    <x v="0"/>
    <s v="Deep Space Conquerors"/>
    <x v="0"/>
    <x v="71"/>
    <x v="2"/>
    <x v="0"/>
    <x v="0"/>
    <n v="23056117.09"/>
    <n v="11179278.67"/>
  </r>
  <r>
    <d v="2023-07-05T19:06:54"/>
    <n v="5"/>
    <n v="7"/>
    <x v="35"/>
    <x v="6"/>
    <s v="YeLuo-XingHai"/>
    <x v="3"/>
    <s v="PTUSHNIKI"/>
    <x v="3"/>
    <x v="26"/>
    <x v="2"/>
    <x v="58"/>
    <x v="2"/>
    <n v="60163876.670000002"/>
    <n v="48188151.229999997"/>
  </r>
  <r>
    <d v="2023-07-05T19:38:14"/>
    <n v="5"/>
    <n v="7"/>
    <x v="35"/>
    <x v="6"/>
    <s v="Worthless Carebears"/>
    <x v="2"/>
    <s v="Tranquility Tavern"/>
    <x v="1"/>
    <x v="3"/>
    <x v="2"/>
    <x v="39"/>
    <x v="1"/>
    <n v="26031014.02"/>
    <n v="11790107.039999999"/>
  </r>
  <r>
    <d v="2023-07-06T00:08:07"/>
    <n v="6"/>
    <n v="7"/>
    <x v="36"/>
    <x v="6"/>
    <s v="Worthless Carebears"/>
    <x v="2"/>
    <s v="Astrology Club"/>
    <x v="2"/>
    <x v="12"/>
    <x v="3"/>
    <x v="41"/>
    <x v="1"/>
    <n v="41540625.25"/>
    <n v="31480397.879999999"/>
  </r>
  <r>
    <d v="2023-07-06T00:49:24"/>
    <n v="6"/>
    <n v="7"/>
    <x v="36"/>
    <x v="6"/>
    <s v="Worthless Carebears"/>
    <x v="2"/>
    <s v="Fancypants Inc"/>
    <x v="1"/>
    <x v="73"/>
    <x v="0"/>
    <x v="41"/>
    <x v="1"/>
    <n v="909964.49"/>
    <n v="603556.29"/>
  </r>
  <r>
    <d v="2023-07-06T00:49:39"/>
    <n v="6"/>
    <n v="7"/>
    <x v="36"/>
    <x v="6"/>
    <s v="Worthless Carebears"/>
    <x v="2"/>
    <s v="Fancypants Inc"/>
    <x v="1"/>
    <x v="73"/>
    <x v="0"/>
    <x v="41"/>
    <x v="1"/>
    <n v="909964.49"/>
    <n v="603556.29"/>
  </r>
  <r>
    <d v="2023-07-06T00:49:53"/>
    <n v="6"/>
    <n v="7"/>
    <x v="36"/>
    <x v="6"/>
    <s v="Worthless Carebears"/>
    <x v="2"/>
    <s v="Fancypants Inc"/>
    <x v="1"/>
    <x v="73"/>
    <x v="0"/>
    <x v="41"/>
    <x v="1"/>
    <n v="909964.49"/>
    <n v="603556.29"/>
  </r>
  <r>
    <d v="2023-07-06T00:50:39"/>
    <n v="6"/>
    <n v="7"/>
    <x v="36"/>
    <x v="6"/>
    <s v="Worthless Carebears"/>
    <x v="2"/>
    <s v="Fancypants Inc"/>
    <x v="1"/>
    <x v="73"/>
    <x v="0"/>
    <x v="41"/>
    <x v="1"/>
    <n v="909964.49"/>
    <n v="603556.29"/>
  </r>
  <r>
    <d v="2023-07-06T00:50:56"/>
    <n v="6"/>
    <n v="7"/>
    <x v="36"/>
    <x v="6"/>
    <s v="Worthless Carebears"/>
    <x v="2"/>
    <s v="Fancypants Inc"/>
    <x v="1"/>
    <x v="17"/>
    <x v="4"/>
    <x v="41"/>
    <x v="1"/>
    <n v="2972409.43"/>
    <n v="2795406.29"/>
  </r>
  <r>
    <d v="2023-07-06T00:58:08"/>
    <n v="6"/>
    <n v="7"/>
    <x v="36"/>
    <x v="6"/>
    <s v="Worthless Carebears"/>
    <x v="2"/>
    <s v="Deaths Consortium"/>
    <x v="1"/>
    <x v="22"/>
    <x v="4"/>
    <x v="41"/>
    <x v="1"/>
    <n v="9394402.4000000004"/>
    <n v="6612045.0700000003"/>
  </r>
  <r>
    <d v="2023-07-06T01:22:23"/>
    <n v="6"/>
    <n v="7"/>
    <x v="36"/>
    <x v="6"/>
    <s v="Worthless Carebears"/>
    <x v="2"/>
    <s v="Fancypants Inc"/>
    <x v="1"/>
    <x v="8"/>
    <x v="3"/>
    <x v="41"/>
    <x v="1"/>
    <n v="63041654.840000004"/>
    <n v="48687461.520000003"/>
  </r>
  <r>
    <d v="2023-07-06T01:54:08"/>
    <n v="6"/>
    <n v="7"/>
    <x v="36"/>
    <x v="6"/>
    <s v="Worthless Carebears"/>
    <x v="2"/>
    <s v="Pandemic Horde Inc"/>
    <x v="1"/>
    <x v="33"/>
    <x v="4"/>
    <x v="41"/>
    <x v="1"/>
    <n v="1860312.85"/>
    <n v="1302158.24"/>
  </r>
  <r>
    <d v="2023-07-06T01:54:38"/>
    <n v="6"/>
    <n v="7"/>
    <x v="36"/>
    <x v="6"/>
    <s v="Worthless Carebears"/>
    <x v="2"/>
    <s v="Fancypants Inc"/>
    <x v="1"/>
    <x v="11"/>
    <x v="2"/>
    <x v="41"/>
    <x v="1"/>
    <n v="23736952.23"/>
    <n v="12579661.27"/>
  </r>
  <r>
    <d v="2023-07-06T01:55:04"/>
    <n v="6"/>
    <n v="7"/>
    <x v="36"/>
    <x v="6"/>
    <s v="Ethereal Morality"/>
    <x v="2"/>
    <s v="Pandemic Horde Inc"/>
    <x v="1"/>
    <x v="19"/>
    <x v="4"/>
    <x v="41"/>
    <x v="1"/>
    <n v="2539099.2400000002"/>
    <n v="1460635.86"/>
  </r>
  <r>
    <d v="2023-07-06T01:55:20"/>
    <n v="6"/>
    <n v="7"/>
    <x v="36"/>
    <x v="6"/>
    <s v="Worthless Carebears"/>
    <x v="2"/>
    <s v="00 Massive Dynamic"/>
    <x v="1"/>
    <x v="19"/>
    <x v="4"/>
    <x v="41"/>
    <x v="1"/>
    <n v="2281348.81"/>
    <n v="145084.95000000001"/>
  </r>
  <r>
    <d v="2023-07-06T01:55:28"/>
    <n v="6"/>
    <n v="7"/>
    <x v="36"/>
    <x v="6"/>
    <s v="Worthless Carebears"/>
    <x v="2"/>
    <s v="A Blessed Bean"/>
    <x v="1"/>
    <x v="113"/>
    <x v="1"/>
    <x v="41"/>
    <x v="1"/>
    <n v="189957963.56999999"/>
    <n v="49637509.780000001"/>
  </r>
  <r>
    <d v="2023-07-06T01:55:43"/>
    <n v="6"/>
    <n v="7"/>
    <x v="36"/>
    <x v="6"/>
    <s v="Worthless Carebears"/>
    <x v="2"/>
    <s v="00 Massive Dynamic"/>
    <x v="1"/>
    <x v="19"/>
    <x v="4"/>
    <x v="41"/>
    <x v="1"/>
    <n v="4538944.4000000004"/>
    <n v="991734.64"/>
  </r>
  <r>
    <d v="2023-07-06T01:55:52"/>
    <n v="6"/>
    <n v="7"/>
    <x v="36"/>
    <x v="6"/>
    <s v="Gildinous Vangaurd"/>
    <x v="2"/>
    <s v="Death'sEnd"/>
    <x v="1"/>
    <x v="33"/>
    <x v="4"/>
    <x v="41"/>
    <x v="1"/>
    <n v="1393702.27"/>
    <n v="861971.14"/>
  </r>
  <r>
    <d v="2023-07-06T02:04:00"/>
    <n v="6"/>
    <n v="7"/>
    <x v="36"/>
    <x v="6"/>
    <s v="Ceptacemia"/>
    <x v="2"/>
    <s v="Ascendance"/>
    <x v="0"/>
    <x v="19"/>
    <x v="4"/>
    <x v="41"/>
    <x v="1"/>
    <n v="2533436.21"/>
    <n v="1435667.79"/>
  </r>
  <r>
    <d v="2023-07-06T02:52:33"/>
    <n v="6"/>
    <n v="7"/>
    <x v="36"/>
    <x v="6"/>
    <s v="Les chevaliers de l'ordre"/>
    <x v="1"/>
    <s v="Fuente Vacio"/>
    <x v="1"/>
    <x v="3"/>
    <x v="2"/>
    <x v="1"/>
    <x v="0"/>
    <n v="13905164.01"/>
    <n v="3300595.49"/>
  </r>
  <r>
    <d v="2023-07-06T02:53:56"/>
    <n v="6"/>
    <n v="7"/>
    <x v="36"/>
    <x v="6"/>
    <s v="TunDraGon"/>
    <x v="1"/>
    <s v="Pandemic Horde Inc"/>
    <x v="1"/>
    <x v="20"/>
    <x v="4"/>
    <x v="1"/>
    <x v="0"/>
    <n v="3992583.06"/>
    <n v="1236199.6200000001"/>
  </r>
  <r>
    <d v="2023-07-06T03:02:32"/>
    <n v="6"/>
    <n v="7"/>
    <x v="36"/>
    <x v="6"/>
    <s v="A Blessed Bean"/>
    <x v="0"/>
    <s v="Amok"/>
    <x v="0"/>
    <x v="6"/>
    <x v="4"/>
    <x v="1"/>
    <x v="0"/>
    <n v="2642152.48"/>
    <n v="1599848.32"/>
  </r>
  <r>
    <d v="2023-07-06T03:02:35"/>
    <n v="6"/>
    <n v="7"/>
    <x v="36"/>
    <x v="6"/>
    <s v="Horde Vanguard"/>
    <x v="0"/>
    <s v="KarmaFleet"/>
    <x v="0"/>
    <x v="17"/>
    <x v="4"/>
    <x v="1"/>
    <x v="0"/>
    <n v="4093829.58"/>
    <n v="3235916.98"/>
  </r>
  <r>
    <d v="2023-07-06T03:02:36"/>
    <n v="6"/>
    <n v="7"/>
    <x v="36"/>
    <x v="6"/>
    <s v="Pandemic Horde Inc"/>
    <x v="0"/>
    <s v="Les chevaliers de l'ordre"/>
    <x v="0"/>
    <x v="6"/>
    <x v="4"/>
    <x v="1"/>
    <x v="0"/>
    <n v="2623060.38"/>
    <n v="1200497.69"/>
  </r>
  <r>
    <d v="2023-07-06T03:02:41"/>
    <n v="6"/>
    <n v="7"/>
    <x v="36"/>
    <x v="6"/>
    <s v="Blackwater USA Inc"/>
    <x v="0"/>
    <s v="Les chevaliers de l'ordre"/>
    <x v="0"/>
    <x v="6"/>
    <x v="4"/>
    <x v="1"/>
    <x v="0"/>
    <n v="4651508.53"/>
    <n v="1639965.59"/>
  </r>
  <r>
    <d v="2023-07-06T03:02:45"/>
    <n v="6"/>
    <n v="7"/>
    <x v="36"/>
    <x v="6"/>
    <s v="Fancypants Inc"/>
    <x v="0"/>
    <s v="KarmaFleet"/>
    <x v="0"/>
    <x v="6"/>
    <x v="4"/>
    <x v="1"/>
    <x v="0"/>
    <n v="2618817.7000000002"/>
    <n v="1278042.54"/>
  </r>
  <r>
    <d v="2023-07-06T03:02:46"/>
    <n v="6"/>
    <n v="7"/>
    <x v="36"/>
    <x v="6"/>
    <s v="Pandemic Horde Inc"/>
    <x v="0"/>
    <s v="War Eagle Fleet"/>
    <x v="0"/>
    <x v="6"/>
    <x v="4"/>
    <x v="1"/>
    <x v="0"/>
    <n v="2631545.7599999998"/>
    <n v="2012293.74"/>
  </r>
  <r>
    <d v="2023-07-06T03:02:47"/>
    <n v="6"/>
    <n v="7"/>
    <x v="36"/>
    <x v="6"/>
    <s v="A Blessed Bean"/>
    <x v="0"/>
    <s v="Ascendance"/>
    <x v="0"/>
    <x v="6"/>
    <x v="4"/>
    <x v="1"/>
    <x v="0"/>
    <n v="4802039.26"/>
    <n v="3717832.56"/>
  </r>
  <r>
    <d v="2023-07-06T03:02:47"/>
    <n v="6"/>
    <n v="7"/>
    <x v="36"/>
    <x v="6"/>
    <s v="Fancypants Inc"/>
    <x v="0"/>
    <s v="Peoples Liberation Army"/>
    <x v="0"/>
    <x v="6"/>
    <x v="4"/>
    <x v="1"/>
    <x v="0"/>
    <n v="2640656.46"/>
    <n v="2411908.9900000002"/>
  </r>
  <r>
    <d v="2023-07-06T03:02:52"/>
    <n v="6"/>
    <n v="7"/>
    <x v="36"/>
    <x v="6"/>
    <s v="Horde Vanguard"/>
    <x v="0"/>
    <s v="4S Corporation"/>
    <x v="0"/>
    <x v="6"/>
    <x v="4"/>
    <x v="1"/>
    <x v="0"/>
    <n v="2623060.38"/>
    <n v="1945075.14"/>
  </r>
  <r>
    <d v="2023-07-06T03:02:53"/>
    <n v="6"/>
    <n v="7"/>
    <x v="36"/>
    <x v="6"/>
    <s v="Standards Contracting"/>
    <x v="0"/>
    <s v="4S Corporation"/>
    <x v="0"/>
    <x v="6"/>
    <x v="4"/>
    <x v="1"/>
    <x v="0"/>
    <n v="2630778.08"/>
    <n v="1666331.17"/>
  </r>
  <r>
    <d v="2023-07-06T03:02:56"/>
    <n v="6"/>
    <n v="7"/>
    <x v="36"/>
    <x v="6"/>
    <s v="Moosearmy"/>
    <x v="0"/>
    <s v="Ascendance"/>
    <x v="0"/>
    <x v="6"/>
    <x v="4"/>
    <x v="1"/>
    <x v="0"/>
    <n v="3808619.61"/>
    <n v="3500787.07"/>
  </r>
  <r>
    <d v="2023-07-06T03:02:57"/>
    <n v="6"/>
    <n v="7"/>
    <x v="36"/>
    <x v="6"/>
    <s v="Fusion Enterprises Ltd"/>
    <x v="0"/>
    <s v="Black Aces"/>
    <x v="0"/>
    <x v="43"/>
    <x v="4"/>
    <x v="1"/>
    <x v="0"/>
    <n v="6618887.8099999996"/>
    <n v="3128984.98"/>
  </r>
  <r>
    <d v="2023-07-06T03:03:00"/>
    <n v="6"/>
    <n v="7"/>
    <x v="36"/>
    <x v="6"/>
    <s v="Blackwater USA Inc"/>
    <x v="0"/>
    <s v="Ascendance"/>
    <x v="0"/>
    <x v="22"/>
    <x v="4"/>
    <x v="1"/>
    <x v="0"/>
    <n v="3424655.89"/>
    <n v="3162513.86"/>
  </r>
  <r>
    <d v="2023-07-06T03:03:02"/>
    <n v="6"/>
    <n v="7"/>
    <x v="36"/>
    <x v="6"/>
    <s v="Pandemic Horde Inc"/>
    <x v="0"/>
    <s v="KarmaFleet"/>
    <x v="0"/>
    <x v="6"/>
    <x v="4"/>
    <x v="1"/>
    <x v="0"/>
    <n v="2667091.7599999998"/>
    <n v="2042097.75"/>
  </r>
  <r>
    <d v="2023-07-06T03:03:04"/>
    <n v="6"/>
    <n v="7"/>
    <x v="36"/>
    <x v="6"/>
    <s v="Horde Vanguard"/>
    <x v="0"/>
    <s v="KarmaFleet"/>
    <x v="0"/>
    <x v="6"/>
    <x v="4"/>
    <x v="1"/>
    <x v="0"/>
    <n v="2625181.73"/>
    <n v="1383115.27"/>
  </r>
  <r>
    <d v="2023-07-06T03:03:04"/>
    <n v="6"/>
    <n v="7"/>
    <x v="36"/>
    <x v="6"/>
    <s v="A Blessed Bean"/>
    <x v="0"/>
    <s v="Amok"/>
    <x v="0"/>
    <x v="6"/>
    <x v="4"/>
    <x v="1"/>
    <x v="0"/>
    <n v="2985940.94"/>
    <n v="2199387.1800000002"/>
  </r>
  <r>
    <d v="2023-07-06T03:03:07"/>
    <n v="6"/>
    <n v="7"/>
    <x v="36"/>
    <x v="6"/>
    <s v="Blackwater USA Inc"/>
    <x v="0"/>
    <s v="KarmaFleet"/>
    <x v="0"/>
    <x v="6"/>
    <x v="4"/>
    <x v="1"/>
    <x v="0"/>
    <n v="5260377.8600000003"/>
    <n v="2670897.83"/>
  </r>
  <r>
    <d v="2023-07-06T03:03:07"/>
    <n v="6"/>
    <n v="7"/>
    <x v="36"/>
    <x v="6"/>
    <s v="Fusion Enterprises Ltd"/>
    <x v="0"/>
    <s v="TunDraGon"/>
    <x v="0"/>
    <x v="6"/>
    <x v="4"/>
    <x v="1"/>
    <x v="0"/>
    <n v="10777932.01"/>
    <n v="4306212.9000000004"/>
  </r>
  <r>
    <d v="2023-07-06T03:03:07"/>
    <n v="6"/>
    <n v="7"/>
    <x v="36"/>
    <x v="6"/>
    <s v="Infinite Point"/>
    <x v="0"/>
    <s v="Amped"/>
    <x v="0"/>
    <x v="123"/>
    <x v="4"/>
    <x v="1"/>
    <x v="0"/>
    <n v="22766080.629999999"/>
    <n v="21033528.309999999"/>
  </r>
  <r>
    <d v="2023-07-06T03:03:08"/>
    <n v="6"/>
    <n v="7"/>
    <x v="36"/>
    <x v="6"/>
    <s v="Horde Vanguard"/>
    <x v="0"/>
    <s v="KarmaFleet"/>
    <x v="0"/>
    <x v="6"/>
    <x v="4"/>
    <x v="1"/>
    <x v="0"/>
    <n v="2612453.66"/>
    <n v="1437213.35"/>
  </r>
  <r>
    <d v="2023-07-06T03:03:09"/>
    <n v="6"/>
    <n v="7"/>
    <x v="36"/>
    <x v="6"/>
    <s v="Standards Contracting"/>
    <x v="0"/>
    <s v="ImperiaI Federation"/>
    <x v="0"/>
    <x v="6"/>
    <x v="4"/>
    <x v="1"/>
    <x v="0"/>
    <n v="2647020.4900000002"/>
    <n v="1213381.82"/>
  </r>
  <r>
    <d v="2023-07-06T03:03:10"/>
    <n v="6"/>
    <n v="7"/>
    <x v="36"/>
    <x v="6"/>
    <s v="Infinite Point"/>
    <x v="0"/>
    <s v="Iron Whales"/>
    <x v="0"/>
    <x v="6"/>
    <x v="4"/>
    <x v="1"/>
    <x v="0"/>
    <n v="2615772.7000000002"/>
    <n v="1627268.95"/>
  </r>
  <r>
    <d v="2023-07-06T03:03:10"/>
    <n v="6"/>
    <n v="7"/>
    <x v="36"/>
    <x v="6"/>
    <s v="A Blessed Bean"/>
    <x v="0"/>
    <s v="KarmaFleet"/>
    <x v="0"/>
    <x v="6"/>
    <x v="4"/>
    <x v="1"/>
    <x v="0"/>
    <n v="2065390.34"/>
    <n v="1314584.76"/>
  </r>
  <r>
    <d v="2023-07-06T03:55:41"/>
    <n v="6"/>
    <n v="7"/>
    <x v="36"/>
    <x v="6"/>
    <s v="Worthless Carebears"/>
    <x v="2"/>
    <s v="Knights of the Silver Eagle"/>
    <x v="2"/>
    <x v="4"/>
    <x v="3"/>
    <x v="41"/>
    <x v="1"/>
    <n v="56914848.079999998"/>
    <n v="38897252.119999997"/>
  </r>
  <r>
    <d v="2023-07-06T04:37:35"/>
    <n v="6"/>
    <n v="7"/>
    <x v="36"/>
    <x v="6"/>
    <s v="A Blessed Bean"/>
    <x v="0"/>
    <s v="Moriya Military Industry Complex"/>
    <x v="3"/>
    <x v="3"/>
    <x v="2"/>
    <x v="31"/>
    <x v="2"/>
    <n v="21222131.27"/>
    <n v="9781108.4900000002"/>
  </r>
  <r>
    <d v="2023-07-06T07:22:06"/>
    <n v="6"/>
    <n v="7"/>
    <x v="36"/>
    <x v="6"/>
    <s v="Fuente Vacio"/>
    <x v="0"/>
    <s v="Peoples Liberation Army"/>
    <x v="0"/>
    <x v="24"/>
    <x v="0"/>
    <x v="29"/>
    <x v="0"/>
    <n v="9312473.9199999999"/>
    <n v="5890255.6500000004"/>
  </r>
  <r>
    <d v="2023-07-06T07:22:56"/>
    <n v="6"/>
    <n v="7"/>
    <x v="36"/>
    <x v="6"/>
    <s v="Standards Contracting"/>
    <x v="0"/>
    <s v="Mindstar Technology"/>
    <x v="0"/>
    <x v="24"/>
    <x v="0"/>
    <x v="29"/>
    <x v="0"/>
    <n v="2261988.5699999998"/>
    <n v="1382311.88"/>
  </r>
  <r>
    <d v="2023-07-06T07:27:20"/>
    <n v="6"/>
    <n v="7"/>
    <x v="36"/>
    <x v="6"/>
    <s v="Fuente Vacio"/>
    <x v="0"/>
    <s v="KarmaFleet"/>
    <x v="0"/>
    <x v="24"/>
    <x v="0"/>
    <x v="29"/>
    <x v="0"/>
    <n v="9634786.0600000005"/>
    <n v="5050611.51"/>
  </r>
  <r>
    <d v="2023-07-06T07:27:21"/>
    <n v="6"/>
    <n v="7"/>
    <x v="36"/>
    <x v="6"/>
    <s v="Amok"/>
    <x v="1"/>
    <s v="Pandemic Horde Inc"/>
    <x v="1"/>
    <x v="9"/>
    <x v="0"/>
    <x v="29"/>
    <x v="0"/>
    <n v="15919917.210000001"/>
    <n v="3807619.15"/>
  </r>
  <r>
    <d v="2023-07-06T07:27:24"/>
    <n v="6"/>
    <n v="7"/>
    <x v="36"/>
    <x v="6"/>
    <s v="Fuente Vacio"/>
    <x v="0"/>
    <s v="AOJI Colliery"/>
    <x v="0"/>
    <x v="8"/>
    <x v="3"/>
    <x v="29"/>
    <x v="0"/>
    <n v="68543807.25"/>
    <n v="44333667.75"/>
  </r>
  <r>
    <d v="2023-07-06T07:27:32"/>
    <n v="6"/>
    <n v="7"/>
    <x v="36"/>
    <x v="6"/>
    <s v="Fuente Vacio"/>
    <x v="0"/>
    <s v="ANZAC ALLIANCE"/>
    <x v="0"/>
    <x v="24"/>
    <x v="0"/>
    <x v="29"/>
    <x v="0"/>
    <n v="1777358.8"/>
    <n v="1217182.51"/>
  </r>
  <r>
    <d v="2023-07-06T07:27:41"/>
    <n v="6"/>
    <n v="7"/>
    <x v="36"/>
    <x v="6"/>
    <s v="Fuente Vacio"/>
    <x v="0"/>
    <s v="Black Aces"/>
    <x v="0"/>
    <x v="24"/>
    <x v="0"/>
    <x v="29"/>
    <x v="0"/>
    <n v="1778918.93"/>
    <n v="1235263.03"/>
  </r>
  <r>
    <d v="2023-07-06T07:35:55"/>
    <n v="6"/>
    <n v="7"/>
    <x v="36"/>
    <x v="6"/>
    <s v="Pandemic Horde Inc"/>
    <x v="0"/>
    <s v="Amok"/>
    <x v="0"/>
    <x v="24"/>
    <x v="0"/>
    <x v="80"/>
    <x v="0"/>
    <n v="1770491.36"/>
    <n v="1318190.68"/>
  </r>
  <r>
    <d v="2023-07-06T07:36:17"/>
    <n v="6"/>
    <n v="7"/>
    <x v="36"/>
    <x v="6"/>
    <s v="Pandemic Horde Inc"/>
    <x v="0"/>
    <s v="Cloaked Goof"/>
    <x v="0"/>
    <x v="24"/>
    <x v="0"/>
    <x v="80"/>
    <x v="0"/>
    <n v="1768849.15"/>
    <n v="1123900.44"/>
  </r>
  <r>
    <d v="2023-07-06T07:36:33"/>
    <n v="6"/>
    <n v="7"/>
    <x v="36"/>
    <x v="6"/>
    <s v="Pandemic Horde Inc"/>
    <x v="0"/>
    <s v="4S Corporation"/>
    <x v="0"/>
    <x v="24"/>
    <x v="0"/>
    <x v="80"/>
    <x v="0"/>
    <n v="3698956.34"/>
    <n v="3206227.68"/>
  </r>
  <r>
    <d v="2023-07-06T08:13:25"/>
    <n v="6"/>
    <n v="7"/>
    <x v="36"/>
    <x v="6"/>
    <s v="Brittas Empire"/>
    <x v="0"/>
    <s v="KarmaFleet"/>
    <x v="0"/>
    <x v="4"/>
    <x v="3"/>
    <x v="35"/>
    <x v="2"/>
    <n v="66085660.850000001"/>
    <n v="39388904.43"/>
  </r>
  <r>
    <d v="2023-07-06T08:14:41"/>
    <n v="6"/>
    <n v="7"/>
    <x v="36"/>
    <x v="6"/>
    <s v="AOJI Colliery"/>
    <x v="1"/>
    <s v="No Prop"/>
    <x v="1"/>
    <x v="5"/>
    <x v="2"/>
    <x v="35"/>
    <x v="2"/>
    <n v="14824755.890000001"/>
    <n v="7289066.6100000003"/>
  </r>
  <r>
    <d v="2023-07-06T08:15:20"/>
    <n v="6"/>
    <n v="7"/>
    <x v="36"/>
    <x v="6"/>
    <s v="NED-Clan"/>
    <x v="1"/>
    <s v="No Prop"/>
    <x v="1"/>
    <x v="94"/>
    <x v="2"/>
    <x v="35"/>
    <x v="2"/>
    <n v="39179383.909999996"/>
    <n v="18827881.010000002"/>
  </r>
  <r>
    <d v="2023-07-06T08:15:31"/>
    <n v="6"/>
    <n v="7"/>
    <x v="36"/>
    <x v="6"/>
    <s v="KarmaFleet"/>
    <x v="1"/>
    <s v="Deaths Consortium"/>
    <x v="1"/>
    <x v="94"/>
    <x v="2"/>
    <x v="35"/>
    <x v="2"/>
    <n v="41270070.859999999"/>
    <n v="26266715.82"/>
  </r>
  <r>
    <d v="2023-07-06T08:16:01"/>
    <n v="6"/>
    <n v="7"/>
    <x v="36"/>
    <x v="6"/>
    <s v="GoonWaffe"/>
    <x v="1"/>
    <s v="A Blessed Bean"/>
    <x v="1"/>
    <x v="94"/>
    <x v="2"/>
    <x v="35"/>
    <x v="2"/>
    <n v="39081369.490000002"/>
    <n v="18632973.969999999"/>
  </r>
  <r>
    <d v="2023-07-06T08:16:04"/>
    <n v="6"/>
    <n v="7"/>
    <x v="36"/>
    <x v="6"/>
    <s v="Peoples Liberation Army"/>
    <x v="1"/>
    <s v="Brittas Empire"/>
    <x v="1"/>
    <x v="94"/>
    <x v="2"/>
    <x v="35"/>
    <x v="2"/>
    <n v="40935975.170000002"/>
    <n v="18643375.239999998"/>
  </r>
  <r>
    <d v="2023-07-06T08:16:20"/>
    <n v="6"/>
    <n v="7"/>
    <x v="36"/>
    <x v="6"/>
    <s v="ANZAC ALLIANCE"/>
    <x v="1"/>
    <s v="Pandemic Horde Inc"/>
    <x v="1"/>
    <x v="94"/>
    <x v="2"/>
    <x v="35"/>
    <x v="2"/>
    <n v="41246499.689999998"/>
    <n v="21669942.289999999"/>
  </r>
  <r>
    <d v="2023-07-06T08:19:23"/>
    <n v="6"/>
    <n v="7"/>
    <x v="36"/>
    <x v="6"/>
    <s v="Amok"/>
    <x v="1"/>
    <s v="A Blessed Bean"/>
    <x v="1"/>
    <x v="94"/>
    <x v="2"/>
    <x v="35"/>
    <x v="2"/>
    <n v="38267089.609999999"/>
    <n v="18899626.600000001"/>
  </r>
  <r>
    <d v="2023-07-06T09:20:19"/>
    <n v="6"/>
    <n v="7"/>
    <x v="36"/>
    <x v="6"/>
    <s v="Eternity INC"/>
    <x v="1"/>
    <s v="A Blessed Bean"/>
    <x v="1"/>
    <x v="42"/>
    <x v="2"/>
    <x v="109"/>
    <x v="2"/>
    <n v="70473648.620000005"/>
    <n v="48244915.329999998"/>
  </r>
  <r>
    <d v="2023-07-06T10:25:31"/>
    <n v="6"/>
    <n v="7"/>
    <x v="36"/>
    <x v="6"/>
    <s v="Tactically Challenged"/>
    <x v="2"/>
    <s v="Deaths Consortium"/>
    <x v="1"/>
    <x v="4"/>
    <x v="3"/>
    <x v="137"/>
    <x v="1"/>
    <n v="57180760.340000004"/>
    <n v="43984052.640000001"/>
  </r>
  <r>
    <d v="2023-07-06T10:27:56"/>
    <n v="6"/>
    <n v="7"/>
    <x v="36"/>
    <x v="6"/>
    <s v="Resilience"/>
    <x v="2"/>
    <s v="Deaths Consortium"/>
    <x v="1"/>
    <x v="8"/>
    <x v="3"/>
    <x v="137"/>
    <x v="1"/>
    <n v="63540542.719999999"/>
    <n v="50589745.560000002"/>
  </r>
  <r>
    <d v="2023-07-06T10:28:20"/>
    <n v="6"/>
    <n v="7"/>
    <x v="36"/>
    <x v="6"/>
    <s v="Deaths Consortium"/>
    <x v="0"/>
    <s v="The Graduates"/>
    <x v="4"/>
    <x v="1"/>
    <x v="1"/>
    <x v="137"/>
    <x v="1"/>
    <n v="180627781.83000001"/>
    <n v="176634728.5"/>
  </r>
  <r>
    <d v="2023-07-06T10:34:15"/>
    <n v="6"/>
    <n v="7"/>
    <x v="36"/>
    <x v="6"/>
    <s v="Deaths Consortium"/>
    <x v="0"/>
    <s v="Thundercats"/>
    <x v="4"/>
    <x v="15"/>
    <x v="0"/>
    <x v="137"/>
    <x v="1"/>
    <n v="9873933.1899999995"/>
    <n v="7123644.0899999999"/>
  </r>
  <r>
    <d v="2023-07-06T12:33:57"/>
    <n v="6"/>
    <n v="7"/>
    <x v="36"/>
    <x v="6"/>
    <s v="Monkey Attack Squad"/>
    <x v="1"/>
    <s v="Chaos arbiter"/>
    <x v="2"/>
    <x v="19"/>
    <x v="4"/>
    <x v="128"/>
    <x v="2"/>
    <n v="754458.64"/>
    <n v="632496.24"/>
  </r>
  <r>
    <d v="2023-07-06T14:17:28"/>
    <n v="6"/>
    <n v="7"/>
    <x v="36"/>
    <x v="6"/>
    <s v="Titan Federation"/>
    <x v="4"/>
    <s v="Stay Cool And Calm Down"/>
    <x v="1"/>
    <x v="90"/>
    <x v="0"/>
    <x v="8"/>
    <x v="3"/>
    <n v="11511364.4"/>
    <n v="6609864.5700000003"/>
  </r>
  <r>
    <d v="2023-07-06T14:19:07"/>
    <n v="6"/>
    <n v="7"/>
    <x v="36"/>
    <x v="6"/>
    <s v="Fuente Vacio"/>
    <x v="0"/>
    <s v="Titan Federation"/>
    <x v="3"/>
    <x v="11"/>
    <x v="2"/>
    <x v="8"/>
    <x v="3"/>
    <n v="24018999.449999999"/>
    <n v="12037651"/>
  </r>
  <r>
    <d v="2023-07-06T15:15:59"/>
    <n v="6"/>
    <n v="7"/>
    <x v="36"/>
    <x v="6"/>
    <s v="Amok"/>
    <x v="1"/>
    <s v="Thunder Shield"/>
    <x v="2"/>
    <x v="26"/>
    <x v="2"/>
    <x v="71"/>
    <x v="2"/>
    <n v="63620900.710000001"/>
    <n v="43428000.159999996"/>
  </r>
  <r>
    <d v="2023-07-06T16:20:35"/>
    <n v="6"/>
    <n v="7"/>
    <x v="36"/>
    <x v="6"/>
    <s v="Faceless"/>
    <x v="4"/>
    <s v="A Blessed Bean"/>
    <x v="1"/>
    <x v="7"/>
    <x v="0"/>
    <x v="1"/>
    <x v="0"/>
    <n v="6333847.7699999996"/>
    <n v="4462252.7"/>
  </r>
  <r>
    <d v="2023-07-06T20:34:27"/>
    <n v="6"/>
    <n v="7"/>
    <x v="36"/>
    <x v="6"/>
    <s v="Storm Chasers"/>
    <x v="0"/>
    <s v="KarmaFleet"/>
    <x v="0"/>
    <x v="33"/>
    <x v="4"/>
    <x v="73"/>
    <x v="2"/>
    <n v="4792818.4800000004"/>
    <n v="2286412.77"/>
  </r>
  <r>
    <d v="2023-07-06T21:29:49"/>
    <n v="6"/>
    <n v="7"/>
    <x v="36"/>
    <x v="6"/>
    <s v="KarmaFleet"/>
    <x v="1"/>
    <s v="KarmaFleet"/>
    <x v="0"/>
    <x v="4"/>
    <x v="3"/>
    <x v="25"/>
    <x v="2"/>
    <n v="63512452.399999999"/>
    <n v="40416093.450000003"/>
  </r>
  <r>
    <d v="2023-07-07T00:06:58"/>
    <n v="7"/>
    <n v="7"/>
    <x v="37"/>
    <x v="6"/>
    <s v="Worthless Carebears"/>
    <x v="2"/>
    <s v="Foredawn Business Corporation"/>
    <x v="2"/>
    <x v="25"/>
    <x v="0"/>
    <x v="41"/>
    <x v="1"/>
    <n v="25718732"/>
    <n v="16509834.02"/>
  </r>
  <r>
    <d v="2023-07-07T01:06:10"/>
    <n v="7"/>
    <n v="7"/>
    <x v="37"/>
    <x v="6"/>
    <s v="Worthless Carebears"/>
    <x v="2"/>
    <s v="Raccoon Covenant"/>
    <x v="2"/>
    <x v="71"/>
    <x v="2"/>
    <x v="41"/>
    <x v="1"/>
    <n v="38231114.490000002"/>
    <n v="20596554"/>
  </r>
  <r>
    <d v="2023-07-07T02:22:00"/>
    <n v="7"/>
    <n v="7"/>
    <x v="37"/>
    <x v="6"/>
    <s v="Worthless Carebears"/>
    <x v="2"/>
    <s v="ChuangShi"/>
    <x v="2"/>
    <x v="12"/>
    <x v="3"/>
    <x v="39"/>
    <x v="1"/>
    <n v="49533899.270000003"/>
    <n v="34525961.170000002"/>
  </r>
  <r>
    <d v="2023-07-07T02:22:42"/>
    <n v="7"/>
    <n v="7"/>
    <x v="37"/>
    <x v="6"/>
    <s v="Worthless Carebears"/>
    <x v="2"/>
    <s v="Knights of the Silver Eagle"/>
    <x v="2"/>
    <x v="8"/>
    <x v="3"/>
    <x v="39"/>
    <x v="1"/>
    <n v="55076879.119999997"/>
    <n v="43342989.509999998"/>
  </r>
  <r>
    <d v="2023-07-07T02:38:13"/>
    <n v="7"/>
    <n v="7"/>
    <x v="37"/>
    <x v="6"/>
    <s v="A Blessed Bean"/>
    <x v="0"/>
    <s v="BOVRIL bOREers Mining CO-OP"/>
    <x v="0"/>
    <x v="6"/>
    <x v="4"/>
    <x v="2"/>
    <x v="0"/>
    <n v="2662305.2599999998"/>
    <n v="1083013.75"/>
  </r>
  <r>
    <d v="2023-07-07T02:38:25"/>
    <n v="7"/>
    <n v="7"/>
    <x v="37"/>
    <x v="6"/>
    <s v="Fancypants Inc"/>
    <x v="0"/>
    <s v="Deep Space Conquerors"/>
    <x v="0"/>
    <x v="20"/>
    <x v="4"/>
    <x v="2"/>
    <x v="0"/>
    <n v="2585884.2200000002"/>
    <n v="1257429.05"/>
  </r>
  <r>
    <d v="2023-07-07T02:38:37"/>
    <n v="7"/>
    <n v="7"/>
    <x v="37"/>
    <x v="6"/>
    <s v="Pandemic Horde Inc"/>
    <x v="0"/>
    <s v="Worthless Carebears"/>
    <x v="4"/>
    <x v="71"/>
    <x v="2"/>
    <x v="1"/>
    <x v="0"/>
    <n v="12985022.6"/>
    <n v="4317504.03"/>
  </r>
  <r>
    <d v="2023-07-07T02:38:47"/>
    <n v="7"/>
    <n v="7"/>
    <x v="37"/>
    <x v="6"/>
    <s v="Horde Vanguard"/>
    <x v="0"/>
    <s v="BOVRIL bOREers Mining CO-OP"/>
    <x v="0"/>
    <x v="6"/>
    <x v="4"/>
    <x v="2"/>
    <x v="0"/>
    <n v="2647455.84"/>
    <n v="2049276.42"/>
  </r>
  <r>
    <d v="2023-07-07T02:39:01"/>
    <n v="7"/>
    <n v="7"/>
    <x v="37"/>
    <x v="6"/>
    <s v="Horde Vanguard"/>
    <x v="0"/>
    <s v="Strategically Bad"/>
    <x v="0"/>
    <x v="6"/>
    <x v="4"/>
    <x v="2"/>
    <x v="0"/>
    <n v="2650637.86"/>
    <n v="2054737.81"/>
  </r>
  <r>
    <d v="2023-07-07T02:39:02"/>
    <n v="7"/>
    <n v="7"/>
    <x v="37"/>
    <x v="6"/>
    <s v="Fancypants Inc"/>
    <x v="0"/>
    <s v="KarmaFleet"/>
    <x v="0"/>
    <x v="6"/>
    <x v="4"/>
    <x v="2"/>
    <x v="0"/>
    <n v="2556196.56"/>
    <n v="1414828.3"/>
  </r>
  <r>
    <d v="2023-07-07T02:39:05"/>
    <n v="7"/>
    <n v="7"/>
    <x v="37"/>
    <x v="6"/>
    <s v="Fancypants Inc"/>
    <x v="0"/>
    <s v="Mine 'N' Refine"/>
    <x v="0"/>
    <x v="6"/>
    <x v="4"/>
    <x v="2"/>
    <x v="0"/>
    <n v="2651698.5299999998"/>
    <n v="1111604.76"/>
  </r>
  <r>
    <d v="2023-07-07T02:39:12"/>
    <n v="7"/>
    <n v="7"/>
    <x v="37"/>
    <x v="6"/>
    <s v="Horde Vanguard"/>
    <x v="0"/>
    <s v="KarmaFleet"/>
    <x v="0"/>
    <x v="6"/>
    <x v="4"/>
    <x v="2"/>
    <x v="0"/>
    <n v="2753586.96"/>
    <n v="1261284.24"/>
  </r>
  <r>
    <d v="2023-07-07T02:39:19"/>
    <n v="7"/>
    <n v="7"/>
    <x v="37"/>
    <x v="6"/>
    <s v="A Blessed Bean"/>
    <x v="0"/>
    <s v="4S Corporation"/>
    <x v="0"/>
    <x v="6"/>
    <x v="4"/>
    <x v="2"/>
    <x v="0"/>
    <n v="2551953.87"/>
    <n v="1732651.26"/>
  </r>
  <r>
    <d v="2023-07-07T02:42:19"/>
    <n v="7"/>
    <n v="7"/>
    <x v="37"/>
    <x v="6"/>
    <s v="A Blessed Bean"/>
    <x v="0"/>
    <s v="EVE-RO"/>
    <x v="0"/>
    <x v="17"/>
    <x v="4"/>
    <x v="0"/>
    <x v="0"/>
    <n v="4179388.41"/>
    <n v="3434026.29"/>
  </r>
  <r>
    <d v="2023-07-07T02:42:26"/>
    <n v="7"/>
    <n v="7"/>
    <x v="37"/>
    <x v="6"/>
    <s v="Moosearmy"/>
    <x v="0"/>
    <s v="KarmaFleet"/>
    <x v="0"/>
    <x v="6"/>
    <x v="4"/>
    <x v="0"/>
    <x v="0"/>
    <n v="2392751.52"/>
    <n v="1617072.59"/>
  </r>
  <r>
    <d v="2023-07-07T02:42:31"/>
    <n v="7"/>
    <n v="7"/>
    <x v="37"/>
    <x v="6"/>
    <s v="Lisnave"/>
    <x v="0"/>
    <s v="BOVRIL bOREers Mining CO-OP"/>
    <x v="0"/>
    <x v="74"/>
    <x v="4"/>
    <x v="0"/>
    <x v="0"/>
    <n v="4696919.03"/>
    <n v="2458627.5"/>
  </r>
  <r>
    <d v="2023-07-07T02:42:37"/>
    <n v="7"/>
    <n v="7"/>
    <x v="37"/>
    <x v="6"/>
    <s v="Pandemic Horde Inc"/>
    <x v="0"/>
    <s v="SUNDERING"/>
    <x v="0"/>
    <x v="32"/>
    <x v="4"/>
    <x v="0"/>
    <x v="0"/>
    <n v="5848560.8200000003"/>
    <n v="5477500.5899999999"/>
  </r>
  <r>
    <d v="2023-07-07T02:42:43"/>
    <n v="7"/>
    <n v="7"/>
    <x v="37"/>
    <x v="6"/>
    <s v="Lisnave"/>
    <x v="0"/>
    <s v="Players vs EVE"/>
    <x v="0"/>
    <x v="6"/>
    <x v="4"/>
    <x v="0"/>
    <x v="0"/>
    <n v="2457041.46"/>
    <n v="1669431.09"/>
  </r>
  <r>
    <d v="2023-07-07T02:42:49"/>
    <n v="7"/>
    <n v="7"/>
    <x v="37"/>
    <x v="6"/>
    <s v="Pandemic Horde Inc"/>
    <x v="0"/>
    <s v="Ascendance"/>
    <x v="0"/>
    <x v="74"/>
    <x v="4"/>
    <x v="0"/>
    <x v="0"/>
    <n v="4680373.74"/>
    <n v="2160495.4"/>
  </r>
  <r>
    <d v="2023-07-07T02:43:08"/>
    <n v="7"/>
    <n v="7"/>
    <x v="37"/>
    <x v="6"/>
    <s v="A Blessed Bean"/>
    <x v="0"/>
    <s v="Players vs EVE"/>
    <x v="0"/>
    <x v="6"/>
    <x v="4"/>
    <x v="0"/>
    <x v="0"/>
    <n v="2475996.54"/>
    <n v="2097472.4300000002"/>
  </r>
  <r>
    <d v="2023-07-07T02:43:14"/>
    <n v="7"/>
    <n v="7"/>
    <x v="37"/>
    <x v="6"/>
    <s v="Fusion Enterprises Ltd"/>
    <x v="0"/>
    <s v="Cuervos Imperiales"/>
    <x v="0"/>
    <x v="74"/>
    <x v="4"/>
    <x v="0"/>
    <x v="0"/>
    <n v="29963732.449999999"/>
    <n v="8181690.6100000003"/>
  </r>
  <r>
    <d v="2023-07-07T02:43:19"/>
    <n v="7"/>
    <n v="7"/>
    <x v="37"/>
    <x v="6"/>
    <s v="Blackwater USA Inc"/>
    <x v="0"/>
    <s v="Merch Industrial"/>
    <x v="0"/>
    <x v="6"/>
    <x v="4"/>
    <x v="0"/>
    <x v="0"/>
    <n v="8326325.1699999999"/>
    <n v="7184794.8499999996"/>
  </r>
  <r>
    <d v="2023-07-07T02:43:19"/>
    <n v="7"/>
    <n v="7"/>
    <x v="37"/>
    <x v="6"/>
    <s v="Tranquility Tavern"/>
    <x v="0"/>
    <s v="KarmaFleet"/>
    <x v="0"/>
    <x v="6"/>
    <x v="4"/>
    <x v="0"/>
    <x v="0"/>
    <n v="2471753.85"/>
    <n v="973931.23"/>
  </r>
  <r>
    <d v="2023-07-07T02:43:27"/>
    <n v="7"/>
    <n v="7"/>
    <x v="37"/>
    <x v="6"/>
    <s v="Pandemic Horde Inc"/>
    <x v="0"/>
    <s v="KarmaFleet"/>
    <x v="0"/>
    <x v="74"/>
    <x v="4"/>
    <x v="0"/>
    <x v="0"/>
    <n v="5223578.22"/>
    <n v="4544356.29"/>
  </r>
  <r>
    <d v="2023-07-07T02:43:28"/>
    <n v="7"/>
    <n v="7"/>
    <x v="37"/>
    <x v="6"/>
    <s v="Fusion Enterprises Ltd"/>
    <x v="0"/>
    <s v="KarmaFleet"/>
    <x v="0"/>
    <x v="69"/>
    <x v="4"/>
    <x v="0"/>
    <x v="0"/>
    <n v="6609661.5700000003"/>
    <n v="4164469.12"/>
  </r>
  <r>
    <d v="2023-07-07T02:43:31"/>
    <n v="7"/>
    <n v="7"/>
    <x v="37"/>
    <x v="6"/>
    <s v="A Blessed Bean"/>
    <x v="0"/>
    <s v="KarmaFleet"/>
    <x v="0"/>
    <x v="6"/>
    <x v="4"/>
    <x v="0"/>
    <x v="0"/>
    <n v="2461147.13"/>
    <n v="1546459.06"/>
  </r>
  <r>
    <d v="2023-07-07T02:43:35"/>
    <n v="7"/>
    <n v="7"/>
    <x v="37"/>
    <x v="6"/>
    <s v="Take The Bait"/>
    <x v="0"/>
    <s v="KarmaFleet"/>
    <x v="0"/>
    <x v="6"/>
    <x v="4"/>
    <x v="0"/>
    <x v="0"/>
    <n v="2558770.4500000002"/>
    <n v="1875564.82"/>
  </r>
  <r>
    <d v="2023-07-07T02:43:37"/>
    <n v="7"/>
    <n v="7"/>
    <x v="37"/>
    <x v="6"/>
    <s v="Fusion Enterprises Ltd"/>
    <x v="0"/>
    <s v="War Eagle Fleet"/>
    <x v="0"/>
    <x v="6"/>
    <x v="4"/>
    <x v="0"/>
    <x v="0"/>
    <n v="2650637.86"/>
    <n v="1416843.56"/>
  </r>
  <r>
    <d v="2023-07-07T02:43:49"/>
    <n v="7"/>
    <n v="7"/>
    <x v="37"/>
    <x v="6"/>
    <s v="A Blessed Bean"/>
    <x v="0"/>
    <s v="Thirtyplus"/>
    <x v="0"/>
    <x v="74"/>
    <x v="4"/>
    <x v="0"/>
    <x v="0"/>
    <n v="4537201.0599999996"/>
    <n v="1604857.42"/>
  </r>
  <r>
    <d v="2023-07-07T02:43:53"/>
    <n v="7"/>
    <n v="7"/>
    <x v="37"/>
    <x v="6"/>
    <s v="Fusion Enterprises Ltd"/>
    <x v="0"/>
    <s v="KarmaFleet"/>
    <x v="0"/>
    <x v="74"/>
    <x v="4"/>
    <x v="0"/>
    <x v="0"/>
    <n v="4678747.53"/>
    <n v="4137747.23"/>
  </r>
  <r>
    <d v="2023-07-07T02:44:04"/>
    <n v="7"/>
    <n v="7"/>
    <x v="37"/>
    <x v="6"/>
    <s v="A Blessed Bean"/>
    <x v="0"/>
    <s v="Les chevaliers de l'ordre"/>
    <x v="0"/>
    <x v="6"/>
    <x v="4"/>
    <x v="0"/>
    <x v="0"/>
    <n v="2474935.87"/>
    <n v="951097.63"/>
  </r>
  <r>
    <d v="2023-07-07T02:45:53"/>
    <n v="7"/>
    <n v="7"/>
    <x v="37"/>
    <x v="6"/>
    <s v="Deaths Consortium"/>
    <x v="0"/>
    <s v="Cuervos Imperiales"/>
    <x v="0"/>
    <x v="74"/>
    <x v="4"/>
    <x v="0"/>
    <x v="0"/>
    <n v="8261887.29"/>
    <n v="5975085.5099999998"/>
  </r>
  <r>
    <d v="2023-07-07T03:18:49"/>
    <n v="7"/>
    <n v="7"/>
    <x v="37"/>
    <x v="6"/>
    <s v="War Eagle Fleet"/>
    <x v="1"/>
    <s v="Chaos arbiter"/>
    <x v="2"/>
    <x v="57"/>
    <x v="2"/>
    <x v="187"/>
    <x v="0"/>
    <n v="11315411.199999999"/>
    <n v="3469974.12"/>
  </r>
  <r>
    <d v="2023-07-07T03:58:15"/>
    <n v="7"/>
    <n v="7"/>
    <x v="37"/>
    <x v="6"/>
    <s v="KarmaFleet"/>
    <x v="1"/>
    <s v="A Blessed Bean"/>
    <x v="1"/>
    <x v="17"/>
    <x v="4"/>
    <x v="2"/>
    <x v="0"/>
    <n v="1974276.53"/>
    <n v="1313394.8600000001"/>
  </r>
  <r>
    <d v="2023-07-07T03:59:42"/>
    <n v="7"/>
    <n v="7"/>
    <x v="37"/>
    <x v="6"/>
    <s v="Sturmgrenadier Inc"/>
    <x v="0"/>
    <s v="Strategically Bad"/>
    <x v="0"/>
    <x v="74"/>
    <x v="4"/>
    <x v="2"/>
    <x v="0"/>
    <n v="7650219.9199999999"/>
    <n v="3593978.57"/>
  </r>
  <r>
    <d v="2023-07-07T04:00:00"/>
    <n v="7"/>
    <n v="7"/>
    <x v="37"/>
    <x v="6"/>
    <s v="A Blessed Bean"/>
    <x v="0"/>
    <s v="Ascendance"/>
    <x v="0"/>
    <x v="74"/>
    <x v="4"/>
    <x v="2"/>
    <x v="0"/>
    <n v="6411969.1699999999"/>
    <n v="6150244.9000000004"/>
  </r>
  <r>
    <d v="2023-07-07T04:00:02"/>
    <n v="7"/>
    <n v="7"/>
    <x v="37"/>
    <x v="6"/>
    <s v="Sturmgrenadier Inc"/>
    <x v="0"/>
    <s v="Players vs EVE"/>
    <x v="0"/>
    <x v="74"/>
    <x v="4"/>
    <x v="2"/>
    <x v="0"/>
    <n v="8764778.2799999993"/>
    <n v="3459995.95"/>
  </r>
  <r>
    <d v="2023-07-07T04:00:08"/>
    <n v="7"/>
    <n v="7"/>
    <x v="37"/>
    <x v="6"/>
    <s v="Profane Proverb"/>
    <x v="0"/>
    <s v="KarmaFleet"/>
    <x v="0"/>
    <x v="74"/>
    <x v="4"/>
    <x v="2"/>
    <x v="0"/>
    <n v="6436304.7400000002"/>
    <n v="3097004.35"/>
  </r>
  <r>
    <d v="2023-07-07T04:00:10"/>
    <n v="7"/>
    <n v="7"/>
    <x v="37"/>
    <x v="6"/>
    <s v="A Blessed Bean"/>
    <x v="0"/>
    <s v="War Eagle Fleet"/>
    <x v="0"/>
    <x v="20"/>
    <x v="4"/>
    <x v="2"/>
    <x v="0"/>
    <n v="5674662.04"/>
    <n v="949076.95"/>
  </r>
  <r>
    <d v="2023-07-07T04:00:16"/>
    <n v="7"/>
    <n v="7"/>
    <x v="37"/>
    <x v="6"/>
    <s v="Pandemic Horde Inc"/>
    <x v="0"/>
    <s v="GoonWaffe"/>
    <x v="0"/>
    <x v="74"/>
    <x v="4"/>
    <x v="2"/>
    <x v="0"/>
    <n v="6697087.6799999997"/>
    <n v="1564990.45"/>
  </r>
  <r>
    <d v="2023-07-07T04:00:16"/>
    <n v="7"/>
    <n v="7"/>
    <x v="37"/>
    <x v="6"/>
    <s v="Fusion Enterprises Ltd"/>
    <x v="0"/>
    <s v="Cuervos Imperiales"/>
    <x v="0"/>
    <x v="74"/>
    <x v="4"/>
    <x v="2"/>
    <x v="0"/>
    <n v="4814775.79"/>
    <n v="1580506.48"/>
  </r>
  <r>
    <d v="2023-07-07T04:00:18"/>
    <n v="7"/>
    <n v="7"/>
    <x v="37"/>
    <x v="6"/>
    <s v="Profane Proverb"/>
    <x v="0"/>
    <s v="Rage Confederacy"/>
    <x v="3"/>
    <x v="74"/>
    <x v="4"/>
    <x v="2"/>
    <x v="0"/>
    <n v="12054560.460000001"/>
    <n v="7953579.4800000004"/>
  </r>
  <r>
    <d v="2023-07-07T04:00:21"/>
    <n v="7"/>
    <n v="7"/>
    <x v="37"/>
    <x v="6"/>
    <s v="Fusion Enterprises Ltd"/>
    <x v="0"/>
    <s v="KarmaFleet"/>
    <x v="0"/>
    <x v="74"/>
    <x v="4"/>
    <x v="2"/>
    <x v="0"/>
    <n v="6616033.6299999999"/>
    <n v="5551494.6100000003"/>
  </r>
  <r>
    <d v="2023-07-07T04:00:26"/>
    <n v="7"/>
    <n v="7"/>
    <x v="37"/>
    <x v="6"/>
    <s v="Profane Proverb"/>
    <x v="0"/>
    <s v="BOVRIL bOREers Mining CO-OP"/>
    <x v="0"/>
    <x v="74"/>
    <x v="4"/>
    <x v="2"/>
    <x v="0"/>
    <n v="4137168.59"/>
    <n v="1604353.82"/>
  </r>
  <r>
    <d v="2023-07-07T04:00:26"/>
    <n v="7"/>
    <n v="7"/>
    <x v="37"/>
    <x v="6"/>
    <s v="A Blessed Bean"/>
    <x v="0"/>
    <s v="Carebears -With- Guns"/>
    <x v="0"/>
    <x v="74"/>
    <x v="4"/>
    <x v="2"/>
    <x v="0"/>
    <n v="17265137.16"/>
    <n v="10179782.57"/>
  </r>
  <r>
    <d v="2023-07-07T04:00:34"/>
    <n v="7"/>
    <n v="7"/>
    <x v="37"/>
    <x v="6"/>
    <s v="A Blessed Bean"/>
    <x v="0"/>
    <s v="BOVRIL bOREers Mining CO-OP"/>
    <x v="0"/>
    <x v="74"/>
    <x v="4"/>
    <x v="2"/>
    <x v="0"/>
    <n v="4339056.09"/>
    <n v="1818060.88"/>
  </r>
  <r>
    <d v="2023-07-07T04:00:34"/>
    <n v="7"/>
    <n v="7"/>
    <x v="37"/>
    <x v="6"/>
    <s v="A Blessed Bean"/>
    <x v="0"/>
    <s v="KarmaFleet"/>
    <x v="0"/>
    <x v="74"/>
    <x v="4"/>
    <x v="2"/>
    <x v="0"/>
    <n v="6706605.7400000002"/>
    <n v="5135035.3"/>
  </r>
  <r>
    <d v="2023-07-07T04:00:34"/>
    <n v="7"/>
    <n v="7"/>
    <x v="37"/>
    <x v="6"/>
    <s v="Profane Proverb"/>
    <x v="0"/>
    <s v="SUNDERING"/>
    <x v="0"/>
    <x v="32"/>
    <x v="4"/>
    <x v="2"/>
    <x v="0"/>
    <n v="5963232.9000000004"/>
    <n v="3124100.01"/>
  </r>
  <r>
    <d v="2023-07-07T04:00:39"/>
    <n v="7"/>
    <n v="7"/>
    <x v="37"/>
    <x v="6"/>
    <s v="Fusion Enterprises Ltd"/>
    <x v="0"/>
    <s v="KarmaFleet"/>
    <x v="0"/>
    <x v="74"/>
    <x v="4"/>
    <x v="2"/>
    <x v="0"/>
    <n v="6025812.3899999997"/>
    <n v="2825131.42"/>
  </r>
  <r>
    <d v="2023-07-07T04:00:44"/>
    <n v="7"/>
    <n v="7"/>
    <x v="37"/>
    <x v="6"/>
    <s v="Profane Proverb"/>
    <x v="0"/>
    <s v="Peoples Liberation Army"/>
    <x v="0"/>
    <x v="74"/>
    <x v="4"/>
    <x v="2"/>
    <x v="0"/>
    <n v="21132441.34"/>
    <n v="5437259.1299999999"/>
  </r>
  <r>
    <d v="2023-07-07T04:00:55"/>
    <n v="7"/>
    <n v="7"/>
    <x v="37"/>
    <x v="6"/>
    <s v="Pandemic Horde Inc"/>
    <x v="0"/>
    <s v="Amok"/>
    <x v="0"/>
    <x v="74"/>
    <x v="4"/>
    <x v="2"/>
    <x v="0"/>
    <n v="6618458.2199999997"/>
    <n v="2920339.2"/>
  </r>
  <r>
    <d v="2023-07-07T04:01:00"/>
    <n v="7"/>
    <n v="7"/>
    <x v="37"/>
    <x v="6"/>
    <s v="Pandemic Horde Inc"/>
    <x v="0"/>
    <s v="Cabaret"/>
    <x v="0"/>
    <x v="74"/>
    <x v="4"/>
    <x v="2"/>
    <x v="0"/>
    <n v="5651894.7999999998"/>
    <n v="2184608.5"/>
  </r>
  <r>
    <d v="2023-07-07T04:01:00"/>
    <n v="7"/>
    <n v="7"/>
    <x v="37"/>
    <x v="6"/>
    <s v="A Blessed Bean"/>
    <x v="0"/>
    <s v="KarmaFleet"/>
    <x v="0"/>
    <x v="18"/>
    <x v="4"/>
    <x v="2"/>
    <x v="0"/>
    <n v="1787002.12"/>
    <n v="1606827.95"/>
  </r>
  <r>
    <d v="2023-07-07T04:01:04"/>
    <n v="7"/>
    <n v="7"/>
    <x v="37"/>
    <x v="6"/>
    <s v="A Blessed Bean"/>
    <x v="0"/>
    <s v="BOVRIL bOREers Mining CO-OP"/>
    <x v="0"/>
    <x v="74"/>
    <x v="4"/>
    <x v="2"/>
    <x v="0"/>
    <n v="4656212.91"/>
    <n v="2916481.48"/>
  </r>
  <r>
    <d v="2023-07-07T04:01:05"/>
    <n v="7"/>
    <n v="7"/>
    <x v="37"/>
    <x v="6"/>
    <s v="Tranquility Tavern"/>
    <x v="0"/>
    <s v="Amok"/>
    <x v="0"/>
    <x v="74"/>
    <x v="4"/>
    <x v="2"/>
    <x v="0"/>
    <n v="6715314.9400000004"/>
    <n v="4725749.71"/>
  </r>
  <r>
    <d v="2023-07-07T04:01:14"/>
    <n v="7"/>
    <n v="7"/>
    <x v="37"/>
    <x v="6"/>
    <s v="Horde Vanguard"/>
    <x v="0"/>
    <s v="EVE-RO"/>
    <x v="0"/>
    <x v="74"/>
    <x v="4"/>
    <x v="2"/>
    <x v="0"/>
    <n v="6455566.2699999996"/>
    <n v="2806648.37"/>
  </r>
  <r>
    <d v="2023-07-07T04:01:16"/>
    <n v="7"/>
    <n v="7"/>
    <x v="37"/>
    <x v="6"/>
    <s v="Sturmgrenadier Inc"/>
    <x v="0"/>
    <s v="SUNDERING"/>
    <x v="0"/>
    <x v="74"/>
    <x v="4"/>
    <x v="2"/>
    <x v="0"/>
    <n v="4605344.0199999996"/>
    <n v="2639684.7799999998"/>
  </r>
  <r>
    <d v="2023-07-07T05:25:52"/>
    <n v="7"/>
    <n v="7"/>
    <x v="37"/>
    <x v="6"/>
    <s v="Ascendance"/>
    <x v="1"/>
    <s v="Semper Iratus Omni Tempore"/>
    <x v="0"/>
    <x v="50"/>
    <x v="2"/>
    <x v="53"/>
    <x v="1"/>
    <n v="84907306.75"/>
    <n v="79791161.989999995"/>
  </r>
  <r>
    <d v="2023-07-07T07:34:35"/>
    <n v="7"/>
    <n v="7"/>
    <x v="37"/>
    <x v="6"/>
    <s v="Attack On CALDARI"/>
    <x v="3"/>
    <s v="Memento Mori"/>
    <x v="0"/>
    <x v="12"/>
    <x v="3"/>
    <x v="34"/>
    <x v="1"/>
    <n v="45062907.880000003"/>
    <n v="29298519.77"/>
  </r>
  <r>
    <d v="2023-07-07T07:38:42"/>
    <n v="7"/>
    <n v="7"/>
    <x v="37"/>
    <x v="6"/>
    <s v="Beng beng Begn"/>
    <x v="3"/>
    <s v="Memento Mori"/>
    <x v="0"/>
    <x v="12"/>
    <x v="3"/>
    <x v="34"/>
    <x v="1"/>
    <n v="45080047.93"/>
    <n v="32596055.629999999"/>
  </r>
  <r>
    <d v="2023-07-07T07:51:45"/>
    <n v="7"/>
    <n v="7"/>
    <x v="37"/>
    <x v="6"/>
    <s v="Cuervos Imperiales"/>
    <x v="1"/>
    <s v="Knight of Freedom"/>
    <x v="2"/>
    <x v="65"/>
    <x v="2"/>
    <x v="19"/>
    <x v="2"/>
    <n v="170960230"/>
    <n v="146984502.34"/>
  </r>
  <r>
    <d v="2023-07-07T08:04:22"/>
    <n v="7"/>
    <n v="7"/>
    <x v="37"/>
    <x v="6"/>
    <s v="Mogu Heavy Industry"/>
    <x v="3"/>
    <s v="GSF Logistics and Posting Reserves"/>
    <x v="0"/>
    <x v="19"/>
    <x v="4"/>
    <x v="35"/>
    <x v="2"/>
    <n v="690705.17"/>
    <n v="568742.77"/>
  </r>
  <r>
    <d v="2023-07-07T08:15:58"/>
    <n v="7"/>
    <n v="7"/>
    <x v="37"/>
    <x v="6"/>
    <s v="KarmaFleet"/>
    <x v="1"/>
    <s v="My Little Pony"/>
    <x v="2"/>
    <x v="11"/>
    <x v="2"/>
    <x v="19"/>
    <x v="2"/>
    <n v="21402139.93"/>
    <n v="6605315.9900000002"/>
  </r>
  <r>
    <d v="2023-07-07T08:16:02"/>
    <n v="7"/>
    <n v="7"/>
    <x v="37"/>
    <x v="6"/>
    <s v="Players vs EVE"/>
    <x v="1"/>
    <s v="Mogu Heavy Industry"/>
    <x v="2"/>
    <x v="8"/>
    <x v="3"/>
    <x v="19"/>
    <x v="2"/>
    <n v="62795576.130000003"/>
    <n v="49312668.359999999"/>
  </r>
  <r>
    <d v="2023-07-07T08:16:13"/>
    <n v="7"/>
    <n v="7"/>
    <x v="37"/>
    <x v="6"/>
    <s v="Players vs EVE"/>
    <x v="1"/>
    <s v="Fuxi Legion"/>
    <x v="2"/>
    <x v="51"/>
    <x v="2"/>
    <x v="19"/>
    <x v="2"/>
    <n v="37985638.310000002"/>
    <n v="17729839.530000001"/>
  </r>
  <r>
    <d v="2023-07-07T08:16:43"/>
    <n v="7"/>
    <n v="7"/>
    <x v="37"/>
    <x v="6"/>
    <s v="Ascendance"/>
    <x v="1"/>
    <s v="ChuangShi"/>
    <x v="2"/>
    <x v="10"/>
    <x v="2"/>
    <x v="19"/>
    <x v="2"/>
    <n v="14985898.439999999"/>
    <n v="4021742.18"/>
  </r>
  <r>
    <d v="2023-07-07T08:27:27"/>
    <n v="7"/>
    <n v="7"/>
    <x v="37"/>
    <x v="6"/>
    <s v="Institute of T3C Hunting"/>
    <x v="1"/>
    <s v="Fuxi Legion"/>
    <x v="2"/>
    <x v="3"/>
    <x v="2"/>
    <x v="19"/>
    <x v="2"/>
    <n v="17209926.809999999"/>
    <n v="6545829.0099999998"/>
  </r>
  <r>
    <d v="2023-07-07T09:56:31"/>
    <n v="7"/>
    <n v="7"/>
    <x v="37"/>
    <x v="6"/>
    <s v="KarmaFleet"/>
    <x v="1"/>
    <s v="Profane Proverb"/>
    <x v="1"/>
    <x v="3"/>
    <x v="2"/>
    <x v="18"/>
    <x v="2"/>
    <n v="14401945.5"/>
    <n v="2311480.2200000002"/>
  </r>
  <r>
    <d v="2023-07-07T10:05:04"/>
    <n v="7"/>
    <n v="7"/>
    <x v="37"/>
    <x v="6"/>
    <s v="KarmaFleet"/>
    <x v="1"/>
    <s v="Profane Proverb"/>
    <x v="1"/>
    <x v="3"/>
    <x v="2"/>
    <x v="44"/>
    <x v="2"/>
    <n v="12052080.140000001"/>
    <n v="2924672.18"/>
  </r>
  <r>
    <d v="2023-07-07T10:05:17"/>
    <n v="7"/>
    <n v="7"/>
    <x v="37"/>
    <x v="6"/>
    <s v="KarmaFleet"/>
    <x v="1"/>
    <s v="Profane Proverb"/>
    <x v="1"/>
    <x v="3"/>
    <x v="2"/>
    <x v="44"/>
    <x v="2"/>
    <n v="13748706.310000001"/>
    <n v="2493077.59"/>
  </r>
  <r>
    <d v="2023-07-07T10:36:18"/>
    <n v="7"/>
    <n v="7"/>
    <x v="37"/>
    <x v="6"/>
    <s v="Chaos arbiter"/>
    <x v="3"/>
    <s v="Black Aces"/>
    <x v="0"/>
    <x v="76"/>
    <x v="4"/>
    <x v="19"/>
    <x v="2"/>
    <n v="19048187.32"/>
    <n v="15730399.689999999"/>
  </r>
  <r>
    <d v="2023-07-07T10:36:55"/>
    <n v="7"/>
    <n v="7"/>
    <x v="37"/>
    <x v="6"/>
    <s v="NED-Clan"/>
    <x v="1"/>
    <s v="Chaos arbiter"/>
    <x v="2"/>
    <x v="8"/>
    <x v="3"/>
    <x v="19"/>
    <x v="2"/>
    <n v="58646610.850000001"/>
    <n v="45427129.649999999"/>
  </r>
  <r>
    <d v="2023-07-07T10:47:30"/>
    <n v="7"/>
    <n v="7"/>
    <x v="37"/>
    <x v="6"/>
    <s v="NED-Clan"/>
    <x v="1"/>
    <s v="Chaos arbiter"/>
    <x v="2"/>
    <x v="86"/>
    <x v="2"/>
    <x v="15"/>
    <x v="2"/>
    <n v="31363373.57"/>
    <n v="17031464.050000001"/>
  </r>
  <r>
    <d v="2023-07-07T13:11:09"/>
    <n v="7"/>
    <n v="7"/>
    <x v="37"/>
    <x v="6"/>
    <s v="Peoples Liberation Army"/>
    <x v="1"/>
    <s v="KheshigFleet"/>
    <x v="2"/>
    <x v="25"/>
    <x v="0"/>
    <x v="35"/>
    <x v="2"/>
    <n v="4997102.0199999996"/>
    <n v="2126122.77"/>
  </r>
  <r>
    <d v="2023-07-07T13:24:34"/>
    <n v="7"/>
    <n v="7"/>
    <x v="37"/>
    <x v="6"/>
    <s v="Tritanium Industries and Technology"/>
    <x v="1"/>
    <s v="ChuangShi"/>
    <x v="2"/>
    <x v="13"/>
    <x v="4"/>
    <x v="35"/>
    <x v="2"/>
    <n v="798341.64"/>
    <n v="641288.57999999996"/>
  </r>
  <r>
    <d v="2023-07-07T13:24:46"/>
    <n v="7"/>
    <n v="7"/>
    <x v="37"/>
    <x v="6"/>
    <s v="Faceless"/>
    <x v="4"/>
    <s v="Mogu Heavy Industry"/>
    <x v="2"/>
    <x v="33"/>
    <x v="4"/>
    <x v="4"/>
    <x v="1"/>
    <n v="5926754.0099999998"/>
    <n v="4111640.7"/>
  </r>
  <r>
    <d v="2023-07-07T13:25:51"/>
    <n v="7"/>
    <n v="7"/>
    <x v="37"/>
    <x v="6"/>
    <s v="My Little Pony"/>
    <x v="3"/>
    <s v="Peoples Liberation Army"/>
    <x v="0"/>
    <x v="4"/>
    <x v="3"/>
    <x v="7"/>
    <x v="2"/>
    <n v="64752147.640000001"/>
    <n v="39087817"/>
  </r>
  <r>
    <d v="2023-07-07T13:26:01"/>
    <n v="7"/>
    <n v="7"/>
    <x v="37"/>
    <x v="6"/>
    <s v="Fuxi Legion"/>
    <x v="3"/>
    <s v="Ascendance"/>
    <x v="0"/>
    <x v="82"/>
    <x v="0"/>
    <x v="7"/>
    <x v="2"/>
    <n v="15623103.5"/>
    <n v="8866447.0800000001"/>
  </r>
  <r>
    <d v="2023-07-07T13:26:25"/>
    <n v="7"/>
    <n v="7"/>
    <x v="37"/>
    <x v="6"/>
    <s v="My Little Pony"/>
    <x v="3"/>
    <s v="ANZAC ALLIANCE"/>
    <x v="0"/>
    <x v="4"/>
    <x v="3"/>
    <x v="7"/>
    <x v="2"/>
    <n v="58529845.670000002"/>
    <n v="39711466.07"/>
  </r>
  <r>
    <d v="2023-07-07T13:26:39"/>
    <n v="7"/>
    <n v="7"/>
    <x v="37"/>
    <x v="6"/>
    <s v="Stardust-Guardian"/>
    <x v="3"/>
    <s v="rRED ANTS"/>
    <x v="0"/>
    <x v="4"/>
    <x v="3"/>
    <x v="7"/>
    <x v="2"/>
    <n v="64688245.789999999"/>
    <n v="43688299.509999998"/>
  </r>
  <r>
    <d v="2023-07-07T13:27:22"/>
    <n v="7"/>
    <n v="7"/>
    <x v="37"/>
    <x v="6"/>
    <s v="My Little Pony"/>
    <x v="3"/>
    <s v="KarmaFleet"/>
    <x v="0"/>
    <x v="4"/>
    <x v="3"/>
    <x v="7"/>
    <x v="2"/>
    <n v="53659239.979999997"/>
    <n v="37167629.840000004"/>
  </r>
  <r>
    <d v="2023-07-07T13:27:36"/>
    <n v="7"/>
    <n v="7"/>
    <x v="37"/>
    <x v="6"/>
    <s v="Spark Fleet"/>
    <x v="3"/>
    <s v="Cloaked Goof"/>
    <x v="0"/>
    <x v="4"/>
    <x v="3"/>
    <x v="7"/>
    <x v="2"/>
    <n v="77115571.25"/>
    <n v="48373406.07"/>
  </r>
  <r>
    <d v="2023-07-07T13:30:06"/>
    <n v="7"/>
    <n v="7"/>
    <x v="37"/>
    <x v="6"/>
    <s v="Chaos arbiter"/>
    <x v="3"/>
    <s v="Ascendance"/>
    <x v="0"/>
    <x v="4"/>
    <x v="3"/>
    <x v="7"/>
    <x v="2"/>
    <n v="70646215.590000004"/>
    <n v="54431158.579999998"/>
  </r>
  <r>
    <d v="2023-07-07T13:31:50"/>
    <n v="7"/>
    <n v="7"/>
    <x v="37"/>
    <x v="6"/>
    <s v="Semper Iratus Omni Tempore"/>
    <x v="1"/>
    <s v="YeLuo-XingHai"/>
    <x v="2"/>
    <x v="71"/>
    <x v="2"/>
    <x v="7"/>
    <x v="2"/>
    <n v="30687731.780000001"/>
    <n v="18148956.039999999"/>
  </r>
  <r>
    <d v="2023-07-07T13:32:02"/>
    <n v="7"/>
    <n v="7"/>
    <x v="37"/>
    <x v="6"/>
    <s v="Peoples Liberation Army"/>
    <x v="1"/>
    <s v="Fuxi Legion"/>
    <x v="2"/>
    <x v="26"/>
    <x v="2"/>
    <x v="7"/>
    <x v="2"/>
    <n v="63077399.539999999"/>
    <n v="42486788.329999998"/>
  </r>
  <r>
    <d v="2023-07-07T13:33:30"/>
    <n v="7"/>
    <n v="7"/>
    <x v="37"/>
    <x v="6"/>
    <s v="SUNDERING"/>
    <x v="1"/>
    <s v="Stardust-Guardian"/>
    <x v="2"/>
    <x v="11"/>
    <x v="2"/>
    <x v="7"/>
    <x v="2"/>
    <n v="14424507.539999999"/>
    <n v="4991348.75"/>
  </r>
  <r>
    <d v="2023-07-07T13:33:40"/>
    <n v="7"/>
    <n v="7"/>
    <x v="37"/>
    <x v="6"/>
    <s v="YeLuo-XingHai"/>
    <x v="3"/>
    <s v="4S Corporation"/>
    <x v="0"/>
    <x v="25"/>
    <x v="0"/>
    <x v="7"/>
    <x v="2"/>
    <n v="13882910.699999999"/>
    <n v="11003715.470000001"/>
  </r>
  <r>
    <d v="2023-07-07T13:33:47"/>
    <n v="7"/>
    <n v="7"/>
    <x v="37"/>
    <x v="6"/>
    <s v="Ascendance"/>
    <x v="1"/>
    <s v="YeLuo-XingHai"/>
    <x v="2"/>
    <x v="11"/>
    <x v="2"/>
    <x v="7"/>
    <x v="2"/>
    <n v="13588619.140000001"/>
    <n v="6008082.2599999998"/>
  </r>
  <r>
    <d v="2023-07-07T13:34:00"/>
    <n v="7"/>
    <n v="7"/>
    <x v="37"/>
    <x v="6"/>
    <s v="4S Corporation"/>
    <x v="1"/>
    <s v="YeLuo-XingHai"/>
    <x v="2"/>
    <x v="11"/>
    <x v="2"/>
    <x v="7"/>
    <x v="2"/>
    <n v="15175426.039999999"/>
    <n v="6233880"/>
  </r>
  <r>
    <d v="2023-07-07T13:34:20"/>
    <n v="7"/>
    <n v="7"/>
    <x v="37"/>
    <x v="6"/>
    <s v="YeLuo-XingHai"/>
    <x v="3"/>
    <s v="Peoples Liberation Army"/>
    <x v="0"/>
    <x v="13"/>
    <x v="4"/>
    <x v="7"/>
    <x v="2"/>
    <n v="11194153.390000001"/>
    <n v="10032419.380000001"/>
  </r>
  <r>
    <d v="2023-07-07T13:37:19"/>
    <n v="7"/>
    <n v="7"/>
    <x v="37"/>
    <x v="6"/>
    <s v="YeLuo-XingHai"/>
    <x v="3"/>
    <s v="Peoples Liberation Army"/>
    <x v="0"/>
    <x v="4"/>
    <x v="3"/>
    <x v="7"/>
    <x v="2"/>
    <n v="63988246.280000001"/>
    <n v="45317312.789999999"/>
  </r>
  <r>
    <d v="2023-07-07T13:38:00"/>
    <n v="7"/>
    <n v="7"/>
    <x v="37"/>
    <x v="6"/>
    <s v="Stardust-Guardian"/>
    <x v="3"/>
    <s v="EVE-RO"/>
    <x v="0"/>
    <x v="13"/>
    <x v="4"/>
    <x v="7"/>
    <x v="2"/>
    <n v="12742327.42"/>
    <n v="7407776.4000000004"/>
  </r>
  <r>
    <d v="2023-07-07T13:38:14"/>
    <n v="7"/>
    <n v="7"/>
    <x v="37"/>
    <x v="6"/>
    <s v="Beng beng Begn"/>
    <x v="3"/>
    <s v="KarmaFleet"/>
    <x v="0"/>
    <x v="74"/>
    <x v="4"/>
    <x v="7"/>
    <x v="2"/>
    <n v="3256437.66"/>
    <n v="2186051.9"/>
  </r>
  <r>
    <d v="2023-07-07T13:40:06"/>
    <n v="7"/>
    <n v="7"/>
    <x v="37"/>
    <x v="6"/>
    <s v="EVE-RO"/>
    <x v="1"/>
    <s v="Fuxi Legion"/>
    <x v="2"/>
    <x v="5"/>
    <x v="2"/>
    <x v="7"/>
    <x v="2"/>
    <n v="13662115.32"/>
    <n v="6930188.9100000001"/>
  </r>
  <r>
    <d v="2023-07-07T13:43:46"/>
    <n v="7"/>
    <n v="7"/>
    <x v="37"/>
    <x v="6"/>
    <s v="Semper Iratus Omni Tempore"/>
    <x v="1"/>
    <s v="Special law enforcement department"/>
    <x v="2"/>
    <x v="60"/>
    <x v="2"/>
    <x v="71"/>
    <x v="2"/>
    <n v="12388377.800000001"/>
    <n v="3263064.15"/>
  </r>
  <r>
    <d v="2023-07-07T13:43:56"/>
    <n v="7"/>
    <n v="7"/>
    <x v="37"/>
    <x v="6"/>
    <s v="Setcreasea Pallida Corporation"/>
    <x v="3"/>
    <s v="Amok"/>
    <x v="0"/>
    <x v="8"/>
    <x v="3"/>
    <x v="71"/>
    <x v="2"/>
    <n v="66404129.359999999"/>
    <n v="50447812.200000003"/>
  </r>
  <r>
    <d v="2023-07-07T13:44:01"/>
    <n v="7"/>
    <n v="7"/>
    <x v="37"/>
    <x v="6"/>
    <s v="KarmaFleet"/>
    <x v="1"/>
    <s v="Chaos arbiter"/>
    <x v="2"/>
    <x v="11"/>
    <x v="2"/>
    <x v="71"/>
    <x v="2"/>
    <n v="15072748.529999999"/>
    <n v="3895742.12"/>
  </r>
  <r>
    <d v="2023-07-07T13:44:22"/>
    <n v="7"/>
    <n v="7"/>
    <x v="37"/>
    <x v="6"/>
    <s v="ChuangShi"/>
    <x v="3"/>
    <s v="4S Corporation"/>
    <x v="0"/>
    <x v="25"/>
    <x v="0"/>
    <x v="71"/>
    <x v="2"/>
    <n v="12225064.82"/>
    <n v="4893598.62"/>
  </r>
  <r>
    <d v="2023-07-07T14:53:33"/>
    <n v="7"/>
    <n v="7"/>
    <x v="37"/>
    <x v="6"/>
    <s v="Faceless"/>
    <x v="4"/>
    <s v="Mogu Heavy Industry"/>
    <x v="2"/>
    <x v="8"/>
    <x v="3"/>
    <x v="4"/>
    <x v="1"/>
    <n v="72415170.159999996"/>
    <n v="55833599.979999997"/>
  </r>
  <r>
    <d v="2023-07-07T14:56:42"/>
    <n v="7"/>
    <n v="7"/>
    <x v="37"/>
    <x v="6"/>
    <s v="ChuangShi"/>
    <x v="3"/>
    <s v="Titan Federation"/>
    <x v="3"/>
    <x v="4"/>
    <x v="3"/>
    <x v="4"/>
    <x v="1"/>
    <n v="91166136.579999998"/>
    <n v="70527971.969999999"/>
  </r>
  <r>
    <d v="2023-07-07T14:57:17"/>
    <n v="7"/>
    <n v="7"/>
    <x v="37"/>
    <x v="6"/>
    <s v="Titan Federation"/>
    <x v="4"/>
    <s v="Mogu Heavy Industry"/>
    <x v="2"/>
    <x v="62"/>
    <x v="3"/>
    <x v="4"/>
    <x v="1"/>
    <n v="71517146.780000001"/>
    <n v="54531100.899999999"/>
  </r>
  <r>
    <d v="2023-07-07T14:58:49"/>
    <n v="7"/>
    <n v="7"/>
    <x v="37"/>
    <x v="6"/>
    <s v="ChuangShi"/>
    <x v="3"/>
    <s v="Titan Federation"/>
    <x v="3"/>
    <x v="1"/>
    <x v="1"/>
    <x v="4"/>
    <x v="1"/>
    <n v="320466030.77999997"/>
    <n v="231701966.40000001"/>
  </r>
  <r>
    <d v="2023-07-07T14:59:05"/>
    <n v="7"/>
    <n v="7"/>
    <x v="37"/>
    <x v="6"/>
    <s v="ChuangShi"/>
    <x v="3"/>
    <s v="Titan Federation"/>
    <x v="3"/>
    <x v="52"/>
    <x v="4"/>
    <x v="4"/>
    <x v="1"/>
    <n v="65856407.969999999"/>
    <n v="63051014.990000002"/>
  </r>
  <r>
    <d v="2023-07-07T16:52:42"/>
    <n v="7"/>
    <n v="7"/>
    <x v="37"/>
    <x v="6"/>
    <s v="CBC Interstellar"/>
    <x v="1"/>
    <s v="YeLuo-XingHai"/>
    <x v="2"/>
    <x v="10"/>
    <x v="2"/>
    <x v="101"/>
    <x v="2"/>
    <n v="28066032.120000001"/>
    <n v="16374447.26"/>
  </r>
  <r>
    <d v="2023-07-07T17:28:29"/>
    <n v="7"/>
    <n v="7"/>
    <x v="37"/>
    <x v="6"/>
    <s v="A Blessed Bean"/>
    <x v="0"/>
    <s v="Cuervos Imperiales"/>
    <x v="0"/>
    <x v="32"/>
    <x v="4"/>
    <x v="8"/>
    <x v="3"/>
    <n v="7112350.6200000001"/>
    <n v="3566361.54"/>
  </r>
  <r>
    <d v="2023-07-07T18:42:20"/>
    <n v="7"/>
    <n v="7"/>
    <x v="37"/>
    <x v="6"/>
    <s v="DEFCON"/>
    <x v="2"/>
    <s v="ChuangShi"/>
    <x v="2"/>
    <x v="24"/>
    <x v="0"/>
    <x v="41"/>
    <x v="1"/>
    <n v="13782522.050000001"/>
    <n v="6353784.7599999998"/>
  </r>
  <r>
    <d v="2023-07-07T19:35:11"/>
    <n v="7"/>
    <n v="7"/>
    <x v="37"/>
    <x v="6"/>
    <s v="GoonWaffe"/>
    <x v="1"/>
    <s v="Special Assault Unit"/>
    <x v="1"/>
    <x v="88"/>
    <x v="2"/>
    <x v="2"/>
    <x v="0"/>
    <n v="33265255.510000002"/>
    <n v="13381096.609999999"/>
  </r>
  <r>
    <d v="2023-07-07T19:35:19"/>
    <n v="7"/>
    <n v="7"/>
    <x v="37"/>
    <x v="6"/>
    <s v="Ministry of Offense"/>
    <x v="1"/>
    <s v="Pandemic Horde Inc"/>
    <x v="1"/>
    <x v="56"/>
    <x v="4"/>
    <x v="2"/>
    <x v="0"/>
    <n v="19353900.120000001"/>
    <n v="16109671.25"/>
  </r>
  <r>
    <d v="2023-07-07T19:35:39"/>
    <n v="7"/>
    <n v="7"/>
    <x v="37"/>
    <x v="6"/>
    <s v="Pandemic Horde Inc"/>
    <x v="0"/>
    <s v="Ministry of Offense"/>
    <x v="0"/>
    <x v="4"/>
    <x v="3"/>
    <x v="2"/>
    <x v="0"/>
    <n v="59190508.920000002"/>
    <n v="38511980.780000001"/>
  </r>
  <r>
    <d v="2023-07-07T19:35:42"/>
    <n v="7"/>
    <n v="7"/>
    <x v="37"/>
    <x v="6"/>
    <s v="Profane Proverb"/>
    <x v="0"/>
    <s v="KarmaFleet"/>
    <x v="0"/>
    <x v="18"/>
    <x v="4"/>
    <x v="2"/>
    <x v="0"/>
    <n v="7331141.1699999999"/>
    <n v="6166678.4800000004"/>
  </r>
  <r>
    <d v="2023-07-07T19:37:34"/>
    <n v="7"/>
    <n v="7"/>
    <x v="37"/>
    <x v="6"/>
    <s v="SUNDERING"/>
    <x v="1"/>
    <s v="1 Royal Fleet Corps"/>
    <x v="1"/>
    <x v="8"/>
    <x v="3"/>
    <x v="2"/>
    <x v="0"/>
    <n v="66406484.439999998"/>
    <n v="50603803.780000001"/>
  </r>
  <r>
    <d v="2023-07-07T19:38:05"/>
    <n v="7"/>
    <n v="7"/>
    <x v="37"/>
    <x v="6"/>
    <s v="Ministry of Offense"/>
    <x v="1"/>
    <s v="Pandemic Horde Inc"/>
    <x v="1"/>
    <x v="32"/>
    <x v="4"/>
    <x v="2"/>
    <x v="0"/>
    <n v="10977497.109999999"/>
    <n v="6112508.3300000001"/>
  </r>
  <r>
    <d v="2023-07-07T19:38:15"/>
    <n v="7"/>
    <n v="7"/>
    <x v="37"/>
    <x v="6"/>
    <s v="Strategically Bad"/>
    <x v="1"/>
    <s v="Pandemic Horde Inc"/>
    <x v="1"/>
    <x v="56"/>
    <x v="4"/>
    <x v="2"/>
    <x v="0"/>
    <n v="14992311.48"/>
    <n v="11676499.810000001"/>
  </r>
  <r>
    <d v="2023-07-07T19:38:18"/>
    <n v="7"/>
    <n v="7"/>
    <x v="37"/>
    <x v="6"/>
    <s v="Beyond Frontier"/>
    <x v="0"/>
    <s v="ICE is Coming to EVE"/>
    <x v="0"/>
    <x v="8"/>
    <x v="3"/>
    <x v="2"/>
    <x v="0"/>
    <n v="64440295.75"/>
    <n v="52295800.490000002"/>
  </r>
  <r>
    <d v="2023-07-07T19:38:21"/>
    <n v="7"/>
    <n v="7"/>
    <x v="37"/>
    <x v="6"/>
    <s v="Ascendance"/>
    <x v="1"/>
    <s v="KillTronic"/>
    <x v="1"/>
    <x v="8"/>
    <x v="3"/>
    <x v="2"/>
    <x v="0"/>
    <n v="66443358.579999998"/>
    <n v="48185123.020000003"/>
  </r>
  <r>
    <d v="2023-07-07T19:38:21"/>
    <n v="7"/>
    <n v="7"/>
    <x v="37"/>
    <x v="6"/>
    <s v="Infinite Point"/>
    <x v="0"/>
    <s v="EVE-RO"/>
    <x v="0"/>
    <x v="28"/>
    <x v="4"/>
    <x v="2"/>
    <x v="0"/>
    <n v="4517815.79"/>
    <n v="1575418.75"/>
  </r>
  <r>
    <d v="2023-07-07T19:38:22"/>
    <n v="7"/>
    <n v="7"/>
    <x v="37"/>
    <x v="6"/>
    <s v="Amok"/>
    <x v="1"/>
    <s v="Pandemic Horde Inc"/>
    <x v="1"/>
    <x v="25"/>
    <x v="0"/>
    <x v="2"/>
    <x v="0"/>
    <n v="13930567.4"/>
    <n v="3792460.7"/>
  </r>
  <r>
    <d v="2023-07-07T19:38:33"/>
    <n v="7"/>
    <n v="7"/>
    <x v="37"/>
    <x v="6"/>
    <s v="A Blessed Bean"/>
    <x v="0"/>
    <s v="Ministry of Offense"/>
    <x v="0"/>
    <x v="18"/>
    <x v="4"/>
    <x v="2"/>
    <x v="0"/>
    <n v="3121902.96"/>
    <n v="2815504.65"/>
  </r>
  <r>
    <d v="2023-07-07T19:38:41"/>
    <n v="7"/>
    <n v="7"/>
    <x v="37"/>
    <x v="6"/>
    <s v="Pandemic Horde Inc"/>
    <x v="0"/>
    <s v="Strategically Bad"/>
    <x v="0"/>
    <x v="119"/>
    <x v="4"/>
    <x v="2"/>
    <x v="0"/>
    <n v="11120780.220000001"/>
    <n v="7759350.9400000004"/>
  </r>
  <r>
    <d v="2023-07-07T19:38:52"/>
    <n v="7"/>
    <n v="7"/>
    <x v="37"/>
    <x v="6"/>
    <s v="Cabaret"/>
    <x v="1"/>
    <s v="Pandemic Horde Inc"/>
    <x v="1"/>
    <x v="24"/>
    <x v="0"/>
    <x v="2"/>
    <x v="0"/>
    <n v="9598021.4800000004"/>
    <n v="5718405.8200000003"/>
  </r>
  <r>
    <d v="2023-07-07T19:38:55"/>
    <n v="7"/>
    <n v="7"/>
    <x v="37"/>
    <x v="6"/>
    <s v="4S Corporation"/>
    <x v="1"/>
    <s v="Beyond Frontier"/>
    <x v="1"/>
    <x v="82"/>
    <x v="0"/>
    <x v="2"/>
    <x v="0"/>
    <n v="10386451.41"/>
    <n v="5759160.9000000004"/>
  </r>
  <r>
    <d v="2023-07-07T19:38:59"/>
    <n v="7"/>
    <n v="7"/>
    <x v="37"/>
    <x v="6"/>
    <s v="Fusion Enterprises Ltd"/>
    <x v="0"/>
    <s v="Ministry of Offense"/>
    <x v="0"/>
    <x v="28"/>
    <x v="4"/>
    <x v="2"/>
    <x v="0"/>
    <n v="12174005.109999999"/>
    <n v="8195461.96"/>
  </r>
  <r>
    <d v="2023-07-07T19:39:05"/>
    <n v="7"/>
    <n v="7"/>
    <x v="37"/>
    <x v="6"/>
    <s v="Brittas Empire"/>
    <x v="0"/>
    <s v="KarmaFleet"/>
    <x v="0"/>
    <x v="18"/>
    <x v="4"/>
    <x v="2"/>
    <x v="0"/>
    <n v="5131784.09"/>
    <n v="4859030.7300000004"/>
  </r>
  <r>
    <d v="2023-07-07T20:10:15"/>
    <n v="7"/>
    <n v="7"/>
    <x v="37"/>
    <x v="6"/>
    <s v="GoonWaffe"/>
    <x v="1"/>
    <s v="Beyond Frontier"/>
    <x v="1"/>
    <x v="25"/>
    <x v="0"/>
    <x v="29"/>
    <x v="0"/>
    <n v="9982278.1500000004"/>
    <n v="6929551.6299999999"/>
  </r>
  <r>
    <d v="2023-07-07T20:13:41"/>
    <n v="7"/>
    <n v="7"/>
    <x v="37"/>
    <x v="6"/>
    <s v="GoonWaffe"/>
    <x v="1"/>
    <s v="A Blessed Bean"/>
    <x v="1"/>
    <x v="4"/>
    <x v="3"/>
    <x v="1"/>
    <x v="0"/>
    <n v="64469646.030000001"/>
    <n v="41409634.090000004"/>
  </r>
  <r>
    <d v="2023-07-07T20:14:10"/>
    <n v="7"/>
    <n v="7"/>
    <x v="37"/>
    <x v="6"/>
    <s v="A Blessed Bean"/>
    <x v="0"/>
    <s v="KarmaFleet"/>
    <x v="0"/>
    <x v="28"/>
    <x v="4"/>
    <x v="1"/>
    <x v="0"/>
    <n v="3305411.78"/>
    <n v="2791109.14"/>
  </r>
  <r>
    <d v="2023-07-07T20:14:22"/>
    <n v="7"/>
    <n v="7"/>
    <x v="37"/>
    <x v="6"/>
    <s v="Pandemic Horde Inc"/>
    <x v="0"/>
    <s v="Ministry of Offense"/>
    <x v="0"/>
    <x v="4"/>
    <x v="3"/>
    <x v="1"/>
    <x v="0"/>
    <n v="61159050.960000001"/>
    <n v="40757949.829999998"/>
  </r>
  <r>
    <d v="2023-07-07T21:32:25"/>
    <n v="7"/>
    <n v="7"/>
    <x v="37"/>
    <x v="6"/>
    <s v="Horde Armada"/>
    <x v="0"/>
    <s v="KarmaFleet"/>
    <x v="0"/>
    <x v="18"/>
    <x v="4"/>
    <x v="8"/>
    <x v="3"/>
    <n v="575703.15"/>
    <n v="461940.55"/>
  </r>
  <r>
    <d v="2023-07-07T22:42:18"/>
    <n v="7"/>
    <n v="7"/>
    <x v="37"/>
    <x v="6"/>
    <s v="KarmaFleet"/>
    <x v="1"/>
    <s v="WipeOut Inc"/>
    <x v="1"/>
    <x v="3"/>
    <x v="2"/>
    <x v="1"/>
    <x v="0"/>
    <n v="21318650.149999999"/>
    <n v="11034505.01"/>
  </r>
  <r>
    <d v="2023-07-07T22:49:02"/>
    <n v="7"/>
    <n v="7"/>
    <x v="37"/>
    <x v="6"/>
    <s v="KarmaFleet"/>
    <x v="1"/>
    <s v="Horde Vanguard"/>
    <x v="1"/>
    <x v="8"/>
    <x v="3"/>
    <x v="39"/>
    <x v="1"/>
    <n v="65879056.659999996"/>
    <n v="53616788.789999999"/>
  </r>
  <r>
    <d v="2023-07-07T22:49:49"/>
    <n v="7"/>
    <n v="7"/>
    <x v="37"/>
    <x v="6"/>
    <s v="GoonWaffe"/>
    <x v="1"/>
    <s v="Horde Vanguard"/>
    <x v="1"/>
    <x v="8"/>
    <x v="3"/>
    <x v="137"/>
    <x v="1"/>
    <n v="65879056.659999996"/>
    <n v="50449166.509999998"/>
  </r>
  <r>
    <d v="2023-07-07T22:53:36"/>
    <n v="7"/>
    <n v="7"/>
    <x v="37"/>
    <x v="6"/>
    <s v="KarmaFleet"/>
    <x v="1"/>
    <s v="Horde Vanguard"/>
    <x v="1"/>
    <x v="8"/>
    <x v="3"/>
    <x v="112"/>
    <x v="1"/>
    <n v="65810496.439999998"/>
    <n v="50102597.850000001"/>
  </r>
  <r>
    <d v="2023-07-07T22:55:34"/>
    <n v="7"/>
    <n v="7"/>
    <x v="37"/>
    <x v="6"/>
    <s v="Strategically Bad"/>
    <x v="1"/>
    <s v="Deaths Consortium"/>
    <x v="1"/>
    <x v="12"/>
    <x v="3"/>
    <x v="112"/>
    <x v="1"/>
    <n v="47484260.469999999"/>
    <n v="32372201.510000002"/>
  </r>
  <r>
    <d v="2023-07-07T22:57:36"/>
    <n v="7"/>
    <n v="7"/>
    <x v="37"/>
    <x v="6"/>
    <s v="Special Assault Unit"/>
    <x v="0"/>
    <s v="KarmaFleet"/>
    <x v="0"/>
    <x v="115"/>
    <x v="1"/>
    <x v="41"/>
    <x v="1"/>
    <n v="324346677.25999999"/>
    <n v="146247407.31"/>
  </r>
  <r>
    <d v="2023-07-07T22:57:47"/>
    <n v="7"/>
    <n v="7"/>
    <x v="37"/>
    <x v="6"/>
    <s v="Ascendance"/>
    <x v="1"/>
    <s v="Brittas Empire"/>
    <x v="1"/>
    <x v="77"/>
    <x v="1"/>
    <x v="41"/>
    <x v="1"/>
    <n v="441045316.75999999"/>
    <n v="250567410.90000001"/>
  </r>
  <r>
    <d v="2023-07-07T22:58:00"/>
    <n v="7"/>
    <n v="7"/>
    <x v="37"/>
    <x v="6"/>
    <s v="Ascendance"/>
    <x v="1"/>
    <s v="KillTronic"/>
    <x v="1"/>
    <x v="77"/>
    <x v="1"/>
    <x v="41"/>
    <x v="1"/>
    <n v="394317839.08999997"/>
    <n v="245542604.63999999"/>
  </r>
  <r>
    <d v="2023-07-07T22:58:07"/>
    <n v="7"/>
    <n v="7"/>
    <x v="37"/>
    <x v="6"/>
    <s v="KarmaFleet"/>
    <x v="1"/>
    <s v="Moosearmy"/>
    <x v="1"/>
    <x v="20"/>
    <x v="4"/>
    <x v="41"/>
    <x v="1"/>
    <n v="3797768.71"/>
    <n v="2670361.2799999998"/>
  </r>
  <r>
    <d v="2023-07-07T22:58:13"/>
    <n v="7"/>
    <n v="7"/>
    <x v="37"/>
    <x v="6"/>
    <s v="GoonWaffe"/>
    <x v="1"/>
    <s v="Moosearmy"/>
    <x v="1"/>
    <x v="20"/>
    <x v="4"/>
    <x v="41"/>
    <x v="1"/>
    <n v="870292.94"/>
    <n v="634120.16"/>
  </r>
  <r>
    <d v="2023-07-07T22:58:16"/>
    <n v="7"/>
    <n v="7"/>
    <x v="37"/>
    <x v="6"/>
    <s v="Special Assault Unit"/>
    <x v="0"/>
    <s v="Les chevaliers de l'ordre"/>
    <x v="0"/>
    <x v="17"/>
    <x v="4"/>
    <x v="41"/>
    <x v="1"/>
    <n v="4400102.84"/>
    <n v="1977169.51"/>
  </r>
  <r>
    <d v="2023-07-07T22:58:27"/>
    <n v="7"/>
    <n v="7"/>
    <x v="37"/>
    <x v="6"/>
    <s v="GoonWaffe"/>
    <x v="1"/>
    <s v="A Blessed Bean"/>
    <x v="1"/>
    <x v="20"/>
    <x v="4"/>
    <x v="41"/>
    <x v="1"/>
    <n v="1710561.79"/>
    <n v="1422823.63"/>
  </r>
  <r>
    <d v="2023-07-07T22:58:34"/>
    <n v="7"/>
    <n v="7"/>
    <x v="37"/>
    <x v="6"/>
    <s v="ImperiaI Federation"/>
    <x v="1"/>
    <s v="A Blessed Bean"/>
    <x v="1"/>
    <x v="77"/>
    <x v="1"/>
    <x v="41"/>
    <x v="1"/>
    <n v="440441796.66000003"/>
    <n v="214726491.06999999"/>
  </r>
  <r>
    <d v="2023-07-07T22:58:40"/>
    <n v="7"/>
    <n v="7"/>
    <x v="37"/>
    <x v="6"/>
    <s v="KarmaFleet"/>
    <x v="1"/>
    <s v="Siberian Alpha Fleet"/>
    <x v="1"/>
    <x v="32"/>
    <x v="4"/>
    <x v="41"/>
    <x v="1"/>
    <n v="5854601.4100000001"/>
    <n v="2874705.34"/>
  </r>
  <r>
    <d v="2023-07-07T22:58:41"/>
    <n v="7"/>
    <n v="7"/>
    <x v="37"/>
    <x v="6"/>
    <s v="Ascendance"/>
    <x v="1"/>
    <s v="A Blessed Bean"/>
    <x v="1"/>
    <x v="77"/>
    <x v="1"/>
    <x v="41"/>
    <x v="1"/>
    <n v="378083096"/>
    <n v="224878495.74000001"/>
  </r>
  <r>
    <d v="2023-07-07T22:58:48"/>
    <n v="7"/>
    <n v="7"/>
    <x v="37"/>
    <x v="6"/>
    <s v="Pandemic Horde Inc"/>
    <x v="0"/>
    <s v="4S Corporation"/>
    <x v="0"/>
    <x v="17"/>
    <x v="4"/>
    <x v="41"/>
    <x v="1"/>
    <n v="1200273.74"/>
    <n v="732064.84"/>
  </r>
  <r>
    <d v="2023-07-07T22:59:02"/>
    <n v="7"/>
    <n v="7"/>
    <x v="37"/>
    <x v="6"/>
    <s v="KarmaFleet"/>
    <x v="1"/>
    <s v="Infinite Improbable Industry Inc"/>
    <x v="1"/>
    <x v="77"/>
    <x v="1"/>
    <x v="41"/>
    <x v="1"/>
    <n v="485610114.91000003"/>
    <n v="237039154.33000001"/>
  </r>
  <r>
    <d v="2023-07-07T22:59:18"/>
    <n v="7"/>
    <n v="7"/>
    <x v="37"/>
    <x v="6"/>
    <s v="Semper Iratus Omni Tempore"/>
    <x v="1"/>
    <s v="Pandemic Horde Inc"/>
    <x v="1"/>
    <x v="23"/>
    <x v="2"/>
    <x v="41"/>
    <x v="1"/>
    <n v="84230699.709999993"/>
    <n v="56114816.130000003"/>
  </r>
  <r>
    <d v="2023-07-07T22:59:25"/>
    <n v="7"/>
    <n v="7"/>
    <x v="37"/>
    <x v="6"/>
    <s v="KarmaFleet"/>
    <x v="1"/>
    <s v="Brittas Empire"/>
    <x v="1"/>
    <x v="8"/>
    <x v="3"/>
    <x v="41"/>
    <x v="1"/>
    <n v="60906067.960000001"/>
    <n v="48693938.630000003"/>
  </r>
  <r>
    <d v="2023-07-07T22:59:27"/>
    <n v="7"/>
    <n v="7"/>
    <x v="37"/>
    <x v="6"/>
    <s v="Fusion Enterprises Ltd"/>
    <x v="0"/>
    <s v="KarmaFleet"/>
    <x v="0"/>
    <x v="8"/>
    <x v="3"/>
    <x v="41"/>
    <x v="1"/>
    <n v="70345995.189999998"/>
    <n v="47401696.740000002"/>
  </r>
  <r>
    <d v="2023-07-07T22:59:31"/>
    <n v="7"/>
    <n v="7"/>
    <x v="37"/>
    <x v="6"/>
    <s v="Les chevaliers de l'ordre"/>
    <x v="1"/>
    <s v="Standards Contracting"/>
    <x v="1"/>
    <x v="77"/>
    <x v="1"/>
    <x v="41"/>
    <x v="1"/>
    <n v="480061586.99000001"/>
    <n v="281572718.57999998"/>
  </r>
  <r>
    <d v="2023-07-07T22:59:40"/>
    <n v="7"/>
    <n v="7"/>
    <x v="37"/>
    <x v="6"/>
    <s v="GoonWaffe"/>
    <x v="1"/>
    <s v="A Blessed Bean"/>
    <x v="1"/>
    <x v="77"/>
    <x v="1"/>
    <x v="41"/>
    <x v="1"/>
    <n v="381854379.44999999"/>
    <n v="238610509.41999999"/>
  </r>
  <r>
    <d v="2023-07-07T22:59:45"/>
    <n v="7"/>
    <n v="7"/>
    <x v="37"/>
    <x v="6"/>
    <s v="Horde Vanguard"/>
    <x v="0"/>
    <s v="Vanishing Point"/>
    <x v="4"/>
    <x v="12"/>
    <x v="3"/>
    <x v="41"/>
    <x v="1"/>
    <n v="40617114.539999999"/>
    <n v="24147092.170000002"/>
  </r>
  <r>
    <d v="2023-07-07T22:59:53"/>
    <n v="7"/>
    <n v="7"/>
    <x v="37"/>
    <x v="6"/>
    <s v="4S Corporation"/>
    <x v="1"/>
    <s v="Tactical Feed"/>
    <x v="1"/>
    <x v="77"/>
    <x v="1"/>
    <x v="41"/>
    <x v="1"/>
    <n v="449710158.04000002"/>
    <n v="244743606.19"/>
  </r>
  <r>
    <d v="2023-07-07T23:00:13"/>
    <n v="7"/>
    <n v="7"/>
    <x v="37"/>
    <x v="6"/>
    <s v="Special Assault Unit"/>
    <x v="0"/>
    <s v="KarmaFleet"/>
    <x v="0"/>
    <x v="17"/>
    <x v="4"/>
    <x v="41"/>
    <x v="1"/>
    <n v="983827.99"/>
    <n v="799431.14"/>
  </r>
  <r>
    <d v="2023-07-07T23:00:14"/>
    <n v="7"/>
    <n v="7"/>
    <x v="37"/>
    <x v="6"/>
    <s v="Zebra Corp"/>
    <x v="1"/>
    <s v="Victim Support"/>
    <x v="1"/>
    <x v="77"/>
    <x v="1"/>
    <x v="41"/>
    <x v="1"/>
    <n v="437649769.81999999"/>
    <n v="273135749.68000001"/>
  </r>
  <r>
    <d v="2023-07-07T23:00:16"/>
    <n v="7"/>
    <n v="7"/>
    <x v="37"/>
    <x v="6"/>
    <s v="The Northerners"/>
    <x v="0"/>
    <s v="Black Aces"/>
    <x v="0"/>
    <x v="4"/>
    <x v="3"/>
    <x v="41"/>
    <x v="1"/>
    <n v="58487908.689999998"/>
    <n v="40389123.829999998"/>
  </r>
  <r>
    <d v="2023-07-07T23:00:23"/>
    <n v="7"/>
    <n v="7"/>
    <x v="37"/>
    <x v="6"/>
    <s v="KarmaFleet"/>
    <x v="1"/>
    <s v="A Blessed Bean"/>
    <x v="1"/>
    <x v="77"/>
    <x v="1"/>
    <x v="41"/>
    <x v="1"/>
    <n v="482278256.95999998"/>
    <n v="297018783.54000002"/>
  </r>
  <r>
    <d v="2023-07-07T23:00:30"/>
    <n v="7"/>
    <n v="7"/>
    <x v="37"/>
    <x v="6"/>
    <s v="Ascendance"/>
    <x v="1"/>
    <s v="Dragon"/>
    <x v="1"/>
    <x v="4"/>
    <x v="3"/>
    <x v="41"/>
    <x v="1"/>
    <n v="70467610.090000004"/>
    <n v="45441536.840000004"/>
  </r>
  <r>
    <d v="2023-07-07T23:00:35"/>
    <n v="7"/>
    <n v="7"/>
    <x v="37"/>
    <x v="6"/>
    <s v="KarmaFleet"/>
    <x v="1"/>
    <s v="Pandemic Horde Inc"/>
    <x v="1"/>
    <x v="77"/>
    <x v="1"/>
    <x v="41"/>
    <x v="1"/>
    <n v="439131611.31"/>
    <n v="239508457.84"/>
  </r>
  <r>
    <d v="2023-07-07T23:00:35"/>
    <n v="7"/>
    <n v="7"/>
    <x v="37"/>
    <x v="6"/>
    <s v="Special Assault Unit"/>
    <x v="0"/>
    <s v="Les chevaliers de l'ordre"/>
    <x v="0"/>
    <x v="17"/>
    <x v="4"/>
    <x v="41"/>
    <x v="1"/>
    <n v="1563815.7"/>
    <n v="416554.67"/>
  </r>
  <r>
    <d v="2023-07-07T23:00:42"/>
    <n v="7"/>
    <n v="7"/>
    <x v="37"/>
    <x v="6"/>
    <s v="The Northerners"/>
    <x v="0"/>
    <s v="Ascendance"/>
    <x v="0"/>
    <x v="8"/>
    <x v="3"/>
    <x v="41"/>
    <x v="1"/>
    <n v="67340692.269999996"/>
    <n v="52857655.740000002"/>
  </r>
  <r>
    <d v="2023-07-07T23:00:45"/>
    <n v="7"/>
    <n v="7"/>
    <x v="37"/>
    <x v="6"/>
    <s v="Carebears -With- Guns"/>
    <x v="1"/>
    <s v="Blackwater USA Inc"/>
    <x v="1"/>
    <x v="77"/>
    <x v="1"/>
    <x v="41"/>
    <x v="1"/>
    <n v="442551783.05000001"/>
    <n v="266043872.25"/>
  </r>
  <r>
    <d v="2023-07-07T23:00:59"/>
    <n v="7"/>
    <n v="7"/>
    <x v="37"/>
    <x v="6"/>
    <s v="Strategically Bad"/>
    <x v="1"/>
    <s v="A Blessed Bean"/>
    <x v="1"/>
    <x v="77"/>
    <x v="1"/>
    <x v="41"/>
    <x v="1"/>
    <n v="435621274.54000002"/>
    <n v="233142301.18000001"/>
  </r>
  <r>
    <d v="2023-07-07T23:00:59"/>
    <n v="7"/>
    <n v="7"/>
    <x v="37"/>
    <x v="6"/>
    <s v="KarmaFleet"/>
    <x v="1"/>
    <s v="Deaths Consortium"/>
    <x v="1"/>
    <x v="111"/>
    <x v="1"/>
    <x v="41"/>
    <x v="1"/>
    <n v="190025910.71000001"/>
    <n v="59424753.810000002"/>
  </r>
  <r>
    <d v="2023-07-07T23:01:11"/>
    <n v="7"/>
    <n v="7"/>
    <x v="37"/>
    <x v="6"/>
    <s v="Fusion Enterprises Ltd"/>
    <x v="0"/>
    <s v="Ascendance"/>
    <x v="0"/>
    <x v="4"/>
    <x v="3"/>
    <x v="41"/>
    <x v="1"/>
    <n v="57096113.140000001"/>
    <n v="41773983.850000001"/>
  </r>
  <r>
    <d v="2023-07-07T23:01:11"/>
    <n v="7"/>
    <n v="7"/>
    <x v="37"/>
    <x v="6"/>
    <s v="KarmaFleet"/>
    <x v="1"/>
    <s v="A Blessed Bean"/>
    <x v="1"/>
    <x v="77"/>
    <x v="1"/>
    <x v="41"/>
    <x v="1"/>
    <n v="482844171.23000002"/>
    <n v="294332838.39999998"/>
  </r>
  <r>
    <d v="2023-07-07T23:01:36"/>
    <n v="7"/>
    <n v="7"/>
    <x v="37"/>
    <x v="6"/>
    <s v="Ascendance"/>
    <x v="1"/>
    <s v="Take The Bait"/>
    <x v="1"/>
    <x v="77"/>
    <x v="1"/>
    <x v="41"/>
    <x v="1"/>
    <n v="440180680.44"/>
    <n v="265389661.71000001"/>
  </r>
  <r>
    <d v="2023-07-07T23:01:57"/>
    <n v="7"/>
    <n v="7"/>
    <x v="37"/>
    <x v="6"/>
    <s v="KarmaFleet"/>
    <x v="1"/>
    <s v="Comply Or Die"/>
    <x v="1"/>
    <x v="77"/>
    <x v="1"/>
    <x v="41"/>
    <x v="1"/>
    <n v="439862346.57999998"/>
    <n v="278293415.16000003"/>
  </r>
  <r>
    <d v="2023-07-07T23:01:58"/>
    <n v="7"/>
    <n v="7"/>
    <x v="37"/>
    <x v="6"/>
    <s v="GoonWaffe"/>
    <x v="1"/>
    <s v="Special Assault Unit"/>
    <x v="1"/>
    <x v="8"/>
    <x v="3"/>
    <x v="41"/>
    <x v="1"/>
    <n v="66358513.509999998"/>
    <n v="47080650.390000001"/>
  </r>
  <r>
    <d v="2023-07-07T23:02:09"/>
    <n v="7"/>
    <n v="7"/>
    <x v="37"/>
    <x v="6"/>
    <s v="Semper Iratus Omni Tempore"/>
    <x v="1"/>
    <s v="The Northerners"/>
    <x v="1"/>
    <x v="77"/>
    <x v="1"/>
    <x v="41"/>
    <x v="1"/>
    <n v="436833972.56999999"/>
    <n v="277027146.04000002"/>
  </r>
  <r>
    <d v="2023-07-07T23:02:14"/>
    <n v="7"/>
    <n v="7"/>
    <x v="37"/>
    <x v="6"/>
    <s v="KarmaFleet"/>
    <x v="1"/>
    <s v="Fusion Enterprises Ltd"/>
    <x v="1"/>
    <x v="77"/>
    <x v="1"/>
    <x v="41"/>
    <x v="1"/>
    <n v="469012178.13"/>
    <n v="292480882.99000001"/>
  </r>
  <r>
    <d v="2023-07-07T23:02:15"/>
    <n v="7"/>
    <n v="7"/>
    <x v="37"/>
    <x v="6"/>
    <s v="KarmaFleet"/>
    <x v="1"/>
    <s v="A Blessed Bean"/>
    <x v="1"/>
    <x v="17"/>
    <x v="4"/>
    <x v="41"/>
    <x v="1"/>
    <n v="410943.17"/>
    <n v="297180.57"/>
  </r>
  <r>
    <d v="2023-07-07T23:02:26"/>
    <n v="7"/>
    <n v="7"/>
    <x v="37"/>
    <x v="6"/>
    <s v="GoonWaffe"/>
    <x v="1"/>
    <s v="Pandemic Horde Inc"/>
    <x v="1"/>
    <x v="77"/>
    <x v="1"/>
    <x v="41"/>
    <x v="1"/>
    <n v="438445516.49000001"/>
    <n v="278957066.29000002"/>
  </r>
  <r>
    <d v="2023-07-07T23:02:39"/>
    <n v="7"/>
    <n v="7"/>
    <x v="37"/>
    <x v="6"/>
    <s v="The Night Watchmen"/>
    <x v="1"/>
    <s v="Fusion Enterprises Ltd"/>
    <x v="1"/>
    <x v="77"/>
    <x v="1"/>
    <x v="41"/>
    <x v="1"/>
    <n v="458499987.99000001"/>
    <n v="292195377.05000001"/>
  </r>
  <r>
    <d v="2023-07-07T23:02:49"/>
    <n v="7"/>
    <n v="7"/>
    <x v="37"/>
    <x v="6"/>
    <s v="A Blessed Bean"/>
    <x v="0"/>
    <s v="GoonWaffe"/>
    <x v="0"/>
    <x v="8"/>
    <x v="3"/>
    <x v="41"/>
    <x v="1"/>
    <n v="66542422.960000001"/>
    <n v="48593825"/>
  </r>
  <r>
    <d v="2023-07-07T23:02:54"/>
    <n v="7"/>
    <n v="7"/>
    <x v="37"/>
    <x v="6"/>
    <s v="4S Corporation"/>
    <x v="1"/>
    <s v="Tranquility Tavern"/>
    <x v="1"/>
    <x v="77"/>
    <x v="1"/>
    <x v="41"/>
    <x v="1"/>
    <n v="438351165.62"/>
    <n v="266166408.58000001"/>
  </r>
  <r>
    <d v="2023-07-07T23:03:00"/>
    <n v="7"/>
    <n v="7"/>
    <x v="37"/>
    <x v="6"/>
    <s v="Shocky Industries Ltd"/>
    <x v="1"/>
    <s v="Pandemic Horde Inc"/>
    <x v="1"/>
    <x v="32"/>
    <x v="4"/>
    <x v="41"/>
    <x v="1"/>
    <n v="695990.1"/>
    <n v="416265.79"/>
  </r>
  <r>
    <d v="2023-07-07T23:03:06"/>
    <n v="7"/>
    <n v="7"/>
    <x v="37"/>
    <x v="6"/>
    <s v="Ascendance"/>
    <x v="1"/>
    <s v="Blackwater USA Inc"/>
    <x v="1"/>
    <x v="77"/>
    <x v="1"/>
    <x v="41"/>
    <x v="1"/>
    <n v="426503992.11000001"/>
    <n v="273932123.92000002"/>
  </r>
  <r>
    <d v="2023-07-07T23:04:30"/>
    <n v="7"/>
    <n v="7"/>
    <x v="37"/>
    <x v="6"/>
    <s v="KarmaFleet"/>
    <x v="1"/>
    <s v="A Blessed Bean"/>
    <x v="1"/>
    <x v="77"/>
    <x v="1"/>
    <x v="41"/>
    <x v="1"/>
    <n v="452767768.41000003"/>
    <n v="238500275.34"/>
  </r>
  <r>
    <d v="2023-07-07T23:05:19"/>
    <n v="7"/>
    <n v="7"/>
    <x v="37"/>
    <x v="6"/>
    <s v="Shocky Industries Ltd"/>
    <x v="1"/>
    <s v="Pandemic Horde Inc"/>
    <x v="1"/>
    <x v="24"/>
    <x v="0"/>
    <x v="41"/>
    <x v="1"/>
    <n v="5540488.9500000002"/>
    <n v="3127631.69"/>
  </r>
  <r>
    <d v="2023-07-07T23:05:26"/>
    <n v="7"/>
    <n v="7"/>
    <x v="37"/>
    <x v="6"/>
    <s v="The Northerners"/>
    <x v="0"/>
    <s v="KarmaFleet"/>
    <x v="0"/>
    <x v="115"/>
    <x v="1"/>
    <x v="41"/>
    <x v="1"/>
    <n v="349319786.19"/>
    <n v="163823663.00999999"/>
  </r>
  <r>
    <d v="2023-07-07T23:05:37"/>
    <n v="7"/>
    <n v="7"/>
    <x v="37"/>
    <x v="6"/>
    <s v="KarmaFleet"/>
    <x v="1"/>
    <s v="Comply Or Die"/>
    <x v="1"/>
    <x v="77"/>
    <x v="1"/>
    <x v="41"/>
    <x v="1"/>
    <n v="486730809.48000002"/>
    <n v="277319699.83999997"/>
  </r>
  <r>
    <d v="2023-07-07T23:05:49"/>
    <n v="7"/>
    <n v="7"/>
    <x v="37"/>
    <x v="6"/>
    <s v="Horde Vanguard"/>
    <x v="0"/>
    <s v="GoonWaffe"/>
    <x v="0"/>
    <x v="115"/>
    <x v="1"/>
    <x v="41"/>
    <x v="1"/>
    <n v="373909202.04000002"/>
    <n v="174261953.96000001"/>
  </r>
  <r>
    <d v="2023-07-07T23:05:49"/>
    <n v="7"/>
    <n v="7"/>
    <x v="37"/>
    <x v="6"/>
    <s v="KarmaFleet"/>
    <x v="1"/>
    <s v="Tactical Feed"/>
    <x v="1"/>
    <x v="111"/>
    <x v="1"/>
    <x v="41"/>
    <x v="1"/>
    <n v="188186282.81"/>
    <n v="52863410.689999998"/>
  </r>
  <r>
    <d v="2023-07-07T23:06:29"/>
    <n v="7"/>
    <n v="7"/>
    <x v="37"/>
    <x v="6"/>
    <s v="Shadow State"/>
    <x v="1"/>
    <s v="Tech Builds"/>
    <x v="1"/>
    <x v="20"/>
    <x v="4"/>
    <x v="41"/>
    <x v="1"/>
    <n v="1919759.31"/>
    <n v="1763402.1"/>
  </r>
  <r>
    <d v="2023-07-07T23:06:47"/>
    <n v="7"/>
    <n v="7"/>
    <x v="37"/>
    <x v="6"/>
    <s v="The Night Watchmen"/>
    <x v="1"/>
    <s v="Special Assault Unit"/>
    <x v="1"/>
    <x v="77"/>
    <x v="1"/>
    <x v="41"/>
    <x v="1"/>
    <n v="439979791.06999999"/>
    <n v="249242539.28"/>
  </r>
  <r>
    <d v="2023-07-07T23:06:51"/>
    <n v="7"/>
    <n v="7"/>
    <x v="37"/>
    <x v="6"/>
    <s v="KarmaFleet"/>
    <x v="1"/>
    <s v="Dragon"/>
    <x v="1"/>
    <x v="77"/>
    <x v="1"/>
    <x v="41"/>
    <x v="1"/>
    <n v="445718126.73000002"/>
    <n v="258735721.96000001"/>
  </r>
  <r>
    <d v="2023-07-07T23:07:15"/>
    <n v="7"/>
    <n v="7"/>
    <x v="37"/>
    <x v="6"/>
    <s v="Horde Vanguard"/>
    <x v="0"/>
    <s v="KarmaFleet"/>
    <x v="0"/>
    <x v="115"/>
    <x v="1"/>
    <x v="41"/>
    <x v="1"/>
    <n v="312249665.73000002"/>
    <n v="151761689.08000001"/>
  </r>
  <r>
    <d v="2023-07-07T23:07:20"/>
    <n v="7"/>
    <n v="7"/>
    <x v="37"/>
    <x v="6"/>
    <s v="A Blessed Bean"/>
    <x v="0"/>
    <s v="Ascendance"/>
    <x v="0"/>
    <x v="115"/>
    <x v="1"/>
    <x v="41"/>
    <x v="1"/>
    <n v="318348637.87"/>
    <n v="159259362.03"/>
  </r>
  <r>
    <d v="2023-07-07T23:08:11"/>
    <n v="7"/>
    <n v="7"/>
    <x v="37"/>
    <x v="6"/>
    <s v="Carebears -With- Guns"/>
    <x v="1"/>
    <s v="Disasterpiece LTD"/>
    <x v="1"/>
    <x v="20"/>
    <x v="4"/>
    <x v="41"/>
    <x v="1"/>
    <n v="1186304.1399999999"/>
    <n v="682728.85"/>
  </r>
  <r>
    <d v="2023-07-07T23:09:45"/>
    <n v="7"/>
    <n v="7"/>
    <x v="37"/>
    <x v="6"/>
    <s v="Vanishing Point"/>
    <x v="2"/>
    <s v="Deaths Consortium"/>
    <x v="1"/>
    <x v="77"/>
    <x v="1"/>
    <x v="41"/>
    <x v="1"/>
    <n v="439467076.72000003"/>
    <n v="242940005.61000001"/>
  </r>
  <r>
    <d v="2023-07-07T23:09:55"/>
    <n v="7"/>
    <n v="7"/>
    <x v="37"/>
    <x v="6"/>
    <s v="CBC Interstellar"/>
    <x v="1"/>
    <s v="Pandemic Horde Inc"/>
    <x v="1"/>
    <x v="17"/>
    <x v="4"/>
    <x v="41"/>
    <x v="1"/>
    <n v="970283.86"/>
    <n v="735577.76"/>
  </r>
  <r>
    <d v="2023-07-07T23:09:57"/>
    <n v="7"/>
    <n v="7"/>
    <x v="37"/>
    <x v="6"/>
    <s v="GoonWaffe"/>
    <x v="1"/>
    <s v="A Blessed Bean"/>
    <x v="1"/>
    <x v="8"/>
    <x v="3"/>
    <x v="41"/>
    <x v="1"/>
    <n v="66365830.82"/>
    <n v="50808459.579999998"/>
  </r>
  <r>
    <d v="2023-07-07T23:10:37"/>
    <n v="7"/>
    <n v="7"/>
    <x v="37"/>
    <x v="6"/>
    <s v="The Graduates"/>
    <x v="2"/>
    <s v="Pandemic Horde Inc"/>
    <x v="1"/>
    <x v="77"/>
    <x v="1"/>
    <x v="41"/>
    <x v="1"/>
    <n v="402359651.91000003"/>
    <n v="244783272.50999999"/>
  </r>
  <r>
    <d v="2023-07-07T23:11:32"/>
    <n v="7"/>
    <n v="7"/>
    <x v="37"/>
    <x v="6"/>
    <s v="The Graduates"/>
    <x v="2"/>
    <s v="A Blessed Bean"/>
    <x v="1"/>
    <x v="77"/>
    <x v="1"/>
    <x v="41"/>
    <x v="1"/>
    <n v="437181573.31"/>
    <n v="271741236.92000002"/>
  </r>
  <r>
    <d v="2023-07-07T23:11:32"/>
    <n v="7"/>
    <n v="7"/>
    <x v="37"/>
    <x v="6"/>
    <s v="Horde Armada"/>
    <x v="0"/>
    <s v="KarmaFleet"/>
    <x v="0"/>
    <x v="115"/>
    <x v="1"/>
    <x v="41"/>
    <x v="1"/>
    <n v="296581307.95999998"/>
    <n v="131206836.5"/>
  </r>
  <r>
    <d v="2023-07-07T23:11:45"/>
    <n v="7"/>
    <n v="7"/>
    <x v="37"/>
    <x v="6"/>
    <s v="Les chevaliers de l'ordre"/>
    <x v="1"/>
    <s v="Horde Vanguard"/>
    <x v="1"/>
    <x v="8"/>
    <x v="3"/>
    <x v="39"/>
    <x v="1"/>
    <n v="65827636.5"/>
    <n v="51732146.899999999"/>
  </r>
  <r>
    <d v="2023-07-07T23:11:49"/>
    <n v="7"/>
    <n v="7"/>
    <x v="37"/>
    <x v="6"/>
    <s v="Very Italian People"/>
    <x v="2"/>
    <s v="A Blessed Bean"/>
    <x v="1"/>
    <x v="8"/>
    <x v="3"/>
    <x v="41"/>
    <x v="1"/>
    <n v="61234900.670000002"/>
    <n v="48940881.009999998"/>
  </r>
  <r>
    <d v="2023-07-07T23:11:55"/>
    <n v="7"/>
    <n v="7"/>
    <x v="37"/>
    <x v="6"/>
    <s v="Standards Contracting"/>
    <x v="0"/>
    <s v="Cloak and Daggers"/>
    <x v="4"/>
    <x v="77"/>
    <x v="1"/>
    <x v="41"/>
    <x v="1"/>
    <n v="487485158.63"/>
    <n v="301532331.97000003"/>
  </r>
  <r>
    <d v="2023-07-07T23:11:55"/>
    <n v="7"/>
    <n v="7"/>
    <x v="37"/>
    <x v="6"/>
    <s v="Kinship"/>
    <x v="2"/>
    <s v="Disasterpiece LTD"/>
    <x v="1"/>
    <x v="77"/>
    <x v="1"/>
    <x v="41"/>
    <x v="1"/>
    <n v="437554114.38"/>
    <n v="279096870.23000002"/>
  </r>
  <r>
    <d v="2023-07-07T23:12:41"/>
    <n v="7"/>
    <n v="7"/>
    <x v="37"/>
    <x v="6"/>
    <s v="Semper Iratus Omni Tempore"/>
    <x v="1"/>
    <s v="Pandemic Horde Inc"/>
    <x v="1"/>
    <x v="77"/>
    <x v="1"/>
    <x v="41"/>
    <x v="1"/>
    <n v="504105186.32999998"/>
    <n v="229559613.96000001"/>
  </r>
  <r>
    <d v="2023-07-07T23:12:55"/>
    <n v="7"/>
    <n v="7"/>
    <x v="37"/>
    <x v="6"/>
    <s v="KarmaFleet"/>
    <x v="1"/>
    <s v="Standards Contracting"/>
    <x v="1"/>
    <x v="112"/>
    <x v="1"/>
    <x v="41"/>
    <x v="1"/>
    <n v="2101725829.3599999"/>
    <n v="1637931916.9100001"/>
  </r>
  <r>
    <d v="2023-07-07T23:13:16"/>
    <n v="7"/>
    <n v="7"/>
    <x v="37"/>
    <x v="6"/>
    <s v="DEFCON"/>
    <x v="2"/>
    <s v="Blackwater USA Inc"/>
    <x v="1"/>
    <x v="77"/>
    <x v="1"/>
    <x v="41"/>
    <x v="1"/>
    <n v="425954246.61000001"/>
    <n v="273278731.44"/>
  </r>
  <r>
    <d v="2023-07-07T23:14:11"/>
    <n v="7"/>
    <n v="7"/>
    <x v="37"/>
    <x v="6"/>
    <s v="Les chevaliers de l'ordre"/>
    <x v="1"/>
    <s v="Horde Armada"/>
    <x v="1"/>
    <x v="8"/>
    <x v="3"/>
    <x v="41"/>
    <x v="1"/>
    <n v="60811391.969999999"/>
    <n v="46773290.109999999"/>
  </r>
  <r>
    <d v="2023-07-07T23:14:11"/>
    <n v="7"/>
    <n v="7"/>
    <x v="37"/>
    <x v="6"/>
    <s v="4S Corporation"/>
    <x v="1"/>
    <s v="Horde Vanguard"/>
    <x v="1"/>
    <x v="4"/>
    <x v="3"/>
    <x v="41"/>
    <x v="1"/>
    <n v="70714881.489999995"/>
    <n v="51838629.390000001"/>
  </r>
  <r>
    <d v="2023-07-07T23:14:12"/>
    <n v="7"/>
    <n v="7"/>
    <x v="37"/>
    <x v="6"/>
    <s v="Shocky Industries Ltd"/>
    <x v="1"/>
    <s v="Lisnave"/>
    <x v="1"/>
    <x v="111"/>
    <x v="1"/>
    <x v="41"/>
    <x v="1"/>
    <n v="187034962.52000001"/>
    <n v="52591823.200000003"/>
  </r>
  <r>
    <d v="2023-07-07T23:14:15"/>
    <n v="7"/>
    <n v="7"/>
    <x v="37"/>
    <x v="6"/>
    <s v="4S Corporation"/>
    <x v="1"/>
    <s v="Take The Bait"/>
    <x v="1"/>
    <x v="77"/>
    <x v="1"/>
    <x v="41"/>
    <x v="1"/>
    <n v="552881437.99000001"/>
    <n v="305052602.93000001"/>
  </r>
  <r>
    <d v="2023-07-07T23:14:15"/>
    <n v="7"/>
    <n v="7"/>
    <x v="37"/>
    <x v="6"/>
    <s v="Vanishing Point"/>
    <x v="2"/>
    <s v="Special Assault Unit"/>
    <x v="1"/>
    <x v="77"/>
    <x v="1"/>
    <x v="41"/>
    <x v="1"/>
    <n v="482679997.02999997"/>
    <n v="322950884.62"/>
  </r>
  <r>
    <d v="2023-07-07T23:14:35"/>
    <n v="7"/>
    <n v="7"/>
    <x v="37"/>
    <x v="6"/>
    <s v="GoonWaffe"/>
    <x v="1"/>
    <s v="A Blessed Bean"/>
    <x v="1"/>
    <x v="77"/>
    <x v="1"/>
    <x v="41"/>
    <x v="1"/>
    <n v="483018459.81"/>
    <n v="326257870.50999999"/>
  </r>
  <r>
    <d v="2023-07-07T23:14:41"/>
    <n v="7"/>
    <n v="7"/>
    <x v="37"/>
    <x v="6"/>
    <s v="Tactical Feed"/>
    <x v="0"/>
    <s v="Dead's Prostitutes"/>
    <x v="4"/>
    <x v="4"/>
    <x v="3"/>
    <x v="41"/>
    <x v="1"/>
    <n v="48205672.380000003"/>
    <n v="33551737.059999999"/>
  </r>
  <r>
    <d v="2023-07-07T23:14:58"/>
    <n v="7"/>
    <n v="7"/>
    <x v="37"/>
    <x v="6"/>
    <s v="Take The Bait"/>
    <x v="0"/>
    <s v="Unsung Heroes"/>
    <x v="4"/>
    <x v="8"/>
    <x v="3"/>
    <x v="41"/>
    <x v="1"/>
    <n v="65310370.009999998"/>
    <n v="54942494.340000004"/>
  </r>
  <r>
    <d v="2023-07-07T23:15:02"/>
    <n v="7"/>
    <n v="7"/>
    <x v="37"/>
    <x v="6"/>
    <s v="Blackwater USA Inc"/>
    <x v="0"/>
    <s v="GoonWaffe"/>
    <x v="0"/>
    <x v="4"/>
    <x v="3"/>
    <x v="41"/>
    <x v="1"/>
    <n v="59804088.700000003"/>
    <n v="45520785.829999998"/>
  </r>
  <r>
    <d v="2023-07-07T23:15:41"/>
    <n v="7"/>
    <n v="7"/>
    <x v="37"/>
    <x v="6"/>
    <s v="Big Noob"/>
    <x v="2"/>
    <s v="GoonWaffe"/>
    <x v="0"/>
    <x v="4"/>
    <x v="3"/>
    <x v="41"/>
    <x v="1"/>
    <n v="58643807.409999996"/>
    <n v="39444571.960000001"/>
  </r>
  <r>
    <d v="2023-07-07T23:15:46"/>
    <n v="7"/>
    <n v="7"/>
    <x v="37"/>
    <x v="6"/>
    <s v="Dragon"/>
    <x v="0"/>
    <s v="The Night Watchmen"/>
    <x v="0"/>
    <x v="115"/>
    <x v="1"/>
    <x v="41"/>
    <x v="1"/>
    <n v="334663656.35000002"/>
    <n v="172242910.38"/>
  </r>
  <r>
    <d v="2023-07-07T23:15:47"/>
    <n v="7"/>
    <n v="7"/>
    <x v="37"/>
    <x v="6"/>
    <s v="Big Noob"/>
    <x v="2"/>
    <s v="GoonWaffe"/>
    <x v="0"/>
    <x v="4"/>
    <x v="3"/>
    <x v="41"/>
    <x v="1"/>
    <n v="58715986.299999997"/>
    <n v="41308973.280000001"/>
  </r>
  <r>
    <d v="2023-07-07T23:17:19"/>
    <n v="7"/>
    <n v="7"/>
    <x v="37"/>
    <x v="6"/>
    <s v="Nemesis Logistics"/>
    <x v="1"/>
    <s v="Infinite Improbable Industry Inc"/>
    <x v="1"/>
    <x v="12"/>
    <x v="3"/>
    <x v="41"/>
    <x v="1"/>
    <n v="49315941.659999996"/>
    <n v="38826928.25"/>
  </r>
  <r>
    <d v="2023-07-07T23:17:26"/>
    <n v="7"/>
    <n v="7"/>
    <x v="37"/>
    <x v="6"/>
    <s v="Horde Vanguard"/>
    <x v="0"/>
    <s v="Cloaked Goof"/>
    <x v="0"/>
    <x v="115"/>
    <x v="1"/>
    <x v="41"/>
    <x v="1"/>
    <n v="341119706.31999999"/>
    <n v="185644462.87"/>
  </r>
  <r>
    <d v="2023-07-07T23:17:40"/>
    <n v="7"/>
    <n v="7"/>
    <x v="37"/>
    <x v="6"/>
    <s v="Les chevaliers de l'ordre"/>
    <x v="1"/>
    <s v="War Eagle Fleet"/>
    <x v="0"/>
    <x v="4"/>
    <x v="3"/>
    <x v="41"/>
    <x v="1"/>
    <n v="61974005.460000001"/>
    <n v="40399600.25"/>
  </r>
  <r>
    <d v="2023-07-07T23:18:02"/>
    <n v="7"/>
    <n v="7"/>
    <x v="37"/>
    <x v="6"/>
    <s v="Amok"/>
    <x v="1"/>
    <s v="Pandemic Horde Inc"/>
    <x v="1"/>
    <x v="20"/>
    <x v="4"/>
    <x v="41"/>
    <x v="1"/>
    <n v="896304.91"/>
    <n v="632579.38"/>
  </r>
  <r>
    <d v="2023-07-07T23:18:32"/>
    <n v="7"/>
    <n v="7"/>
    <x v="37"/>
    <x v="6"/>
    <s v="Kraken Exploration and Janitorial Services"/>
    <x v="2"/>
    <s v="Wombo United"/>
    <x v="1"/>
    <x v="111"/>
    <x v="1"/>
    <x v="41"/>
    <x v="1"/>
    <n v="186411796.05000001"/>
    <n v="56345575.240000002"/>
  </r>
  <r>
    <d v="2023-07-07T23:18:33"/>
    <n v="7"/>
    <n v="7"/>
    <x v="37"/>
    <x v="6"/>
    <s v="A Blessed Bean"/>
    <x v="0"/>
    <s v="War Eagle Fleet"/>
    <x v="0"/>
    <x v="9"/>
    <x v="0"/>
    <x v="41"/>
    <x v="1"/>
    <n v="4425028.46"/>
    <n v="1802235.77"/>
  </r>
  <r>
    <d v="2023-07-07T23:18:52"/>
    <n v="7"/>
    <n v="7"/>
    <x v="37"/>
    <x v="6"/>
    <s v="Les chevaliers de l'ordre"/>
    <x v="1"/>
    <s v="Blackwater USA Inc"/>
    <x v="1"/>
    <x v="112"/>
    <x v="1"/>
    <x v="41"/>
    <x v="1"/>
    <n v="2210720573.71"/>
    <n v="1731541038.0699999"/>
  </r>
  <r>
    <d v="2023-07-07T23:19:40"/>
    <n v="7"/>
    <n v="7"/>
    <x v="37"/>
    <x v="6"/>
    <s v="Shocky Industries Ltd"/>
    <x v="1"/>
    <s v="Albireo Solem"/>
    <x v="1"/>
    <x v="1"/>
    <x v="1"/>
    <x v="29"/>
    <x v="0"/>
    <n v="288107400.75999999"/>
    <n v="217678626.47"/>
  </r>
  <r>
    <d v="2023-07-07T23:20:07"/>
    <n v="7"/>
    <n v="7"/>
    <x v="37"/>
    <x v="6"/>
    <s v="This is Serious Mum"/>
    <x v="2"/>
    <s v="Horde Vanguard"/>
    <x v="1"/>
    <x v="95"/>
    <x v="1"/>
    <x v="41"/>
    <x v="1"/>
    <n v="2270674279.2199998"/>
    <n v="1975604173.3800001"/>
  </r>
  <r>
    <d v="2023-07-07T23:20:23"/>
    <n v="7"/>
    <n v="7"/>
    <x v="37"/>
    <x v="6"/>
    <s v="Shocky Industries Ltd"/>
    <x v="1"/>
    <s v="Albireo Solem"/>
    <x v="1"/>
    <x v="37"/>
    <x v="4"/>
    <x v="29"/>
    <x v="0"/>
    <n v="12164474.380000001"/>
    <n v="11547253.91"/>
  </r>
  <r>
    <d v="2023-07-07T23:20:57"/>
    <n v="7"/>
    <n v="7"/>
    <x v="37"/>
    <x v="6"/>
    <s v="GoonWaffe"/>
    <x v="1"/>
    <s v="MASS"/>
    <x v="1"/>
    <x v="20"/>
    <x v="4"/>
    <x v="41"/>
    <x v="1"/>
    <n v="855024.45"/>
    <n v="618977.29"/>
  </r>
  <r>
    <d v="2023-07-07T23:21:50"/>
    <n v="7"/>
    <n v="7"/>
    <x v="37"/>
    <x v="6"/>
    <s v="STK Scientific"/>
    <x v="2"/>
    <s v="Blackwater USA Inc"/>
    <x v="1"/>
    <x v="29"/>
    <x v="1"/>
    <x v="41"/>
    <x v="1"/>
    <n v="2414384506.8200002"/>
    <n v="2018367144.23"/>
  </r>
  <r>
    <d v="2023-07-07T23:22:42"/>
    <n v="7"/>
    <n v="7"/>
    <x v="37"/>
    <x v="6"/>
    <s v="A Blessed Bean"/>
    <x v="0"/>
    <s v="Siromanci"/>
    <x v="4"/>
    <x v="77"/>
    <x v="1"/>
    <x v="41"/>
    <x v="1"/>
    <n v="467557186.88999999"/>
    <n v="268551785.92000002"/>
  </r>
  <r>
    <d v="2023-07-07T23:22:45"/>
    <n v="7"/>
    <n v="7"/>
    <x v="37"/>
    <x v="6"/>
    <s v="A Blessed Bean"/>
    <x v="0"/>
    <s v="Iron Whales"/>
    <x v="0"/>
    <x v="4"/>
    <x v="3"/>
    <x v="41"/>
    <x v="1"/>
    <n v="61210867.640000001"/>
    <n v="43109666.590000004"/>
  </r>
  <r>
    <d v="2023-07-07T23:23:02"/>
    <n v="7"/>
    <n v="7"/>
    <x v="37"/>
    <x v="6"/>
    <s v="KarmaFleet"/>
    <x v="1"/>
    <s v="A Blessed Bean"/>
    <x v="1"/>
    <x v="73"/>
    <x v="0"/>
    <x v="41"/>
    <x v="1"/>
    <n v="7636169.7400000002"/>
    <n v="5765689.4900000002"/>
  </r>
  <r>
    <d v="2023-07-07T23:24:14"/>
    <n v="7"/>
    <n v="7"/>
    <x v="37"/>
    <x v="6"/>
    <s v="Hogyoku"/>
    <x v="1"/>
    <s v="A Blessed Bean"/>
    <x v="1"/>
    <x v="22"/>
    <x v="4"/>
    <x v="41"/>
    <x v="1"/>
    <n v="15632178.630000001"/>
    <n v="12655448.630000001"/>
  </r>
  <r>
    <d v="2023-07-07T23:24:37"/>
    <n v="7"/>
    <n v="7"/>
    <x v="37"/>
    <x v="6"/>
    <s v="Shocky Industries Ltd"/>
    <x v="1"/>
    <s v="Wombo United"/>
    <x v="1"/>
    <x v="17"/>
    <x v="4"/>
    <x v="41"/>
    <x v="1"/>
    <n v="5748725.1500000004"/>
    <n v="532224.94999999995"/>
  </r>
  <r>
    <d v="2023-07-07T23:24:40"/>
    <n v="7"/>
    <n v="7"/>
    <x v="37"/>
    <x v="6"/>
    <s v="A Blessed Bean"/>
    <x v="0"/>
    <s v="EXALTED"/>
    <x v="4"/>
    <x v="77"/>
    <x v="1"/>
    <x v="41"/>
    <x v="1"/>
    <n v="451122023.80000001"/>
    <n v="289454819.23000002"/>
  </r>
  <r>
    <d v="2023-07-07T23:26:46"/>
    <n v="7"/>
    <n v="7"/>
    <x v="37"/>
    <x v="6"/>
    <s v="Hogyoku"/>
    <x v="1"/>
    <s v="Horde Vanguard"/>
    <x v="1"/>
    <x v="8"/>
    <x v="3"/>
    <x v="41"/>
    <x v="1"/>
    <n v="64140727.649999999"/>
    <n v="48023592.920000002"/>
  </r>
  <r>
    <d v="2023-07-07T23:27:00"/>
    <n v="7"/>
    <n v="7"/>
    <x v="37"/>
    <x v="6"/>
    <s v="Horde Vanguard"/>
    <x v="0"/>
    <s v="Thunderwaffe"/>
    <x v="0"/>
    <x v="8"/>
    <x v="3"/>
    <x v="41"/>
    <x v="1"/>
    <n v="59065821.509999998"/>
    <n v="45534688.549999997"/>
  </r>
  <r>
    <d v="2023-07-07T23:28:06"/>
    <n v="7"/>
    <n v="7"/>
    <x v="37"/>
    <x v="6"/>
    <s v="KarmaFleet"/>
    <x v="1"/>
    <s v="A Blessed Bean"/>
    <x v="1"/>
    <x v="77"/>
    <x v="1"/>
    <x v="41"/>
    <x v="1"/>
    <n v="482455446.56"/>
    <n v="245593760.93000001"/>
  </r>
  <r>
    <d v="2023-07-07T23:29:24"/>
    <n v="7"/>
    <n v="7"/>
    <x v="37"/>
    <x v="6"/>
    <s v="The Northerners"/>
    <x v="0"/>
    <s v="Venal Offshore Retail and Export"/>
    <x v="0"/>
    <x v="20"/>
    <x v="4"/>
    <x v="41"/>
    <x v="1"/>
    <n v="6891406.1500000004"/>
    <n v="5635770.9500000002"/>
  </r>
  <r>
    <d v="2023-07-07T23:29:59"/>
    <n v="7"/>
    <n v="7"/>
    <x v="37"/>
    <x v="6"/>
    <s v="4S Corporation"/>
    <x v="1"/>
    <s v="Pandemic Horde Inc"/>
    <x v="1"/>
    <x v="77"/>
    <x v="1"/>
    <x v="41"/>
    <x v="1"/>
    <n v="457777273.63"/>
    <n v="227651223.83000001"/>
  </r>
  <r>
    <d v="2023-07-07T23:30:25"/>
    <n v="7"/>
    <n v="7"/>
    <x v="37"/>
    <x v="6"/>
    <s v="Shadow State"/>
    <x v="1"/>
    <s v="Fusion Enterprises Ltd"/>
    <x v="1"/>
    <x v="20"/>
    <x v="4"/>
    <x v="41"/>
    <x v="1"/>
    <n v="839755.96"/>
    <n v="701646.47"/>
  </r>
  <r>
    <d v="2023-07-07T23:30:31"/>
    <n v="7"/>
    <n v="7"/>
    <x v="37"/>
    <x v="6"/>
    <s v="EVE-RO"/>
    <x v="1"/>
    <s v="Fusion Enterprises Ltd"/>
    <x v="1"/>
    <x v="77"/>
    <x v="1"/>
    <x v="41"/>
    <x v="1"/>
    <n v="392769050.23000002"/>
    <n v="243340082.30000001"/>
  </r>
  <r>
    <d v="2023-07-07T23:30:40"/>
    <n v="7"/>
    <n v="7"/>
    <x v="37"/>
    <x v="6"/>
    <s v="Worthless Carebears"/>
    <x v="2"/>
    <s v="Victim Support"/>
    <x v="1"/>
    <x v="111"/>
    <x v="1"/>
    <x v="41"/>
    <x v="1"/>
    <n v="188088310.55000001"/>
    <n v="53114596.539999999"/>
  </r>
  <r>
    <d v="2023-07-07T23:30:51"/>
    <n v="7"/>
    <n v="7"/>
    <x v="37"/>
    <x v="6"/>
    <s v="Shocky Industries Ltd"/>
    <x v="1"/>
    <s v="KillTronic"/>
    <x v="1"/>
    <x v="73"/>
    <x v="0"/>
    <x v="41"/>
    <x v="1"/>
    <n v="14182768.34"/>
    <n v="10910978.52"/>
  </r>
  <r>
    <d v="2023-07-07T23:31:15"/>
    <n v="7"/>
    <n v="7"/>
    <x v="37"/>
    <x v="6"/>
    <s v="The Graduates"/>
    <x v="2"/>
    <s v="Pandemic Horde Inc"/>
    <x v="1"/>
    <x v="111"/>
    <x v="1"/>
    <x v="41"/>
    <x v="1"/>
    <n v="189875250.31"/>
    <n v="66920840.130000003"/>
  </r>
  <r>
    <d v="2023-07-07T23:31:44"/>
    <n v="7"/>
    <n v="7"/>
    <x v="37"/>
    <x v="6"/>
    <s v="Carebears -With- Guns"/>
    <x v="1"/>
    <s v="Disasterpiece LTD"/>
    <x v="1"/>
    <x v="73"/>
    <x v="0"/>
    <x v="41"/>
    <x v="1"/>
    <n v="7383503.6399999997"/>
    <n v="6614711.9000000004"/>
  </r>
  <r>
    <d v="2023-07-07T23:31:50"/>
    <n v="7"/>
    <n v="7"/>
    <x v="37"/>
    <x v="6"/>
    <s v="Zebra Corp"/>
    <x v="1"/>
    <s v="The Northerners"/>
    <x v="1"/>
    <x v="77"/>
    <x v="1"/>
    <x v="41"/>
    <x v="1"/>
    <n v="435952665.43000001"/>
    <n v="275610026.49000001"/>
  </r>
  <r>
    <d v="2023-07-07T23:32:21"/>
    <n v="7"/>
    <n v="7"/>
    <x v="37"/>
    <x v="6"/>
    <s v="Kinship"/>
    <x v="2"/>
    <s v="Victim Support"/>
    <x v="1"/>
    <x v="17"/>
    <x v="4"/>
    <x v="41"/>
    <x v="1"/>
    <n v="1202324.29"/>
    <n v="1056928.75"/>
  </r>
  <r>
    <d v="2023-07-07T23:33:15"/>
    <n v="7"/>
    <n v="7"/>
    <x v="37"/>
    <x v="6"/>
    <s v="GoonWaffe"/>
    <x v="1"/>
    <s v="Victim Support"/>
    <x v="1"/>
    <x v="17"/>
    <x v="4"/>
    <x v="41"/>
    <x v="1"/>
    <n v="1202324.29"/>
    <n v="1080653.46"/>
  </r>
  <r>
    <d v="2023-07-07T23:34:14"/>
    <n v="7"/>
    <n v="7"/>
    <x v="37"/>
    <x v="6"/>
    <s v="KarmaFleet"/>
    <x v="1"/>
    <s v="Infinite Point"/>
    <x v="1"/>
    <x v="77"/>
    <x v="1"/>
    <x v="41"/>
    <x v="1"/>
    <n v="457472378.36000001"/>
    <n v="290111631.14999998"/>
  </r>
  <r>
    <d v="2023-07-07T23:35:06"/>
    <n v="7"/>
    <n v="7"/>
    <x v="37"/>
    <x v="6"/>
    <s v="Perfusus Sanguine"/>
    <x v="0"/>
    <s v="GoonWaffe"/>
    <x v="0"/>
    <x v="8"/>
    <x v="3"/>
    <x v="41"/>
    <x v="1"/>
    <n v="66986106.280000001"/>
    <n v="48006958.5"/>
  </r>
  <r>
    <d v="2023-07-07T23:35:29"/>
    <n v="7"/>
    <n v="7"/>
    <x v="37"/>
    <x v="6"/>
    <s v="Cloaked Goof"/>
    <x v="1"/>
    <s v="Pandemic Horde Inc"/>
    <x v="1"/>
    <x v="77"/>
    <x v="1"/>
    <x v="41"/>
    <x v="1"/>
    <n v="476341468.69"/>
    <n v="266406510.41"/>
  </r>
  <r>
    <d v="2023-07-07T23:36:58"/>
    <n v="7"/>
    <n v="7"/>
    <x v="37"/>
    <x v="6"/>
    <s v="KarmaFleet"/>
    <x v="1"/>
    <s v="Tactical Feed"/>
    <x v="1"/>
    <x v="77"/>
    <x v="1"/>
    <x v="41"/>
    <x v="1"/>
    <n v="452833701.66000003"/>
    <n v="280541615.5"/>
  </r>
  <r>
    <d v="2023-07-07T23:37:45"/>
    <n v="7"/>
    <n v="7"/>
    <x v="37"/>
    <x v="6"/>
    <s v="A Blessed Bean"/>
    <x v="0"/>
    <s v="Ascendance"/>
    <x v="0"/>
    <x v="4"/>
    <x v="3"/>
    <x v="41"/>
    <x v="1"/>
    <n v="57047136.159999996"/>
    <n v="37083409.07"/>
  </r>
  <r>
    <d v="2023-07-07T23:38:10"/>
    <n v="7"/>
    <n v="7"/>
    <x v="37"/>
    <x v="6"/>
    <s v="A Blessed Bean"/>
    <x v="0"/>
    <s v="Cloaked Goof"/>
    <x v="0"/>
    <x v="4"/>
    <x v="3"/>
    <x v="41"/>
    <x v="1"/>
    <n v="59746329.490000002"/>
    <n v="40691601.859999999"/>
  </r>
  <r>
    <d v="2023-07-07T23:38:41"/>
    <n v="7"/>
    <n v="7"/>
    <x v="37"/>
    <x v="6"/>
    <s v="GoonWaffe"/>
    <x v="1"/>
    <s v="Horde Vanguard"/>
    <x v="1"/>
    <x v="8"/>
    <x v="3"/>
    <x v="41"/>
    <x v="1"/>
    <n v="65879056.659999996"/>
    <n v="46935754.189999998"/>
  </r>
  <r>
    <d v="2023-07-07T23:40:51"/>
    <n v="7"/>
    <n v="7"/>
    <x v="37"/>
    <x v="6"/>
    <s v="A Blessed Bean"/>
    <x v="0"/>
    <s v="KarmaFleet"/>
    <x v="0"/>
    <x v="4"/>
    <x v="3"/>
    <x v="41"/>
    <x v="1"/>
    <n v="66101978.460000001"/>
    <n v="50839921.119999997"/>
  </r>
  <r>
    <d v="2023-07-07T23:42:35"/>
    <n v="7"/>
    <n v="7"/>
    <x v="37"/>
    <x v="6"/>
    <s v="Teutate raiders"/>
    <x v="2"/>
    <s v="Adeptus Mechanicus LTD"/>
    <x v="2"/>
    <x v="77"/>
    <x v="1"/>
    <x v="41"/>
    <x v="1"/>
    <n v="449131770.47000003"/>
    <n v="263397088.59"/>
  </r>
  <r>
    <d v="2023-07-07T23:44:07"/>
    <n v="7"/>
    <n v="7"/>
    <x v="37"/>
    <x v="6"/>
    <s v="Lost Legends"/>
    <x v="2"/>
    <s v="Inner Legacy"/>
    <x v="2"/>
    <x v="77"/>
    <x v="1"/>
    <x v="41"/>
    <x v="1"/>
    <n v="475723108.23000002"/>
    <n v="267826549.78999999"/>
  </r>
  <r>
    <d v="2023-07-07T23:45:14"/>
    <n v="7"/>
    <n v="7"/>
    <x v="37"/>
    <x v="6"/>
    <s v="Resilience"/>
    <x v="2"/>
    <s v="Inner Legacy"/>
    <x v="2"/>
    <x v="77"/>
    <x v="1"/>
    <x v="41"/>
    <x v="1"/>
    <n v="432146147.56999999"/>
    <n v="290310892.24000001"/>
  </r>
  <r>
    <d v="2023-07-07T23:45:44"/>
    <n v="7"/>
    <n v="7"/>
    <x v="37"/>
    <x v="6"/>
    <s v="League of Gentlemen"/>
    <x v="2"/>
    <s v="Optimistic Wasteland Inc"/>
    <x v="2"/>
    <x v="77"/>
    <x v="1"/>
    <x v="41"/>
    <x v="1"/>
    <n v="496841910.00999999"/>
    <n v="308563159.81"/>
  </r>
  <r>
    <d v="2023-07-07T23:47:44"/>
    <n v="7"/>
    <n v="7"/>
    <x v="37"/>
    <x v="6"/>
    <s v="Optimistic Wasteland Inc"/>
    <x v="3"/>
    <s v="Ceptacemia"/>
    <x v="4"/>
    <x v="12"/>
    <x v="3"/>
    <x v="41"/>
    <x v="1"/>
    <n v="40721630.090000004"/>
    <n v="23971419.850000001"/>
  </r>
  <r>
    <d v="2023-07-07T23:48:28"/>
    <n v="7"/>
    <n v="7"/>
    <x v="37"/>
    <x v="6"/>
    <s v="Big Noob"/>
    <x v="2"/>
    <s v="Inner Legacy"/>
    <x v="2"/>
    <x v="13"/>
    <x v="4"/>
    <x v="41"/>
    <x v="1"/>
    <n v="9406131.0299999993"/>
    <n v="5401757.8799999999"/>
  </r>
  <r>
    <d v="2023-07-07T23:49:18"/>
    <n v="7"/>
    <n v="7"/>
    <x v="37"/>
    <x v="6"/>
    <s v="Imperium Technologies"/>
    <x v="4"/>
    <s v="KillTronic"/>
    <x v="1"/>
    <x v="111"/>
    <x v="1"/>
    <x v="41"/>
    <x v="1"/>
    <n v="187318065.24000001"/>
    <n v="63792237.240000002"/>
  </r>
  <r>
    <d v="2023-07-07T23:51:01"/>
    <n v="7"/>
    <n v="7"/>
    <x v="37"/>
    <x v="6"/>
    <s v="Moriya Military Industry Complex"/>
    <x v="4"/>
    <s v="Pandemic Horde Inc"/>
    <x v="1"/>
    <x v="77"/>
    <x v="1"/>
    <x v="41"/>
    <x v="1"/>
    <n v="432901118.56999999"/>
    <n v="267940548.30000001"/>
  </r>
  <r>
    <d v="2023-07-07T23:52:24"/>
    <n v="7"/>
    <n v="7"/>
    <x v="37"/>
    <x v="6"/>
    <s v="4S Corporation"/>
    <x v="1"/>
    <s v="Inner Legacy"/>
    <x v="2"/>
    <x v="4"/>
    <x v="3"/>
    <x v="41"/>
    <x v="1"/>
    <n v="65950860.369999997"/>
    <n v="41252342.890000001"/>
  </r>
  <r>
    <d v="2023-07-07T23:53:04"/>
    <n v="7"/>
    <n v="7"/>
    <x v="37"/>
    <x v="6"/>
    <s v="Strategically Bad"/>
    <x v="1"/>
    <s v="Dragon"/>
    <x v="1"/>
    <x v="11"/>
    <x v="2"/>
    <x v="41"/>
    <x v="1"/>
    <n v="25150719.25"/>
    <n v="11126841.84"/>
  </r>
  <r>
    <d v="2023-07-07T23:53:56"/>
    <n v="7"/>
    <n v="7"/>
    <x v="37"/>
    <x v="6"/>
    <s v="Moriya Military Industry Complex"/>
    <x v="4"/>
    <s v="MASS"/>
    <x v="1"/>
    <x v="77"/>
    <x v="1"/>
    <x v="41"/>
    <x v="1"/>
    <n v="417015556.42000002"/>
    <n v="236973088.19"/>
  </r>
  <r>
    <d v="2023-07-07T23:53:57"/>
    <n v="7"/>
    <n v="7"/>
    <x v="37"/>
    <x v="6"/>
    <s v="KarmaFleet"/>
    <x v="1"/>
    <s v="Profane Proverb"/>
    <x v="1"/>
    <x v="77"/>
    <x v="1"/>
    <x v="41"/>
    <x v="1"/>
    <n v="477222741.31"/>
    <n v="255574853.78999999"/>
  </r>
  <r>
    <d v="2023-07-07T23:54:02"/>
    <n v="7"/>
    <n v="7"/>
    <x v="37"/>
    <x v="6"/>
    <s v="4S Corporation"/>
    <x v="1"/>
    <s v="Pandemic Horde Inc"/>
    <x v="1"/>
    <x v="89"/>
    <x v="1"/>
    <x v="41"/>
    <x v="1"/>
    <n v="265963883.81999999"/>
    <n v="85826227.450000003"/>
  </r>
  <r>
    <d v="2023-07-07T23:54:47"/>
    <n v="7"/>
    <n v="7"/>
    <x v="37"/>
    <x v="6"/>
    <s v="KarmaFleet"/>
    <x v="1"/>
    <s v="Anatolia Salvage and Mining Association"/>
    <x v="2"/>
    <x v="47"/>
    <x v="2"/>
    <x v="41"/>
    <x v="1"/>
    <n v="18820442.989999998"/>
    <n v="8311769.2400000002"/>
  </r>
  <r>
    <d v="2023-07-07T23:54:54"/>
    <n v="7"/>
    <n v="7"/>
    <x v="37"/>
    <x v="6"/>
    <s v="Brothers of Tyr"/>
    <x v="4"/>
    <s v="C8N8O16"/>
    <x v="1"/>
    <x v="77"/>
    <x v="1"/>
    <x v="41"/>
    <x v="1"/>
    <n v="431230710.94"/>
    <n v="276393661.98000002"/>
  </r>
  <r>
    <d v="2023-07-07T23:56:28"/>
    <n v="7"/>
    <n v="7"/>
    <x v="37"/>
    <x v="6"/>
    <s v="Deaths Consortium"/>
    <x v="0"/>
    <s v="Ascendance"/>
    <x v="0"/>
    <x v="8"/>
    <x v="3"/>
    <x v="41"/>
    <x v="1"/>
    <n v="67397506.049999997"/>
    <n v="54261406.880000003"/>
  </r>
  <r>
    <d v="2023-07-07T23:56:44"/>
    <n v="7"/>
    <n v="7"/>
    <x v="37"/>
    <x v="6"/>
    <s v="Primus Inc"/>
    <x v="4"/>
    <s v="Pandemic Horde Inc"/>
    <x v="1"/>
    <x v="77"/>
    <x v="1"/>
    <x v="41"/>
    <x v="1"/>
    <n v="448642063.83999997"/>
    <n v="232385656.31999999"/>
  </r>
  <r>
    <d v="2023-07-07T23:59:00"/>
    <n v="7"/>
    <n v="7"/>
    <x v="37"/>
    <x v="6"/>
    <s v="Cloaked Goof"/>
    <x v="1"/>
    <s v="A Blessed Bean"/>
    <x v="1"/>
    <x v="20"/>
    <x v="4"/>
    <x v="41"/>
    <x v="1"/>
    <n v="893215.21"/>
    <n v="759570.37"/>
  </r>
  <r>
    <d v="2023-07-08T00:01:16"/>
    <n v="8"/>
    <n v="7"/>
    <x v="38"/>
    <x v="6"/>
    <s v="Kriegsmarinewerft"/>
    <x v="1"/>
    <s v="Pandemic Horde Inc"/>
    <x v="1"/>
    <x v="4"/>
    <x v="3"/>
    <x v="41"/>
    <x v="1"/>
    <n v="56148029.850000001"/>
    <n v="39923471.340000004"/>
  </r>
  <r>
    <d v="2023-07-08T00:12:29"/>
    <n v="8"/>
    <n v="7"/>
    <x v="38"/>
    <x v="6"/>
    <s v="Ascendance"/>
    <x v="1"/>
    <s v="A Blessed Bean"/>
    <x v="1"/>
    <x v="22"/>
    <x v="4"/>
    <x v="41"/>
    <x v="1"/>
    <n v="15391841.6"/>
    <n v="10917884.92"/>
  </r>
  <r>
    <d v="2023-07-08T00:25:58"/>
    <n v="8"/>
    <n v="7"/>
    <x v="38"/>
    <x v="6"/>
    <s v="Ascendance"/>
    <x v="1"/>
    <s v="Into Oblivion"/>
    <x v="2"/>
    <x v="77"/>
    <x v="1"/>
    <x v="41"/>
    <x v="1"/>
    <n v="470441754.99000001"/>
    <n v="291417652.13"/>
  </r>
  <r>
    <d v="2023-07-08T00:25:58"/>
    <n v="8"/>
    <n v="7"/>
    <x v="38"/>
    <x v="6"/>
    <s v="KarmaFleet"/>
    <x v="1"/>
    <s v="Elysian Technologies Enclave"/>
    <x v="2"/>
    <x v="77"/>
    <x v="1"/>
    <x v="41"/>
    <x v="1"/>
    <n v="477030039.47000003"/>
    <n v="281147608.52999997"/>
  </r>
  <r>
    <d v="2023-07-08T00:26:21"/>
    <n v="8"/>
    <n v="7"/>
    <x v="38"/>
    <x v="6"/>
    <s v="Cloaked Goof"/>
    <x v="1"/>
    <s v="Elysian Technologies Enclave"/>
    <x v="2"/>
    <x v="77"/>
    <x v="1"/>
    <x v="41"/>
    <x v="1"/>
    <n v="429848200.13999999"/>
    <n v="241019603.41999999"/>
  </r>
  <r>
    <d v="2023-07-08T00:26:56"/>
    <n v="8"/>
    <n v="7"/>
    <x v="38"/>
    <x v="6"/>
    <s v="Ascendance"/>
    <x v="1"/>
    <s v="Blackwater USA Inc"/>
    <x v="1"/>
    <x v="8"/>
    <x v="3"/>
    <x v="41"/>
    <x v="1"/>
    <n v="65010195.409999996"/>
    <n v="49830690.780000001"/>
  </r>
  <r>
    <d v="2023-07-08T00:30:10"/>
    <n v="8"/>
    <n v="7"/>
    <x v="38"/>
    <x v="6"/>
    <s v="Siromanci"/>
    <x v="2"/>
    <s v="Death'sEnd"/>
    <x v="1"/>
    <x v="77"/>
    <x v="1"/>
    <x v="41"/>
    <x v="1"/>
    <n v="484260505.08999997"/>
    <n v="283033776.04000002"/>
  </r>
  <r>
    <d v="2023-07-08T00:30:18"/>
    <n v="8"/>
    <n v="7"/>
    <x v="38"/>
    <x v="6"/>
    <s v="KarmaFleet"/>
    <x v="1"/>
    <s v="Horde Armada"/>
    <x v="1"/>
    <x v="77"/>
    <x v="1"/>
    <x v="41"/>
    <x v="1"/>
    <n v="655132281.41999996"/>
    <n v="377611591.89999998"/>
  </r>
  <r>
    <d v="2023-07-08T00:30:33"/>
    <n v="8"/>
    <n v="7"/>
    <x v="38"/>
    <x v="6"/>
    <s v="Black Aces"/>
    <x v="1"/>
    <s v="Horde Armada"/>
    <x v="1"/>
    <x v="84"/>
    <x v="4"/>
    <x v="41"/>
    <x v="1"/>
    <n v="86714768.200000003"/>
    <n v="60942181.039999999"/>
  </r>
  <r>
    <d v="2023-07-08T00:54:38"/>
    <n v="8"/>
    <n v="7"/>
    <x v="38"/>
    <x v="6"/>
    <s v="Worthless Carebears"/>
    <x v="2"/>
    <s v="Optimistic Wasteland Inc"/>
    <x v="2"/>
    <x v="24"/>
    <x v="0"/>
    <x v="41"/>
    <x v="1"/>
    <n v="7153271.2699999996"/>
    <n v="3106090.53"/>
  </r>
  <r>
    <d v="2023-07-08T00:58:33"/>
    <n v="8"/>
    <n v="7"/>
    <x v="38"/>
    <x v="6"/>
    <s v="Amok"/>
    <x v="1"/>
    <s v="Fuente Vacio"/>
    <x v="1"/>
    <x v="3"/>
    <x v="2"/>
    <x v="2"/>
    <x v="0"/>
    <n v="17813314.41"/>
    <n v="5488538.3200000003"/>
  </r>
  <r>
    <d v="2023-07-08T01:06:59"/>
    <n v="8"/>
    <n v="7"/>
    <x v="38"/>
    <x v="6"/>
    <s v="1 Royal Fleet Corps"/>
    <x v="0"/>
    <s v="Rekium"/>
    <x v="0"/>
    <x v="43"/>
    <x v="4"/>
    <x v="8"/>
    <x v="3"/>
    <n v="76152853.349999994"/>
    <n v="22620969.300000001"/>
  </r>
  <r>
    <d v="2023-07-08T01:47:51"/>
    <n v="8"/>
    <n v="7"/>
    <x v="38"/>
    <x v="6"/>
    <s v="Worthless Carebears"/>
    <x v="2"/>
    <s v="NullSsay"/>
    <x v="1"/>
    <x v="32"/>
    <x v="4"/>
    <x v="41"/>
    <x v="1"/>
    <n v="1037204.25"/>
    <n v="845499.59"/>
  </r>
  <r>
    <d v="2023-07-08T01:48:12"/>
    <n v="8"/>
    <n v="7"/>
    <x v="38"/>
    <x v="6"/>
    <s v="Worthless Carebears"/>
    <x v="2"/>
    <s v="Sturmgrenadier Inc"/>
    <x v="1"/>
    <x v="7"/>
    <x v="0"/>
    <x v="41"/>
    <x v="1"/>
    <n v="6984681.4199999999"/>
    <n v="3515692.02"/>
  </r>
  <r>
    <d v="2023-07-08T01:54:42"/>
    <n v="8"/>
    <n v="7"/>
    <x v="38"/>
    <x v="6"/>
    <s v="Worthless Carebears"/>
    <x v="2"/>
    <s v="Deaths Consortium"/>
    <x v="1"/>
    <x v="4"/>
    <x v="3"/>
    <x v="41"/>
    <x v="1"/>
    <n v="64791290.359999999"/>
    <n v="46955026.770000003"/>
  </r>
  <r>
    <d v="2023-07-08T01:54:52"/>
    <n v="8"/>
    <n v="7"/>
    <x v="38"/>
    <x v="6"/>
    <s v="Worthless Carebears"/>
    <x v="2"/>
    <s v="Blackwater USA Inc"/>
    <x v="1"/>
    <x v="89"/>
    <x v="1"/>
    <x v="41"/>
    <x v="1"/>
    <n v="272753030.76999998"/>
    <n v="98749574.480000004"/>
  </r>
  <r>
    <d v="2023-07-08T01:56:32"/>
    <n v="8"/>
    <n v="7"/>
    <x v="38"/>
    <x v="6"/>
    <s v="Worthless Carebears"/>
    <x v="2"/>
    <s v="Comms Black"/>
    <x v="1"/>
    <x v="8"/>
    <x v="3"/>
    <x v="41"/>
    <x v="1"/>
    <n v="64253742.130000003"/>
    <n v="50039229.380000003"/>
  </r>
  <r>
    <d v="2023-07-08T02:04:57"/>
    <n v="8"/>
    <n v="7"/>
    <x v="38"/>
    <x v="6"/>
    <s v="Stardust-Guardian"/>
    <x v="3"/>
    <s v="Worthless Carebears"/>
    <x v="4"/>
    <x v="12"/>
    <x v="3"/>
    <x v="41"/>
    <x v="1"/>
    <n v="48481853.549999997"/>
    <n v="31319483.100000001"/>
  </r>
  <r>
    <d v="2023-07-08T02:06:53"/>
    <n v="8"/>
    <n v="7"/>
    <x v="38"/>
    <x v="6"/>
    <s v="Worthless Carebears"/>
    <x v="2"/>
    <s v="Profane Proverb"/>
    <x v="1"/>
    <x v="61"/>
    <x v="1"/>
    <x v="41"/>
    <x v="1"/>
    <n v="2025559429.49"/>
    <n v="1487176195.1199999"/>
  </r>
  <r>
    <d v="2023-07-08T02:13:56"/>
    <n v="8"/>
    <n v="7"/>
    <x v="38"/>
    <x v="6"/>
    <s v="Worthless Carebears"/>
    <x v="2"/>
    <s v="Infinite Point"/>
    <x v="1"/>
    <x v="10"/>
    <x v="2"/>
    <x v="41"/>
    <x v="1"/>
    <n v="18822911.43"/>
    <n v="10055419.83"/>
  </r>
  <r>
    <d v="2023-07-08T02:16:15"/>
    <n v="8"/>
    <n v="7"/>
    <x v="38"/>
    <x v="6"/>
    <s v="Worthless Carebears"/>
    <x v="2"/>
    <s v="MASS"/>
    <x v="1"/>
    <x v="8"/>
    <x v="3"/>
    <x v="41"/>
    <x v="1"/>
    <n v="66496098.57"/>
    <n v="50711958.560000002"/>
  </r>
  <r>
    <d v="2023-07-08T02:46:43"/>
    <n v="8"/>
    <n v="7"/>
    <x v="38"/>
    <x v="6"/>
    <s v="Brothers of Tyr"/>
    <x v="4"/>
    <s v="Profane Proverb"/>
    <x v="1"/>
    <x v="88"/>
    <x v="2"/>
    <x v="2"/>
    <x v="0"/>
    <n v="10328201.199999999"/>
    <n v="2061120.36"/>
  </r>
  <r>
    <d v="2023-07-08T02:50:25"/>
    <n v="8"/>
    <n v="7"/>
    <x v="38"/>
    <x v="6"/>
    <s v="Brothers of Tyr"/>
    <x v="4"/>
    <s v="A Blessed Bean"/>
    <x v="1"/>
    <x v="26"/>
    <x v="2"/>
    <x v="2"/>
    <x v="0"/>
    <n v="65497783.539999999"/>
    <n v="42826643.979999997"/>
  </r>
  <r>
    <d v="2023-07-08T02:51:10"/>
    <n v="8"/>
    <n v="7"/>
    <x v="38"/>
    <x v="6"/>
    <s v="Pandemic Horde Inc"/>
    <x v="0"/>
    <s v="Imperium Technologies"/>
    <x v="3"/>
    <x v="11"/>
    <x v="2"/>
    <x v="2"/>
    <x v="0"/>
    <n v="21177551.289999999"/>
    <n v="9209398.8900000006"/>
  </r>
  <r>
    <d v="2023-07-08T02:51:33"/>
    <n v="8"/>
    <n v="7"/>
    <x v="38"/>
    <x v="6"/>
    <s v="A Blessed Bean"/>
    <x v="0"/>
    <s v="Titan Federation"/>
    <x v="3"/>
    <x v="11"/>
    <x v="2"/>
    <x v="2"/>
    <x v="0"/>
    <n v="72224613.019999996"/>
    <n v="57976192.380000003"/>
  </r>
  <r>
    <d v="2023-07-08T02:52:11"/>
    <n v="8"/>
    <n v="7"/>
    <x v="38"/>
    <x v="6"/>
    <s v="Dragon"/>
    <x v="0"/>
    <s v="Brothers of Tyr"/>
    <x v="3"/>
    <x v="4"/>
    <x v="3"/>
    <x v="2"/>
    <x v="0"/>
    <n v="64825418.490000002"/>
    <n v="48615410.770000003"/>
  </r>
  <r>
    <d v="2023-07-08T05:16:16"/>
    <n v="8"/>
    <n v="7"/>
    <x v="38"/>
    <x v="6"/>
    <s v="A Blessed Bean"/>
    <x v="0"/>
    <s v="War Eagle Fleet"/>
    <x v="0"/>
    <x v="4"/>
    <x v="3"/>
    <x v="35"/>
    <x v="2"/>
    <n v="57520536.920000002"/>
    <n v="43136156.439999998"/>
  </r>
  <r>
    <d v="2023-07-08T05:16:58"/>
    <n v="8"/>
    <n v="7"/>
    <x v="38"/>
    <x v="6"/>
    <s v="War Eagle Fleet"/>
    <x v="1"/>
    <s v="Pandemic Horde Inc"/>
    <x v="1"/>
    <x v="25"/>
    <x v="0"/>
    <x v="35"/>
    <x v="2"/>
    <n v="4286594.68"/>
    <n v="1721769.76"/>
  </r>
  <r>
    <d v="2023-07-08T05:19:24"/>
    <n v="8"/>
    <n v="7"/>
    <x v="38"/>
    <x v="6"/>
    <s v="War Eagle Fleet"/>
    <x v="1"/>
    <s v="Pandemic Horde Inc"/>
    <x v="1"/>
    <x v="32"/>
    <x v="4"/>
    <x v="19"/>
    <x v="2"/>
    <n v="625656.6"/>
    <n v="417237.43"/>
  </r>
  <r>
    <d v="2023-07-08T05:19:28"/>
    <n v="8"/>
    <n v="7"/>
    <x v="38"/>
    <x v="6"/>
    <s v="Deaths Consortium"/>
    <x v="0"/>
    <s v="KarmaFleet"/>
    <x v="0"/>
    <x v="10"/>
    <x v="2"/>
    <x v="35"/>
    <x v="2"/>
    <n v="67049479.829999998"/>
    <n v="55287838.100000001"/>
  </r>
  <r>
    <d v="2023-07-08T05:25:26"/>
    <n v="8"/>
    <n v="7"/>
    <x v="38"/>
    <x v="6"/>
    <s v="Worthless Carebears"/>
    <x v="2"/>
    <s v="Infinite Point"/>
    <x v="1"/>
    <x v="71"/>
    <x v="2"/>
    <x v="41"/>
    <x v="1"/>
    <n v="79458099.519999996"/>
    <n v="17915461.460000001"/>
  </r>
  <r>
    <d v="2023-07-08T05:25:48"/>
    <n v="8"/>
    <n v="7"/>
    <x v="38"/>
    <x v="6"/>
    <s v="Deaths Consortium"/>
    <x v="0"/>
    <s v="Universalis Imperium"/>
    <x v="0"/>
    <x v="25"/>
    <x v="0"/>
    <x v="35"/>
    <x v="2"/>
    <n v="14670027.91"/>
    <n v="10107795.300000001"/>
  </r>
  <r>
    <d v="2023-07-08T05:28:17"/>
    <n v="8"/>
    <n v="7"/>
    <x v="38"/>
    <x v="6"/>
    <s v="Peoples Liberation Army"/>
    <x v="1"/>
    <s v="Pandemic Horde Inc"/>
    <x v="1"/>
    <x v="32"/>
    <x v="4"/>
    <x v="35"/>
    <x v="2"/>
    <n v="1791625.29"/>
    <n v="508276.1"/>
  </r>
  <r>
    <d v="2023-07-08T05:31:59"/>
    <n v="8"/>
    <n v="7"/>
    <x v="38"/>
    <x v="6"/>
    <s v="Deaths Consortium"/>
    <x v="0"/>
    <s v="War Eagle Fleet"/>
    <x v="0"/>
    <x v="4"/>
    <x v="3"/>
    <x v="35"/>
    <x v="2"/>
    <n v="55046448.840000004"/>
    <n v="39867775.18"/>
  </r>
  <r>
    <d v="2023-07-08T05:32:50"/>
    <n v="8"/>
    <n v="7"/>
    <x v="38"/>
    <x v="6"/>
    <s v="Comply Or Die"/>
    <x v="0"/>
    <s v="KarmaFleet"/>
    <x v="0"/>
    <x v="9"/>
    <x v="0"/>
    <x v="35"/>
    <x v="2"/>
    <n v="31894644.219999999"/>
    <n v="31494857.309999999"/>
  </r>
  <r>
    <d v="2023-07-08T05:35:45"/>
    <n v="8"/>
    <n v="7"/>
    <x v="38"/>
    <x v="6"/>
    <s v="A Blessed Bean"/>
    <x v="0"/>
    <s v="War Eagle Fleet"/>
    <x v="0"/>
    <x v="4"/>
    <x v="3"/>
    <x v="19"/>
    <x v="2"/>
    <n v="57863490.299999997"/>
    <n v="41430771.670000002"/>
  </r>
  <r>
    <d v="2023-07-08T05:36:06"/>
    <n v="8"/>
    <n v="7"/>
    <x v="38"/>
    <x v="6"/>
    <s v="Tactical Feed"/>
    <x v="0"/>
    <s v="KarmaFleet"/>
    <x v="0"/>
    <x v="28"/>
    <x v="4"/>
    <x v="19"/>
    <x v="2"/>
    <n v="1492882.28"/>
    <n v="675309.43"/>
  </r>
  <r>
    <d v="2023-07-08T05:36:11"/>
    <n v="8"/>
    <n v="7"/>
    <x v="38"/>
    <x v="6"/>
    <s v="A Blessed Bean"/>
    <x v="0"/>
    <s v="Peoples Liberation Army"/>
    <x v="0"/>
    <x v="34"/>
    <x v="4"/>
    <x v="19"/>
    <x v="2"/>
    <n v="7073510.9500000002"/>
    <n v="2721476.29"/>
  </r>
  <r>
    <d v="2023-07-08T05:37:44"/>
    <n v="8"/>
    <n v="7"/>
    <x v="38"/>
    <x v="6"/>
    <s v="A Blessed Bean"/>
    <x v="0"/>
    <s v="KarmaFleet"/>
    <x v="0"/>
    <x v="25"/>
    <x v="0"/>
    <x v="19"/>
    <x v="2"/>
    <n v="12109957.619999999"/>
    <n v="4337366.2300000004"/>
  </r>
  <r>
    <d v="2023-07-08T05:39:53"/>
    <n v="8"/>
    <n v="7"/>
    <x v="38"/>
    <x v="6"/>
    <s v="NullSsay"/>
    <x v="0"/>
    <s v="Monkey Attack Squad"/>
    <x v="0"/>
    <x v="1"/>
    <x v="1"/>
    <x v="35"/>
    <x v="2"/>
    <n v="294323160.64999998"/>
    <n v="167575374.80000001"/>
  </r>
  <r>
    <d v="2023-07-08T05:41:01"/>
    <n v="8"/>
    <n v="7"/>
    <x v="38"/>
    <x v="6"/>
    <s v="Pandemic Horde Inc"/>
    <x v="0"/>
    <s v="Peoples Liberation Army"/>
    <x v="0"/>
    <x v="11"/>
    <x v="2"/>
    <x v="1"/>
    <x v="0"/>
    <n v="41964341.340000004"/>
    <n v="31094113.899999999"/>
  </r>
  <r>
    <d v="2023-07-08T05:41:54"/>
    <n v="8"/>
    <n v="7"/>
    <x v="38"/>
    <x v="6"/>
    <s v="A Blessed Bean"/>
    <x v="0"/>
    <s v="Peoples Liberation Army"/>
    <x v="0"/>
    <x v="10"/>
    <x v="2"/>
    <x v="1"/>
    <x v="0"/>
    <n v="10491703.08"/>
    <n v="3027841.36"/>
  </r>
  <r>
    <d v="2023-07-08T05:43:39"/>
    <n v="8"/>
    <n v="7"/>
    <x v="38"/>
    <x v="6"/>
    <s v="4S Corporation"/>
    <x v="1"/>
    <s v="Pandemic Horde Inc"/>
    <x v="1"/>
    <x v="8"/>
    <x v="3"/>
    <x v="35"/>
    <x v="2"/>
    <n v="63153365.869999997"/>
    <n v="47263098.439999998"/>
  </r>
  <r>
    <d v="2023-07-08T05:44:56"/>
    <n v="8"/>
    <n v="7"/>
    <x v="38"/>
    <x v="6"/>
    <s v="KarmaFleet"/>
    <x v="1"/>
    <s v="Pandemic Horde Inc"/>
    <x v="1"/>
    <x v="32"/>
    <x v="4"/>
    <x v="35"/>
    <x v="2"/>
    <n v="4577671.62"/>
    <n v="3379705.23"/>
  </r>
  <r>
    <d v="2023-07-08T05:47:32"/>
    <n v="8"/>
    <n v="7"/>
    <x v="38"/>
    <x v="6"/>
    <s v="A Blessed Bean"/>
    <x v="0"/>
    <s v="War Eagle Fleet"/>
    <x v="0"/>
    <x v="4"/>
    <x v="3"/>
    <x v="19"/>
    <x v="2"/>
    <n v="58036700.170000002"/>
    <n v="41739937.539999999"/>
  </r>
  <r>
    <d v="2023-07-08T05:48:57"/>
    <n v="8"/>
    <n v="7"/>
    <x v="38"/>
    <x v="6"/>
    <s v="Comply Or Die"/>
    <x v="0"/>
    <s v="TunDraGon"/>
    <x v="0"/>
    <x v="4"/>
    <x v="3"/>
    <x v="19"/>
    <x v="2"/>
    <n v="59890118.670000002"/>
    <n v="43164068.460000001"/>
  </r>
  <r>
    <d v="2023-07-08T05:58:52"/>
    <n v="8"/>
    <n v="7"/>
    <x v="38"/>
    <x v="6"/>
    <s v="Deaths Consortium"/>
    <x v="0"/>
    <s v="KarmaFleet"/>
    <x v="0"/>
    <x v="4"/>
    <x v="3"/>
    <x v="19"/>
    <x v="2"/>
    <n v="62734202.469999999"/>
    <n v="43903874.030000001"/>
  </r>
  <r>
    <d v="2023-07-08T05:59:52"/>
    <n v="8"/>
    <n v="7"/>
    <x v="38"/>
    <x v="6"/>
    <s v="Deep Space Conquerors"/>
    <x v="1"/>
    <s v="A Blessed Bean"/>
    <x v="1"/>
    <x v="8"/>
    <x v="3"/>
    <x v="19"/>
    <x v="2"/>
    <n v="63258782.549999997"/>
    <n v="47067376.460000001"/>
  </r>
  <r>
    <d v="2023-07-08T05:59:59"/>
    <n v="8"/>
    <n v="7"/>
    <x v="38"/>
    <x v="6"/>
    <s v="Storm Chasers"/>
    <x v="0"/>
    <s v="Russian ICE Bears"/>
    <x v="0"/>
    <x v="22"/>
    <x v="4"/>
    <x v="19"/>
    <x v="2"/>
    <n v="763794.62"/>
    <n v="545124.64"/>
  </r>
  <r>
    <d v="2023-07-08T06:00:12"/>
    <n v="8"/>
    <n v="7"/>
    <x v="38"/>
    <x v="6"/>
    <s v="Fusion Enterprises Ltd"/>
    <x v="0"/>
    <s v="War Eagle Fleet"/>
    <x v="0"/>
    <x v="4"/>
    <x v="3"/>
    <x v="19"/>
    <x v="2"/>
    <n v="61833615.229999997"/>
    <n v="42407694.75"/>
  </r>
  <r>
    <d v="2023-07-08T06:00:40"/>
    <n v="8"/>
    <n v="7"/>
    <x v="38"/>
    <x v="6"/>
    <s v="A Blessed Bean"/>
    <x v="0"/>
    <s v="Iron Whales"/>
    <x v="0"/>
    <x v="4"/>
    <x v="3"/>
    <x v="19"/>
    <x v="2"/>
    <n v="57266093.579999998"/>
    <n v="41089886.200000003"/>
  </r>
  <r>
    <d v="2023-07-08T06:02:12"/>
    <n v="8"/>
    <n v="7"/>
    <x v="38"/>
    <x v="6"/>
    <s v="Tactical Feed"/>
    <x v="0"/>
    <s v="Semper Iratus Omni Tempore"/>
    <x v="0"/>
    <x v="4"/>
    <x v="3"/>
    <x v="19"/>
    <x v="2"/>
    <n v="53062866.310000002"/>
    <n v="36097976.649999999"/>
  </r>
  <r>
    <d v="2023-07-08T06:02:17"/>
    <n v="8"/>
    <n v="7"/>
    <x v="38"/>
    <x v="6"/>
    <s v="Tactical Feed"/>
    <x v="0"/>
    <s v="Black Aces"/>
    <x v="0"/>
    <x v="4"/>
    <x v="3"/>
    <x v="19"/>
    <x v="2"/>
    <n v="58640580.119999997"/>
    <n v="38928190.259999998"/>
  </r>
  <r>
    <d v="2023-07-08T06:02:24"/>
    <n v="8"/>
    <n v="7"/>
    <x v="38"/>
    <x v="6"/>
    <s v="A Blessed Bean"/>
    <x v="0"/>
    <s v="Mindstar Technology"/>
    <x v="0"/>
    <x v="4"/>
    <x v="3"/>
    <x v="19"/>
    <x v="2"/>
    <n v="64997145.939999998"/>
    <n v="50707703.07"/>
  </r>
  <r>
    <d v="2023-07-08T06:04:54"/>
    <n v="8"/>
    <n v="7"/>
    <x v="38"/>
    <x v="6"/>
    <s v="Fusion Enterprises Ltd"/>
    <x v="0"/>
    <s v="War Eagle Fleet"/>
    <x v="0"/>
    <x v="4"/>
    <x v="3"/>
    <x v="19"/>
    <x v="2"/>
    <n v="57819165.68"/>
    <n v="42314113.939999998"/>
  </r>
  <r>
    <d v="2023-07-08T06:11:21"/>
    <n v="8"/>
    <n v="7"/>
    <x v="38"/>
    <x v="6"/>
    <s v="Mineski Infinity"/>
    <x v="0"/>
    <s v="Universalis Imperium"/>
    <x v="0"/>
    <x v="4"/>
    <x v="3"/>
    <x v="19"/>
    <x v="2"/>
    <n v="62630979.060000002"/>
    <n v="36952506.740000002"/>
  </r>
  <r>
    <d v="2023-07-08T06:14:19"/>
    <n v="8"/>
    <n v="7"/>
    <x v="38"/>
    <x v="6"/>
    <s v="Comply Or Die"/>
    <x v="0"/>
    <s v="Rekium"/>
    <x v="0"/>
    <x v="4"/>
    <x v="3"/>
    <x v="19"/>
    <x v="2"/>
    <n v="59350214.390000001"/>
    <n v="39815573.25"/>
  </r>
  <r>
    <d v="2023-07-08T06:14:58"/>
    <n v="8"/>
    <n v="7"/>
    <x v="38"/>
    <x v="6"/>
    <s v="Deaths Consortium"/>
    <x v="0"/>
    <s v="KarmaFleet"/>
    <x v="0"/>
    <x v="4"/>
    <x v="3"/>
    <x v="19"/>
    <x v="2"/>
    <n v="62067267.82"/>
    <n v="47318690.259999998"/>
  </r>
  <r>
    <d v="2023-07-08T06:16:26"/>
    <n v="8"/>
    <n v="7"/>
    <x v="38"/>
    <x v="6"/>
    <s v="Comms Black"/>
    <x v="0"/>
    <s v="Cruisers Crew"/>
    <x v="4"/>
    <x v="50"/>
    <x v="2"/>
    <x v="2"/>
    <x v="0"/>
    <n v="119551113.34999999"/>
    <n v="97899427.739999995"/>
  </r>
  <r>
    <d v="2023-07-08T06:16:33"/>
    <n v="8"/>
    <n v="7"/>
    <x v="38"/>
    <x v="6"/>
    <s v="Dragon"/>
    <x v="0"/>
    <s v="Cruisers Crew"/>
    <x v="4"/>
    <x v="59"/>
    <x v="2"/>
    <x v="2"/>
    <x v="0"/>
    <n v="43838778.420000002"/>
    <n v="34237325.090000004"/>
  </r>
  <r>
    <d v="2023-07-08T06:17:04"/>
    <n v="8"/>
    <n v="7"/>
    <x v="38"/>
    <x v="6"/>
    <s v="Worthless Carebears"/>
    <x v="2"/>
    <s v="A Blessed Bean"/>
    <x v="1"/>
    <x v="22"/>
    <x v="4"/>
    <x v="41"/>
    <x v="1"/>
    <n v="988026.32"/>
    <n v="739305.15"/>
  </r>
  <r>
    <d v="2023-07-08T06:18:45"/>
    <n v="8"/>
    <n v="7"/>
    <x v="38"/>
    <x v="6"/>
    <s v="Worthless Carebears"/>
    <x v="2"/>
    <s v="Horde Vanguard"/>
    <x v="1"/>
    <x v="8"/>
    <x v="3"/>
    <x v="41"/>
    <x v="1"/>
    <n v="63139095.469999999"/>
    <n v="46264821.030000001"/>
  </r>
  <r>
    <d v="2023-07-08T06:19:38"/>
    <n v="8"/>
    <n v="7"/>
    <x v="38"/>
    <x v="6"/>
    <s v="Worthless Carebears"/>
    <x v="2"/>
    <s v="Alkaid Broken Army"/>
    <x v="1"/>
    <x v="11"/>
    <x v="2"/>
    <x v="41"/>
    <x v="1"/>
    <n v="26021993.260000002"/>
    <n v="10322371.189999999"/>
  </r>
  <r>
    <d v="2023-07-08T06:25:11"/>
    <n v="8"/>
    <n v="7"/>
    <x v="38"/>
    <x v="6"/>
    <s v="A Blessed Bean"/>
    <x v="0"/>
    <s v="War Eagle Fleet"/>
    <x v="0"/>
    <x v="4"/>
    <x v="3"/>
    <x v="36"/>
    <x v="2"/>
    <n v="58468972.509999998"/>
    <n v="39680488.729999997"/>
  </r>
  <r>
    <d v="2023-07-08T06:27:00"/>
    <n v="8"/>
    <n v="7"/>
    <x v="38"/>
    <x v="6"/>
    <s v="A Blessed Bean"/>
    <x v="0"/>
    <s v="Black Aces"/>
    <x v="0"/>
    <x v="76"/>
    <x v="4"/>
    <x v="36"/>
    <x v="2"/>
    <n v="18847815.710000001"/>
    <n v="11955771.050000001"/>
  </r>
  <r>
    <d v="2023-07-08T06:31:08"/>
    <n v="8"/>
    <n v="7"/>
    <x v="38"/>
    <x v="6"/>
    <s v="Stardust-Guardian"/>
    <x v="3"/>
    <s v="New Boreas"/>
    <x v="0"/>
    <x v="68"/>
    <x v="2"/>
    <x v="188"/>
    <x v="3"/>
    <n v="20800378.52"/>
    <n v="9394553.0199999996"/>
  </r>
  <r>
    <d v="2023-07-08T06:31:22"/>
    <n v="8"/>
    <n v="7"/>
    <x v="38"/>
    <x v="6"/>
    <s v="Stardust-Guardian"/>
    <x v="3"/>
    <s v="New Boreas"/>
    <x v="0"/>
    <x v="68"/>
    <x v="2"/>
    <x v="188"/>
    <x v="3"/>
    <n v="20800378.52"/>
    <n v="10235679.810000001"/>
  </r>
  <r>
    <d v="2023-07-08T06:31:33"/>
    <n v="8"/>
    <n v="7"/>
    <x v="38"/>
    <x v="6"/>
    <s v="A Blessed Bean"/>
    <x v="0"/>
    <s v="KarmaFleet"/>
    <x v="0"/>
    <x v="4"/>
    <x v="3"/>
    <x v="36"/>
    <x v="2"/>
    <n v="62758559.009999998"/>
    <n v="44182754.539999999"/>
  </r>
  <r>
    <d v="2023-07-08T06:31:38"/>
    <n v="8"/>
    <n v="7"/>
    <x v="38"/>
    <x v="6"/>
    <s v="Stardust-Guardian"/>
    <x v="3"/>
    <s v="New Boreas"/>
    <x v="0"/>
    <x v="68"/>
    <x v="2"/>
    <x v="188"/>
    <x v="3"/>
    <n v="20800378.52"/>
    <n v="10937293.16"/>
  </r>
  <r>
    <d v="2023-07-08T06:31:53"/>
    <n v="8"/>
    <n v="7"/>
    <x v="38"/>
    <x v="6"/>
    <s v="Stardust-Guardian"/>
    <x v="3"/>
    <s v="New Boreas"/>
    <x v="0"/>
    <x v="68"/>
    <x v="2"/>
    <x v="188"/>
    <x v="3"/>
    <n v="20800378.52"/>
    <n v="11291533.34"/>
  </r>
  <r>
    <d v="2023-07-08T06:32:29"/>
    <n v="8"/>
    <n v="7"/>
    <x v="38"/>
    <x v="6"/>
    <s v="Tranquility Tavern"/>
    <x v="0"/>
    <s v="4S Corporation"/>
    <x v="0"/>
    <x v="4"/>
    <x v="3"/>
    <x v="36"/>
    <x v="2"/>
    <n v="62680657.509999998"/>
    <n v="44564802.829999998"/>
  </r>
  <r>
    <d v="2023-07-08T06:33:58"/>
    <n v="8"/>
    <n v="7"/>
    <x v="38"/>
    <x v="6"/>
    <s v="A Blessed Bean"/>
    <x v="0"/>
    <s v="War Eagle Fleet"/>
    <x v="0"/>
    <x v="4"/>
    <x v="3"/>
    <x v="36"/>
    <x v="2"/>
    <n v="61945136.539999999"/>
    <n v="42113910.060000002"/>
  </r>
  <r>
    <d v="2023-07-08T06:35:53"/>
    <n v="8"/>
    <n v="7"/>
    <x v="38"/>
    <x v="6"/>
    <s v="Stardust-Guardian"/>
    <x v="3"/>
    <s v="KarmaFleet"/>
    <x v="0"/>
    <x v="5"/>
    <x v="2"/>
    <x v="188"/>
    <x v="3"/>
    <n v="13490738.75"/>
    <n v="4217733.97"/>
  </r>
  <r>
    <d v="2023-07-08T06:36:49"/>
    <n v="8"/>
    <n v="7"/>
    <x v="38"/>
    <x v="6"/>
    <s v="Tactical Feed"/>
    <x v="0"/>
    <s v="Peoples Liberation Army"/>
    <x v="0"/>
    <x v="13"/>
    <x v="4"/>
    <x v="36"/>
    <x v="2"/>
    <n v="978987.35"/>
    <n v="760660.94"/>
  </r>
  <r>
    <d v="2023-07-08T06:36:51"/>
    <n v="8"/>
    <n v="7"/>
    <x v="38"/>
    <x v="6"/>
    <s v="A Blessed Bean"/>
    <x v="0"/>
    <s v="Peoples Liberation Army"/>
    <x v="0"/>
    <x v="10"/>
    <x v="2"/>
    <x v="36"/>
    <x v="2"/>
    <n v="47981760.439999998"/>
    <n v="22263287.719999999"/>
  </r>
  <r>
    <d v="2023-07-08T06:36:53"/>
    <n v="8"/>
    <n v="7"/>
    <x v="38"/>
    <x v="6"/>
    <s v="A Blessed Bean"/>
    <x v="0"/>
    <s v="Peoples Liberation Army"/>
    <x v="0"/>
    <x v="13"/>
    <x v="4"/>
    <x v="36"/>
    <x v="2"/>
    <n v="10989891.17"/>
    <n v="4650876.33"/>
  </r>
  <r>
    <d v="2023-07-08T06:37:05"/>
    <n v="8"/>
    <n v="7"/>
    <x v="38"/>
    <x v="6"/>
    <s v="A Blessed Bean"/>
    <x v="0"/>
    <s v="Peoples Liberation Army"/>
    <x v="0"/>
    <x v="13"/>
    <x v="4"/>
    <x v="36"/>
    <x v="2"/>
    <n v="11176906.880000001"/>
    <n v="6691786.7999999998"/>
  </r>
  <r>
    <d v="2023-07-08T06:37:09"/>
    <n v="8"/>
    <n v="7"/>
    <x v="38"/>
    <x v="6"/>
    <s v="No Prop"/>
    <x v="0"/>
    <s v="Ascendance"/>
    <x v="0"/>
    <x v="4"/>
    <x v="3"/>
    <x v="36"/>
    <x v="2"/>
    <n v="64930667.039999999"/>
    <n v="45483172.75"/>
  </r>
  <r>
    <d v="2023-07-08T06:37:15"/>
    <n v="8"/>
    <n v="7"/>
    <x v="38"/>
    <x v="6"/>
    <s v="A Blessed Bean"/>
    <x v="0"/>
    <s v="CRUZADOS"/>
    <x v="0"/>
    <x v="25"/>
    <x v="0"/>
    <x v="36"/>
    <x v="2"/>
    <n v="14692765.73"/>
    <n v="6177146.5999999996"/>
  </r>
  <r>
    <d v="2023-07-08T06:37:19"/>
    <n v="8"/>
    <n v="7"/>
    <x v="38"/>
    <x v="6"/>
    <s v="No Prop"/>
    <x v="0"/>
    <s v="Ministry of Offense"/>
    <x v="0"/>
    <x v="4"/>
    <x v="3"/>
    <x v="36"/>
    <x v="2"/>
    <n v="60722228.030000001"/>
    <n v="37090578.909999996"/>
  </r>
  <r>
    <d v="2023-07-08T06:48:32"/>
    <n v="8"/>
    <n v="7"/>
    <x v="38"/>
    <x v="6"/>
    <s v="Stardust-Guardian"/>
    <x v="3"/>
    <s v="Emperor Scythes"/>
    <x v="3"/>
    <x v="17"/>
    <x v="4"/>
    <x v="188"/>
    <x v="3"/>
    <n v="6897341.0300000003"/>
    <n v="4560343.42"/>
  </r>
  <r>
    <d v="2023-07-08T06:57:38"/>
    <n v="8"/>
    <n v="7"/>
    <x v="38"/>
    <x v="6"/>
    <s v="Horde Vanguard"/>
    <x v="0"/>
    <s v="Worthless Carebears"/>
    <x v="4"/>
    <x v="4"/>
    <x v="3"/>
    <x v="41"/>
    <x v="1"/>
    <n v="63792531.100000001"/>
    <n v="51497628.950000003"/>
  </r>
  <r>
    <d v="2023-07-08T09:36:21"/>
    <n v="8"/>
    <n v="7"/>
    <x v="38"/>
    <x v="6"/>
    <s v="ANZAC ALLIANCE"/>
    <x v="1"/>
    <s v="Death'sEnd"/>
    <x v="1"/>
    <x v="3"/>
    <x v="2"/>
    <x v="1"/>
    <x v="0"/>
    <n v="13052815.41"/>
    <n v="4446626.1100000003"/>
  </r>
  <r>
    <d v="2023-07-08T09:38:17"/>
    <n v="8"/>
    <n v="7"/>
    <x v="38"/>
    <x v="6"/>
    <s v="ANZAC ALLIANCE"/>
    <x v="1"/>
    <s v="Pandemic Horde Inc"/>
    <x v="1"/>
    <x v="3"/>
    <x v="2"/>
    <x v="1"/>
    <x v="0"/>
    <n v="15942754.27"/>
    <n v="4671625.88"/>
  </r>
  <r>
    <d v="2023-07-08T09:41:04"/>
    <n v="8"/>
    <n v="7"/>
    <x v="38"/>
    <x v="6"/>
    <s v="The Northerners"/>
    <x v="0"/>
    <s v="Ministry of Offense"/>
    <x v="0"/>
    <x v="25"/>
    <x v="0"/>
    <x v="1"/>
    <x v="0"/>
    <n v="12611364.130000001"/>
    <n v="6145536.2300000004"/>
  </r>
  <r>
    <d v="2023-07-08T09:42:32"/>
    <n v="8"/>
    <n v="7"/>
    <x v="38"/>
    <x v="6"/>
    <s v="KarmaFleet"/>
    <x v="1"/>
    <s v="Pandemic Horde Inc"/>
    <x v="1"/>
    <x v="3"/>
    <x v="2"/>
    <x v="3"/>
    <x v="0"/>
    <n v="19151523.760000002"/>
    <n v="7585976.1900000004"/>
  </r>
  <r>
    <d v="2023-07-08T09:53:24"/>
    <n v="8"/>
    <n v="7"/>
    <x v="38"/>
    <x v="6"/>
    <s v="Profane Proverb"/>
    <x v="0"/>
    <s v="KarmaFleet"/>
    <x v="0"/>
    <x v="25"/>
    <x v="0"/>
    <x v="130"/>
    <x v="0"/>
    <n v="11875550.26"/>
    <n v="8183118.2599999998"/>
  </r>
  <r>
    <d v="2023-07-08T09:53:37"/>
    <n v="8"/>
    <n v="7"/>
    <x v="38"/>
    <x v="6"/>
    <s v="Profane Proverb"/>
    <x v="0"/>
    <s v="ANZAC ALLIANCE"/>
    <x v="0"/>
    <x v="25"/>
    <x v="0"/>
    <x v="130"/>
    <x v="0"/>
    <n v="5945789.3499999996"/>
    <n v="3840102.24"/>
  </r>
  <r>
    <d v="2023-07-08T09:54:14"/>
    <n v="8"/>
    <n v="7"/>
    <x v="38"/>
    <x v="6"/>
    <s v="Profane Proverb"/>
    <x v="0"/>
    <s v="Cabaret"/>
    <x v="0"/>
    <x v="25"/>
    <x v="0"/>
    <x v="130"/>
    <x v="0"/>
    <n v="12404471.970000001"/>
    <n v="8474246.0299999993"/>
  </r>
  <r>
    <d v="2023-07-08T09:54:33"/>
    <n v="8"/>
    <n v="7"/>
    <x v="38"/>
    <x v="6"/>
    <s v="Pandemic Horde Inc"/>
    <x v="0"/>
    <s v="Peoples Liberation Army"/>
    <x v="0"/>
    <x v="13"/>
    <x v="4"/>
    <x v="130"/>
    <x v="0"/>
    <n v="9679733.25"/>
    <n v="5110325.1100000003"/>
  </r>
  <r>
    <d v="2023-07-08T09:54:52"/>
    <n v="8"/>
    <n v="7"/>
    <x v="38"/>
    <x v="6"/>
    <s v="Profane Proverb"/>
    <x v="0"/>
    <s v="Mindstar Technology"/>
    <x v="0"/>
    <x v="25"/>
    <x v="0"/>
    <x v="130"/>
    <x v="0"/>
    <n v="13186064.789999999"/>
    <n v="5062343.9800000004"/>
  </r>
  <r>
    <d v="2023-07-08T09:55:11"/>
    <n v="8"/>
    <n v="7"/>
    <x v="38"/>
    <x v="6"/>
    <s v="Profane Proverb"/>
    <x v="0"/>
    <s v="Peoples Liberation Army"/>
    <x v="0"/>
    <x v="25"/>
    <x v="0"/>
    <x v="130"/>
    <x v="0"/>
    <n v="12313771.59"/>
    <n v="5706254.8499999996"/>
  </r>
  <r>
    <d v="2023-07-08T09:56:22"/>
    <n v="8"/>
    <n v="7"/>
    <x v="38"/>
    <x v="6"/>
    <s v="KarmaFleet"/>
    <x v="1"/>
    <s v="Alkaid Broken Army"/>
    <x v="1"/>
    <x v="11"/>
    <x v="2"/>
    <x v="130"/>
    <x v="0"/>
    <n v="16597352.58"/>
    <n v="4068323.59"/>
  </r>
  <r>
    <d v="2023-07-08T09:56:38"/>
    <n v="8"/>
    <n v="7"/>
    <x v="38"/>
    <x v="6"/>
    <s v="Pandemic Horde Inc"/>
    <x v="0"/>
    <s v="KarmaFleet"/>
    <x v="0"/>
    <x v="25"/>
    <x v="0"/>
    <x v="130"/>
    <x v="0"/>
    <n v="12433421.800000001"/>
    <n v="6917138.9000000004"/>
  </r>
  <r>
    <d v="2023-07-08T09:59:47"/>
    <n v="8"/>
    <n v="7"/>
    <x v="38"/>
    <x v="6"/>
    <s v="Profane Proverb"/>
    <x v="0"/>
    <s v="ANZAC ALLIANCE"/>
    <x v="0"/>
    <x v="25"/>
    <x v="0"/>
    <x v="130"/>
    <x v="0"/>
    <n v="12431539.699999999"/>
    <n v="6584155.5199999996"/>
  </r>
  <r>
    <d v="2023-07-08T09:59:54"/>
    <n v="8"/>
    <n v="7"/>
    <x v="38"/>
    <x v="6"/>
    <s v="Profane Proverb"/>
    <x v="0"/>
    <s v="Peoples Liberation Army"/>
    <x v="0"/>
    <x v="13"/>
    <x v="4"/>
    <x v="130"/>
    <x v="0"/>
    <n v="9672966.5099999998"/>
    <n v="8490956.2200000007"/>
  </r>
  <r>
    <d v="2023-07-08T10:00:11"/>
    <n v="8"/>
    <n v="7"/>
    <x v="38"/>
    <x v="6"/>
    <s v="Profane Proverb"/>
    <x v="0"/>
    <s v="SUNDERING"/>
    <x v="0"/>
    <x v="25"/>
    <x v="0"/>
    <x v="130"/>
    <x v="0"/>
    <n v="12408959.189999999"/>
    <n v="4748191.87"/>
  </r>
  <r>
    <d v="2023-07-08T10:00:23"/>
    <n v="8"/>
    <n v="7"/>
    <x v="38"/>
    <x v="6"/>
    <s v="Profane Proverb"/>
    <x v="0"/>
    <s v="KarmaFleet"/>
    <x v="0"/>
    <x v="25"/>
    <x v="0"/>
    <x v="130"/>
    <x v="0"/>
    <n v="11658243.470000001"/>
    <n v="9292123.0600000005"/>
  </r>
  <r>
    <d v="2023-07-08T10:01:12"/>
    <n v="8"/>
    <n v="7"/>
    <x v="38"/>
    <x v="6"/>
    <s v="Profane Proverb"/>
    <x v="0"/>
    <s v="ICE is Coming to EVE"/>
    <x v="0"/>
    <x v="83"/>
    <x v="4"/>
    <x v="130"/>
    <x v="0"/>
    <n v="137448621.74000001"/>
    <n v="133205186.20999999"/>
  </r>
  <r>
    <d v="2023-07-08T10:01:59"/>
    <n v="8"/>
    <n v="7"/>
    <x v="38"/>
    <x v="6"/>
    <s v="Shocky Industries Ltd"/>
    <x v="1"/>
    <s v="Disasterpiece LTD"/>
    <x v="1"/>
    <x v="1"/>
    <x v="1"/>
    <x v="29"/>
    <x v="0"/>
    <n v="281919759.97000003"/>
    <n v="276556330.55000001"/>
  </r>
  <r>
    <d v="2023-07-08T10:34:40"/>
    <n v="8"/>
    <n v="7"/>
    <x v="38"/>
    <x v="6"/>
    <s v="Shocky Industries Ltd"/>
    <x v="1"/>
    <s v="Storm Chasers"/>
    <x v="1"/>
    <x v="40"/>
    <x v="4"/>
    <x v="29"/>
    <x v="0"/>
    <n v="1555244.79"/>
    <n v="992099.66"/>
  </r>
  <r>
    <d v="2023-07-08T10:41:20"/>
    <n v="8"/>
    <n v="7"/>
    <x v="38"/>
    <x v="6"/>
    <s v="Eternity INC"/>
    <x v="1"/>
    <s v="Special law enforcement department"/>
    <x v="2"/>
    <x v="42"/>
    <x v="2"/>
    <x v="109"/>
    <x v="2"/>
    <n v="68683630.799999997"/>
    <n v="50654894.68"/>
  </r>
  <r>
    <d v="2023-07-08T12:32:36"/>
    <n v="8"/>
    <n v="7"/>
    <x v="38"/>
    <x v="6"/>
    <s v="Fusion Enterprises Ltd"/>
    <x v="0"/>
    <s v="CBC Interstellar"/>
    <x v="0"/>
    <x v="79"/>
    <x v="4"/>
    <x v="41"/>
    <x v="1"/>
    <n v="6808959.8200000003"/>
    <n v="1470853.97"/>
  </r>
  <r>
    <d v="2023-07-08T13:13:05"/>
    <n v="8"/>
    <n v="7"/>
    <x v="38"/>
    <x v="6"/>
    <s v="ChuangShi"/>
    <x v="3"/>
    <s v="Peoples Liberation Army"/>
    <x v="0"/>
    <x v="3"/>
    <x v="2"/>
    <x v="140"/>
    <x v="2"/>
    <n v="17779547.199999999"/>
    <n v="7386437.0199999996"/>
  </r>
  <r>
    <d v="2023-07-08T13:13:34"/>
    <n v="8"/>
    <n v="7"/>
    <x v="38"/>
    <x v="6"/>
    <s v="Stardust-Guardian"/>
    <x v="3"/>
    <s v="Ascendance"/>
    <x v="0"/>
    <x v="10"/>
    <x v="2"/>
    <x v="140"/>
    <x v="2"/>
    <n v="27005898.710000001"/>
    <n v="10990047.93"/>
  </r>
  <r>
    <d v="2023-07-08T13:15:06"/>
    <n v="8"/>
    <n v="7"/>
    <x v="38"/>
    <x v="6"/>
    <s v="Chaos arbiter"/>
    <x v="3"/>
    <s v="Peoples Liberation Army"/>
    <x v="0"/>
    <x v="67"/>
    <x v="2"/>
    <x v="62"/>
    <x v="2"/>
    <n v="247579741.59"/>
    <n v="227668293.08000001"/>
  </r>
  <r>
    <d v="2023-07-08T13:31:03"/>
    <n v="8"/>
    <n v="7"/>
    <x v="38"/>
    <x v="6"/>
    <s v="Phoenix City"/>
    <x v="3"/>
    <s v="Amped"/>
    <x v="0"/>
    <x v="4"/>
    <x v="3"/>
    <x v="44"/>
    <x v="2"/>
    <n v="65028310.890000001"/>
    <n v="50459996.579999998"/>
  </r>
  <r>
    <d v="2023-07-08T13:38:18"/>
    <n v="8"/>
    <n v="7"/>
    <x v="38"/>
    <x v="6"/>
    <s v="Beng beng Begn"/>
    <x v="3"/>
    <s v="Rekium"/>
    <x v="0"/>
    <x v="5"/>
    <x v="2"/>
    <x v="44"/>
    <x v="2"/>
    <n v="18265501.329999998"/>
    <n v="6254179.0899999999"/>
  </r>
  <r>
    <d v="2023-07-08T13:52:16"/>
    <n v="8"/>
    <n v="7"/>
    <x v="38"/>
    <x v="6"/>
    <s v="Dead's Prostitutes"/>
    <x v="2"/>
    <s v="STARCHASER Inc"/>
    <x v="2"/>
    <x v="4"/>
    <x v="3"/>
    <x v="112"/>
    <x v="1"/>
    <n v="52637245.950000003"/>
    <n v="33177962.079999998"/>
  </r>
  <r>
    <d v="2023-07-08T14:43:50"/>
    <n v="8"/>
    <n v="7"/>
    <x v="38"/>
    <x v="6"/>
    <s v="Arctic Beans"/>
    <x v="0"/>
    <s v="Siromanci"/>
    <x v="4"/>
    <x v="28"/>
    <x v="4"/>
    <x v="8"/>
    <x v="3"/>
    <n v="3525957.09"/>
    <n v="1189974.71"/>
  </r>
  <r>
    <d v="2023-07-08T15:59:03"/>
    <n v="8"/>
    <n v="7"/>
    <x v="38"/>
    <x v="6"/>
    <s v="Worthless Carebears"/>
    <x v="2"/>
    <s v="Deaths Consortium"/>
    <x v="1"/>
    <x v="25"/>
    <x v="0"/>
    <x v="41"/>
    <x v="1"/>
    <n v="3751276.68"/>
    <n v="2530805.89"/>
  </r>
  <r>
    <d v="2023-07-08T15:59:39"/>
    <n v="8"/>
    <n v="7"/>
    <x v="38"/>
    <x v="6"/>
    <s v="Worthless Carebears"/>
    <x v="2"/>
    <s v="Deaths Consortium"/>
    <x v="1"/>
    <x v="50"/>
    <x v="2"/>
    <x v="41"/>
    <x v="1"/>
    <n v="23510042.239999998"/>
    <n v="21986795.07"/>
  </r>
  <r>
    <d v="2023-07-08T20:08:45"/>
    <n v="8"/>
    <n v="7"/>
    <x v="38"/>
    <x v="6"/>
    <s v="Shocky Industries Ltd"/>
    <x v="1"/>
    <s v="Pandemic Horde Inc"/>
    <x v="1"/>
    <x v="2"/>
    <x v="2"/>
    <x v="3"/>
    <x v="0"/>
    <n v="338838467.24000001"/>
    <n v="201105936.94"/>
  </r>
  <r>
    <d v="2023-07-08T20:54:49"/>
    <n v="8"/>
    <n v="7"/>
    <x v="38"/>
    <x v="6"/>
    <s v="Worthless Carebears"/>
    <x v="2"/>
    <s v="Special Assault Unit"/>
    <x v="1"/>
    <x v="14"/>
    <x v="4"/>
    <x v="41"/>
    <x v="1"/>
    <n v="3462551.54"/>
    <n v="755257.55"/>
  </r>
  <r>
    <d v="2023-07-08T21:03:26"/>
    <n v="8"/>
    <n v="7"/>
    <x v="38"/>
    <x v="6"/>
    <s v="Arctic Beans"/>
    <x v="0"/>
    <s v="The Flying Dead"/>
    <x v="0"/>
    <x v="39"/>
    <x v="0"/>
    <x v="8"/>
    <x v="3"/>
    <n v="18625006.960000001"/>
    <n v="12304678.4"/>
  </r>
  <r>
    <d v="2023-07-08T21:08:36"/>
    <n v="8"/>
    <n v="7"/>
    <x v="38"/>
    <x v="6"/>
    <s v="Worthless Carebears"/>
    <x v="2"/>
    <s v="Fusion Enterprises Ltd"/>
    <x v="1"/>
    <x v="19"/>
    <x v="4"/>
    <x v="41"/>
    <x v="1"/>
    <n v="7026427.4000000004"/>
    <n v="2150474.77"/>
  </r>
  <r>
    <d v="2023-07-08T21:08:42"/>
    <n v="8"/>
    <n v="7"/>
    <x v="38"/>
    <x v="6"/>
    <s v="Worthless Carebears"/>
    <x v="2"/>
    <s v="Fusion Enterprises Ltd"/>
    <x v="1"/>
    <x v="19"/>
    <x v="4"/>
    <x v="41"/>
    <x v="1"/>
    <n v="7026427.4000000004"/>
    <n v="1368235.13"/>
  </r>
  <r>
    <d v="2023-07-08T21:08:55"/>
    <n v="8"/>
    <n v="7"/>
    <x v="38"/>
    <x v="6"/>
    <s v="Worthless Carebears"/>
    <x v="2"/>
    <s v="Fusion Enterprises Ltd"/>
    <x v="1"/>
    <x v="19"/>
    <x v="4"/>
    <x v="41"/>
    <x v="1"/>
    <n v="7026427.4000000004"/>
    <n v="1256315.8999999999"/>
  </r>
  <r>
    <d v="2023-07-08T21:09:00"/>
    <n v="8"/>
    <n v="7"/>
    <x v="38"/>
    <x v="6"/>
    <s v="Worthless Carebears"/>
    <x v="2"/>
    <s v="Fusion Enterprises Ltd"/>
    <x v="1"/>
    <x v="19"/>
    <x v="4"/>
    <x v="41"/>
    <x v="1"/>
    <n v="7026427.4000000004"/>
    <n v="4189758.99"/>
  </r>
  <r>
    <d v="2023-07-08T21:09:00"/>
    <n v="8"/>
    <n v="7"/>
    <x v="38"/>
    <x v="6"/>
    <s v="Worthless Carebears"/>
    <x v="2"/>
    <s v="Fusion Enterprises Ltd"/>
    <x v="1"/>
    <x v="19"/>
    <x v="4"/>
    <x v="41"/>
    <x v="1"/>
    <n v="7026427.4000000004"/>
    <n v="3776780.56"/>
  </r>
  <r>
    <d v="2023-07-08T21:09:09"/>
    <n v="8"/>
    <n v="7"/>
    <x v="38"/>
    <x v="6"/>
    <s v="Worthless Carebears"/>
    <x v="2"/>
    <s v="Fusion Enterprises Ltd"/>
    <x v="1"/>
    <x v="19"/>
    <x v="4"/>
    <x v="41"/>
    <x v="1"/>
    <n v="7026427.4000000004"/>
    <n v="1256315.8999999999"/>
  </r>
  <r>
    <d v="2023-07-08T21:09:16"/>
    <n v="8"/>
    <n v="7"/>
    <x v="38"/>
    <x v="6"/>
    <s v="Worthless Carebears"/>
    <x v="2"/>
    <s v="Fusion Enterprises Ltd"/>
    <x v="1"/>
    <x v="19"/>
    <x v="4"/>
    <x v="41"/>
    <x v="1"/>
    <n v="7026427.4000000004"/>
    <n v="2797594.54"/>
  </r>
  <r>
    <d v="2023-07-08T21:15:28"/>
    <n v="8"/>
    <n v="7"/>
    <x v="38"/>
    <x v="6"/>
    <s v="Arctic Beans"/>
    <x v="0"/>
    <s v="PTUSHNIKI"/>
    <x v="3"/>
    <x v="101"/>
    <x v="4"/>
    <x v="8"/>
    <x v="3"/>
    <n v="7012703.8600000003"/>
    <n v="5394058.6399999997"/>
  </r>
  <r>
    <d v="2023-07-08T21:18:07"/>
    <n v="8"/>
    <n v="7"/>
    <x v="38"/>
    <x v="6"/>
    <s v="Worthless Carebears"/>
    <x v="2"/>
    <s v="Tech Builds"/>
    <x v="1"/>
    <x v="22"/>
    <x v="4"/>
    <x v="41"/>
    <x v="1"/>
    <n v="426200.91"/>
    <n v="312438.31"/>
  </r>
  <r>
    <d v="2023-07-08T22:06:42"/>
    <n v="8"/>
    <n v="7"/>
    <x v="38"/>
    <x v="6"/>
    <s v="Special Assault Unit"/>
    <x v="0"/>
    <s v="Cloaked Goof"/>
    <x v="0"/>
    <x v="3"/>
    <x v="2"/>
    <x v="131"/>
    <x v="0"/>
    <n v="16038388.560000001"/>
    <n v="8215906.7599999998"/>
  </r>
  <r>
    <d v="2023-07-08T22:07:00"/>
    <n v="8"/>
    <n v="7"/>
    <x v="38"/>
    <x v="6"/>
    <s v="Special Assault Unit"/>
    <x v="0"/>
    <s v="Cloaked Goof"/>
    <x v="0"/>
    <x v="3"/>
    <x v="2"/>
    <x v="131"/>
    <x v="0"/>
    <n v="23188289.359999999"/>
    <n v="11391620.99"/>
  </r>
  <r>
    <d v="2023-07-08T22:44:40"/>
    <n v="8"/>
    <n v="7"/>
    <x v="38"/>
    <x v="6"/>
    <s v="KarmaFleet"/>
    <x v="1"/>
    <s v="Pandemic Horde Inc"/>
    <x v="1"/>
    <x v="102"/>
    <x v="1"/>
    <x v="1"/>
    <x v="0"/>
    <n v="909496567.36000001"/>
    <n v="770258294.54999995"/>
  </r>
  <r>
    <d v="2023-07-08T22:45:04"/>
    <n v="8"/>
    <n v="7"/>
    <x v="38"/>
    <x v="6"/>
    <s v="KarmaFleet"/>
    <x v="1"/>
    <s v="Pandemic Horde Inc"/>
    <x v="1"/>
    <x v="85"/>
    <x v="1"/>
    <x v="1"/>
    <x v="0"/>
    <n v="130540370.84"/>
    <n v="20225469"/>
  </r>
  <r>
    <d v="2023-07-08T22:51:54"/>
    <n v="8"/>
    <n v="7"/>
    <x v="38"/>
    <x v="6"/>
    <s v="KarmaFleet"/>
    <x v="1"/>
    <s v="Pandemic Horde Inc"/>
    <x v="1"/>
    <x v="3"/>
    <x v="2"/>
    <x v="1"/>
    <x v="0"/>
    <n v="13977758.1"/>
    <n v="3575597.96"/>
  </r>
  <r>
    <d v="2023-07-09T00:30:50"/>
    <n v="9"/>
    <n v="7"/>
    <x v="39"/>
    <x v="6"/>
    <s v="GoonWaffe"/>
    <x v="1"/>
    <s v="Pandemic Horde Inc"/>
    <x v="1"/>
    <x v="85"/>
    <x v="1"/>
    <x v="1"/>
    <x v="0"/>
    <n v="202882451.84999999"/>
    <n v="83790343.230000004"/>
  </r>
  <r>
    <d v="2023-07-09T00:47:18"/>
    <n v="9"/>
    <n v="7"/>
    <x v="39"/>
    <x v="6"/>
    <s v="Amok"/>
    <x v="1"/>
    <s v="Deaths Consortium"/>
    <x v="1"/>
    <x v="4"/>
    <x v="3"/>
    <x v="60"/>
    <x v="0"/>
    <n v="56666248.189999998"/>
    <n v="42439130.630000003"/>
  </r>
  <r>
    <d v="2023-07-09T00:48:40"/>
    <n v="9"/>
    <n v="7"/>
    <x v="39"/>
    <x v="6"/>
    <s v="Asteroid Farm Unlimited"/>
    <x v="1"/>
    <s v="Pandemic Horde Inc"/>
    <x v="1"/>
    <x v="11"/>
    <x v="2"/>
    <x v="60"/>
    <x v="0"/>
    <n v="27746481.93"/>
    <n v="15428582.51"/>
  </r>
  <r>
    <d v="2023-07-09T00:48:48"/>
    <n v="9"/>
    <n v="7"/>
    <x v="39"/>
    <x v="6"/>
    <s v="Amok"/>
    <x v="1"/>
    <s v="Tech Builds"/>
    <x v="1"/>
    <x v="51"/>
    <x v="2"/>
    <x v="60"/>
    <x v="0"/>
    <n v="35797859.130000003"/>
    <n v="22004076.32"/>
  </r>
  <r>
    <d v="2023-07-09T00:49:07"/>
    <n v="9"/>
    <n v="7"/>
    <x v="39"/>
    <x v="6"/>
    <s v="Squid Inc"/>
    <x v="0"/>
    <s v="Hogyoku"/>
    <x v="0"/>
    <x v="5"/>
    <x v="2"/>
    <x v="60"/>
    <x v="0"/>
    <n v="11873681.85"/>
    <n v="2905645.26"/>
  </r>
  <r>
    <d v="2023-07-09T00:49:39"/>
    <n v="9"/>
    <n v="7"/>
    <x v="39"/>
    <x v="6"/>
    <s v="A Blessed Bean"/>
    <x v="0"/>
    <s v="KarmaFleet"/>
    <x v="0"/>
    <x v="60"/>
    <x v="2"/>
    <x v="60"/>
    <x v="0"/>
    <n v="19208576.84"/>
    <n v="11105024.09"/>
  </r>
  <r>
    <d v="2023-07-09T00:49:45"/>
    <n v="9"/>
    <n v="7"/>
    <x v="39"/>
    <x v="6"/>
    <s v="Mineski Infinity"/>
    <x v="0"/>
    <s v="UK Corp"/>
    <x v="0"/>
    <x v="60"/>
    <x v="2"/>
    <x v="60"/>
    <x v="0"/>
    <n v="21102981.449999999"/>
    <n v="12272047.130000001"/>
  </r>
  <r>
    <d v="2023-07-09T00:49:58"/>
    <n v="9"/>
    <n v="7"/>
    <x v="39"/>
    <x v="6"/>
    <s v="A Blessed Bean"/>
    <x v="0"/>
    <s v="KarmaFleet"/>
    <x v="0"/>
    <x v="60"/>
    <x v="2"/>
    <x v="60"/>
    <x v="0"/>
    <n v="20523358.670000002"/>
    <n v="10521722.640000001"/>
  </r>
  <r>
    <d v="2023-07-09T01:02:11"/>
    <n v="9"/>
    <n v="7"/>
    <x v="39"/>
    <x v="6"/>
    <s v="A Blessed Bean"/>
    <x v="0"/>
    <s v="Monkey Attack Squad"/>
    <x v="0"/>
    <x v="50"/>
    <x v="2"/>
    <x v="2"/>
    <x v="0"/>
    <n v="128416108.90000001"/>
    <n v="71848960.159999996"/>
  </r>
  <r>
    <d v="2023-07-09T01:05:09"/>
    <n v="9"/>
    <n v="7"/>
    <x v="39"/>
    <x v="6"/>
    <s v="ChuangShi"/>
    <x v="3"/>
    <s v="KarmaFleet"/>
    <x v="0"/>
    <x v="26"/>
    <x v="2"/>
    <x v="127"/>
    <x v="2"/>
    <n v="85398160.510000005"/>
    <n v="61020579.57"/>
  </r>
  <r>
    <d v="2023-07-09T01:05:30"/>
    <n v="9"/>
    <n v="7"/>
    <x v="39"/>
    <x v="6"/>
    <s v="KarmaFleet"/>
    <x v="1"/>
    <s v="ChuangShi"/>
    <x v="2"/>
    <x v="23"/>
    <x v="2"/>
    <x v="127"/>
    <x v="2"/>
    <n v="77276770.599999994"/>
    <n v="55109693.770000003"/>
  </r>
  <r>
    <d v="2023-07-09T01:35:02"/>
    <n v="9"/>
    <n v="7"/>
    <x v="39"/>
    <x v="6"/>
    <s v="Deaths Consortium"/>
    <x v="0"/>
    <s v="Hogyoku"/>
    <x v="0"/>
    <x v="10"/>
    <x v="2"/>
    <x v="189"/>
    <x v="0"/>
    <n v="11201671.970000001"/>
    <n v="1936991.45"/>
  </r>
  <r>
    <d v="2023-07-09T01:49:40"/>
    <n v="9"/>
    <n v="7"/>
    <x v="39"/>
    <x v="6"/>
    <s v="EVE-RO"/>
    <x v="1"/>
    <s v="Deaths Consortium"/>
    <x v="1"/>
    <x v="3"/>
    <x v="2"/>
    <x v="179"/>
    <x v="0"/>
    <n v="101303216.94"/>
    <n v="12579199.789999999"/>
  </r>
  <r>
    <d v="2023-07-09T01:53:21"/>
    <n v="9"/>
    <n v="7"/>
    <x v="39"/>
    <x v="6"/>
    <s v="Deaths Consortium"/>
    <x v="0"/>
    <s v="EVE-RO"/>
    <x v="0"/>
    <x v="10"/>
    <x v="2"/>
    <x v="179"/>
    <x v="0"/>
    <n v="22641170.399999999"/>
    <n v="7000258.0199999996"/>
  </r>
  <r>
    <d v="2023-07-09T02:03:28"/>
    <n v="9"/>
    <n v="7"/>
    <x v="39"/>
    <x v="6"/>
    <s v="Fancypants Inc"/>
    <x v="0"/>
    <s v="UK Corp"/>
    <x v="0"/>
    <x v="5"/>
    <x v="2"/>
    <x v="179"/>
    <x v="0"/>
    <n v="12698695.74"/>
    <n v="2835469.15"/>
  </r>
  <r>
    <d v="2023-07-09T02:26:57"/>
    <n v="9"/>
    <n v="7"/>
    <x v="39"/>
    <x v="6"/>
    <s v="GSF Logistics and Posting Reserves"/>
    <x v="1"/>
    <s v="Pandemic Horde Inc"/>
    <x v="1"/>
    <x v="23"/>
    <x v="2"/>
    <x v="87"/>
    <x v="2"/>
    <n v="108267779.77"/>
    <n v="91765119.560000002"/>
  </r>
  <r>
    <d v="2023-07-09T02:26:57"/>
    <n v="9"/>
    <n v="7"/>
    <x v="39"/>
    <x v="6"/>
    <s v="GSF Logistics and Posting Reserves"/>
    <x v="1"/>
    <s v="Tactical Feed"/>
    <x v="1"/>
    <x v="23"/>
    <x v="2"/>
    <x v="87"/>
    <x v="2"/>
    <n v="107551671.73"/>
    <n v="84208504.359999999"/>
  </r>
  <r>
    <d v="2023-07-09T02:26:57"/>
    <n v="9"/>
    <n v="7"/>
    <x v="39"/>
    <x v="6"/>
    <s v="GSF Logistics and Posting Reserves"/>
    <x v="1"/>
    <s v="A Blessed Bean"/>
    <x v="1"/>
    <x v="23"/>
    <x v="2"/>
    <x v="87"/>
    <x v="2"/>
    <n v="97159783.609999999"/>
    <n v="77665982.879999995"/>
  </r>
  <r>
    <d v="2023-07-09T02:26:57"/>
    <n v="9"/>
    <n v="7"/>
    <x v="39"/>
    <x v="6"/>
    <s v="GSF Logistics and Posting Reserves"/>
    <x v="1"/>
    <s v="Comply Or Die"/>
    <x v="1"/>
    <x v="23"/>
    <x v="2"/>
    <x v="87"/>
    <x v="2"/>
    <n v="100020069.90000001"/>
    <n v="79865212.510000005"/>
  </r>
  <r>
    <d v="2023-07-09T02:26:57"/>
    <n v="9"/>
    <n v="7"/>
    <x v="39"/>
    <x v="6"/>
    <s v="GSF Logistics and Posting Reserves"/>
    <x v="1"/>
    <s v="A Blessed Bean"/>
    <x v="1"/>
    <x v="23"/>
    <x v="2"/>
    <x v="87"/>
    <x v="2"/>
    <n v="122025483.92"/>
    <n v="93356326.510000005"/>
  </r>
  <r>
    <d v="2023-07-09T02:37:55"/>
    <n v="9"/>
    <n v="7"/>
    <x v="39"/>
    <x v="6"/>
    <s v="Players vs EVE"/>
    <x v="1"/>
    <s v="Brittas Empire"/>
    <x v="1"/>
    <x v="11"/>
    <x v="2"/>
    <x v="36"/>
    <x v="2"/>
    <n v="38662752.710000001"/>
    <n v="28504411.390000001"/>
  </r>
  <r>
    <d v="2023-07-09T02:46:46"/>
    <n v="9"/>
    <n v="7"/>
    <x v="39"/>
    <x v="6"/>
    <s v="Infinite Point"/>
    <x v="0"/>
    <s v="Imperium Technologies"/>
    <x v="3"/>
    <x v="8"/>
    <x v="3"/>
    <x v="87"/>
    <x v="2"/>
    <n v="69139764.909999996"/>
    <n v="52613074.020000003"/>
  </r>
  <r>
    <d v="2023-07-09T02:56:28"/>
    <n v="9"/>
    <n v="7"/>
    <x v="39"/>
    <x v="6"/>
    <s v="ImperiaI Federation"/>
    <x v="1"/>
    <s v="Dragon"/>
    <x v="1"/>
    <x v="8"/>
    <x v="3"/>
    <x v="87"/>
    <x v="2"/>
    <n v="66416261.770000003"/>
    <n v="47524376.189999998"/>
  </r>
  <r>
    <d v="2023-07-09T02:56:44"/>
    <n v="9"/>
    <n v="7"/>
    <x v="39"/>
    <x v="6"/>
    <s v="KarmaFleet"/>
    <x v="1"/>
    <s v="Pandemic Horde Inc"/>
    <x v="1"/>
    <x v="34"/>
    <x v="4"/>
    <x v="57"/>
    <x v="2"/>
    <n v="806026.56"/>
    <n v="539520.82999999996"/>
  </r>
  <r>
    <d v="2023-07-09T02:56:51"/>
    <n v="9"/>
    <n v="7"/>
    <x v="39"/>
    <x v="6"/>
    <s v="Amok"/>
    <x v="1"/>
    <s v="Deaths Consortium"/>
    <x v="1"/>
    <x v="23"/>
    <x v="2"/>
    <x v="57"/>
    <x v="2"/>
    <n v="103391956.23"/>
    <n v="79865982.590000004"/>
  </r>
  <r>
    <d v="2023-07-09T02:56:54"/>
    <n v="9"/>
    <n v="7"/>
    <x v="39"/>
    <x v="6"/>
    <s v="KarmaFleet"/>
    <x v="1"/>
    <s v="Tactical Feed"/>
    <x v="1"/>
    <x v="23"/>
    <x v="2"/>
    <x v="57"/>
    <x v="2"/>
    <n v="118683473.95999999"/>
    <n v="79665389.439999998"/>
  </r>
  <r>
    <d v="2023-07-09T02:57:04"/>
    <n v="9"/>
    <n v="7"/>
    <x v="39"/>
    <x v="6"/>
    <s v="KarmaFleet"/>
    <x v="1"/>
    <s v="A Blessed Bean"/>
    <x v="1"/>
    <x v="23"/>
    <x v="2"/>
    <x v="57"/>
    <x v="2"/>
    <n v="107524185.11"/>
    <n v="69875268.870000005"/>
  </r>
  <r>
    <d v="2023-07-09T02:57:04"/>
    <n v="9"/>
    <n v="7"/>
    <x v="39"/>
    <x v="6"/>
    <s v="Polaris Rising"/>
    <x v="1"/>
    <s v="Infinite Point"/>
    <x v="1"/>
    <x v="23"/>
    <x v="2"/>
    <x v="57"/>
    <x v="2"/>
    <n v="100690958.45"/>
    <n v="82537640.719999999"/>
  </r>
  <r>
    <d v="2023-07-09T02:57:39"/>
    <n v="9"/>
    <n v="7"/>
    <x v="39"/>
    <x v="6"/>
    <s v="Comply Or Die"/>
    <x v="0"/>
    <s v="Cuervos Imperiales"/>
    <x v="0"/>
    <x v="4"/>
    <x v="3"/>
    <x v="36"/>
    <x v="2"/>
    <n v="60429235.259999998"/>
    <n v="44650754.539999999"/>
  </r>
  <r>
    <d v="2023-07-09T02:58:24"/>
    <n v="9"/>
    <n v="7"/>
    <x v="39"/>
    <x v="6"/>
    <s v="Brittas Empire"/>
    <x v="0"/>
    <s v="Players vs EVE"/>
    <x v="0"/>
    <x v="4"/>
    <x v="3"/>
    <x v="36"/>
    <x v="2"/>
    <n v="60768473.409999996"/>
    <n v="40399851.399999999"/>
  </r>
  <r>
    <d v="2023-07-09T02:59:24"/>
    <n v="9"/>
    <n v="7"/>
    <x v="39"/>
    <x v="6"/>
    <s v="Mindstar Technology"/>
    <x v="1"/>
    <s v="Horde Vanguard"/>
    <x v="1"/>
    <x v="23"/>
    <x v="2"/>
    <x v="36"/>
    <x v="2"/>
    <n v="99921929.930000007"/>
    <n v="72737871.239999995"/>
  </r>
  <r>
    <d v="2023-07-09T02:59:46"/>
    <n v="9"/>
    <n v="7"/>
    <x v="39"/>
    <x v="6"/>
    <s v="KarmaFleet"/>
    <x v="1"/>
    <s v="A Blessed Bean"/>
    <x v="1"/>
    <x v="4"/>
    <x v="3"/>
    <x v="36"/>
    <x v="2"/>
    <n v="66683531.899999999"/>
    <n v="45487451.479999997"/>
  </r>
  <r>
    <d v="2023-07-09T03:02:33"/>
    <n v="9"/>
    <n v="7"/>
    <x v="39"/>
    <x v="6"/>
    <s v="Imperium Technologies"/>
    <x v="4"/>
    <s v="Mineski Infinity"/>
    <x v="1"/>
    <x v="13"/>
    <x v="4"/>
    <x v="36"/>
    <x v="2"/>
    <n v="1192340.73"/>
    <n v="1008215.55"/>
  </r>
  <r>
    <d v="2023-07-09T03:02:52"/>
    <n v="9"/>
    <n v="7"/>
    <x v="39"/>
    <x v="6"/>
    <s v="A Blessed Bean"/>
    <x v="0"/>
    <s v="KarmaFleet"/>
    <x v="0"/>
    <x v="8"/>
    <x v="3"/>
    <x v="36"/>
    <x v="2"/>
    <n v="55986741.609999999"/>
    <n v="44161951.07"/>
  </r>
  <r>
    <d v="2023-07-09T03:03:17"/>
    <n v="9"/>
    <n v="7"/>
    <x v="39"/>
    <x v="6"/>
    <s v="Blackwater USA Inc"/>
    <x v="0"/>
    <s v="Imperium Technologies"/>
    <x v="3"/>
    <x v="12"/>
    <x v="3"/>
    <x v="36"/>
    <x v="2"/>
    <n v="39944896.880000003"/>
    <n v="27498707.690000001"/>
  </r>
  <r>
    <d v="2023-07-09T03:05:21"/>
    <n v="9"/>
    <n v="7"/>
    <x v="39"/>
    <x v="6"/>
    <s v="A Blessed Bean"/>
    <x v="0"/>
    <s v="Ascendance"/>
    <x v="0"/>
    <x v="13"/>
    <x v="4"/>
    <x v="36"/>
    <x v="2"/>
    <n v="791889.41"/>
    <n v="646670.76"/>
  </r>
  <r>
    <d v="2023-07-09T03:06:46"/>
    <n v="9"/>
    <n v="7"/>
    <x v="39"/>
    <x v="6"/>
    <s v="Squid Inc"/>
    <x v="0"/>
    <s v="War Eagle Fleet"/>
    <x v="0"/>
    <x v="4"/>
    <x v="3"/>
    <x v="36"/>
    <x v="2"/>
    <n v="62354488.030000001"/>
    <n v="45235504.009999998"/>
  </r>
  <r>
    <d v="2023-07-09T03:07:12"/>
    <n v="9"/>
    <n v="7"/>
    <x v="39"/>
    <x v="6"/>
    <s v="Brittas Empire"/>
    <x v="0"/>
    <s v="Cloaked Goof"/>
    <x v="0"/>
    <x v="4"/>
    <x v="3"/>
    <x v="36"/>
    <x v="2"/>
    <n v="62684396.159999996"/>
    <n v="44408613.119999997"/>
  </r>
  <r>
    <d v="2023-07-09T03:07:59"/>
    <n v="9"/>
    <n v="7"/>
    <x v="39"/>
    <x v="6"/>
    <s v="Pandemic Horde Inc"/>
    <x v="0"/>
    <s v="Polaris Rising"/>
    <x v="0"/>
    <x v="4"/>
    <x v="3"/>
    <x v="36"/>
    <x v="2"/>
    <n v="62149515.57"/>
    <n v="45290225.740000002"/>
  </r>
  <r>
    <d v="2023-07-09T03:08:11"/>
    <n v="9"/>
    <n v="7"/>
    <x v="39"/>
    <x v="6"/>
    <s v="Pandemic Horde Inc"/>
    <x v="0"/>
    <s v="Amok"/>
    <x v="0"/>
    <x v="4"/>
    <x v="3"/>
    <x v="36"/>
    <x v="2"/>
    <n v="59972024.450000003"/>
    <n v="40409377.439999998"/>
  </r>
  <r>
    <d v="2023-07-09T03:08:30"/>
    <n v="9"/>
    <n v="7"/>
    <x v="39"/>
    <x v="6"/>
    <s v="Comply Or Die"/>
    <x v="0"/>
    <s v="Amok"/>
    <x v="0"/>
    <x v="4"/>
    <x v="3"/>
    <x v="36"/>
    <x v="2"/>
    <n v="83894357.939999998"/>
    <n v="54604487.409999996"/>
  </r>
  <r>
    <d v="2023-07-09T03:08:58"/>
    <n v="9"/>
    <n v="7"/>
    <x v="39"/>
    <x v="6"/>
    <s v="KarmaFleet"/>
    <x v="1"/>
    <s v="A Blessed Bean"/>
    <x v="1"/>
    <x v="13"/>
    <x v="4"/>
    <x v="73"/>
    <x v="2"/>
    <n v="7769285.7599999998"/>
    <n v="7533254.6500000004"/>
  </r>
  <r>
    <d v="2023-07-09T03:10:01"/>
    <n v="9"/>
    <n v="7"/>
    <x v="39"/>
    <x v="6"/>
    <s v="Comms Black"/>
    <x v="0"/>
    <s v="KarmaFleet"/>
    <x v="0"/>
    <x v="16"/>
    <x v="4"/>
    <x v="36"/>
    <x v="2"/>
    <n v="5617090.0899999999"/>
    <n v="2484546.35"/>
  </r>
  <r>
    <d v="2023-07-09T03:10:14"/>
    <n v="9"/>
    <n v="7"/>
    <x v="39"/>
    <x v="6"/>
    <s v="Horde Armada"/>
    <x v="0"/>
    <s v="Brothers of Tyr"/>
    <x v="3"/>
    <x v="22"/>
    <x v="4"/>
    <x v="36"/>
    <x v="2"/>
    <n v="18479634.66"/>
    <n v="11026911.300000001"/>
  </r>
  <r>
    <d v="2023-07-09T03:11:30"/>
    <n v="9"/>
    <n v="7"/>
    <x v="39"/>
    <x v="6"/>
    <s v="Comply Or Die"/>
    <x v="0"/>
    <s v="Tritanium Industries and Technology"/>
    <x v="0"/>
    <x v="4"/>
    <x v="3"/>
    <x v="36"/>
    <x v="2"/>
    <n v="62406433.07"/>
    <n v="45914885.359999999"/>
  </r>
  <r>
    <d v="2023-07-09T03:12:18"/>
    <n v="9"/>
    <n v="7"/>
    <x v="39"/>
    <x v="6"/>
    <s v="Comply Or Die"/>
    <x v="0"/>
    <s v="KarmaFleet"/>
    <x v="0"/>
    <x v="62"/>
    <x v="3"/>
    <x v="36"/>
    <x v="2"/>
    <n v="47400178.729999997"/>
    <n v="31786200.93"/>
  </r>
  <r>
    <d v="2023-07-09T03:13:55"/>
    <n v="9"/>
    <n v="7"/>
    <x v="39"/>
    <x v="6"/>
    <s v="A Blessed Bean"/>
    <x v="0"/>
    <s v="Ascendance"/>
    <x v="0"/>
    <x v="4"/>
    <x v="3"/>
    <x v="36"/>
    <x v="2"/>
    <n v="59145888.469999999"/>
    <n v="39779212.280000001"/>
  </r>
  <r>
    <d v="2023-07-09T03:19:03"/>
    <n v="9"/>
    <n v="7"/>
    <x v="39"/>
    <x v="6"/>
    <s v="Desi Beanz"/>
    <x v="0"/>
    <s v="Brothers of Tyr"/>
    <x v="3"/>
    <x v="60"/>
    <x v="2"/>
    <x v="36"/>
    <x v="2"/>
    <n v="21406966.91"/>
    <n v="15078316.800000001"/>
  </r>
  <r>
    <d v="2023-07-09T03:20:08"/>
    <n v="9"/>
    <n v="7"/>
    <x v="39"/>
    <x v="6"/>
    <s v="Pandemic Horde Inc"/>
    <x v="0"/>
    <s v="Brothers of Tyr"/>
    <x v="3"/>
    <x v="13"/>
    <x v="4"/>
    <x v="36"/>
    <x v="2"/>
    <n v="4726383.79"/>
    <n v="1042134"/>
  </r>
  <r>
    <d v="2023-07-09T03:20:50"/>
    <n v="9"/>
    <n v="7"/>
    <x v="39"/>
    <x v="6"/>
    <s v="Standards Contracting"/>
    <x v="0"/>
    <s v="Brothers of Tyr"/>
    <x v="3"/>
    <x v="60"/>
    <x v="2"/>
    <x v="36"/>
    <x v="2"/>
    <n v="17304180.420000002"/>
    <n v="8308830.75"/>
  </r>
  <r>
    <d v="2023-07-09T03:23:27"/>
    <n v="9"/>
    <n v="7"/>
    <x v="39"/>
    <x v="6"/>
    <s v="Pandemic Horde Inc"/>
    <x v="0"/>
    <s v="Iron Whales"/>
    <x v="0"/>
    <x v="4"/>
    <x v="3"/>
    <x v="36"/>
    <x v="2"/>
    <n v="64716056.25"/>
    <n v="41145805"/>
  </r>
  <r>
    <d v="2023-07-09T03:23:38"/>
    <n v="9"/>
    <n v="7"/>
    <x v="39"/>
    <x v="6"/>
    <s v="Horde Armada"/>
    <x v="0"/>
    <s v="Ascendance"/>
    <x v="0"/>
    <x v="43"/>
    <x v="4"/>
    <x v="36"/>
    <x v="2"/>
    <n v="885372.56"/>
    <n v="625225.43000000005"/>
  </r>
  <r>
    <d v="2023-07-09T03:24:07"/>
    <n v="9"/>
    <n v="7"/>
    <x v="39"/>
    <x v="6"/>
    <s v="Comms Black"/>
    <x v="0"/>
    <s v="War Eagle Fleet"/>
    <x v="0"/>
    <x v="4"/>
    <x v="3"/>
    <x v="36"/>
    <x v="2"/>
    <n v="59447417.079999998"/>
    <n v="41383026.789999999"/>
  </r>
  <r>
    <d v="2023-07-09T03:25:41"/>
    <n v="9"/>
    <n v="7"/>
    <x v="39"/>
    <x v="6"/>
    <s v="A Blessed Bean"/>
    <x v="0"/>
    <s v="ICE is Coming to EVE"/>
    <x v="0"/>
    <x v="4"/>
    <x v="3"/>
    <x v="36"/>
    <x v="2"/>
    <n v="61889118.259999998"/>
    <n v="38557651.490000002"/>
  </r>
  <r>
    <d v="2023-07-09T03:25:43"/>
    <n v="9"/>
    <n v="7"/>
    <x v="39"/>
    <x v="6"/>
    <s v="A Blessed Bean"/>
    <x v="0"/>
    <s v="Amok"/>
    <x v="0"/>
    <x v="4"/>
    <x v="3"/>
    <x v="36"/>
    <x v="2"/>
    <n v="54832591.810000002"/>
    <n v="38868755.670000002"/>
  </r>
  <r>
    <d v="2023-07-09T03:25:48"/>
    <n v="9"/>
    <n v="7"/>
    <x v="39"/>
    <x v="6"/>
    <s v="KarmaFleet"/>
    <x v="1"/>
    <s v="Squid Inc"/>
    <x v="1"/>
    <x v="23"/>
    <x v="2"/>
    <x v="36"/>
    <x v="2"/>
    <n v="112305243.22"/>
    <n v="73871665.060000002"/>
  </r>
  <r>
    <d v="2023-07-09T03:26:41"/>
    <n v="9"/>
    <n v="7"/>
    <x v="39"/>
    <x v="6"/>
    <s v="Desi Beanz"/>
    <x v="0"/>
    <s v="Cloaked Goof"/>
    <x v="0"/>
    <x v="4"/>
    <x v="3"/>
    <x v="36"/>
    <x v="2"/>
    <n v="62092798.530000001"/>
    <n v="44298590.07"/>
  </r>
  <r>
    <d v="2023-07-09T03:27:23"/>
    <n v="9"/>
    <n v="7"/>
    <x v="39"/>
    <x v="6"/>
    <s v="A Blessed Bean"/>
    <x v="0"/>
    <s v="CRUZADOS"/>
    <x v="0"/>
    <x v="4"/>
    <x v="3"/>
    <x v="36"/>
    <x v="2"/>
    <n v="61424740.68"/>
    <n v="37983629.439999998"/>
  </r>
  <r>
    <d v="2023-07-09T03:27:42"/>
    <n v="9"/>
    <n v="7"/>
    <x v="39"/>
    <x v="6"/>
    <s v="Horde Armada"/>
    <x v="0"/>
    <s v="Amok"/>
    <x v="0"/>
    <x v="4"/>
    <x v="3"/>
    <x v="36"/>
    <x v="2"/>
    <n v="62487637.68"/>
    <n v="43775570.75"/>
  </r>
  <r>
    <d v="2023-07-09T03:29:18"/>
    <n v="9"/>
    <n v="7"/>
    <x v="39"/>
    <x v="6"/>
    <s v="Comms Black"/>
    <x v="0"/>
    <s v="Amok"/>
    <x v="0"/>
    <x v="4"/>
    <x v="3"/>
    <x v="36"/>
    <x v="2"/>
    <n v="62703246.57"/>
    <n v="41915956.310000002"/>
  </r>
  <r>
    <d v="2023-07-09T03:31:43"/>
    <n v="9"/>
    <n v="7"/>
    <x v="39"/>
    <x v="6"/>
    <s v="Standards Contracting"/>
    <x v="0"/>
    <s v="Players vs EVE"/>
    <x v="0"/>
    <x v="62"/>
    <x v="3"/>
    <x v="109"/>
    <x v="2"/>
    <n v="80670643.950000003"/>
    <n v="62819525.259999998"/>
  </r>
  <r>
    <d v="2023-07-09T03:31:47"/>
    <n v="9"/>
    <n v="7"/>
    <x v="39"/>
    <x v="6"/>
    <s v="Pandemic Horde Inc"/>
    <x v="0"/>
    <s v="Thirtyplus"/>
    <x v="0"/>
    <x v="22"/>
    <x v="4"/>
    <x v="109"/>
    <x v="2"/>
    <n v="12231663.4"/>
    <n v="6877582.9400000004"/>
  </r>
  <r>
    <d v="2023-07-09T03:31:52"/>
    <n v="9"/>
    <n v="7"/>
    <x v="39"/>
    <x v="6"/>
    <s v="A Blessed Bean"/>
    <x v="0"/>
    <s v="SUNDERING"/>
    <x v="0"/>
    <x v="4"/>
    <x v="3"/>
    <x v="109"/>
    <x v="2"/>
    <n v="75770173.200000003"/>
    <n v="56420302.829999998"/>
  </r>
  <r>
    <d v="2023-07-09T03:31:58"/>
    <n v="9"/>
    <n v="7"/>
    <x v="39"/>
    <x v="6"/>
    <s v="Pandemic Horde Inc"/>
    <x v="0"/>
    <s v="Mindstar Technology"/>
    <x v="0"/>
    <x v="4"/>
    <x v="3"/>
    <x v="109"/>
    <x v="2"/>
    <n v="64557624.280000001"/>
    <n v="45340183.399999999"/>
  </r>
  <r>
    <d v="2023-07-09T03:32:14"/>
    <n v="9"/>
    <n v="7"/>
    <x v="39"/>
    <x v="6"/>
    <s v="Tritanium Industries and Technology"/>
    <x v="1"/>
    <s v="Profane Proverb"/>
    <x v="1"/>
    <x v="23"/>
    <x v="2"/>
    <x v="109"/>
    <x v="2"/>
    <n v="86088125.25"/>
    <n v="72451593.609999999"/>
  </r>
  <r>
    <d v="2023-07-09T03:32:23"/>
    <n v="9"/>
    <n v="7"/>
    <x v="39"/>
    <x v="6"/>
    <s v="Pandemic Horde Inc"/>
    <x v="0"/>
    <s v="Rekium"/>
    <x v="0"/>
    <x v="13"/>
    <x v="4"/>
    <x v="109"/>
    <x v="2"/>
    <n v="7815016.0899999999"/>
    <n v="5144373.01"/>
  </r>
  <r>
    <d v="2023-07-09T03:32:35"/>
    <n v="9"/>
    <n v="7"/>
    <x v="39"/>
    <x v="6"/>
    <s v="Brittas Empire"/>
    <x v="0"/>
    <s v="Cloaked Goof"/>
    <x v="0"/>
    <x v="4"/>
    <x v="3"/>
    <x v="109"/>
    <x v="2"/>
    <n v="55364317.909999996"/>
    <n v="40091539.340000004"/>
  </r>
  <r>
    <d v="2023-07-09T03:32:40"/>
    <n v="9"/>
    <n v="7"/>
    <x v="39"/>
    <x v="6"/>
    <s v="Comms Black"/>
    <x v="0"/>
    <s v="Tritanium Industries and Technology"/>
    <x v="0"/>
    <x v="4"/>
    <x v="3"/>
    <x v="109"/>
    <x v="2"/>
    <n v="64984057.420000002"/>
    <n v="42464655.289999999"/>
  </r>
  <r>
    <d v="2023-07-09T03:32:44"/>
    <n v="9"/>
    <n v="7"/>
    <x v="39"/>
    <x v="6"/>
    <s v="Comply Or Die"/>
    <x v="0"/>
    <s v="Amok"/>
    <x v="0"/>
    <x v="4"/>
    <x v="3"/>
    <x v="109"/>
    <x v="2"/>
    <n v="73550425.810000002"/>
    <n v="44384662.299999997"/>
  </r>
  <r>
    <d v="2023-07-09T03:33:00"/>
    <n v="9"/>
    <n v="7"/>
    <x v="39"/>
    <x v="6"/>
    <s v="Cuervos Imperiales"/>
    <x v="1"/>
    <s v="A Blessed Bean"/>
    <x v="1"/>
    <x v="23"/>
    <x v="2"/>
    <x v="109"/>
    <x v="2"/>
    <n v="96053120.079999998"/>
    <n v="63502776.579999998"/>
  </r>
  <r>
    <d v="2023-07-09T03:33:05"/>
    <n v="9"/>
    <n v="7"/>
    <x v="39"/>
    <x v="6"/>
    <s v="KarmaFleet"/>
    <x v="1"/>
    <s v="Deaths Consortium"/>
    <x v="1"/>
    <x v="4"/>
    <x v="3"/>
    <x v="109"/>
    <x v="2"/>
    <n v="58497790.439999998"/>
    <n v="43183288.780000001"/>
  </r>
  <r>
    <d v="2023-07-09T03:33:36"/>
    <n v="9"/>
    <n v="7"/>
    <x v="39"/>
    <x v="6"/>
    <s v="Blackwater USA Inc"/>
    <x v="0"/>
    <s v="KarmaFleet"/>
    <x v="0"/>
    <x v="8"/>
    <x v="3"/>
    <x v="109"/>
    <x v="2"/>
    <n v="87444291.370000005"/>
    <n v="48307780.439999998"/>
  </r>
  <r>
    <d v="2023-07-09T03:33:57"/>
    <n v="9"/>
    <n v="7"/>
    <x v="39"/>
    <x v="6"/>
    <s v="Desi Beanz"/>
    <x v="0"/>
    <s v="Russian ICE Bears"/>
    <x v="0"/>
    <x v="13"/>
    <x v="4"/>
    <x v="109"/>
    <x v="2"/>
    <n v="7810431.7999999998"/>
    <n v="7220964.9699999997"/>
  </r>
  <r>
    <d v="2023-07-09T03:34:16"/>
    <n v="9"/>
    <n v="7"/>
    <x v="39"/>
    <x v="6"/>
    <s v="Blackwater USA Inc"/>
    <x v="0"/>
    <s v="War Eagle Fleet"/>
    <x v="0"/>
    <x v="4"/>
    <x v="3"/>
    <x v="109"/>
    <x v="2"/>
    <n v="59437353.590000004"/>
    <n v="41259807.549999997"/>
  </r>
  <r>
    <d v="2023-07-09T03:34:37"/>
    <n v="9"/>
    <n v="7"/>
    <x v="39"/>
    <x v="6"/>
    <s v="A Blessed Bean"/>
    <x v="0"/>
    <s v="Cuervos Imperiales"/>
    <x v="0"/>
    <x v="4"/>
    <x v="3"/>
    <x v="109"/>
    <x v="2"/>
    <n v="64561940.920000002"/>
    <n v="45256849.670000002"/>
  </r>
  <r>
    <d v="2023-07-09T03:37:17"/>
    <n v="9"/>
    <n v="7"/>
    <x v="39"/>
    <x v="6"/>
    <s v="KarmaFleet"/>
    <x v="1"/>
    <s v="Pandemic Horde Inc"/>
    <x v="1"/>
    <x v="23"/>
    <x v="2"/>
    <x v="36"/>
    <x v="2"/>
    <n v="86563056.230000004"/>
    <n v="70527536.310000002"/>
  </r>
  <r>
    <d v="2023-07-09T03:37:26"/>
    <n v="9"/>
    <n v="7"/>
    <x v="39"/>
    <x v="6"/>
    <s v="Players vs EVE"/>
    <x v="1"/>
    <s v="A Blessed Bean"/>
    <x v="1"/>
    <x v="23"/>
    <x v="2"/>
    <x v="36"/>
    <x v="2"/>
    <n v="75398984.310000002"/>
    <n v="62223273.780000001"/>
  </r>
  <r>
    <d v="2023-07-09T03:38:09"/>
    <n v="9"/>
    <n v="7"/>
    <x v="39"/>
    <x v="6"/>
    <s v="Comply Or Die"/>
    <x v="0"/>
    <s v="Players vs EVE"/>
    <x v="0"/>
    <x v="4"/>
    <x v="3"/>
    <x v="109"/>
    <x v="2"/>
    <n v="60917825.479999997"/>
    <n v="39183589.520000003"/>
  </r>
  <r>
    <d v="2023-07-09T03:40:25"/>
    <n v="9"/>
    <n v="7"/>
    <x v="39"/>
    <x v="6"/>
    <s v="Pandemic Horde Inc"/>
    <x v="0"/>
    <s v="Cuervos Imperiales"/>
    <x v="0"/>
    <x v="4"/>
    <x v="3"/>
    <x v="109"/>
    <x v="2"/>
    <n v="61301304.770000003"/>
    <n v="42066829.420000002"/>
  </r>
  <r>
    <d v="2023-07-09T03:42:24"/>
    <n v="9"/>
    <n v="7"/>
    <x v="39"/>
    <x v="6"/>
    <s v="Blackwater USA Inc"/>
    <x v="0"/>
    <s v="Ascendance"/>
    <x v="0"/>
    <x v="25"/>
    <x v="0"/>
    <x v="109"/>
    <x v="2"/>
    <n v="9530787.7200000007"/>
    <n v="4032970.03"/>
  </r>
  <r>
    <d v="2023-07-09T03:47:28"/>
    <n v="9"/>
    <n v="7"/>
    <x v="39"/>
    <x v="6"/>
    <s v="Blackwater USA Inc"/>
    <x v="0"/>
    <s v="War Eagle Fleet"/>
    <x v="0"/>
    <x v="4"/>
    <x v="3"/>
    <x v="109"/>
    <x v="2"/>
    <n v="59427290.100000001"/>
    <n v="41779944.43"/>
  </r>
  <r>
    <d v="2023-07-09T03:47:32"/>
    <n v="9"/>
    <n v="7"/>
    <x v="39"/>
    <x v="6"/>
    <s v="Standards Contracting"/>
    <x v="0"/>
    <s v="Les chevaliers de l'ordre"/>
    <x v="0"/>
    <x v="4"/>
    <x v="3"/>
    <x v="109"/>
    <x v="2"/>
    <n v="64119532.369999997"/>
    <n v="45910875.359999999"/>
  </r>
  <r>
    <d v="2023-07-09T03:47:35"/>
    <n v="9"/>
    <n v="7"/>
    <x v="39"/>
    <x v="6"/>
    <s v="Brittas Empire"/>
    <x v="0"/>
    <s v="Iron Whales"/>
    <x v="0"/>
    <x v="4"/>
    <x v="3"/>
    <x v="109"/>
    <x v="2"/>
    <n v="57760650.899999999"/>
    <n v="40390027.859999999"/>
  </r>
  <r>
    <d v="2023-07-09T03:47:59"/>
    <n v="9"/>
    <n v="7"/>
    <x v="39"/>
    <x v="6"/>
    <s v="Comply Or Die"/>
    <x v="0"/>
    <s v="Asteroid Farm Unlimited"/>
    <x v="0"/>
    <x v="4"/>
    <x v="3"/>
    <x v="109"/>
    <x v="2"/>
    <n v="61776204.960000001"/>
    <n v="42188475.740000002"/>
  </r>
  <r>
    <d v="2023-07-09T03:48:54"/>
    <n v="9"/>
    <n v="7"/>
    <x v="39"/>
    <x v="6"/>
    <s v="Comply Or Die"/>
    <x v="0"/>
    <s v="KarmaFleet"/>
    <x v="0"/>
    <x v="4"/>
    <x v="3"/>
    <x v="109"/>
    <x v="2"/>
    <n v="66239321.479999997"/>
    <n v="51732534.450000003"/>
  </r>
  <r>
    <d v="2023-07-09T03:49:40"/>
    <n v="9"/>
    <n v="7"/>
    <x v="39"/>
    <x v="6"/>
    <s v="Cuervos Imperiales"/>
    <x v="1"/>
    <s v="Desi Beanz"/>
    <x v="1"/>
    <x v="23"/>
    <x v="2"/>
    <x v="109"/>
    <x v="2"/>
    <n v="129351717.61"/>
    <n v="84389552.840000004"/>
  </r>
  <r>
    <d v="2023-07-09T03:49:58"/>
    <n v="9"/>
    <n v="7"/>
    <x v="39"/>
    <x v="6"/>
    <s v="A Blessed Bean"/>
    <x v="0"/>
    <s v="KarmaFleet"/>
    <x v="0"/>
    <x v="19"/>
    <x v="4"/>
    <x v="121"/>
    <x v="2"/>
    <n v="499440.36"/>
    <n v="372598.56"/>
  </r>
  <r>
    <d v="2023-07-09T03:51:03"/>
    <n v="9"/>
    <n v="7"/>
    <x v="39"/>
    <x v="6"/>
    <s v="Comply Or Die"/>
    <x v="0"/>
    <s v="Cloaked Goof"/>
    <x v="0"/>
    <x v="4"/>
    <x v="3"/>
    <x v="109"/>
    <x v="2"/>
    <n v="55328105.020000003"/>
    <n v="37227128.310000002"/>
  </r>
  <r>
    <d v="2023-07-09T03:51:07"/>
    <n v="9"/>
    <n v="7"/>
    <x v="39"/>
    <x v="6"/>
    <s v="Comms Black"/>
    <x v="0"/>
    <s v="KarmaFleet"/>
    <x v="0"/>
    <x v="32"/>
    <x v="4"/>
    <x v="109"/>
    <x v="2"/>
    <n v="9152604.1999999993"/>
    <n v="6225927.2999999998"/>
  </r>
  <r>
    <d v="2023-07-09T03:51:21"/>
    <n v="9"/>
    <n v="7"/>
    <x v="39"/>
    <x v="6"/>
    <s v="Lisnave"/>
    <x v="0"/>
    <s v="KarmaFleet"/>
    <x v="0"/>
    <x v="8"/>
    <x v="3"/>
    <x v="109"/>
    <x v="2"/>
    <n v="62164374.700000003"/>
    <n v="45751857.359999999"/>
  </r>
  <r>
    <d v="2023-07-09T03:51:22"/>
    <n v="9"/>
    <n v="7"/>
    <x v="39"/>
    <x v="6"/>
    <s v="A Blessed Bean"/>
    <x v="0"/>
    <s v="KarmaFleet"/>
    <x v="0"/>
    <x v="24"/>
    <x v="0"/>
    <x v="109"/>
    <x v="2"/>
    <n v="1905066.11"/>
    <n v="988631.83"/>
  </r>
  <r>
    <d v="2023-07-09T03:51:22"/>
    <n v="9"/>
    <n v="7"/>
    <x v="39"/>
    <x v="6"/>
    <s v="Standards Contracting"/>
    <x v="0"/>
    <s v="KarmaFleet"/>
    <x v="0"/>
    <x v="8"/>
    <x v="3"/>
    <x v="109"/>
    <x v="2"/>
    <n v="87426686.689999998"/>
    <n v="62263496.869999997"/>
  </r>
  <r>
    <d v="2023-07-09T03:51:42"/>
    <n v="9"/>
    <n v="7"/>
    <x v="39"/>
    <x v="6"/>
    <s v="KarmaFleet"/>
    <x v="1"/>
    <s v="Comply Or Die"/>
    <x v="1"/>
    <x v="23"/>
    <x v="2"/>
    <x v="109"/>
    <x v="2"/>
    <n v="90772276.920000002"/>
    <n v="71383476.769999996"/>
  </r>
  <r>
    <d v="2023-07-09T03:53:06"/>
    <n v="9"/>
    <n v="7"/>
    <x v="39"/>
    <x v="6"/>
    <s v="Lisnave"/>
    <x v="0"/>
    <s v="Thirtyplus"/>
    <x v="0"/>
    <x v="4"/>
    <x v="3"/>
    <x v="109"/>
    <x v="2"/>
    <n v="62702251.219999999"/>
    <n v="45354111.039999999"/>
  </r>
  <r>
    <d v="2023-07-09T03:53:24"/>
    <n v="9"/>
    <n v="7"/>
    <x v="39"/>
    <x v="6"/>
    <s v="Pandemic Horde Inc"/>
    <x v="0"/>
    <s v="Hogyoku"/>
    <x v="0"/>
    <x v="4"/>
    <x v="3"/>
    <x v="109"/>
    <x v="2"/>
    <n v="60385821.100000001"/>
    <n v="45047565.670000002"/>
  </r>
  <r>
    <d v="2023-07-09T03:53:24"/>
    <n v="9"/>
    <n v="7"/>
    <x v="39"/>
    <x v="6"/>
    <s v="Brittas Empire"/>
    <x v="0"/>
    <s v="Cloaked Goof"/>
    <x v="0"/>
    <x v="34"/>
    <x v="4"/>
    <x v="109"/>
    <x v="2"/>
    <n v="2489532.73"/>
    <n v="2131913.7799999998"/>
  </r>
  <r>
    <d v="2023-07-09T03:53:32"/>
    <n v="9"/>
    <n v="7"/>
    <x v="39"/>
    <x v="6"/>
    <s v="A Blessed Bean"/>
    <x v="0"/>
    <s v="KarmaFleet"/>
    <x v="0"/>
    <x v="4"/>
    <x v="3"/>
    <x v="109"/>
    <x v="2"/>
    <n v="62968053.829999998"/>
    <n v="45910088.689999998"/>
  </r>
  <r>
    <d v="2023-07-09T03:53:38"/>
    <n v="9"/>
    <n v="7"/>
    <x v="39"/>
    <x v="6"/>
    <s v="Brittas Empire"/>
    <x v="0"/>
    <s v="Thirtyplus"/>
    <x v="0"/>
    <x v="4"/>
    <x v="3"/>
    <x v="109"/>
    <x v="2"/>
    <n v="60660717.119999997"/>
    <n v="43722548.539999999"/>
  </r>
  <r>
    <d v="2023-07-09T03:54:01"/>
    <n v="9"/>
    <n v="7"/>
    <x v="39"/>
    <x v="6"/>
    <s v="Mindstar Technology"/>
    <x v="1"/>
    <s v="Standards Contracting"/>
    <x v="1"/>
    <x v="23"/>
    <x v="2"/>
    <x v="109"/>
    <x v="2"/>
    <n v="98382644.870000005"/>
    <n v="67848612.799999997"/>
  </r>
  <r>
    <d v="2023-07-09T03:54:02"/>
    <n v="9"/>
    <n v="7"/>
    <x v="39"/>
    <x v="6"/>
    <s v="Amok"/>
    <x v="1"/>
    <s v="Comms Black"/>
    <x v="1"/>
    <x v="23"/>
    <x v="2"/>
    <x v="109"/>
    <x v="2"/>
    <n v="93675918.269999996"/>
    <n v="70399025.370000005"/>
  </r>
  <r>
    <d v="2023-07-09T03:54:10"/>
    <n v="9"/>
    <n v="7"/>
    <x v="39"/>
    <x v="6"/>
    <s v="A Blessed Bean"/>
    <x v="0"/>
    <s v="Mindstar Technology"/>
    <x v="0"/>
    <x v="4"/>
    <x v="3"/>
    <x v="109"/>
    <x v="2"/>
    <n v="65029988.619999997"/>
    <n v="41078990.100000001"/>
  </r>
  <r>
    <d v="2023-07-09T03:54:30"/>
    <n v="9"/>
    <n v="7"/>
    <x v="39"/>
    <x v="6"/>
    <s v="A Blessed Bean"/>
    <x v="0"/>
    <s v="KarmaFleet"/>
    <x v="0"/>
    <x v="25"/>
    <x v="0"/>
    <x v="109"/>
    <x v="2"/>
    <n v="13983652.73"/>
    <n v="8661287.8100000005"/>
  </r>
  <r>
    <d v="2023-07-09T03:54:35"/>
    <n v="9"/>
    <n v="7"/>
    <x v="39"/>
    <x v="6"/>
    <s v="A Blessed Bean"/>
    <x v="0"/>
    <s v="Amok"/>
    <x v="0"/>
    <x v="4"/>
    <x v="3"/>
    <x v="109"/>
    <x v="2"/>
    <n v="62762742.020000003"/>
    <n v="40375030.520000003"/>
  </r>
  <r>
    <d v="2023-07-09T03:54:35"/>
    <n v="9"/>
    <n v="7"/>
    <x v="39"/>
    <x v="6"/>
    <s v="Amok"/>
    <x v="1"/>
    <s v="A Blessed Bean"/>
    <x v="1"/>
    <x v="13"/>
    <x v="4"/>
    <x v="109"/>
    <x v="2"/>
    <n v="5185349.46"/>
    <n v="5049268.4400000004"/>
  </r>
  <r>
    <d v="2023-07-09T03:54:57"/>
    <n v="9"/>
    <n v="7"/>
    <x v="39"/>
    <x v="6"/>
    <s v="Asteroid Farm Unlimited"/>
    <x v="1"/>
    <s v="Comply Or Die"/>
    <x v="1"/>
    <x v="23"/>
    <x v="2"/>
    <x v="109"/>
    <x v="2"/>
    <n v="97163679.680000007"/>
    <n v="66457655.560000002"/>
  </r>
  <r>
    <d v="2023-07-09T03:55:26"/>
    <n v="9"/>
    <n v="7"/>
    <x v="39"/>
    <x v="6"/>
    <s v="A Blessed Bean"/>
    <x v="0"/>
    <s v="Rekium"/>
    <x v="0"/>
    <x v="13"/>
    <x v="4"/>
    <x v="109"/>
    <x v="2"/>
    <n v="6357713.04"/>
    <n v="994648.14"/>
  </r>
  <r>
    <d v="2023-07-09T03:55:33"/>
    <n v="9"/>
    <n v="7"/>
    <x v="39"/>
    <x v="6"/>
    <s v="A Blessed Bean"/>
    <x v="0"/>
    <s v="KarmaFleet"/>
    <x v="0"/>
    <x v="4"/>
    <x v="3"/>
    <x v="109"/>
    <x v="2"/>
    <n v="64745682.789999999"/>
    <n v="49671588.649999999"/>
  </r>
  <r>
    <d v="2023-07-09T03:56:10"/>
    <n v="9"/>
    <n v="7"/>
    <x v="39"/>
    <x v="6"/>
    <s v="A Blessed Bean"/>
    <x v="0"/>
    <s v="Les chevaliers de l'ordre"/>
    <x v="0"/>
    <x v="4"/>
    <x v="3"/>
    <x v="109"/>
    <x v="2"/>
    <n v="64995036.829999998"/>
    <n v="42712560.289999999"/>
  </r>
  <r>
    <d v="2023-07-09T03:56:14"/>
    <n v="9"/>
    <n v="7"/>
    <x v="39"/>
    <x v="6"/>
    <s v="Asteroid Farm Unlimited"/>
    <x v="1"/>
    <s v="Pandemic Horde Inc"/>
    <x v="1"/>
    <x v="23"/>
    <x v="2"/>
    <x v="109"/>
    <x v="2"/>
    <n v="103843140.3"/>
    <n v="77181559.219999999"/>
  </r>
  <r>
    <d v="2023-07-09T03:56:22"/>
    <n v="9"/>
    <n v="7"/>
    <x v="39"/>
    <x v="6"/>
    <s v="A Blessed Bean"/>
    <x v="0"/>
    <s v="Cuervos Imperiales"/>
    <x v="0"/>
    <x v="4"/>
    <x v="3"/>
    <x v="109"/>
    <x v="2"/>
    <n v="61206760.060000002"/>
    <n v="45865301.579999998"/>
  </r>
  <r>
    <d v="2023-07-09T03:56:50"/>
    <n v="9"/>
    <n v="7"/>
    <x v="39"/>
    <x v="6"/>
    <s v="A Blessed Bean"/>
    <x v="0"/>
    <s v="Asteroid Farm Unlimited"/>
    <x v="0"/>
    <x v="4"/>
    <x v="3"/>
    <x v="109"/>
    <x v="2"/>
    <n v="61655045.5"/>
    <n v="45194395.82"/>
  </r>
  <r>
    <d v="2023-07-09T04:01:17"/>
    <n v="9"/>
    <n v="7"/>
    <x v="39"/>
    <x v="6"/>
    <s v="Players vs EVE"/>
    <x v="1"/>
    <s v="Pandemic Horde Inc"/>
    <x v="1"/>
    <x v="23"/>
    <x v="2"/>
    <x v="109"/>
    <x v="2"/>
    <n v="114421490.67"/>
    <n v="86913124.069999993"/>
  </r>
  <r>
    <d v="2023-07-09T04:01:34"/>
    <n v="9"/>
    <n v="7"/>
    <x v="39"/>
    <x v="6"/>
    <s v="Players vs EVE"/>
    <x v="1"/>
    <s v="A Blessed Bean"/>
    <x v="1"/>
    <x v="23"/>
    <x v="2"/>
    <x v="109"/>
    <x v="2"/>
    <n v="89370668.150000006"/>
    <n v="66655577.380000003"/>
  </r>
  <r>
    <d v="2023-07-09T04:02:23"/>
    <n v="9"/>
    <n v="7"/>
    <x v="39"/>
    <x v="6"/>
    <s v="Amok"/>
    <x v="1"/>
    <s v="Brittas Empire"/>
    <x v="1"/>
    <x v="23"/>
    <x v="2"/>
    <x v="109"/>
    <x v="2"/>
    <n v="97141933.870000005"/>
    <n v="75924917.569999993"/>
  </r>
  <r>
    <d v="2023-07-09T04:02:34"/>
    <n v="9"/>
    <n v="7"/>
    <x v="39"/>
    <x v="6"/>
    <s v="Players vs EVE"/>
    <x v="1"/>
    <s v="Lisnave"/>
    <x v="1"/>
    <x v="23"/>
    <x v="2"/>
    <x v="109"/>
    <x v="2"/>
    <n v="108039593.54000001"/>
    <n v="78268686.040000007"/>
  </r>
  <r>
    <d v="2023-07-09T04:05:25"/>
    <n v="9"/>
    <n v="7"/>
    <x v="39"/>
    <x v="6"/>
    <s v="Cuervos Imperiales"/>
    <x v="1"/>
    <s v="Knight of Freedom"/>
    <x v="2"/>
    <x v="4"/>
    <x v="3"/>
    <x v="26"/>
    <x v="1"/>
    <n v="56307062.780000001"/>
    <n v="40806396.43"/>
  </r>
  <r>
    <d v="2023-07-09T04:09:29"/>
    <n v="9"/>
    <n v="7"/>
    <x v="39"/>
    <x v="6"/>
    <s v="Optimistic Wasteland Inc"/>
    <x v="3"/>
    <s v="The Not So Jolly Rogers Academy"/>
    <x v="0"/>
    <x v="4"/>
    <x v="3"/>
    <x v="26"/>
    <x v="1"/>
    <n v="59581945.780000001"/>
    <n v="43065168.109999999"/>
  </r>
  <r>
    <d v="2023-07-09T04:13:56"/>
    <n v="9"/>
    <n v="7"/>
    <x v="39"/>
    <x v="6"/>
    <s v="ChuangShi"/>
    <x v="3"/>
    <s v="GoonWaffe"/>
    <x v="0"/>
    <x v="8"/>
    <x v="3"/>
    <x v="26"/>
    <x v="1"/>
    <n v="66813759.649999999"/>
    <n v="54651774.869999997"/>
  </r>
  <r>
    <d v="2023-07-09T04:42:43"/>
    <n v="9"/>
    <n v="7"/>
    <x v="39"/>
    <x v="6"/>
    <s v="War Eagle Fleet"/>
    <x v="1"/>
    <s v="Profane Proverb"/>
    <x v="1"/>
    <x v="3"/>
    <x v="2"/>
    <x v="190"/>
    <x v="0"/>
    <n v="19637372.530000001"/>
    <n v="7347008.7599999998"/>
  </r>
  <r>
    <d v="2023-07-09T05:14:17"/>
    <n v="9"/>
    <n v="7"/>
    <x v="39"/>
    <x v="6"/>
    <s v="YeLuo-XingHai"/>
    <x v="3"/>
    <s v="Moriya Military Industry Complex"/>
    <x v="3"/>
    <x v="3"/>
    <x v="2"/>
    <x v="31"/>
    <x v="2"/>
    <n v="19375767.079999998"/>
    <n v="5481758.2400000002"/>
  </r>
  <r>
    <d v="2023-07-09T05:28:37"/>
    <n v="9"/>
    <n v="7"/>
    <x v="39"/>
    <x v="6"/>
    <s v="Rekium"/>
    <x v="1"/>
    <s v="YeLuo-XingHai"/>
    <x v="2"/>
    <x v="42"/>
    <x v="2"/>
    <x v="31"/>
    <x v="2"/>
    <n v="75472423.849999994"/>
    <n v="47042381.280000001"/>
  </r>
  <r>
    <d v="2023-07-09T06:40:59"/>
    <n v="9"/>
    <n v="7"/>
    <x v="39"/>
    <x v="6"/>
    <s v="Peoples Liberation Army"/>
    <x v="1"/>
    <s v="YeLuo-XingHai"/>
    <x v="2"/>
    <x v="17"/>
    <x v="4"/>
    <x v="62"/>
    <x v="2"/>
    <n v="648367.65"/>
    <n v="357025.18"/>
  </r>
  <r>
    <d v="2023-07-09T06:47:07"/>
    <n v="9"/>
    <n v="7"/>
    <x v="39"/>
    <x v="6"/>
    <s v="Peoples Liberation Army"/>
    <x v="1"/>
    <s v="YeLuo-XingHai"/>
    <x v="2"/>
    <x v="26"/>
    <x v="2"/>
    <x v="62"/>
    <x v="2"/>
    <n v="54985802.189999998"/>
    <n v="39270113.439999998"/>
  </r>
  <r>
    <d v="2023-07-09T07:58:22"/>
    <n v="9"/>
    <n v="7"/>
    <x v="39"/>
    <x v="6"/>
    <s v="Chaos arbiter"/>
    <x v="3"/>
    <s v="Taiji Group"/>
    <x v="0"/>
    <x v="8"/>
    <x v="3"/>
    <x v="164"/>
    <x v="2"/>
    <n v="58720479.119999997"/>
    <n v="45862504.479999997"/>
  </r>
  <r>
    <d v="2023-07-09T08:28:20"/>
    <n v="9"/>
    <n v="7"/>
    <x v="39"/>
    <x v="6"/>
    <s v="Balanced Unity"/>
    <x v="1"/>
    <s v="Balanced Unity"/>
    <x v="0"/>
    <x v="61"/>
    <x v="1"/>
    <x v="50"/>
    <x v="2"/>
    <n v="2582421199.1300001"/>
    <n v="1585693465.3900001"/>
  </r>
  <r>
    <d v="2023-07-09T09:03:40"/>
    <n v="9"/>
    <n v="7"/>
    <x v="39"/>
    <x v="6"/>
    <s v="Chaos arbiter"/>
    <x v="3"/>
    <s v="GoonWaffe"/>
    <x v="0"/>
    <x v="24"/>
    <x v="0"/>
    <x v="35"/>
    <x v="2"/>
    <n v="9575136.2799999993"/>
    <n v="3554193.24"/>
  </r>
  <r>
    <d v="2023-07-09T09:10:32"/>
    <n v="9"/>
    <n v="7"/>
    <x v="39"/>
    <x v="6"/>
    <s v="Chaos arbiter"/>
    <x v="3"/>
    <s v="Nemesis Logistics"/>
    <x v="0"/>
    <x v="4"/>
    <x v="3"/>
    <x v="19"/>
    <x v="2"/>
    <n v="64765933.350000001"/>
    <n v="41179403.009999998"/>
  </r>
  <r>
    <d v="2023-07-09T09:11:21"/>
    <n v="9"/>
    <n v="7"/>
    <x v="39"/>
    <x v="6"/>
    <s v="Ministry of Offense"/>
    <x v="1"/>
    <s v="Chaos arbiter"/>
    <x v="2"/>
    <x v="11"/>
    <x v="2"/>
    <x v="19"/>
    <x v="2"/>
    <n v="14586340.869999999"/>
    <n v="2913984.56"/>
  </r>
  <r>
    <d v="2023-07-09T09:11:34"/>
    <n v="9"/>
    <n v="7"/>
    <x v="39"/>
    <x v="6"/>
    <s v="Balanced Unity"/>
    <x v="1"/>
    <s v="Chaos arbiter"/>
    <x v="2"/>
    <x v="11"/>
    <x v="2"/>
    <x v="19"/>
    <x v="2"/>
    <n v="15745333.439999999"/>
    <n v="7400668.1900000004"/>
  </r>
  <r>
    <d v="2023-07-09T09:12:11"/>
    <n v="9"/>
    <n v="7"/>
    <x v="39"/>
    <x v="6"/>
    <s v="Ascendance"/>
    <x v="1"/>
    <s v="Chaos arbiter"/>
    <x v="2"/>
    <x v="94"/>
    <x v="2"/>
    <x v="19"/>
    <x v="2"/>
    <n v="37136555.990000002"/>
    <n v="18869168.52"/>
  </r>
  <r>
    <d v="2023-07-09T09:12:16"/>
    <n v="9"/>
    <n v="7"/>
    <x v="39"/>
    <x v="6"/>
    <s v="SUNDERING"/>
    <x v="1"/>
    <s v="Chaos arbiter"/>
    <x v="2"/>
    <x v="94"/>
    <x v="2"/>
    <x v="19"/>
    <x v="2"/>
    <n v="46644411.130000003"/>
    <n v="29660311.390000001"/>
  </r>
  <r>
    <d v="2023-07-09T10:04:11"/>
    <n v="9"/>
    <n v="7"/>
    <x v="39"/>
    <x v="6"/>
    <s v="KarmaFleet"/>
    <x v="1"/>
    <s v="Pandemic Horde Inc"/>
    <x v="1"/>
    <x v="11"/>
    <x v="2"/>
    <x v="141"/>
    <x v="0"/>
    <n v="23810451.789999999"/>
    <n v="10072059.18"/>
  </r>
  <r>
    <d v="2023-07-09T10:09:11"/>
    <n v="9"/>
    <n v="7"/>
    <x v="39"/>
    <x v="6"/>
    <s v="Peoples Liberation Army"/>
    <x v="1"/>
    <s v="Arctic Guard"/>
    <x v="1"/>
    <x v="3"/>
    <x v="2"/>
    <x v="1"/>
    <x v="0"/>
    <n v="35308577.369999997"/>
    <n v="14338782.779999999"/>
  </r>
  <r>
    <d v="2023-07-09T10:09:29"/>
    <n v="9"/>
    <n v="7"/>
    <x v="39"/>
    <x v="6"/>
    <s v="Arctic Guard"/>
    <x v="0"/>
    <s v="Ascendance"/>
    <x v="0"/>
    <x v="8"/>
    <x v="3"/>
    <x v="1"/>
    <x v="0"/>
    <n v="64111944.770000003"/>
    <n v="49507973.299999997"/>
  </r>
  <r>
    <d v="2023-07-09T10:09:47"/>
    <n v="9"/>
    <n v="7"/>
    <x v="39"/>
    <x v="6"/>
    <s v="Emperor Scythes"/>
    <x v="4"/>
    <s v="Arctic Guard"/>
    <x v="1"/>
    <x v="3"/>
    <x v="2"/>
    <x v="1"/>
    <x v="0"/>
    <n v="32767141.670000002"/>
    <n v="19272266.34"/>
  </r>
  <r>
    <d v="2023-07-09T10:09:49"/>
    <n v="9"/>
    <n v="7"/>
    <x v="39"/>
    <x v="6"/>
    <s v="Mindstar Technology"/>
    <x v="1"/>
    <s v="Pandemic Horde Inc"/>
    <x v="1"/>
    <x v="3"/>
    <x v="2"/>
    <x v="1"/>
    <x v="0"/>
    <n v="26453579.25"/>
    <n v="11127485.039999999"/>
  </r>
  <r>
    <d v="2023-07-09T10:10:48"/>
    <n v="9"/>
    <n v="7"/>
    <x v="39"/>
    <x v="6"/>
    <s v="Balanced Unity"/>
    <x v="1"/>
    <s v="Desi Beanz"/>
    <x v="1"/>
    <x v="26"/>
    <x v="2"/>
    <x v="1"/>
    <x v="0"/>
    <n v="64593997.439999998"/>
    <n v="41859283.420000002"/>
  </r>
  <r>
    <d v="2023-07-09T10:11:19"/>
    <n v="9"/>
    <n v="7"/>
    <x v="39"/>
    <x v="6"/>
    <s v="Balanced Unity"/>
    <x v="1"/>
    <s v="Pandemic Horde Inc"/>
    <x v="1"/>
    <x v="3"/>
    <x v="2"/>
    <x v="1"/>
    <x v="0"/>
    <n v="22941506.420000002"/>
    <n v="14237441.74"/>
  </r>
  <r>
    <d v="2023-07-09T10:13:20"/>
    <n v="9"/>
    <n v="7"/>
    <x v="39"/>
    <x v="6"/>
    <s v="Cabaret"/>
    <x v="1"/>
    <s v="Death'sEnd"/>
    <x v="1"/>
    <x v="7"/>
    <x v="0"/>
    <x v="1"/>
    <x v="0"/>
    <n v="8601983.8100000005"/>
    <n v="4781021.2699999996"/>
  </r>
  <r>
    <d v="2023-07-09T10:15:05"/>
    <n v="9"/>
    <n v="7"/>
    <x v="39"/>
    <x v="6"/>
    <s v="Squid Inc"/>
    <x v="0"/>
    <s v="CBC Interstellar"/>
    <x v="0"/>
    <x v="76"/>
    <x v="4"/>
    <x v="1"/>
    <x v="0"/>
    <n v="16306521.050000001"/>
    <n v="15859944.359999999"/>
  </r>
  <r>
    <d v="2023-07-09T10:16:15"/>
    <n v="9"/>
    <n v="7"/>
    <x v="39"/>
    <x v="6"/>
    <s v="Ministry of Offense"/>
    <x v="1"/>
    <s v="Squid Inc"/>
    <x v="1"/>
    <x v="1"/>
    <x v="1"/>
    <x v="1"/>
    <x v="0"/>
    <n v="183964050.34"/>
    <n v="176569594.13"/>
  </r>
  <r>
    <d v="2023-07-09T10:18:45"/>
    <n v="9"/>
    <n v="7"/>
    <x v="39"/>
    <x v="6"/>
    <s v="Peoples Liberation Army"/>
    <x v="1"/>
    <s v="Profane Proverb"/>
    <x v="1"/>
    <x v="86"/>
    <x v="2"/>
    <x v="1"/>
    <x v="0"/>
    <n v="26095893.5"/>
    <n v="13508872.369999999"/>
  </r>
  <r>
    <d v="2023-07-09T10:39:27"/>
    <n v="9"/>
    <n v="7"/>
    <x v="39"/>
    <x v="6"/>
    <s v="KarmaFleet"/>
    <x v="1"/>
    <s v="S0viet Uni0n"/>
    <x v="1"/>
    <x v="22"/>
    <x v="4"/>
    <x v="9"/>
    <x v="2"/>
    <n v="7728090.1100000003"/>
    <n v="6475542.5300000003"/>
  </r>
  <r>
    <d v="2023-07-09T10:39:35"/>
    <n v="9"/>
    <n v="7"/>
    <x v="39"/>
    <x v="6"/>
    <s v="Peoples Liberation Army"/>
    <x v="1"/>
    <s v="Arctic Guard"/>
    <x v="1"/>
    <x v="3"/>
    <x v="2"/>
    <x v="1"/>
    <x v="0"/>
    <n v="23490704.280000001"/>
    <n v="14124068.550000001"/>
  </r>
  <r>
    <d v="2023-07-09T10:40:15"/>
    <n v="9"/>
    <n v="7"/>
    <x v="39"/>
    <x v="6"/>
    <s v="Peoples Liberation Army"/>
    <x v="1"/>
    <s v="Arctic Guard"/>
    <x v="1"/>
    <x v="3"/>
    <x v="2"/>
    <x v="1"/>
    <x v="0"/>
    <n v="26534100.649999999"/>
    <n v="13253025.76"/>
  </r>
  <r>
    <d v="2023-07-09T10:40:42"/>
    <n v="9"/>
    <n v="7"/>
    <x v="39"/>
    <x v="6"/>
    <s v="4S Corporation"/>
    <x v="1"/>
    <s v="Profane Proverb"/>
    <x v="1"/>
    <x v="3"/>
    <x v="2"/>
    <x v="1"/>
    <x v="0"/>
    <n v="25532487.25"/>
    <n v="9928575.3300000001"/>
  </r>
  <r>
    <d v="2023-07-09T11:52:46"/>
    <n v="9"/>
    <n v="7"/>
    <x v="39"/>
    <x v="6"/>
    <s v="Country House"/>
    <x v="1"/>
    <s v="YeLuo-XingHai"/>
    <x v="2"/>
    <x v="42"/>
    <x v="2"/>
    <x v="73"/>
    <x v="2"/>
    <n v="63773400.469999999"/>
    <n v="49042907.560000002"/>
  </r>
  <r>
    <d v="2023-07-09T11:53:28"/>
    <n v="9"/>
    <n v="7"/>
    <x v="39"/>
    <x v="6"/>
    <s v="Country House"/>
    <x v="1"/>
    <s v="YeLuo-XingHai"/>
    <x v="2"/>
    <x v="26"/>
    <x v="2"/>
    <x v="73"/>
    <x v="2"/>
    <n v="61376989.729999997"/>
    <n v="38220736.100000001"/>
  </r>
  <r>
    <d v="2023-07-09T12:43:47"/>
    <n v="9"/>
    <n v="7"/>
    <x v="39"/>
    <x v="6"/>
    <s v="KuanDaiShan"/>
    <x v="4"/>
    <s v="Country House"/>
    <x v="0"/>
    <x v="11"/>
    <x v="2"/>
    <x v="57"/>
    <x v="2"/>
    <n v="20054886.079999998"/>
    <n v="9609603.5399999991"/>
  </r>
  <r>
    <d v="2023-07-09T13:02:21"/>
    <n v="9"/>
    <n v="7"/>
    <x v="39"/>
    <x v="6"/>
    <s v="Descendants of Shen Nong"/>
    <x v="3"/>
    <s v="Faceless"/>
    <x v="3"/>
    <x v="19"/>
    <x v="4"/>
    <x v="82"/>
    <x v="4"/>
    <n v="748815.22"/>
    <n v="372598.56"/>
  </r>
  <r>
    <d v="2023-07-09T13:05:56"/>
    <n v="9"/>
    <n v="7"/>
    <x v="39"/>
    <x v="6"/>
    <s v="Peoples Liberation Army"/>
    <x v="1"/>
    <s v="Peoples Liberation Army"/>
    <x v="0"/>
    <x v="21"/>
    <x v="1"/>
    <x v="28"/>
    <x v="2"/>
    <n v="218041642.72999999"/>
    <n v="215705165.68000001"/>
  </r>
  <r>
    <d v="2023-07-09T14:03:55"/>
    <n v="9"/>
    <n v="7"/>
    <x v="39"/>
    <x v="6"/>
    <s v="A Blessed Bean"/>
    <x v="0"/>
    <s v="4S Corporation"/>
    <x v="0"/>
    <x v="94"/>
    <x v="2"/>
    <x v="1"/>
    <x v="0"/>
    <n v="44421420.439999998"/>
    <n v="20519948.91"/>
  </r>
  <r>
    <d v="2023-07-09T14:43:16"/>
    <n v="9"/>
    <n v="7"/>
    <x v="39"/>
    <x v="6"/>
    <s v="Setcreasea Pallida Corporation"/>
    <x v="3"/>
    <s v="GoonWaffe"/>
    <x v="0"/>
    <x v="8"/>
    <x v="3"/>
    <x v="104"/>
    <x v="1"/>
    <n v="66795544.32"/>
    <n v="50949717.729999997"/>
  </r>
  <r>
    <d v="2023-07-09T15:05:59"/>
    <n v="9"/>
    <n v="7"/>
    <x v="39"/>
    <x v="6"/>
    <s v="Shocky Industries Ltd"/>
    <x v="1"/>
    <s v="Pandemic Horde Inc"/>
    <x v="1"/>
    <x v="3"/>
    <x v="2"/>
    <x v="29"/>
    <x v="0"/>
    <n v="9087895.1300000008"/>
    <n v="1750139.13"/>
  </r>
  <r>
    <d v="2023-07-09T15:19:15"/>
    <n v="9"/>
    <n v="7"/>
    <x v="39"/>
    <x v="6"/>
    <s v="Shocky Industries Ltd"/>
    <x v="1"/>
    <s v="Black Pushers"/>
    <x v="1"/>
    <x v="38"/>
    <x v="2"/>
    <x v="29"/>
    <x v="0"/>
    <n v="90722592.109999999"/>
    <n v="73818054.739999995"/>
  </r>
  <r>
    <d v="2023-07-09T15:24:46"/>
    <n v="9"/>
    <n v="7"/>
    <x v="39"/>
    <x v="6"/>
    <s v="Country House"/>
    <x v="1"/>
    <s v="Alkaid Broken Army"/>
    <x v="1"/>
    <x v="23"/>
    <x v="2"/>
    <x v="96"/>
    <x v="2"/>
    <n v="80770331.959999993"/>
    <n v="58284379.740000002"/>
  </r>
  <r>
    <d v="2023-07-09T15:24:57"/>
    <n v="9"/>
    <n v="7"/>
    <x v="39"/>
    <x v="6"/>
    <s v="Country House"/>
    <x v="1"/>
    <s v="Alkaid Broken Army"/>
    <x v="1"/>
    <x v="23"/>
    <x v="2"/>
    <x v="96"/>
    <x v="2"/>
    <n v="80767787.519999996"/>
    <n v="61118548.789999999"/>
  </r>
  <r>
    <d v="2023-07-09T15:24:59"/>
    <n v="9"/>
    <n v="7"/>
    <x v="39"/>
    <x v="6"/>
    <s v="Country House"/>
    <x v="1"/>
    <s v="Alkaid Broken Army"/>
    <x v="1"/>
    <x v="99"/>
    <x v="2"/>
    <x v="96"/>
    <x v="2"/>
    <n v="14457483.4"/>
    <n v="6696138.0999999996"/>
  </r>
  <r>
    <d v="2023-07-09T15:25:14"/>
    <n v="9"/>
    <n v="7"/>
    <x v="39"/>
    <x v="6"/>
    <s v="Country House"/>
    <x v="1"/>
    <s v="Alkaid Broken Army"/>
    <x v="1"/>
    <x v="23"/>
    <x v="2"/>
    <x v="96"/>
    <x v="2"/>
    <n v="79025653.870000005"/>
    <n v="56021478.520000003"/>
  </r>
  <r>
    <d v="2023-07-09T15:25:26"/>
    <n v="9"/>
    <n v="7"/>
    <x v="39"/>
    <x v="6"/>
    <s v="Country House"/>
    <x v="1"/>
    <s v="Alkaid Broken Army"/>
    <x v="1"/>
    <x v="23"/>
    <x v="2"/>
    <x v="96"/>
    <x v="2"/>
    <n v="78957449.310000002"/>
    <n v="58959493.219999999"/>
  </r>
  <r>
    <d v="2023-07-09T15:25:42"/>
    <n v="9"/>
    <n v="7"/>
    <x v="39"/>
    <x v="6"/>
    <s v="Country House"/>
    <x v="1"/>
    <s v="Alkaid Broken Army"/>
    <x v="1"/>
    <x v="23"/>
    <x v="2"/>
    <x v="96"/>
    <x v="2"/>
    <n v="78007681.319999993"/>
    <n v="62183966.469999999"/>
  </r>
  <r>
    <d v="2023-07-09T15:25:51"/>
    <n v="9"/>
    <n v="7"/>
    <x v="39"/>
    <x v="6"/>
    <s v="Country House"/>
    <x v="1"/>
    <s v="Alkaid Broken Army"/>
    <x v="1"/>
    <x v="23"/>
    <x v="2"/>
    <x v="96"/>
    <x v="2"/>
    <n v="78109250.75"/>
    <n v="60582685.380000003"/>
  </r>
  <r>
    <d v="2023-07-09T16:03:22"/>
    <n v="9"/>
    <n v="7"/>
    <x v="39"/>
    <x v="6"/>
    <s v="Lost Brain Cells"/>
    <x v="1"/>
    <s v="Gentlemen's Club"/>
    <x v="1"/>
    <x v="22"/>
    <x v="4"/>
    <x v="41"/>
    <x v="1"/>
    <n v="924496.1"/>
    <n v="643114.99"/>
  </r>
  <r>
    <d v="2023-07-09T16:03:29"/>
    <n v="9"/>
    <n v="7"/>
    <x v="39"/>
    <x v="6"/>
    <s v="Deaths Consortium"/>
    <x v="0"/>
    <s v="Memento Mori"/>
    <x v="0"/>
    <x v="8"/>
    <x v="3"/>
    <x v="41"/>
    <x v="1"/>
    <n v="66571592.119999997"/>
    <n v="48608502.039999999"/>
  </r>
  <r>
    <d v="2023-07-09T16:03:52"/>
    <n v="9"/>
    <n v="7"/>
    <x v="39"/>
    <x v="6"/>
    <s v="Amok"/>
    <x v="1"/>
    <s v="Deaths Consortium"/>
    <x v="1"/>
    <x v="9"/>
    <x v="0"/>
    <x v="41"/>
    <x v="1"/>
    <n v="15389683.92"/>
    <n v="14106926.17"/>
  </r>
  <r>
    <d v="2023-07-09T16:04:13"/>
    <n v="9"/>
    <n v="7"/>
    <x v="39"/>
    <x v="6"/>
    <s v="GoonWaffe"/>
    <x v="1"/>
    <s v="Deaths Consortium"/>
    <x v="1"/>
    <x v="9"/>
    <x v="0"/>
    <x v="41"/>
    <x v="1"/>
    <n v="15389683.92"/>
    <n v="1387315.39"/>
  </r>
  <r>
    <d v="2023-07-09T16:04:36"/>
    <n v="9"/>
    <n v="7"/>
    <x v="39"/>
    <x v="6"/>
    <s v="4S Corporation"/>
    <x v="1"/>
    <s v="Deaths Consortium"/>
    <x v="1"/>
    <x v="9"/>
    <x v="0"/>
    <x v="41"/>
    <x v="1"/>
    <n v="15389683.92"/>
    <n v="4296381.6900000004"/>
  </r>
  <r>
    <d v="2023-07-09T16:05:02"/>
    <n v="9"/>
    <n v="7"/>
    <x v="39"/>
    <x v="6"/>
    <s v="KarmaFleet"/>
    <x v="1"/>
    <s v="Dragon"/>
    <x v="1"/>
    <x v="8"/>
    <x v="3"/>
    <x v="41"/>
    <x v="1"/>
    <n v="60847209.200000003"/>
    <n v="48376121.390000001"/>
  </r>
  <r>
    <d v="2023-07-09T16:10:52"/>
    <n v="9"/>
    <n v="7"/>
    <x v="39"/>
    <x v="6"/>
    <s v="ChuangShi"/>
    <x v="3"/>
    <s v="Memento Mori"/>
    <x v="0"/>
    <x v="22"/>
    <x v="4"/>
    <x v="41"/>
    <x v="1"/>
    <n v="953537.59"/>
    <n v="789756.33"/>
  </r>
  <r>
    <d v="2023-07-09T16:11:11"/>
    <n v="9"/>
    <n v="7"/>
    <x v="39"/>
    <x v="6"/>
    <s v="ChuangShi"/>
    <x v="3"/>
    <s v="The Not So Jolly Rogers Academy"/>
    <x v="0"/>
    <x v="4"/>
    <x v="3"/>
    <x v="41"/>
    <x v="1"/>
    <n v="59693754.219999999"/>
    <n v="44880733.740000002"/>
  </r>
  <r>
    <d v="2023-07-09T16:31:48"/>
    <n v="9"/>
    <n v="7"/>
    <x v="39"/>
    <x v="6"/>
    <s v="Horde Armada"/>
    <x v="0"/>
    <s v="Siromanci"/>
    <x v="4"/>
    <x v="53"/>
    <x v="4"/>
    <x v="8"/>
    <x v="3"/>
    <n v="13070588.960000001"/>
    <n v="7470697.9000000004"/>
  </r>
  <r>
    <d v="2023-07-09T16:57:00"/>
    <n v="9"/>
    <n v="7"/>
    <x v="39"/>
    <x v="6"/>
    <s v="Deaths Consortium"/>
    <x v="0"/>
    <s v="Players vs EVE"/>
    <x v="0"/>
    <x v="12"/>
    <x v="3"/>
    <x v="41"/>
    <x v="1"/>
    <n v="44923387.07"/>
    <n v="30944217.440000001"/>
  </r>
  <r>
    <d v="2023-07-09T17:22:35"/>
    <n v="9"/>
    <n v="7"/>
    <x v="39"/>
    <x v="6"/>
    <s v="KarmaFleet"/>
    <x v="1"/>
    <s v="Universalis Imperium"/>
    <x v="0"/>
    <x v="33"/>
    <x v="4"/>
    <x v="9"/>
    <x v="2"/>
    <n v="3016387.39"/>
    <n v="1807081.26"/>
  </r>
  <r>
    <d v="2023-07-09T17:38:57"/>
    <n v="9"/>
    <n v="7"/>
    <x v="39"/>
    <x v="6"/>
    <s v="Deaths Consortium"/>
    <x v="0"/>
    <s v="Players vs EVE"/>
    <x v="0"/>
    <x v="12"/>
    <x v="3"/>
    <x v="41"/>
    <x v="1"/>
    <n v="44885372.170000002"/>
    <n v="33235156.969999999"/>
  </r>
  <r>
    <d v="2023-07-09T17:54:56"/>
    <n v="9"/>
    <n v="7"/>
    <x v="39"/>
    <x v="6"/>
    <s v="Peoples Liberation Army"/>
    <x v="1"/>
    <s v="Starry Sky Fleet"/>
    <x v="2"/>
    <x v="65"/>
    <x v="2"/>
    <x v="113"/>
    <x v="2"/>
    <n v="74652762.989999995"/>
    <n v="48762173.740000002"/>
  </r>
  <r>
    <d v="2023-07-09T18:02:40"/>
    <n v="9"/>
    <n v="7"/>
    <x v="39"/>
    <x v="6"/>
    <s v="Shocky Industries Ltd"/>
    <x v="1"/>
    <s v="Disasterpiece LTD"/>
    <x v="1"/>
    <x v="3"/>
    <x v="2"/>
    <x v="29"/>
    <x v="0"/>
    <n v="13262079.119999999"/>
    <n v="4668035.05"/>
  </r>
  <r>
    <d v="2023-07-09T18:18:14"/>
    <n v="9"/>
    <n v="7"/>
    <x v="39"/>
    <x v="6"/>
    <s v="Deaths Consortium"/>
    <x v="0"/>
    <s v="Ascendance"/>
    <x v="0"/>
    <x v="24"/>
    <x v="0"/>
    <x v="41"/>
    <x v="1"/>
    <n v="10925266.09"/>
    <n v="6125564.9900000002"/>
  </r>
  <r>
    <d v="2023-07-09T18:18:35"/>
    <n v="9"/>
    <n v="7"/>
    <x v="39"/>
    <x v="6"/>
    <s v="Shocky Industries Ltd"/>
    <x v="1"/>
    <s v="Lisnave"/>
    <x v="1"/>
    <x v="33"/>
    <x v="4"/>
    <x v="29"/>
    <x v="0"/>
    <n v="6455427.8700000001"/>
    <n v="2955097.27"/>
  </r>
  <r>
    <d v="2023-07-09T18:26:23"/>
    <n v="9"/>
    <n v="7"/>
    <x v="39"/>
    <x v="6"/>
    <s v="Arctic Beans"/>
    <x v="0"/>
    <s v="Ascendance"/>
    <x v="0"/>
    <x v="16"/>
    <x v="4"/>
    <x v="14"/>
    <x v="0"/>
    <n v="9935274.6999999993"/>
    <n v="5636590.2000000002"/>
  </r>
  <r>
    <d v="2023-07-09T18:26:47"/>
    <n v="9"/>
    <n v="7"/>
    <x v="39"/>
    <x v="6"/>
    <s v="S0viet Uni0n"/>
    <x v="0"/>
    <s v="CBC Interstellar"/>
    <x v="0"/>
    <x v="73"/>
    <x v="0"/>
    <x v="14"/>
    <x v="0"/>
    <n v="35755634.259999998"/>
    <n v="16849880.550000001"/>
  </r>
  <r>
    <d v="2023-07-09T18:29:48"/>
    <n v="9"/>
    <n v="7"/>
    <x v="39"/>
    <x v="6"/>
    <s v="Moosearmy"/>
    <x v="0"/>
    <s v="Memento Mori"/>
    <x v="0"/>
    <x v="22"/>
    <x v="4"/>
    <x v="41"/>
    <x v="1"/>
    <n v="891405.6"/>
    <n v="725424.68"/>
  </r>
  <r>
    <d v="2023-07-09T18:32:53"/>
    <n v="9"/>
    <n v="7"/>
    <x v="39"/>
    <x v="6"/>
    <s v="Brittas Empire"/>
    <x v="0"/>
    <s v="KarmaFleet"/>
    <x v="0"/>
    <x v="6"/>
    <x v="4"/>
    <x v="2"/>
    <x v="0"/>
    <n v="1099826.33"/>
    <n v="775001.28"/>
  </r>
  <r>
    <d v="2023-07-09T18:32:56"/>
    <n v="9"/>
    <n v="7"/>
    <x v="39"/>
    <x v="6"/>
    <s v="4S Corporation"/>
    <x v="1"/>
    <s v="Pandemic Horde Inc"/>
    <x v="1"/>
    <x v="4"/>
    <x v="3"/>
    <x v="2"/>
    <x v="0"/>
    <n v="63337284.719999999"/>
    <n v="44067279.420000002"/>
  </r>
  <r>
    <d v="2023-07-09T18:55:34"/>
    <n v="9"/>
    <n v="7"/>
    <x v="39"/>
    <x v="6"/>
    <s v="A Blessed Bean"/>
    <x v="0"/>
    <s v="Memento Mori"/>
    <x v="0"/>
    <x v="12"/>
    <x v="3"/>
    <x v="41"/>
    <x v="1"/>
    <n v="44787072.899999999"/>
    <n v="28521676.77"/>
  </r>
  <r>
    <d v="2023-07-09T19:21:45"/>
    <n v="9"/>
    <n v="7"/>
    <x v="39"/>
    <x v="6"/>
    <s v="Pandemic Horde Inc"/>
    <x v="0"/>
    <s v="War Eagle Fleet"/>
    <x v="0"/>
    <x v="9"/>
    <x v="0"/>
    <x v="1"/>
    <x v="0"/>
    <n v="6722919.9699999997"/>
    <n v="6347029.5099999998"/>
  </r>
  <r>
    <d v="2023-07-09T19:26:30"/>
    <n v="9"/>
    <n v="7"/>
    <x v="39"/>
    <x v="6"/>
    <s v="Players vs EVE"/>
    <x v="1"/>
    <s v="Players vs EVE"/>
    <x v="0"/>
    <x v="27"/>
    <x v="2"/>
    <x v="15"/>
    <x v="2"/>
    <n v="9637830.2400000002"/>
    <n v="7234021"/>
  </r>
  <r>
    <d v="2023-07-09T19:36:57"/>
    <n v="9"/>
    <n v="7"/>
    <x v="39"/>
    <x v="6"/>
    <s v="Special Assault Unit"/>
    <x v="0"/>
    <s v="Memento Mori"/>
    <x v="0"/>
    <x v="22"/>
    <x v="4"/>
    <x v="41"/>
    <x v="1"/>
    <n v="891405.6"/>
    <n v="777643"/>
  </r>
  <r>
    <d v="2023-07-09T20:19:32"/>
    <n v="9"/>
    <n v="7"/>
    <x v="39"/>
    <x v="6"/>
    <s v="A Blessed Bean"/>
    <x v="0"/>
    <s v="Ascendance"/>
    <x v="0"/>
    <x v="25"/>
    <x v="0"/>
    <x v="41"/>
    <x v="1"/>
    <n v="12490998.24"/>
    <n v="4448552.63"/>
  </r>
  <r>
    <d v="2023-07-09T20:24:06"/>
    <n v="9"/>
    <n v="7"/>
    <x v="39"/>
    <x v="6"/>
    <s v="Squid Inc"/>
    <x v="0"/>
    <s v="Ascendance"/>
    <x v="0"/>
    <x v="25"/>
    <x v="0"/>
    <x v="41"/>
    <x v="1"/>
    <n v="15371224.619999999"/>
    <n v="5042493.71"/>
  </r>
  <r>
    <d v="2023-07-09T20:27:12"/>
    <n v="9"/>
    <n v="7"/>
    <x v="39"/>
    <x v="6"/>
    <s v="Amok"/>
    <x v="1"/>
    <s v="Deaths Consortium"/>
    <x v="1"/>
    <x v="3"/>
    <x v="2"/>
    <x v="41"/>
    <x v="1"/>
    <n v="31129394.539999999"/>
    <n v="17651429.75"/>
  </r>
  <r>
    <d v="2023-07-09T20:36:07"/>
    <n v="9"/>
    <n v="7"/>
    <x v="39"/>
    <x v="6"/>
    <s v="Horde Vanguard"/>
    <x v="0"/>
    <s v="Ascendance"/>
    <x v="0"/>
    <x v="80"/>
    <x v="0"/>
    <x v="41"/>
    <x v="1"/>
    <n v="10019578.02"/>
    <n v="4376104.45"/>
  </r>
  <r>
    <d v="2023-07-09T20:40:39"/>
    <n v="9"/>
    <n v="7"/>
    <x v="39"/>
    <x v="6"/>
    <s v="A Blessed Bean"/>
    <x v="0"/>
    <s v="Memento Mori"/>
    <x v="0"/>
    <x v="22"/>
    <x v="4"/>
    <x v="41"/>
    <x v="1"/>
    <n v="891405.6"/>
    <n v="686048.26"/>
  </r>
  <r>
    <d v="2023-07-09T20:40:49"/>
    <n v="9"/>
    <n v="7"/>
    <x v="39"/>
    <x v="6"/>
    <s v="Tech Builds"/>
    <x v="0"/>
    <s v="Amok"/>
    <x v="0"/>
    <x v="4"/>
    <x v="3"/>
    <x v="41"/>
    <x v="1"/>
    <n v="69586399.340000004"/>
    <n v="54934982.25"/>
  </r>
  <r>
    <d v="2023-07-09T20:50:47"/>
    <n v="9"/>
    <n v="7"/>
    <x v="39"/>
    <x v="6"/>
    <s v="Squid Inc"/>
    <x v="0"/>
    <s v="Ascendance"/>
    <x v="0"/>
    <x v="22"/>
    <x v="4"/>
    <x v="41"/>
    <x v="1"/>
    <n v="7330028.1500000004"/>
    <n v="3230795.63"/>
  </r>
  <r>
    <d v="2023-07-09T20:56:16"/>
    <n v="9"/>
    <n v="7"/>
    <x v="39"/>
    <x v="6"/>
    <s v="Fusion Enterprises Ltd"/>
    <x v="0"/>
    <s v="Amok"/>
    <x v="0"/>
    <x v="4"/>
    <x v="3"/>
    <x v="41"/>
    <x v="1"/>
    <n v="67624244.739999995"/>
    <n v="51651836.340000004"/>
  </r>
  <r>
    <d v="2023-07-09T21:03:49"/>
    <n v="9"/>
    <n v="7"/>
    <x v="39"/>
    <x v="6"/>
    <s v="Shocky Industries Ltd"/>
    <x v="1"/>
    <s v="A Blessed Bean"/>
    <x v="1"/>
    <x v="25"/>
    <x v="0"/>
    <x v="29"/>
    <x v="0"/>
    <n v="5853164.1699999999"/>
    <n v="4551305.6900000004"/>
  </r>
  <r>
    <d v="2023-07-09T21:05:34"/>
    <n v="9"/>
    <n v="7"/>
    <x v="39"/>
    <x v="6"/>
    <s v="Beyond Frontier"/>
    <x v="0"/>
    <s v="Ascendance"/>
    <x v="0"/>
    <x v="22"/>
    <x v="4"/>
    <x v="41"/>
    <x v="1"/>
    <n v="7313236.4800000004"/>
    <n v="3500660.51"/>
  </r>
  <r>
    <d v="2023-07-09T21:32:46"/>
    <n v="9"/>
    <n v="7"/>
    <x v="39"/>
    <x v="6"/>
    <s v="Squid Inc"/>
    <x v="0"/>
    <s v="Memento Mori"/>
    <x v="0"/>
    <x v="22"/>
    <x v="4"/>
    <x v="41"/>
    <x v="1"/>
    <n v="953537.59"/>
    <n v="753383.88"/>
  </r>
  <r>
    <d v="2023-07-09T21:56:50"/>
    <n v="9"/>
    <n v="7"/>
    <x v="39"/>
    <x v="6"/>
    <s v="Amok"/>
    <x v="1"/>
    <s v="Moosearmy"/>
    <x v="1"/>
    <x v="79"/>
    <x v="4"/>
    <x v="41"/>
    <x v="1"/>
    <n v="2702148.15"/>
    <n v="2440240.81"/>
  </r>
  <r>
    <d v="2023-07-09T22:43:58"/>
    <n v="9"/>
    <n v="7"/>
    <x v="39"/>
    <x v="6"/>
    <s v="Special Assault Unit"/>
    <x v="0"/>
    <s v="Tranquility Tavern"/>
    <x v="1"/>
    <x v="20"/>
    <x v="4"/>
    <x v="10"/>
    <x v="0"/>
    <n v="11212181.18"/>
    <n v="9525327.5"/>
  </r>
  <r>
    <d v="2023-07-09T22:50:13"/>
    <n v="9"/>
    <n v="7"/>
    <x v="39"/>
    <x v="6"/>
    <s v="The Northerners"/>
    <x v="0"/>
    <s v="EVE-RO"/>
    <x v="0"/>
    <x v="10"/>
    <x v="2"/>
    <x v="35"/>
    <x v="2"/>
    <n v="22831004.84"/>
    <n v="6031348.3700000001"/>
  </r>
  <r>
    <d v="2023-07-09T22:50:37"/>
    <n v="9"/>
    <n v="7"/>
    <x v="39"/>
    <x v="6"/>
    <s v="Infinite Point"/>
    <x v="0"/>
    <s v="EVE-RO"/>
    <x v="0"/>
    <x v="5"/>
    <x v="2"/>
    <x v="35"/>
    <x v="2"/>
    <n v="13657061.76"/>
    <n v="4874525.92"/>
  </r>
  <r>
    <d v="2023-07-09T22:51:15"/>
    <n v="9"/>
    <n v="7"/>
    <x v="39"/>
    <x v="6"/>
    <s v="4S Corporation"/>
    <x v="1"/>
    <s v="The Northerners"/>
    <x v="1"/>
    <x v="10"/>
    <x v="2"/>
    <x v="35"/>
    <x v="2"/>
    <n v="23920048.170000002"/>
    <n v="8233724.1299999999"/>
  </r>
  <r>
    <d v="2023-07-09T22:51:25"/>
    <n v="9"/>
    <n v="7"/>
    <x v="39"/>
    <x v="6"/>
    <s v="4S Corporation"/>
    <x v="1"/>
    <s v="The Northerners"/>
    <x v="1"/>
    <x v="10"/>
    <x v="2"/>
    <x v="35"/>
    <x v="2"/>
    <n v="23250909.66"/>
    <n v="9395786.3599999994"/>
  </r>
  <r>
    <d v="2023-07-09T22:51:47"/>
    <n v="9"/>
    <n v="7"/>
    <x v="39"/>
    <x v="6"/>
    <s v="4S Corporation"/>
    <x v="1"/>
    <s v="Infinite Point"/>
    <x v="1"/>
    <x v="10"/>
    <x v="2"/>
    <x v="35"/>
    <x v="2"/>
    <n v="23746480.510000002"/>
    <n v="10668647.939999999"/>
  </r>
  <r>
    <d v="2023-07-09T23:08:07"/>
    <n v="9"/>
    <n v="7"/>
    <x v="39"/>
    <x v="6"/>
    <s v="Take The Bait"/>
    <x v="0"/>
    <s v="Amok"/>
    <x v="0"/>
    <x v="8"/>
    <x v="3"/>
    <x v="41"/>
    <x v="1"/>
    <n v="81743739.650000006"/>
    <n v="63635783.039999999"/>
  </r>
  <r>
    <d v="2023-07-09T23:18:35"/>
    <n v="9"/>
    <n v="7"/>
    <x v="39"/>
    <x v="6"/>
    <s v="Squid Inc"/>
    <x v="0"/>
    <s v="CBC Interstellar"/>
    <x v="0"/>
    <x v="79"/>
    <x v="4"/>
    <x v="41"/>
    <x v="1"/>
    <n v="6808959.8200000003"/>
    <n v="1246068.3999999999"/>
  </r>
  <r>
    <d v="2023-07-09T23:20:24"/>
    <n v="9"/>
    <n v="7"/>
    <x v="39"/>
    <x v="6"/>
    <s v="Squid Inc"/>
    <x v="0"/>
    <s v="CBC Interstellar"/>
    <x v="0"/>
    <x v="79"/>
    <x v="4"/>
    <x v="41"/>
    <x v="1"/>
    <n v="6808959.8200000003"/>
    <n v="1021729.56"/>
  </r>
  <r>
    <d v="2023-07-10T00:07:55"/>
    <n v="10"/>
    <n v="7"/>
    <x v="40"/>
    <x v="7"/>
    <s v="Amok"/>
    <x v="1"/>
    <s v="Deaths Consortium"/>
    <x v="1"/>
    <x v="62"/>
    <x v="3"/>
    <x v="41"/>
    <x v="1"/>
    <n v="71992744.359999999"/>
    <n v="56567402.170000002"/>
  </r>
  <r>
    <d v="2023-07-10T00:40:54"/>
    <n v="10"/>
    <n v="7"/>
    <x v="40"/>
    <x v="7"/>
    <s v="Amok"/>
    <x v="1"/>
    <s v="Profane Proverb"/>
    <x v="1"/>
    <x v="4"/>
    <x v="3"/>
    <x v="41"/>
    <x v="1"/>
    <n v="52008856.659999996"/>
    <n v="36518213.5"/>
  </r>
  <r>
    <d v="2023-07-10T00:42:57"/>
    <n v="10"/>
    <n v="7"/>
    <x v="40"/>
    <x v="7"/>
    <s v="Profane Proverb"/>
    <x v="0"/>
    <s v="KarmaFleet"/>
    <x v="0"/>
    <x v="8"/>
    <x v="3"/>
    <x v="41"/>
    <x v="1"/>
    <n v="64180916.600000001"/>
    <n v="46131836.350000001"/>
  </r>
  <r>
    <d v="2023-07-10T00:46:20"/>
    <n v="10"/>
    <n v="7"/>
    <x v="40"/>
    <x v="7"/>
    <s v="Death'sEnd"/>
    <x v="0"/>
    <s v="Memento Mori"/>
    <x v="0"/>
    <x v="22"/>
    <x v="4"/>
    <x v="41"/>
    <x v="1"/>
    <n v="953537.59"/>
    <n v="778563.17"/>
  </r>
  <r>
    <d v="2023-07-10T00:47:12"/>
    <n v="10"/>
    <n v="7"/>
    <x v="40"/>
    <x v="7"/>
    <s v="Amok"/>
    <x v="1"/>
    <s v="Knights of the Silver Eagle"/>
    <x v="2"/>
    <x v="26"/>
    <x v="2"/>
    <x v="41"/>
    <x v="1"/>
    <n v="54652851.18"/>
    <n v="37076964.729999997"/>
  </r>
  <r>
    <d v="2023-07-10T00:50:02"/>
    <n v="10"/>
    <n v="7"/>
    <x v="40"/>
    <x v="7"/>
    <s v="Helgast Militarum"/>
    <x v="2"/>
    <s v="Deaths Consortium"/>
    <x v="1"/>
    <x v="26"/>
    <x v="2"/>
    <x v="27"/>
    <x v="0"/>
    <n v="65902879.509999998"/>
    <n v="50895826.950000003"/>
  </r>
  <r>
    <d v="2023-07-10T00:51:03"/>
    <n v="10"/>
    <n v="7"/>
    <x v="40"/>
    <x v="7"/>
    <s v="Helgast Militarum"/>
    <x v="2"/>
    <s v="Tranquility Tavern"/>
    <x v="1"/>
    <x v="5"/>
    <x v="2"/>
    <x v="27"/>
    <x v="0"/>
    <n v="17727716.920000002"/>
    <n v="6876874.4199999999"/>
  </r>
  <r>
    <d v="2023-07-10T00:54:19"/>
    <n v="10"/>
    <n v="7"/>
    <x v="40"/>
    <x v="7"/>
    <s v="Fancypants Inc"/>
    <x v="0"/>
    <s v="Helgast Militarum"/>
    <x v="4"/>
    <x v="1"/>
    <x v="1"/>
    <x v="27"/>
    <x v="0"/>
    <n v="256151539.52000001"/>
    <n v="203601677.84"/>
  </r>
  <r>
    <d v="2023-07-10T00:55:33"/>
    <n v="10"/>
    <n v="7"/>
    <x v="40"/>
    <x v="7"/>
    <s v="A Blessed Bean"/>
    <x v="0"/>
    <s v="Helgast Militarum"/>
    <x v="4"/>
    <x v="1"/>
    <x v="1"/>
    <x v="27"/>
    <x v="0"/>
    <n v="202866614.11000001"/>
    <n v="184044089.38"/>
  </r>
  <r>
    <d v="2023-07-10T00:55:40"/>
    <n v="10"/>
    <n v="7"/>
    <x v="40"/>
    <x v="7"/>
    <s v="Helgast Militarum"/>
    <x v="2"/>
    <s v="Tech Builds"/>
    <x v="1"/>
    <x v="50"/>
    <x v="2"/>
    <x v="27"/>
    <x v="0"/>
    <n v="24289452.93"/>
    <n v="15028657.16"/>
  </r>
  <r>
    <d v="2023-07-10T00:57:27"/>
    <n v="10"/>
    <n v="7"/>
    <x v="40"/>
    <x v="7"/>
    <s v="Blackwater USA Inc"/>
    <x v="0"/>
    <s v="Helgast Militarum"/>
    <x v="4"/>
    <x v="50"/>
    <x v="2"/>
    <x v="27"/>
    <x v="0"/>
    <n v="83489636.859999999"/>
    <n v="77893451.680000007"/>
  </r>
  <r>
    <d v="2023-07-10T01:33:14"/>
    <n v="10"/>
    <n v="7"/>
    <x v="40"/>
    <x v="7"/>
    <s v="A Blessed Bean"/>
    <x v="0"/>
    <s v="Schwartzkof Foundry"/>
    <x v="0"/>
    <x v="4"/>
    <x v="3"/>
    <x v="137"/>
    <x v="1"/>
    <n v="59699012.780000001"/>
    <n v="38251403.740000002"/>
  </r>
  <r>
    <d v="2023-07-10T01:51:48"/>
    <n v="10"/>
    <n v="7"/>
    <x v="40"/>
    <x v="7"/>
    <s v="Profane Proverb"/>
    <x v="0"/>
    <s v="GoonWaffe"/>
    <x v="0"/>
    <x v="8"/>
    <x v="3"/>
    <x v="41"/>
    <x v="1"/>
    <n v="68876552.379999995"/>
    <n v="53500228.469999999"/>
  </r>
  <r>
    <d v="2023-07-10T01:52:49"/>
    <n v="10"/>
    <n v="7"/>
    <x v="40"/>
    <x v="7"/>
    <s v="KarmaFleet"/>
    <x v="1"/>
    <s v="Brittas Empire"/>
    <x v="1"/>
    <x v="95"/>
    <x v="1"/>
    <x v="1"/>
    <x v="0"/>
    <n v="1465648339.3499999"/>
    <n v="1204674582.8099999"/>
  </r>
  <r>
    <d v="2023-07-10T01:53:14"/>
    <n v="10"/>
    <n v="7"/>
    <x v="40"/>
    <x v="7"/>
    <s v="Hogyoku"/>
    <x v="1"/>
    <s v="A Blessed Bean"/>
    <x v="1"/>
    <x v="111"/>
    <x v="1"/>
    <x v="1"/>
    <x v="0"/>
    <n v="190429745.16999999"/>
    <n v="62899064.689999998"/>
  </r>
  <r>
    <d v="2023-07-10T02:02:08"/>
    <n v="10"/>
    <n v="7"/>
    <x v="40"/>
    <x v="7"/>
    <s v="Squid Inc"/>
    <x v="0"/>
    <s v="The Not So Jolly Rogers Academy"/>
    <x v="0"/>
    <x v="4"/>
    <x v="3"/>
    <x v="41"/>
    <x v="1"/>
    <n v="59849649.090000004"/>
    <n v="46169891.68"/>
  </r>
  <r>
    <d v="2023-07-10T02:08:31"/>
    <n v="10"/>
    <n v="7"/>
    <x v="40"/>
    <x v="7"/>
    <s v="The Not So Jolly Rogers Academy"/>
    <x v="1"/>
    <s v="Tech Builds"/>
    <x v="1"/>
    <x v="72"/>
    <x v="4"/>
    <x v="41"/>
    <x v="1"/>
    <n v="77999554.260000005"/>
    <n v="74254953.739999995"/>
  </r>
  <r>
    <d v="2023-07-10T02:10:14"/>
    <n v="10"/>
    <n v="7"/>
    <x v="40"/>
    <x v="7"/>
    <s v="Fancypants Inc"/>
    <x v="0"/>
    <s v="Peoples Liberation Army"/>
    <x v="0"/>
    <x v="25"/>
    <x v="0"/>
    <x v="46"/>
    <x v="1"/>
    <n v="1378389.63"/>
    <n v="1071981.43"/>
  </r>
  <r>
    <d v="2023-07-10T02:10:17"/>
    <n v="10"/>
    <n v="7"/>
    <x v="40"/>
    <x v="7"/>
    <s v="A Blessed Bean"/>
    <x v="0"/>
    <s v="GoonWaffe"/>
    <x v="0"/>
    <x v="12"/>
    <x v="3"/>
    <x v="46"/>
    <x v="1"/>
    <n v="45215079.460000001"/>
    <n v="26099132.48"/>
  </r>
  <r>
    <d v="2023-07-10T02:10:55"/>
    <n v="10"/>
    <n v="7"/>
    <x v="40"/>
    <x v="7"/>
    <s v="Deaths Consortium"/>
    <x v="0"/>
    <s v="Rust Production Consortium"/>
    <x v="0"/>
    <x v="22"/>
    <x v="4"/>
    <x v="46"/>
    <x v="1"/>
    <n v="3031464.58"/>
    <n v="885289.38"/>
  </r>
  <r>
    <d v="2023-07-10T02:11:52"/>
    <n v="10"/>
    <n v="7"/>
    <x v="40"/>
    <x v="7"/>
    <s v="Amok"/>
    <x v="1"/>
    <s v="Blackwater USA Inc"/>
    <x v="1"/>
    <x v="14"/>
    <x v="4"/>
    <x v="41"/>
    <x v="1"/>
    <n v="6189374.21"/>
    <n v="2597436.33"/>
  </r>
  <r>
    <d v="2023-07-10T02:12:18"/>
    <n v="10"/>
    <n v="7"/>
    <x v="40"/>
    <x v="7"/>
    <s v="Squid Inc"/>
    <x v="0"/>
    <s v="The Not So Jolly Rogers Academy"/>
    <x v="0"/>
    <x v="4"/>
    <x v="3"/>
    <x v="41"/>
    <x v="1"/>
    <n v="56839616.140000001"/>
    <n v="39350494.369999997"/>
  </r>
  <r>
    <d v="2023-07-10T02:12:32"/>
    <n v="10"/>
    <n v="7"/>
    <x v="40"/>
    <x v="7"/>
    <s v="The Soul Society"/>
    <x v="3"/>
    <s v="GoonWaffe"/>
    <x v="0"/>
    <x v="4"/>
    <x v="3"/>
    <x v="85"/>
    <x v="1"/>
    <n v="58647426.090000004"/>
    <n v="47570149.729999997"/>
  </r>
  <r>
    <d v="2023-07-10T02:26:43"/>
    <n v="10"/>
    <n v="7"/>
    <x v="40"/>
    <x v="7"/>
    <s v="The Covenant combined fleet"/>
    <x v="4"/>
    <s v="A Blessed Bean"/>
    <x v="1"/>
    <x v="22"/>
    <x v="4"/>
    <x v="191"/>
    <x v="0"/>
    <n v="5055766.8099999996"/>
    <n v="2405740.37"/>
  </r>
  <r>
    <d v="2023-07-10T02:32:30"/>
    <n v="10"/>
    <n v="7"/>
    <x v="40"/>
    <x v="7"/>
    <s v="Inner Legacy"/>
    <x v="3"/>
    <s v="Memento Mori"/>
    <x v="0"/>
    <x v="22"/>
    <x v="4"/>
    <x v="53"/>
    <x v="1"/>
    <n v="953537.59"/>
    <n v="798749.84"/>
  </r>
  <r>
    <d v="2023-07-10T02:37:34"/>
    <n v="10"/>
    <n v="7"/>
    <x v="40"/>
    <x v="7"/>
    <s v="Siromanci"/>
    <x v="2"/>
    <s v="Tactical Feed"/>
    <x v="1"/>
    <x v="77"/>
    <x v="1"/>
    <x v="41"/>
    <x v="1"/>
    <n v="476057682.85000002"/>
    <n v="324381735.33999997"/>
  </r>
  <r>
    <d v="2023-07-10T02:37:37"/>
    <n v="10"/>
    <n v="7"/>
    <x v="40"/>
    <x v="7"/>
    <s v="TEMPLAR"/>
    <x v="2"/>
    <s v="Tactical Feed"/>
    <x v="1"/>
    <x v="9"/>
    <x v="0"/>
    <x v="41"/>
    <x v="1"/>
    <n v="15433370.199999999"/>
    <n v="11847819.59"/>
  </r>
  <r>
    <d v="2023-07-10T02:37:38"/>
    <n v="10"/>
    <n v="7"/>
    <x v="40"/>
    <x v="7"/>
    <s v="Worthless Carebears"/>
    <x v="2"/>
    <s v="Tactical Feed"/>
    <x v="1"/>
    <x v="32"/>
    <x v="4"/>
    <x v="41"/>
    <x v="1"/>
    <n v="3866503.98"/>
    <n v="1412361.22"/>
  </r>
  <r>
    <d v="2023-07-10T02:49:46"/>
    <n v="10"/>
    <n v="7"/>
    <x v="40"/>
    <x v="7"/>
    <s v="KarmaFleet"/>
    <x v="1"/>
    <s v="Fusion Enterprises Ltd"/>
    <x v="1"/>
    <x v="8"/>
    <x v="3"/>
    <x v="41"/>
    <x v="1"/>
    <n v="58540538.509999998"/>
    <n v="44751319.43"/>
  </r>
  <r>
    <d v="2023-07-10T03:08:01"/>
    <n v="10"/>
    <n v="7"/>
    <x v="40"/>
    <x v="7"/>
    <s v="Chaos arbiter"/>
    <x v="3"/>
    <s v="Ascendance"/>
    <x v="0"/>
    <x v="3"/>
    <x v="2"/>
    <x v="112"/>
    <x v="1"/>
    <n v="21231387.57"/>
    <n v="8992374.3900000006"/>
  </r>
  <r>
    <d v="2023-07-10T03:09:56"/>
    <n v="10"/>
    <n v="7"/>
    <x v="40"/>
    <x v="7"/>
    <s v="Asteroid Farm Unlimited"/>
    <x v="1"/>
    <s v="A Blessed Bean"/>
    <x v="1"/>
    <x v="39"/>
    <x v="0"/>
    <x v="41"/>
    <x v="1"/>
    <n v="2814319.94"/>
    <n v="2753675.99"/>
  </r>
  <r>
    <d v="2023-07-10T03:10:25"/>
    <n v="10"/>
    <n v="7"/>
    <x v="40"/>
    <x v="7"/>
    <s v="Rage Confederacy"/>
    <x v="4"/>
    <s v="A Blessed Bean"/>
    <x v="1"/>
    <x v="28"/>
    <x v="4"/>
    <x v="41"/>
    <x v="1"/>
    <n v="864942.21"/>
    <n v="751179.61"/>
  </r>
  <r>
    <d v="2023-07-10T03:18:30"/>
    <n v="10"/>
    <n v="7"/>
    <x v="40"/>
    <x v="7"/>
    <s v="GoonWaffe"/>
    <x v="1"/>
    <s v="Chaos arbiter"/>
    <x v="2"/>
    <x v="23"/>
    <x v="2"/>
    <x v="39"/>
    <x v="1"/>
    <n v="71073890.310000002"/>
    <n v="52313405.43"/>
  </r>
  <r>
    <d v="2023-07-10T03:18:46"/>
    <n v="10"/>
    <n v="7"/>
    <x v="40"/>
    <x v="7"/>
    <s v="GoonWaffe"/>
    <x v="1"/>
    <s v="Chaos arbiter"/>
    <x v="2"/>
    <x v="23"/>
    <x v="2"/>
    <x v="39"/>
    <x v="1"/>
    <n v="86840465.109999999"/>
    <n v="64630376.369999997"/>
  </r>
  <r>
    <d v="2023-07-10T03:33:54"/>
    <n v="10"/>
    <n v="7"/>
    <x v="40"/>
    <x v="7"/>
    <s v="Attack On CALDARI"/>
    <x v="3"/>
    <s v="Cuervos Imperiales"/>
    <x v="0"/>
    <x v="24"/>
    <x v="0"/>
    <x v="41"/>
    <x v="1"/>
    <n v="6337537.9500000002"/>
    <n v="3545771.93"/>
  </r>
  <r>
    <d v="2023-07-10T03:35:08"/>
    <n v="10"/>
    <n v="7"/>
    <x v="40"/>
    <x v="7"/>
    <s v="Attack On CALDARI"/>
    <x v="3"/>
    <s v="Amok"/>
    <x v="0"/>
    <x v="8"/>
    <x v="3"/>
    <x v="41"/>
    <x v="1"/>
    <n v="74745655.180000007"/>
    <n v="59232947.200000003"/>
  </r>
  <r>
    <d v="2023-07-10T03:35:57"/>
    <n v="10"/>
    <n v="7"/>
    <x v="40"/>
    <x v="7"/>
    <s v="Amok"/>
    <x v="1"/>
    <s v="Attack On CALDARI"/>
    <x v="2"/>
    <x v="11"/>
    <x v="2"/>
    <x v="41"/>
    <x v="1"/>
    <n v="20565684.359999999"/>
    <n v="7812639.3899999997"/>
  </r>
  <r>
    <d v="2023-07-10T03:44:28"/>
    <n v="10"/>
    <n v="7"/>
    <x v="40"/>
    <x v="7"/>
    <s v="KarmaFleet"/>
    <x v="1"/>
    <s v="Death'sEnd"/>
    <x v="1"/>
    <x v="74"/>
    <x v="4"/>
    <x v="41"/>
    <x v="1"/>
    <n v="10493304.92"/>
    <n v="6539034.3099999996"/>
  </r>
  <r>
    <d v="2023-07-10T03:46:24"/>
    <n v="10"/>
    <n v="7"/>
    <x v="40"/>
    <x v="7"/>
    <s v="4S Corporation"/>
    <x v="1"/>
    <s v="A Blessed Bean"/>
    <x v="1"/>
    <x v="11"/>
    <x v="2"/>
    <x v="41"/>
    <x v="1"/>
    <n v="55583941.189999998"/>
    <n v="34314612.5"/>
  </r>
  <r>
    <d v="2023-07-10T03:55:24"/>
    <n v="10"/>
    <n v="7"/>
    <x v="40"/>
    <x v="7"/>
    <s v="Mine 'N' Refine"/>
    <x v="1"/>
    <s v="Infinite Improbable Industry Inc"/>
    <x v="1"/>
    <x v="15"/>
    <x v="0"/>
    <x v="41"/>
    <x v="1"/>
    <n v="872929.96"/>
    <n v="566521.76"/>
  </r>
  <r>
    <d v="2023-07-10T03:55:44"/>
    <n v="10"/>
    <n v="7"/>
    <x v="40"/>
    <x v="7"/>
    <s v="Asteroid Farm Unlimited"/>
    <x v="1"/>
    <s v="Eire Engineers"/>
    <x v="1"/>
    <x v="29"/>
    <x v="1"/>
    <x v="41"/>
    <x v="1"/>
    <n v="2653209386.5500002"/>
    <n v="2133825020.29"/>
  </r>
  <r>
    <d v="2023-07-10T03:55:53"/>
    <n v="10"/>
    <n v="7"/>
    <x v="40"/>
    <x v="7"/>
    <s v="Rage Confederacy"/>
    <x v="4"/>
    <s v="Horde Armada"/>
    <x v="1"/>
    <x v="8"/>
    <x v="3"/>
    <x v="41"/>
    <x v="1"/>
    <n v="66449376.189999998"/>
    <n v="50265582.420000002"/>
  </r>
  <r>
    <d v="2023-07-10T03:56:31"/>
    <n v="10"/>
    <n v="7"/>
    <x v="40"/>
    <x v="7"/>
    <s v="KarmaFleet"/>
    <x v="1"/>
    <s v="00 Massive Dynamic"/>
    <x v="1"/>
    <x v="8"/>
    <x v="3"/>
    <x v="41"/>
    <x v="1"/>
    <n v="66468368.409999996"/>
    <n v="50125034.270000003"/>
  </r>
  <r>
    <d v="2023-07-10T03:56:41"/>
    <n v="10"/>
    <n v="7"/>
    <x v="40"/>
    <x v="7"/>
    <s v="Asteroid Farm Unlimited"/>
    <x v="1"/>
    <s v="Pandemic Horde Inc"/>
    <x v="1"/>
    <x v="71"/>
    <x v="2"/>
    <x v="41"/>
    <x v="1"/>
    <n v="27429810.109999999"/>
    <n v="10611465.640000001"/>
  </r>
  <r>
    <d v="2023-07-10T03:56:44"/>
    <n v="10"/>
    <n v="7"/>
    <x v="40"/>
    <x v="7"/>
    <s v="4S Corporation"/>
    <x v="1"/>
    <s v="Sturmgrenadier Inc"/>
    <x v="1"/>
    <x v="13"/>
    <x v="4"/>
    <x v="41"/>
    <x v="1"/>
    <n v="14863608.960000001"/>
    <n v="12885756.529999999"/>
  </r>
  <r>
    <d v="2023-07-10T03:56:57"/>
    <n v="10"/>
    <n v="7"/>
    <x v="40"/>
    <x v="7"/>
    <s v="KarmaFleet"/>
    <x v="1"/>
    <s v="Wombo United"/>
    <x v="1"/>
    <x v="74"/>
    <x v="4"/>
    <x v="41"/>
    <x v="1"/>
    <n v="574283.28"/>
    <n v="460520.68"/>
  </r>
  <r>
    <d v="2023-07-10T03:57:04"/>
    <n v="10"/>
    <n v="7"/>
    <x v="40"/>
    <x v="7"/>
    <s v="4S Corporation"/>
    <x v="1"/>
    <s v="00 Massive Dynamic"/>
    <x v="1"/>
    <x v="14"/>
    <x v="4"/>
    <x v="41"/>
    <x v="1"/>
    <n v="3586775.84"/>
    <n v="2941897.78"/>
  </r>
  <r>
    <d v="2023-07-10T03:57:35"/>
    <n v="10"/>
    <n v="7"/>
    <x v="40"/>
    <x v="7"/>
    <s v="Strategically Bad"/>
    <x v="1"/>
    <s v="Eire Engineers"/>
    <x v="1"/>
    <x v="1"/>
    <x v="1"/>
    <x v="41"/>
    <x v="1"/>
    <n v="225949452.33000001"/>
    <n v="197717933.68000001"/>
  </r>
  <r>
    <d v="2023-07-10T03:57:39"/>
    <n v="10"/>
    <n v="7"/>
    <x v="40"/>
    <x v="7"/>
    <s v="Ascendance"/>
    <x v="1"/>
    <s v="Mineski Infinity"/>
    <x v="1"/>
    <x v="6"/>
    <x v="4"/>
    <x v="41"/>
    <x v="1"/>
    <n v="4590615.24"/>
    <n v="3360134.46"/>
  </r>
  <r>
    <d v="2023-07-10T03:57:42"/>
    <n v="10"/>
    <n v="7"/>
    <x v="40"/>
    <x v="7"/>
    <s v="KarmaFleet"/>
    <x v="1"/>
    <s v="00 Massive Dynamic"/>
    <x v="1"/>
    <x v="33"/>
    <x v="4"/>
    <x v="41"/>
    <x v="1"/>
    <n v="1318874.76"/>
    <n v="1135560.4099999999"/>
  </r>
  <r>
    <d v="2023-07-10T03:58:25"/>
    <n v="10"/>
    <n v="7"/>
    <x v="40"/>
    <x v="7"/>
    <s v="Amok"/>
    <x v="1"/>
    <s v="Fusion Enterprises Ltd"/>
    <x v="1"/>
    <x v="11"/>
    <x v="2"/>
    <x v="41"/>
    <x v="1"/>
    <n v="21031738.649999999"/>
    <n v="9267985.7799999993"/>
  </r>
  <r>
    <d v="2023-07-10T03:58:40"/>
    <n v="10"/>
    <n v="7"/>
    <x v="40"/>
    <x v="7"/>
    <s v="Amok"/>
    <x v="1"/>
    <s v="Arctic Beans"/>
    <x v="1"/>
    <x v="8"/>
    <x v="3"/>
    <x v="41"/>
    <x v="1"/>
    <n v="68388129.120000005"/>
    <n v="54600967.259999998"/>
  </r>
  <r>
    <d v="2023-07-10T03:58:52"/>
    <n v="10"/>
    <n v="7"/>
    <x v="40"/>
    <x v="7"/>
    <s v="KarmaFleet"/>
    <x v="1"/>
    <s v="Infinite Improbable Industry Inc"/>
    <x v="1"/>
    <x v="19"/>
    <x v="4"/>
    <x v="41"/>
    <x v="1"/>
    <n v="2638275.2799999998"/>
    <n v="1895922.13"/>
  </r>
  <r>
    <d v="2023-07-10T03:59:36"/>
    <n v="10"/>
    <n v="7"/>
    <x v="40"/>
    <x v="7"/>
    <s v="KarmaFleet"/>
    <x v="1"/>
    <s v="Arctic Beans"/>
    <x v="1"/>
    <x v="91"/>
    <x v="1"/>
    <x v="41"/>
    <x v="1"/>
    <n v="245595795.03999999"/>
    <n v="102923020.65000001"/>
  </r>
  <r>
    <d v="2023-07-10T03:59:49"/>
    <n v="10"/>
    <n v="7"/>
    <x v="40"/>
    <x v="7"/>
    <s v="Amok"/>
    <x v="1"/>
    <s v="Brittas Empire"/>
    <x v="1"/>
    <x v="62"/>
    <x v="3"/>
    <x v="41"/>
    <x v="1"/>
    <n v="54352951.740000002"/>
    <n v="33936416.93"/>
  </r>
  <r>
    <d v="2023-07-10T03:59:50"/>
    <n v="10"/>
    <n v="7"/>
    <x v="40"/>
    <x v="7"/>
    <s v="Ascendance"/>
    <x v="1"/>
    <s v="Arctic Beans"/>
    <x v="1"/>
    <x v="88"/>
    <x v="2"/>
    <x v="41"/>
    <x v="1"/>
    <n v="31893644.600000001"/>
    <n v="14192879.93"/>
  </r>
  <r>
    <d v="2023-07-10T04:00:00"/>
    <n v="10"/>
    <n v="7"/>
    <x v="40"/>
    <x v="7"/>
    <s v="KarmaFleet"/>
    <x v="1"/>
    <s v="Blackwater USA Inc"/>
    <x v="1"/>
    <x v="7"/>
    <x v="0"/>
    <x v="41"/>
    <x v="1"/>
    <n v="10959978.24"/>
    <n v="7836773.9400000004"/>
  </r>
  <r>
    <d v="2023-07-10T04:00:10"/>
    <n v="10"/>
    <n v="7"/>
    <x v="40"/>
    <x v="7"/>
    <s v="KarmaFleet"/>
    <x v="1"/>
    <s v="Blackwater USA Inc"/>
    <x v="1"/>
    <x v="25"/>
    <x v="0"/>
    <x v="41"/>
    <x v="1"/>
    <n v="3703832.27"/>
    <n v="2286120.84"/>
  </r>
  <r>
    <d v="2023-07-10T04:00:24"/>
    <n v="10"/>
    <n v="7"/>
    <x v="40"/>
    <x v="7"/>
    <s v="Ascendance"/>
    <x v="1"/>
    <s v="Deaths Consortium"/>
    <x v="1"/>
    <x v="12"/>
    <x v="3"/>
    <x v="41"/>
    <x v="1"/>
    <n v="47535680.630000003"/>
    <n v="32842715.239999998"/>
  </r>
  <r>
    <d v="2023-07-10T04:00:37"/>
    <n v="10"/>
    <n v="7"/>
    <x v="40"/>
    <x v="7"/>
    <s v="Thunderwaffe"/>
    <x v="1"/>
    <s v="Pandemic Horde Inc"/>
    <x v="1"/>
    <x v="79"/>
    <x v="4"/>
    <x v="41"/>
    <x v="1"/>
    <n v="322740.99"/>
    <n v="144707.89000000001"/>
  </r>
  <r>
    <d v="2023-07-10T04:00:50"/>
    <n v="10"/>
    <n v="7"/>
    <x v="40"/>
    <x v="7"/>
    <s v="Semper Iratus Omni Tempore"/>
    <x v="1"/>
    <s v="Deaths Consortium"/>
    <x v="1"/>
    <x v="25"/>
    <x v="0"/>
    <x v="41"/>
    <x v="1"/>
    <n v="3090528.65"/>
    <n v="1615855.88"/>
  </r>
  <r>
    <d v="2023-07-10T04:00:51"/>
    <n v="10"/>
    <n v="7"/>
    <x v="40"/>
    <x v="7"/>
    <s v="Thunderwaffe"/>
    <x v="1"/>
    <s v="Pandemic Horde Inc"/>
    <x v="1"/>
    <x v="16"/>
    <x v="4"/>
    <x v="41"/>
    <x v="1"/>
    <n v="12209477.359999999"/>
    <n v="10155411.15"/>
  </r>
  <r>
    <d v="2023-07-10T04:00:56"/>
    <n v="10"/>
    <n v="7"/>
    <x v="40"/>
    <x v="7"/>
    <s v="Ascendance"/>
    <x v="1"/>
    <s v="A Blessed Bean"/>
    <x v="1"/>
    <x v="25"/>
    <x v="0"/>
    <x v="41"/>
    <x v="1"/>
    <n v="6147392.1699999999"/>
    <n v="1596812.9"/>
  </r>
  <r>
    <d v="2023-07-10T04:00:56"/>
    <n v="10"/>
    <n v="7"/>
    <x v="40"/>
    <x v="7"/>
    <s v="ImperiaI Federation"/>
    <x v="1"/>
    <s v="Deaths Consortium"/>
    <x v="1"/>
    <x v="3"/>
    <x v="2"/>
    <x v="41"/>
    <x v="1"/>
    <n v="41024886.200000003"/>
    <n v="30561308.77"/>
  </r>
  <r>
    <d v="2023-07-10T04:01:32"/>
    <n v="10"/>
    <n v="7"/>
    <x v="40"/>
    <x v="7"/>
    <s v="KarmaFleet"/>
    <x v="1"/>
    <s v="KillTronic"/>
    <x v="1"/>
    <x v="19"/>
    <x v="4"/>
    <x v="41"/>
    <x v="1"/>
    <n v="236426.02"/>
    <n v="114463.62"/>
  </r>
  <r>
    <d v="2023-07-10T04:01:45"/>
    <n v="10"/>
    <n v="7"/>
    <x v="40"/>
    <x v="7"/>
    <s v="Ascendance"/>
    <x v="1"/>
    <s v="WipeOut Inc"/>
    <x v="1"/>
    <x v="19"/>
    <x v="4"/>
    <x v="41"/>
    <x v="1"/>
    <n v="2851231.35"/>
    <n v="2711161.97"/>
  </r>
  <r>
    <d v="2023-07-10T04:01:55"/>
    <n v="10"/>
    <n v="7"/>
    <x v="40"/>
    <x v="7"/>
    <s v="Amok"/>
    <x v="1"/>
    <s v="Arctic Beans"/>
    <x v="1"/>
    <x v="7"/>
    <x v="0"/>
    <x v="41"/>
    <x v="1"/>
    <n v="2347112.1800000002"/>
    <n v="1912453.36"/>
  </r>
  <r>
    <d v="2023-07-10T04:02:24"/>
    <n v="10"/>
    <n v="7"/>
    <x v="40"/>
    <x v="7"/>
    <s v="Ascendance"/>
    <x v="1"/>
    <s v="Deaths Consortium"/>
    <x v="1"/>
    <x v="7"/>
    <x v="0"/>
    <x v="41"/>
    <x v="1"/>
    <n v="1950351.66"/>
    <n v="1317693.1100000001"/>
  </r>
  <r>
    <d v="2023-07-10T04:02:41"/>
    <n v="10"/>
    <n v="7"/>
    <x v="40"/>
    <x v="7"/>
    <s v="Carebears -With- Guns"/>
    <x v="1"/>
    <s v="Chaos arbiter"/>
    <x v="2"/>
    <x v="31"/>
    <x v="4"/>
    <x v="41"/>
    <x v="1"/>
    <n v="286054610.72000003"/>
    <n v="138642417.81"/>
  </r>
  <r>
    <d v="2023-07-10T04:03:02"/>
    <n v="10"/>
    <n v="7"/>
    <x v="40"/>
    <x v="7"/>
    <s v="Thunderwaffe"/>
    <x v="1"/>
    <s v="Take The Bait"/>
    <x v="1"/>
    <x v="4"/>
    <x v="3"/>
    <x v="41"/>
    <x v="1"/>
    <n v="59660107.859999999"/>
    <n v="40861065.409999996"/>
  </r>
  <r>
    <d v="2023-07-10T04:03:39"/>
    <n v="10"/>
    <n v="7"/>
    <x v="40"/>
    <x v="7"/>
    <s v="Cabaret"/>
    <x v="1"/>
    <s v="Deaths Consortium"/>
    <x v="1"/>
    <x v="39"/>
    <x v="0"/>
    <x v="41"/>
    <x v="1"/>
    <n v="2694922.48"/>
    <n v="2694919.68"/>
  </r>
  <r>
    <d v="2023-07-10T04:03:51"/>
    <n v="10"/>
    <n v="7"/>
    <x v="40"/>
    <x v="7"/>
    <s v="Les chevaliers de l'ordre"/>
    <x v="1"/>
    <s v="Desi Beanz"/>
    <x v="1"/>
    <x v="1"/>
    <x v="1"/>
    <x v="41"/>
    <x v="1"/>
    <n v="211424066.74000001"/>
    <n v="187279236.25999999"/>
  </r>
  <r>
    <d v="2023-07-10T04:04:02"/>
    <n v="10"/>
    <n v="7"/>
    <x v="40"/>
    <x v="7"/>
    <s v="Carebears -With- Guns"/>
    <x v="1"/>
    <s v="ChuangShi"/>
    <x v="2"/>
    <x v="79"/>
    <x v="4"/>
    <x v="41"/>
    <x v="1"/>
    <n v="6564549.7000000002"/>
    <n v="4021818"/>
  </r>
  <r>
    <d v="2023-07-10T04:04:05"/>
    <n v="10"/>
    <n v="7"/>
    <x v="40"/>
    <x v="7"/>
    <s v="Les chevaliers de l'ordre"/>
    <x v="1"/>
    <s v="Desi Beanz"/>
    <x v="1"/>
    <x v="43"/>
    <x v="4"/>
    <x v="41"/>
    <x v="1"/>
    <n v="344478.99"/>
    <n v="230716.39"/>
  </r>
  <r>
    <d v="2023-07-10T04:04:05"/>
    <n v="10"/>
    <n v="7"/>
    <x v="40"/>
    <x v="7"/>
    <s v="GoonWaffe"/>
    <x v="1"/>
    <s v="WipeOut Inc"/>
    <x v="1"/>
    <x v="10"/>
    <x v="2"/>
    <x v="41"/>
    <x v="1"/>
    <n v="29110184.210000001"/>
    <n v="17021591.300000001"/>
  </r>
  <r>
    <d v="2023-07-10T04:04:14"/>
    <n v="10"/>
    <n v="7"/>
    <x v="40"/>
    <x v="7"/>
    <s v="Ascendance"/>
    <x v="1"/>
    <s v="Dragon"/>
    <x v="1"/>
    <x v="20"/>
    <x v="4"/>
    <x v="41"/>
    <x v="1"/>
    <n v="422819.49"/>
    <n v="260693.74"/>
  </r>
  <r>
    <d v="2023-07-10T04:04:16"/>
    <n v="10"/>
    <n v="7"/>
    <x v="40"/>
    <x v="7"/>
    <s v="Cloaked Goof"/>
    <x v="1"/>
    <s v="WipeOut Inc"/>
    <x v="1"/>
    <x v="19"/>
    <x v="4"/>
    <x v="41"/>
    <x v="1"/>
    <n v="4331091.8899999997"/>
    <n v="3535544.89"/>
  </r>
  <r>
    <d v="2023-07-10T04:04:20"/>
    <n v="10"/>
    <n v="7"/>
    <x v="40"/>
    <x v="7"/>
    <s v="Les chevaliers de l'ordre"/>
    <x v="1"/>
    <s v="Desi Beanz"/>
    <x v="1"/>
    <x v="6"/>
    <x v="4"/>
    <x v="41"/>
    <x v="1"/>
    <n v="2754535.26"/>
    <n v="471730.75"/>
  </r>
  <r>
    <d v="2023-07-10T04:04:43"/>
    <n v="10"/>
    <n v="7"/>
    <x v="40"/>
    <x v="7"/>
    <s v="Strategically Bad"/>
    <x v="1"/>
    <s v="WipeOut Inc"/>
    <x v="1"/>
    <x v="50"/>
    <x v="2"/>
    <x v="41"/>
    <x v="1"/>
    <n v="44220604.240000002"/>
    <n v="37372281.030000001"/>
  </r>
  <r>
    <d v="2023-07-10T04:05:08"/>
    <n v="10"/>
    <n v="7"/>
    <x v="40"/>
    <x v="7"/>
    <s v="Les chevaliers de l'ordre"/>
    <x v="1"/>
    <s v="Desi Beanz"/>
    <x v="1"/>
    <x v="33"/>
    <x v="4"/>
    <x v="41"/>
    <x v="1"/>
    <n v="587574.04"/>
    <n v="473811.44"/>
  </r>
  <r>
    <d v="2023-07-10T04:05:13"/>
    <n v="10"/>
    <n v="7"/>
    <x v="40"/>
    <x v="7"/>
    <s v="KarmaFleet"/>
    <x v="1"/>
    <s v="Fusion Enterprises Ltd"/>
    <x v="1"/>
    <x v="7"/>
    <x v="0"/>
    <x v="41"/>
    <x v="1"/>
    <n v="3403188.24"/>
    <n v="1297024.1100000001"/>
  </r>
  <r>
    <d v="2023-07-10T04:05:34"/>
    <n v="10"/>
    <n v="7"/>
    <x v="40"/>
    <x v="7"/>
    <s v="Thunderwaffe"/>
    <x v="1"/>
    <s v="Worthless Carebears"/>
    <x v="4"/>
    <x v="8"/>
    <x v="3"/>
    <x v="41"/>
    <x v="1"/>
    <n v="60612223.07"/>
    <n v="45176991.420000002"/>
  </r>
  <r>
    <d v="2023-07-10T04:05:43"/>
    <n v="10"/>
    <n v="7"/>
    <x v="40"/>
    <x v="7"/>
    <s v="Helgast Militarum"/>
    <x v="2"/>
    <s v="WipeOut Inc"/>
    <x v="1"/>
    <x v="14"/>
    <x v="4"/>
    <x v="41"/>
    <x v="1"/>
    <n v="3823496.41"/>
    <n v="351994.79"/>
  </r>
  <r>
    <d v="2023-07-10T04:05:45"/>
    <n v="10"/>
    <n v="7"/>
    <x v="40"/>
    <x v="7"/>
    <s v="GoonWaffe"/>
    <x v="1"/>
    <s v="Pandemic Horde Inc"/>
    <x v="1"/>
    <x v="4"/>
    <x v="3"/>
    <x v="41"/>
    <x v="1"/>
    <n v="61206499.829999998"/>
    <n v="34735015.829999998"/>
  </r>
  <r>
    <d v="2023-07-10T04:06:00"/>
    <n v="10"/>
    <n v="7"/>
    <x v="40"/>
    <x v="7"/>
    <s v="Strategically Bad"/>
    <x v="1"/>
    <s v="WipeOut Inc"/>
    <x v="1"/>
    <x v="33"/>
    <x v="4"/>
    <x v="41"/>
    <x v="1"/>
    <n v="12553074"/>
    <n v="5954544.2300000004"/>
  </r>
  <r>
    <d v="2023-07-10T04:06:16"/>
    <n v="10"/>
    <n v="7"/>
    <x v="40"/>
    <x v="7"/>
    <s v="Helgast Militarum"/>
    <x v="2"/>
    <s v="WipeOut Inc"/>
    <x v="1"/>
    <x v="73"/>
    <x v="0"/>
    <x v="41"/>
    <x v="1"/>
    <n v="4850615.54"/>
    <n v="3909722.86"/>
  </r>
  <r>
    <d v="2023-07-10T04:06:20"/>
    <n v="10"/>
    <n v="7"/>
    <x v="40"/>
    <x v="7"/>
    <s v="Les chevaliers de l'ordre"/>
    <x v="1"/>
    <s v="Desi Beanz"/>
    <x v="1"/>
    <x v="12"/>
    <x v="3"/>
    <x v="41"/>
    <x v="1"/>
    <n v="47535680.630000003"/>
    <n v="35085143.25"/>
  </r>
  <r>
    <d v="2023-07-10T04:06:20"/>
    <n v="10"/>
    <n v="7"/>
    <x v="40"/>
    <x v="7"/>
    <s v="Ascendance"/>
    <x v="1"/>
    <s v="Deaths Consortium"/>
    <x v="1"/>
    <x v="13"/>
    <x v="4"/>
    <x v="41"/>
    <x v="1"/>
    <n v="1192340.73"/>
    <n v="986049.3"/>
  </r>
  <r>
    <d v="2023-07-10T04:06:25"/>
    <n v="10"/>
    <n v="7"/>
    <x v="40"/>
    <x v="7"/>
    <s v="ImperiaI Federation"/>
    <x v="1"/>
    <s v="Dragon"/>
    <x v="1"/>
    <x v="11"/>
    <x v="2"/>
    <x v="41"/>
    <x v="1"/>
    <n v="26365476.68"/>
    <n v="14128961.050000001"/>
  </r>
  <r>
    <d v="2023-07-10T04:06:38"/>
    <n v="10"/>
    <n v="7"/>
    <x v="40"/>
    <x v="7"/>
    <s v="Ascendance"/>
    <x v="1"/>
    <s v="Pandemic Horde Inc"/>
    <x v="1"/>
    <x v="6"/>
    <x v="4"/>
    <x v="41"/>
    <x v="1"/>
    <n v="5195947.6500000004"/>
    <n v="4038691.91"/>
  </r>
  <r>
    <d v="2023-07-10T04:06:40"/>
    <n v="10"/>
    <n v="7"/>
    <x v="40"/>
    <x v="7"/>
    <s v="ImperiaI Federation"/>
    <x v="1"/>
    <s v="Dragon"/>
    <x v="1"/>
    <x v="25"/>
    <x v="0"/>
    <x v="41"/>
    <x v="1"/>
    <n v="18399618.300000001"/>
    <n v="10170706.310000001"/>
  </r>
  <r>
    <d v="2023-07-10T04:06:59"/>
    <n v="10"/>
    <n v="7"/>
    <x v="40"/>
    <x v="7"/>
    <s v="Helgast Militarum"/>
    <x v="2"/>
    <s v="WipeOut Inc"/>
    <x v="1"/>
    <x v="39"/>
    <x v="0"/>
    <x v="41"/>
    <x v="1"/>
    <n v="12271444.609999999"/>
    <n v="7344708.7699999996"/>
  </r>
  <r>
    <d v="2023-07-10T04:07:04"/>
    <n v="10"/>
    <n v="7"/>
    <x v="40"/>
    <x v="7"/>
    <s v="Shadow State"/>
    <x v="1"/>
    <s v="A Blessed Bean"/>
    <x v="1"/>
    <x v="20"/>
    <x v="4"/>
    <x v="41"/>
    <x v="1"/>
    <n v="5934707.3099999996"/>
    <n v="5113447.8899999997"/>
  </r>
  <r>
    <d v="2023-07-10T04:07:06"/>
    <n v="10"/>
    <n v="7"/>
    <x v="40"/>
    <x v="7"/>
    <s v="ANZAC ALLIANCE"/>
    <x v="1"/>
    <s v="Fusion Enterprises Ltd"/>
    <x v="1"/>
    <x v="11"/>
    <x v="2"/>
    <x v="41"/>
    <x v="1"/>
    <n v="15738434.359999999"/>
    <n v="6705728.0300000003"/>
  </r>
  <r>
    <d v="2023-07-10T04:07:07"/>
    <n v="10"/>
    <n v="7"/>
    <x v="40"/>
    <x v="7"/>
    <s v="KarmaFleet"/>
    <x v="1"/>
    <s v="Fancypants Inc"/>
    <x v="1"/>
    <x v="11"/>
    <x v="2"/>
    <x v="41"/>
    <x v="1"/>
    <n v="23710560.879999999"/>
    <n v="7770331.8600000003"/>
  </r>
  <r>
    <d v="2023-07-10T04:07:29"/>
    <n v="10"/>
    <n v="7"/>
    <x v="40"/>
    <x v="7"/>
    <s v="Ascendance"/>
    <x v="1"/>
    <s v="Pandemic Horde Inc"/>
    <x v="1"/>
    <x v="5"/>
    <x v="2"/>
    <x v="41"/>
    <x v="1"/>
    <n v="16845139.920000002"/>
    <n v="7242166.7800000003"/>
  </r>
  <r>
    <d v="2023-07-10T04:07:37"/>
    <n v="10"/>
    <n v="7"/>
    <x v="40"/>
    <x v="7"/>
    <s v="KarmaFleet"/>
    <x v="1"/>
    <s v="Fancypants Inc"/>
    <x v="1"/>
    <x v="8"/>
    <x v="3"/>
    <x v="41"/>
    <x v="1"/>
    <n v="64348051.780000001"/>
    <n v="52120172.530000001"/>
  </r>
  <r>
    <d v="2023-07-10T04:07:39"/>
    <n v="10"/>
    <n v="7"/>
    <x v="40"/>
    <x v="7"/>
    <s v="KarmaFleet"/>
    <x v="1"/>
    <s v="Tech Builds"/>
    <x v="1"/>
    <x v="33"/>
    <x v="4"/>
    <x v="41"/>
    <x v="1"/>
    <n v="5305454.3"/>
    <n v="1346010.97"/>
  </r>
  <r>
    <d v="2023-07-10T04:07:58"/>
    <n v="10"/>
    <n v="7"/>
    <x v="40"/>
    <x v="7"/>
    <s v="Les chevaliers de l'ordre"/>
    <x v="1"/>
    <s v="Desi Beanz"/>
    <x v="1"/>
    <x v="33"/>
    <x v="4"/>
    <x v="41"/>
    <x v="1"/>
    <n v="11262425.49"/>
    <n v="4458390.5599999996"/>
  </r>
  <r>
    <d v="2023-07-10T04:08:12"/>
    <n v="10"/>
    <n v="7"/>
    <x v="40"/>
    <x v="7"/>
    <s v="Rage Confederacy"/>
    <x v="4"/>
    <s v="Pandemic Horde Inc"/>
    <x v="1"/>
    <x v="3"/>
    <x v="2"/>
    <x v="41"/>
    <x v="1"/>
    <n v="17596925.059999999"/>
    <n v="4592024.5"/>
  </r>
  <r>
    <d v="2023-07-10T04:08:46"/>
    <n v="10"/>
    <n v="7"/>
    <x v="40"/>
    <x v="7"/>
    <s v="Les chevaliers de l'ordre"/>
    <x v="1"/>
    <s v="Bueno Excellente"/>
    <x v="2"/>
    <x v="15"/>
    <x v="0"/>
    <x v="41"/>
    <x v="1"/>
    <n v="24471566.010000002"/>
    <n v="7840454.8600000003"/>
  </r>
  <r>
    <d v="2023-07-10T04:08:51"/>
    <n v="10"/>
    <n v="7"/>
    <x v="40"/>
    <x v="7"/>
    <s v="Helgast Militarum"/>
    <x v="2"/>
    <s v="WipeOut Inc"/>
    <x v="1"/>
    <x v="39"/>
    <x v="0"/>
    <x v="41"/>
    <x v="1"/>
    <n v="11500045.51"/>
    <n v="3143435.21"/>
  </r>
  <r>
    <d v="2023-07-10T04:08:53"/>
    <n v="10"/>
    <n v="7"/>
    <x v="40"/>
    <x v="7"/>
    <s v="Ascendance"/>
    <x v="1"/>
    <s v="Brittas Empire"/>
    <x v="1"/>
    <x v="7"/>
    <x v="0"/>
    <x v="41"/>
    <x v="1"/>
    <n v="2317736.52"/>
    <n v="1684155.14"/>
  </r>
  <r>
    <d v="2023-07-10T04:09:37"/>
    <n v="10"/>
    <n v="7"/>
    <x v="40"/>
    <x v="7"/>
    <s v="KarmaFleet"/>
    <x v="1"/>
    <s v="Moosearmy"/>
    <x v="1"/>
    <x v="9"/>
    <x v="0"/>
    <x v="41"/>
    <x v="1"/>
    <n v="19902098.350000001"/>
    <n v="19855625.329999998"/>
  </r>
  <r>
    <d v="2023-07-10T04:10:11"/>
    <n v="10"/>
    <n v="7"/>
    <x v="40"/>
    <x v="7"/>
    <s v="Rage Confederacy"/>
    <x v="4"/>
    <s v="Pandemic Horde Inc"/>
    <x v="1"/>
    <x v="11"/>
    <x v="2"/>
    <x v="41"/>
    <x v="1"/>
    <n v="27186574.149999999"/>
    <n v="11340256.880000001"/>
  </r>
  <r>
    <d v="2023-07-10T04:10:27"/>
    <n v="10"/>
    <n v="7"/>
    <x v="40"/>
    <x v="7"/>
    <s v="Cabaret"/>
    <x v="1"/>
    <s v="Fusion Enterprises Ltd"/>
    <x v="1"/>
    <x v="14"/>
    <x v="4"/>
    <x v="41"/>
    <x v="1"/>
    <n v="835365.44"/>
    <n v="323216.8"/>
  </r>
  <r>
    <d v="2023-07-10T04:10:53"/>
    <n v="10"/>
    <n v="7"/>
    <x v="40"/>
    <x v="7"/>
    <s v="4S Corporation"/>
    <x v="1"/>
    <s v="cookies and capital"/>
    <x v="1"/>
    <x v="13"/>
    <x v="4"/>
    <x v="41"/>
    <x v="1"/>
    <n v="9896840.0500000007"/>
    <n v="7550512.9500000002"/>
  </r>
  <r>
    <d v="2023-07-10T04:10:58"/>
    <n v="10"/>
    <n v="7"/>
    <x v="40"/>
    <x v="7"/>
    <s v="KarmaFleet"/>
    <x v="1"/>
    <s v="Pandemic Horde Inc"/>
    <x v="1"/>
    <x v="6"/>
    <x v="4"/>
    <x v="41"/>
    <x v="1"/>
    <n v="1182890.3700000001"/>
    <n v="799537.65"/>
  </r>
  <r>
    <d v="2023-07-10T04:11:03"/>
    <n v="10"/>
    <n v="7"/>
    <x v="40"/>
    <x v="7"/>
    <s v="Ascendance"/>
    <x v="1"/>
    <s v="A Blessed Bean"/>
    <x v="1"/>
    <x v="20"/>
    <x v="4"/>
    <x v="41"/>
    <x v="1"/>
    <n v="362178.34"/>
    <n v="248415.74"/>
  </r>
  <r>
    <d v="2023-07-10T04:11:11"/>
    <n v="10"/>
    <n v="7"/>
    <x v="40"/>
    <x v="7"/>
    <s v="Ascendance"/>
    <x v="1"/>
    <s v="A Blessed Bean"/>
    <x v="1"/>
    <x v="34"/>
    <x v="4"/>
    <x v="41"/>
    <x v="1"/>
    <n v="335775.34"/>
    <n v="222012.74"/>
  </r>
  <r>
    <d v="2023-07-10T04:11:13"/>
    <n v="10"/>
    <n v="7"/>
    <x v="40"/>
    <x v="7"/>
    <s v="KarmaFleet"/>
    <x v="1"/>
    <s v="Pandemic Horde Inc"/>
    <x v="1"/>
    <x v="94"/>
    <x v="2"/>
    <x v="41"/>
    <x v="1"/>
    <n v="38164968.409999996"/>
    <n v="17617421.23"/>
  </r>
  <r>
    <d v="2023-07-10T04:11:16"/>
    <n v="10"/>
    <n v="7"/>
    <x v="40"/>
    <x v="7"/>
    <s v="Cabaret"/>
    <x v="1"/>
    <s v="Fusion Enterprises Ltd"/>
    <x v="1"/>
    <x v="74"/>
    <x v="4"/>
    <x v="41"/>
    <x v="1"/>
    <n v="2193661.65"/>
    <n v="1288531.3"/>
  </r>
  <r>
    <d v="2023-07-10T04:11:20"/>
    <n v="10"/>
    <n v="7"/>
    <x v="40"/>
    <x v="7"/>
    <s v="KarmaFleet"/>
    <x v="1"/>
    <s v="Fancypants Inc"/>
    <x v="1"/>
    <x v="19"/>
    <x v="4"/>
    <x v="41"/>
    <x v="1"/>
    <n v="5169213.93"/>
    <n v="4933738.2300000004"/>
  </r>
  <r>
    <d v="2023-07-10T04:11:24"/>
    <n v="10"/>
    <n v="7"/>
    <x v="40"/>
    <x v="7"/>
    <s v="Merch Industrial"/>
    <x v="1"/>
    <s v="Tranquility Tavern"/>
    <x v="1"/>
    <x v="111"/>
    <x v="1"/>
    <x v="41"/>
    <x v="1"/>
    <n v="215362100.96000001"/>
    <n v="78876264.109999999"/>
  </r>
  <r>
    <d v="2023-07-10T04:11:26"/>
    <n v="10"/>
    <n v="7"/>
    <x v="40"/>
    <x v="7"/>
    <s v="Cloaked Goof"/>
    <x v="1"/>
    <s v="Comms Black"/>
    <x v="1"/>
    <x v="8"/>
    <x v="3"/>
    <x v="41"/>
    <x v="1"/>
    <n v="62462946.719999999"/>
    <n v="49215106.100000001"/>
  </r>
  <r>
    <d v="2023-07-10T04:11:35"/>
    <n v="10"/>
    <n v="7"/>
    <x v="40"/>
    <x v="7"/>
    <s v="Rage Confederacy"/>
    <x v="4"/>
    <s v="Deaths Consortium"/>
    <x v="1"/>
    <x v="73"/>
    <x v="0"/>
    <x v="41"/>
    <x v="1"/>
    <n v="4075126.45"/>
    <n v="3173699.14"/>
  </r>
  <r>
    <d v="2023-07-10T04:12:17"/>
    <n v="10"/>
    <n v="7"/>
    <x v="40"/>
    <x v="7"/>
    <s v="Rage Confederacy"/>
    <x v="4"/>
    <s v="Deaths Consortium"/>
    <x v="1"/>
    <x v="73"/>
    <x v="0"/>
    <x v="41"/>
    <x v="1"/>
    <n v="4075126.45"/>
    <n v="3654730.75"/>
  </r>
  <r>
    <d v="2023-07-10T04:12:23"/>
    <n v="10"/>
    <n v="7"/>
    <x v="40"/>
    <x v="7"/>
    <s v="Ascendance"/>
    <x v="1"/>
    <s v="Mineski Infinity"/>
    <x v="1"/>
    <x v="14"/>
    <x v="4"/>
    <x v="41"/>
    <x v="1"/>
    <n v="434450.84"/>
    <n v="157938.43"/>
  </r>
  <r>
    <d v="2023-07-10T04:12:26"/>
    <n v="10"/>
    <n v="7"/>
    <x v="40"/>
    <x v="7"/>
    <s v="GoonWaffe"/>
    <x v="1"/>
    <s v="Blackwater USA Inc"/>
    <x v="1"/>
    <x v="25"/>
    <x v="0"/>
    <x v="41"/>
    <x v="1"/>
    <n v="3716771.66"/>
    <n v="2320631.09"/>
  </r>
  <r>
    <d v="2023-07-10T04:12:33"/>
    <n v="10"/>
    <n v="7"/>
    <x v="40"/>
    <x v="7"/>
    <s v="GoonWaffe"/>
    <x v="1"/>
    <s v="Deaths Consortium"/>
    <x v="1"/>
    <x v="32"/>
    <x v="4"/>
    <x v="41"/>
    <x v="1"/>
    <n v="1117604.6299999999"/>
    <n v="892224.62"/>
  </r>
  <r>
    <d v="2023-07-10T04:12:34"/>
    <n v="10"/>
    <n v="7"/>
    <x v="40"/>
    <x v="7"/>
    <s v="Tactically Challenged"/>
    <x v="2"/>
    <s v="Pandemic Horde Inc"/>
    <x v="1"/>
    <x v="19"/>
    <x v="4"/>
    <x v="41"/>
    <x v="1"/>
    <n v="2728847.67"/>
    <n v="516122.43"/>
  </r>
  <r>
    <d v="2023-07-10T04:12:59"/>
    <n v="10"/>
    <n v="7"/>
    <x v="40"/>
    <x v="7"/>
    <s v="Rage Confederacy"/>
    <x v="4"/>
    <s v="Deaths Consortium"/>
    <x v="1"/>
    <x v="20"/>
    <x v="4"/>
    <x v="41"/>
    <x v="1"/>
    <n v="948641.42"/>
    <n v="744951.54"/>
  </r>
  <r>
    <d v="2023-07-10T04:13:07"/>
    <n v="10"/>
    <n v="7"/>
    <x v="40"/>
    <x v="7"/>
    <s v="Shadow State"/>
    <x v="1"/>
    <s v="Pandemic Horde Inc"/>
    <x v="1"/>
    <x v="6"/>
    <x v="4"/>
    <x v="41"/>
    <x v="1"/>
    <n v="281775.49"/>
    <n v="168012.89"/>
  </r>
  <r>
    <d v="2023-07-10T04:13:10"/>
    <n v="10"/>
    <n v="7"/>
    <x v="40"/>
    <x v="7"/>
    <s v="Rage Confederacy"/>
    <x v="4"/>
    <s v="Deaths Consortium"/>
    <x v="1"/>
    <x v="17"/>
    <x v="4"/>
    <x v="41"/>
    <x v="1"/>
    <n v="10022397.039999999"/>
    <n v="2826232.23"/>
  </r>
  <r>
    <d v="2023-07-10T04:13:29"/>
    <n v="10"/>
    <n v="7"/>
    <x v="40"/>
    <x v="7"/>
    <s v="Ascendance"/>
    <x v="1"/>
    <s v="S0viet Uni0n"/>
    <x v="1"/>
    <x v="9"/>
    <x v="0"/>
    <x v="41"/>
    <x v="1"/>
    <n v="13175974.51"/>
    <n v="12771036.16"/>
  </r>
  <r>
    <d v="2023-07-10T04:14:31"/>
    <n v="10"/>
    <n v="7"/>
    <x v="40"/>
    <x v="7"/>
    <s v="Asteroid Farm Unlimited"/>
    <x v="1"/>
    <s v="Comms Black"/>
    <x v="1"/>
    <x v="52"/>
    <x v="4"/>
    <x v="41"/>
    <x v="1"/>
    <n v="9030002.9399999995"/>
    <n v="7247054.7400000002"/>
  </r>
  <r>
    <d v="2023-07-10T04:14:40"/>
    <n v="10"/>
    <n v="7"/>
    <x v="40"/>
    <x v="7"/>
    <s v="KarmaFleet"/>
    <x v="1"/>
    <s v="Pandemic Horde Inc"/>
    <x v="1"/>
    <x v="19"/>
    <x v="4"/>
    <x v="41"/>
    <x v="1"/>
    <n v="2728847.67"/>
    <n v="2563493.62"/>
  </r>
  <r>
    <d v="2023-07-10T04:14:45"/>
    <n v="10"/>
    <n v="7"/>
    <x v="40"/>
    <x v="7"/>
    <s v="KarmaFleet"/>
    <x v="1"/>
    <s v="Fusion Enterprises Ltd"/>
    <x v="1"/>
    <x v="6"/>
    <x v="4"/>
    <x v="41"/>
    <x v="1"/>
    <n v="281775.49"/>
    <n v="168012.89"/>
  </r>
  <r>
    <d v="2023-07-10T04:14:47"/>
    <n v="10"/>
    <n v="7"/>
    <x v="40"/>
    <x v="7"/>
    <s v="BOVRIL bOREers Mining CO-OP"/>
    <x v="1"/>
    <s v="Fusion Enterprises Ltd"/>
    <x v="1"/>
    <x v="6"/>
    <x v="4"/>
    <x v="41"/>
    <x v="1"/>
    <n v="281775.49"/>
    <n v="168012.89"/>
  </r>
  <r>
    <d v="2023-07-10T04:14:55"/>
    <n v="10"/>
    <n v="7"/>
    <x v="40"/>
    <x v="7"/>
    <s v="KarmaFleet"/>
    <x v="1"/>
    <s v="WipeOut Inc"/>
    <x v="1"/>
    <x v="11"/>
    <x v="2"/>
    <x v="41"/>
    <x v="1"/>
    <n v="8138868.3399999999"/>
    <n v="1600046.95"/>
  </r>
  <r>
    <d v="2023-07-10T04:15:03"/>
    <n v="10"/>
    <n v="7"/>
    <x v="40"/>
    <x v="7"/>
    <s v="BOVRIL bOREers Mining CO-OP"/>
    <x v="1"/>
    <s v="A Blessed Bean"/>
    <x v="1"/>
    <x v="32"/>
    <x v="4"/>
    <x v="41"/>
    <x v="1"/>
    <n v="1091645.43"/>
    <n v="866807.07"/>
  </r>
  <r>
    <d v="2023-07-10T04:15:05"/>
    <n v="10"/>
    <n v="7"/>
    <x v="40"/>
    <x v="7"/>
    <s v="Les chevaliers de l'ordre"/>
    <x v="1"/>
    <s v="Special Assault Unit"/>
    <x v="1"/>
    <x v="7"/>
    <x v="0"/>
    <x v="41"/>
    <x v="1"/>
    <n v="3850151.59"/>
    <n v="2448471.5499999998"/>
  </r>
  <r>
    <d v="2023-07-10T04:15:22"/>
    <n v="10"/>
    <n v="7"/>
    <x v="40"/>
    <x v="7"/>
    <s v="Asteroid Farm Unlimited"/>
    <x v="1"/>
    <s v="Pandemic Horde Inc"/>
    <x v="1"/>
    <x v="13"/>
    <x v="4"/>
    <x v="41"/>
    <x v="1"/>
    <n v="5718552.9199999999"/>
    <n v="3404340.18"/>
  </r>
  <r>
    <d v="2023-07-10T04:15:25"/>
    <n v="10"/>
    <n v="7"/>
    <x v="40"/>
    <x v="7"/>
    <s v="Thunderwaffe"/>
    <x v="1"/>
    <s v="KillTronic"/>
    <x v="1"/>
    <x v="25"/>
    <x v="0"/>
    <x v="41"/>
    <x v="1"/>
    <n v="3426930.47"/>
    <n v="1875603.33"/>
  </r>
  <r>
    <d v="2023-07-10T04:16:00"/>
    <n v="10"/>
    <n v="7"/>
    <x v="40"/>
    <x v="7"/>
    <s v="BOVRIL bOREers Mining CO-OP"/>
    <x v="1"/>
    <s v="Hollow United Garuda"/>
    <x v="1"/>
    <x v="34"/>
    <x v="4"/>
    <x v="41"/>
    <x v="1"/>
    <n v="335775.34"/>
    <n v="222012.74"/>
  </r>
  <r>
    <d v="2023-07-10T04:16:10"/>
    <n v="10"/>
    <n v="7"/>
    <x v="40"/>
    <x v="7"/>
    <s v="KarmaFleet"/>
    <x v="1"/>
    <s v="Pandemic Horde Inc"/>
    <x v="1"/>
    <x v="8"/>
    <x v="3"/>
    <x v="41"/>
    <x v="1"/>
    <n v="65467840.310000002"/>
    <n v="47538045.939999998"/>
  </r>
  <r>
    <d v="2023-07-10T04:16:13"/>
    <n v="10"/>
    <n v="7"/>
    <x v="40"/>
    <x v="7"/>
    <s v="GoonWaffe"/>
    <x v="1"/>
    <s v="Special Assault Unit"/>
    <x v="1"/>
    <x v="24"/>
    <x v="0"/>
    <x v="41"/>
    <x v="1"/>
    <n v="7229386.7699999996"/>
    <n v="4688056.7"/>
  </r>
  <r>
    <d v="2023-07-10T04:16:15"/>
    <n v="10"/>
    <n v="7"/>
    <x v="40"/>
    <x v="7"/>
    <s v="Ascendance"/>
    <x v="1"/>
    <s v="Fancypants Inc"/>
    <x v="1"/>
    <x v="84"/>
    <x v="4"/>
    <x v="41"/>
    <x v="1"/>
    <n v="86714768.200000003"/>
    <n v="71899141.709999993"/>
  </r>
  <r>
    <d v="2023-07-10T04:16:28"/>
    <n v="10"/>
    <n v="7"/>
    <x v="40"/>
    <x v="7"/>
    <s v="GoonWaffe"/>
    <x v="1"/>
    <s v="Tactical Feed"/>
    <x v="1"/>
    <x v="73"/>
    <x v="0"/>
    <x v="41"/>
    <x v="1"/>
    <n v="3863695.12"/>
    <n v="2321644.87"/>
  </r>
  <r>
    <d v="2023-07-10T04:16:31"/>
    <n v="10"/>
    <n v="7"/>
    <x v="40"/>
    <x v="7"/>
    <s v="Ascendance"/>
    <x v="1"/>
    <s v="Deaths Consortium"/>
    <x v="1"/>
    <x v="8"/>
    <x v="3"/>
    <x v="41"/>
    <x v="1"/>
    <n v="72040553.040000007"/>
    <n v="60190101.530000001"/>
  </r>
  <r>
    <d v="2023-07-10T04:16:43"/>
    <n v="10"/>
    <n v="7"/>
    <x v="40"/>
    <x v="7"/>
    <s v="Ascendance"/>
    <x v="1"/>
    <s v="Deaths Consortium"/>
    <x v="1"/>
    <x v="8"/>
    <x v="3"/>
    <x v="41"/>
    <x v="1"/>
    <n v="72040553.040000007"/>
    <n v="54736635.649999999"/>
  </r>
  <r>
    <d v="2023-07-10T04:16:51"/>
    <n v="10"/>
    <n v="7"/>
    <x v="40"/>
    <x v="7"/>
    <s v="KarmaFleet"/>
    <x v="1"/>
    <s v="STARCHASER Inc"/>
    <x v="2"/>
    <x v="25"/>
    <x v="0"/>
    <x v="41"/>
    <x v="1"/>
    <n v="10163025.289999999"/>
    <n v="5585442.2300000004"/>
  </r>
  <r>
    <d v="2023-07-10T04:16:56"/>
    <n v="10"/>
    <n v="7"/>
    <x v="40"/>
    <x v="7"/>
    <s v="Les chevaliers de l'ordre"/>
    <x v="1"/>
    <s v="Mineski Infinity"/>
    <x v="1"/>
    <x v="4"/>
    <x v="3"/>
    <x v="41"/>
    <x v="1"/>
    <n v="51547198.32"/>
    <n v="33998625.229999997"/>
  </r>
  <r>
    <d v="2023-07-10T04:17:14"/>
    <n v="10"/>
    <n v="7"/>
    <x v="40"/>
    <x v="7"/>
    <s v="KarmaFleet"/>
    <x v="1"/>
    <s v="Banished Braindead Zombies"/>
    <x v="1"/>
    <x v="9"/>
    <x v="0"/>
    <x v="41"/>
    <x v="1"/>
    <n v="31510251.18"/>
    <n v="16836549.780000001"/>
  </r>
  <r>
    <d v="2023-07-10T04:17:20"/>
    <n v="10"/>
    <n v="7"/>
    <x v="40"/>
    <x v="7"/>
    <s v="Ministry of Offense"/>
    <x v="1"/>
    <s v="Deaths Consortium"/>
    <x v="1"/>
    <x v="19"/>
    <x v="4"/>
    <x v="41"/>
    <x v="1"/>
    <n v="236426.02"/>
    <n v="114463.62"/>
  </r>
  <r>
    <d v="2023-07-10T04:17:29"/>
    <n v="10"/>
    <n v="7"/>
    <x v="40"/>
    <x v="7"/>
    <s v="Ascendance"/>
    <x v="1"/>
    <s v="A Blessed Bean"/>
    <x v="1"/>
    <x v="20"/>
    <x v="4"/>
    <x v="41"/>
    <x v="1"/>
    <n v="362178.34"/>
    <n v="248415.74"/>
  </r>
  <r>
    <d v="2023-07-10T04:17:30"/>
    <n v="10"/>
    <n v="7"/>
    <x v="40"/>
    <x v="7"/>
    <s v="Les chevaliers de l'ordre"/>
    <x v="1"/>
    <s v="A Blessed Bean"/>
    <x v="1"/>
    <x v="63"/>
    <x v="4"/>
    <x v="41"/>
    <x v="1"/>
    <n v="106553.55"/>
    <n v="5151.4399999999996"/>
  </r>
  <r>
    <d v="2023-07-10T04:17:30"/>
    <n v="10"/>
    <n v="7"/>
    <x v="40"/>
    <x v="7"/>
    <s v="GoonWaffe"/>
    <x v="1"/>
    <s v="Deaths Consortium"/>
    <x v="1"/>
    <x v="19"/>
    <x v="4"/>
    <x v="41"/>
    <x v="1"/>
    <n v="236426.02"/>
    <n v="114463.62"/>
  </r>
  <r>
    <d v="2023-07-10T04:17:43"/>
    <n v="10"/>
    <n v="7"/>
    <x v="40"/>
    <x v="7"/>
    <s v="Black Aces"/>
    <x v="1"/>
    <s v="Fancypants Inc"/>
    <x v="1"/>
    <x v="22"/>
    <x v="4"/>
    <x v="41"/>
    <x v="1"/>
    <n v="2927269.55"/>
    <n v="1994506.99"/>
  </r>
  <r>
    <d v="2023-07-10T04:17:56"/>
    <n v="10"/>
    <n v="7"/>
    <x v="40"/>
    <x v="7"/>
    <s v="Ascendance"/>
    <x v="1"/>
    <s v="Pandemic Horde Inc"/>
    <x v="1"/>
    <x v="79"/>
    <x v="4"/>
    <x v="41"/>
    <x v="1"/>
    <n v="10605369.75"/>
    <n v="8915774.0399999991"/>
  </r>
  <r>
    <d v="2023-07-10T04:18:01"/>
    <n v="10"/>
    <n v="7"/>
    <x v="40"/>
    <x v="7"/>
    <s v="Cuervos Imperiales"/>
    <x v="1"/>
    <s v="Alkaid Broken Army"/>
    <x v="1"/>
    <x v="4"/>
    <x v="3"/>
    <x v="41"/>
    <x v="1"/>
    <n v="66268893.299999997"/>
    <n v="45113824.759999998"/>
  </r>
  <r>
    <d v="2023-07-10T04:18:01"/>
    <n v="10"/>
    <n v="7"/>
    <x v="40"/>
    <x v="7"/>
    <s v="GoonWaffe"/>
    <x v="1"/>
    <s v="Deaths Consortium"/>
    <x v="1"/>
    <x v="19"/>
    <x v="4"/>
    <x v="41"/>
    <x v="1"/>
    <n v="236426.02"/>
    <n v="114463.62"/>
  </r>
  <r>
    <d v="2023-07-10T04:18:17"/>
    <n v="10"/>
    <n v="7"/>
    <x v="40"/>
    <x v="7"/>
    <s v="Moosearmy"/>
    <x v="0"/>
    <s v="Worthless Carebears"/>
    <x v="4"/>
    <x v="39"/>
    <x v="0"/>
    <x v="41"/>
    <x v="1"/>
    <n v="2694922.48"/>
    <n v="2694919.68"/>
  </r>
  <r>
    <d v="2023-07-10T04:18:19"/>
    <n v="10"/>
    <n v="7"/>
    <x v="40"/>
    <x v="7"/>
    <s v="Carebears -With- Guns"/>
    <x v="1"/>
    <s v="WipeOut Inc"/>
    <x v="1"/>
    <x v="73"/>
    <x v="0"/>
    <x v="41"/>
    <x v="1"/>
    <n v="2428447.65"/>
    <n v="1526245.59"/>
  </r>
  <r>
    <d v="2023-07-10T04:18:21"/>
    <n v="10"/>
    <n v="7"/>
    <x v="40"/>
    <x v="7"/>
    <s v="ANZAC ALLIANCE"/>
    <x v="1"/>
    <s v="Eire Engineers"/>
    <x v="1"/>
    <x v="28"/>
    <x v="4"/>
    <x v="41"/>
    <x v="1"/>
    <n v="2911754.43"/>
    <n v="2738121.77"/>
  </r>
  <r>
    <d v="2023-07-10T04:18:31"/>
    <n v="10"/>
    <n v="7"/>
    <x v="40"/>
    <x v="7"/>
    <s v="Black Aces"/>
    <x v="1"/>
    <s v="Fancypants Inc"/>
    <x v="1"/>
    <x v="22"/>
    <x v="4"/>
    <x v="41"/>
    <x v="1"/>
    <n v="5360809.1500000004"/>
    <n v="2855142.77"/>
  </r>
  <r>
    <d v="2023-07-10T04:18:32"/>
    <n v="10"/>
    <n v="7"/>
    <x v="40"/>
    <x v="7"/>
    <s v="KarmaFleet"/>
    <x v="1"/>
    <s v="Pandemic Horde Inc"/>
    <x v="1"/>
    <x v="39"/>
    <x v="0"/>
    <x v="41"/>
    <x v="1"/>
    <n v="2694922.48"/>
    <n v="2694919.68"/>
  </r>
  <r>
    <d v="2023-07-10T04:18:34"/>
    <n v="10"/>
    <n v="7"/>
    <x v="40"/>
    <x v="7"/>
    <s v="GoonWaffe"/>
    <x v="1"/>
    <s v="Pandemic Horde Inc"/>
    <x v="1"/>
    <x v="40"/>
    <x v="4"/>
    <x v="41"/>
    <x v="1"/>
    <n v="346929.51"/>
    <n v="233166.91"/>
  </r>
  <r>
    <d v="2023-07-10T04:18:34"/>
    <n v="10"/>
    <n v="7"/>
    <x v="40"/>
    <x v="7"/>
    <s v="Ascendance"/>
    <x v="1"/>
    <s v="Mineski Infinity"/>
    <x v="1"/>
    <x v="11"/>
    <x v="2"/>
    <x v="41"/>
    <x v="1"/>
    <n v="19908608.379999999"/>
    <n v="5709710.8899999997"/>
  </r>
  <r>
    <d v="2023-07-10T04:18:53"/>
    <n v="10"/>
    <n v="7"/>
    <x v="40"/>
    <x v="7"/>
    <s v="Cloaked Goof"/>
    <x v="1"/>
    <s v="A Blessed Bean"/>
    <x v="1"/>
    <x v="19"/>
    <x v="4"/>
    <x v="41"/>
    <x v="1"/>
    <n v="2764154.56"/>
    <n v="1984632.83"/>
  </r>
  <r>
    <d v="2023-07-10T04:19:07"/>
    <n v="10"/>
    <n v="7"/>
    <x v="40"/>
    <x v="7"/>
    <s v="Carebears -With- Guns"/>
    <x v="1"/>
    <s v="Blackwater USA Inc"/>
    <x v="1"/>
    <x v="11"/>
    <x v="2"/>
    <x v="41"/>
    <x v="1"/>
    <n v="24558977.280000001"/>
    <n v="8527114.5999999996"/>
  </r>
  <r>
    <d v="2023-07-10T04:19:37"/>
    <n v="10"/>
    <n v="7"/>
    <x v="40"/>
    <x v="7"/>
    <s v="KarmaFleet"/>
    <x v="1"/>
    <s v="Tactical Feed"/>
    <x v="1"/>
    <x v="33"/>
    <x v="4"/>
    <x v="41"/>
    <x v="1"/>
    <n v="7080511.4500000002"/>
    <n v="4484373.41"/>
  </r>
  <r>
    <d v="2023-07-10T04:20:14"/>
    <n v="10"/>
    <n v="7"/>
    <x v="40"/>
    <x v="7"/>
    <s v="SUNDERING"/>
    <x v="1"/>
    <s v="Fusion Enterprises Ltd"/>
    <x v="1"/>
    <x v="4"/>
    <x v="3"/>
    <x v="41"/>
    <x v="1"/>
    <n v="67993188.090000004"/>
    <n v="54617927.109999999"/>
  </r>
  <r>
    <d v="2023-07-10T04:20:17"/>
    <n v="10"/>
    <n v="7"/>
    <x v="40"/>
    <x v="7"/>
    <s v="Ascendance"/>
    <x v="1"/>
    <s v="Endgegner"/>
    <x v="1"/>
    <x v="73"/>
    <x v="0"/>
    <x v="41"/>
    <x v="1"/>
    <n v="4063083.18"/>
    <n v="2658803.91"/>
  </r>
  <r>
    <d v="2023-07-10T04:20:17"/>
    <n v="10"/>
    <n v="7"/>
    <x v="40"/>
    <x v="7"/>
    <s v="Zebra Corp"/>
    <x v="1"/>
    <s v="The Northerners"/>
    <x v="1"/>
    <x v="73"/>
    <x v="0"/>
    <x v="41"/>
    <x v="1"/>
    <n v="8185142.4699999997"/>
    <n v="4303949.26"/>
  </r>
  <r>
    <d v="2023-07-10T04:20:24"/>
    <n v="10"/>
    <n v="7"/>
    <x v="40"/>
    <x v="7"/>
    <s v="KarmaFleet"/>
    <x v="1"/>
    <s v="Pandemic Horde Inc"/>
    <x v="1"/>
    <x v="8"/>
    <x v="3"/>
    <x v="41"/>
    <x v="1"/>
    <n v="54805083.630000003"/>
    <n v="40435168.770000003"/>
  </r>
  <r>
    <d v="2023-07-10T04:20:34"/>
    <n v="10"/>
    <n v="7"/>
    <x v="40"/>
    <x v="7"/>
    <s v="GoonWaffe"/>
    <x v="1"/>
    <s v="Fusion Enterprises Ltd"/>
    <x v="1"/>
    <x v="74"/>
    <x v="4"/>
    <x v="41"/>
    <x v="1"/>
    <n v="3134041.67"/>
    <n v="874525.99"/>
  </r>
  <r>
    <d v="2023-07-10T04:20:41"/>
    <n v="10"/>
    <n v="7"/>
    <x v="40"/>
    <x v="7"/>
    <s v="Zebra Corp"/>
    <x v="1"/>
    <s v="Fusion Enterprises Ltd"/>
    <x v="1"/>
    <x v="22"/>
    <x v="4"/>
    <x v="41"/>
    <x v="1"/>
    <n v="505413.17"/>
    <n v="236829.35"/>
  </r>
  <r>
    <d v="2023-07-10T04:20:43"/>
    <n v="10"/>
    <n v="7"/>
    <x v="40"/>
    <x v="7"/>
    <s v="KarmaFleet"/>
    <x v="1"/>
    <s v="Pandemic Horde Inc"/>
    <x v="1"/>
    <x v="8"/>
    <x v="3"/>
    <x v="41"/>
    <x v="1"/>
    <n v="54806047.719999999"/>
    <n v="43908874.420000002"/>
  </r>
  <r>
    <d v="2023-07-10T04:20:46"/>
    <n v="10"/>
    <n v="7"/>
    <x v="40"/>
    <x v="7"/>
    <s v="GoonWaffe"/>
    <x v="1"/>
    <s v="Blackwater USA Inc"/>
    <x v="1"/>
    <x v="13"/>
    <x v="4"/>
    <x v="41"/>
    <x v="1"/>
    <n v="11508192.99"/>
    <n v="7053311.9199999999"/>
  </r>
  <r>
    <d v="2023-07-10T04:20:54"/>
    <n v="10"/>
    <n v="7"/>
    <x v="40"/>
    <x v="7"/>
    <s v="KarmaFleet"/>
    <x v="1"/>
    <s v="Fusion Enterprises Ltd"/>
    <x v="1"/>
    <x v="22"/>
    <x v="4"/>
    <x v="41"/>
    <x v="1"/>
    <n v="505413.17"/>
    <n v="264516.17"/>
  </r>
  <r>
    <d v="2023-07-10T04:21:17"/>
    <n v="10"/>
    <n v="7"/>
    <x v="40"/>
    <x v="7"/>
    <s v="KarmaFleet"/>
    <x v="1"/>
    <s v="Pandemic Horde Inc"/>
    <x v="1"/>
    <x v="8"/>
    <x v="3"/>
    <x v="41"/>
    <x v="1"/>
    <n v="53150012.68"/>
    <n v="42103437.409999996"/>
  </r>
  <r>
    <d v="2023-07-10T04:21:25"/>
    <n v="10"/>
    <n v="7"/>
    <x v="40"/>
    <x v="7"/>
    <s v="KarmaFleet"/>
    <x v="1"/>
    <s v="00 Massive Dynamic"/>
    <x v="1"/>
    <x v="8"/>
    <x v="3"/>
    <x v="41"/>
    <x v="1"/>
    <n v="66495108.210000001"/>
    <n v="49809690.380000003"/>
  </r>
  <r>
    <d v="2023-07-10T04:21:41"/>
    <n v="10"/>
    <n v="7"/>
    <x v="40"/>
    <x v="7"/>
    <s v="Amok"/>
    <x v="1"/>
    <s v="Pandemic Horde Inc"/>
    <x v="1"/>
    <x v="11"/>
    <x v="2"/>
    <x v="41"/>
    <x v="1"/>
    <n v="48041759.75"/>
    <n v="38029374.759999998"/>
  </r>
  <r>
    <d v="2023-07-10T04:21:43"/>
    <n v="10"/>
    <n v="7"/>
    <x v="40"/>
    <x v="7"/>
    <s v="Ascendance"/>
    <x v="1"/>
    <s v="Comply Or Die"/>
    <x v="1"/>
    <x v="12"/>
    <x v="3"/>
    <x v="41"/>
    <x v="1"/>
    <n v="40963086.670000002"/>
    <n v="22756204.550000001"/>
  </r>
  <r>
    <d v="2023-07-10T04:21:55"/>
    <n v="10"/>
    <n v="7"/>
    <x v="40"/>
    <x v="7"/>
    <s v="Cuervos Imperiales"/>
    <x v="1"/>
    <s v="A Blessed Bean"/>
    <x v="1"/>
    <x v="8"/>
    <x v="3"/>
    <x v="41"/>
    <x v="1"/>
    <n v="61385899.880000003"/>
    <n v="48446771.5"/>
  </r>
  <r>
    <d v="2023-07-10T04:21:56"/>
    <n v="10"/>
    <n v="7"/>
    <x v="40"/>
    <x v="7"/>
    <s v="KarmaFleet"/>
    <x v="1"/>
    <s v="Tactical Feed"/>
    <x v="1"/>
    <x v="76"/>
    <x v="4"/>
    <x v="41"/>
    <x v="1"/>
    <n v="22081419.800000001"/>
    <n v="16347104.34"/>
  </r>
  <r>
    <d v="2023-07-10T04:21:56"/>
    <n v="10"/>
    <n v="7"/>
    <x v="40"/>
    <x v="7"/>
    <s v="KarmaFleet"/>
    <x v="1"/>
    <s v="Pandemic Horde Inc"/>
    <x v="1"/>
    <x v="94"/>
    <x v="2"/>
    <x v="41"/>
    <x v="1"/>
    <n v="37666077.420000002"/>
    <n v="19500422.219999999"/>
  </r>
  <r>
    <d v="2023-07-10T04:21:56"/>
    <n v="10"/>
    <n v="7"/>
    <x v="40"/>
    <x v="7"/>
    <s v="Les chevaliers de l'ordre"/>
    <x v="1"/>
    <s v="Infinite Point"/>
    <x v="1"/>
    <x v="51"/>
    <x v="2"/>
    <x v="41"/>
    <x v="1"/>
    <n v="66242690.960000001"/>
    <n v="47776112.170000002"/>
  </r>
  <r>
    <d v="2023-07-10T04:22:24"/>
    <n v="10"/>
    <n v="7"/>
    <x v="40"/>
    <x v="7"/>
    <s v="GoonWaffe"/>
    <x v="1"/>
    <s v="Horde Armada"/>
    <x v="1"/>
    <x v="73"/>
    <x v="0"/>
    <x v="41"/>
    <x v="1"/>
    <n v="2429352.52"/>
    <n v="2013048.59"/>
  </r>
  <r>
    <d v="2023-07-10T04:22:25"/>
    <n v="10"/>
    <n v="7"/>
    <x v="40"/>
    <x v="7"/>
    <s v="Ascendance"/>
    <x v="1"/>
    <s v="Comply Or Die"/>
    <x v="1"/>
    <x v="37"/>
    <x v="4"/>
    <x v="41"/>
    <x v="1"/>
    <n v="18520662.690000001"/>
    <n v="12697976.92"/>
  </r>
  <r>
    <d v="2023-07-10T04:22:25"/>
    <n v="10"/>
    <n v="7"/>
    <x v="40"/>
    <x v="7"/>
    <s v="Zebra Corp"/>
    <x v="1"/>
    <s v="Pandemic Horde Inc"/>
    <x v="1"/>
    <x v="7"/>
    <x v="0"/>
    <x v="41"/>
    <x v="1"/>
    <n v="5672203.6200000001"/>
    <n v="2598434.13"/>
  </r>
  <r>
    <d v="2023-07-10T04:22:41"/>
    <n v="10"/>
    <n v="7"/>
    <x v="40"/>
    <x v="7"/>
    <s v="Black Aces"/>
    <x v="1"/>
    <s v="Horde Vanguard"/>
    <x v="1"/>
    <x v="4"/>
    <x v="3"/>
    <x v="41"/>
    <x v="1"/>
    <n v="72923892.719999999"/>
    <n v="53592882.219999999"/>
  </r>
  <r>
    <d v="2023-07-10T04:22:54"/>
    <n v="10"/>
    <n v="7"/>
    <x v="40"/>
    <x v="7"/>
    <s v="Tritanium Industries and Technology"/>
    <x v="1"/>
    <s v="Blackwater USA Inc"/>
    <x v="1"/>
    <x v="17"/>
    <x v="4"/>
    <x v="41"/>
    <x v="1"/>
    <n v="3659485.7"/>
    <n v="662432.44999999995"/>
  </r>
  <r>
    <d v="2023-07-10T04:22:55"/>
    <n v="10"/>
    <n v="7"/>
    <x v="40"/>
    <x v="7"/>
    <s v="Ascendance"/>
    <x v="1"/>
    <s v="Moosearmy"/>
    <x v="1"/>
    <x v="25"/>
    <x v="0"/>
    <x v="41"/>
    <x v="1"/>
    <n v="3341065.48"/>
    <n v="2869879.73"/>
  </r>
  <r>
    <d v="2023-07-10T04:23:22"/>
    <n v="10"/>
    <n v="7"/>
    <x v="40"/>
    <x v="7"/>
    <s v="ImperiaI Federation"/>
    <x v="1"/>
    <s v="Blackwater USA Inc"/>
    <x v="1"/>
    <x v="25"/>
    <x v="0"/>
    <x v="41"/>
    <x v="1"/>
    <n v="3209305.63"/>
    <n v="1729068.7"/>
  </r>
  <r>
    <d v="2023-07-10T04:23:44"/>
    <n v="10"/>
    <n v="7"/>
    <x v="40"/>
    <x v="7"/>
    <s v="KarmaFleet"/>
    <x v="1"/>
    <s v="Pandemic Horde Inc"/>
    <x v="1"/>
    <x v="33"/>
    <x v="4"/>
    <x v="41"/>
    <x v="1"/>
    <n v="8797669.8699999992"/>
    <n v="6239829.4100000001"/>
  </r>
  <r>
    <d v="2023-07-10T04:23:54"/>
    <n v="10"/>
    <n v="7"/>
    <x v="40"/>
    <x v="7"/>
    <s v="KarmaFleet"/>
    <x v="1"/>
    <s v="Pandemic Horde Inc"/>
    <x v="1"/>
    <x v="19"/>
    <x v="4"/>
    <x v="41"/>
    <x v="1"/>
    <n v="1438025.57"/>
    <n v="114463.62"/>
  </r>
  <r>
    <d v="2023-07-10T04:23:57"/>
    <n v="10"/>
    <n v="7"/>
    <x v="40"/>
    <x v="7"/>
    <s v="GoonWaffe"/>
    <x v="1"/>
    <s v="A Blessed Bean"/>
    <x v="1"/>
    <x v="19"/>
    <x v="4"/>
    <x v="41"/>
    <x v="1"/>
    <n v="901413.22"/>
    <n v="572027.72"/>
  </r>
  <r>
    <d v="2023-07-10T04:24:04"/>
    <n v="10"/>
    <n v="7"/>
    <x v="40"/>
    <x v="7"/>
    <s v="Ascendance"/>
    <x v="1"/>
    <s v="A Blessed Bean"/>
    <x v="1"/>
    <x v="19"/>
    <x v="4"/>
    <x v="41"/>
    <x v="1"/>
    <n v="2764154.56"/>
    <n v="2503177.52"/>
  </r>
  <r>
    <d v="2023-07-10T04:24:11"/>
    <n v="10"/>
    <n v="7"/>
    <x v="40"/>
    <x v="7"/>
    <s v="Ascendance"/>
    <x v="1"/>
    <s v="Fancypants Inc"/>
    <x v="1"/>
    <x v="8"/>
    <x v="3"/>
    <x v="41"/>
    <x v="1"/>
    <n v="64348051.780000001"/>
    <n v="50748746.109999999"/>
  </r>
  <r>
    <d v="2023-07-10T04:24:21"/>
    <n v="10"/>
    <n v="7"/>
    <x v="40"/>
    <x v="7"/>
    <s v="Vuld Industries and Research LLC"/>
    <x v="1"/>
    <s v="Fancypants Inc"/>
    <x v="1"/>
    <x v="84"/>
    <x v="4"/>
    <x v="41"/>
    <x v="1"/>
    <n v="64285889.140000001"/>
    <n v="60233614.829999998"/>
  </r>
  <r>
    <d v="2023-07-10T04:24:31"/>
    <n v="10"/>
    <n v="7"/>
    <x v="40"/>
    <x v="7"/>
    <s v="Thunderwaffe"/>
    <x v="1"/>
    <s v="A Blessed Bean"/>
    <x v="1"/>
    <x v="14"/>
    <x v="4"/>
    <x v="41"/>
    <x v="1"/>
    <n v="5920056.5800000001"/>
    <n v="2395719.59"/>
  </r>
  <r>
    <d v="2023-07-10T04:24:31"/>
    <n v="10"/>
    <n v="7"/>
    <x v="40"/>
    <x v="7"/>
    <s v="KarmaFleet"/>
    <x v="1"/>
    <s v="Tactical Feed"/>
    <x v="1"/>
    <x v="18"/>
    <x v="4"/>
    <x v="41"/>
    <x v="1"/>
    <n v="575703.15"/>
    <n v="461940.55"/>
  </r>
  <r>
    <d v="2023-07-10T04:24:36"/>
    <n v="10"/>
    <n v="7"/>
    <x v="40"/>
    <x v="7"/>
    <s v="KarmaFleet"/>
    <x v="1"/>
    <s v="Chaos arbiter"/>
    <x v="2"/>
    <x v="11"/>
    <x v="2"/>
    <x v="41"/>
    <x v="1"/>
    <n v="51182260.100000001"/>
    <n v="20884639.739999998"/>
  </r>
  <r>
    <d v="2023-07-10T04:24:38"/>
    <n v="10"/>
    <n v="7"/>
    <x v="40"/>
    <x v="7"/>
    <s v="Ascendance"/>
    <x v="1"/>
    <s v="Fancypants Inc"/>
    <x v="1"/>
    <x v="8"/>
    <x v="3"/>
    <x v="41"/>
    <x v="1"/>
    <n v="64347587.149999999"/>
    <n v="52028512.380000003"/>
  </r>
  <r>
    <d v="2023-07-10T04:24:41"/>
    <n v="10"/>
    <n v="7"/>
    <x v="40"/>
    <x v="7"/>
    <s v="KarmaFleet"/>
    <x v="1"/>
    <s v="Arctic Guard"/>
    <x v="1"/>
    <x v="19"/>
    <x v="4"/>
    <x v="41"/>
    <x v="1"/>
    <n v="752592.75"/>
    <n v="630630.35"/>
  </r>
  <r>
    <d v="2023-07-10T04:24:47"/>
    <n v="10"/>
    <n v="7"/>
    <x v="40"/>
    <x v="7"/>
    <s v="KarmaFleet"/>
    <x v="1"/>
    <s v="Pandemic Horde Inc"/>
    <x v="1"/>
    <x v="19"/>
    <x v="4"/>
    <x v="41"/>
    <x v="1"/>
    <n v="879393.89"/>
    <n v="564686.51"/>
  </r>
  <r>
    <d v="2023-07-10T04:24:51"/>
    <n v="10"/>
    <n v="7"/>
    <x v="40"/>
    <x v="7"/>
    <s v="Thunderwaffe"/>
    <x v="1"/>
    <s v="Blackwater USA Inc"/>
    <x v="1"/>
    <x v="12"/>
    <x v="3"/>
    <x v="41"/>
    <x v="1"/>
    <n v="43955844.020000003"/>
    <n v="28856817.18"/>
  </r>
  <r>
    <d v="2023-07-10T04:24:56"/>
    <n v="10"/>
    <n v="7"/>
    <x v="40"/>
    <x v="7"/>
    <s v="War Eagle Fleet"/>
    <x v="1"/>
    <s v="Brittas Empire"/>
    <x v="1"/>
    <x v="32"/>
    <x v="4"/>
    <x v="41"/>
    <x v="1"/>
    <n v="274002.02"/>
    <n v="160239.42000000001"/>
  </r>
  <r>
    <d v="2023-07-10T04:25:01"/>
    <n v="10"/>
    <n v="7"/>
    <x v="40"/>
    <x v="7"/>
    <s v="Shadow State"/>
    <x v="1"/>
    <s v="Moosearmy"/>
    <x v="1"/>
    <x v="73"/>
    <x v="0"/>
    <x v="41"/>
    <x v="1"/>
    <n v="3246193.96"/>
    <n v="2349368.0699999998"/>
  </r>
  <r>
    <d v="2023-07-10T04:25:25"/>
    <n v="10"/>
    <n v="7"/>
    <x v="40"/>
    <x v="7"/>
    <s v="KarmaFleet"/>
    <x v="1"/>
    <s v="A Blessed Bean"/>
    <x v="1"/>
    <x v="24"/>
    <x v="0"/>
    <x v="41"/>
    <x v="1"/>
    <n v="6137840.5599999996"/>
    <n v="1356522.72"/>
  </r>
  <r>
    <d v="2023-07-10T04:25:32"/>
    <n v="10"/>
    <n v="7"/>
    <x v="40"/>
    <x v="7"/>
    <s v="Ascendance"/>
    <x v="1"/>
    <s v="Pandemic Horde Inc"/>
    <x v="1"/>
    <x v="19"/>
    <x v="4"/>
    <x v="41"/>
    <x v="1"/>
    <n v="810186.17"/>
    <n v="576608.57999999996"/>
  </r>
  <r>
    <d v="2023-07-10T04:25:33"/>
    <n v="10"/>
    <n v="7"/>
    <x v="40"/>
    <x v="7"/>
    <s v="Zhent Industries"/>
    <x v="1"/>
    <s v="Blackwater USA Inc"/>
    <x v="1"/>
    <x v="70"/>
    <x v="1"/>
    <x v="41"/>
    <x v="1"/>
    <n v="332806141.01999998"/>
    <n v="164595346.25999999"/>
  </r>
  <r>
    <d v="2023-07-10T04:25:40"/>
    <n v="10"/>
    <n v="7"/>
    <x v="40"/>
    <x v="7"/>
    <s v="KarmaFleet"/>
    <x v="1"/>
    <s v="Perfusus Sanguine"/>
    <x v="1"/>
    <x v="19"/>
    <x v="4"/>
    <x v="41"/>
    <x v="1"/>
    <n v="15295044.15"/>
    <n v="6499528.4800000004"/>
  </r>
  <r>
    <d v="2023-07-10T04:25:55"/>
    <n v="10"/>
    <n v="7"/>
    <x v="40"/>
    <x v="7"/>
    <s v="KarmaFleet"/>
    <x v="1"/>
    <s v="Tranquility Tavern"/>
    <x v="1"/>
    <x v="9"/>
    <x v="0"/>
    <x v="41"/>
    <x v="1"/>
    <n v="15389683.92"/>
    <n v="715982.52"/>
  </r>
  <r>
    <d v="2023-07-10T04:25:57"/>
    <n v="10"/>
    <n v="7"/>
    <x v="40"/>
    <x v="7"/>
    <s v="Faceless"/>
    <x v="4"/>
    <s v="Pandemic Horde Inc"/>
    <x v="1"/>
    <x v="69"/>
    <x v="4"/>
    <x v="41"/>
    <x v="1"/>
    <n v="557859.04"/>
    <n v="444096.44"/>
  </r>
  <r>
    <d v="2023-07-10T04:25:57"/>
    <n v="10"/>
    <n v="7"/>
    <x v="40"/>
    <x v="7"/>
    <s v="Goonbine Honnete Ober Advancer Mercantiles"/>
    <x v="1"/>
    <s v="Pandemic Horde Inc"/>
    <x v="1"/>
    <x v="8"/>
    <x v="3"/>
    <x v="41"/>
    <x v="1"/>
    <n v="63964319.960000001"/>
    <n v="44907421.490000002"/>
  </r>
  <r>
    <d v="2023-07-10T04:26:03"/>
    <n v="10"/>
    <n v="7"/>
    <x v="40"/>
    <x v="7"/>
    <s v="GoonWaffe"/>
    <x v="1"/>
    <s v="Pandemic Horde Inc"/>
    <x v="1"/>
    <x v="14"/>
    <x v="4"/>
    <x v="41"/>
    <x v="1"/>
    <n v="8226588.1500000004"/>
    <n v="4871520.92"/>
  </r>
  <r>
    <d v="2023-07-10T04:26:04"/>
    <n v="10"/>
    <n v="7"/>
    <x v="40"/>
    <x v="7"/>
    <s v="Carebears -With- Guns"/>
    <x v="1"/>
    <s v="Blackwater USA Inc"/>
    <x v="1"/>
    <x v="8"/>
    <x v="3"/>
    <x v="41"/>
    <x v="1"/>
    <n v="68729404.329999998"/>
    <n v="55157073.759999998"/>
  </r>
  <r>
    <d v="2023-07-10T04:26:12"/>
    <n v="10"/>
    <n v="7"/>
    <x v="40"/>
    <x v="7"/>
    <s v="Zhent Industries"/>
    <x v="1"/>
    <s v="The Northerners"/>
    <x v="1"/>
    <x v="73"/>
    <x v="0"/>
    <x v="41"/>
    <x v="1"/>
    <n v="4064264.83"/>
    <n v="1889099.77"/>
  </r>
  <r>
    <d v="2023-07-10T04:26:14"/>
    <n v="10"/>
    <n v="7"/>
    <x v="40"/>
    <x v="7"/>
    <s v="Ascendance"/>
    <x v="1"/>
    <s v="Endgegner"/>
    <x v="1"/>
    <x v="73"/>
    <x v="0"/>
    <x v="41"/>
    <x v="1"/>
    <n v="909964.49"/>
    <n v="603556.29"/>
  </r>
  <r>
    <d v="2023-07-10T04:26:17"/>
    <n v="10"/>
    <n v="7"/>
    <x v="40"/>
    <x v="7"/>
    <s v="Shadow State"/>
    <x v="1"/>
    <s v="Pandemic Horde Inc"/>
    <x v="1"/>
    <x v="16"/>
    <x v="4"/>
    <x v="41"/>
    <x v="1"/>
    <n v="5565139.7000000002"/>
    <n v="3138189.47"/>
  </r>
  <r>
    <d v="2023-07-10T04:26:22"/>
    <n v="10"/>
    <n v="7"/>
    <x v="40"/>
    <x v="7"/>
    <s v="SUNDERING"/>
    <x v="1"/>
    <s v="Moosearmy"/>
    <x v="1"/>
    <x v="25"/>
    <x v="0"/>
    <x v="41"/>
    <x v="1"/>
    <n v="3764736.26"/>
    <n v="2822902.68"/>
  </r>
  <r>
    <d v="2023-07-10T04:26:26"/>
    <n v="10"/>
    <n v="7"/>
    <x v="40"/>
    <x v="7"/>
    <s v="Rage Confederacy"/>
    <x v="4"/>
    <s v="Dragon"/>
    <x v="1"/>
    <x v="15"/>
    <x v="0"/>
    <x v="41"/>
    <x v="1"/>
    <n v="12232384.289999999"/>
    <n v="2991929.73"/>
  </r>
  <r>
    <d v="2023-07-10T04:26:57"/>
    <n v="10"/>
    <n v="7"/>
    <x v="40"/>
    <x v="7"/>
    <s v="Les chevaliers de l'ordre"/>
    <x v="1"/>
    <s v="Albireo Solem"/>
    <x v="1"/>
    <x v="25"/>
    <x v="0"/>
    <x v="41"/>
    <x v="1"/>
    <n v="10175261.789999999"/>
    <n v="5649335.0499999998"/>
  </r>
  <r>
    <d v="2023-07-10T04:27:02"/>
    <n v="10"/>
    <n v="7"/>
    <x v="40"/>
    <x v="7"/>
    <s v="GoonWaffe"/>
    <x v="1"/>
    <s v="Pandemic Horde Inc"/>
    <x v="1"/>
    <x v="32"/>
    <x v="4"/>
    <x v="41"/>
    <x v="1"/>
    <n v="274002.02"/>
    <n v="160239.42000000001"/>
  </r>
  <r>
    <d v="2023-07-10T04:27:04"/>
    <n v="10"/>
    <n v="7"/>
    <x v="40"/>
    <x v="7"/>
    <s v="Ascendance"/>
    <x v="1"/>
    <s v="Endgegner"/>
    <x v="1"/>
    <x v="66"/>
    <x v="0"/>
    <x v="41"/>
    <x v="1"/>
    <n v="997568.34"/>
    <n v="691160.14"/>
  </r>
  <r>
    <d v="2023-07-10T04:27:07"/>
    <n v="10"/>
    <n v="7"/>
    <x v="40"/>
    <x v="7"/>
    <s v="Strategically Bad"/>
    <x v="1"/>
    <s v="Fancypants Inc"/>
    <x v="1"/>
    <x v="22"/>
    <x v="4"/>
    <x v="41"/>
    <x v="1"/>
    <n v="2927269.55"/>
    <n v="1311870.17"/>
  </r>
  <r>
    <d v="2023-07-10T04:27:13"/>
    <n v="10"/>
    <n v="7"/>
    <x v="40"/>
    <x v="7"/>
    <s v="Strategically Bad"/>
    <x v="1"/>
    <s v="Pandemic Horde Inc"/>
    <x v="1"/>
    <x v="28"/>
    <x v="4"/>
    <x v="41"/>
    <x v="1"/>
    <n v="223686.08"/>
    <n v="109923.48"/>
  </r>
  <r>
    <d v="2023-07-10T04:27:29"/>
    <n v="10"/>
    <n v="7"/>
    <x v="40"/>
    <x v="7"/>
    <s v="Strategically Bad"/>
    <x v="1"/>
    <s v="Pandemic Horde Inc"/>
    <x v="1"/>
    <x v="32"/>
    <x v="4"/>
    <x v="41"/>
    <x v="1"/>
    <n v="274002.02"/>
    <n v="160239.42000000001"/>
  </r>
  <r>
    <d v="2023-07-10T04:27:32"/>
    <n v="10"/>
    <n v="7"/>
    <x v="40"/>
    <x v="7"/>
    <s v="Strategically Bad"/>
    <x v="1"/>
    <s v="Fancypants Inc"/>
    <x v="1"/>
    <x v="13"/>
    <x v="4"/>
    <x v="41"/>
    <x v="1"/>
    <n v="1192340.73"/>
    <n v="1013400.98"/>
  </r>
  <r>
    <d v="2023-07-10T04:27:50"/>
    <n v="10"/>
    <n v="7"/>
    <x v="40"/>
    <x v="7"/>
    <s v="Cloaked Goof"/>
    <x v="1"/>
    <s v="Comms Black"/>
    <x v="1"/>
    <x v="3"/>
    <x v="2"/>
    <x v="41"/>
    <x v="1"/>
    <n v="27622324.859999999"/>
    <n v="11033592.77"/>
  </r>
  <r>
    <d v="2023-07-10T04:27:54"/>
    <n v="10"/>
    <n v="7"/>
    <x v="40"/>
    <x v="7"/>
    <s v="KarmaFleet"/>
    <x v="1"/>
    <s v="Horde Armada"/>
    <x v="1"/>
    <x v="8"/>
    <x v="3"/>
    <x v="41"/>
    <x v="1"/>
    <n v="63969070.799999997"/>
    <n v="50415957.060000002"/>
  </r>
  <r>
    <d v="2023-07-10T04:27:55"/>
    <n v="10"/>
    <n v="7"/>
    <x v="40"/>
    <x v="7"/>
    <s v="Carebears -With- Guns"/>
    <x v="1"/>
    <s v="Blackwater USA Inc"/>
    <x v="1"/>
    <x v="8"/>
    <x v="3"/>
    <x v="41"/>
    <x v="1"/>
    <n v="61881551.600000001"/>
    <n v="47533229.509999998"/>
  </r>
  <r>
    <d v="2023-07-10T04:27:59"/>
    <n v="10"/>
    <n v="7"/>
    <x v="40"/>
    <x v="7"/>
    <s v="Vuld Industries and Research LLC"/>
    <x v="1"/>
    <s v="Tech Builds"/>
    <x v="1"/>
    <x v="10"/>
    <x v="2"/>
    <x v="41"/>
    <x v="1"/>
    <n v="19722551.309999999"/>
    <n v="10134806.119999999"/>
  </r>
  <r>
    <d v="2023-07-10T04:28:25"/>
    <n v="10"/>
    <n v="7"/>
    <x v="40"/>
    <x v="7"/>
    <s v="4S Corporation"/>
    <x v="1"/>
    <s v="A Blessed Bean"/>
    <x v="1"/>
    <x v="8"/>
    <x v="3"/>
    <x v="41"/>
    <x v="1"/>
    <n v="62663724.549999997"/>
    <n v="51876374.259999998"/>
  </r>
  <r>
    <d v="2023-07-10T04:28:33"/>
    <n v="10"/>
    <n v="7"/>
    <x v="40"/>
    <x v="7"/>
    <s v="Strategically Bad"/>
    <x v="1"/>
    <s v="Fancypants Inc"/>
    <x v="1"/>
    <x v="22"/>
    <x v="4"/>
    <x v="41"/>
    <x v="1"/>
    <n v="5360809.1500000004"/>
    <n v="1841738.17"/>
  </r>
  <r>
    <d v="2023-07-10T04:28:40"/>
    <n v="10"/>
    <n v="7"/>
    <x v="40"/>
    <x v="7"/>
    <s v="SUNDERING"/>
    <x v="1"/>
    <s v="Deaths Consortium"/>
    <x v="1"/>
    <x v="14"/>
    <x v="4"/>
    <x v="41"/>
    <x v="1"/>
    <n v="5530470.2599999998"/>
    <n v="360994.27"/>
  </r>
  <r>
    <d v="2023-07-10T04:28:43"/>
    <n v="10"/>
    <n v="7"/>
    <x v="40"/>
    <x v="7"/>
    <s v="Faceless"/>
    <x v="4"/>
    <s v="Beyond Frontier"/>
    <x v="1"/>
    <x v="26"/>
    <x v="2"/>
    <x v="41"/>
    <x v="1"/>
    <n v="75602527.069999993"/>
    <n v="58707022.079999998"/>
  </r>
  <r>
    <d v="2023-07-10T04:28:43"/>
    <n v="10"/>
    <n v="7"/>
    <x v="40"/>
    <x v="7"/>
    <s v="Carebears -With- Guns"/>
    <x v="1"/>
    <s v="Blackwater USA Inc"/>
    <x v="1"/>
    <x v="62"/>
    <x v="3"/>
    <x v="41"/>
    <x v="1"/>
    <n v="47646303.57"/>
    <n v="30012377.190000001"/>
  </r>
  <r>
    <d v="2023-07-10T04:28:58"/>
    <n v="10"/>
    <n v="7"/>
    <x v="40"/>
    <x v="7"/>
    <s v="Vuld Industries and Research LLC"/>
    <x v="1"/>
    <s v="Horde Vanguard"/>
    <x v="1"/>
    <x v="9"/>
    <x v="0"/>
    <x v="41"/>
    <x v="1"/>
    <n v="15448503.67"/>
    <n v="1184571.22"/>
  </r>
  <r>
    <d v="2023-07-10T04:29:03"/>
    <n v="10"/>
    <n v="7"/>
    <x v="40"/>
    <x v="7"/>
    <s v="Amok"/>
    <x v="1"/>
    <s v="The Northerners"/>
    <x v="1"/>
    <x v="73"/>
    <x v="0"/>
    <x v="41"/>
    <x v="1"/>
    <n v="4064264.83"/>
    <n v="2325807.41"/>
  </r>
  <r>
    <d v="2023-07-10T04:29:13"/>
    <n v="10"/>
    <n v="7"/>
    <x v="40"/>
    <x v="7"/>
    <s v="Ascendance"/>
    <x v="1"/>
    <s v="Horde Vanguard"/>
    <x v="1"/>
    <x v="10"/>
    <x v="2"/>
    <x v="41"/>
    <x v="1"/>
    <n v="47724396.780000001"/>
    <n v="31690435.449999999"/>
  </r>
  <r>
    <d v="2023-07-10T04:29:13"/>
    <n v="10"/>
    <n v="7"/>
    <x v="40"/>
    <x v="7"/>
    <s v="Ascendance"/>
    <x v="1"/>
    <s v="Moosearmy"/>
    <x v="1"/>
    <x v="25"/>
    <x v="0"/>
    <x v="41"/>
    <x v="1"/>
    <n v="3501260.9"/>
    <n v="2719070.08"/>
  </r>
  <r>
    <d v="2023-07-10T04:29:13"/>
    <n v="10"/>
    <n v="7"/>
    <x v="40"/>
    <x v="7"/>
    <s v="KarmaFleet"/>
    <x v="1"/>
    <s v="Pandemic Horde Inc"/>
    <x v="1"/>
    <x v="19"/>
    <x v="4"/>
    <x v="41"/>
    <x v="1"/>
    <n v="2744870.04"/>
    <n v="2531835.42"/>
  </r>
  <r>
    <d v="2023-07-10T04:29:31"/>
    <n v="10"/>
    <n v="7"/>
    <x v="40"/>
    <x v="7"/>
    <s v="KarmaFleet"/>
    <x v="1"/>
    <s v="Pandemic Horde Inc"/>
    <x v="1"/>
    <x v="8"/>
    <x v="3"/>
    <x v="41"/>
    <x v="1"/>
    <n v="60612223.07"/>
    <n v="48947053.880000003"/>
  </r>
  <r>
    <d v="2023-07-10T04:29:55"/>
    <n v="10"/>
    <n v="7"/>
    <x v="40"/>
    <x v="7"/>
    <s v="Helgast Militarum"/>
    <x v="2"/>
    <s v="Death'sEnd"/>
    <x v="1"/>
    <x v="24"/>
    <x v="0"/>
    <x v="41"/>
    <x v="1"/>
    <n v="14166631.68"/>
    <n v="6988581.5800000001"/>
  </r>
  <r>
    <d v="2023-07-10T04:29:57"/>
    <n v="10"/>
    <n v="7"/>
    <x v="40"/>
    <x v="7"/>
    <s v="KarmaFleet"/>
    <x v="1"/>
    <s v="ChuangShi"/>
    <x v="2"/>
    <x v="72"/>
    <x v="4"/>
    <x v="41"/>
    <x v="1"/>
    <n v="69735017.060000002"/>
    <n v="60926229.460000001"/>
  </r>
  <r>
    <d v="2023-07-10T04:29:57"/>
    <n v="10"/>
    <n v="7"/>
    <x v="40"/>
    <x v="7"/>
    <s v="Goonbine Honnete Ober Advancer Mercantiles"/>
    <x v="1"/>
    <s v="Blackwater USA Inc"/>
    <x v="1"/>
    <x v="1"/>
    <x v="1"/>
    <x v="41"/>
    <x v="1"/>
    <n v="153328068.49000001"/>
    <n v="153328066.38999999"/>
  </r>
  <r>
    <d v="2023-07-10T04:30:01"/>
    <n v="10"/>
    <n v="7"/>
    <x v="40"/>
    <x v="7"/>
    <s v="KarmaFleet"/>
    <x v="1"/>
    <s v="Blackwater USA Inc"/>
    <x v="1"/>
    <x v="39"/>
    <x v="0"/>
    <x v="41"/>
    <x v="1"/>
    <n v="2694922.48"/>
    <n v="2694919.68"/>
  </r>
  <r>
    <d v="2023-07-10T04:30:05"/>
    <n v="10"/>
    <n v="7"/>
    <x v="40"/>
    <x v="7"/>
    <s v="Cloaked Goof"/>
    <x v="1"/>
    <s v="Fusion Enterprises Ltd"/>
    <x v="1"/>
    <x v="6"/>
    <x v="4"/>
    <x v="41"/>
    <x v="1"/>
    <n v="15125656.710000001"/>
    <n v="14183883.49"/>
  </r>
  <r>
    <d v="2023-07-10T04:30:13"/>
    <n v="10"/>
    <n v="7"/>
    <x v="40"/>
    <x v="7"/>
    <s v="KarmaFleet"/>
    <x v="1"/>
    <s v="Deaths Consortium"/>
    <x v="1"/>
    <x v="73"/>
    <x v="0"/>
    <x v="41"/>
    <x v="1"/>
    <n v="909964.49"/>
    <n v="603556.29"/>
  </r>
  <r>
    <d v="2023-07-10T04:30:17"/>
    <n v="10"/>
    <n v="7"/>
    <x v="40"/>
    <x v="7"/>
    <s v="Carebears -With- Guns"/>
    <x v="1"/>
    <s v="Standards Contracting"/>
    <x v="1"/>
    <x v="111"/>
    <x v="1"/>
    <x v="41"/>
    <x v="1"/>
    <n v="196033170.41999999"/>
    <n v="58855159.229999997"/>
  </r>
  <r>
    <d v="2023-07-10T04:30:28"/>
    <n v="10"/>
    <n v="7"/>
    <x v="40"/>
    <x v="7"/>
    <s v="Amok"/>
    <x v="1"/>
    <s v="Horde Vanguard"/>
    <x v="1"/>
    <x v="50"/>
    <x v="2"/>
    <x v="41"/>
    <x v="1"/>
    <n v="53119701.079999998"/>
    <n v="40611930.799999997"/>
  </r>
  <r>
    <d v="2023-07-10T04:30:40"/>
    <n v="10"/>
    <n v="7"/>
    <x v="40"/>
    <x v="7"/>
    <s v="Ascendance"/>
    <x v="1"/>
    <s v="KillTronic"/>
    <x v="1"/>
    <x v="22"/>
    <x v="4"/>
    <x v="41"/>
    <x v="1"/>
    <n v="349092.26"/>
    <n v="235329.66"/>
  </r>
  <r>
    <d v="2023-07-10T04:30:43"/>
    <n v="10"/>
    <n v="7"/>
    <x v="40"/>
    <x v="7"/>
    <s v="Amok"/>
    <x v="1"/>
    <s v="Horde Vanguard"/>
    <x v="1"/>
    <x v="4"/>
    <x v="3"/>
    <x v="41"/>
    <x v="1"/>
    <n v="51993765.600000001"/>
    <n v="38140603.170000002"/>
  </r>
  <r>
    <d v="2023-07-10T04:30:45"/>
    <n v="10"/>
    <n v="7"/>
    <x v="40"/>
    <x v="7"/>
    <s v="SUNDERING"/>
    <x v="1"/>
    <s v="Standards Contracting"/>
    <x v="1"/>
    <x v="8"/>
    <x v="3"/>
    <x v="41"/>
    <x v="1"/>
    <n v="60905122.689999998"/>
    <n v="42694000.93"/>
  </r>
  <r>
    <d v="2023-07-10T04:31:02"/>
    <n v="10"/>
    <n v="7"/>
    <x v="40"/>
    <x v="7"/>
    <s v="Carebears -With- Guns"/>
    <x v="1"/>
    <s v="Moosearmy"/>
    <x v="1"/>
    <x v="19"/>
    <x v="4"/>
    <x v="41"/>
    <x v="1"/>
    <n v="236426.02"/>
    <n v="114463.62"/>
  </r>
  <r>
    <d v="2023-07-10T04:31:11"/>
    <n v="10"/>
    <n v="7"/>
    <x v="40"/>
    <x v="7"/>
    <s v="Goonbine Honnete Ober Advancer Mercantiles"/>
    <x v="1"/>
    <s v="Albireo Solem"/>
    <x v="1"/>
    <x v="39"/>
    <x v="0"/>
    <x v="41"/>
    <x v="1"/>
    <n v="2694922.48"/>
    <n v="2694919.68"/>
  </r>
  <r>
    <d v="2023-07-10T04:31:17"/>
    <n v="10"/>
    <n v="7"/>
    <x v="40"/>
    <x v="7"/>
    <s v="Universalis Imperium"/>
    <x v="1"/>
    <s v="Albireo Solem"/>
    <x v="1"/>
    <x v="43"/>
    <x v="4"/>
    <x v="41"/>
    <x v="1"/>
    <n v="344478.99"/>
    <n v="230716.39"/>
  </r>
  <r>
    <d v="2023-07-10T04:31:18"/>
    <n v="10"/>
    <n v="7"/>
    <x v="40"/>
    <x v="7"/>
    <s v="Strategically Bad"/>
    <x v="1"/>
    <s v="Horde Vanguard"/>
    <x v="1"/>
    <x v="8"/>
    <x v="3"/>
    <x v="41"/>
    <x v="1"/>
    <n v="63853192.740000002"/>
    <n v="50916239.420000002"/>
  </r>
  <r>
    <d v="2023-07-10T04:31:25"/>
    <n v="10"/>
    <n v="7"/>
    <x v="40"/>
    <x v="7"/>
    <s v="Ascendance"/>
    <x v="1"/>
    <s v="Blackwater USA Inc"/>
    <x v="1"/>
    <x v="33"/>
    <x v="4"/>
    <x v="41"/>
    <x v="1"/>
    <n v="2332420.19"/>
    <n v="987645.98"/>
  </r>
  <r>
    <d v="2023-07-10T04:31:48"/>
    <n v="10"/>
    <n v="7"/>
    <x v="40"/>
    <x v="7"/>
    <s v="Carebears -With- Guns"/>
    <x v="1"/>
    <s v="Moosearmy"/>
    <x v="1"/>
    <x v="22"/>
    <x v="4"/>
    <x v="41"/>
    <x v="1"/>
    <n v="349092.26"/>
    <n v="235329.66"/>
  </r>
  <r>
    <d v="2023-07-10T04:31:56"/>
    <n v="10"/>
    <n v="7"/>
    <x v="40"/>
    <x v="7"/>
    <s v="KarmaFleet"/>
    <x v="1"/>
    <s v="Albireo Solem"/>
    <x v="1"/>
    <x v="17"/>
    <x v="4"/>
    <x v="41"/>
    <x v="1"/>
    <n v="410943.17"/>
    <n v="297180.57"/>
  </r>
  <r>
    <d v="2023-07-10T04:32:25"/>
    <n v="10"/>
    <n v="7"/>
    <x v="40"/>
    <x v="7"/>
    <s v="Black Aces"/>
    <x v="1"/>
    <s v="Albireo Solem"/>
    <x v="1"/>
    <x v="32"/>
    <x v="4"/>
    <x v="41"/>
    <x v="1"/>
    <n v="274002.02"/>
    <n v="160239.42000000001"/>
  </r>
  <r>
    <d v="2023-07-10T04:32:25"/>
    <n v="10"/>
    <n v="7"/>
    <x v="40"/>
    <x v="7"/>
    <s v="Universalis Imperium"/>
    <x v="1"/>
    <s v="Albireo Solem"/>
    <x v="1"/>
    <x v="32"/>
    <x v="4"/>
    <x v="41"/>
    <x v="1"/>
    <n v="274002.02"/>
    <n v="160239.42000000001"/>
  </r>
  <r>
    <d v="2023-07-10T04:32:32"/>
    <n v="10"/>
    <n v="7"/>
    <x v="40"/>
    <x v="7"/>
    <s v="KarmaFleet"/>
    <x v="1"/>
    <s v="Albireo Solem"/>
    <x v="1"/>
    <x v="28"/>
    <x v="4"/>
    <x v="41"/>
    <x v="1"/>
    <n v="223686.08"/>
    <n v="109923.48"/>
  </r>
  <r>
    <d v="2023-07-10T04:32:42"/>
    <n v="10"/>
    <n v="7"/>
    <x v="40"/>
    <x v="7"/>
    <s v="Universalis Imperium"/>
    <x v="1"/>
    <s v="Albireo Solem"/>
    <x v="1"/>
    <x v="43"/>
    <x v="4"/>
    <x v="41"/>
    <x v="1"/>
    <n v="344478.99"/>
    <n v="230716.39"/>
  </r>
  <r>
    <d v="2023-07-10T04:32:53"/>
    <n v="10"/>
    <n v="7"/>
    <x v="40"/>
    <x v="7"/>
    <s v="KarmaFleet"/>
    <x v="1"/>
    <s v="Pandemic Horde Inc"/>
    <x v="1"/>
    <x v="116"/>
    <x v="1"/>
    <x v="41"/>
    <x v="1"/>
    <n v="234649357.81"/>
    <n v="80927621.870000005"/>
  </r>
  <r>
    <d v="2023-07-10T04:32:58"/>
    <n v="10"/>
    <n v="7"/>
    <x v="40"/>
    <x v="7"/>
    <s v="KarmaFleet"/>
    <x v="1"/>
    <s v="Brittas Empire"/>
    <x v="1"/>
    <x v="80"/>
    <x v="0"/>
    <x v="41"/>
    <x v="1"/>
    <n v="2118819.52"/>
    <n v="1688509.25"/>
  </r>
  <r>
    <d v="2023-07-10T04:32:58"/>
    <n v="10"/>
    <n v="7"/>
    <x v="40"/>
    <x v="7"/>
    <s v="Carebears -With- Guns"/>
    <x v="1"/>
    <s v="Blackwater USA Inc"/>
    <x v="1"/>
    <x v="94"/>
    <x v="2"/>
    <x v="41"/>
    <x v="1"/>
    <n v="38812384.700000003"/>
    <n v="18278674.719999999"/>
  </r>
  <r>
    <d v="2023-07-10T04:32:58"/>
    <n v="10"/>
    <n v="7"/>
    <x v="40"/>
    <x v="7"/>
    <s v="Ascendance"/>
    <x v="1"/>
    <s v="Fancypants Inc"/>
    <x v="1"/>
    <x v="4"/>
    <x v="3"/>
    <x v="41"/>
    <x v="1"/>
    <n v="69132630.769999996"/>
    <n v="50120336.310000002"/>
  </r>
  <r>
    <d v="2023-07-10T04:33:03"/>
    <n v="10"/>
    <n v="7"/>
    <x v="40"/>
    <x v="7"/>
    <s v="Goonbine Honnete Ober Advancer Mercantiles"/>
    <x v="1"/>
    <s v="Albireo Solem"/>
    <x v="1"/>
    <x v="17"/>
    <x v="4"/>
    <x v="41"/>
    <x v="1"/>
    <n v="410943.17"/>
    <n v="297180.57"/>
  </r>
  <r>
    <d v="2023-07-10T04:33:04"/>
    <n v="10"/>
    <n v="7"/>
    <x v="40"/>
    <x v="7"/>
    <s v="KarmaFleet"/>
    <x v="1"/>
    <s v="Pandemic Horde Inc"/>
    <x v="1"/>
    <x v="79"/>
    <x v="4"/>
    <x v="41"/>
    <x v="1"/>
    <n v="4378886.04"/>
    <n v="4188574.94"/>
  </r>
  <r>
    <d v="2023-07-10T04:33:05"/>
    <n v="10"/>
    <n v="7"/>
    <x v="40"/>
    <x v="7"/>
    <s v="KarmaFleet"/>
    <x v="1"/>
    <s v="Moosearmy"/>
    <x v="1"/>
    <x v="73"/>
    <x v="0"/>
    <x v="41"/>
    <x v="1"/>
    <n v="3246193.96"/>
    <n v="2052151.82"/>
  </r>
  <r>
    <d v="2023-07-10T04:33:07"/>
    <n v="10"/>
    <n v="7"/>
    <x v="40"/>
    <x v="7"/>
    <s v="Black Aces"/>
    <x v="1"/>
    <s v="Albireo Solem"/>
    <x v="1"/>
    <x v="43"/>
    <x v="4"/>
    <x v="41"/>
    <x v="1"/>
    <n v="344478.99"/>
    <n v="230716.39"/>
  </r>
  <r>
    <d v="2023-07-10T04:33:25"/>
    <n v="10"/>
    <n v="7"/>
    <x v="40"/>
    <x v="7"/>
    <s v="Zebra Corp"/>
    <x v="1"/>
    <s v="Pandemic Horde Inc"/>
    <x v="1"/>
    <x v="116"/>
    <x v="1"/>
    <x v="41"/>
    <x v="1"/>
    <n v="232111434.97999999"/>
    <n v="65322175.200000003"/>
  </r>
  <r>
    <d v="2023-07-10T04:33:51"/>
    <n v="10"/>
    <n v="7"/>
    <x v="40"/>
    <x v="7"/>
    <s v="KarmaFleet"/>
    <x v="1"/>
    <s v="Pandemic Horde Inc"/>
    <x v="1"/>
    <x v="32"/>
    <x v="4"/>
    <x v="41"/>
    <x v="1"/>
    <n v="274002.02"/>
    <n v="160239.42000000001"/>
  </r>
  <r>
    <d v="2023-07-10T04:33:57"/>
    <n v="10"/>
    <n v="7"/>
    <x v="40"/>
    <x v="7"/>
    <s v="Thunderwaffe"/>
    <x v="1"/>
    <s v="Pandemic Horde Inc"/>
    <x v="1"/>
    <x v="32"/>
    <x v="4"/>
    <x v="41"/>
    <x v="1"/>
    <n v="548134.17000000004"/>
    <n v="342536.31"/>
  </r>
  <r>
    <d v="2023-07-10T04:34:22"/>
    <n v="10"/>
    <n v="7"/>
    <x v="40"/>
    <x v="7"/>
    <s v="KarmaFleet"/>
    <x v="1"/>
    <s v="A Blessed Bean"/>
    <x v="1"/>
    <x v="5"/>
    <x v="2"/>
    <x v="41"/>
    <x v="1"/>
    <n v="11096191.550000001"/>
    <n v="4803068.66"/>
  </r>
  <r>
    <d v="2023-07-10T04:35:10"/>
    <n v="10"/>
    <n v="7"/>
    <x v="40"/>
    <x v="7"/>
    <s v="Amok"/>
    <x v="1"/>
    <s v="Pandemic Horde Inc"/>
    <x v="1"/>
    <x v="73"/>
    <x v="0"/>
    <x v="41"/>
    <x v="1"/>
    <n v="2435782.73"/>
    <n v="1515336.93"/>
  </r>
  <r>
    <d v="2023-07-10T04:35:19"/>
    <n v="10"/>
    <n v="7"/>
    <x v="40"/>
    <x v="7"/>
    <s v="KarmaFleet"/>
    <x v="1"/>
    <s v="Pandemic Horde Inc"/>
    <x v="1"/>
    <x v="60"/>
    <x v="2"/>
    <x v="41"/>
    <x v="1"/>
    <n v="10643956.470000001"/>
    <n v="2279179.2799999998"/>
  </r>
  <r>
    <d v="2023-07-10T04:35:28"/>
    <n v="10"/>
    <n v="7"/>
    <x v="40"/>
    <x v="7"/>
    <s v="GoonWaffe"/>
    <x v="1"/>
    <s v="Deaths Consortium"/>
    <x v="1"/>
    <x v="39"/>
    <x v="0"/>
    <x v="41"/>
    <x v="1"/>
    <n v="10199071.25"/>
    <n v="9691124.2799999993"/>
  </r>
  <r>
    <d v="2023-07-10T04:35:35"/>
    <n v="10"/>
    <n v="7"/>
    <x v="40"/>
    <x v="7"/>
    <s v="Ascendance"/>
    <x v="1"/>
    <s v="Pandemic Horde Inc"/>
    <x v="1"/>
    <x v="8"/>
    <x v="3"/>
    <x v="41"/>
    <x v="1"/>
    <n v="62913681.68"/>
    <n v="46146716.939999998"/>
  </r>
  <r>
    <d v="2023-07-10T04:35:37"/>
    <n v="10"/>
    <n v="7"/>
    <x v="40"/>
    <x v="7"/>
    <s v="GoonWaffe"/>
    <x v="1"/>
    <s v="Moosearmy"/>
    <x v="1"/>
    <x v="8"/>
    <x v="3"/>
    <x v="41"/>
    <x v="1"/>
    <n v="63573689.289999999"/>
    <n v="45796932.460000001"/>
  </r>
  <r>
    <d v="2023-07-10T04:35:50"/>
    <n v="10"/>
    <n v="7"/>
    <x v="40"/>
    <x v="7"/>
    <s v="Ascendance"/>
    <x v="1"/>
    <s v="Pandemic Horde Inc"/>
    <x v="1"/>
    <x v="8"/>
    <x v="3"/>
    <x v="41"/>
    <x v="1"/>
    <n v="60818487.079999998"/>
    <n v="45595836.5"/>
  </r>
  <r>
    <d v="2023-07-10T04:36:09"/>
    <n v="10"/>
    <n v="7"/>
    <x v="40"/>
    <x v="7"/>
    <s v="GoonWaffe"/>
    <x v="1"/>
    <s v="Tech Builds"/>
    <x v="1"/>
    <x v="25"/>
    <x v="0"/>
    <x v="41"/>
    <x v="1"/>
    <n v="13509008.9"/>
    <n v="5020218.28"/>
  </r>
  <r>
    <d v="2023-07-10T04:36:12"/>
    <n v="10"/>
    <n v="7"/>
    <x v="40"/>
    <x v="7"/>
    <s v="KarmaFleet"/>
    <x v="1"/>
    <s v="Tactical Feed"/>
    <x v="1"/>
    <x v="33"/>
    <x v="4"/>
    <x v="41"/>
    <x v="1"/>
    <n v="7082632.79"/>
    <n v="4252173.0999999996"/>
  </r>
  <r>
    <d v="2023-07-10T04:36:30"/>
    <n v="10"/>
    <n v="7"/>
    <x v="40"/>
    <x v="7"/>
    <s v="GoonWaffe"/>
    <x v="1"/>
    <s v="Tactical Feed"/>
    <x v="1"/>
    <x v="33"/>
    <x v="4"/>
    <x v="41"/>
    <x v="1"/>
    <n v="7076975.8700000001"/>
    <n v="4101978.22"/>
  </r>
  <r>
    <d v="2023-07-10T04:36:50"/>
    <n v="10"/>
    <n v="7"/>
    <x v="40"/>
    <x v="7"/>
    <s v="ANZAC ALLIANCE"/>
    <x v="1"/>
    <s v="Pandemic Horde Inc"/>
    <x v="1"/>
    <x v="6"/>
    <x v="4"/>
    <x v="41"/>
    <x v="1"/>
    <n v="2961982.5"/>
    <n v="757434.26"/>
  </r>
  <r>
    <d v="2023-07-10T04:37:04"/>
    <n v="10"/>
    <n v="7"/>
    <x v="40"/>
    <x v="7"/>
    <s v="KarmaFleet"/>
    <x v="1"/>
    <s v="Fusion Enterprises Ltd"/>
    <x v="1"/>
    <x v="9"/>
    <x v="0"/>
    <x v="41"/>
    <x v="1"/>
    <n v="15212587.16"/>
    <n v="14517230.27"/>
  </r>
  <r>
    <d v="2023-07-10T04:37:34"/>
    <n v="10"/>
    <n v="7"/>
    <x v="40"/>
    <x v="7"/>
    <s v="Les chevaliers de l'ordre"/>
    <x v="1"/>
    <s v="Arctic Guard"/>
    <x v="1"/>
    <x v="19"/>
    <x v="4"/>
    <x v="41"/>
    <x v="1"/>
    <n v="752592.75"/>
    <n v="630630.35"/>
  </r>
  <r>
    <d v="2023-07-10T04:37:44"/>
    <n v="10"/>
    <n v="7"/>
    <x v="40"/>
    <x v="7"/>
    <s v="KarmaFleet"/>
    <x v="1"/>
    <s v="Deaths Consortium"/>
    <x v="1"/>
    <x v="29"/>
    <x v="1"/>
    <x v="41"/>
    <x v="1"/>
    <n v="1484507389.71"/>
    <n v="1269887627.3399999"/>
  </r>
  <r>
    <d v="2023-07-10T04:37:52"/>
    <n v="10"/>
    <n v="7"/>
    <x v="40"/>
    <x v="7"/>
    <s v="Les chevaliers de l'ordre"/>
    <x v="1"/>
    <s v="Deaths Consortium"/>
    <x v="1"/>
    <x v="19"/>
    <x v="4"/>
    <x v="41"/>
    <x v="1"/>
    <n v="4205328.12"/>
    <n v="3516885.47"/>
  </r>
  <r>
    <d v="2023-07-10T04:38:04"/>
    <n v="10"/>
    <n v="7"/>
    <x v="40"/>
    <x v="7"/>
    <s v="KarmaFleet"/>
    <x v="1"/>
    <s v="A Blessed Bean"/>
    <x v="1"/>
    <x v="8"/>
    <x v="3"/>
    <x v="41"/>
    <x v="1"/>
    <n v="61880600.640000001"/>
    <n v="46684295.060000002"/>
  </r>
  <r>
    <d v="2023-07-10T04:38:07"/>
    <n v="10"/>
    <n v="7"/>
    <x v="40"/>
    <x v="7"/>
    <s v="GoonWaffe"/>
    <x v="1"/>
    <s v="ChuangShi"/>
    <x v="2"/>
    <x v="14"/>
    <x v="4"/>
    <x v="41"/>
    <x v="1"/>
    <n v="11491494.68"/>
    <n v="8380735.6200000001"/>
  </r>
  <r>
    <d v="2023-07-10T04:38:15"/>
    <n v="10"/>
    <n v="7"/>
    <x v="40"/>
    <x v="7"/>
    <s v="Amok"/>
    <x v="1"/>
    <s v="A Blessed Bean"/>
    <x v="1"/>
    <x v="32"/>
    <x v="4"/>
    <x v="41"/>
    <x v="1"/>
    <n v="3825658.35"/>
    <n v="2390817.5299999998"/>
  </r>
  <r>
    <d v="2023-07-10T04:38:29"/>
    <n v="10"/>
    <n v="7"/>
    <x v="40"/>
    <x v="7"/>
    <s v="Strategically Bad"/>
    <x v="1"/>
    <s v="Albireo Solem"/>
    <x v="1"/>
    <x v="4"/>
    <x v="3"/>
    <x v="41"/>
    <x v="1"/>
    <n v="72891198.930000007"/>
    <n v="56144504.32"/>
  </r>
  <r>
    <d v="2023-07-10T04:38:40"/>
    <n v="10"/>
    <n v="7"/>
    <x v="40"/>
    <x v="7"/>
    <s v="KarmaFleet"/>
    <x v="1"/>
    <s v="Deaths Consortium"/>
    <x v="1"/>
    <x v="30"/>
    <x v="1"/>
    <x v="41"/>
    <x v="1"/>
    <n v="233894196.50999999"/>
    <n v="56980305.649999999"/>
  </r>
  <r>
    <d v="2023-07-10T04:38:47"/>
    <n v="10"/>
    <n v="7"/>
    <x v="40"/>
    <x v="7"/>
    <s v="Carebears -With- Guns"/>
    <x v="1"/>
    <s v="Fusion Enterprises Ltd"/>
    <x v="1"/>
    <x v="39"/>
    <x v="0"/>
    <x v="41"/>
    <x v="1"/>
    <n v="2694922.48"/>
    <n v="2694919.68"/>
  </r>
  <r>
    <d v="2023-07-10T04:39:03"/>
    <n v="10"/>
    <n v="7"/>
    <x v="40"/>
    <x v="7"/>
    <s v="Cuervos Imperiales"/>
    <x v="1"/>
    <s v="Horde Armada"/>
    <x v="1"/>
    <x v="11"/>
    <x v="2"/>
    <x v="41"/>
    <x v="1"/>
    <n v="18937226.739999998"/>
    <n v="8037239.1600000001"/>
  </r>
  <r>
    <d v="2023-07-10T04:39:08"/>
    <n v="10"/>
    <n v="7"/>
    <x v="40"/>
    <x v="7"/>
    <s v="Les chevaliers de l'ordre"/>
    <x v="1"/>
    <s v="Lisnave"/>
    <x v="1"/>
    <x v="25"/>
    <x v="0"/>
    <x v="41"/>
    <x v="1"/>
    <n v="2421383.36"/>
    <n v="1638023.98"/>
  </r>
  <r>
    <d v="2023-07-10T04:39:28"/>
    <n v="10"/>
    <n v="7"/>
    <x v="40"/>
    <x v="7"/>
    <s v="Ascendance"/>
    <x v="1"/>
    <s v="Comms Black"/>
    <x v="1"/>
    <x v="8"/>
    <x v="3"/>
    <x v="41"/>
    <x v="1"/>
    <n v="56600460.560000002"/>
    <n v="45285630.909999996"/>
  </r>
  <r>
    <d v="2023-07-10T04:39:31"/>
    <n v="10"/>
    <n v="7"/>
    <x v="40"/>
    <x v="7"/>
    <s v="GoonWaffe"/>
    <x v="1"/>
    <s v="Blackwater USA Inc"/>
    <x v="1"/>
    <x v="11"/>
    <x v="2"/>
    <x v="41"/>
    <x v="1"/>
    <n v="22550581.34"/>
    <n v="9485863.3000000007"/>
  </r>
  <r>
    <d v="2023-07-10T04:39:35"/>
    <n v="10"/>
    <n v="7"/>
    <x v="40"/>
    <x v="7"/>
    <s v="KarmaFleet"/>
    <x v="1"/>
    <s v="Tech Builds"/>
    <x v="1"/>
    <x v="52"/>
    <x v="4"/>
    <x v="41"/>
    <x v="1"/>
    <n v="914011.27"/>
    <n v="595403.03"/>
  </r>
  <r>
    <d v="2023-07-10T04:39:45"/>
    <n v="10"/>
    <n v="7"/>
    <x v="40"/>
    <x v="7"/>
    <s v="GoonWaffe"/>
    <x v="1"/>
    <s v="Profane Proverb"/>
    <x v="1"/>
    <x v="79"/>
    <x v="4"/>
    <x v="41"/>
    <x v="1"/>
    <n v="6097831.21"/>
    <n v="4264808.78"/>
  </r>
  <r>
    <d v="2023-07-10T04:40:08"/>
    <n v="10"/>
    <n v="7"/>
    <x v="40"/>
    <x v="7"/>
    <s v="KarmaFleet"/>
    <x v="1"/>
    <s v="Fusion Enterprises Ltd"/>
    <x v="1"/>
    <x v="32"/>
    <x v="4"/>
    <x v="41"/>
    <x v="1"/>
    <n v="3825166.34"/>
    <n v="1881128.58"/>
  </r>
  <r>
    <d v="2023-07-10T04:40:34"/>
    <n v="10"/>
    <n v="7"/>
    <x v="40"/>
    <x v="7"/>
    <s v="4S Corporation"/>
    <x v="1"/>
    <s v="A Blessed Bean"/>
    <x v="1"/>
    <x v="6"/>
    <x v="4"/>
    <x v="41"/>
    <x v="1"/>
    <n v="3019563.48"/>
    <n v="868053.61"/>
  </r>
  <r>
    <d v="2023-07-10T04:40:35"/>
    <n v="10"/>
    <n v="7"/>
    <x v="40"/>
    <x v="7"/>
    <s v="KarmaFleet"/>
    <x v="1"/>
    <s v="Albireo Solem"/>
    <x v="1"/>
    <x v="51"/>
    <x v="2"/>
    <x v="41"/>
    <x v="1"/>
    <n v="48439859.100000001"/>
    <n v="23925302.5"/>
  </r>
  <r>
    <d v="2023-07-10T04:40:40"/>
    <n v="10"/>
    <n v="7"/>
    <x v="40"/>
    <x v="7"/>
    <s v="Les chevaliers de l'ordre"/>
    <x v="1"/>
    <s v="Pandemic Horde Inc"/>
    <x v="1"/>
    <x v="7"/>
    <x v="0"/>
    <x v="41"/>
    <x v="1"/>
    <n v="33759794.049999997"/>
    <n v="27741357.600000001"/>
  </r>
  <r>
    <d v="2023-07-10T04:40:53"/>
    <n v="10"/>
    <n v="7"/>
    <x v="40"/>
    <x v="7"/>
    <s v="Amok"/>
    <x v="1"/>
    <s v="A Blessed Bean"/>
    <x v="1"/>
    <x v="8"/>
    <x v="3"/>
    <x v="41"/>
    <x v="1"/>
    <n v="70965064.109999999"/>
    <n v="51447145.539999999"/>
  </r>
  <r>
    <d v="2023-07-10T04:41:37"/>
    <n v="10"/>
    <n v="7"/>
    <x v="40"/>
    <x v="7"/>
    <s v="Les chevaliers de l'ordre"/>
    <x v="1"/>
    <s v="Pandemic Horde Inc"/>
    <x v="1"/>
    <x v="25"/>
    <x v="0"/>
    <x v="41"/>
    <x v="1"/>
    <n v="3665014.12"/>
    <n v="2841515.72"/>
  </r>
  <r>
    <d v="2023-07-10T04:41:49"/>
    <n v="10"/>
    <n v="7"/>
    <x v="40"/>
    <x v="7"/>
    <s v="Strategically Bad"/>
    <x v="1"/>
    <s v="Blackwater USA Inc"/>
    <x v="1"/>
    <x v="9"/>
    <x v="0"/>
    <x v="41"/>
    <x v="1"/>
    <n v="31510251.18"/>
    <n v="29286559.73"/>
  </r>
  <r>
    <d v="2023-07-10T04:42:33"/>
    <n v="10"/>
    <n v="7"/>
    <x v="40"/>
    <x v="7"/>
    <s v="Ascendance"/>
    <x v="1"/>
    <s v="Dragon"/>
    <x v="1"/>
    <x v="4"/>
    <x v="3"/>
    <x v="41"/>
    <x v="1"/>
    <n v="68019877.439999998"/>
    <n v="52220439.079999998"/>
  </r>
  <r>
    <d v="2023-07-10T04:42:52"/>
    <n v="10"/>
    <n v="7"/>
    <x v="40"/>
    <x v="7"/>
    <s v="Ministry of Offense"/>
    <x v="1"/>
    <s v="Dragon"/>
    <x v="1"/>
    <x v="10"/>
    <x v="2"/>
    <x v="41"/>
    <x v="1"/>
    <n v="18892089.300000001"/>
    <n v="8894769.3100000005"/>
  </r>
  <r>
    <d v="2023-07-10T04:43:01"/>
    <n v="10"/>
    <n v="7"/>
    <x v="40"/>
    <x v="7"/>
    <s v="GoonWaffe"/>
    <x v="1"/>
    <s v="Tactical Feed"/>
    <x v="1"/>
    <x v="33"/>
    <x v="4"/>
    <x v="41"/>
    <x v="1"/>
    <n v="7079804.3300000001"/>
    <n v="4171369"/>
  </r>
  <r>
    <d v="2023-07-10T04:43:04"/>
    <n v="10"/>
    <n v="7"/>
    <x v="40"/>
    <x v="7"/>
    <s v="Asteroid Farm Unlimited"/>
    <x v="1"/>
    <s v="Deaths Consortium"/>
    <x v="1"/>
    <x v="25"/>
    <x v="0"/>
    <x v="41"/>
    <x v="1"/>
    <n v="12941611.199999999"/>
    <n v="11208170.539999999"/>
  </r>
  <r>
    <d v="2023-07-10T04:43:12"/>
    <n v="10"/>
    <n v="7"/>
    <x v="40"/>
    <x v="7"/>
    <s v="GoonWaffe"/>
    <x v="1"/>
    <s v="Dragon"/>
    <x v="1"/>
    <x v="22"/>
    <x v="4"/>
    <x v="41"/>
    <x v="1"/>
    <n v="2222629.4"/>
    <n v="1104336.5"/>
  </r>
  <r>
    <d v="2023-07-10T04:43:34"/>
    <n v="10"/>
    <n v="7"/>
    <x v="40"/>
    <x v="7"/>
    <s v="Faceless"/>
    <x v="4"/>
    <s v="S0viet Uni0n"/>
    <x v="1"/>
    <x v="12"/>
    <x v="3"/>
    <x v="41"/>
    <x v="1"/>
    <n v="47345188"/>
    <n v="28399325.949999999"/>
  </r>
  <r>
    <d v="2023-07-10T04:43:36"/>
    <n v="10"/>
    <n v="7"/>
    <x v="40"/>
    <x v="7"/>
    <s v="Monkey Attack Squad"/>
    <x v="1"/>
    <s v="Pandemic Horde Inc"/>
    <x v="1"/>
    <x v="8"/>
    <x v="3"/>
    <x v="41"/>
    <x v="1"/>
    <n v="65166860.359999999"/>
    <n v="48913889.990000002"/>
  </r>
  <r>
    <d v="2023-07-10T04:43:40"/>
    <n v="10"/>
    <n v="7"/>
    <x v="40"/>
    <x v="7"/>
    <s v="Strategically Bad"/>
    <x v="1"/>
    <s v="Blackwater USA Inc"/>
    <x v="1"/>
    <x v="25"/>
    <x v="0"/>
    <x v="41"/>
    <x v="1"/>
    <n v="14737916.58"/>
    <n v="10575804.289999999"/>
  </r>
  <r>
    <d v="2023-07-10T04:43:50"/>
    <n v="10"/>
    <n v="7"/>
    <x v="40"/>
    <x v="7"/>
    <s v="KarmaFleet"/>
    <x v="1"/>
    <s v="Deaths Consortium"/>
    <x v="1"/>
    <x v="14"/>
    <x v="4"/>
    <x v="41"/>
    <x v="1"/>
    <n v="35883679.619999997"/>
    <n v="33007219.890000001"/>
  </r>
  <r>
    <d v="2023-07-10T04:44:05"/>
    <n v="10"/>
    <n v="7"/>
    <x v="40"/>
    <x v="7"/>
    <s v="Cuervos Imperiales"/>
    <x v="1"/>
    <s v="Special Assault Unit"/>
    <x v="1"/>
    <x v="50"/>
    <x v="2"/>
    <x v="41"/>
    <x v="1"/>
    <n v="43712318.329999998"/>
    <n v="37316095.57"/>
  </r>
  <r>
    <d v="2023-07-10T04:44:08"/>
    <n v="10"/>
    <n v="7"/>
    <x v="40"/>
    <x v="7"/>
    <s v="Ascendance"/>
    <x v="1"/>
    <s v="Special Assault Unit"/>
    <x v="1"/>
    <x v="65"/>
    <x v="2"/>
    <x v="41"/>
    <x v="1"/>
    <n v="89539681.349999994"/>
    <n v="55352008.259999998"/>
  </r>
  <r>
    <d v="2023-07-10T04:44:20"/>
    <n v="10"/>
    <n v="7"/>
    <x v="40"/>
    <x v="7"/>
    <s v="KarmaFleet"/>
    <x v="1"/>
    <s v="Advanced Weapon Supplement League"/>
    <x v="2"/>
    <x v="19"/>
    <x v="4"/>
    <x v="41"/>
    <x v="1"/>
    <n v="236426.02"/>
    <n v="114463.62"/>
  </r>
  <r>
    <d v="2023-07-10T04:44:22"/>
    <n v="10"/>
    <n v="7"/>
    <x v="40"/>
    <x v="7"/>
    <s v="Death'sEnd"/>
    <x v="0"/>
    <s v="Suspicious Intentions"/>
    <x v="4"/>
    <x v="6"/>
    <x v="4"/>
    <x v="41"/>
    <x v="1"/>
    <n v="490212.27"/>
    <n v="275273.08"/>
  </r>
  <r>
    <d v="2023-07-10T04:44:27"/>
    <n v="10"/>
    <n v="7"/>
    <x v="40"/>
    <x v="7"/>
    <s v="KarmaFleet"/>
    <x v="1"/>
    <s v="Advanced Weapon Supplement League"/>
    <x v="2"/>
    <x v="19"/>
    <x v="4"/>
    <x v="41"/>
    <x v="1"/>
    <n v="236426.02"/>
    <n v="114463.62"/>
  </r>
  <r>
    <d v="2023-07-10T04:44:30"/>
    <n v="10"/>
    <n v="7"/>
    <x v="40"/>
    <x v="7"/>
    <s v="KarmaFleet"/>
    <x v="1"/>
    <s v="Advanced Weapon Supplement League"/>
    <x v="2"/>
    <x v="19"/>
    <x v="4"/>
    <x v="41"/>
    <x v="1"/>
    <n v="236426.02"/>
    <n v="114463.62"/>
  </r>
  <r>
    <d v="2023-07-10T04:44:41"/>
    <n v="10"/>
    <n v="7"/>
    <x v="40"/>
    <x v="7"/>
    <s v="KarmaFleet"/>
    <x v="1"/>
    <s v="Advanced Weapon Supplement League"/>
    <x v="2"/>
    <x v="19"/>
    <x v="4"/>
    <x v="41"/>
    <x v="1"/>
    <n v="236426.02"/>
    <n v="114463.62"/>
  </r>
  <r>
    <d v="2023-07-10T04:45:04"/>
    <n v="10"/>
    <n v="7"/>
    <x v="40"/>
    <x v="7"/>
    <s v="Ascendance"/>
    <x v="1"/>
    <s v="MASS"/>
    <x v="1"/>
    <x v="74"/>
    <x v="4"/>
    <x v="41"/>
    <x v="1"/>
    <n v="4485192.45"/>
    <n v="2691866.68"/>
  </r>
  <r>
    <d v="2023-07-10T04:45:19"/>
    <n v="10"/>
    <n v="7"/>
    <x v="40"/>
    <x v="7"/>
    <s v="Shadow State"/>
    <x v="1"/>
    <s v="Advanced Weapon Supplement League"/>
    <x v="2"/>
    <x v="19"/>
    <x v="4"/>
    <x v="41"/>
    <x v="1"/>
    <n v="236426.02"/>
    <n v="114463.62"/>
  </r>
  <r>
    <d v="2023-07-10T04:45:32"/>
    <n v="10"/>
    <n v="7"/>
    <x v="40"/>
    <x v="7"/>
    <s v="KarmaFleet"/>
    <x v="1"/>
    <s v="Advanced Weapon Supplement League"/>
    <x v="2"/>
    <x v="19"/>
    <x v="4"/>
    <x v="41"/>
    <x v="1"/>
    <n v="236426.02"/>
    <n v="114463.62"/>
  </r>
  <r>
    <d v="2023-07-10T04:45:33"/>
    <n v="10"/>
    <n v="7"/>
    <x v="40"/>
    <x v="7"/>
    <s v="Shadow State"/>
    <x v="1"/>
    <s v="Advanced Weapon Supplement League"/>
    <x v="2"/>
    <x v="19"/>
    <x v="4"/>
    <x v="41"/>
    <x v="1"/>
    <n v="236426.02"/>
    <n v="114463.62"/>
  </r>
  <r>
    <d v="2023-07-10T04:45:39"/>
    <n v="10"/>
    <n v="7"/>
    <x v="40"/>
    <x v="7"/>
    <s v="KarmaFleet"/>
    <x v="1"/>
    <s v="Advanced Weapon Supplement League"/>
    <x v="2"/>
    <x v="19"/>
    <x v="4"/>
    <x v="41"/>
    <x v="1"/>
    <n v="236426.02"/>
    <n v="114463.62"/>
  </r>
  <r>
    <d v="2023-07-10T04:45:41"/>
    <n v="10"/>
    <n v="7"/>
    <x v="40"/>
    <x v="7"/>
    <s v="KarmaFleet"/>
    <x v="1"/>
    <s v="Advanced Weapon Supplement League"/>
    <x v="2"/>
    <x v="19"/>
    <x v="4"/>
    <x v="41"/>
    <x v="1"/>
    <n v="236426.02"/>
    <n v="114463.62"/>
  </r>
  <r>
    <d v="2023-07-10T04:45:44"/>
    <n v="10"/>
    <n v="7"/>
    <x v="40"/>
    <x v="7"/>
    <s v="KarmaFleet"/>
    <x v="1"/>
    <s v="Advanced Weapon Supplement League"/>
    <x v="2"/>
    <x v="19"/>
    <x v="4"/>
    <x v="41"/>
    <x v="1"/>
    <n v="236426.02"/>
    <n v="114463.62"/>
  </r>
  <r>
    <d v="2023-07-10T04:45:48"/>
    <n v="10"/>
    <n v="7"/>
    <x v="40"/>
    <x v="7"/>
    <s v="KarmaFleet"/>
    <x v="1"/>
    <s v="Advanced Weapon Supplement League"/>
    <x v="2"/>
    <x v="19"/>
    <x v="4"/>
    <x v="41"/>
    <x v="1"/>
    <n v="236426.02"/>
    <n v="114463.62"/>
  </r>
  <r>
    <d v="2023-07-10T04:45:59"/>
    <n v="10"/>
    <n v="7"/>
    <x v="40"/>
    <x v="7"/>
    <s v="Strategically Bad"/>
    <x v="1"/>
    <s v="Fancypants Inc"/>
    <x v="1"/>
    <x v="50"/>
    <x v="2"/>
    <x v="41"/>
    <x v="1"/>
    <n v="45903256.759999998"/>
    <n v="37383198.5"/>
  </r>
  <r>
    <d v="2023-07-10T04:45:59"/>
    <n v="10"/>
    <n v="7"/>
    <x v="40"/>
    <x v="7"/>
    <s v="GoonWaffe"/>
    <x v="1"/>
    <s v="Attack On CALDARI"/>
    <x v="2"/>
    <x v="22"/>
    <x v="4"/>
    <x v="41"/>
    <x v="1"/>
    <n v="349092.26"/>
    <n v="235329.66"/>
  </r>
  <r>
    <d v="2023-07-10T04:46:11"/>
    <n v="10"/>
    <n v="7"/>
    <x v="40"/>
    <x v="7"/>
    <s v="Shadow State"/>
    <x v="1"/>
    <s v="Advanced Weapon Supplement League"/>
    <x v="2"/>
    <x v="19"/>
    <x v="4"/>
    <x v="41"/>
    <x v="1"/>
    <n v="236426.02"/>
    <n v="114463.62"/>
  </r>
  <r>
    <d v="2023-07-10T04:46:20"/>
    <n v="10"/>
    <n v="7"/>
    <x v="40"/>
    <x v="7"/>
    <s v="GoonWaffe"/>
    <x v="1"/>
    <s v="Brittas Empire"/>
    <x v="1"/>
    <x v="26"/>
    <x v="2"/>
    <x v="41"/>
    <x v="1"/>
    <n v="35624099.490000002"/>
    <n v="26916614.690000001"/>
  </r>
  <r>
    <d v="2023-07-10T04:46:33"/>
    <n v="10"/>
    <n v="7"/>
    <x v="40"/>
    <x v="7"/>
    <s v="Shadow State"/>
    <x v="1"/>
    <s v="Advanced Weapon Supplement League"/>
    <x v="2"/>
    <x v="19"/>
    <x v="4"/>
    <x v="41"/>
    <x v="1"/>
    <n v="236426.02"/>
    <n v="114463.62"/>
  </r>
  <r>
    <d v="2023-07-10T04:46:44"/>
    <n v="10"/>
    <n v="7"/>
    <x v="40"/>
    <x v="7"/>
    <s v="KarmaFleet"/>
    <x v="1"/>
    <s v="Advanced Weapon Supplement League"/>
    <x v="2"/>
    <x v="19"/>
    <x v="4"/>
    <x v="41"/>
    <x v="1"/>
    <n v="236426.02"/>
    <n v="114463.62"/>
  </r>
  <r>
    <d v="2023-07-10T04:46:49"/>
    <n v="10"/>
    <n v="7"/>
    <x v="40"/>
    <x v="7"/>
    <s v="KarmaFleet"/>
    <x v="1"/>
    <s v="Advanced Weapon Supplement League"/>
    <x v="2"/>
    <x v="19"/>
    <x v="4"/>
    <x v="41"/>
    <x v="1"/>
    <n v="236426.02"/>
    <n v="114463.62"/>
  </r>
  <r>
    <d v="2023-07-10T04:46:49"/>
    <n v="10"/>
    <n v="7"/>
    <x v="40"/>
    <x v="7"/>
    <s v="KarmaFleet"/>
    <x v="1"/>
    <s v="Advanced Weapon Supplement League"/>
    <x v="2"/>
    <x v="19"/>
    <x v="4"/>
    <x v="41"/>
    <x v="1"/>
    <n v="236426.02"/>
    <n v="114463.62"/>
  </r>
  <r>
    <d v="2023-07-10T04:46:51"/>
    <n v="10"/>
    <n v="7"/>
    <x v="40"/>
    <x v="7"/>
    <s v="KarmaFleet"/>
    <x v="1"/>
    <s v="Advanced Weapon Supplement League"/>
    <x v="2"/>
    <x v="19"/>
    <x v="4"/>
    <x v="41"/>
    <x v="1"/>
    <n v="236426.02"/>
    <n v="114463.62"/>
  </r>
  <r>
    <d v="2023-07-10T04:46:58"/>
    <n v="10"/>
    <n v="7"/>
    <x v="40"/>
    <x v="7"/>
    <s v="Shadow State"/>
    <x v="1"/>
    <s v="Advanced Weapon Supplement League"/>
    <x v="2"/>
    <x v="19"/>
    <x v="4"/>
    <x v="41"/>
    <x v="1"/>
    <n v="236426.02"/>
    <n v="114463.62"/>
  </r>
  <r>
    <d v="2023-07-10T04:47:03"/>
    <n v="10"/>
    <n v="7"/>
    <x v="40"/>
    <x v="7"/>
    <s v="KarmaFleet"/>
    <x v="1"/>
    <s v="Advanced Weapon Supplement League"/>
    <x v="2"/>
    <x v="19"/>
    <x v="4"/>
    <x v="41"/>
    <x v="1"/>
    <n v="754458.64"/>
    <n v="632496.24"/>
  </r>
  <r>
    <d v="2023-07-10T04:47:08"/>
    <n v="10"/>
    <n v="7"/>
    <x v="40"/>
    <x v="7"/>
    <s v="Moosearmy"/>
    <x v="0"/>
    <s v="Kal'tsit N-W"/>
    <x v="3"/>
    <x v="80"/>
    <x v="0"/>
    <x v="41"/>
    <x v="1"/>
    <n v="2061767.82"/>
    <n v="1417974.54"/>
  </r>
  <r>
    <d v="2023-07-10T04:47:09"/>
    <n v="10"/>
    <n v="7"/>
    <x v="40"/>
    <x v="7"/>
    <s v="Darkmoon Military Industrial Complex"/>
    <x v="1"/>
    <s v="Dragon"/>
    <x v="1"/>
    <x v="73"/>
    <x v="0"/>
    <x v="41"/>
    <x v="1"/>
    <n v="2428447.65"/>
    <n v="1541584.05"/>
  </r>
  <r>
    <d v="2023-07-10T04:47:09"/>
    <n v="10"/>
    <n v="7"/>
    <x v="40"/>
    <x v="7"/>
    <s v="BOP Supplication For Glorious"/>
    <x v="4"/>
    <s v="Horde Vanguard"/>
    <x v="1"/>
    <x v="26"/>
    <x v="2"/>
    <x v="41"/>
    <x v="1"/>
    <n v="35624099.490000002"/>
    <n v="26916614.690000001"/>
  </r>
  <r>
    <d v="2023-07-10T04:47:13"/>
    <n v="10"/>
    <n v="7"/>
    <x v="40"/>
    <x v="7"/>
    <s v="SUNDERING"/>
    <x v="1"/>
    <s v="Wombo United"/>
    <x v="1"/>
    <x v="24"/>
    <x v="0"/>
    <x v="41"/>
    <x v="1"/>
    <n v="2734821.56"/>
    <n v="2096747.81"/>
  </r>
  <r>
    <d v="2023-07-10T04:47:15"/>
    <n v="10"/>
    <n v="7"/>
    <x v="40"/>
    <x v="7"/>
    <s v="4S Corporation"/>
    <x v="1"/>
    <s v="Horde Armada"/>
    <x v="1"/>
    <x v="8"/>
    <x v="3"/>
    <x v="41"/>
    <x v="1"/>
    <n v="66496098.57"/>
    <n v="49526938.359999999"/>
  </r>
  <r>
    <d v="2023-07-10T04:47:20"/>
    <n v="10"/>
    <n v="7"/>
    <x v="40"/>
    <x v="7"/>
    <s v="War Eagle Fleet"/>
    <x v="1"/>
    <s v="Horde Armada"/>
    <x v="1"/>
    <x v="73"/>
    <x v="0"/>
    <x v="41"/>
    <x v="1"/>
    <n v="2429352.52"/>
    <n v="1566705.92"/>
  </r>
  <r>
    <d v="2023-07-10T04:47:22"/>
    <n v="10"/>
    <n v="7"/>
    <x v="40"/>
    <x v="7"/>
    <s v="Shadow State"/>
    <x v="1"/>
    <s v="Advanced Weapon Supplement League"/>
    <x v="2"/>
    <x v="19"/>
    <x v="4"/>
    <x v="41"/>
    <x v="1"/>
    <n v="236426.02"/>
    <n v="114463.62"/>
  </r>
  <r>
    <d v="2023-07-10T04:47:33"/>
    <n v="10"/>
    <n v="7"/>
    <x v="40"/>
    <x v="7"/>
    <s v="Rage Confederacy"/>
    <x v="4"/>
    <s v="A Blessed Bean"/>
    <x v="1"/>
    <x v="23"/>
    <x v="2"/>
    <x v="41"/>
    <x v="1"/>
    <n v="83821924.920000002"/>
    <n v="69077689.180000007"/>
  </r>
  <r>
    <d v="2023-07-10T04:47:35"/>
    <n v="10"/>
    <n v="7"/>
    <x v="40"/>
    <x v="7"/>
    <s v="Darkmoon Military Industrial Complex"/>
    <x v="1"/>
    <s v="Bohemian Veterans"/>
    <x v="1"/>
    <x v="6"/>
    <x v="4"/>
    <x v="41"/>
    <x v="1"/>
    <n v="4433660.03"/>
    <n v="2075716.85"/>
  </r>
  <r>
    <d v="2023-07-10T04:47:42"/>
    <n v="10"/>
    <n v="7"/>
    <x v="40"/>
    <x v="7"/>
    <s v="KarmaFleet"/>
    <x v="1"/>
    <s v="A Blessed Bean"/>
    <x v="1"/>
    <x v="32"/>
    <x v="4"/>
    <x v="41"/>
    <x v="1"/>
    <n v="1753099.5"/>
    <n v="1013703.95"/>
  </r>
  <r>
    <d v="2023-07-10T04:47:46"/>
    <n v="10"/>
    <n v="7"/>
    <x v="40"/>
    <x v="7"/>
    <s v="Shadow State"/>
    <x v="1"/>
    <s v="Advanced Weapon Supplement League"/>
    <x v="2"/>
    <x v="19"/>
    <x v="4"/>
    <x v="41"/>
    <x v="1"/>
    <n v="236426.02"/>
    <n v="114463.62"/>
  </r>
  <r>
    <d v="2023-07-10T04:47:58"/>
    <n v="10"/>
    <n v="7"/>
    <x v="40"/>
    <x v="7"/>
    <s v="KarmaFleet"/>
    <x v="1"/>
    <s v="Advanced Weapon Supplement League"/>
    <x v="2"/>
    <x v="19"/>
    <x v="4"/>
    <x v="41"/>
    <x v="1"/>
    <n v="236426.02"/>
    <n v="114463.62"/>
  </r>
  <r>
    <d v="2023-07-10T04:48:06"/>
    <n v="10"/>
    <n v="7"/>
    <x v="40"/>
    <x v="7"/>
    <s v="Amped"/>
    <x v="1"/>
    <s v="Brittas Empire"/>
    <x v="1"/>
    <x v="50"/>
    <x v="2"/>
    <x v="41"/>
    <x v="1"/>
    <n v="45357374.770000003"/>
    <n v="39776615.590000004"/>
  </r>
  <r>
    <d v="2023-07-10T04:48:08"/>
    <n v="10"/>
    <n v="7"/>
    <x v="40"/>
    <x v="7"/>
    <s v="Shadow State"/>
    <x v="1"/>
    <s v="Advanced Weapon Supplement League"/>
    <x v="2"/>
    <x v="19"/>
    <x v="4"/>
    <x v="41"/>
    <x v="1"/>
    <n v="236426.02"/>
    <n v="114463.62"/>
  </r>
  <r>
    <d v="2023-07-10T04:48:10"/>
    <n v="10"/>
    <n v="7"/>
    <x v="40"/>
    <x v="7"/>
    <s v="KarmaFleet"/>
    <x v="1"/>
    <s v="Advanced Weapon Supplement League"/>
    <x v="2"/>
    <x v="19"/>
    <x v="4"/>
    <x v="41"/>
    <x v="1"/>
    <n v="236426.02"/>
    <n v="114463.62"/>
  </r>
  <r>
    <d v="2023-07-10T04:48:11"/>
    <n v="10"/>
    <n v="7"/>
    <x v="40"/>
    <x v="7"/>
    <s v="KarmaFleet"/>
    <x v="1"/>
    <s v="Advanced Weapon Supplement League"/>
    <x v="2"/>
    <x v="19"/>
    <x v="4"/>
    <x v="41"/>
    <x v="1"/>
    <n v="236426.02"/>
    <n v="114463.62"/>
  </r>
  <r>
    <d v="2023-07-10T04:48:13"/>
    <n v="10"/>
    <n v="7"/>
    <x v="40"/>
    <x v="7"/>
    <s v="SUNDERING"/>
    <x v="1"/>
    <s v="Brittas Empire"/>
    <x v="1"/>
    <x v="42"/>
    <x v="2"/>
    <x v="41"/>
    <x v="1"/>
    <n v="42082506.189999998"/>
    <n v="33375021.390000001"/>
  </r>
  <r>
    <d v="2023-07-10T04:48:17"/>
    <n v="10"/>
    <n v="7"/>
    <x v="40"/>
    <x v="7"/>
    <s v="KarmaFleet"/>
    <x v="1"/>
    <s v="Advanced Weapon Supplement League"/>
    <x v="2"/>
    <x v="19"/>
    <x v="4"/>
    <x v="41"/>
    <x v="1"/>
    <n v="236426.02"/>
    <n v="114463.62"/>
  </r>
  <r>
    <d v="2023-07-10T04:48:18"/>
    <n v="10"/>
    <n v="7"/>
    <x v="40"/>
    <x v="7"/>
    <s v="Emperor Scythes"/>
    <x v="4"/>
    <s v="Blackwater USA Inc"/>
    <x v="1"/>
    <x v="12"/>
    <x v="3"/>
    <x v="41"/>
    <x v="1"/>
    <n v="44751814.119999997"/>
    <n v="32212945.329999998"/>
  </r>
  <r>
    <d v="2023-07-10T04:48:29"/>
    <n v="10"/>
    <n v="7"/>
    <x v="40"/>
    <x v="7"/>
    <s v="Shadow State"/>
    <x v="1"/>
    <s v="Advanced Weapon Supplement League"/>
    <x v="2"/>
    <x v="19"/>
    <x v="4"/>
    <x v="41"/>
    <x v="1"/>
    <n v="236426.02"/>
    <n v="114463.62"/>
  </r>
  <r>
    <d v="2023-07-10T04:48:38"/>
    <n v="10"/>
    <n v="7"/>
    <x v="40"/>
    <x v="7"/>
    <s v="Ascendance"/>
    <x v="1"/>
    <s v="Super Villains"/>
    <x v="1"/>
    <x v="11"/>
    <x v="2"/>
    <x v="41"/>
    <x v="1"/>
    <n v="26099753.949999999"/>
    <n v="9927904.8699999992"/>
  </r>
  <r>
    <d v="2023-07-10T04:48:44"/>
    <n v="10"/>
    <n v="7"/>
    <x v="40"/>
    <x v="7"/>
    <s v="Merch Industrial"/>
    <x v="1"/>
    <s v="Super Villains"/>
    <x v="1"/>
    <x v="25"/>
    <x v="0"/>
    <x v="41"/>
    <x v="1"/>
    <n v="10119742.119999999"/>
    <n v="6597067.8899999997"/>
  </r>
  <r>
    <d v="2023-07-10T04:48:47"/>
    <n v="10"/>
    <n v="7"/>
    <x v="40"/>
    <x v="7"/>
    <s v="Shadow State"/>
    <x v="1"/>
    <s v="Advanced Weapon Supplement League"/>
    <x v="2"/>
    <x v="19"/>
    <x v="4"/>
    <x v="41"/>
    <x v="1"/>
    <n v="236426.02"/>
    <n v="114463.62"/>
  </r>
  <r>
    <d v="2023-07-10T04:48:50"/>
    <n v="10"/>
    <n v="7"/>
    <x v="40"/>
    <x v="7"/>
    <s v="Emperor Scythes"/>
    <x v="4"/>
    <s v="Advanced Weapon Supplement League"/>
    <x v="2"/>
    <x v="19"/>
    <x v="4"/>
    <x v="41"/>
    <x v="1"/>
    <n v="236426.02"/>
    <n v="114463.62"/>
  </r>
  <r>
    <d v="2023-07-10T04:48:52"/>
    <n v="10"/>
    <n v="7"/>
    <x v="40"/>
    <x v="7"/>
    <s v="KarmaFleet"/>
    <x v="1"/>
    <s v="Advanced Weapon Supplement League"/>
    <x v="2"/>
    <x v="19"/>
    <x v="4"/>
    <x v="41"/>
    <x v="1"/>
    <n v="236426.02"/>
    <n v="114463.62"/>
  </r>
  <r>
    <d v="2023-07-10T04:48:54"/>
    <n v="10"/>
    <n v="7"/>
    <x v="40"/>
    <x v="7"/>
    <s v="Darkmoon Military Industrial Complex"/>
    <x v="1"/>
    <s v="Tranquility Tavern"/>
    <x v="1"/>
    <x v="39"/>
    <x v="0"/>
    <x v="41"/>
    <x v="1"/>
    <n v="2694922.48"/>
    <n v="2694919.68"/>
  </r>
  <r>
    <d v="2023-07-10T04:48:57"/>
    <n v="10"/>
    <n v="7"/>
    <x v="40"/>
    <x v="7"/>
    <s v="Enlightened Industries"/>
    <x v="1"/>
    <s v="Super Villains"/>
    <x v="1"/>
    <x v="39"/>
    <x v="0"/>
    <x v="41"/>
    <x v="1"/>
    <n v="2694922.48"/>
    <n v="2694919.68"/>
  </r>
  <r>
    <d v="2023-07-10T04:49:10"/>
    <n v="10"/>
    <n v="7"/>
    <x v="40"/>
    <x v="7"/>
    <s v="KarmaFleet"/>
    <x v="1"/>
    <s v="Advanced Weapon Supplement League"/>
    <x v="2"/>
    <x v="19"/>
    <x v="4"/>
    <x v="41"/>
    <x v="1"/>
    <n v="236426.02"/>
    <n v="114463.62"/>
  </r>
  <r>
    <d v="2023-07-10T04:49:12"/>
    <n v="10"/>
    <n v="7"/>
    <x v="40"/>
    <x v="7"/>
    <s v="ChuangShi"/>
    <x v="3"/>
    <s v="Amped"/>
    <x v="0"/>
    <x v="25"/>
    <x v="0"/>
    <x v="41"/>
    <x v="1"/>
    <n v="10091394.1"/>
    <n v="6365973.2999999998"/>
  </r>
  <r>
    <d v="2023-07-10T04:49:13"/>
    <n v="10"/>
    <n v="7"/>
    <x v="40"/>
    <x v="7"/>
    <s v="KarmaFleet"/>
    <x v="1"/>
    <s v="Advanced Weapon Supplement League"/>
    <x v="2"/>
    <x v="19"/>
    <x v="4"/>
    <x v="41"/>
    <x v="1"/>
    <n v="236426.02"/>
    <n v="114463.62"/>
  </r>
  <r>
    <d v="2023-07-10T04:49:18"/>
    <n v="10"/>
    <n v="7"/>
    <x v="40"/>
    <x v="7"/>
    <s v="Shadow State"/>
    <x v="1"/>
    <s v="Advanced Weapon Supplement League"/>
    <x v="2"/>
    <x v="19"/>
    <x v="4"/>
    <x v="41"/>
    <x v="1"/>
    <n v="236426.02"/>
    <n v="114463.62"/>
  </r>
  <r>
    <d v="2023-07-10T04:49:19"/>
    <n v="10"/>
    <n v="7"/>
    <x v="40"/>
    <x v="7"/>
    <s v="Stars Corporate Group"/>
    <x v="4"/>
    <s v="Fusion Enterprises Ltd"/>
    <x v="1"/>
    <x v="60"/>
    <x v="2"/>
    <x v="41"/>
    <x v="1"/>
    <n v="10623973.41"/>
    <n v="4155986.89"/>
  </r>
  <r>
    <d v="2023-07-10T04:49:24"/>
    <n v="10"/>
    <n v="7"/>
    <x v="40"/>
    <x v="7"/>
    <s v="KarmaFleet"/>
    <x v="1"/>
    <s v="Advanced Weapon Supplement League"/>
    <x v="2"/>
    <x v="19"/>
    <x v="4"/>
    <x v="41"/>
    <x v="1"/>
    <n v="236426.02"/>
    <n v="114463.62"/>
  </r>
  <r>
    <d v="2023-07-10T04:50:09"/>
    <n v="10"/>
    <n v="7"/>
    <x v="40"/>
    <x v="7"/>
    <s v="KarmaFleet"/>
    <x v="1"/>
    <s v="Banished Braindead Zombies"/>
    <x v="1"/>
    <x v="51"/>
    <x v="2"/>
    <x v="41"/>
    <x v="1"/>
    <n v="19299934.739999998"/>
    <n v="9552875.6300000008"/>
  </r>
  <r>
    <d v="2023-07-10T04:50:09"/>
    <n v="10"/>
    <n v="7"/>
    <x v="40"/>
    <x v="7"/>
    <s v="KarmaFleet"/>
    <x v="1"/>
    <s v="Fancypants Inc"/>
    <x v="1"/>
    <x v="50"/>
    <x v="2"/>
    <x v="41"/>
    <x v="1"/>
    <n v="73574757.579999998"/>
    <n v="35483889.460000001"/>
  </r>
  <r>
    <d v="2023-07-10T04:50:12"/>
    <n v="10"/>
    <n v="7"/>
    <x v="40"/>
    <x v="7"/>
    <s v="Darkmoon Military Industrial Complex"/>
    <x v="1"/>
    <s v="A Blessed Bean"/>
    <x v="1"/>
    <x v="26"/>
    <x v="2"/>
    <x v="41"/>
    <x v="1"/>
    <n v="76533714.189999998"/>
    <n v="54654743.109999999"/>
  </r>
  <r>
    <d v="2023-07-10T04:50:53"/>
    <n v="10"/>
    <n v="7"/>
    <x v="40"/>
    <x v="7"/>
    <s v="Amok"/>
    <x v="1"/>
    <s v="A Blessed Bean"/>
    <x v="1"/>
    <x v="94"/>
    <x v="2"/>
    <x v="41"/>
    <x v="1"/>
    <n v="14107294.859999999"/>
    <n v="6281311.6600000001"/>
  </r>
  <r>
    <d v="2023-07-10T04:50:55"/>
    <n v="10"/>
    <n v="7"/>
    <x v="40"/>
    <x v="7"/>
    <s v="Ascendance"/>
    <x v="1"/>
    <s v="Banished Braindead Zombies"/>
    <x v="1"/>
    <x v="94"/>
    <x v="2"/>
    <x v="41"/>
    <x v="1"/>
    <n v="35889427.07"/>
    <n v="13953916.199999999"/>
  </r>
  <r>
    <d v="2023-07-10T04:50:58"/>
    <n v="10"/>
    <n v="7"/>
    <x v="40"/>
    <x v="7"/>
    <s v="SUNDERING"/>
    <x v="1"/>
    <s v="Fancypants Inc"/>
    <x v="1"/>
    <x v="8"/>
    <x v="3"/>
    <x v="41"/>
    <x v="1"/>
    <n v="68967429.109999999"/>
    <n v="52331112.869999997"/>
  </r>
  <r>
    <d v="2023-07-10T04:51:07"/>
    <n v="10"/>
    <n v="7"/>
    <x v="40"/>
    <x v="7"/>
    <s v="KarmaFleet"/>
    <x v="1"/>
    <s v="Brittas Empire"/>
    <x v="1"/>
    <x v="11"/>
    <x v="2"/>
    <x v="41"/>
    <x v="1"/>
    <n v="24396533.149999999"/>
    <n v="7516897.3099999996"/>
  </r>
  <r>
    <d v="2023-07-10T04:51:10"/>
    <n v="10"/>
    <n v="7"/>
    <x v="40"/>
    <x v="7"/>
    <s v="Zebra Corp"/>
    <x v="1"/>
    <s v="MASS"/>
    <x v="1"/>
    <x v="85"/>
    <x v="1"/>
    <x v="41"/>
    <x v="1"/>
    <n v="192902099.11000001"/>
    <n v="34983832.229999997"/>
  </r>
  <r>
    <d v="2023-07-10T04:51:17"/>
    <n v="10"/>
    <n v="7"/>
    <x v="40"/>
    <x v="7"/>
    <s v="Strategically Bad"/>
    <x v="1"/>
    <s v="Fancypants Inc"/>
    <x v="1"/>
    <x v="4"/>
    <x v="3"/>
    <x v="41"/>
    <x v="1"/>
    <n v="55835090.979999997"/>
    <n v="36819174.770000003"/>
  </r>
  <r>
    <d v="2023-07-10T04:51:37"/>
    <n v="10"/>
    <n v="7"/>
    <x v="40"/>
    <x v="7"/>
    <s v="ANZAC ALLIANCE"/>
    <x v="1"/>
    <s v="Fancypants Inc"/>
    <x v="1"/>
    <x v="94"/>
    <x v="2"/>
    <x v="41"/>
    <x v="1"/>
    <n v="41815499.200000003"/>
    <n v="24465635.379999999"/>
  </r>
  <r>
    <d v="2023-07-10T04:51:44"/>
    <n v="10"/>
    <n v="7"/>
    <x v="40"/>
    <x v="7"/>
    <s v="KarmaFleet"/>
    <x v="1"/>
    <s v="Fancypants Inc"/>
    <x v="1"/>
    <x v="59"/>
    <x v="2"/>
    <x v="41"/>
    <x v="1"/>
    <n v="26436931.329999998"/>
    <n v="11825408.48"/>
  </r>
  <r>
    <d v="2023-07-10T04:51:47"/>
    <n v="10"/>
    <n v="7"/>
    <x v="40"/>
    <x v="7"/>
    <s v="ANZAC ALLIANCE"/>
    <x v="1"/>
    <s v="Fancypants Inc"/>
    <x v="1"/>
    <x v="25"/>
    <x v="0"/>
    <x v="41"/>
    <x v="1"/>
    <n v="10166462.17"/>
    <n v="5657617.9800000004"/>
  </r>
  <r>
    <d v="2023-07-10T04:52:27"/>
    <n v="10"/>
    <n v="7"/>
    <x v="40"/>
    <x v="7"/>
    <s v="Merch Industrial"/>
    <x v="1"/>
    <s v="Lisnave"/>
    <x v="1"/>
    <x v="79"/>
    <x v="4"/>
    <x v="41"/>
    <x v="1"/>
    <n v="6028150"/>
    <n v="2564592.7999999998"/>
  </r>
  <r>
    <d v="2023-07-10T04:52:43"/>
    <n v="10"/>
    <n v="7"/>
    <x v="40"/>
    <x v="7"/>
    <s v="GoonWaffe"/>
    <x v="1"/>
    <s v="Fancypants Inc"/>
    <x v="1"/>
    <x v="13"/>
    <x v="4"/>
    <x v="41"/>
    <x v="1"/>
    <n v="6233991.8099999996"/>
    <n v="1008744.56"/>
  </r>
  <r>
    <d v="2023-07-10T04:52:49"/>
    <n v="10"/>
    <n v="7"/>
    <x v="40"/>
    <x v="7"/>
    <s v="GoonWaffe"/>
    <x v="1"/>
    <s v="Fancypants Inc"/>
    <x v="1"/>
    <x v="8"/>
    <x v="3"/>
    <x v="41"/>
    <x v="1"/>
    <n v="66496098.57"/>
    <n v="47824633.600000001"/>
  </r>
  <r>
    <d v="2023-07-10T04:53:00"/>
    <n v="10"/>
    <n v="7"/>
    <x v="40"/>
    <x v="7"/>
    <s v="KarmaFleet"/>
    <x v="1"/>
    <s v="Dragon"/>
    <x v="1"/>
    <x v="7"/>
    <x v="0"/>
    <x v="41"/>
    <x v="1"/>
    <n v="1172613.1499999999"/>
    <n v="866204.95"/>
  </r>
  <r>
    <d v="2023-07-10T04:53:04"/>
    <n v="10"/>
    <n v="7"/>
    <x v="40"/>
    <x v="7"/>
    <s v="GoonWaffe"/>
    <x v="1"/>
    <s v="Fancypants Inc"/>
    <x v="1"/>
    <x v="8"/>
    <x v="3"/>
    <x v="41"/>
    <x v="1"/>
    <n v="66111006.869999997"/>
    <n v="47758741.75"/>
  </r>
  <r>
    <d v="2023-07-10T04:53:19"/>
    <n v="10"/>
    <n v="7"/>
    <x v="40"/>
    <x v="7"/>
    <s v="League of Gentlemen"/>
    <x v="2"/>
    <s v="Fancypants Inc"/>
    <x v="1"/>
    <x v="11"/>
    <x v="2"/>
    <x v="41"/>
    <x v="1"/>
    <n v="19909451.120000001"/>
    <n v="9398594.7899999991"/>
  </r>
  <r>
    <d v="2023-07-10T04:53:35"/>
    <n v="10"/>
    <n v="7"/>
    <x v="40"/>
    <x v="7"/>
    <s v="GoonWaffe"/>
    <x v="1"/>
    <s v="Worthless Carebears"/>
    <x v="4"/>
    <x v="8"/>
    <x v="3"/>
    <x v="41"/>
    <x v="1"/>
    <n v="85453271.629999995"/>
    <n v="61022817.68"/>
  </r>
  <r>
    <d v="2023-07-10T04:53:53"/>
    <n v="10"/>
    <n v="7"/>
    <x v="40"/>
    <x v="7"/>
    <s v="Monkey Attack Squad"/>
    <x v="1"/>
    <s v="Tech Builds"/>
    <x v="1"/>
    <x v="111"/>
    <x v="1"/>
    <x v="41"/>
    <x v="1"/>
    <n v="191135363.94999999"/>
    <n v="61700629.829999998"/>
  </r>
  <r>
    <d v="2023-07-10T04:53:57"/>
    <n v="10"/>
    <n v="7"/>
    <x v="40"/>
    <x v="7"/>
    <s v="4S Corporation"/>
    <x v="1"/>
    <s v="Pandemic Horde Inc"/>
    <x v="1"/>
    <x v="8"/>
    <x v="3"/>
    <x v="41"/>
    <x v="1"/>
    <n v="66474852.390000001"/>
    <n v="47815642.909999996"/>
  </r>
  <r>
    <d v="2023-07-10T04:53:59"/>
    <n v="10"/>
    <n v="7"/>
    <x v="40"/>
    <x v="7"/>
    <s v="GoonWaffe"/>
    <x v="1"/>
    <s v="KillTronic"/>
    <x v="1"/>
    <x v="25"/>
    <x v="0"/>
    <x v="41"/>
    <x v="1"/>
    <n v="1962955.08"/>
    <n v="1324493.32"/>
  </r>
  <r>
    <d v="2023-07-10T04:54:10"/>
    <n v="10"/>
    <n v="7"/>
    <x v="40"/>
    <x v="7"/>
    <s v="KarmaFleet"/>
    <x v="1"/>
    <s v="Lisnave"/>
    <x v="1"/>
    <x v="25"/>
    <x v="0"/>
    <x v="41"/>
    <x v="1"/>
    <n v="9453879.4600000009"/>
    <n v="5780505.9900000002"/>
  </r>
  <r>
    <d v="2023-07-10T04:54:27"/>
    <n v="10"/>
    <n v="7"/>
    <x v="40"/>
    <x v="7"/>
    <s v="KarmaFleet"/>
    <x v="1"/>
    <s v="Brittas Empire"/>
    <x v="1"/>
    <x v="13"/>
    <x v="4"/>
    <x v="41"/>
    <x v="1"/>
    <n v="3361017.7"/>
    <n v="943391.86"/>
  </r>
  <r>
    <d v="2023-07-10T04:54:58"/>
    <n v="10"/>
    <n v="7"/>
    <x v="40"/>
    <x v="7"/>
    <s v="Rage Confederacy"/>
    <x v="4"/>
    <s v="Deaths Consortium"/>
    <x v="1"/>
    <x v="16"/>
    <x v="4"/>
    <x v="41"/>
    <x v="1"/>
    <n v="467082.61"/>
    <n v="353320.01"/>
  </r>
  <r>
    <d v="2023-07-10T04:55:25"/>
    <n v="10"/>
    <n v="7"/>
    <x v="40"/>
    <x v="7"/>
    <s v="KarmaFleet"/>
    <x v="1"/>
    <s v="Tactical Feed"/>
    <x v="1"/>
    <x v="33"/>
    <x v="4"/>
    <x v="41"/>
    <x v="1"/>
    <n v="7087582.5899999999"/>
    <n v="4445984.74"/>
  </r>
  <r>
    <d v="2023-07-10T04:55:27"/>
    <n v="10"/>
    <n v="7"/>
    <x v="40"/>
    <x v="7"/>
    <s v="Ascendance"/>
    <x v="1"/>
    <s v="Fancypants Inc"/>
    <x v="1"/>
    <x v="6"/>
    <x v="4"/>
    <x v="41"/>
    <x v="1"/>
    <n v="3162047.42"/>
    <n v="582835.26"/>
  </r>
  <r>
    <d v="2023-07-10T04:55:37"/>
    <n v="10"/>
    <n v="7"/>
    <x v="40"/>
    <x v="7"/>
    <s v="Strategically Bad"/>
    <x v="1"/>
    <s v="KillTronic"/>
    <x v="1"/>
    <x v="25"/>
    <x v="0"/>
    <x v="41"/>
    <x v="1"/>
    <n v="10080698.68"/>
    <n v="3225979.68"/>
  </r>
  <r>
    <d v="2023-07-10T04:55:43"/>
    <n v="10"/>
    <n v="7"/>
    <x v="40"/>
    <x v="7"/>
    <s v="GoonWaffe"/>
    <x v="1"/>
    <s v="Victim Support"/>
    <x v="1"/>
    <x v="25"/>
    <x v="0"/>
    <x v="41"/>
    <x v="1"/>
    <n v="12220164.52"/>
    <n v="4716898.6500000004"/>
  </r>
  <r>
    <d v="2023-07-10T04:56:14"/>
    <n v="10"/>
    <n v="7"/>
    <x v="40"/>
    <x v="7"/>
    <s v="Helgast Militarum"/>
    <x v="2"/>
    <s v="Chaos arbiter"/>
    <x v="2"/>
    <x v="3"/>
    <x v="2"/>
    <x v="41"/>
    <x v="1"/>
    <n v="48249953.859999999"/>
    <n v="39266176.240000002"/>
  </r>
  <r>
    <d v="2023-07-10T04:56:21"/>
    <n v="10"/>
    <n v="7"/>
    <x v="40"/>
    <x v="7"/>
    <s v="KarmaFleet"/>
    <x v="1"/>
    <s v="Fancypants Inc"/>
    <x v="1"/>
    <x v="10"/>
    <x v="2"/>
    <x v="41"/>
    <x v="1"/>
    <n v="35565213.030000001"/>
    <n v="16802238.469999999"/>
  </r>
  <r>
    <d v="2023-07-10T04:56:37"/>
    <n v="10"/>
    <n v="7"/>
    <x v="40"/>
    <x v="7"/>
    <s v="Carebears -With- Guns"/>
    <x v="1"/>
    <s v="Attack On CALDARI"/>
    <x v="2"/>
    <x v="14"/>
    <x v="4"/>
    <x v="41"/>
    <x v="1"/>
    <n v="1201604.77"/>
    <n v="579901.34"/>
  </r>
  <r>
    <d v="2023-07-10T04:56:38"/>
    <n v="10"/>
    <n v="7"/>
    <x v="40"/>
    <x v="7"/>
    <s v="Darkmoon Military Industrial Complex"/>
    <x v="1"/>
    <s v="A Blessed Bean"/>
    <x v="1"/>
    <x v="25"/>
    <x v="0"/>
    <x v="41"/>
    <x v="1"/>
    <n v="12154128.880000001"/>
    <n v="7346112.25"/>
  </r>
  <r>
    <d v="2023-07-10T04:56:49"/>
    <n v="10"/>
    <n v="7"/>
    <x v="40"/>
    <x v="7"/>
    <s v="KarmaFleet"/>
    <x v="1"/>
    <s v="Horde Armada"/>
    <x v="1"/>
    <x v="33"/>
    <x v="4"/>
    <x v="41"/>
    <x v="1"/>
    <n v="5211669.6500000004"/>
    <n v="3030123.63"/>
  </r>
  <r>
    <d v="2023-07-10T04:57:05"/>
    <n v="10"/>
    <n v="7"/>
    <x v="40"/>
    <x v="7"/>
    <s v="KarmaFleet"/>
    <x v="1"/>
    <s v="Infinite Improbable Industry Inc"/>
    <x v="1"/>
    <x v="39"/>
    <x v="0"/>
    <x v="41"/>
    <x v="1"/>
    <n v="2694922.48"/>
    <n v="2694919.68"/>
  </r>
  <r>
    <d v="2023-07-10T04:57:13"/>
    <n v="10"/>
    <n v="7"/>
    <x v="40"/>
    <x v="7"/>
    <s v="Ascendance"/>
    <x v="1"/>
    <s v="Horde Armada"/>
    <x v="1"/>
    <x v="73"/>
    <x v="0"/>
    <x v="41"/>
    <x v="1"/>
    <n v="2428447.65"/>
    <n v="1585019.95"/>
  </r>
  <r>
    <d v="2023-07-10T04:57:13"/>
    <n v="10"/>
    <n v="7"/>
    <x v="40"/>
    <x v="7"/>
    <s v="Ascendance"/>
    <x v="1"/>
    <s v="Fancypants Inc"/>
    <x v="1"/>
    <x v="64"/>
    <x v="0"/>
    <x v="41"/>
    <x v="1"/>
    <n v="2056963.03"/>
    <n v="1012159.74"/>
  </r>
  <r>
    <d v="2023-07-10T04:57:58"/>
    <n v="10"/>
    <n v="7"/>
    <x v="40"/>
    <x v="7"/>
    <s v="League of Gentlemen"/>
    <x v="2"/>
    <s v="Pandemic Horde Inc"/>
    <x v="1"/>
    <x v="17"/>
    <x v="4"/>
    <x v="41"/>
    <x v="1"/>
    <n v="1202928"/>
    <n v="741285.79"/>
  </r>
  <r>
    <d v="2023-07-10T04:58:06"/>
    <n v="10"/>
    <n v="7"/>
    <x v="40"/>
    <x v="7"/>
    <s v="BOVRIL bOREers Mining CO-OP"/>
    <x v="1"/>
    <s v="Tranquility Tavern"/>
    <x v="1"/>
    <x v="11"/>
    <x v="2"/>
    <x v="41"/>
    <x v="1"/>
    <n v="20282932.100000001"/>
    <n v="5369862.7999999998"/>
  </r>
  <r>
    <d v="2023-07-10T04:58:26"/>
    <n v="10"/>
    <n v="7"/>
    <x v="40"/>
    <x v="7"/>
    <s v="Arknights"/>
    <x v="3"/>
    <s v="GoonWaffe"/>
    <x v="0"/>
    <x v="25"/>
    <x v="0"/>
    <x v="41"/>
    <x v="1"/>
    <n v="13606907.07"/>
    <n v="6748568.04"/>
  </r>
  <r>
    <d v="2023-07-10T04:58:27"/>
    <n v="10"/>
    <n v="7"/>
    <x v="40"/>
    <x v="7"/>
    <s v="SUNDERING"/>
    <x v="1"/>
    <s v="Pandemic Horde Inc"/>
    <x v="1"/>
    <x v="94"/>
    <x v="2"/>
    <x v="41"/>
    <x v="1"/>
    <n v="38812384.700000003"/>
    <n v="23059594.48"/>
  </r>
  <r>
    <d v="2023-07-10T04:58:29"/>
    <n v="10"/>
    <n v="7"/>
    <x v="40"/>
    <x v="7"/>
    <s v="Merch Industrial"/>
    <x v="1"/>
    <s v="Pandemic Horde Inc"/>
    <x v="1"/>
    <x v="43"/>
    <x v="4"/>
    <x v="41"/>
    <x v="1"/>
    <n v="892786.14"/>
    <n v="671657.42"/>
  </r>
  <r>
    <d v="2023-07-10T04:58:37"/>
    <n v="10"/>
    <n v="7"/>
    <x v="40"/>
    <x v="7"/>
    <s v="Death'sEnd"/>
    <x v="0"/>
    <s v="Cloaked Goof"/>
    <x v="0"/>
    <x v="4"/>
    <x v="3"/>
    <x v="41"/>
    <x v="1"/>
    <n v="65659470.049999997"/>
    <n v="42947477.079999998"/>
  </r>
  <r>
    <d v="2023-07-10T04:58:43"/>
    <n v="10"/>
    <n v="7"/>
    <x v="40"/>
    <x v="7"/>
    <s v="Strategically Bad"/>
    <x v="1"/>
    <s v="Pandemic Horde Inc"/>
    <x v="1"/>
    <x v="22"/>
    <x v="4"/>
    <x v="41"/>
    <x v="1"/>
    <n v="5538137.0599999996"/>
    <n v="4006008.67"/>
  </r>
  <r>
    <d v="2023-07-10T04:58:44"/>
    <n v="10"/>
    <n v="7"/>
    <x v="40"/>
    <x v="7"/>
    <s v="League of Gentlemen"/>
    <x v="2"/>
    <s v="Pandemic Horde Inc"/>
    <x v="1"/>
    <x v="50"/>
    <x v="2"/>
    <x v="41"/>
    <x v="1"/>
    <n v="44023614.880000003"/>
    <n v="39605223.100000001"/>
  </r>
  <r>
    <d v="2023-07-10T04:59:17"/>
    <n v="10"/>
    <n v="7"/>
    <x v="40"/>
    <x v="7"/>
    <s v="Arknights"/>
    <x v="3"/>
    <s v="BOP Supplication For Glorious"/>
    <x v="3"/>
    <x v="25"/>
    <x v="0"/>
    <x v="41"/>
    <x v="1"/>
    <n v="8861799.1199999992"/>
    <n v="4159377.69"/>
  </r>
  <r>
    <d v="2023-07-10T04:59:40"/>
    <n v="10"/>
    <n v="7"/>
    <x v="40"/>
    <x v="7"/>
    <s v="Ascendance"/>
    <x v="1"/>
    <s v="A Blessed Bean"/>
    <x v="1"/>
    <x v="73"/>
    <x v="0"/>
    <x v="41"/>
    <x v="1"/>
    <n v="2444470.02"/>
    <n v="1627055.86"/>
  </r>
  <r>
    <d v="2023-07-10T05:00:37"/>
    <n v="10"/>
    <n v="7"/>
    <x v="40"/>
    <x v="7"/>
    <s v="KarmaFleet"/>
    <x v="1"/>
    <s v="Super Villains"/>
    <x v="1"/>
    <x v="111"/>
    <x v="1"/>
    <x v="41"/>
    <x v="1"/>
    <n v="205866278.37"/>
    <n v="67395075.359999999"/>
  </r>
  <r>
    <d v="2023-07-10T05:00:46"/>
    <n v="10"/>
    <n v="7"/>
    <x v="40"/>
    <x v="7"/>
    <s v="Darkmoon Military Industrial Complex"/>
    <x v="1"/>
    <s v="Siberian Alpha Fleet"/>
    <x v="1"/>
    <x v="32"/>
    <x v="4"/>
    <x v="41"/>
    <x v="1"/>
    <n v="1653649.85"/>
    <n v="901389.03"/>
  </r>
  <r>
    <d v="2023-07-10T05:00:57"/>
    <n v="10"/>
    <n v="7"/>
    <x v="40"/>
    <x v="7"/>
    <s v="Darkmoon Military Industrial Complex"/>
    <x v="1"/>
    <s v="Fusion Enterprises Ltd"/>
    <x v="1"/>
    <x v="52"/>
    <x v="4"/>
    <x v="41"/>
    <x v="1"/>
    <n v="14747602.77"/>
    <n v="3988097.61"/>
  </r>
  <r>
    <d v="2023-07-10T05:01:32"/>
    <n v="10"/>
    <n v="7"/>
    <x v="40"/>
    <x v="7"/>
    <s v="Darkmoon Military Industrial Complex"/>
    <x v="1"/>
    <s v="Fancypants Inc"/>
    <x v="1"/>
    <x v="25"/>
    <x v="0"/>
    <x v="41"/>
    <x v="1"/>
    <n v="10111148.470000001"/>
    <n v="4227211.34"/>
  </r>
  <r>
    <d v="2023-07-10T05:02:25"/>
    <n v="10"/>
    <n v="7"/>
    <x v="40"/>
    <x v="7"/>
    <s v="Shadow State"/>
    <x v="1"/>
    <s v="Deaths Consortium"/>
    <x v="1"/>
    <x v="4"/>
    <x v="3"/>
    <x v="41"/>
    <x v="1"/>
    <n v="61206499.829999998"/>
    <n v="44923460.109999999"/>
  </r>
  <r>
    <d v="2023-07-10T05:02:33"/>
    <n v="10"/>
    <n v="7"/>
    <x v="40"/>
    <x v="7"/>
    <s v="GoonWaffe"/>
    <x v="1"/>
    <s v="Pandemic Horde Inc"/>
    <x v="1"/>
    <x v="94"/>
    <x v="2"/>
    <x v="41"/>
    <x v="1"/>
    <n v="40373108.549999997"/>
    <n v="19626356.41"/>
  </r>
  <r>
    <d v="2023-07-10T05:03:00"/>
    <n v="10"/>
    <n v="7"/>
    <x v="40"/>
    <x v="7"/>
    <s v="GoonWaffe"/>
    <x v="1"/>
    <s v="Wombo United"/>
    <x v="1"/>
    <x v="18"/>
    <x v="4"/>
    <x v="41"/>
    <x v="1"/>
    <n v="575703.15"/>
    <n v="461940.55"/>
  </r>
  <r>
    <d v="2023-07-10T05:03:03"/>
    <n v="10"/>
    <n v="7"/>
    <x v="40"/>
    <x v="7"/>
    <s v="Monkey Attack Squad"/>
    <x v="1"/>
    <s v="Desi Beanz"/>
    <x v="1"/>
    <x v="112"/>
    <x v="1"/>
    <x v="41"/>
    <x v="1"/>
    <n v="2150477242.4400001"/>
    <n v="1651646108.3800001"/>
  </r>
  <r>
    <d v="2023-07-10T05:03:14"/>
    <n v="10"/>
    <n v="7"/>
    <x v="40"/>
    <x v="7"/>
    <s v="The Night Watchmen"/>
    <x v="1"/>
    <s v="Brittas Empire"/>
    <x v="1"/>
    <x v="116"/>
    <x v="1"/>
    <x v="41"/>
    <x v="1"/>
    <n v="234558499.91"/>
    <n v="64210584.229999997"/>
  </r>
  <r>
    <d v="2023-07-10T05:03:23"/>
    <n v="10"/>
    <n v="7"/>
    <x v="40"/>
    <x v="7"/>
    <s v="GoonWaffe"/>
    <x v="1"/>
    <s v="Wombo United"/>
    <x v="1"/>
    <x v="74"/>
    <x v="4"/>
    <x v="41"/>
    <x v="1"/>
    <n v="574283.28"/>
    <n v="460520.68"/>
  </r>
  <r>
    <d v="2023-07-10T05:03:28"/>
    <n v="10"/>
    <n v="7"/>
    <x v="40"/>
    <x v="7"/>
    <s v="Darkmoon Military Industrial Complex"/>
    <x v="1"/>
    <s v="Beyond Frontier"/>
    <x v="1"/>
    <x v="116"/>
    <x v="1"/>
    <x v="41"/>
    <x v="1"/>
    <n v="253278943.41999999"/>
    <n v="84085846.390000001"/>
  </r>
  <r>
    <d v="2023-07-10T05:03:32"/>
    <n v="10"/>
    <n v="7"/>
    <x v="40"/>
    <x v="7"/>
    <s v="WAAAGH THE HELLLL"/>
    <x v="4"/>
    <s v="Brittas Empire"/>
    <x v="1"/>
    <x v="50"/>
    <x v="2"/>
    <x v="41"/>
    <x v="1"/>
    <n v="44535403.299999997"/>
    <n v="38086025.93"/>
  </r>
  <r>
    <d v="2023-07-10T05:04:14"/>
    <n v="10"/>
    <n v="7"/>
    <x v="40"/>
    <x v="7"/>
    <s v="4S Corporation"/>
    <x v="1"/>
    <s v="A Blessed Bean"/>
    <x v="1"/>
    <x v="25"/>
    <x v="0"/>
    <x v="41"/>
    <x v="1"/>
    <n v="29684806.27"/>
    <n v="24936547.629999999"/>
  </r>
  <r>
    <d v="2023-07-10T05:04:15"/>
    <n v="10"/>
    <n v="7"/>
    <x v="40"/>
    <x v="7"/>
    <s v="KarmaFleet"/>
    <x v="1"/>
    <s v="KillTronic"/>
    <x v="1"/>
    <x v="60"/>
    <x v="2"/>
    <x v="41"/>
    <x v="1"/>
    <n v="14327816.85"/>
    <n v="5227155.5"/>
  </r>
  <r>
    <d v="2023-07-10T05:04:30"/>
    <n v="10"/>
    <n v="7"/>
    <x v="40"/>
    <x v="7"/>
    <s v="Rage Confederacy"/>
    <x v="4"/>
    <s v="Deaths Consortium"/>
    <x v="1"/>
    <x v="4"/>
    <x v="3"/>
    <x v="41"/>
    <x v="1"/>
    <n v="53970512.609999999"/>
    <n v="37921397.659999996"/>
  </r>
  <r>
    <d v="2023-07-10T05:04:30"/>
    <n v="10"/>
    <n v="7"/>
    <x v="40"/>
    <x v="7"/>
    <s v="KarmaFleet"/>
    <x v="1"/>
    <s v="A Blessed Bean"/>
    <x v="1"/>
    <x v="19"/>
    <x v="4"/>
    <x v="41"/>
    <x v="1"/>
    <n v="2302144.85"/>
    <n v="1739432.61"/>
  </r>
  <r>
    <d v="2023-07-10T05:04:36"/>
    <n v="10"/>
    <n v="7"/>
    <x v="40"/>
    <x v="7"/>
    <s v="KarmaFleet"/>
    <x v="1"/>
    <s v="A Blessed Bean"/>
    <x v="1"/>
    <x v="72"/>
    <x v="4"/>
    <x v="41"/>
    <x v="1"/>
    <n v="97283359.129999995"/>
    <n v="62179463.960000001"/>
  </r>
  <r>
    <d v="2023-07-10T05:04:40"/>
    <n v="10"/>
    <n v="7"/>
    <x v="40"/>
    <x v="7"/>
    <s v="KarmaFleet"/>
    <x v="1"/>
    <s v="Fancypants Inc"/>
    <x v="1"/>
    <x v="4"/>
    <x v="3"/>
    <x v="41"/>
    <x v="1"/>
    <n v="72105540.5"/>
    <n v="55916381.869999997"/>
  </r>
  <r>
    <d v="2023-07-10T05:04:53"/>
    <n v="10"/>
    <n v="7"/>
    <x v="40"/>
    <x v="7"/>
    <s v="Ascendance"/>
    <x v="1"/>
    <s v="Horde Armada"/>
    <x v="1"/>
    <x v="13"/>
    <x v="4"/>
    <x v="41"/>
    <x v="1"/>
    <n v="455674.9"/>
    <n v="341912.3"/>
  </r>
  <r>
    <d v="2023-07-10T05:04:57"/>
    <n v="10"/>
    <n v="7"/>
    <x v="40"/>
    <x v="7"/>
    <s v="4S Corporation"/>
    <x v="1"/>
    <s v="Pandemic Horde Inc"/>
    <x v="1"/>
    <x v="8"/>
    <x v="3"/>
    <x v="41"/>
    <x v="1"/>
    <n v="65000912.439999998"/>
    <n v="50433851.219999999"/>
  </r>
  <r>
    <d v="2023-07-10T05:04:59"/>
    <n v="10"/>
    <n v="7"/>
    <x v="40"/>
    <x v="7"/>
    <s v="Darkmoon Military Industrial Complex"/>
    <x v="1"/>
    <s v="Tech Builds"/>
    <x v="1"/>
    <x v="66"/>
    <x v="0"/>
    <x v="41"/>
    <x v="1"/>
    <n v="2532394.2999999998"/>
    <n v="1600816.34"/>
  </r>
  <r>
    <d v="2023-07-10T05:05:01"/>
    <n v="10"/>
    <n v="7"/>
    <x v="40"/>
    <x v="7"/>
    <s v="Carebears -With- Guns"/>
    <x v="1"/>
    <s v="A Blessed Bean"/>
    <x v="1"/>
    <x v="23"/>
    <x v="2"/>
    <x v="41"/>
    <x v="1"/>
    <n v="119633467.28"/>
    <n v="84005909.390000001"/>
  </r>
  <r>
    <d v="2023-07-10T05:05:25"/>
    <n v="10"/>
    <n v="7"/>
    <x v="40"/>
    <x v="7"/>
    <s v="GoonWaffe"/>
    <x v="1"/>
    <s v="Sturmgrenadier Inc"/>
    <x v="1"/>
    <x v="39"/>
    <x v="0"/>
    <x v="41"/>
    <x v="1"/>
    <n v="2694922.48"/>
    <n v="2694919.68"/>
  </r>
  <r>
    <d v="2023-07-10T05:05:58"/>
    <n v="10"/>
    <n v="7"/>
    <x v="40"/>
    <x v="7"/>
    <s v="ChuangShi"/>
    <x v="3"/>
    <s v="League of Gentlemen"/>
    <x v="4"/>
    <x v="25"/>
    <x v="0"/>
    <x v="41"/>
    <x v="1"/>
    <n v="38630290.32"/>
    <n v="16607952.4"/>
  </r>
  <r>
    <d v="2023-07-10T05:05:58"/>
    <n v="10"/>
    <n v="7"/>
    <x v="40"/>
    <x v="7"/>
    <s v="GoonWaffe"/>
    <x v="1"/>
    <s v="A Blessed Bean"/>
    <x v="1"/>
    <x v="11"/>
    <x v="2"/>
    <x v="41"/>
    <x v="1"/>
    <n v="8175149.1500000004"/>
    <n v="1452133.58"/>
  </r>
  <r>
    <d v="2023-07-10T05:05:59"/>
    <n v="10"/>
    <n v="7"/>
    <x v="40"/>
    <x v="7"/>
    <s v="GoonWaffe"/>
    <x v="1"/>
    <s v="Tactical Feed"/>
    <x v="1"/>
    <x v="18"/>
    <x v="4"/>
    <x v="41"/>
    <x v="1"/>
    <n v="575703.15"/>
    <n v="461940.55"/>
  </r>
  <r>
    <d v="2023-07-10T05:06:05"/>
    <n v="10"/>
    <n v="7"/>
    <x v="40"/>
    <x v="7"/>
    <s v="KarmaFleet"/>
    <x v="1"/>
    <s v="Comms Black"/>
    <x v="1"/>
    <x v="8"/>
    <x v="3"/>
    <x v="41"/>
    <x v="1"/>
    <n v="56044071.140000001"/>
    <n v="41980454.289999999"/>
  </r>
  <r>
    <d v="2023-07-10T05:06:05"/>
    <n v="10"/>
    <n v="7"/>
    <x v="40"/>
    <x v="7"/>
    <s v="Monkey Attack Squad"/>
    <x v="1"/>
    <s v="KillTronic"/>
    <x v="1"/>
    <x v="8"/>
    <x v="3"/>
    <x v="41"/>
    <x v="1"/>
    <n v="69806748.659999996"/>
    <n v="47938644.049999997"/>
  </r>
  <r>
    <d v="2023-07-10T05:06:06"/>
    <n v="10"/>
    <n v="7"/>
    <x v="40"/>
    <x v="7"/>
    <s v="KarmaFleet"/>
    <x v="1"/>
    <s v="00 Massive Dynamic"/>
    <x v="1"/>
    <x v="16"/>
    <x v="4"/>
    <x v="41"/>
    <x v="1"/>
    <n v="1933706.22"/>
    <n v="687015.11"/>
  </r>
  <r>
    <d v="2023-07-10T05:06:21"/>
    <n v="10"/>
    <n v="7"/>
    <x v="40"/>
    <x v="7"/>
    <s v="4S Corporation"/>
    <x v="1"/>
    <s v="Deaths Consortium"/>
    <x v="1"/>
    <x v="89"/>
    <x v="1"/>
    <x v="41"/>
    <x v="1"/>
    <n v="254306866.87"/>
    <n v="93409112.780000001"/>
  </r>
  <r>
    <d v="2023-07-10T05:06:25"/>
    <n v="10"/>
    <n v="7"/>
    <x v="40"/>
    <x v="7"/>
    <s v="KarmaFleet"/>
    <x v="1"/>
    <s v="Zero Reps Given"/>
    <x v="1"/>
    <x v="10"/>
    <x v="2"/>
    <x v="41"/>
    <x v="1"/>
    <n v="29188618.5"/>
    <n v="19061802.91"/>
  </r>
  <r>
    <d v="2023-07-10T05:06:45"/>
    <n v="10"/>
    <n v="7"/>
    <x v="40"/>
    <x v="7"/>
    <s v="KarmaFleet"/>
    <x v="1"/>
    <s v="Lisnave"/>
    <x v="1"/>
    <x v="25"/>
    <x v="0"/>
    <x v="41"/>
    <x v="1"/>
    <n v="15211768.6"/>
    <n v="6301859.96"/>
  </r>
  <r>
    <d v="2023-07-10T05:06:56"/>
    <n v="10"/>
    <n v="7"/>
    <x v="40"/>
    <x v="7"/>
    <s v="Amok"/>
    <x v="1"/>
    <s v="Fancypants Inc"/>
    <x v="1"/>
    <x v="8"/>
    <x v="3"/>
    <x v="41"/>
    <x v="1"/>
    <n v="65877132.670000002"/>
    <n v="49315628.18"/>
  </r>
  <r>
    <d v="2023-07-10T05:07:12"/>
    <n v="10"/>
    <n v="7"/>
    <x v="40"/>
    <x v="7"/>
    <s v="GoonWaffe"/>
    <x v="1"/>
    <s v="KillTronic"/>
    <x v="1"/>
    <x v="14"/>
    <x v="4"/>
    <x v="41"/>
    <x v="1"/>
    <n v="2792524.76"/>
    <n v="2401324.12"/>
  </r>
  <r>
    <d v="2023-07-10T05:07:34"/>
    <n v="10"/>
    <n v="7"/>
    <x v="40"/>
    <x v="7"/>
    <s v="GoonWaffe"/>
    <x v="1"/>
    <s v="Infinite Improbable Industry Inc"/>
    <x v="1"/>
    <x v="105"/>
    <x v="1"/>
    <x v="41"/>
    <x v="1"/>
    <n v="257766926.18000001"/>
    <n v="106172628.56"/>
  </r>
  <r>
    <d v="2023-07-10T05:08:08"/>
    <n v="10"/>
    <n v="7"/>
    <x v="40"/>
    <x v="7"/>
    <s v="KarmaFleet"/>
    <x v="1"/>
    <s v="Tranquility Tavern"/>
    <x v="1"/>
    <x v="18"/>
    <x v="4"/>
    <x v="41"/>
    <x v="1"/>
    <n v="2727522.16"/>
    <n v="1703956.48"/>
  </r>
  <r>
    <d v="2023-07-10T05:08:13"/>
    <n v="10"/>
    <n v="7"/>
    <x v="40"/>
    <x v="7"/>
    <s v="KarmaFleet"/>
    <x v="1"/>
    <s v="Pandemic Horde Inc"/>
    <x v="1"/>
    <x v="7"/>
    <x v="0"/>
    <x v="41"/>
    <x v="1"/>
    <n v="5754183.2800000003"/>
    <n v="3156248.26"/>
  </r>
  <r>
    <d v="2023-07-10T05:08:16"/>
    <n v="10"/>
    <n v="7"/>
    <x v="40"/>
    <x v="7"/>
    <s v="Darkmoon Military Industrial Complex"/>
    <x v="1"/>
    <s v="Fusion Enterprises Ltd"/>
    <x v="1"/>
    <x v="26"/>
    <x v="2"/>
    <x v="41"/>
    <x v="1"/>
    <n v="81355313.659999996"/>
    <n v="66951487.18"/>
  </r>
  <r>
    <d v="2023-07-10T05:08:18"/>
    <n v="10"/>
    <n v="7"/>
    <x v="40"/>
    <x v="7"/>
    <s v="KarmaFleet"/>
    <x v="1"/>
    <s v="Burner Beans"/>
    <x v="1"/>
    <x v="14"/>
    <x v="4"/>
    <x v="41"/>
    <x v="1"/>
    <n v="7887102.6299999999"/>
    <n v="2857425.11"/>
  </r>
  <r>
    <d v="2023-07-10T05:08:39"/>
    <n v="10"/>
    <n v="7"/>
    <x v="40"/>
    <x v="7"/>
    <s v="GoonWaffe"/>
    <x v="1"/>
    <s v="Pandemic Horde Inc"/>
    <x v="1"/>
    <x v="52"/>
    <x v="4"/>
    <x v="41"/>
    <x v="1"/>
    <n v="8676133.0299999993"/>
    <n v="6684917.7199999997"/>
  </r>
  <r>
    <d v="2023-07-10T05:08:43"/>
    <n v="10"/>
    <n v="7"/>
    <x v="40"/>
    <x v="7"/>
    <s v="Rage Confederacy"/>
    <x v="4"/>
    <s v="Deaths Consortium"/>
    <x v="1"/>
    <x v="66"/>
    <x v="0"/>
    <x v="41"/>
    <x v="1"/>
    <n v="8243268.2800000003"/>
    <n v="5864312.96"/>
  </r>
  <r>
    <d v="2023-07-10T05:08:46"/>
    <n v="10"/>
    <n v="7"/>
    <x v="40"/>
    <x v="7"/>
    <s v="GoonWaffe"/>
    <x v="1"/>
    <s v="Tactical Feed"/>
    <x v="1"/>
    <x v="18"/>
    <x v="4"/>
    <x v="41"/>
    <x v="1"/>
    <n v="575703.15"/>
    <n v="461940.55"/>
  </r>
  <r>
    <d v="2023-07-10T05:08:47"/>
    <n v="10"/>
    <n v="7"/>
    <x v="40"/>
    <x v="7"/>
    <s v="WAAAGH THE HELLLL"/>
    <x v="4"/>
    <s v="Pandemic Horde Inc"/>
    <x v="1"/>
    <x v="73"/>
    <x v="0"/>
    <x v="41"/>
    <x v="1"/>
    <n v="4067791.37"/>
    <n v="2992580.4"/>
  </r>
  <r>
    <d v="2023-07-10T05:09:01"/>
    <n v="10"/>
    <n v="7"/>
    <x v="40"/>
    <x v="7"/>
    <s v="KarmaFleet"/>
    <x v="1"/>
    <s v="Horde Vanguard"/>
    <x v="1"/>
    <x v="25"/>
    <x v="0"/>
    <x v="41"/>
    <x v="1"/>
    <n v="16443924.48"/>
    <n v="6829218.7699999996"/>
  </r>
  <r>
    <d v="2023-07-10T05:09:09"/>
    <n v="10"/>
    <n v="7"/>
    <x v="40"/>
    <x v="7"/>
    <s v="GoonWaffe"/>
    <x v="1"/>
    <s v="Tactical Feed"/>
    <x v="1"/>
    <x v="33"/>
    <x v="4"/>
    <x v="41"/>
    <x v="1"/>
    <n v="7081925.6799999997"/>
    <n v="3811915.45"/>
  </r>
  <r>
    <d v="2023-07-10T05:09:13"/>
    <n v="10"/>
    <n v="7"/>
    <x v="40"/>
    <x v="7"/>
    <s v="Strategically Bad"/>
    <x v="1"/>
    <s v="Comms Black"/>
    <x v="1"/>
    <x v="116"/>
    <x v="1"/>
    <x v="41"/>
    <x v="1"/>
    <n v="232025696.74000001"/>
    <n v="85369007.870000005"/>
  </r>
  <r>
    <d v="2023-07-10T05:09:18"/>
    <n v="10"/>
    <n v="7"/>
    <x v="40"/>
    <x v="7"/>
    <s v="Rage Confederacy"/>
    <x v="4"/>
    <s v="Deaths Consortium"/>
    <x v="1"/>
    <x v="66"/>
    <x v="0"/>
    <x v="41"/>
    <x v="1"/>
    <n v="8243101.3600000003"/>
    <n v="5881276.3300000001"/>
  </r>
  <r>
    <d v="2023-07-10T05:09:19"/>
    <n v="10"/>
    <n v="7"/>
    <x v="40"/>
    <x v="7"/>
    <s v="Ascendance"/>
    <x v="1"/>
    <s v="Arctic Beans"/>
    <x v="1"/>
    <x v="60"/>
    <x v="2"/>
    <x v="41"/>
    <x v="1"/>
    <n v="33556811.020000003"/>
    <n v="25791197.010000002"/>
  </r>
  <r>
    <d v="2023-07-10T05:09:21"/>
    <n v="10"/>
    <n v="7"/>
    <x v="40"/>
    <x v="7"/>
    <s v="Ascendance"/>
    <x v="1"/>
    <s v="Brittas Empire"/>
    <x v="1"/>
    <x v="25"/>
    <x v="0"/>
    <x v="41"/>
    <x v="1"/>
    <n v="7482890.9500000002"/>
    <n v="3727685.07"/>
  </r>
  <r>
    <d v="2023-07-10T05:09:23"/>
    <n v="10"/>
    <n v="7"/>
    <x v="40"/>
    <x v="7"/>
    <s v="4S Corporation"/>
    <x v="1"/>
    <s v="Pandemic Horde Inc"/>
    <x v="1"/>
    <x v="40"/>
    <x v="4"/>
    <x v="41"/>
    <x v="1"/>
    <n v="1030638.04"/>
    <n v="521076.53"/>
  </r>
  <r>
    <d v="2023-07-10T05:09:28"/>
    <n v="10"/>
    <n v="7"/>
    <x v="40"/>
    <x v="7"/>
    <s v="Asteroid Farm Unlimited"/>
    <x v="1"/>
    <s v="Horde Armada"/>
    <x v="1"/>
    <x v="9"/>
    <x v="0"/>
    <x v="41"/>
    <x v="1"/>
    <n v="56763170.170000002"/>
    <n v="16831398.34"/>
  </r>
  <r>
    <d v="2023-07-10T05:09:37"/>
    <n v="10"/>
    <n v="7"/>
    <x v="40"/>
    <x v="7"/>
    <s v="Monkey Attack Squad"/>
    <x v="1"/>
    <s v="Dragon"/>
    <x v="1"/>
    <x v="111"/>
    <x v="1"/>
    <x v="41"/>
    <x v="1"/>
    <n v="207751320.09"/>
    <n v="68322128.150000006"/>
  </r>
  <r>
    <d v="2023-07-10T05:09:59"/>
    <n v="10"/>
    <n v="7"/>
    <x v="40"/>
    <x v="7"/>
    <s v="Asteroid Farm Unlimited"/>
    <x v="1"/>
    <s v="Horde Armada"/>
    <x v="1"/>
    <x v="8"/>
    <x v="3"/>
    <x v="41"/>
    <x v="1"/>
    <n v="66496098.57"/>
    <n v="52649231.240000002"/>
  </r>
  <r>
    <d v="2023-07-10T05:10:05"/>
    <n v="10"/>
    <n v="7"/>
    <x v="40"/>
    <x v="7"/>
    <s v="KarmaFleet"/>
    <x v="1"/>
    <s v="Tactical Feed"/>
    <x v="1"/>
    <x v="40"/>
    <x v="4"/>
    <x v="41"/>
    <x v="1"/>
    <n v="346929.51"/>
    <n v="233166.91"/>
  </r>
  <r>
    <d v="2023-07-10T05:10:05"/>
    <n v="10"/>
    <n v="7"/>
    <x v="40"/>
    <x v="7"/>
    <s v="Ascendance"/>
    <x v="1"/>
    <s v="Brittas Empire"/>
    <x v="1"/>
    <x v="12"/>
    <x v="3"/>
    <x v="41"/>
    <x v="1"/>
    <n v="41452446.280000001"/>
    <n v="31148957.649999999"/>
  </r>
  <r>
    <d v="2023-07-10T05:10:14"/>
    <n v="10"/>
    <n v="7"/>
    <x v="40"/>
    <x v="7"/>
    <s v="Death'sEnd"/>
    <x v="0"/>
    <s v="Faceless"/>
    <x v="3"/>
    <x v="25"/>
    <x v="0"/>
    <x v="41"/>
    <x v="1"/>
    <n v="97897933.549999997"/>
    <n v="64891551.299999997"/>
  </r>
  <r>
    <d v="2023-07-10T05:10:58"/>
    <n v="10"/>
    <n v="7"/>
    <x v="40"/>
    <x v="7"/>
    <s v="WAAAGH THE HELLLL"/>
    <x v="4"/>
    <s v="Pandemic Horde Inc"/>
    <x v="1"/>
    <x v="73"/>
    <x v="0"/>
    <x v="41"/>
    <x v="1"/>
    <n v="4067791.37"/>
    <n v="2571615.7999999998"/>
  </r>
  <r>
    <d v="2023-07-10T05:11:01"/>
    <n v="10"/>
    <n v="7"/>
    <x v="40"/>
    <x v="7"/>
    <s v="Darkmoon Military Industrial Complex"/>
    <x v="1"/>
    <s v="Lisnave"/>
    <x v="1"/>
    <x v="28"/>
    <x v="4"/>
    <x v="41"/>
    <x v="1"/>
    <n v="223686.08"/>
    <n v="109923.48"/>
  </r>
  <r>
    <d v="2023-07-10T05:11:13"/>
    <n v="10"/>
    <n v="7"/>
    <x v="40"/>
    <x v="7"/>
    <s v="GoonWaffe"/>
    <x v="1"/>
    <s v="KillTronic"/>
    <x v="1"/>
    <x v="16"/>
    <x v="4"/>
    <x v="41"/>
    <x v="1"/>
    <n v="2384774.5099999998"/>
    <n v="2186128.84"/>
  </r>
  <r>
    <d v="2023-07-10T05:11:15"/>
    <n v="10"/>
    <n v="7"/>
    <x v="40"/>
    <x v="7"/>
    <s v="KarmaFleet"/>
    <x v="1"/>
    <s v="A Blessed Bean"/>
    <x v="1"/>
    <x v="19"/>
    <x v="4"/>
    <x v="41"/>
    <x v="1"/>
    <n v="898208.75"/>
    <n v="603784.71"/>
  </r>
  <r>
    <d v="2023-07-10T05:11:29"/>
    <n v="10"/>
    <n v="7"/>
    <x v="40"/>
    <x v="7"/>
    <s v="4S Corporation"/>
    <x v="1"/>
    <s v="Fusion Enterprises Ltd"/>
    <x v="1"/>
    <x v="33"/>
    <x v="4"/>
    <x v="41"/>
    <x v="1"/>
    <n v="8388596.3600000003"/>
    <n v="3313950.09"/>
  </r>
  <r>
    <d v="2023-07-10T05:11:29"/>
    <n v="10"/>
    <n v="7"/>
    <x v="40"/>
    <x v="7"/>
    <s v="KarmaFleet"/>
    <x v="1"/>
    <s v="A Blessed Bean"/>
    <x v="1"/>
    <x v="32"/>
    <x v="4"/>
    <x v="41"/>
    <x v="1"/>
    <n v="3825096.05"/>
    <n v="2170014.83"/>
  </r>
  <r>
    <d v="2023-07-10T05:11:52"/>
    <n v="10"/>
    <n v="7"/>
    <x v="40"/>
    <x v="7"/>
    <s v="Darkmoon Military Industrial Complex"/>
    <x v="1"/>
    <s v="A Blessed Bean"/>
    <x v="1"/>
    <x v="33"/>
    <x v="4"/>
    <x v="41"/>
    <x v="1"/>
    <n v="2392187.37"/>
    <n v="1679189.44"/>
  </r>
  <r>
    <d v="2023-07-10T05:12:05"/>
    <n v="10"/>
    <n v="7"/>
    <x v="40"/>
    <x v="7"/>
    <s v="KarmaFleet"/>
    <x v="1"/>
    <s v="A Blessed Bean"/>
    <x v="1"/>
    <x v="19"/>
    <x v="4"/>
    <x v="41"/>
    <x v="1"/>
    <n v="901413.22"/>
    <n v="709096.45"/>
  </r>
  <r>
    <d v="2023-07-10T05:12:20"/>
    <n v="10"/>
    <n v="7"/>
    <x v="40"/>
    <x v="7"/>
    <s v="Darkmoon Military Industrial Complex"/>
    <x v="1"/>
    <s v="Comms Black"/>
    <x v="1"/>
    <x v="32"/>
    <x v="4"/>
    <x v="41"/>
    <x v="1"/>
    <n v="2182979.42"/>
    <n v="1235552.3899999999"/>
  </r>
  <r>
    <d v="2023-07-10T05:12:23"/>
    <n v="10"/>
    <n v="7"/>
    <x v="40"/>
    <x v="7"/>
    <s v="KarmaFleet"/>
    <x v="1"/>
    <s v="The Soul Society"/>
    <x v="2"/>
    <x v="58"/>
    <x v="1"/>
    <x v="41"/>
    <x v="1"/>
    <n v="195054212.81999999"/>
    <n v="51390907.420000002"/>
  </r>
  <r>
    <d v="2023-07-10T05:13:11"/>
    <n v="10"/>
    <n v="7"/>
    <x v="40"/>
    <x v="7"/>
    <s v="Peoples Liberation Army"/>
    <x v="1"/>
    <s v="A Blessed Bean"/>
    <x v="1"/>
    <x v="8"/>
    <x v="3"/>
    <x v="41"/>
    <x v="1"/>
    <n v="60657832.030000001"/>
    <n v="50577984.960000001"/>
  </r>
  <r>
    <d v="2023-07-10T05:13:40"/>
    <n v="10"/>
    <n v="7"/>
    <x v="40"/>
    <x v="7"/>
    <s v="GoonWaffe"/>
    <x v="1"/>
    <s v="Mineski Infinity"/>
    <x v="1"/>
    <x v="3"/>
    <x v="2"/>
    <x v="41"/>
    <x v="1"/>
    <n v="25567978.02"/>
    <n v="9390783.6699999999"/>
  </r>
  <r>
    <d v="2023-07-10T05:13:40"/>
    <n v="10"/>
    <n v="7"/>
    <x v="40"/>
    <x v="7"/>
    <s v="Amok"/>
    <x v="1"/>
    <s v="Mineski Infinity"/>
    <x v="1"/>
    <x v="33"/>
    <x v="4"/>
    <x v="41"/>
    <x v="1"/>
    <n v="2246317.33"/>
    <n v="1543733.2"/>
  </r>
  <r>
    <d v="2023-07-10T05:13:42"/>
    <n v="10"/>
    <n v="7"/>
    <x v="40"/>
    <x v="7"/>
    <s v="Asteroid Farm Unlimited"/>
    <x v="1"/>
    <s v="Comms Black"/>
    <x v="1"/>
    <x v="64"/>
    <x v="0"/>
    <x v="41"/>
    <x v="1"/>
    <n v="1885838.71"/>
    <n v="1031327.49"/>
  </r>
  <r>
    <d v="2023-07-10T05:13:45"/>
    <n v="10"/>
    <n v="7"/>
    <x v="40"/>
    <x v="7"/>
    <s v="Darkmoon Military Industrial Complex"/>
    <x v="1"/>
    <s v="Pandemic Horde Inc"/>
    <x v="1"/>
    <x v="73"/>
    <x v="0"/>
    <x v="41"/>
    <x v="1"/>
    <n v="4064264.83"/>
    <n v="2049826.74"/>
  </r>
  <r>
    <d v="2023-07-10T05:14:04"/>
    <n v="10"/>
    <n v="7"/>
    <x v="40"/>
    <x v="7"/>
    <s v="KarmaFleet"/>
    <x v="1"/>
    <s v="Infinite Point"/>
    <x v="1"/>
    <x v="105"/>
    <x v="1"/>
    <x v="41"/>
    <x v="1"/>
    <n v="261302092.06"/>
    <n v="108697547.70999999"/>
  </r>
  <r>
    <d v="2023-07-10T05:14:34"/>
    <n v="10"/>
    <n v="7"/>
    <x v="40"/>
    <x v="7"/>
    <s v="KarmaFleet"/>
    <x v="1"/>
    <s v="Chaos arbiter"/>
    <x v="2"/>
    <x v="8"/>
    <x v="3"/>
    <x v="41"/>
    <x v="1"/>
    <n v="66714813.130000003"/>
    <n v="49324018.729999997"/>
  </r>
  <r>
    <d v="2023-07-10T05:14:39"/>
    <n v="10"/>
    <n v="7"/>
    <x v="40"/>
    <x v="7"/>
    <s v="Vuld Industries and Research LLC"/>
    <x v="1"/>
    <s v="A Blessed Bean"/>
    <x v="1"/>
    <x v="73"/>
    <x v="0"/>
    <x v="41"/>
    <x v="1"/>
    <n v="2460167.83"/>
    <n v="2055977.32"/>
  </r>
  <r>
    <d v="2023-07-10T05:14:41"/>
    <n v="10"/>
    <n v="7"/>
    <x v="40"/>
    <x v="7"/>
    <s v="GoonWaffe"/>
    <x v="1"/>
    <s v="A Blessed Bean"/>
    <x v="1"/>
    <x v="8"/>
    <x v="3"/>
    <x v="41"/>
    <x v="1"/>
    <n v="66027103.759999998"/>
    <n v="49891335.100000001"/>
  </r>
  <r>
    <d v="2023-07-10T05:15:06"/>
    <n v="10"/>
    <n v="7"/>
    <x v="40"/>
    <x v="7"/>
    <s v="GoonWaffe"/>
    <x v="1"/>
    <s v="Tech Builds"/>
    <x v="1"/>
    <x v="33"/>
    <x v="4"/>
    <x v="41"/>
    <x v="1"/>
    <n v="8875779.1099999994"/>
    <n v="5369624.7000000002"/>
  </r>
  <r>
    <d v="2023-07-10T05:15:09"/>
    <n v="10"/>
    <n v="7"/>
    <x v="40"/>
    <x v="7"/>
    <s v="Vuld Industries and Research LLC"/>
    <x v="1"/>
    <s v="A Blessed Bean"/>
    <x v="1"/>
    <x v="73"/>
    <x v="0"/>
    <x v="41"/>
    <x v="1"/>
    <n v="4064264.83"/>
    <n v="1523265.24"/>
  </r>
  <r>
    <d v="2023-07-10T05:15:12"/>
    <n v="10"/>
    <n v="7"/>
    <x v="40"/>
    <x v="7"/>
    <s v="Peoples Liberation Army"/>
    <x v="1"/>
    <s v="Infinite Point"/>
    <x v="1"/>
    <x v="24"/>
    <x v="0"/>
    <x v="41"/>
    <x v="1"/>
    <n v="15849744.880000001"/>
    <n v="9816187.9399999995"/>
  </r>
  <r>
    <d v="2023-07-10T05:15:15"/>
    <n v="10"/>
    <n v="7"/>
    <x v="40"/>
    <x v="7"/>
    <s v="GoonWaffe"/>
    <x v="1"/>
    <s v="Pandemic Horde Inc"/>
    <x v="1"/>
    <x v="25"/>
    <x v="0"/>
    <x v="41"/>
    <x v="1"/>
    <n v="12072156.43"/>
    <n v="10088316.210000001"/>
  </r>
  <r>
    <d v="2023-07-10T05:15:16"/>
    <n v="10"/>
    <n v="7"/>
    <x v="40"/>
    <x v="7"/>
    <s v="Cloaked Goof"/>
    <x v="1"/>
    <s v="Pandemic Horde Inc"/>
    <x v="1"/>
    <x v="59"/>
    <x v="2"/>
    <x v="41"/>
    <x v="1"/>
    <n v="18870671.57"/>
    <n v="10344767.369999999"/>
  </r>
  <r>
    <d v="2023-07-10T05:15:28"/>
    <n v="10"/>
    <n v="7"/>
    <x v="40"/>
    <x v="7"/>
    <s v="Kal'tsit N-W"/>
    <x v="4"/>
    <s v="Horde Vanguard"/>
    <x v="1"/>
    <x v="8"/>
    <x v="3"/>
    <x v="41"/>
    <x v="1"/>
    <n v="66428248.909999996"/>
    <n v="50890650.700000003"/>
  </r>
  <r>
    <d v="2023-07-10T05:15:59"/>
    <n v="10"/>
    <n v="7"/>
    <x v="40"/>
    <x v="7"/>
    <s v="GoonWaffe"/>
    <x v="1"/>
    <s v="WipeOut Inc"/>
    <x v="1"/>
    <x v="50"/>
    <x v="2"/>
    <x v="41"/>
    <x v="1"/>
    <n v="42572482.619999997"/>
    <n v="38203073.530000001"/>
  </r>
  <r>
    <d v="2023-07-10T05:16:12"/>
    <n v="10"/>
    <n v="7"/>
    <x v="40"/>
    <x v="7"/>
    <s v="War Eagle Fleet"/>
    <x v="1"/>
    <s v="Pandemic Horde Inc"/>
    <x v="1"/>
    <x v="14"/>
    <x v="4"/>
    <x v="41"/>
    <x v="1"/>
    <n v="2791497.57"/>
    <n v="2420001.04"/>
  </r>
  <r>
    <d v="2023-07-10T05:16:17"/>
    <n v="10"/>
    <n v="7"/>
    <x v="40"/>
    <x v="7"/>
    <s v="KarmaFleet"/>
    <x v="1"/>
    <s v="Pandemic Horde Inc"/>
    <x v="1"/>
    <x v="73"/>
    <x v="0"/>
    <x v="41"/>
    <x v="1"/>
    <n v="4064264.83"/>
    <n v="2067740.76"/>
  </r>
  <r>
    <d v="2023-07-10T05:16:55"/>
    <n v="10"/>
    <n v="7"/>
    <x v="40"/>
    <x v="7"/>
    <s v="Darkmoon Military Industrial Complex"/>
    <x v="1"/>
    <s v="ChuangShi"/>
    <x v="2"/>
    <x v="22"/>
    <x v="4"/>
    <x v="41"/>
    <x v="1"/>
    <n v="1700522.21"/>
    <n v="758748.99"/>
  </r>
  <r>
    <d v="2023-07-10T05:17:01"/>
    <n v="10"/>
    <n v="7"/>
    <x v="40"/>
    <x v="7"/>
    <s v="Merch Industrial"/>
    <x v="1"/>
    <s v="Fancypants Inc"/>
    <x v="1"/>
    <x v="94"/>
    <x v="2"/>
    <x v="41"/>
    <x v="1"/>
    <n v="39599414.289999999"/>
    <n v="20287293.120000001"/>
  </r>
  <r>
    <d v="2023-07-10T05:17:04"/>
    <n v="10"/>
    <n v="7"/>
    <x v="40"/>
    <x v="7"/>
    <s v="Les chevaliers de l'ordre"/>
    <x v="1"/>
    <s v="Banished Braindead Zombies"/>
    <x v="1"/>
    <x v="24"/>
    <x v="0"/>
    <x v="41"/>
    <x v="1"/>
    <n v="5361937.47"/>
    <n v="2799329.03"/>
  </r>
  <r>
    <d v="2023-07-10T05:17:09"/>
    <n v="10"/>
    <n v="7"/>
    <x v="40"/>
    <x v="7"/>
    <s v="War Eagle Fleet"/>
    <x v="1"/>
    <s v="Mineski Infinity"/>
    <x v="1"/>
    <x v="19"/>
    <x v="4"/>
    <x v="41"/>
    <x v="1"/>
    <n v="2438159.2799999998"/>
    <n v="1196054.29"/>
  </r>
  <r>
    <d v="2023-07-10T05:17:09"/>
    <n v="10"/>
    <n v="7"/>
    <x v="40"/>
    <x v="7"/>
    <s v="KarmaFleet"/>
    <x v="1"/>
    <s v="Storm Chasers"/>
    <x v="1"/>
    <x v="9"/>
    <x v="0"/>
    <x v="41"/>
    <x v="1"/>
    <n v="15389683.92"/>
    <n v="4296381.6900000004"/>
  </r>
  <r>
    <d v="2023-07-10T05:17:37"/>
    <n v="10"/>
    <n v="7"/>
    <x v="40"/>
    <x v="7"/>
    <s v="Merch Industrial"/>
    <x v="1"/>
    <s v="Fusion Enterprises Ltd"/>
    <x v="1"/>
    <x v="25"/>
    <x v="0"/>
    <x v="41"/>
    <x v="1"/>
    <n v="5366087.8600000003"/>
    <n v="2902056.29"/>
  </r>
  <r>
    <d v="2023-07-10T05:17:42"/>
    <n v="10"/>
    <n v="7"/>
    <x v="40"/>
    <x v="7"/>
    <s v="Darkmoon Military Industrial Complex"/>
    <x v="1"/>
    <s v="Tech Builds"/>
    <x v="1"/>
    <x v="90"/>
    <x v="0"/>
    <x v="41"/>
    <x v="1"/>
    <n v="12706587.76"/>
    <n v="5707911.6900000004"/>
  </r>
  <r>
    <d v="2023-07-10T05:17:55"/>
    <n v="10"/>
    <n v="7"/>
    <x v="40"/>
    <x v="7"/>
    <s v="Stars Corporate Group"/>
    <x v="4"/>
    <s v="Deaths Consortium"/>
    <x v="1"/>
    <x v="25"/>
    <x v="0"/>
    <x v="41"/>
    <x v="1"/>
    <n v="1378389.63"/>
    <n v="1071981.43"/>
  </r>
  <r>
    <d v="2023-07-10T05:18:06"/>
    <n v="10"/>
    <n v="7"/>
    <x v="40"/>
    <x v="7"/>
    <s v="Ascendance"/>
    <x v="1"/>
    <s v="A Blessed Bean"/>
    <x v="1"/>
    <x v="94"/>
    <x v="2"/>
    <x v="41"/>
    <x v="1"/>
    <n v="24158719.09"/>
    <n v="10926333.24"/>
  </r>
  <r>
    <d v="2023-07-10T05:18:54"/>
    <n v="10"/>
    <n v="7"/>
    <x v="40"/>
    <x v="7"/>
    <s v="Ascendance"/>
    <x v="1"/>
    <s v="Deaths Consortium"/>
    <x v="1"/>
    <x v="66"/>
    <x v="0"/>
    <x v="41"/>
    <x v="1"/>
    <n v="997568.34"/>
    <n v="691160.14"/>
  </r>
  <r>
    <d v="2023-07-10T05:18:56"/>
    <n v="10"/>
    <n v="7"/>
    <x v="40"/>
    <x v="7"/>
    <s v="4S Corporation"/>
    <x v="1"/>
    <s v="Fancypants Inc"/>
    <x v="1"/>
    <x v="25"/>
    <x v="0"/>
    <x v="41"/>
    <x v="1"/>
    <n v="10122318.32"/>
    <n v="7445212.1500000004"/>
  </r>
  <r>
    <d v="2023-07-10T05:18:58"/>
    <n v="10"/>
    <n v="7"/>
    <x v="40"/>
    <x v="7"/>
    <s v="4S Corporation"/>
    <x v="1"/>
    <s v="Tr0pa de elite"/>
    <x v="2"/>
    <x v="8"/>
    <x v="3"/>
    <x v="41"/>
    <x v="1"/>
    <n v="66467909.119999997"/>
    <n v="51957931.649999999"/>
  </r>
  <r>
    <d v="2023-07-10T05:19:03"/>
    <n v="10"/>
    <n v="7"/>
    <x v="40"/>
    <x v="7"/>
    <s v="Ascendance"/>
    <x v="1"/>
    <s v="Deaths Consortium"/>
    <x v="1"/>
    <x v="34"/>
    <x v="4"/>
    <x v="41"/>
    <x v="1"/>
    <n v="335775.34"/>
    <n v="222012.74"/>
  </r>
  <r>
    <d v="2023-07-10T05:20:06"/>
    <n v="10"/>
    <n v="7"/>
    <x v="40"/>
    <x v="7"/>
    <s v="KarmaFleet"/>
    <x v="1"/>
    <s v="Wombo United"/>
    <x v="1"/>
    <x v="3"/>
    <x v="2"/>
    <x v="41"/>
    <x v="1"/>
    <n v="13961793.91"/>
    <n v="2227992.9500000002"/>
  </r>
  <r>
    <d v="2023-07-10T05:20:16"/>
    <n v="10"/>
    <n v="7"/>
    <x v="40"/>
    <x v="7"/>
    <s v="Chaos arbiter"/>
    <x v="3"/>
    <s v="KarmaFleet"/>
    <x v="0"/>
    <x v="1"/>
    <x v="1"/>
    <x v="41"/>
    <x v="1"/>
    <n v="154863248.19"/>
    <n v="154863246.09"/>
  </r>
  <r>
    <d v="2023-07-10T05:20:17"/>
    <n v="10"/>
    <n v="7"/>
    <x v="40"/>
    <x v="7"/>
    <s v="KarmaFleet"/>
    <x v="1"/>
    <s v="Dragon"/>
    <x v="1"/>
    <x v="32"/>
    <x v="4"/>
    <x v="41"/>
    <x v="1"/>
    <n v="274002.02"/>
    <n v="160239.42000000001"/>
  </r>
  <r>
    <d v="2023-07-10T05:20:37"/>
    <n v="10"/>
    <n v="7"/>
    <x v="40"/>
    <x v="7"/>
    <s v="Enlightened Industries"/>
    <x v="1"/>
    <s v="Dragon"/>
    <x v="1"/>
    <x v="8"/>
    <x v="3"/>
    <x v="41"/>
    <x v="1"/>
    <n v="66496098.57"/>
    <n v="54052448.369999997"/>
  </r>
  <r>
    <d v="2023-07-10T05:21:08"/>
    <n v="10"/>
    <n v="7"/>
    <x v="40"/>
    <x v="7"/>
    <s v="Strategically Bad"/>
    <x v="1"/>
    <s v="Comms Black"/>
    <x v="1"/>
    <x v="11"/>
    <x v="2"/>
    <x v="41"/>
    <x v="1"/>
    <n v="24408381.539999999"/>
    <n v="10284253.6"/>
  </r>
  <r>
    <d v="2023-07-10T05:21:41"/>
    <n v="10"/>
    <n v="7"/>
    <x v="40"/>
    <x v="7"/>
    <s v="KarmaFleet"/>
    <x v="1"/>
    <s v="Tech Builds"/>
    <x v="1"/>
    <x v="49"/>
    <x v="4"/>
    <x v="41"/>
    <x v="1"/>
    <n v="137235.93"/>
    <n v="23473.33"/>
  </r>
  <r>
    <d v="2023-07-10T05:21:49"/>
    <n v="10"/>
    <n v="7"/>
    <x v="40"/>
    <x v="7"/>
    <s v="ANZAC ALLIANCE"/>
    <x v="1"/>
    <s v="Special Assault Unit"/>
    <x v="1"/>
    <x v="14"/>
    <x v="4"/>
    <x v="41"/>
    <x v="1"/>
    <n v="323693.53000000003"/>
    <n v="145660.43"/>
  </r>
  <r>
    <d v="2023-07-10T05:21:59"/>
    <n v="10"/>
    <n v="7"/>
    <x v="40"/>
    <x v="7"/>
    <s v="Arknights"/>
    <x v="3"/>
    <s v="Zebra Corp"/>
    <x v="0"/>
    <x v="25"/>
    <x v="0"/>
    <x v="41"/>
    <x v="1"/>
    <n v="6896893.9400000004"/>
    <n v="6063978.7400000002"/>
  </r>
  <r>
    <d v="2023-07-10T05:22:03"/>
    <n v="10"/>
    <n v="7"/>
    <x v="40"/>
    <x v="7"/>
    <s v="KarmaFleet"/>
    <x v="1"/>
    <s v="Wombo United"/>
    <x v="1"/>
    <x v="3"/>
    <x v="2"/>
    <x v="41"/>
    <x v="1"/>
    <n v="13961793.91"/>
    <n v="2562736.64"/>
  </r>
  <r>
    <d v="2023-07-10T05:22:58"/>
    <n v="10"/>
    <n v="7"/>
    <x v="40"/>
    <x v="7"/>
    <s v="War Eagle Fleet"/>
    <x v="1"/>
    <s v="Blackwater USA Inc"/>
    <x v="1"/>
    <x v="8"/>
    <x v="3"/>
    <x v="41"/>
    <x v="1"/>
    <n v="47532995.549999997"/>
    <n v="38887503.450000003"/>
  </r>
  <r>
    <d v="2023-07-10T05:23:21"/>
    <n v="10"/>
    <n v="7"/>
    <x v="40"/>
    <x v="7"/>
    <s v="KarmaFleet"/>
    <x v="1"/>
    <s v="Wombo United"/>
    <x v="1"/>
    <x v="3"/>
    <x v="2"/>
    <x v="41"/>
    <x v="1"/>
    <n v="13961793.91"/>
    <n v="3364333.99"/>
  </r>
  <r>
    <d v="2023-07-10T05:23:36"/>
    <n v="10"/>
    <n v="7"/>
    <x v="40"/>
    <x v="7"/>
    <s v="GoonWaffe"/>
    <x v="1"/>
    <s v="Horde Armada"/>
    <x v="1"/>
    <x v="33"/>
    <x v="4"/>
    <x v="41"/>
    <x v="1"/>
    <n v="5211669.6500000004"/>
    <n v="3927237.72"/>
  </r>
  <r>
    <d v="2023-07-10T05:23:38"/>
    <n v="10"/>
    <n v="7"/>
    <x v="40"/>
    <x v="7"/>
    <s v="War Eagle Fleet"/>
    <x v="1"/>
    <s v="Blackwater USA Inc"/>
    <x v="1"/>
    <x v="8"/>
    <x v="3"/>
    <x v="41"/>
    <x v="1"/>
    <n v="47532995.549999997"/>
    <n v="38887503.450000003"/>
  </r>
  <r>
    <d v="2023-07-10T05:23:42"/>
    <n v="10"/>
    <n v="7"/>
    <x v="40"/>
    <x v="7"/>
    <s v="War Eagle Fleet"/>
    <x v="1"/>
    <s v="Blackwater USA Inc"/>
    <x v="1"/>
    <x v="8"/>
    <x v="3"/>
    <x v="41"/>
    <x v="1"/>
    <n v="47532995.549999997"/>
    <n v="38887503.450000003"/>
  </r>
  <r>
    <d v="2023-07-10T05:23:47"/>
    <n v="10"/>
    <n v="7"/>
    <x v="40"/>
    <x v="7"/>
    <s v="KarmaFleet"/>
    <x v="1"/>
    <s v="Pandemic Horde Inc"/>
    <x v="1"/>
    <x v="25"/>
    <x v="0"/>
    <x v="41"/>
    <x v="1"/>
    <n v="10161879.67"/>
    <n v="4277228.09"/>
  </r>
  <r>
    <d v="2023-07-10T05:23:50"/>
    <n v="10"/>
    <n v="7"/>
    <x v="40"/>
    <x v="7"/>
    <s v="Rage Confederacy"/>
    <x v="4"/>
    <s v="Tranquility Tavern"/>
    <x v="1"/>
    <x v="8"/>
    <x v="3"/>
    <x v="41"/>
    <x v="1"/>
    <n v="65877132.670000002"/>
    <n v="50742393.719999999"/>
  </r>
  <r>
    <d v="2023-07-10T05:23:50"/>
    <n v="10"/>
    <n v="7"/>
    <x v="40"/>
    <x v="7"/>
    <s v="Peoples Liberation Army"/>
    <x v="1"/>
    <s v="Zero Reps Given"/>
    <x v="1"/>
    <x v="69"/>
    <x v="4"/>
    <x v="41"/>
    <x v="1"/>
    <n v="5207694.87"/>
    <n v="2493804.59"/>
  </r>
  <r>
    <d v="2023-07-10T05:24:10"/>
    <n v="10"/>
    <n v="7"/>
    <x v="40"/>
    <x v="7"/>
    <s v="Amok"/>
    <x v="1"/>
    <s v="Wombo United"/>
    <x v="1"/>
    <x v="3"/>
    <x v="2"/>
    <x v="41"/>
    <x v="1"/>
    <n v="13961793.91"/>
    <n v="3471660.66"/>
  </r>
  <r>
    <d v="2023-07-10T05:24:11"/>
    <n v="10"/>
    <n v="7"/>
    <x v="40"/>
    <x v="7"/>
    <s v="Cloaked Goof"/>
    <x v="1"/>
    <s v="Pandemic Horde Inc"/>
    <x v="1"/>
    <x v="19"/>
    <x v="4"/>
    <x v="41"/>
    <x v="1"/>
    <n v="1037238.88"/>
    <n v="734888.7"/>
  </r>
  <r>
    <d v="2023-07-10T05:24:16"/>
    <n v="10"/>
    <n v="7"/>
    <x v="40"/>
    <x v="7"/>
    <s v="Thunderwaffe"/>
    <x v="1"/>
    <s v="Deaths Consortium"/>
    <x v="1"/>
    <x v="12"/>
    <x v="3"/>
    <x v="41"/>
    <x v="1"/>
    <n v="47959949.5"/>
    <n v="32120150.670000002"/>
  </r>
  <r>
    <d v="2023-07-10T05:24:34"/>
    <n v="10"/>
    <n v="7"/>
    <x v="40"/>
    <x v="7"/>
    <s v="ANZAC ALLIANCE"/>
    <x v="1"/>
    <s v="Blackwater USA Inc"/>
    <x v="1"/>
    <x v="20"/>
    <x v="4"/>
    <x v="41"/>
    <x v="1"/>
    <n v="742450.22"/>
    <n v="465073.44"/>
  </r>
  <r>
    <d v="2023-07-10T05:25:08"/>
    <n v="10"/>
    <n v="7"/>
    <x v="40"/>
    <x v="7"/>
    <s v="Kal'tsit N-W"/>
    <x v="4"/>
    <s v="Comms Black"/>
    <x v="1"/>
    <x v="7"/>
    <x v="0"/>
    <x v="41"/>
    <x v="1"/>
    <n v="7498243.5099999998"/>
    <n v="3123347.15"/>
  </r>
  <r>
    <d v="2023-07-10T05:25:45"/>
    <n v="10"/>
    <n v="7"/>
    <x v="40"/>
    <x v="7"/>
    <s v="KarmaFleet"/>
    <x v="1"/>
    <s v="Tactical Feed"/>
    <x v="1"/>
    <x v="49"/>
    <x v="4"/>
    <x v="41"/>
    <x v="1"/>
    <n v="137235.93"/>
    <n v="23473.33"/>
  </r>
  <r>
    <d v="2023-07-10T05:26:23"/>
    <n v="10"/>
    <n v="7"/>
    <x v="40"/>
    <x v="7"/>
    <s v="Peoples Liberation Army"/>
    <x v="1"/>
    <s v="Blackwater USA Inc"/>
    <x v="1"/>
    <x v="95"/>
    <x v="1"/>
    <x v="41"/>
    <x v="1"/>
    <n v="1487236776.6700001"/>
    <n v="1178244192.0799999"/>
  </r>
  <r>
    <d v="2023-07-10T05:26:34"/>
    <n v="10"/>
    <n v="7"/>
    <x v="40"/>
    <x v="7"/>
    <s v="Peoples Liberation Army"/>
    <x v="1"/>
    <s v="Fusion Enterprises Ltd"/>
    <x v="1"/>
    <x v="74"/>
    <x v="4"/>
    <x v="41"/>
    <x v="1"/>
    <n v="1366620.48"/>
    <n v="1103200.4099999999"/>
  </r>
  <r>
    <d v="2023-07-10T05:26:37"/>
    <n v="10"/>
    <n v="7"/>
    <x v="40"/>
    <x v="7"/>
    <s v="Darkmoon Military Industrial Complex"/>
    <x v="1"/>
    <s v="Blackwater USA Inc"/>
    <x v="1"/>
    <x v="8"/>
    <x v="3"/>
    <x v="41"/>
    <x v="1"/>
    <n v="47532995.549999997"/>
    <n v="38887503.450000003"/>
  </r>
  <r>
    <d v="2023-07-10T05:26:51"/>
    <n v="10"/>
    <n v="7"/>
    <x v="40"/>
    <x v="7"/>
    <s v="GoonWaffe"/>
    <x v="1"/>
    <s v="Pandemic Horde Inc"/>
    <x v="1"/>
    <x v="8"/>
    <x v="3"/>
    <x v="41"/>
    <x v="1"/>
    <n v="66204717.670000002"/>
    <n v="51808443.460000001"/>
  </r>
  <r>
    <d v="2023-07-10T05:26:51"/>
    <n v="10"/>
    <n v="7"/>
    <x v="40"/>
    <x v="7"/>
    <s v="Peoples Liberation Army"/>
    <x v="1"/>
    <s v="Fusion Enterprises Ltd"/>
    <x v="1"/>
    <x v="74"/>
    <x v="4"/>
    <x v="41"/>
    <x v="1"/>
    <n v="1487884.37"/>
    <n v="1153793.69"/>
  </r>
  <r>
    <d v="2023-07-10T05:26:54"/>
    <n v="10"/>
    <n v="7"/>
    <x v="40"/>
    <x v="7"/>
    <s v="Shadow State"/>
    <x v="1"/>
    <s v="Pandemic Horde Inc"/>
    <x v="1"/>
    <x v="111"/>
    <x v="1"/>
    <x v="41"/>
    <x v="1"/>
    <n v="196933376.22"/>
    <n v="65125950.939999998"/>
  </r>
  <r>
    <d v="2023-07-10T05:26:54"/>
    <n v="10"/>
    <n v="7"/>
    <x v="40"/>
    <x v="7"/>
    <s v="Deaths Consortium"/>
    <x v="0"/>
    <s v="ImperiaI Federation"/>
    <x v="0"/>
    <x v="115"/>
    <x v="1"/>
    <x v="41"/>
    <x v="1"/>
    <n v="299547561.30000001"/>
    <n v="153516551.03"/>
  </r>
  <r>
    <d v="2023-07-10T05:26:58"/>
    <n v="10"/>
    <n v="7"/>
    <x v="40"/>
    <x v="7"/>
    <s v="Universalis Imperium"/>
    <x v="1"/>
    <s v="Comms Black"/>
    <x v="1"/>
    <x v="116"/>
    <x v="1"/>
    <x v="41"/>
    <x v="1"/>
    <n v="234536581.25999999"/>
    <n v="83448354.430000007"/>
  </r>
  <r>
    <d v="2023-07-10T05:27:20"/>
    <n v="10"/>
    <n v="7"/>
    <x v="40"/>
    <x v="7"/>
    <s v="KarmaFleet"/>
    <x v="1"/>
    <s v="Tactical Feed"/>
    <x v="1"/>
    <x v="33"/>
    <x v="4"/>
    <x v="41"/>
    <x v="1"/>
    <n v="697369.65"/>
    <n v="525934.24"/>
  </r>
  <r>
    <d v="2023-07-10T05:27:57"/>
    <n v="10"/>
    <n v="7"/>
    <x v="40"/>
    <x v="7"/>
    <s v="KarmaFleet"/>
    <x v="1"/>
    <s v="Tactical Feed"/>
    <x v="1"/>
    <x v="83"/>
    <x v="4"/>
    <x v="41"/>
    <x v="1"/>
    <n v="801995.37"/>
    <n v="499545.55"/>
  </r>
  <r>
    <d v="2023-07-10T05:28:39"/>
    <n v="10"/>
    <n v="7"/>
    <x v="40"/>
    <x v="7"/>
    <s v="Peoples Liberation Army"/>
    <x v="1"/>
    <s v="Moosearmy"/>
    <x v="1"/>
    <x v="19"/>
    <x v="4"/>
    <x v="41"/>
    <x v="1"/>
    <n v="236426.02"/>
    <n v="114463.62"/>
  </r>
  <r>
    <d v="2023-07-10T05:28:44"/>
    <n v="10"/>
    <n v="7"/>
    <x v="40"/>
    <x v="7"/>
    <s v="Asteroid Farm Unlimited"/>
    <x v="1"/>
    <s v="Special Assault Unit"/>
    <x v="1"/>
    <x v="8"/>
    <x v="3"/>
    <x v="41"/>
    <x v="1"/>
    <n v="63323634.520000003"/>
    <n v="49811370"/>
  </r>
  <r>
    <d v="2023-07-10T05:29:03"/>
    <n v="10"/>
    <n v="7"/>
    <x v="40"/>
    <x v="7"/>
    <s v="SUNDERING"/>
    <x v="1"/>
    <s v="Lisnave"/>
    <x v="1"/>
    <x v="3"/>
    <x v="2"/>
    <x v="41"/>
    <x v="1"/>
    <n v="32543493.440000001"/>
    <n v="13517862.41"/>
  </r>
  <r>
    <d v="2023-07-10T05:29:15"/>
    <n v="10"/>
    <n v="7"/>
    <x v="40"/>
    <x v="7"/>
    <s v="GoonWaffe"/>
    <x v="1"/>
    <s v="Lisnave"/>
    <x v="1"/>
    <x v="25"/>
    <x v="0"/>
    <x v="41"/>
    <x v="1"/>
    <n v="10159696.140000001"/>
    <n v="7201589.8499999996"/>
  </r>
  <r>
    <d v="2023-07-10T05:29:19"/>
    <n v="10"/>
    <n v="7"/>
    <x v="40"/>
    <x v="7"/>
    <s v="KarmaFleet"/>
    <x v="1"/>
    <s v="Lisnave"/>
    <x v="1"/>
    <x v="32"/>
    <x v="4"/>
    <x v="41"/>
    <x v="1"/>
    <n v="274002.02"/>
    <n v="160239.42000000001"/>
  </r>
  <r>
    <d v="2023-07-10T05:29:23"/>
    <n v="10"/>
    <n v="7"/>
    <x v="40"/>
    <x v="7"/>
    <s v="War Eagle Fleet"/>
    <x v="1"/>
    <s v="Infinite Point"/>
    <x v="1"/>
    <x v="11"/>
    <x v="2"/>
    <x v="41"/>
    <x v="1"/>
    <n v="25516566.210000001"/>
    <n v="12311385.74"/>
  </r>
  <r>
    <d v="2023-07-10T05:29:36"/>
    <n v="10"/>
    <n v="7"/>
    <x v="40"/>
    <x v="7"/>
    <s v="GoonWaffe"/>
    <x v="1"/>
    <s v="Comms Black"/>
    <x v="1"/>
    <x v="116"/>
    <x v="1"/>
    <x v="41"/>
    <x v="1"/>
    <n v="196247036.25999999"/>
    <n v="61077867.219999999"/>
  </r>
  <r>
    <d v="2023-07-10T05:29:41"/>
    <n v="10"/>
    <n v="7"/>
    <x v="40"/>
    <x v="7"/>
    <s v="War Eagle Fleet"/>
    <x v="1"/>
    <s v="Infinite Point"/>
    <x v="1"/>
    <x v="15"/>
    <x v="0"/>
    <x v="41"/>
    <x v="1"/>
    <n v="8491161.8200000003"/>
    <n v="2412334.38"/>
  </r>
  <r>
    <d v="2023-07-10T05:29:44"/>
    <n v="10"/>
    <n v="7"/>
    <x v="40"/>
    <x v="7"/>
    <s v="KarmaFleet"/>
    <x v="1"/>
    <s v="Comms Black"/>
    <x v="1"/>
    <x v="50"/>
    <x v="2"/>
    <x v="41"/>
    <x v="1"/>
    <n v="38491157.740000002"/>
    <n v="37446154.579999998"/>
  </r>
  <r>
    <d v="2023-07-10T05:29:44"/>
    <n v="10"/>
    <n v="7"/>
    <x v="40"/>
    <x v="7"/>
    <s v="Zebra Corp"/>
    <x v="1"/>
    <s v="Comms Black"/>
    <x v="1"/>
    <x v="105"/>
    <x v="1"/>
    <x v="41"/>
    <x v="1"/>
    <n v="261302092.06"/>
    <n v="97340651.439999998"/>
  </r>
  <r>
    <d v="2023-07-10T05:29:46"/>
    <n v="10"/>
    <n v="7"/>
    <x v="40"/>
    <x v="7"/>
    <s v="War Eagle Fleet"/>
    <x v="1"/>
    <s v="Standards Contracting"/>
    <x v="1"/>
    <x v="8"/>
    <x v="3"/>
    <x v="41"/>
    <x v="1"/>
    <n v="66223151.960000001"/>
    <n v="50649228.009999998"/>
  </r>
  <r>
    <d v="2023-07-10T05:29:52"/>
    <n v="10"/>
    <n v="7"/>
    <x v="40"/>
    <x v="7"/>
    <s v="Black Aces"/>
    <x v="1"/>
    <s v="Chaos arbiter"/>
    <x v="2"/>
    <x v="4"/>
    <x v="3"/>
    <x v="41"/>
    <x v="1"/>
    <n v="70525129.170000002"/>
    <n v="45844443.920000002"/>
  </r>
  <r>
    <d v="2023-07-10T05:30:26"/>
    <n v="10"/>
    <n v="7"/>
    <x v="40"/>
    <x v="7"/>
    <s v="Thunderwaffe"/>
    <x v="1"/>
    <s v="Pandemic Horde Inc"/>
    <x v="1"/>
    <x v="3"/>
    <x v="2"/>
    <x v="41"/>
    <x v="1"/>
    <n v="35908329.390000001"/>
    <n v="17342855.100000001"/>
  </r>
  <r>
    <d v="2023-07-10T05:30:29"/>
    <n v="10"/>
    <n v="7"/>
    <x v="40"/>
    <x v="7"/>
    <s v="KarmaFleet"/>
    <x v="1"/>
    <s v="Endgegner"/>
    <x v="1"/>
    <x v="14"/>
    <x v="4"/>
    <x v="41"/>
    <x v="1"/>
    <n v="323693.53000000003"/>
    <n v="145660.43"/>
  </r>
  <r>
    <d v="2023-07-10T05:30:31"/>
    <n v="10"/>
    <n v="7"/>
    <x v="40"/>
    <x v="7"/>
    <s v="GoonWaffe"/>
    <x v="1"/>
    <s v="Pandemic Horde Inc"/>
    <x v="1"/>
    <x v="22"/>
    <x v="4"/>
    <x v="41"/>
    <x v="1"/>
    <n v="349092.26"/>
    <n v="235329.66"/>
  </r>
  <r>
    <d v="2023-07-10T05:30:54"/>
    <n v="10"/>
    <n v="7"/>
    <x v="40"/>
    <x v="7"/>
    <s v="Amok"/>
    <x v="1"/>
    <s v="Eire Engineers"/>
    <x v="1"/>
    <x v="14"/>
    <x v="4"/>
    <x v="41"/>
    <x v="1"/>
    <n v="3348373.01"/>
    <n v="768444.68"/>
  </r>
  <r>
    <d v="2023-07-10T05:31:01"/>
    <n v="10"/>
    <n v="7"/>
    <x v="40"/>
    <x v="7"/>
    <s v="GoonWaffe"/>
    <x v="1"/>
    <s v="Profane Proverb"/>
    <x v="1"/>
    <x v="8"/>
    <x v="3"/>
    <x v="41"/>
    <x v="1"/>
    <n v="66459765.399999999"/>
    <n v="50708053.32"/>
  </r>
  <r>
    <d v="2023-07-10T05:31:03"/>
    <n v="10"/>
    <n v="7"/>
    <x v="40"/>
    <x v="7"/>
    <s v="Kal'tsit N-W"/>
    <x v="4"/>
    <s v="Dam Scientific Research"/>
    <x v="1"/>
    <x v="50"/>
    <x v="2"/>
    <x v="41"/>
    <x v="1"/>
    <n v="44559789.329999998"/>
    <n v="38830182.469999999"/>
  </r>
  <r>
    <d v="2023-07-10T05:31:40"/>
    <n v="10"/>
    <n v="7"/>
    <x v="40"/>
    <x v="7"/>
    <s v="Asteroid Farm Unlimited"/>
    <x v="1"/>
    <s v="Blackwater USA Inc"/>
    <x v="1"/>
    <x v="4"/>
    <x v="3"/>
    <x v="41"/>
    <x v="1"/>
    <n v="72402857.489999995"/>
    <n v="55736140.149999999"/>
  </r>
  <r>
    <d v="2023-07-10T05:31:50"/>
    <n v="10"/>
    <n v="7"/>
    <x v="40"/>
    <x v="7"/>
    <s v="Asteroid Farm Unlimited"/>
    <x v="1"/>
    <s v="Blackwater USA Inc"/>
    <x v="1"/>
    <x v="8"/>
    <x v="3"/>
    <x v="41"/>
    <x v="1"/>
    <n v="66090854.710000001"/>
    <n v="50360841.829999998"/>
  </r>
  <r>
    <d v="2023-07-10T05:31:52"/>
    <n v="10"/>
    <n v="7"/>
    <x v="40"/>
    <x v="7"/>
    <s v="GoonWaffe"/>
    <x v="1"/>
    <s v="Fancypants Inc"/>
    <x v="1"/>
    <x v="52"/>
    <x v="4"/>
    <x v="41"/>
    <x v="1"/>
    <n v="6135233.3600000003"/>
    <n v="2896507.56"/>
  </r>
  <r>
    <d v="2023-07-10T05:31:54"/>
    <n v="10"/>
    <n v="7"/>
    <x v="40"/>
    <x v="7"/>
    <s v="KarmaFleet"/>
    <x v="1"/>
    <s v="Fancypants Inc"/>
    <x v="1"/>
    <x v="32"/>
    <x v="4"/>
    <x v="41"/>
    <x v="1"/>
    <n v="614691.88"/>
    <n v="390331.14"/>
  </r>
  <r>
    <d v="2023-07-10T05:32:07"/>
    <n v="10"/>
    <n v="7"/>
    <x v="40"/>
    <x v="7"/>
    <s v="Amok"/>
    <x v="1"/>
    <s v="Eire Engineers"/>
    <x v="1"/>
    <x v="73"/>
    <x v="0"/>
    <x v="41"/>
    <x v="1"/>
    <n v="12843767.050000001"/>
    <n v="6406299.46"/>
  </r>
  <r>
    <d v="2023-07-10T05:32:11"/>
    <n v="10"/>
    <n v="7"/>
    <x v="40"/>
    <x v="7"/>
    <s v="Chaos arbiter"/>
    <x v="3"/>
    <s v="Honest Pyramid Schemes"/>
    <x v="0"/>
    <x v="5"/>
    <x v="2"/>
    <x v="41"/>
    <x v="1"/>
    <n v="19640629.629999999"/>
    <n v="3427211.58"/>
  </r>
  <r>
    <d v="2023-07-10T05:32:15"/>
    <n v="10"/>
    <n v="7"/>
    <x v="40"/>
    <x v="7"/>
    <s v="Thunderwaffe"/>
    <x v="1"/>
    <s v="Fancypants Inc"/>
    <x v="1"/>
    <x v="13"/>
    <x v="4"/>
    <x v="41"/>
    <x v="1"/>
    <n v="1192340.73"/>
    <n v="973349.42"/>
  </r>
  <r>
    <d v="2023-07-10T05:32:23"/>
    <n v="10"/>
    <n v="7"/>
    <x v="40"/>
    <x v="7"/>
    <s v="KarmaFleet"/>
    <x v="1"/>
    <s v="Endgegner"/>
    <x v="1"/>
    <x v="14"/>
    <x v="4"/>
    <x v="41"/>
    <x v="1"/>
    <n v="323693.53000000003"/>
    <n v="145660.43"/>
  </r>
  <r>
    <d v="2023-07-10T05:32:27"/>
    <n v="10"/>
    <n v="7"/>
    <x v="40"/>
    <x v="7"/>
    <s v="Memento Mori"/>
    <x v="1"/>
    <s v="Lisnave"/>
    <x v="1"/>
    <x v="13"/>
    <x v="4"/>
    <x v="41"/>
    <x v="1"/>
    <n v="1863164.78"/>
    <n v="1243407.6599999999"/>
  </r>
  <r>
    <d v="2023-07-10T05:32:28"/>
    <n v="10"/>
    <n v="7"/>
    <x v="40"/>
    <x v="7"/>
    <s v="4S Corporation"/>
    <x v="1"/>
    <s v="Ascendance"/>
    <x v="0"/>
    <x v="52"/>
    <x v="4"/>
    <x v="41"/>
    <x v="1"/>
    <n v="573113.07999999996"/>
    <n v="324355.09000000003"/>
  </r>
  <r>
    <d v="2023-07-10T05:32:33"/>
    <n v="10"/>
    <n v="7"/>
    <x v="40"/>
    <x v="7"/>
    <s v="Emperor Scythes"/>
    <x v="4"/>
    <s v="Endgegner"/>
    <x v="1"/>
    <x v="14"/>
    <x v="4"/>
    <x v="41"/>
    <x v="1"/>
    <n v="323693.53000000003"/>
    <n v="145660.43"/>
  </r>
  <r>
    <d v="2023-07-10T05:32:47"/>
    <n v="10"/>
    <n v="7"/>
    <x v="40"/>
    <x v="7"/>
    <s v="Emperor Scythes"/>
    <x v="4"/>
    <s v="Endgegner"/>
    <x v="1"/>
    <x v="14"/>
    <x v="4"/>
    <x v="41"/>
    <x v="1"/>
    <n v="323693.53000000003"/>
    <n v="145660.43"/>
  </r>
  <r>
    <d v="2023-07-10T05:32:51"/>
    <n v="10"/>
    <n v="7"/>
    <x v="40"/>
    <x v="7"/>
    <s v="Amok"/>
    <x v="1"/>
    <s v="Fancypants Inc"/>
    <x v="1"/>
    <x v="18"/>
    <x v="4"/>
    <x v="41"/>
    <x v="1"/>
    <n v="575703.15"/>
    <n v="461940.55"/>
  </r>
  <r>
    <d v="2023-07-10T05:32:56"/>
    <n v="10"/>
    <n v="7"/>
    <x v="40"/>
    <x v="7"/>
    <s v="Darkmoon Military Industrial Complex"/>
    <x v="1"/>
    <s v="Eire Engineers"/>
    <x v="1"/>
    <x v="58"/>
    <x v="1"/>
    <x v="41"/>
    <x v="1"/>
    <n v="221383239.28999999"/>
    <n v="46145939.039999999"/>
  </r>
  <r>
    <d v="2023-07-10T05:32:57"/>
    <n v="10"/>
    <n v="7"/>
    <x v="40"/>
    <x v="7"/>
    <s v="Emperor Scythes"/>
    <x v="4"/>
    <s v="Endgegner"/>
    <x v="1"/>
    <x v="14"/>
    <x v="4"/>
    <x v="41"/>
    <x v="1"/>
    <n v="323693.53000000003"/>
    <n v="145660.43"/>
  </r>
  <r>
    <d v="2023-07-10T05:33:02"/>
    <n v="10"/>
    <n v="7"/>
    <x v="40"/>
    <x v="7"/>
    <s v="Faceless"/>
    <x v="4"/>
    <s v="Levy Guards"/>
    <x v="1"/>
    <x v="8"/>
    <x v="3"/>
    <x v="41"/>
    <x v="1"/>
    <n v="61873759"/>
    <n v="49218579.060000002"/>
  </r>
  <r>
    <d v="2023-07-10T05:33:02"/>
    <n v="10"/>
    <n v="7"/>
    <x v="40"/>
    <x v="7"/>
    <s v="KarmaFleet"/>
    <x v="1"/>
    <s v="Endgegner"/>
    <x v="1"/>
    <x v="14"/>
    <x v="4"/>
    <x v="41"/>
    <x v="1"/>
    <n v="323693.53000000003"/>
    <n v="145660.43"/>
  </r>
  <r>
    <d v="2023-07-10T05:33:08"/>
    <n v="10"/>
    <n v="7"/>
    <x v="40"/>
    <x v="7"/>
    <s v="KarmaFleet"/>
    <x v="1"/>
    <s v="Fancypants Inc"/>
    <x v="1"/>
    <x v="7"/>
    <x v="0"/>
    <x v="41"/>
    <x v="1"/>
    <n v="3611990.4"/>
    <n v="2173681.2999999998"/>
  </r>
  <r>
    <d v="2023-07-10T05:33:11"/>
    <n v="10"/>
    <n v="7"/>
    <x v="40"/>
    <x v="7"/>
    <s v="KarmaFleet"/>
    <x v="1"/>
    <s v="Endgegner"/>
    <x v="1"/>
    <x v="14"/>
    <x v="4"/>
    <x v="41"/>
    <x v="1"/>
    <n v="323693.53000000003"/>
    <n v="145660.43"/>
  </r>
  <r>
    <d v="2023-07-10T05:33:16"/>
    <n v="10"/>
    <n v="7"/>
    <x v="40"/>
    <x v="7"/>
    <s v="KarmaFleet"/>
    <x v="1"/>
    <s v="Endgegner"/>
    <x v="1"/>
    <x v="14"/>
    <x v="4"/>
    <x v="41"/>
    <x v="1"/>
    <n v="323693.53000000003"/>
    <n v="145660.43"/>
  </r>
  <r>
    <d v="2023-07-10T05:33:21"/>
    <n v="10"/>
    <n v="7"/>
    <x v="40"/>
    <x v="7"/>
    <s v="Faceless"/>
    <x v="4"/>
    <s v="Levy Guards"/>
    <x v="1"/>
    <x v="8"/>
    <x v="3"/>
    <x v="41"/>
    <x v="1"/>
    <n v="64628828.890000001"/>
    <n v="49248602.359999999"/>
  </r>
  <r>
    <d v="2023-07-10T05:33:30"/>
    <n v="10"/>
    <n v="7"/>
    <x v="40"/>
    <x v="7"/>
    <s v="ANZAC ALLIANCE"/>
    <x v="1"/>
    <s v="Fancypants Inc"/>
    <x v="1"/>
    <x v="19"/>
    <x v="4"/>
    <x v="41"/>
    <x v="1"/>
    <n v="2846230.28"/>
    <n v="1985454.57"/>
  </r>
  <r>
    <d v="2023-07-10T05:33:34"/>
    <n v="10"/>
    <n v="7"/>
    <x v="40"/>
    <x v="7"/>
    <s v="KarmaFleet"/>
    <x v="1"/>
    <s v="Endgegner"/>
    <x v="1"/>
    <x v="14"/>
    <x v="4"/>
    <x v="41"/>
    <x v="1"/>
    <n v="323693.53000000003"/>
    <n v="145660.43"/>
  </r>
  <r>
    <d v="2023-07-10T05:33:49"/>
    <n v="10"/>
    <n v="7"/>
    <x v="40"/>
    <x v="7"/>
    <s v="KarmaFleet"/>
    <x v="1"/>
    <s v="Endgegner"/>
    <x v="1"/>
    <x v="14"/>
    <x v="4"/>
    <x v="41"/>
    <x v="1"/>
    <n v="323693.53000000003"/>
    <n v="145660.43"/>
  </r>
  <r>
    <d v="2023-07-10T05:33:50"/>
    <n v="10"/>
    <n v="7"/>
    <x v="40"/>
    <x v="7"/>
    <s v="Shadow State"/>
    <x v="1"/>
    <s v="Endgegner"/>
    <x v="1"/>
    <x v="14"/>
    <x v="4"/>
    <x v="41"/>
    <x v="1"/>
    <n v="323693.53000000003"/>
    <n v="145660.43"/>
  </r>
  <r>
    <d v="2023-07-10T05:33:52"/>
    <n v="10"/>
    <n v="7"/>
    <x v="40"/>
    <x v="7"/>
    <s v="GoonWaffe"/>
    <x v="1"/>
    <s v="Fancypants Inc"/>
    <x v="1"/>
    <x v="16"/>
    <x v="4"/>
    <x v="41"/>
    <x v="1"/>
    <n v="4104211.66"/>
    <n v="1586408.26"/>
  </r>
  <r>
    <d v="2023-07-10T05:34:04"/>
    <n v="10"/>
    <n v="7"/>
    <x v="40"/>
    <x v="7"/>
    <s v="Gangue hill"/>
    <x v="3"/>
    <s v="Amok"/>
    <x v="0"/>
    <x v="8"/>
    <x v="3"/>
    <x v="41"/>
    <x v="1"/>
    <n v="57638470.079999998"/>
    <n v="45926011.18"/>
  </r>
  <r>
    <d v="2023-07-10T05:34:23"/>
    <n v="10"/>
    <n v="7"/>
    <x v="40"/>
    <x v="7"/>
    <s v="Shadow State"/>
    <x v="1"/>
    <s v="Endgegner"/>
    <x v="1"/>
    <x v="14"/>
    <x v="4"/>
    <x v="41"/>
    <x v="1"/>
    <n v="323693.53000000003"/>
    <n v="145660.43"/>
  </r>
  <r>
    <d v="2023-07-10T05:34:42"/>
    <n v="10"/>
    <n v="7"/>
    <x v="40"/>
    <x v="7"/>
    <s v="Phoenix City"/>
    <x v="3"/>
    <s v="Peoples Liberation Army"/>
    <x v="0"/>
    <x v="9"/>
    <x v="0"/>
    <x v="41"/>
    <x v="1"/>
    <n v="25360427.670000002"/>
    <n v="23759884.390000001"/>
  </r>
  <r>
    <d v="2023-07-10T05:34:43"/>
    <n v="10"/>
    <n v="7"/>
    <x v="40"/>
    <x v="7"/>
    <s v="GoonWaffe"/>
    <x v="1"/>
    <s v="Arctic Beans"/>
    <x v="1"/>
    <x v="24"/>
    <x v="0"/>
    <x v="41"/>
    <x v="1"/>
    <n v="9217067.4299999997"/>
    <n v="6341514.04"/>
  </r>
  <r>
    <d v="2023-07-10T05:35:07"/>
    <n v="10"/>
    <n v="7"/>
    <x v="40"/>
    <x v="7"/>
    <s v="4S Corporation"/>
    <x v="1"/>
    <s v="Fancypants Inc"/>
    <x v="1"/>
    <x v="73"/>
    <x v="0"/>
    <x v="41"/>
    <x v="1"/>
    <n v="8337571.0099999998"/>
    <n v="3254465.85"/>
  </r>
  <r>
    <d v="2023-07-10T05:35:10"/>
    <n v="10"/>
    <n v="7"/>
    <x v="40"/>
    <x v="7"/>
    <s v="KarmaFleet"/>
    <x v="1"/>
    <s v="Pandemic Horde Inc"/>
    <x v="1"/>
    <x v="8"/>
    <x v="3"/>
    <x v="41"/>
    <x v="1"/>
    <n v="65322347.700000003"/>
    <n v="49413633.270000003"/>
  </r>
  <r>
    <d v="2023-07-10T05:35:12"/>
    <n v="10"/>
    <n v="7"/>
    <x v="40"/>
    <x v="7"/>
    <s v="Shadow State"/>
    <x v="1"/>
    <s v="Endgegner"/>
    <x v="1"/>
    <x v="14"/>
    <x v="4"/>
    <x v="41"/>
    <x v="1"/>
    <n v="323693.53000000003"/>
    <n v="145660.43"/>
  </r>
  <r>
    <d v="2023-07-10T05:35:17"/>
    <n v="10"/>
    <n v="7"/>
    <x v="40"/>
    <x v="7"/>
    <s v="GoonWaffe"/>
    <x v="1"/>
    <s v="00 Massive Dynamic"/>
    <x v="1"/>
    <x v="25"/>
    <x v="0"/>
    <x v="41"/>
    <x v="1"/>
    <n v="5088834.04"/>
    <n v="4635424.82"/>
  </r>
  <r>
    <d v="2023-07-10T05:35:18"/>
    <n v="10"/>
    <n v="7"/>
    <x v="40"/>
    <x v="7"/>
    <s v="Faceless"/>
    <x v="4"/>
    <s v="Levy Guards"/>
    <x v="1"/>
    <x v="111"/>
    <x v="1"/>
    <x v="41"/>
    <x v="1"/>
    <n v="191292517.61000001"/>
    <n v="39336770.439999998"/>
  </r>
  <r>
    <d v="2023-07-10T05:35:21"/>
    <n v="10"/>
    <n v="7"/>
    <x v="40"/>
    <x v="7"/>
    <s v="4S Corporation"/>
    <x v="1"/>
    <s v="Fancypants Inc"/>
    <x v="1"/>
    <x v="50"/>
    <x v="2"/>
    <x v="41"/>
    <x v="1"/>
    <n v="73574757.579999998"/>
    <n v="69580035.939999998"/>
  </r>
  <r>
    <d v="2023-07-10T05:35:39"/>
    <n v="10"/>
    <n v="7"/>
    <x v="40"/>
    <x v="7"/>
    <s v="KarmaFleet"/>
    <x v="1"/>
    <s v="Horde Armada"/>
    <x v="1"/>
    <x v="14"/>
    <x v="4"/>
    <x v="41"/>
    <x v="1"/>
    <n v="3195666"/>
    <n v="2782910"/>
  </r>
  <r>
    <d v="2023-07-10T05:35:42"/>
    <n v="10"/>
    <n v="7"/>
    <x v="40"/>
    <x v="7"/>
    <s v="4S Corporation"/>
    <x v="1"/>
    <s v="Moosearmy"/>
    <x v="1"/>
    <x v="19"/>
    <x v="4"/>
    <x v="41"/>
    <x v="1"/>
    <n v="5088167.63"/>
    <n v="1738095.1"/>
  </r>
  <r>
    <d v="2023-07-10T05:35:45"/>
    <n v="10"/>
    <n v="7"/>
    <x v="40"/>
    <x v="7"/>
    <s v="Zebra Corp"/>
    <x v="1"/>
    <s v="Pandemic Horde Inc"/>
    <x v="1"/>
    <x v="25"/>
    <x v="0"/>
    <x v="41"/>
    <x v="1"/>
    <n v="9697010.2100000009"/>
    <n v="6526277.9299999997"/>
  </r>
  <r>
    <d v="2023-07-10T05:35:48"/>
    <n v="10"/>
    <n v="7"/>
    <x v="40"/>
    <x v="7"/>
    <s v="Darkmoon Military Industrial Complex"/>
    <x v="1"/>
    <s v="Horde Vanguard"/>
    <x v="1"/>
    <x v="91"/>
    <x v="1"/>
    <x v="41"/>
    <x v="1"/>
    <n v="257882146.31999999"/>
    <n v="99369044.930000007"/>
  </r>
  <r>
    <d v="2023-07-10T05:35:49"/>
    <n v="10"/>
    <n v="7"/>
    <x v="40"/>
    <x v="7"/>
    <s v="Black Aces"/>
    <x v="1"/>
    <s v="Pandemic Horde Inc"/>
    <x v="1"/>
    <x v="7"/>
    <x v="0"/>
    <x v="41"/>
    <x v="1"/>
    <n v="3068407.24"/>
    <n v="1210464.8500000001"/>
  </r>
  <r>
    <d v="2023-07-10T05:35:49"/>
    <n v="10"/>
    <n v="7"/>
    <x v="40"/>
    <x v="7"/>
    <s v="KarmaFleet"/>
    <x v="1"/>
    <s v="Horde Armada"/>
    <x v="1"/>
    <x v="8"/>
    <x v="3"/>
    <x v="41"/>
    <x v="1"/>
    <n v="66496098.57"/>
    <n v="49931864.530000001"/>
  </r>
  <r>
    <d v="2023-07-10T05:35:52"/>
    <n v="10"/>
    <n v="7"/>
    <x v="40"/>
    <x v="7"/>
    <s v="KarmaFleet"/>
    <x v="1"/>
    <s v="Endgegner"/>
    <x v="1"/>
    <x v="14"/>
    <x v="4"/>
    <x v="41"/>
    <x v="1"/>
    <n v="323693.53000000003"/>
    <n v="145660.43"/>
  </r>
  <r>
    <d v="2023-07-10T05:35:57"/>
    <n v="10"/>
    <n v="7"/>
    <x v="40"/>
    <x v="7"/>
    <s v="KarmaFleet"/>
    <x v="1"/>
    <s v="Fancypants Inc"/>
    <x v="1"/>
    <x v="20"/>
    <x v="4"/>
    <x v="41"/>
    <x v="1"/>
    <n v="870292.94"/>
    <n v="682728.85"/>
  </r>
  <r>
    <d v="2023-07-10T05:35:59"/>
    <n v="10"/>
    <n v="7"/>
    <x v="40"/>
    <x v="7"/>
    <s v="Chaos arbiter"/>
    <x v="3"/>
    <s v="Emperor Scythes"/>
    <x v="3"/>
    <x v="10"/>
    <x v="2"/>
    <x v="41"/>
    <x v="1"/>
    <n v="33547803.440000001"/>
    <n v="13773619.08"/>
  </r>
  <r>
    <d v="2023-07-10T05:36:00"/>
    <n v="10"/>
    <n v="7"/>
    <x v="40"/>
    <x v="7"/>
    <s v="KarmaFleet"/>
    <x v="1"/>
    <s v="Infinite Point"/>
    <x v="1"/>
    <x v="22"/>
    <x v="4"/>
    <x v="41"/>
    <x v="1"/>
    <n v="3067709.57"/>
    <n v="1758260.75"/>
  </r>
  <r>
    <d v="2023-07-10T05:36:12"/>
    <n v="10"/>
    <n v="7"/>
    <x v="40"/>
    <x v="7"/>
    <s v="War Eagle Fleet"/>
    <x v="1"/>
    <s v="Lisnave"/>
    <x v="1"/>
    <x v="11"/>
    <x v="2"/>
    <x v="41"/>
    <x v="1"/>
    <n v="31345346.02"/>
    <n v="14450898.43"/>
  </r>
  <r>
    <d v="2023-07-10T05:36:14"/>
    <n v="10"/>
    <n v="7"/>
    <x v="40"/>
    <x v="7"/>
    <s v="KarmaFleet"/>
    <x v="1"/>
    <s v="Fancypants Inc"/>
    <x v="1"/>
    <x v="74"/>
    <x v="4"/>
    <x v="41"/>
    <x v="1"/>
    <n v="2423893.58"/>
    <n v="1741629.54"/>
  </r>
  <r>
    <d v="2023-07-10T05:36:26"/>
    <n v="10"/>
    <n v="7"/>
    <x v="40"/>
    <x v="7"/>
    <s v="War Eagle Fleet"/>
    <x v="1"/>
    <s v="Lisnave"/>
    <x v="1"/>
    <x v="25"/>
    <x v="0"/>
    <x v="41"/>
    <x v="1"/>
    <n v="10335817.84"/>
    <n v="8401640.4800000004"/>
  </r>
  <r>
    <d v="2023-07-10T05:36:36"/>
    <n v="10"/>
    <n v="7"/>
    <x v="40"/>
    <x v="7"/>
    <s v="SUNDERING"/>
    <x v="1"/>
    <s v="Fancypants Inc"/>
    <x v="1"/>
    <x v="8"/>
    <x v="3"/>
    <x v="41"/>
    <x v="1"/>
    <n v="62462327.880000003"/>
    <n v="47636292.57"/>
  </r>
  <r>
    <d v="2023-07-10T05:36:36"/>
    <n v="10"/>
    <n v="7"/>
    <x v="40"/>
    <x v="7"/>
    <s v="KarmaFleet"/>
    <x v="1"/>
    <s v="Horde Armada"/>
    <x v="1"/>
    <x v="73"/>
    <x v="0"/>
    <x v="41"/>
    <x v="1"/>
    <n v="2428447.65"/>
    <n v="1561583.83"/>
  </r>
  <r>
    <d v="2023-07-10T05:38:05"/>
    <n v="10"/>
    <n v="7"/>
    <x v="40"/>
    <x v="7"/>
    <s v="Chaos arbiter"/>
    <x v="3"/>
    <s v="GoonWaffe"/>
    <x v="0"/>
    <x v="72"/>
    <x v="4"/>
    <x v="41"/>
    <x v="1"/>
    <n v="81461920.200000003"/>
    <n v="70868536.390000001"/>
  </r>
  <r>
    <d v="2023-07-10T05:38:15"/>
    <n v="10"/>
    <n v="7"/>
    <x v="40"/>
    <x v="7"/>
    <s v="KarmaFleet"/>
    <x v="1"/>
    <s v="Profane Proverb"/>
    <x v="1"/>
    <x v="15"/>
    <x v="0"/>
    <x v="41"/>
    <x v="1"/>
    <n v="34484125.909999996"/>
    <n v="25745686.440000001"/>
  </r>
  <r>
    <d v="2023-07-10T05:38:58"/>
    <n v="10"/>
    <n v="7"/>
    <x v="40"/>
    <x v="7"/>
    <s v="KarmaFleet"/>
    <x v="1"/>
    <s v="WipeOut Inc"/>
    <x v="1"/>
    <x v="73"/>
    <x v="0"/>
    <x v="41"/>
    <x v="1"/>
    <n v="4092807.03"/>
    <n v="3052152.87"/>
  </r>
  <r>
    <d v="2023-07-10T05:38:59"/>
    <n v="10"/>
    <n v="7"/>
    <x v="40"/>
    <x v="7"/>
    <s v="Amok"/>
    <x v="1"/>
    <s v="A Blessed Bean"/>
    <x v="1"/>
    <x v="73"/>
    <x v="0"/>
    <x v="41"/>
    <x v="1"/>
    <n v="4064264.83"/>
    <n v="1695534.33"/>
  </r>
  <r>
    <d v="2023-07-10T05:39:14"/>
    <n v="10"/>
    <n v="7"/>
    <x v="40"/>
    <x v="7"/>
    <s v="Thunderwaffe"/>
    <x v="1"/>
    <s v="Pandemic Horde Inc"/>
    <x v="1"/>
    <x v="8"/>
    <x v="3"/>
    <x v="41"/>
    <x v="1"/>
    <n v="66496098.57"/>
    <n v="49636552.649999999"/>
  </r>
  <r>
    <d v="2023-07-10T05:39:16"/>
    <n v="10"/>
    <n v="7"/>
    <x v="40"/>
    <x v="7"/>
    <s v="KarmaFleet"/>
    <x v="1"/>
    <s v="Moosearmy"/>
    <x v="1"/>
    <x v="11"/>
    <x v="2"/>
    <x v="41"/>
    <x v="1"/>
    <n v="21452178.350000001"/>
    <n v="6738935.25"/>
  </r>
  <r>
    <d v="2023-07-10T05:39:19"/>
    <n v="10"/>
    <n v="7"/>
    <x v="40"/>
    <x v="7"/>
    <s v="GoonWaffe"/>
    <x v="1"/>
    <s v="Levy Guards"/>
    <x v="1"/>
    <x v="8"/>
    <x v="3"/>
    <x v="41"/>
    <x v="1"/>
    <n v="65903523.609999999"/>
    <n v="48954714.420000002"/>
  </r>
  <r>
    <d v="2023-07-10T05:39:34"/>
    <n v="10"/>
    <n v="7"/>
    <x v="40"/>
    <x v="7"/>
    <s v="KarmaFleet"/>
    <x v="1"/>
    <s v="A Blessed Bean"/>
    <x v="1"/>
    <x v="116"/>
    <x v="1"/>
    <x v="41"/>
    <x v="1"/>
    <n v="205100548.27000001"/>
    <n v="60617531.270000003"/>
  </r>
  <r>
    <d v="2023-07-10T05:39:48"/>
    <n v="10"/>
    <n v="7"/>
    <x v="40"/>
    <x v="7"/>
    <s v="KarmaFleet"/>
    <x v="1"/>
    <s v="Pandemic Horde Inc"/>
    <x v="1"/>
    <x v="75"/>
    <x v="4"/>
    <x v="41"/>
    <x v="1"/>
    <n v="2086774.31"/>
    <n v="1821112.58"/>
  </r>
  <r>
    <d v="2023-07-10T05:40:02"/>
    <n v="10"/>
    <n v="7"/>
    <x v="40"/>
    <x v="7"/>
    <s v="Chaos arbiter"/>
    <x v="3"/>
    <s v="Emperor Scythes"/>
    <x v="3"/>
    <x v="23"/>
    <x v="2"/>
    <x v="41"/>
    <x v="1"/>
    <n v="102872740.3"/>
    <n v="78932612.400000006"/>
  </r>
  <r>
    <d v="2023-07-10T05:40:07"/>
    <n v="10"/>
    <n v="7"/>
    <x v="40"/>
    <x v="7"/>
    <s v="ANZAC ALLIANCE"/>
    <x v="1"/>
    <s v="ChuangShi"/>
    <x v="2"/>
    <x v="24"/>
    <x v="0"/>
    <x v="41"/>
    <x v="1"/>
    <n v="11625236.060000001"/>
    <n v="7875861.21"/>
  </r>
  <r>
    <d v="2023-07-10T05:40:13"/>
    <n v="10"/>
    <n v="7"/>
    <x v="40"/>
    <x v="7"/>
    <s v="KarmaFleet"/>
    <x v="1"/>
    <s v="Horde Armada"/>
    <x v="1"/>
    <x v="94"/>
    <x v="2"/>
    <x v="41"/>
    <x v="1"/>
    <n v="38398827.82"/>
    <n v="21745206.800000001"/>
  </r>
  <r>
    <d v="2023-07-10T05:40:28"/>
    <n v="10"/>
    <n v="7"/>
    <x v="40"/>
    <x v="7"/>
    <s v="KarmaFleet"/>
    <x v="1"/>
    <s v="Levy Guards"/>
    <x v="1"/>
    <x v="26"/>
    <x v="2"/>
    <x v="41"/>
    <x v="1"/>
    <n v="73806762.730000004"/>
    <n v="57221435.289999999"/>
  </r>
  <r>
    <d v="2023-07-10T05:40:28"/>
    <n v="10"/>
    <n v="7"/>
    <x v="40"/>
    <x v="7"/>
    <s v="Darkmoon Military Industrial Complex"/>
    <x v="1"/>
    <s v="Dam Scientific Research"/>
    <x v="1"/>
    <x v="32"/>
    <x v="4"/>
    <x v="41"/>
    <x v="1"/>
    <n v="13907496.74"/>
    <n v="8404691.2899999991"/>
  </r>
  <r>
    <d v="2023-07-10T05:40:48"/>
    <n v="10"/>
    <n v="7"/>
    <x v="40"/>
    <x v="7"/>
    <s v="KarmaFleet"/>
    <x v="1"/>
    <s v="Gentlemen's Club"/>
    <x v="1"/>
    <x v="73"/>
    <x v="0"/>
    <x v="41"/>
    <x v="1"/>
    <n v="7502866.7300000004"/>
    <n v="2646314.54"/>
  </r>
  <r>
    <d v="2023-07-10T05:41:09"/>
    <n v="10"/>
    <n v="7"/>
    <x v="40"/>
    <x v="7"/>
    <s v="KarmaFleet"/>
    <x v="1"/>
    <s v="A Blessed Bean"/>
    <x v="1"/>
    <x v="8"/>
    <x v="3"/>
    <x v="41"/>
    <x v="1"/>
    <n v="66418812.280000001"/>
    <n v="51585100.109999999"/>
  </r>
  <r>
    <d v="2023-07-10T05:41:14"/>
    <n v="10"/>
    <n v="7"/>
    <x v="40"/>
    <x v="7"/>
    <s v="KarmaFleet"/>
    <x v="1"/>
    <s v="Deaths Consortium"/>
    <x v="1"/>
    <x v="19"/>
    <x v="4"/>
    <x v="41"/>
    <x v="1"/>
    <n v="1058646.3400000001"/>
    <n v="771571.68"/>
  </r>
  <r>
    <d v="2023-07-10T05:41:22"/>
    <n v="10"/>
    <n v="7"/>
    <x v="40"/>
    <x v="7"/>
    <s v="Thunderwaffe"/>
    <x v="1"/>
    <s v="Fancypants Inc"/>
    <x v="1"/>
    <x v="62"/>
    <x v="3"/>
    <x v="41"/>
    <x v="1"/>
    <n v="51651416.07"/>
    <n v="36471921.859999999"/>
  </r>
  <r>
    <d v="2023-07-10T05:41:22"/>
    <n v="10"/>
    <n v="7"/>
    <x v="40"/>
    <x v="7"/>
    <s v="Tritanium Industries and Technology"/>
    <x v="1"/>
    <s v="Dragon"/>
    <x v="1"/>
    <x v="43"/>
    <x v="4"/>
    <x v="41"/>
    <x v="1"/>
    <n v="6420100.9699999997"/>
    <n v="3249878.34"/>
  </r>
  <r>
    <d v="2023-07-10T05:41:24"/>
    <n v="10"/>
    <n v="7"/>
    <x v="40"/>
    <x v="7"/>
    <s v="KarmaFleet"/>
    <x v="1"/>
    <s v="Arctic Guard"/>
    <x v="1"/>
    <x v="30"/>
    <x v="1"/>
    <x v="41"/>
    <x v="1"/>
    <n v="236482130.40000001"/>
    <n v="211631041.75"/>
  </r>
  <r>
    <d v="2023-07-10T05:41:38"/>
    <n v="10"/>
    <n v="7"/>
    <x v="40"/>
    <x v="7"/>
    <s v="Death'sEnd"/>
    <x v="0"/>
    <s v="Deaths Consortium"/>
    <x v="1"/>
    <x v="40"/>
    <x v="4"/>
    <x v="41"/>
    <x v="1"/>
    <n v="346929.51"/>
    <n v="233166.91"/>
  </r>
  <r>
    <d v="2023-07-10T05:41:46"/>
    <n v="10"/>
    <n v="7"/>
    <x v="40"/>
    <x v="7"/>
    <s v="League of Gentlemen"/>
    <x v="2"/>
    <s v="WipeOut Inc"/>
    <x v="1"/>
    <x v="19"/>
    <x v="4"/>
    <x v="41"/>
    <x v="1"/>
    <n v="2851231.35"/>
    <n v="1256931.8"/>
  </r>
  <r>
    <d v="2023-07-10T05:41:46"/>
    <n v="10"/>
    <n v="7"/>
    <x v="40"/>
    <x v="7"/>
    <s v="Arknights"/>
    <x v="3"/>
    <s v="Asteroid Farm Unlimited"/>
    <x v="0"/>
    <x v="5"/>
    <x v="2"/>
    <x v="41"/>
    <x v="1"/>
    <n v="16528773.460000001"/>
    <n v="5316856.87"/>
  </r>
  <r>
    <d v="2023-07-10T05:41:55"/>
    <n v="10"/>
    <n v="7"/>
    <x v="40"/>
    <x v="7"/>
    <s v="KarmaFleet"/>
    <x v="1"/>
    <s v="A Blessed Bean"/>
    <x v="1"/>
    <x v="8"/>
    <x v="3"/>
    <x v="41"/>
    <x v="1"/>
    <n v="66496098.57"/>
    <n v="51830878.789999999"/>
  </r>
  <r>
    <d v="2023-07-10T05:42:08"/>
    <n v="10"/>
    <n v="7"/>
    <x v="40"/>
    <x v="7"/>
    <s v="Universalis Imperium"/>
    <x v="1"/>
    <s v="Horde Vanguard"/>
    <x v="1"/>
    <x v="85"/>
    <x v="1"/>
    <x v="41"/>
    <x v="1"/>
    <n v="168276653.24000001"/>
    <n v="43792872.82"/>
  </r>
  <r>
    <d v="2023-07-10T05:42:18"/>
    <n v="10"/>
    <n v="7"/>
    <x v="40"/>
    <x v="7"/>
    <s v="War Eagle Fleet"/>
    <x v="1"/>
    <s v="Pandemic Horde Inc"/>
    <x v="1"/>
    <x v="94"/>
    <x v="2"/>
    <x v="41"/>
    <x v="1"/>
    <n v="38381552.219999999"/>
    <n v="23739554.460000001"/>
  </r>
  <r>
    <d v="2023-07-10T05:42:28"/>
    <n v="10"/>
    <n v="7"/>
    <x v="40"/>
    <x v="7"/>
    <s v="Kal'tsit N-W"/>
    <x v="4"/>
    <s v="Levy Guards"/>
    <x v="1"/>
    <x v="26"/>
    <x v="2"/>
    <x v="41"/>
    <x v="1"/>
    <n v="59145764.710000001"/>
    <n v="38606946.909999996"/>
  </r>
  <r>
    <d v="2023-07-10T05:42:35"/>
    <n v="10"/>
    <n v="7"/>
    <x v="40"/>
    <x v="7"/>
    <s v="KarmaFleet"/>
    <x v="1"/>
    <s v="A Blessed Bean"/>
    <x v="1"/>
    <x v="4"/>
    <x v="3"/>
    <x v="41"/>
    <x v="1"/>
    <n v="58277173.469999999"/>
    <n v="43665615.520000003"/>
  </r>
  <r>
    <d v="2023-07-10T05:42:38"/>
    <n v="10"/>
    <n v="7"/>
    <x v="40"/>
    <x v="7"/>
    <s v="GoonWaffe"/>
    <x v="1"/>
    <s v="Fancypants Inc"/>
    <x v="1"/>
    <x v="62"/>
    <x v="3"/>
    <x v="41"/>
    <x v="1"/>
    <n v="70059146.579999998"/>
    <n v="53165535.700000003"/>
  </r>
  <r>
    <d v="2023-07-10T05:42:49"/>
    <n v="10"/>
    <n v="7"/>
    <x v="40"/>
    <x v="7"/>
    <s v="League of Gentlemen"/>
    <x v="2"/>
    <s v="WipeOut Inc"/>
    <x v="1"/>
    <x v="4"/>
    <x v="3"/>
    <x v="41"/>
    <x v="1"/>
    <n v="70659516.819999993"/>
    <n v="52366392.950000003"/>
  </r>
  <r>
    <d v="2023-07-10T05:43:11"/>
    <n v="10"/>
    <n v="7"/>
    <x v="40"/>
    <x v="7"/>
    <s v="Chaos arbiter"/>
    <x v="3"/>
    <s v="Kal'tsit N-W"/>
    <x v="3"/>
    <x v="23"/>
    <x v="2"/>
    <x v="41"/>
    <x v="1"/>
    <n v="175966637.63"/>
    <n v="81998013.799999997"/>
  </r>
  <r>
    <d v="2023-07-10T05:43:23"/>
    <n v="10"/>
    <n v="7"/>
    <x v="40"/>
    <x v="7"/>
    <s v="GoonWaffe"/>
    <x v="1"/>
    <s v="NullSsay"/>
    <x v="1"/>
    <x v="28"/>
    <x v="4"/>
    <x v="41"/>
    <x v="1"/>
    <n v="12513961.5"/>
    <n v="9797397.7899999991"/>
  </r>
  <r>
    <d v="2023-07-10T05:43:23"/>
    <n v="10"/>
    <n v="7"/>
    <x v="40"/>
    <x v="7"/>
    <s v="Thunderwaffe"/>
    <x v="1"/>
    <s v="Pandemic Horde Inc"/>
    <x v="1"/>
    <x v="116"/>
    <x v="1"/>
    <x v="41"/>
    <x v="1"/>
    <n v="230507476.75"/>
    <n v="81653384.060000002"/>
  </r>
  <r>
    <d v="2023-07-10T05:43:26"/>
    <n v="10"/>
    <n v="7"/>
    <x v="40"/>
    <x v="7"/>
    <s v="GoonWaffe"/>
    <x v="1"/>
    <s v="A Blessed Bean"/>
    <x v="1"/>
    <x v="9"/>
    <x v="0"/>
    <x v="41"/>
    <x v="1"/>
    <n v="13636946.25"/>
    <n v="12498161.27"/>
  </r>
  <r>
    <d v="2023-07-10T05:43:28"/>
    <n v="10"/>
    <n v="7"/>
    <x v="40"/>
    <x v="7"/>
    <s v="KarmaFleet"/>
    <x v="1"/>
    <s v="Fancypants Inc"/>
    <x v="1"/>
    <x v="48"/>
    <x v="2"/>
    <x v="41"/>
    <x v="1"/>
    <n v="26077653.699999999"/>
    <n v="6574260.2599999998"/>
  </r>
  <r>
    <d v="2023-07-10T05:43:33"/>
    <n v="10"/>
    <n v="7"/>
    <x v="40"/>
    <x v="7"/>
    <s v="Phoenix City"/>
    <x v="3"/>
    <s v="Iron Whales"/>
    <x v="0"/>
    <x v="17"/>
    <x v="4"/>
    <x v="41"/>
    <x v="1"/>
    <n v="869430.58"/>
    <n v="675547.21"/>
  </r>
  <r>
    <d v="2023-07-10T05:43:45"/>
    <n v="10"/>
    <n v="7"/>
    <x v="40"/>
    <x v="7"/>
    <s v="Arknights"/>
    <x v="3"/>
    <s v="Semper Iratus Omni Tempore"/>
    <x v="0"/>
    <x v="79"/>
    <x v="4"/>
    <x v="41"/>
    <x v="1"/>
    <n v="3343047.8"/>
    <n v="367514.12"/>
  </r>
  <r>
    <d v="2023-07-10T05:43:48"/>
    <n v="10"/>
    <n v="7"/>
    <x v="40"/>
    <x v="7"/>
    <s v="KarmaFleet"/>
    <x v="1"/>
    <s v="Fancypants Inc"/>
    <x v="1"/>
    <x v="62"/>
    <x v="3"/>
    <x v="41"/>
    <x v="1"/>
    <n v="51690141.25"/>
    <n v="34594669.270000003"/>
  </r>
  <r>
    <d v="2023-07-10T05:44:16"/>
    <n v="10"/>
    <n v="7"/>
    <x v="40"/>
    <x v="7"/>
    <s v="League of Gentlemen"/>
    <x v="2"/>
    <s v="WipeOut Inc"/>
    <x v="1"/>
    <x v="39"/>
    <x v="0"/>
    <x v="41"/>
    <x v="1"/>
    <n v="25496728.32"/>
    <n v="22931159.460000001"/>
  </r>
  <r>
    <d v="2023-07-10T05:44:23"/>
    <n v="10"/>
    <n v="7"/>
    <x v="40"/>
    <x v="7"/>
    <s v="GoonWaffe"/>
    <x v="1"/>
    <s v="A Blessed Bean"/>
    <x v="1"/>
    <x v="20"/>
    <x v="4"/>
    <x v="41"/>
    <x v="1"/>
    <n v="362178.34"/>
    <n v="248415.74"/>
  </r>
  <r>
    <d v="2023-07-10T05:44:34"/>
    <n v="10"/>
    <n v="7"/>
    <x v="40"/>
    <x v="7"/>
    <s v="KarmaFleet"/>
    <x v="1"/>
    <s v="Pandemic Horde Inc"/>
    <x v="1"/>
    <x v="43"/>
    <x v="4"/>
    <x v="41"/>
    <x v="1"/>
    <n v="844405.59"/>
    <n v="707080.22"/>
  </r>
  <r>
    <d v="2023-07-10T05:44:45"/>
    <n v="10"/>
    <n v="7"/>
    <x v="40"/>
    <x v="7"/>
    <s v="KarmaFleet"/>
    <x v="1"/>
    <s v="Death'sEnd"/>
    <x v="1"/>
    <x v="64"/>
    <x v="0"/>
    <x v="41"/>
    <x v="1"/>
    <n v="15766257.42"/>
    <n v="10659442.300000001"/>
  </r>
  <r>
    <d v="2023-07-10T05:44:53"/>
    <n v="10"/>
    <n v="7"/>
    <x v="40"/>
    <x v="7"/>
    <s v="KarmaFleet"/>
    <x v="1"/>
    <s v="A Blessed Bean"/>
    <x v="1"/>
    <x v="116"/>
    <x v="1"/>
    <x v="41"/>
    <x v="1"/>
    <n v="234078884.09999999"/>
    <n v="81440765.450000003"/>
  </r>
  <r>
    <d v="2023-07-10T05:45:13"/>
    <n v="10"/>
    <n v="7"/>
    <x v="40"/>
    <x v="7"/>
    <s v="War Eagle Fleet"/>
    <x v="1"/>
    <s v="Arctic Guard"/>
    <x v="1"/>
    <x v="94"/>
    <x v="2"/>
    <x v="41"/>
    <x v="1"/>
    <n v="38784554.82"/>
    <n v="14747967.890000001"/>
  </r>
  <r>
    <d v="2023-07-10T05:45:16"/>
    <n v="10"/>
    <n v="7"/>
    <x v="40"/>
    <x v="7"/>
    <s v="KarmaFleet"/>
    <x v="1"/>
    <s v="A Blessed Bean"/>
    <x v="1"/>
    <x v="18"/>
    <x v="4"/>
    <x v="41"/>
    <x v="1"/>
    <n v="575703.15"/>
    <n v="461940.55"/>
  </r>
  <r>
    <d v="2023-07-10T05:45:29"/>
    <n v="10"/>
    <n v="7"/>
    <x v="40"/>
    <x v="7"/>
    <s v="Emperor Scythes"/>
    <x v="4"/>
    <s v="Emperor Scythes"/>
    <x v="3"/>
    <x v="11"/>
    <x v="2"/>
    <x v="41"/>
    <x v="1"/>
    <n v="23653084.27"/>
    <n v="8161356.1900000004"/>
  </r>
  <r>
    <d v="2023-07-10T05:45:50"/>
    <n v="10"/>
    <n v="7"/>
    <x v="40"/>
    <x v="7"/>
    <s v="Thunderwaffe"/>
    <x v="1"/>
    <s v="Brittas Empire"/>
    <x v="1"/>
    <x v="29"/>
    <x v="1"/>
    <x v="41"/>
    <x v="1"/>
    <n v="2282180260.6999998"/>
    <n v="1913158603.46"/>
  </r>
  <r>
    <d v="2023-07-10T05:45:50"/>
    <n v="10"/>
    <n v="7"/>
    <x v="40"/>
    <x v="7"/>
    <s v="GoonWaffe"/>
    <x v="1"/>
    <s v="Blackwater USA Inc"/>
    <x v="1"/>
    <x v="4"/>
    <x v="3"/>
    <x v="41"/>
    <x v="1"/>
    <n v="72891198.930000007"/>
    <n v="53219111.170000002"/>
  </r>
  <r>
    <d v="2023-07-10T05:45:55"/>
    <n v="10"/>
    <n v="7"/>
    <x v="40"/>
    <x v="7"/>
    <s v="Memento Mori"/>
    <x v="1"/>
    <s v="Endgegner"/>
    <x v="1"/>
    <x v="34"/>
    <x v="4"/>
    <x v="41"/>
    <x v="1"/>
    <n v="335775.34"/>
    <n v="222012.74"/>
  </r>
  <r>
    <d v="2023-07-10T05:45:57"/>
    <n v="10"/>
    <n v="7"/>
    <x v="40"/>
    <x v="7"/>
    <s v="GoonWaffe"/>
    <x v="1"/>
    <s v="Blackwater USA Inc"/>
    <x v="1"/>
    <x v="4"/>
    <x v="3"/>
    <x v="41"/>
    <x v="1"/>
    <n v="72891198.930000007"/>
    <n v="51242378.439999998"/>
  </r>
  <r>
    <d v="2023-07-10T05:46:13"/>
    <n v="10"/>
    <n v="7"/>
    <x v="40"/>
    <x v="7"/>
    <s v="KarmaFleet"/>
    <x v="1"/>
    <s v="Pandemic Horde Inc"/>
    <x v="1"/>
    <x v="23"/>
    <x v="2"/>
    <x v="41"/>
    <x v="1"/>
    <n v="82716631.209999993"/>
    <n v="60581503.109999999"/>
  </r>
  <r>
    <d v="2023-07-10T05:46:16"/>
    <n v="10"/>
    <n v="7"/>
    <x v="40"/>
    <x v="7"/>
    <s v="Darkmoon Military Industrial Complex"/>
    <x v="1"/>
    <s v="Blackwater USA Inc"/>
    <x v="1"/>
    <x v="4"/>
    <x v="3"/>
    <x v="41"/>
    <x v="1"/>
    <n v="84549713.120000005"/>
    <n v="67141378.140000001"/>
  </r>
  <r>
    <d v="2023-07-10T05:46:21"/>
    <n v="10"/>
    <n v="7"/>
    <x v="40"/>
    <x v="7"/>
    <s v="Phoenix City"/>
    <x v="3"/>
    <s v="Worthless Carebears"/>
    <x v="4"/>
    <x v="22"/>
    <x v="4"/>
    <x v="41"/>
    <x v="1"/>
    <n v="7728828.3700000001"/>
    <n v="5488520.5999999996"/>
  </r>
  <r>
    <d v="2023-07-10T05:46:21"/>
    <n v="10"/>
    <n v="7"/>
    <x v="40"/>
    <x v="7"/>
    <s v="Emperor Scythes"/>
    <x v="4"/>
    <s v="Emperor Scythes"/>
    <x v="3"/>
    <x v="14"/>
    <x v="4"/>
    <x v="41"/>
    <x v="1"/>
    <n v="14934952.77"/>
    <n v="11494106.789999999"/>
  </r>
  <r>
    <d v="2023-07-10T05:46:30"/>
    <n v="10"/>
    <n v="7"/>
    <x v="40"/>
    <x v="7"/>
    <s v="KarmaFleet"/>
    <x v="1"/>
    <s v="Dam Scientific Research"/>
    <x v="1"/>
    <x v="10"/>
    <x v="2"/>
    <x v="41"/>
    <x v="1"/>
    <n v="24496160.34"/>
    <n v="11808867.41"/>
  </r>
  <r>
    <d v="2023-07-10T05:46:36"/>
    <n v="10"/>
    <n v="7"/>
    <x v="40"/>
    <x v="7"/>
    <s v="War Eagle Fleet"/>
    <x v="1"/>
    <s v="Fusion Enterprises Ltd"/>
    <x v="1"/>
    <x v="32"/>
    <x v="4"/>
    <x v="41"/>
    <x v="1"/>
    <n v="1654704.15"/>
    <n v="1178355.8500000001"/>
  </r>
  <r>
    <d v="2023-07-10T05:46:38"/>
    <n v="10"/>
    <n v="7"/>
    <x v="40"/>
    <x v="7"/>
    <s v="GoonWaffe"/>
    <x v="1"/>
    <s v="A Blessed Bean"/>
    <x v="1"/>
    <x v="70"/>
    <x v="1"/>
    <x v="41"/>
    <x v="1"/>
    <n v="682891472.13999999"/>
    <n v="528864681.01999998"/>
  </r>
  <r>
    <d v="2023-07-10T05:46:42"/>
    <n v="10"/>
    <n v="7"/>
    <x v="40"/>
    <x v="7"/>
    <s v="War Eagle Fleet"/>
    <x v="1"/>
    <s v="Take The Bait"/>
    <x v="1"/>
    <x v="8"/>
    <x v="3"/>
    <x v="41"/>
    <x v="1"/>
    <n v="63509698.299999997"/>
    <n v="52119665.359999999"/>
  </r>
  <r>
    <d v="2023-07-10T05:46:48"/>
    <n v="10"/>
    <n v="7"/>
    <x v="40"/>
    <x v="7"/>
    <s v="Ascendance"/>
    <x v="1"/>
    <s v="Fancypants Inc"/>
    <x v="1"/>
    <x v="11"/>
    <x v="2"/>
    <x v="41"/>
    <x v="1"/>
    <n v="24499210.670000002"/>
    <n v="7588426.2699999996"/>
  </r>
  <r>
    <d v="2023-07-10T05:46:58"/>
    <n v="10"/>
    <n v="7"/>
    <x v="40"/>
    <x v="7"/>
    <s v="War Eagle Fleet"/>
    <x v="1"/>
    <s v="Fusion Enterprises Ltd"/>
    <x v="1"/>
    <x v="43"/>
    <x v="4"/>
    <x v="41"/>
    <x v="1"/>
    <n v="3316447.07"/>
    <n v="2362685.73"/>
  </r>
  <r>
    <d v="2023-07-10T05:47:04"/>
    <n v="10"/>
    <n v="7"/>
    <x v="40"/>
    <x v="7"/>
    <s v="Carebears -With- Guns"/>
    <x v="1"/>
    <s v="A Blessed Bean"/>
    <x v="1"/>
    <x v="19"/>
    <x v="4"/>
    <x v="41"/>
    <x v="1"/>
    <n v="334056.76"/>
    <n v="212094.36"/>
  </r>
  <r>
    <d v="2023-07-10T05:47:12"/>
    <n v="10"/>
    <n v="7"/>
    <x v="40"/>
    <x v="7"/>
    <s v="Phoenix City"/>
    <x v="3"/>
    <s v="GoonWaffe"/>
    <x v="0"/>
    <x v="20"/>
    <x v="4"/>
    <x v="41"/>
    <x v="1"/>
    <n v="855024.45"/>
    <n v="640536.41"/>
  </r>
  <r>
    <d v="2023-07-10T05:47:12"/>
    <n v="10"/>
    <n v="7"/>
    <x v="40"/>
    <x v="7"/>
    <s v="Thunderwaffe"/>
    <x v="1"/>
    <s v="Pandemic Horde Inc"/>
    <x v="1"/>
    <x v="11"/>
    <x v="2"/>
    <x v="41"/>
    <x v="1"/>
    <n v="22041178.120000001"/>
    <n v="8845462.3000000007"/>
  </r>
  <r>
    <d v="2023-07-10T05:47:13"/>
    <n v="10"/>
    <n v="7"/>
    <x v="40"/>
    <x v="7"/>
    <s v="GoonWaffe"/>
    <x v="1"/>
    <s v="Albireo Solem"/>
    <x v="1"/>
    <x v="7"/>
    <x v="0"/>
    <x v="41"/>
    <x v="1"/>
    <n v="2543816.5699999998"/>
    <n v="1207568.3899999999"/>
  </r>
  <r>
    <d v="2023-07-10T05:47:20"/>
    <n v="10"/>
    <n v="7"/>
    <x v="40"/>
    <x v="7"/>
    <s v="Ascendance"/>
    <x v="1"/>
    <s v="Pandemic Horde Inc"/>
    <x v="1"/>
    <x v="50"/>
    <x v="2"/>
    <x v="41"/>
    <x v="1"/>
    <n v="52560910.609999999"/>
    <n v="43726108.57"/>
  </r>
  <r>
    <d v="2023-07-10T05:47:23"/>
    <n v="10"/>
    <n v="7"/>
    <x v="40"/>
    <x v="7"/>
    <s v="4S Corporation"/>
    <x v="1"/>
    <s v="Horde Vanguard"/>
    <x v="1"/>
    <x v="67"/>
    <x v="2"/>
    <x v="41"/>
    <x v="1"/>
    <n v="304417667.88"/>
    <n v="259161515.55000001"/>
  </r>
  <r>
    <d v="2023-07-10T05:47:26"/>
    <n v="10"/>
    <n v="7"/>
    <x v="40"/>
    <x v="7"/>
    <s v="Ascendance"/>
    <x v="1"/>
    <s v="Moosearmy"/>
    <x v="1"/>
    <x v="25"/>
    <x v="0"/>
    <x v="41"/>
    <x v="1"/>
    <n v="3403751.52"/>
    <n v="2126354.67"/>
  </r>
  <r>
    <d v="2023-07-10T05:47:39"/>
    <n v="10"/>
    <n v="7"/>
    <x v="40"/>
    <x v="7"/>
    <s v="League of Gentlemen"/>
    <x v="2"/>
    <s v="Galactic Empire Co LTD"/>
    <x v="2"/>
    <x v="39"/>
    <x v="0"/>
    <x v="41"/>
    <x v="1"/>
    <n v="2694922.48"/>
    <n v="2694919.68"/>
  </r>
  <r>
    <d v="2023-07-10T05:48:04"/>
    <n v="10"/>
    <n v="7"/>
    <x v="40"/>
    <x v="7"/>
    <s v="KarmaFleet"/>
    <x v="1"/>
    <s v="ChuangShi"/>
    <x v="2"/>
    <x v="4"/>
    <x v="3"/>
    <x v="41"/>
    <x v="1"/>
    <n v="46589415.950000003"/>
    <n v="31152503.940000001"/>
  </r>
  <r>
    <d v="2023-07-10T05:48:58"/>
    <n v="10"/>
    <n v="7"/>
    <x v="40"/>
    <x v="7"/>
    <s v="Monkey Attack Squad"/>
    <x v="1"/>
    <s v="Pandemic Horde Inc"/>
    <x v="1"/>
    <x v="8"/>
    <x v="3"/>
    <x v="41"/>
    <x v="1"/>
    <n v="66485104.32"/>
    <n v="48285751.399999999"/>
  </r>
  <r>
    <d v="2023-07-10T05:49:06"/>
    <n v="10"/>
    <n v="7"/>
    <x v="40"/>
    <x v="7"/>
    <s v="Amok"/>
    <x v="1"/>
    <s v="Moosearmy"/>
    <x v="1"/>
    <x v="4"/>
    <x v="3"/>
    <x v="41"/>
    <x v="1"/>
    <n v="71122794.280000001"/>
    <n v="54512489.329999998"/>
  </r>
  <r>
    <d v="2023-07-10T05:49:12"/>
    <n v="10"/>
    <n v="7"/>
    <x v="40"/>
    <x v="7"/>
    <s v="Peoples Liberation Army"/>
    <x v="1"/>
    <s v="Tactical Feed"/>
    <x v="1"/>
    <x v="8"/>
    <x v="3"/>
    <x v="41"/>
    <x v="1"/>
    <n v="66392109.32"/>
    <n v="49769949.210000001"/>
  </r>
  <r>
    <d v="2023-07-10T05:49:24"/>
    <n v="10"/>
    <n v="7"/>
    <x v="40"/>
    <x v="7"/>
    <s v="KarmaFleet"/>
    <x v="1"/>
    <s v="Profane Proverb"/>
    <x v="1"/>
    <x v="18"/>
    <x v="4"/>
    <x v="41"/>
    <x v="1"/>
    <n v="9298325.1099999994"/>
    <n v="6225927.0899999999"/>
  </r>
  <r>
    <d v="2023-07-10T05:49:30"/>
    <n v="10"/>
    <n v="7"/>
    <x v="40"/>
    <x v="7"/>
    <s v="Kal'tsit N-W"/>
    <x v="4"/>
    <s v="Chaos arbiter"/>
    <x v="2"/>
    <x v="4"/>
    <x v="3"/>
    <x v="41"/>
    <x v="1"/>
    <n v="52000571.380000003"/>
    <n v="37526123.07"/>
  </r>
  <r>
    <d v="2023-07-10T05:49:48"/>
    <n v="10"/>
    <n v="7"/>
    <x v="40"/>
    <x v="7"/>
    <s v="Ministry of Offense"/>
    <x v="1"/>
    <s v="Fusion Enterprises Ltd"/>
    <x v="1"/>
    <x v="28"/>
    <x v="4"/>
    <x v="41"/>
    <x v="1"/>
    <n v="223686.08"/>
    <n v="109923.48"/>
  </r>
  <r>
    <d v="2023-07-10T05:49:56"/>
    <n v="10"/>
    <n v="7"/>
    <x v="40"/>
    <x v="7"/>
    <s v="KarmaFleet"/>
    <x v="1"/>
    <s v="Para Bellum INC"/>
    <x v="1"/>
    <x v="33"/>
    <x v="4"/>
    <x v="41"/>
    <x v="1"/>
    <n v="5400256.5599999996"/>
    <n v="3385699.66"/>
  </r>
  <r>
    <d v="2023-07-10T05:50:15"/>
    <n v="10"/>
    <n v="7"/>
    <x v="40"/>
    <x v="7"/>
    <s v="War Eagle Fleet"/>
    <x v="1"/>
    <s v="Super Villains"/>
    <x v="1"/>
    <x v="39"/>
    <x v="0"/>
    <x v="41"/>
    <x v="1"/>
    <n v="2694922.48"/>
    <n v="2694919.68"/>
  </r>
  <r>
    <d v="2023-07-10T05:50:18"/>
    <n v="10"/>
    <n v="7"/>
    <x v="40"/>
    <x v="7"/>
    <s v="Merch Industrial"/>
    <x v="1"/>
    <s v="Perfusus Sanguine"/>
    <x v="1"/>
    <x v="50"/>
    <x v="2"/>
    <x v="41"/>
    <x v="1"/>
    <n v="48075580.909999996"/>
    <n v="39927881.840000004"/>
  </r>
  <r>
    <d v="2023-07-10T05:50:32"/>
    <n v="10"/>
    <n v="7"/>
    <x v="40"/>
    <x v="7"/>
    <s v="Peoples Liberation Army"/>
    <x v="1"/>
    <s v="Para Bellum INC"/>
    <x v="1"/>
    <x v="11"/>
    <x v="2"/>
    <x v="41"/>
    <x v="1"/>
    <n v="21621196.760000002"/>
    <n v="7620380.3099999996"/>
  </r>
  <r>
    <d v="2023-07-10T05:50:49"/>
    <n v="10"/>
    <n v="7"/>
    <x v="40"/>
    <x v="7"/>
    <s v="Kal'tsit N-W"/>
    <x v="4"/>
    <s v="Chaos arbiter"/>
    <x v="2"/>
    <x v="4"/>
    <x v="3"/>
    <x v="41"/>
    <x v="1"/>
    <n v="46589415.950000003"/>
    <n v="31488211.710000001"/>
  </r>
  <r>
    <d v="2023-07-10T05:50:55"/>
    <n v="10"/>
    <n v="7"/>
    <x v="40"/>
    <x v="7"/>
    <s v="SUNDERING"/>
    <x v="1"/>
    <s v="Chaos arbiter"/>
    <x v="2"/>
    <x v="4"/>
    <x v="3"/>
    <x v="41"/>
    <x v="1"/>
    <n v="46589415.950000003"/>
    <n v="36135719.979999997"/>
  </r>
  <r>
    <d v="2023-07-10T05:50:55"/>
    <n v="10"/>
    <n v="7"/>
    <x v="40"/>
    <x v="7"/>
    <s v="Gangue hill"/>
    <x v="3"/>
    <s v="Asteroid Farm Unlimited"/>
    <x v="0"/>
    <x v="33"/>
    <x v="4"/>
    <x v="41"/>
    <x v="1"/>
    <n v="13808225.199999999"/>
    <n v="7731253.29"/>
  </r>
  <r>
    <d v="2023-07-10T05:50:55"/>
    <n v="10"/>
    <n v="7"/>
    <x v="40"/>
    <x v="7"/>
    <s v="KarmaFleet"/>
    <x v="1"/>
    <s v="Chaos arbiter"/>
    <x v="2"/>
    <x v="8"/>
    <x v="3"/>
    <x v="41"/>
    <x v="1"/>
    <n v="62292605.420000002"/>
    <n v="48690739.049999997"/>
  </r>
  <r>
    <d v="2023-07-10T05:51:01"/>
    <n v="10"/>
    <n v="7"/>
    <x v="40"/>
    <x v="7"/>
    <s v="Enlightened Industries"/>
    <x v="1"/>
    <s v="Chaos arbiter"/>
    <x v="2"/>
    <x v="4"/>
    <x v="3"/>
    <x v="41"/>
    <x v="1"/>
    <n v="46589415.950000003"/>
    <n v="32960988.34"/>
  </r>
  <r>
    <d v="2023-07-10T05:51:05"/>
    <n v="10"/>
    <n v="7"/>
    <x v="40"/>
    <x v="7"/>
    <s v="GoonWaffe"/>
    <x v="1"/>
    <s v="Tr0pa de elite"/>
    <x v="2"/>
    <x v="1"/>
    <x v="1"/>
    <x v="41"/>
    <x v="1"/>
    <n v="153328068.49000001"/>
    <n v="153328066.38999999"/>
  </r>
  <r>
    <d v="2023-07-10T05:51:07"/>
    <n v="10"/>
    <n v="7"/>
    <x v="40"/>
    <x v="7"/>
    <s v="SUNDERING"/>
    <x v="1"/>
    <s v="Chaos arbiter"/>
    <x v="2"/>
    <x v="4"/>
    <x v="3"/>
    <x v="41"/>
    <x v="1"/>
    <n v="46589415.950000003"/>
    <n v="36332219.590000004"/>
  </r>
  <r>
    <d v="2023-07-10T05:51:34"/>
    <n v="10"/>
    <n v="7"/>
    <x v="40"/>
    <x v="7"/>
    <s v="KarmaFleet"/>
    <x v="1"/>
    <s v="Deaths Consortium"/>
    <x v="1"/>
    <x v="8"/>
    <x v="3"/>
    <x v="41"/>
    <x v="1"/>
    <n v="66496098.57"/>
    <n v="51320889.539999999"/>
  </r>
  <r>
    <d v="2023-07-10T05:51:34"/>
    <n v="10"/>
    <n v="7"/>
    <x v="40"/>
    <x v="7"/>
    <s v="Merch Industrial"/>
    <x v="1"/>
    <s v="Perfusus Sanguine"/>
    <x v="1"/>
    <x v="116"/>
    <x v="1"/>
    <x v="41"/>
    <x v="1"/>
    <n v="234724093.16999999"/>
    <n v="77678425.560000002"/>
  </r>
  <r>
    <d v="2023-07-10T05:51:41"/>
    <n v="10"/>
    <n v="7"/>
    <x v="40"/>
    <x v="7"/>
    <s v="STARCHASER Inc"/>
    <x v="3"/>
    <s v="Russian ICE Bears"/>
    <x v="0"/>
    <x v="8"/>
    <x v="3"/>
    <x v="41"/>
    <x v="1"/>
    <n v="62425104.439999998"/>
    <n v="48629405.479999997"/>
  </r>
  <r>
    <d v="2023-07-10T05:52:04"/>
    <n v="10"/>
    <n v="7"/>
    <x v="40"/>
    <x v="7"/>
    <s v="KarmaFleet"/>
    <x v="1"/>
    <s v="Profane Proverb"/>
    <x v="1"/>
    <x v="32"/>
    <x v="4"/>
    <x v="41"/>
    <x v="1"/>
    <n v="2306414.62"/>
    <n v="160239.42000000001"/>
  </r>
  <r>
    <d v="2023-07-10T05:52:35"/>
    <n v="10"/>
    <n v="7"/>
    <x v="40"/>
    <x v="7"/>
    <s v="Phoenix City"/>
    <x v="3"/>
    <s v="Worthless Carebears"/>
    <x v="4"/>
    <x v="12"/>
    <x v="3"/>
    <x v="41"/>
    <x v="1"/>
    <n v="43390888.369999997"/>
    <n v="27717240.239999998"/>
  </r>
  <r>
    <d v="2023-07-10T05:52:39"/>
    <n v="10"/>
    <n v="7"/>
    <x v="40"/>
    <x v="7"/>
    <s v="Ascendance"/>
    <x v="1"/>
    <s v="Deaths Consortium"/>
    <x v="1"/>
    <x v="8"/>
    <x v="3"/>
    <x v="41"/>
    <x v="1"/>
    <n v="47532995.549999997"/>
    <n v="38887503.450000003"/>
  </r>
  <r>
    <d v="2023-07-10T05:52:54"/>
    <n v="10"/>
    <n v="7"/>
    <x v="40"/>
    <x v="7"/>
    <s v="Zebra Corp"/>
    <x v="1"/>
    <s v="Attack On CALDARI"/>
    <x v="2"/>
    <x v="25"/>
    <x v="0"/>
    <x v="41"/>
    <x v="1"/>
    <n v="34775910.880000003"/>
    <n v="30985526.039999999"/>
  </r>
  <r>
    <d v="2023-07-10T05:53:07"/>
    <n v="10"/>
    <n v="7"/>
    <x v="40"/>
    <x v="7"/>
    <s v="KarmaFleet"/>
    <x v="1"/>
    <s v="Profane Proverb"/>
    <x v="1"/>
    <x v="18"/>
    <x v="4"/>
    <x v="41"/>
    <x v="1"/>
    <n v="9320462.2100000009"/>
    <n v="2198495.5499999998"/>
  </r>
  <r>
    <d v="2023-07-10T05:53:09"/>
    <n v="10"/>
    <n v="7"/>
    <x v="40"/>
    <x v="7"/>
    <s v="Ascendance"/>
    <x v="1"/>
    <s v="Deaths Consortium"/>
    <x v="1"/>
    <x v="12"/>
    <x v="3"/>
    <x v="41"/>
    <x v="1"/>
    <n v="42462618.329999998"/>
    <n v="23553094.329999998"/>
  </r>
  <r>
    <d v="2023-07-10T05:53:29"/>
    <n v="10"/>
    <n v="7"/>
    <x v="40"/>
    <x v="7"/>
    <s v="Interstellar eXodus"/>
    <x v="2"/>
    <s v="Arknights"/>
    <x v="2"/>
    <x v="22"/>
    <x v="4"/>
    <x v="4"/>
    <x v="1"/>
    <n v="1700522.21"/>
    <n v="1134181.47"/>
  </r>
  <r>
    <d v="2023-07-10T05:53:48"/>
    <n v="10"/>
    <n v="7"/>
    <x v="40"/>
    <x v="7"/>
    <s v="GoonWaffe"/>
    <x v="1"/>
    <s v="No Prop"/>
    <x v="1"/>
    <x v="24"/>
    <x v="0"/>
    <x v="41"/>
    <x v="1"/>
    <n v="9946592.7200000007"/>
    <n v="3397799.48"/>
  </r>
  <r>
    <d v="2023-07-10T05:53:57"/>
    <n v="10"/>
    <n v="7"/>
    <x v="40"/>
    <x v="7"/>
    <s v="KarmaFleet"/>
    <x v="1"/>
    <s v="Blackwater USA Inc"/>
    <x v="1"/>
    <x v="72"/>
    <x v="4"/>
    <x v="41"/>
    <x v="1"/>
    <n v="139577747.84999999"/>
    <n v="128676225.5"/>
  </r>
  <r>
    <d v="2023-07-10T05:53:57"/>
    <n v="10"/>
    <n v="7"/>
    <x v="40"/>
    <x v="7"/>
    <s v="KarmaFleet"/>
    <x v="1"/>
    <s v="Brittas Empire"/>
    <x v="1"/>
    <x v="16"/>
    <x v="4"/>
    <x v="41"/>
    <x v="1"/>
    <n v="3349194.5"/>
    <n v="1355220.7"/>
  </r>
  <r>
    <d v="2023-07-10T05:53:57"/>
    <n v="10"/>
    <n v="7"/>
    <x v="40"/>
    <x v="7"/>
    <s v="KarmaFleet"/>
    <x v="1"/>
    <s v="Fancypants Inc"/>
    <x v="1"/>
    <x v="33"/>
    <x v="4"/>
    <x v="41"/>
    <x v="1"/>
    <n v="6705993.04"/>
    <n v="2005584.89"/>
  </r>
  <r>
    <d v="2023-07-10T05:54:13"/>
    <n v="10"/>
    <n v="7"/>
    <x v="40"/>
    <x v="7"/>
    <s v="Phoenix City"/>
    <x v="3"/>
    <s v="Cuervos Imperiales"/>
    <x v="0"/>
    <x v="94"/>
    <x v="2"/>
    <x v="41"/>
    <x v="1"/>
    <n v="38805748.979999997"/>
    <n v="20168037.640000001"/>
  </r>
  <r>
    <d v="2023-07-10T05:54:27"/>
    <n v="10"/>
    <n v="7"/>
    <x v="40"/>
    <x v="7"/>
    <s v="Ministry of Offense"/>
    <x v="1"/>
    <s v="Horde Vanguard"/>
    <x v="1"/>
    <x v="4"/>
    <x v="3"/>
    <x v="41"/>
    <x v="1"/>
    <n v="86699043.489999995"/>
    <n v="71104527.049999997"/>
  </r>
  <r>
    <d v="2023-07-10T05:54:40"/>
    <n v="10"/>
    <n v="7"/>
    <x v="40"/>
    <x v="7"/>
    <s v="KarmaFleet"/>
    <x v="1"/>
    <s v="Fusion Enterprises Ltd"/>
    <x v="1"/>
    <x v="60"/>
    <x v="2"/>
    <x v="41"/>
    <x v="1"/>
    <n v="15719672.32"/>
    <n v="4730795.08"/>
  </r>
  <r>
    <d v="2023-07-10T05:55:09"/>
    <n v="10"/>
    <n v="7"/>
    <x v="40"/>
    <x v="7"/>
    <s v="KarmaFleet"/>
    <x v="1"/>
    <s v="ChuangShi"/>
    <x v="2"/>
    <x v="6"/>
    <x v="4"/>
    <x v="41"/>
    <x v="1"/>
    <n v="5908729.5800000001"/>
    <n v="5460824.1699999999"/>
  </r>
  <r>
    <d v="2023-07-10T05:55:22"/>
    <n v="10"/>
    <n v="7"/>
    <x v="40"/>
    <x v="7"/>
    <s v="Carebears -With- Guns"/>
    <x v="1"/>
    <s v="Pandemic Horde Inc"/>
    <x v="1"/>
    <x v="8"/>
    <x v="3"/>
    <x v="41"/>
    <x v="1"/>
    <n v="63758909.060000002"/>
    <n v="46848227.890000001"/>
  </r>
  <r>
    <d v="2023-07-10T05:55:26"/>
    <n v="10"/>
    <n v="7"/>
    <x v="40"/>
    <x v="7"/>
    <s v="League of Gentlemen"/>
    <x v="2"/>
    <s v="Galactic Empire Co LTD"/>
    <x v="2"/>
    <x v="74"/>
    <x v="4"/>
    <x v="41"/>
    <x v="1"/>
    <n v="2496489.86"/>
    <n v="1718463.89"/>
  </r>
  <r>
    <d v="2023-07-10T05:55:30"/>
    <n v="10"/>
    <n v="7"/>
    <x v="40"/>
    <x v="7"/>
    <s v="Ascendance"/>
    <x v="1"/>
    <s v="Fusion Enterprises Ltd"/>
    <x v="1"/>
    <x v="11"/>
    <x v="2"/>
    <x v="41"/>
    <x v="1"/>
    <n v="22154010.149999999"/>
    <n v="5671905.0800000001"/>
  </r>
  <r>
    <d v="2023-07-10T05:55:59"/>
    <n v="10"/>
    <n v="7"/>
    <x v="40"/>
    <x v="7"/>
    <s v="Vuld Industries and Research LLC"/>
    <x v="1"/>
    <s v="Pandemic Horde Inc"/>
    <x v="1"/>
    <x v="8"/>
    <x v="3"/>
    <x v="41"/>
    <x v="1"/>
    <n v="67655616.790000007"/>
    <n v="49750902.710000001"/>
  </r>
  <r>
    <d v="2023-07-10T05:57:04"/>
    <n v="10"/>
    <n v="7"/>
    <x v="40"/>
    <x v="7"/>
    <s v="Zebra Corp"/>
    <x v="1"/>
    <s v="Horde Vanguard"/>
    <x v="1"/>
    <x v="94"/>
    <x v="2"/>
    <x v="41"/>
    <x v="1"/>
    <n v="37548597.75"/>
    <n v="17850494.690000001"/>
  </r>
  <r>
    <d v="2023-07-10T05:57:13"/>
    <n v="10"/>
    <n v="7"/>
    <x v="40"/>
    <x v="7"/>
    <s v="Ascendance"/>
    <x v="1"/>
    <s v="Horde Vanguard"/>
    <x v="1"/>
    <x v="94"/>
    <x v="2"/>
    <x v="41"/>
    <x v="1"/>
    <n v="38812384.700000003"/>
    <n v="16452934.76"/>
  </r>
  <r>
    <d v="2023-07-10T05:57:15"/>
    <n v="10"/>
    <n v="7"/>
    <x v="40"/>
    <x v="7"/>
    <s v="Chaos arbiter"/>
    <x v="3"/>
    <s v="Kal'tsit N-W"/>
    <x v="3"/>
    <x v="50"/>
    <x v="2"/>
    <x v="41"/>
    <x v="1"/>
    <n v="839141716.59000003"/>
    <n v="423320889.60000002"/>
  </r>
  <r>
    <d v="2023-07-10T05:57:18"/>
    <n v="10"/>
    <n v="7"/>
    <x v="40"/>
    <x v="7"/>
    <s v="Strategically Bad"/>
    <x v="1"/>
    <s v="Pandemic Horde Inc"/>
    <x v="1"/>
    <x v="11"/>
    <x v="2"/>
    <x v="41"/>
    <x v="1"/>
    <n v="21799374.260000002"/>
    <n v="12498632.810000001"/>
  </r>
  <r>
    <d v="2023-07-10T05:57:28"/>
    <n v="10"/>
    <n v="7"/>
    <x v="40"/>
    <x v="7"/>
    <s v="Carebears -With- Guns"/>
    <x v="1"/>
    <s v="Pandemic Horde Inc"/>
    <x v="1"/>
    <x v="8"/>
    <x v="3"/>
    <x v="41"/>
    <x v="1"/>
    <n v="66284246.18"/>
    <n v="53874362.409999996"/>
  </r>
  <r>
    <d v="2023-07-10T05:57:32"/>
    <n v="10"/>
    <n v="7"/>
    <x v="40"/>
    <x v="7"/>
    <s v="KarmaFleet"/>
    <x v="1"/>
    <s v="A Blessed Bean"/>
    <x v="1"/>
    <x v="43"/>
    <x v="4"/>
    <x v="41"/>
    <x v="1"/>
    <n v="4561830.83"/>
    <n v="679510.45"/>
  </r>
  <r>
    <d v="2023-07-10T05:57:36"/>
    <n v="10"/>
    <n v="7"/>
    <x v="40"/>
    <x v="7"/>
    <s v="KarmaFleet"/>
    <x v="1"/>
    <s v="Wombo United"/>
    <x v="1"/>
    <x v="48"/>
    <x v="2"/>
    <x v="41"/>
    <x v="1"/>
    <n v="21089743.41"/>
    <n v="5831492.5199999996"/>
  </r>
  <r>
    <d v="2023-07-10T05:57:47"/>
    <n v="10"/>
    <n v="7"/>
    <x v="40"/>
    <x v="7"/>
    <s v="Tactically Challenged"/>
    <x v="2"/>
    <s v="Comms Black"/>
    <x v="1"/>
    <x v="80"/>
    <x v="0"/>
    <x v="41"/>
    <x v="1"/>
    <n v="5240561.01"/>
    <n v="3576193.57"/>
  </r>
  <r>
    <d v="2023-07-10T05:58:03"/>
    <n v="10"/>
    <n v="7"/>
    <x v="40"/>
    <x v="7"/>
    <s v="Phoenix City"/>
    <x v="3"/>
    <s v="Moriya Military Industry Complex"/>
    <x v="3"/>
    <x v="17"/>
    <x v="4"/>
    <x v="41"/>
    <x v="1"/>
    <n v="6116297.1500000004"/>
    <n v="2182269.48"/>
  </r>
  <r>
    <d v="2023-07-10T05:58:12"/>
    <n v="10"/>
    <n v="7"/>
    <x v="40"/>
    <x v="7"/>
    <s v="Ministry of Offense"/>
    <x v="1"/>
    <s v="A Blessed Bean"/>
    <x v="1"/>
    <x v="83"/>
    <x v="4"/>
    <x v="41"/>
    <x v="1"/>
    <n v="3930020.35"/>
    <n v="3254265.94"/>
  </r>
  <r>
    <d v="2023-07-10T05:58:12"/>
    <n v="10"/>
    <n v="7"/>
    <x v="40"/>
    <x v="7"/>
    <s v="KarmaFleet"/>
    <x v="1"/>
    <s v="A Blessed Bean"/>
    <x v="1"/>
    <x v="20"/>
    <x v="4"/>
    <x v="41"/>
    <x v="1"/>
    <n v="2853218.13"/>
    <n v="890555.3"/>
  </r>
  <r>
    <d v="2023-07-10T05:58:15"/>
    <n v="10"/>
    <n v="7"/>
    <x v="40"/>
    <x v="7"/>
    <s v="KarmaFleet"/>
    <x v="1"/>
    <s v="Fusion Enterprises Ltd"/>
    <x v="1"/>
    <x v="32"/>
    <x v="4"/>
    <x v="41"/>
    <x v="1"/>
    <n v="1654704.15"/>
    <n v="1439807.7"/>
  </r>
  <r>
    <d v="2023-07-10T05:58:28"/>
    <n v="10"/>
    <n v="7"/>
    <x v="40"/>
    <x v="7"/>
    <s v="KarmaFleet"/>
    <x v="1"/>
    <s v="Comms Black"/>
    <x v="1"/>
    <x v="80"/>
    <x v="0"/>
    <x v="41"/>
    <x v="1"/>
    <n v="5240561.01"/>
    <n v="4607604.8600000003"/>
  </r>
  <r>
    <d v="2023-07-10T05:58:40"/>
    <n v="10"/>
    <n v="7"/>
    <x v="40"/>
    <x v="7"/>
    <s v="Gangue hill"/>
    <x v="3"/>
    <s v="Faceless"/>
    <x v="3"/>
    <x v="66"/>
    <x v="0"/>
    <x v="41"/>
    <x v="1"/>
    <n v="8243239.1399999997"/>
    <n v="1980437.76"/>
  </r>
  <r>
    <d v="2023-07-10T05:58:40"/>
    <n v="10"/>
    <n v="7"/>
    <x v="40"/>
    <x v="7"/>
    <s v="Strategically Bad"/>
    <x v="1"/>
    <s v="A Blessed Bean"/>
    <x v="1"/>
    <x v="47"/>
    <x v="2"/>
    <x v="41"/>
    <x v="1"/>
    <n v="9650535.7899999991"/>
    <n v="2910733.49"/>
  </r>
  <r>
    <d v="2023-07-10T05:58:47"/>
    <n v="10"/>
    <n v="7"/>
    <x v="40"/>
    <x v="7"/>
    <s v="KarmaFleet"/>
    <x v="1"/>
    <s v="Brittas Empire"/>
    <x v="1"/>
    <x v="11"/>
    <x v="2"/>
    <x v="41"/>
    <x v="1"/>
    <n v="24398575.800000001"/>
    <n v="8891994"/>
  </r>
  <r>
    <d v="2023-07-10T05:58:50"/>
    <n v="10"/>
    <n v="7"/>
    <x v="40"/>
    <x v="7"/>
    <s v="Vanishing Point"/>
    <x v="2"/>
    <s v="Deaths Consortium"/>
    <x v="1"/>
    <x v="12"/>
    <x v="3"/>
    <x v="41"/>
    <x v="1"/>
    <n v="66021445.189999998"/>
    <n v="39690805.130000003"/>
  </r>
  <r>
    <d v="2023-07-10T05:59:04"/>
    <n v="10"/>
    <n v="7"/>
    <x v="40"/>
    <x v="7"/>
    <s v="Gangue hill"/>
    <x v="3"/>
    <s v="Memento Mori"/>
    <x v="0"/>
    <x v="22"/>
    <x v="4"/>
    <x v="41"/>
    <x v="1"/>
    <n v="5115448.79"/>
    <n v="4062989.17"/>
  </r>
  <r>
    <d v="2023-07-10T05:59:28"/>
    <n v="10"/>
    <n v="7"/>
    <x v="40"/>
    <x v="7"/>
    <s v="Cloaked Goof"/>
    <x v="1"/>
    <s v="Special law enforcement department"/>
    <x v="2"/>
    <x v="19"/>
    <x v="4"/>
    <x v="41"/>
    <x v="1"/>
    <n v="2124475.06"/>
    <n v="2002512.66"/>
  </r>
  <r>
    <d v="2023-07-10T05:59:32"/>
    <n v="10"/>
    <n v="7"/>
    <x v="40"/>
    <x v="7"/>
    <s v="Strategically Bad"/>
    <x v="1"/>
    <s v="A Blessed Bean"/>
    <x v="1"/>
    <x v="43"/>
    <x v="4"/>
    <x v="41"/>
    <x v="1"/>
    <n v="4561159.0199999996"/>
    <n v="2127127.17"/>
  </r>
  <r>
    <d v="2023-07-10T05:59:41"/>
    <n v="10"/>
    <n v="7"/>
    <x v="40"/>
    <x v="7"/>
    <s v="KarmaFleet"/>
    <x v="1"/>
    <s v="Pandemic Horde Inc"/>
    <x v="1"/>
    <x v="28"/>
    <x v="4"/>
    <x v="41"/>
    <x v="1"/>
    <n v="2727513.74"/>
    <n v="721233.81"/>
  </r>
  <r>
    <d v="2023-07-10T05:59:47"/>
    <n v="10"/>
    <n v="7"/>
    <x v="40"/>
    <x v="7"/>
    <s v="KarmaFleet"/>
    <x v="1"/>
    <s v="Squid Inc"/>
    <x v="1"/>
    <x v="22"/>
    <x v="4"/>
    <x v="41"/>
    <x v="1"/>
    <n v="349092.26"/>
    <n v="235329.66"/>
  </r>
  <r>
    <d v="2023-07-10T05:59:49"/>
    <n v="10"/>
    <n v="7"/>
    <x v="40"/>
    <x v="7"/>
    <s v="GoonWaffe"/>
    <x v="1"/>
    <s v="Profane Proverb"/>
    <x v="1"/>
    <x v="8"/>
    <x v="3"/>
    <x v="41"/>
    <x v="1"/>
    <n v="57693165.57"/>
    <n v="43874880.840000004"/>
  </r>
  <r>
    <d v="2023-07-10T05:59:57"/>
    <n v="10"/>
    <n v="7"/>
    <x v="40"/>
    <x v="7"/>
    <s v="Arknights"/>
    <x v="3"/>
    <s v="Deaths Consortium"/>
    <x v="1"/>
    <x v="12"/>
    <x v="3"/>
    <x v="41"/>
    <x v="1"/>
    <n v="42462618.329999998"/>
    <n v="26021276.420000002"/>
  </r>
  <r>
    <d v="2023-07-10T06:00:02"/>
    <n v="10"/>
    <n v="7"/>
    <x v="40"/>
    <x v="7"/>
    <s v="Phoenix City"/>
    <x v="3"/>
    <s v="Les chevaliers de l'ordre"/>
    <x v="0"/>
    <x v="72"/>
    <x v="4"/>
    <x v="41"/>
    <x v="1"/>
    <n v="97516305.180000007"/>
    <n v="59412343.409999996"/>
  </r>
  <r>
    <d v="2023-07-10T06:00:08"/>
    <n v="10"/>
    <n v="7"/>
    <x v="40"/>
    <x v="7"/>
    <s v="KarmaFleet"/>
    <x v="1"/>
    <s v="A Blessed Bean"/>
    <x v="1"/>
    <x v="25"/>
    <x v="0"/>
    <x v="41"/>
    <x v="1"/>
    <n v="7543929.5"/>
    <n v="6189872.0899999999"/>
  </r>
  <r>
    <d v="2023-07-10T06:00:20"/>
    <n v="10"/>
    <n v="7"/>
    <x v="40"/>
    <x v="7"/>
    <s v="KarmaFleet"/>
    <x v="1"/>
    <s v="Pandemic Horde Inc"/>
    <x v="1"/>
    <x v="28"/>
    <x v="4"/>
    <x v="41"/>
    <x v="1"/>
    <n v="8062218.8499999996"/>
    <n v="1181539.0900000001"/>
  </r>
  <r>
    <d v="2023-07-10T06:00:38"/>
    <n v="10"/>
    <n v="7"/>
    <x v="40"/>
    <x v="7"/>
    <s v="Peoples Liberation Army"/>
    <x v="1"/>
    <s v="Deaths Consortium"/>
    <x v="1"/>
    <x v="8"/>
    <x v="3"/>
    <x v="41"/>
    <x v="1"/>
    <n v="47532995.549999997"/>
    <n v="38887503.450000003"/>
  </r>
  <r>
    <d v="2023-07-10T06:00:42"/>
    <n v="10"/>
    <n v="7"/>
    <x v="40"/>
    <x v="7"/>
    <s v="Amok"/>
    <x v="1"/>
    <s v="Dragon"/>
    <x v="1"/>
    <x v="62"/>
    <x v="3"/>
    <x v="41"/>
    <x v="1"/>
    <n v="57788899.700000003"/>
    <n v="44451264.240000002"/>
  </r>
  <r>
    <d v="2023-07-10T06:00:45"/>
    <n v="10"/>
    <n v="7"/>
    <x v="40"/>
    <x v="7"/>
    <s v="KarmaFleet"/>
    <x v="1"/>
    <s v="A Blessed Bean"/>
    <x v="1"/>
    <x v="16"/>
    <x v="4"/>
    <x v="41"/>
    <x v="1"/>
    <n v="1597404.02"/>
    <n v="980980.02"/>
  </r>
  <r>
    <d v="2023-07-10T06:00:52"/>
    <n v="10"/>
    <n v="7"/>
    <x v="40"/>
    <x v="7"/>
    <s v="KarmaFleet"/>
    <x v="1"/>
    <s v="A Blessed Bean"/>
    <x v="1"/>
    <x v="16"/>
    <x v="4"/>
    <x v="41"/>
    <x v="1"/>
    <n v="1866419.11"/>
    <n v="826062.87"/>
  </r>
  <r>
    <d v="2023-07-10T06:01:04"/>
    <n v="10"/>
    <n v="7"/>
    <x v="40"/>
    <x v="7"/>
    <s v="SUNDERING"/>
    <x v="1"/>
    <s v="Comms Black"/>
    <x v="1"/>
    <x v="25"/>
    <x v="0"/>
    <x v="41"/>
    <x v="1"/>
    <n v="1778561.94"/>
    <n v="1178257.79"/>
  </r>
  <r>
    <d v="2023-07-10T06:01:08"/>
    <n v="10"/>
    <n v="7"/>
    <x v="40"/>
    <x v="7"/>
    <s v="Phoenix City"/>
    <x v="3"/>
    <s v="Worthless Carebears"/>
    <x v="4"/>
    <x v="24"/>
    <x v="0"/>
    <x v="41"/>
    <x v="1"/>
    <n v="12098355.23"/>
    <n v="5517332.5800000001"/>
  </r>
  <r>
    <d v="2023-07-10T06:01:31"/>
    <n v="10"/>
    <n v="7"/>
    <x v="40"/>
    <x v="7"/>
    <s v="Gangue hill"/>
    <x v="3"/>
    <s v="War Eagle Fleet"/>
    <x v="0"/>
    <x v="63"/>
    <x v="4"/>
    <x v="41"/>
    <x v="1"/>
    <n v="3204054.32"/>
    <n v="1265905.5"/>
  </r>
  <r>
    <d v="2023-07-10T06:01:53"/>
    <n v="10"/>
    <n v="7"/>
    <x v="40"/>
    <x v="7"/>
    <s v="GoonWaffe"/>
    <x v="1"/>
    <s v="Infinite Point"/>
    <x v="1"/>
    <x v="32"/>
    <x v="4"/>
    <x v="41"/>
    <x v="1"/>
    <n v="610334.11"/>
    <n v="375561.82"/>
  </r>
  <r>
    <d v="2023-07-10T06:01:56"/>
    <n v="10"/>
    <n v="7"/>
    <x v="40"/>
    <x v="7"/>
    <s v="GoonWaffe"/>
    <x v="1"/>
    <s v="Horde Vanguard"/>
    <x v="1"/>
    <x v="50"/>
    <x v="2"/>
    <x v="41"/>
    <x v="1"/>
    <n v="46705884.630000003"/>
    <n v="35244168.630000003"/>
  </r>
  <r>
    <d v="2023-07-10T06:01:57"/>
    <n v="10"/>
    <n v="7"/>
    <x v="40"/>
    <x v="7"/>
    <s v="Phoenix City"/>
    <x v="3"/>
    <s v="Suspicious Intentions"/>
    <x v="4"/>
    <x v="94"/>
    <x v="2"/>
    <x v="41"/>
    <x v="1"/>
    <n v="24995056.829999998"/>
    <n v="10796211.65"/>
  </r>
  <r>
    <d v="2023-07-10T06:01:57"/>
    <n v="10"/>
    <n v="7"/>
    <x v="40"/>
    <x v="7"/>
    <s v="KarmaFleet"/>
    <x v="1"/>
    <s v="Fancypants Inc"/>
    <x v="1"/>
    <x v="62"/>
    <x v="3"/>
    <x v="41"/>
    <x v="1"/>
    <n v="69751658.909999996"/>
    <n v="57948368.68"/>
  </r>
  <r>
    <d v="2023-07-10T06:02:34"/>
    <n v="10"/>
    <n v="7"/>
    <x v="40"/>
    <x v="7"/>
    <s v="Peoples Liberation Army"/>
    <x v="1"/>
    <s v="Deaths Consortium"/>
    <x v="1"/>
    <x v="8"/>
    <x v="3"/>
    <x v="41"/>
    <x v="1"/>
    <n v="47532995.549999997"/>
    <n v="38887503.450000003"/>
  </r>
  <r>
    <d v="2023-07-10T06:02:46"/>
    <n v="10"/>
    <n v="7"/>
    <x v="40"/>
    <x v="7"/>
    <s v="Cloaked Goof"/>
    <x v="1"/>
    <s v="Deaths Consortium"/>
    <x v="1"/>
    <x v="8"/>
    <x v="3"/>
    <x v="41"/>
    <x v="1"/>
    <n v="47532995.549999997"/>
    <n v="38887503.450000003"/>
  </r>
  <r>
    <d v="2023-07-10T06:02:55"/>
    <n v="10"/>
    <n v="7"/>
    <x v="40"/>
    <x v="7"/>
    <s v="KarmaFleet"/>
    <x v="1"/>
    <s v="Fancypants Inc"/>
    <x v="1"/>
    <x v="62"/>
    <x v="3"/>
    <x v="41"/>
    <x v="1"/>
    <n v="70059146.579999998"/>
    <n v="53447185.520000003"/>
  </r>
  <r>
    <d v="2023-07-10T06:03:07"/>
    <n v="10"/>
    <n v="7"/>
    <x v="40"/>
    <x v="7"/>
    <s v="Ministry of Offense"/>
    <x v="1"/>
    <s v="Blackwater USA Inc"/>
    <x v="1"/>
    <x v="48"/>
    <x v="2"/>
    <x v="41"/>
    <x v="1"/>
    <n v="9737513.3300000001"/>
    <n v="3032468.28"/>
  </r>
  <r>
    <d v="2023-07-10T06:03:14"/>
    <n v="10"/>
    <n v="7"/>
    <x v="40"/>
    <x v="7"/>
    <s v="Phoenix City"/>
    <x v="3"/>
    <s v="Russian ICE Bears"/>
    <x v="0"/>
    <x v="73"/>
    <x v="0"/>
    <x v="41"/>
    <x v="1"/>
    <n v="5832832.7800000003"/>
    <n v="4438749.7"/>
  </r>
  <r>
    <d v="2023-07-10T06:03:29"/>
    <n v="10"/>
    <n v="7"/>
    <x v="40"/>
    <x v="7"/>
    <s v="Cloaked Goof"/>
    <x v="1"/>
    <s v="Deaths Consortium"/>
    <x v="1"/>
    <x v="12"/>
    <x v="3"/>
    <x v="41"/>
    <x v="1"/>
    <n v="42462618.329999998"/>
    <n v="24645323.870000001"/>
  </r>
  <r>
    <d v="2023-07-10T06:03:32"/>
    <n v="10"/>
    <n v="7"/>
    <x v="40"/>
    <x v="7"/>
    <s v="Emperor Scythes"/>
    <x v="4"/>
    <s v="Fuente Vacio"/>
    <x v="1"/>
    <x v="39"/>
    <x v="0"/>
    <x v="41"/>
    <x v="1"/>
    <n v="2694922.48"/>
    <n v="2694919.68"/>
  </r>
  <r>
    <d v="2023-07-10T06:03:35"/>
    <n v="10"/>
    <n v="7"/>
    <x v="40"/>
    <x v="7"/>
    <s v="KarmaFleet"/>
    <x v="1"/>
    <s v="Fancypants Inc"/>
    <x v="1"/>
    <x v="62"/>
    <x v="3"/>
    <x v="41"/>
    <x v="1"/>
    <n v="70059146.579999998"/>
    <n v="51088261.859999999"/>
  </r>
  <r>
    <d v="2023-07-10T06:03:38"/>
    <n v="10"/>
    <n v="7"/>
    <x v="40"/>
    <x v="7"/>
    <s v="Arknights"/>
    <x v="3"/>
    <s v="Ascendance"/>
    <x v="0"/>
    <x v="39"/>
    <x v="0"/>
    <x v="41"/>
    <x v="1"/>
    <n v="2694922.48"/>
    <n v="2694919.68"/>
  </r>
  <r>
    <d v="2023-07-10T06:04:07"/>
    <n v="10"/>
    <n v="7"/>
    <x v="40"/>
    <x v="7"/>
    <s v="KarmaFleet"/>
    <x v="1"/>
    <s v="Desi Beanz"/>
    <x v="1"/>
    <x v="19"/>
    <x v="4"/>
    <x v="41"/>
    <x v="1"/>
    <n v="874642.53"/>
    <n v="619795.69999999995"/>
  </r>
  <r>
    <d v="2023-07-10T06:04:24"/>
    <n v="10"/>
    <n v="7"/>
    <x v="40"/>
    <x v="7"/>
    <s v="GoonWaffe"/>
    <x v="1"/>
    <s v="Profane Proverb"/>
    <x v="1"/>
    <x v="3"/>
    <x v="2"/>
    <x v="41"/>
    <x v="1"/>
    <n v="19175222.969999999"/>
    <n v="4206724.68"/>
  </r>
  <r>
    <d v="2023-07-10T06:04:26"/>
    <n v="10"/>
    <n v="7"/>
    <x v="40"/>
    <x v="7"/>
    <s v="Gangue hill"/>
    <x v="3"/>
    <s v="Peoples Liberation Army"/>
    <x v="0"/>
    <x v="39"/>
    <x v="0"/>
    <x v="41"/>
    <x v="1"/>
    <n v="3868903.24"/>
    <n v="2804852.84"/>
  </r>
  <r>
    <d v="2023-07-10T06:04:36"/>
    <n v="10"/>
    <n v="7"/>
    <x v="40"/>
    <x v="7"/>
    <s v="Les chevaliers de l'ordre"/>
    <x v="1"/>
    <s v="Pandemic Horde Inc"/>
    <x v="1"/>
    <x v="33"/>
    <x v="4"/>
    <x v="41"/>
    <x v="1"/>
    <n v="626146.87"/>
    <n v="512384.27"/>
  </r>
  <r>
    <d v="2023-07-10T06:04:52"/>
    <n v="10"/>
    <n v="7"/>
    <x v="40"/>
    <x v="7"/>
    <s v="Arknights"/>
    <x v="3"/>
    <s v="Asteroid Farm Unlimited"/>
    <x v="0"/>
    <x v="33"/>
    <x v="4"/>
    <x v="41"/>
    <x v="1"/>
    <n v="5494255.54"/>
    <n v="2692343.5"/>
  </r>
  <r>
    <d v="2023-07-10T06:05:02"/>
    <n v="10"/>
    <n v="7"/>
    <x v="40"/>
    <x v="7"/>
    <s v="KarmaFleet"/>
    <x v="1"/>
    <s v="Desi Beanz"/>
    <x v="1"/>
    <x v="17"/>
    <x v="4"/>
    <x v="41"/>
    <x v="1"/>
    <n v="1202928"/>
    <n v="990082.06"/>
  </r>
  <r>
    <d v="2023-07-10T06:05:05"/>
    <n v="10"/>
    <n v="7"/>
    <x v="40"/>
    <x v="7"/>
    <s v="KarmaFleet"/>
    <x v="1"/>
    <s v="Profane Proverb"/>
    <x v="1"/>
    <x v="116"/>
    <x v="1"/>
    <x v="41"/>
    <x v="1"/>
    <n v="225674933.84999999"/>
    <n v="67839233.049999997"/>
  </r>
  <r>
    <d v="2023-07-10T06:05:12"/>
    <n v="10"/>
    <n v="7"/>
    <x v="40"/>
    <x v="7"/>
    <s v="Thunderwaffe"/>
    <x v="1"/>
    <s v="A Blessed Bean"/>
    <x v="1"/>
    <x v="43"/>
    <x v="4"/>
    <x v="41"/>
    <x v="1"/>
    <n v="7200351"/>
    <n v="2783241.23"/>
  </r>
  <r>
    <d v="2023-07-10T06:05:25"/>
    <n v="10"/>
    <n v="7"/>
    <x v="40"/>
    <x v="7"/>
    <s v="GoonWaffe"/>
    <x v="1"/>
    <s v="NullSsay"/>
    <x v="1"/>
    <x v="11"/>
    <x v="2"/>
    <x v="41"/>
    <x v="1"/>
    <n v="24966294.899999999"/>
    <n v="7959999.7000000002"/>
  </r>
  <r>
    <d v="2023-07-10T06:05:50"/>
    <n v="10"/>
    <n v="7"/>
    <x v="40"/>
    <x v="7"/>
    <s v="Enlightened Industries"/>
    <x v="1"/>
    <s v="Dam Scientific Research"/>
    <x v="1"/>
    <x v="68"/>
    <x v="2"/>
    <x v="41"/>
    <x v="1"/>
    <n v="11504430.85"/>
    <n v="3678447.65"/>
  </r>
  <r>
    <d v="2023-07-10T06:06:22"/>
    <n v="10"/>
    <n v="7"/>
    <x v="40"/>
    <x v="7"/>
    <s v="Strategically Bad"/>
    <x v="1"/>
    <s v="Knight of Freedom"/>
    <x v="2"/>
    <x v="25"/>
    <x v="0"/>
    <x v="41"/>
    <x v="1"/>
    <n v="13442556.41"/>
    <n v="9383512.4199999999"/>
  </r>
  <r>
    <d v="2023-07-10T06:06:29"/>
    <n v="10"/>
    <n v="7"/>
    <x v="40"/>
    <x v="7"/>
    <s v="Ministry of Offense"/>
    <x v="1"/>
    <s v="Tech Builds"/>
    <x v="1"/>
    <x v="32"/>
    <x v="4"/>
    <x v="41"/>
    <x v="1"/>
    <n v="274002.02"/>
    <n v="160239.42000000001"/>
  </r>
  <r>
    <d v="2023-07-10T06:06:37"/>
    <n v="10"/>
    <n v="7"/>
    <x v="40"/>
    <x v="7"/>
    <s v="Ascendance"/>
    <x v="1"/>
    <s v="Tech Builds"/>
    <x v="1"/>
    <x v="7"/>
    <x v="0"/>
    <x v="41"/>
    <x v="1"/>
    <n v="30430244.489999998"/>
    <n v="10543208.119999999"/>
  </r>
  <r>
    <d v="2023-07-10T06:07:22"/>
    <n v="10"/>
    <n v="7"/>
    <x v="40"/>
    <x v="7"/>
    <s v="SUNDERING"/>
    <x v="1"/>
    <s v="Comms Black"/>
    <x v="1"/>
    <x v="80"/>
    <x v="0"/>
    <x v="41"/>
    <x v="1"/>
    <n v="5240561.01"/>
    <n v="2010617.02"/>
  </r>
  <r>
    <d v="2023-07-10T06:07:23"/>
    <n v="10"/>
    <n v="7"/>
    <x v="40"/>
    <x v="7"/>
    <s v="SUNDERING"/>
    <x v="1"/>
    <s v="Special Assault Unit"/>
    <x v="1"/>
    <x v="50"/>
    <x v="2"/>
    <x v="41"/>
    <x v="1"/>
    <n v="68968442.209999993"/>
    <n v="38050288.609999999"/>
  </r>
  <r>
    <d v="2023-07-10T06:07:38"/>
    <n v="10"/>
    <n v="7"/>
    <x v="40"/>
    <x v="7"/>
    <s v="KarmaFleet"/>
    <x v="1"/>
    <s v="Profane Proverb"/>
    <x v="1"/>
    <x v="34"/>
    <x v="4"/>
    <x v="41"/>
    <x v="1"/>
    <n v="335775.34"/>
    <n v="222012.74"/>
  </r>
  <r>
    <d v="2023-07-10T06:07:39"/>
    <n v="10"/>
    <n v="7"/>
    <x v="40"/>
    <x v="7"/>
    <s v="KarmaFleet"/>
    <x v="1"/>
    <s v="Eire Engineers"/>
    <x v="1"/>
    <x v="50"/>
    <x v="2"/>
    <x v="41"/>
    <x v="1"/>
    <n v="47346067.780000001"/>
    <n v="40270612.850000001"/>
  </r>
  <r>
    <d v="2023-07-10T06:07:47"/>
    <n v="10"/>
    <n v="7"/>
    <x v="40"/>
    <x v="7"/>
    <s v="KarmaFleet"/>
    <x v="1"/>
    <s v="Storm Chasers"/>
    <x v="1"/>
    <x v="11"/>
    <x v="2"/>
    <x v="41"/>
    <x v="1"/>
    <n v="28609650.829999998"/>
    <n v="10226900.859999999"/>
  </r>
  <r>
    <d v="2023-07-10T06:07:53"/>
    <n v="10"/>
    <n v="7"/>
    <x v="40"/>
    <x v="7"/>
    <s v="KarmaFleet"/>
    <x v="1"/>
    <s v="Pandemic Horde Inc"/>
    <x v="1"/>
    <x v="8"/>
    <x v="3"/>
    <x v="41"/>
    <x v="1"/>
    <n v="66427538.359999999"/>
    <n v="49935576.060000002"/>
  </r>
  <r>
    <d v="2023-07-10T06:08:41"/>
    <n v="10"/>
    <n v="7"/>
    <x v="40"/>
    <x v="7"/>
    <s v="KarmaFleet"/>
    <x v="1"/>
    <s v="Pandemic Horde Inc"/>
    <x v="1"/>
    <x v="94"/>
    <x v="2"/>
    <x v="41"/>
    <x v="1"/>
    <n v="38800457.609999999"/>
    <n v="15937975.050000001"/>
  </r>
  <r>
    <d v="2023-07-10T06:08:41"/>
    <n v="10"/>
    <n v="7"/>
    <x v="40"/>
    <x v="7"/>
    <s v="KarmaFleet"/>
    <x v="1"/>
    <s v="Deaths Consortium"/>
    <x v="1"/>
    <x v="4"/>
    <x v="3"/>
    <x v="41"/>
    <x v="1"/>
    <n v="65806741.009999998"/>
    <n v="49115249.670000002"/>
  </r>
  <r>
    <d v="2023-07-10T06:08:52"/>
    <n v="10"/>
    <n v="7"/>
    <x v="40"/>
    <x v="7"/>
    <s v="KarmaFleet"/>
    <x v="1"/>
    <s v="Fusion Enterprises Ltd"/>
    <x v="1"/>
    <x v="10"/>
    <x v="2"/>
    <x v="41"/>
    <x v="1"/>
    <n v="29225081.300000001"/>
    <n v="15446428.26"/>
  </r>
  <r>
    <d v="2023-07-10T06:08:56"/>
    <n v="10"/>
    <n v="7"/>
    <x v="40"/>
    <x v="7"/>
    <s v="SUNDERING"/>
    <x v="1"/>
    <s v="Dragon"/>
    <x v="1"/>
    <x v="8"/>
    <x v="3"/>
    <x v="41"/>
    <x v="1"/>
    <n v="47532995.549999997"/>
    <n v="38887503.450000003"/>
  </r>
  <r>
    <d v="2023-07-10T06:09:49"/>
    <n v="10"/>
    <n v="7"/>
    <x v="40"/>
    <x v="7"/>
    <s v="KarmaFleet"/>
    <x v="1"/>
    <s v="Pandemic Horde Inc"/>
    <x v="1"/>
    <x v="8"/>
    <x v="3"/>
    <x v="41"/>
    <x v="1"/>
    <n v="71208626.319999993"/>
    <n v="53019898.049999997"/>
  </r>
  <r>
    <d v="2023-07-10T06:09:50"/>
    <n v="10"/>
    <n v="7"/>
    <x v="40"/>
    <x v="7"/>
    <s v="KarmaFleet"/>
    <x v="1"/>
    <s v="Deaths Consortium"/>
    <x v="1"/>
    <x v="20"/>
    <x v="4"/>
    <x v="41"/>
    <x v="1"/>
    <n v="5441223.5599999996"/>
    <n v="3061756.31"/>
  </r>
  <r>
    <d v="2023-07-10T06:09:53"/>
    <n v="10"/>
    <n v="7"/>
    <x v="40"/>
    <x v="7"/>
    <s v="GoonWaffe"/>
    <x v="1"/>
    <s v="Dragon"/>
    <x v="1"/>
    <x v="8"/>
    <x v="3"/>
    <x v="41"/>
    <x v="1"/>
    <n v="66496098.57"/>
    <n v="53215259.229999997"/>
  </r>
  <r>
    <d v="2023-07-10T06:10:17"/>
    <n v="10"/>
    <n v="7"/>
    <x v="40"/>
    <x v="7"/>
    <s v="Cloaked Goof"/>
    <x v="1"/>
    <s v="WipeOut Inc"/>
    <x v="1"/>
    <x v="26"/>
    <x v="2"/>
    <x v="41"/>
    <x v="1"/>
    <n v="59809475.649999999"/>
    <n v="43876270.219999999"/>
  </r>
  <r>
    <d v="2023-07-10T06:10:21"/>
    <n v="10"/>
    <n v="7"/>
    <x v="40"/>
    <x v="7"/>
    <s v="KarmaFleet"/>
    <x v="1"/>
    <s v="STARCHASER Inc"/>
    <x v="2"/>
    <x v="33"/>
    <x v="4"/>
    <x v="41"/>
    <x v="1"/>
    <n v="1189099.58"/>
    <n v="822916.14"/>
  </r>
  <r>
    <d v="2023-07-10T06:10:25"/>
    <n v="10"/>
    <n v="7"/>
    <x v="40"/>
    <x v="7"/>
    <s v="GoonWaffe"/>
    <x v="1"/>
    <s v="Arctic Beans"/>
    <x v="1"/>
    <x v="39"/>
    <x v="0"/>
    <x v="41"/>
    <x v="1"/>
    <n v="5023294.47"/>
    <n v="3090449.14"/>
  </r>
  <r>
    <d v="2023-07-10T06:10:29"/>
    <n v="10"/>
    <n v="7"/>
    <x v="40"/>
    <x v="7"/>
    <s v="Gangue hill"/>
    <x v="3"/>
    <s v="KarmaFleet"/>
    <x v="0"/>
    <x v="39"/>
    <x v="0"/>
    <x v="41"/>
    <x v="1"/>
    <n v="44129923.170000002"/>
    <n v="17386919.25"/>
  </r>
  <r>
    <d v="2023-07-10T06:10:33"/>
    <n v="10"/>
    <n v="7"/>
    <x v="40"/>
    <x v="7"/>
    <s v="KarmaFleet"/>
    <x v="1"/>
    <s v="Endgegner"/>
    <x v="1"/>
    <x v="66"/>
    <x v="0"/>
    <x v="41"/>
    <x v="1"/>
    <n v="997568.34"/>
    <n v="691160.14"/>
  </r>
  <r>
    <d v="2023-07-10T06:10:48"/>
    <n v="10"/>
    <n v="7"/>
    <x v="40"/>
    <x v="7"/>
    <s v="The Night Watchmen"/>
    <x v="1"/>
    <s v="Squid Inc"/>
    <x v="1"/>
    <x v="111"/>
    <x v="1"/>
    <x v="41"/>
    <x v="1"/>
    <n v="215386453.22999999"/>
    <n v="69879956.010000005"/>
  </r>
  <r>
    <d v="2023-07-10T06:10:55"/>
    <n v="10"/>
    <n v="7"/>
    <x v="40"/>
    <x v="7"/>
    <s v="Ascendance"/>
    <x v="1"/>
    <s v="Levy Guards"/>
    <x v="1"/>
    <x v="30"/>
    <x v="1"/>
    <x v="41"/>
    <x v="1"/>
    <n v="339830191.23000002"/>
    <n v="266665682.81999999"/>
  </r>
  <r>
    <d v="2023-07-10T06:11:08"/>
    <n v="10"/>
    <n v="7"/>
    <x v="40"/>
    <x v="7"/>
    <s v="SUNDERING"/>
    <x v="1"/>
    <s v="Tactical Feed"/>
    <x v="1"/>
    <x v="33"/>
    <x v="4"/>
    <x v="41"/>
    <x v="1"/>
    <n v="7079804.3300000001"/>
    <n v="4822506.68"/>
  </r>
  <r>
    <d v="2023-07-10T06:11:10"/>
    <n v="10"/>
    <n v="7"/>
    <x v="40"/>
    <x v="7"/>
    <s v="KarmaFleet"/>
    <x v="1"/>
    <s v="Fuente Vacio"/>
    <x v="1"/>
    <x v="8"/>
    <x v="3"/>
    <x v="41"/>
    <x v="1"/>
    <n v="54113420.43"/>
    <n v="42303188.07"/>
  </r>
  <r>
    <d v="2023-07-10T06:11:14"/>
    <n v="10"/>
    <n v="7"/>
    <x v="40"/>
    <x v="7"/>
    <s v="Chaos arbiter"/>
    <x v="3"/>
    <s v="Hogyoku"/>
    <x v="0"/>
    <x v="25"/>
    <x v="0"/>
    <x v="41"/>
    <x v="1"/>
    <n v="9836175"/>
    <n v="6058648.2000000002"/>
  </r>
  <r>
    <d v="2023-07-10T06:11:24"/>
    <n v="10"/>
    <n v="7"/>
    <x v="40"/>
    <x v="7"/>
    <s v="ANZAC ALLIANCE"/>
    <x v="1"/>
    <s v="Wombo United"/>
    <x v="1"/>
    <x v="3"/>
    <x v="2"/>
    <x v="41"/>
    <x v="1"/>
    <n v="14112023.800000001"/>
    <n v="3446951.89"/>
  </r>
  <r>
    <d v="2023-07-10T06:11:36"/>
    <n v="10"/>
    <n v="7"/>
    <x v="40"/>
    <x v="7"/>
    <s v="4S Corporation"/>
    <x v="1"/>
    <s v="Dam Scientific Research"/>
    <x v="1"/>
    <x v="111"/>
    <x v="1"/>
    <x v="41"/>
    <x v="1"/>
    <n v="133766890.51000001"/>
    <n v="22239341.510000002"/>
  </r>
  <r>
    <d v="2023-07-10T06:11:48"/>
    <n v="10"/>
    <n v="7"/>
    <x v="40"/>
    <x v="7"/>
    <s v="KarmaFleet"/>
    <x v="1"/>
    <s v="Levy Guards"/>
    <x v="1"/>
    <x v="8"/>
    <x v="3"/>
    <x v="41"/>
    <x v="1"/>
    <n v="66491916.890000001"/>
    <n v="49656060.020000003"/>
  </r>
  <r>
    <d v="2023-07-10T06:12:18"/>
    <n v="10"/>
    <n v="7"/>
    <x v="40"/>
    <x v="7"/>
    <s v="Tritanium Industries and Technology"/>
    <x v="1"/>
    <s v="MASS"/>
    <x v="1"/>
    <x v="11"/>
    <x v="2"/>
    <x v="41"/>
    <x v="1"/>
    <n v="20034024.109999999"/>
    <n v="5967385.3399999999"/>
  </r>
  <r>
    <d v="2023-07-10T06:12:26"/>
    <n v="10"/>
    <n v="7"/>
    <x v="40"/>
    <x v="7"/>
    <s v="SUNDERING"/>
    <x v="1"/>
    <s v="Levy Guards"/>
    <x v="1"/>
    <x v="85"/>
    <x v="1"/>
    <x v="41"/>
    <x v="1"/>
    <n v="168725124.81999999"/>
    <n v="53699081.490000002"/>
  </r>
  <r>
    <d v="2023-07-10T06:12:41"/>
    <n v="10"/>
    <n v="7"/>
    <x v="40"/>
    <x v="7"/>
    <s v="Ascendance"/>
    <x v="1"/>
    <s v="Pandemic Horde Inc"/>
    <x v="1"/>
    <x v="4"/>
    <x v="3"/>
    <x v="41"/>
    <x v="1"/>
    <n v="67416857.269999996"/>
    <n v="45197727.390000001"/>
  </r>
  <r>
    <d v="2023-07-10T06:12:42"/>
    <n v="10"/>
    <n v="7"/>
    <x v="40"/>
    <x v="7"/>
    <s v="Peoples Liberation Army"/>
    <x v="1"/>
    <s v="Eire Engineers"/>
    <x v="1"/>
    <x v="39"/>
    <x v="0"/>
    <x v="41"/>
    <x v="1"/>
    <n v="2694922.48"/>
    <n v="2694919.68"/>
  </r>
  <r>
    <d v="2023-07-10T06:13:24"/>
    <n v="10"/>
    <n v="7"/>
    <x v="40"/>
    <x v="7"/>
    <s v="Rage Confederacy"/>
    <x v="4"/>
    <s v="Pandemic Horde Inc"/>
    <x v="1"/>
    <x v="8"/>
    <x v="3"/>
    <x v="41"/>
    <x v="1"/>
    <n v="66157673.670000002"/>
    <n v="49849440.039999999"/>
  </r>
  <r>
    <d v="2023-07-10T06:13:29"/>
    <n v="10"/>
    <n v="7"/>
    <x v="40"/>
    <x v="7"/>
    <s v="Emperor Scythes"/>
    <x v="4"/>
    <s v="Infinite Improbable Industry Inc"/>
    <x v="1"/>
    <x v="39"/>
    <x v="0"/>
    <x v="41"/>
    <x v="1"/>
    <n v="2694922.48"/>
    <n v="2694919.68"/>
  </r>
  <r>
    <d v="2023-07-10T06:13:39"/>
    <n v="10"/>
    <n v="7"/>
    <x v="40"/>
    <x v="7"/>
    <s v="KarmaFleet"/>
    <x v="1"/>
    <s v="Infinite Improbable Industry Inc"/>
    <x v="1"/>
    <x v="7"/>
    <x v="0"/>
    <x v="41"/>
    <x v="1"/>
    <n v="2074016.05"/>
    <n v="1666942.86"/>
  </r>
  <r>
    <d v="2023-07-10T06:13:46"/>
    <n v="10"/>
    <n v="7"/>
    <x v="40"/>
    <x v="7"/>
    <s v="KarmaFleet"/>
    <x v="1"/>
    <s v="Fancypants Inc"/>
    <x v="1"/>
    <x v="50"/>
    <x v="2"/>
    <x v="41"/>
    <x v="1"/>
    <n v="76510874.510000005"/>
    <n v="64172066.340000004"/>
  </r>
  <r>
    <d v="2023-07-10T06:13:58"/>
    <n v="10"/>
    <n v="7"/>
    <x v="40"/>
    <x v="7"/>
    <s v="Phoenix City"/>
    <x v="3"/>
    <s v="Hogyoku"/>
    <x v="0"/>
    <x v="33"/>
    <x v="4"/>
    <x v="41"/>
    <x v="1"/>
    <n v="5367287.42"/>
    <n v="1424228.89"/>
  </r>
  <r>
    <d v="2023-07-10T06:14:18"/>
    <n v="10"/>
    <n v="7"/>
    <x v="40"/>
    <x v="7"/>
    <s v="SUNDERING"/>
    <x v="1"/>
    <s v="Pandemic Horde Inc"/>
    <x v="1"/>
    <x v="6"/>
    <x v="4"/>
    <x v="41"/>
    <x v="1"/>
    <n v="3879204.29"/>
    <n v="1076960.92"/>
  </r>
  <r>
    <d v="2023-07-10T06:14:18"/>
    <n v="10"/>
    <n v="7"/>
    <x v="40"/>
    <x v="7"/>
    <s v="Zebra Corp"/>
    <x v="1"/>
    <s v="KillTronic"/>
    <x v="1"/>
    <x v="25"/>
    <x v="0"/>
    <x v="41"/>
    <x v="1"/>
    <n v="3147728.97"/>
    <n v="2523254.46"/>
  </r>
  <r>
    <d v="2023-07-10T06:14:22"/>
    <n v="10"/>
    <n v="7"/>
    <x v="40"/>
    <x v="7"/>
    <s v="Emperor Scythes"/>
    <x v="4"/>
    <s v="Infinite Improbable Industry Inc"/>
    <x v="1"/>
    <x v="68"/>
    <x v="2"/>
    <x v="41"/>
    <x v="1"/>
    <n v="78357706.400000006"/>
    <n v="57310256.869999997"/>
  </r>
  <r>
    <d v="2023-07-10T06:14:40"/>
    <n v="10"/>
    <n v="7"/>
    <x v="40"/>
    <x v="7"/>
    <s v="Phoenix City"/>
    <x v="3"/>
    <s v="BOP Supplication For Glorious"/>
    <x v="3"/>
    <x v="19"/>
    <x v="4"/>
    <x v="41"/>
    <x v="1"/>
    <n v="1658267.68"/>
    <n v="1516966.08"/>
  </r>
  <r>
    <d v="2023-07-10T06:14:42"/>
    <n v="10"/>
    <n v="7"/>
    <x v="40"/>
    <x v="7"/>
    <s v="KarmaFleet"/>
    <x v="1"/>
    <s v="Wombo United"/>
    <x v="1"/>
    <x v="3"/>
    <x v="2"/>
    <x v="41"/>
    <x v="1"/>
    <n v="16830742.949999999"/>
    <n v="6736804.9699999997"/>
  </r>
  <r>
    <d v="2023-07-10T06:14:57"/>
    <n v="10"/>
    <n v="7"/>
    <x v="40"/>
    <x v="7"/>
    <s v="GoonWaffe"/>
    <x v="1"/>
    <s v="Chaos arbiter"/>
    <x v="2"/>
    <x v="25"/>
    <x v="0"/>
    <x v="41"/>
    <x v="1"/>
    <n v="17868765.190000001"/>
    <n v="9437159.8699999992"/>
  </r>
  <r>
    <d v="2023-07-10T06:15:06"/>
    <n v="10"/>
    <n v="7"/>
    <x v="40"/>
    <x v="7"/>
    <s v="KarmaFleet"/>
    <x v="1"/>
    <s v="Eire Engineers"/>
    <x v="1"/>
    <x v="7"/>
    <x v="0"/>
    <x v="41"/>
    <x v="1"/>
    <n v="8248718.2000000002"/>
    <n v="5740297.5599999996"/>
  </r>
  <r>
    <d v="2023-07-10T06:15:31"/>
    <n v="10"/>
    <n v="7"/>
    <x v="40"/>
    <x v="7"/>
    <s v="KarmaFleet"/>
    <x v="1"/>
    <s v="Levy Guards"/>
    <x v="1"/>
    <x v="78"/>
    <x v="2"/>
    <x v="41"/>
    <x v="1"/>
    <n v="66736454.630000003"/>
    <n v="45104049.469999999"/>
  </r>
  <r>
    <d v="2023-07-10T06:15:51"/>
    <n v="10"/>
    <n v="7"/>
    <x v="40"/>
    <x v="7"/>
    <s v="KarmaFleet"/>
    <x v="1"/>
    <s v="Dragon"/>
    <x v="1"/>
    <x v="73"/>
    <x v="0"/>
    <x v="41"/>
    <x v="1"/>
    <n v="5911501.1600000001"/>
    <n v="2026410.32"/>
  </r>
  <r>
    <d v="2023-07-10T06:16:22"/>
    <n v="10"/>
    <n v="7"/>
    <x v="40"/>
    <x v="7"/>
    <s v="KarmaFleet"/>
    <x v="1"/>
    <s v="Death'sEnd"/>
    <x v="1"/>
    <x v="48"/>
    <x v="2"/>
    <x v="41"/>
    <x v="1"/>
    <n v="73279434.969999999"/>
    <n v="60042742.659999996"/>
  </r>
  <r>
    <d v="2023-07-10T06:16:22"/>
    <n v="10"/>
    <n v="7"/>
    <x v="40"/>
    <x v="7"/>
    <s v="4S Corporation"/>
    <x v="1"/>
    <s v="Knight of Freedom"/>
    <x v="2"/>
    <x v="3"/>
    <x v="2"/>
    <x v="41"/>
    <x v="1"/>
    <n v="14532939.800000001"/>
    <n v="5626337.7999999998"/>
  </r>
  <r>
    <d v="2023-07-10T06:16:30"/>
    <n v="10"/>
    <n v="7"/>
    <x v="40"/>
    <x v="7"/>
    <s v="WAAAGH THE HELLLL"/>
    <x v="4"/>
    <s v="Chaos arbiter"/>
    <x v="2"/>
    <x v="22"/>
    <x v="4"/>
    <x v="41"/>
    <x v="1"/>
    <n v="3189258.41"/>
    <n v="2190888.6"/>
  </r>
  <r>
    <d v="2023-07-10T06:16:48"/>
    <n v="10"/>
    <n v="7"/>
    <x v="40"/>
    <x v="7"/>
    <s v="KarmaFleet"/>
    <x v="1"/>
    <s v="Dragon"/>
    <x v="1"/>
    <x v="9"/>
    <x v="0"/>
    <x v="41"/>
    <x v="1"/>
    <n v="28359923.579999998"/>
    <n v="16986184.84"/>
  </r>
  <r>
    <d v="2023-07-10T06:16:56"/>
    <n v="10"/>
    <n v="7"/>
    <x v="40"/>
    <x v="7"/>
    <s v="KarmaFleet"/>
    <x v="1"/>
    <s v="Pandemic Horde Inc"/>
    <x v="1"/>
    <x v="52"/>
    <x v="4"/>
    <x v="41"/>
    <x v="1"/>
    <n v="956733.29"/>
    <n v="259205.72"/>
  </r>
  <r>
    <d v="2023-07-10T06:17:05"/>
    <n v="10"/>
    <n v="7"/>
    <x v="40"/>
    <x v="7"/>
    <s v="KarmaFleet"/>
    <x v="1"/>
    <s v="Comms Black"/>
    <x v="1"/>
    <x v="80"/>
    <x v="0"/>
    <x v="41"/>
    <x v="1"/>
    <n v="5449608.1500000004"/>
    <n v="3440029.56"/>
  </r>
  <r>
    <d v="2023-07-10T06:17:11"/>
    <n v="10"/>
    <n v="7"/>
    <x v="40"/>
    <x v="7"/>
    <s v="Zebra Corp"/>
    <x v="1"/>
    <s v="Hollow United Garuda"/>
    <x v="1"/>
    <x v="25"/>
    <x v="0"/>
    <x v="41"/>
    <x v="1"/>
    <n v="2813436.22"/>
    <n v="2014195.58"/>
  </r>
  <r>
    <d v="2023-07-10T06:17:16"/>
    <n v="10"/>
    <n v="7"/>
    <x v="40"/>
    <x v="7"/>
    <s v="GoonWaffe"/>
    <x v="1"/>
    <s v="Profane Proverb"/>
    <x v="1"/>
    <x v="4"/>
    <x v="3"/>
    <x v="41"/>
    <x v="1"/>
    <n v="72891198.930000007"/>
    <n v="55687626.729999997"/>
  </r>
  <r>
    <d v="2023-07-10T06:17:29"/>
    <n v="10"/>
    <n v="7"/>
    <x v="40"/>
    <x v="7"/>
    <s v="4S Corporation"/>
    <x v="1"/>
    <s v="Comms Black"/>
    <x v="1"/>
    <x v="8"/>
    <x v="3"/>
    <x v="41"/>
    <x v="1"/>
    <n v="64581705.549999997"/>
    <n v="45558171.340000004"/>
  </r>
  <r>
    <d v="2023-07-10T06:17:29"/>
    <n v="10"/>
    <n v="7"/>
    <x v="40"/>
    <x v="7"/>
    <s v="KarmaFleet"/>
    <x v="1"/>
    <s v="Comms Black"/>
    <x v="1"/>
    <x v="80"/>
    <x v="0"/>
    <x v="41"/>
    <x v="1"/>
    <n v="8451746.7400000002"/>
    <n v="5358709.95"/>
  </r>
  <r>
    <d v="2023-07-10T06:17:37"/>
    <n v="10"/>
    <n v="7"/>
    <x v="40"/>
    <x v="7"/>
    <s v="KarmaFleet"/>
    <x v="1"/>
    <s v="Comms Black"/>
    <x v="1"/>
    <x v="73"/>
    <x v="0"/>
    <x v="41"/>
    <x v="1"/>
    <n v="3246193.96"/>
    <n v="2060022.93"/>
  </r>
  <r>
    <d v="2023-07-10T06:17:42"/>
    <n v="10"/>
    <n v="7"/>
    <x v="40"/>
    <x v="7"/>
    <s v="KarmaFleet"/>
    <x v="1"/>
    <s v="Pandemic Horde Inc"/>
    <x v="1"/>
    <x v="4"/>
    <x v="3"/>
    <x v="41"/>
    <x v="1"/>
    <n v="62901414.289999999"/>
    <n v="44462888.880000003"/>
  </r>
  <r>
    <d v="2023-07-10T06:17:42"/>
    <n v="10"/>
    <n v="7"/>
    <x v="40"/>
    <x v="7"/>
    <s v="ANZAC ALLIANCE"/>
    <x v="1"/>
    <s v="Black Pushers"/>
    <x v="1"/>
    <x v="8"/>
    <x v="3"/>
    <x v="41"/>
    <x v="1"/>
    <n v="67232377.299999997"/>
    <n v="51673759.130000003"/>
  </r>
  <r>
    <d v="2023-07-10T06:17:47"/>
    <n v="10"/>
    <n v="7"/>
    <x v="40"/>
    <x v="7"/>
    <s v="KarmaFleet"/>
    <x v="1"/>
    <s v="Comms Black"/>
    <x v="1"/>
    <x v="73"/>
    <x v="0"/>
    <x v="41"/>
    <x v="1"/>
    <n v="4064264.83"/>
    <n v="2537401.33"/>
  </r>
  <r>
    <d v="2023-07-10T06:18:16"/>
    <n v="10"/>
    <n v="7"/>
    <x v="40"/>
    <x v="7"/>
    <s v="League of Gentlemen"/>
    <x v="2"/>
    <s v="Squid Inc"/>
    <x v="1"/>
    <x v="14"/>
    <x v="4"/>
    <x v="41"/>
    <x v="1"/>
    <n v="1068901.45"/>
    <n v="332219.92"/>
  </r>
  <r>
    <d v="2023-07-10T06:18:27"/>
    <n v="10"/>
    <n v="7"/>
    <x v="40"/>
    <x v="7"/>
    <s v="ANZAC ALLIANCE"/>
    <x v="1"/>
    <s v="Pandemic Horde Inc"/>
    <x v="1"/>
    <x v="6"/>
    <x v="4"/>
    <x v="41"/>
    <x v="1"/>
    <n v="6815299.7599999998"/>
    <n v="6275394.8899999997"/>
  </r>
  <r>
    <d v="2023-07-10T06:18:30"/>
    <n v="10"/>
    <n v="7"/>
    <x v="40"/>
    <x v="7"/>
    <s v="Monkey Attack Squad"/>
    <x v="1"/>
    <s v="Comms Black"/>
    <x v="1"/>
    <x v="8"/>
    <x v="3"/>
    <x v="41"/>
    <x v="1"/>
    <n v="64587517.920000002"/>
    <n v="49055606.5"/>
  </r>
  <r>
    <d v="2023-07-10T06:18:48"/>
    <n v="10"/>
    <n v="7"/>
    <x v="40"/>
    <x v="7"/>
    <s v="KarmaFleet"/>
    <x v="1"/>
    <s v="Comms Black"/>
    <x v="1"/>
    <x v="80"/>
    <x v="0"/>
    <x v="41"/>
    <x v="1"/>
    <n v="6211214.8600000003"/>
    <n v="3491223.4"/>
  </r>
  <r>
    <d v="2023-07-10T06:18:55"/>
    <n v="10"/>
    <n v="7"/>
    <x v="40"/>
    <x v="7"/>
    <s v="KarmaFleet"/>
    <x v="1"/>
    <s v="Pandemic Horde Inc"/>
    <x v="1"/>
    <x v="41"/>
    <x v="4"/>
    <x v="41"/>
    <x v="1"/>
    <n v="4993842.93"/>
    <n v="2200567.0299999998"/>
  </r>
  <r>
    <d v="2023-07-10T06:19:04"/>
    <n v="10"/>
    <n v="7"/>
    <x v="40"/>
    <x v="7"/>
    <s v="KarmaFleet"/>
    <x v="1"/>
    <s v="Comms Black"/>
    <x v="1"/>
    <x v="19"/>
    <x v="4"/>
    <x v="41"/>
    <x v="1"/>
    <n v="3025192.75"/>
    <n v="2332188.79"/>
  </r>
  <r>
    <d v="2023-07-10T06:19:10"/>
    <n v="10"/>
    <n v="7"/>
    <x v="40"/>
    <x v="7"/>
    <s v="4S Corporation"/>
    <x v="1"/>
    <s v="Comms Black"/>
    <x v="1"/>
    <x v="25"/>
    <x v="0"/>
    <x v="41"/>
    <x v="1"/>
    <n v="2853153.22"/>
    <n v="2546745.02"/>
  </r>
  <r>
    <d v="2023-07-10T06:19:12"/>
    <n v="10"/>
    <n v="7"/>
    <x v="40"/>
    <x v="7"/>
    <s v="4S Corporation"/>
    <x v="1"/>
    <s v="Comms Black"/>
    <x v="1"/>
    <x v="8"/>
    <x v="3"/>
    <x v="41"/>
    <x v="1"/>
    <n v="64026607.780000001"/>
    <n v="49936529.899999999"/>
  </r>
  <r>
    <d v="2023-07-10T06:19:12"/>
    <n v="10"/>
    <n v="7"/>
    <x v="40"/>
    <x v="7"/>
    <s v="Gangue hill"/>
    <x v="3"/>
    <s v="KarmaFleet"/>
    <x v="0"/>
    <x v="8"/>
    <x v="3"/>
    <x v="41"/>
    <x v="1"/>
    <n v="62944785.450000003"/>
    <n v="50266944.520000003"/>
  </r>
  <r>
    <d v="2023-07-10T06:19:17"/>
    <n v="10"/>
    <n v="7"/>
    <x v="40"/>
    <x v="7"/>
    <s v="KarmaFleet"/>
    <x v="1"/>
    <s v="The Covenant combined fleet"/>
    <x v="3"/>
    <x v="79"/>
    <x v="4"/>
    <x v="41"/>
    <x v="1"/>
    <n v="322740.99"/>
    <n v="144707.89000000001"/>
  </r>
  <r>
    <d v="2023-07-10T06:19:19"/>
    <n v="10"/>
    <n v="7"/>
    <x v="40"/>
    <x v="7"/>
    <s v="GoonWaffe"/>
    <x v="1"/>
    <s v="Wombo United"/>
    <x v="1"/>
    <x v="3"/>
    <x v="2"/>
    <x v="41"/>
    <x v="1"/>
    <n v="16830742.949999999"/>
    <n v="6559484.2199999997"/>
  </r>
  <r>
    <d v="2023-07-10T06:19:21"/>
    <n v="10"/>
    <n v="7"/>
    <x v="40"/>
    <x v="7"/>
    <s v="KarmaFleet"/>
    <x v="1"/>
    <s v="The Covenant combined fleet"/>
    <x v="3"/>
    <x v="33"/>
    <x v="4"/>
    <x v="41"/>
    <x v="1"/>
    <n v="587574.04"/>
    <n v="473811.44"/>
  </r>
  <r>
    <d v="2023-07-10T06:19:27"/>
    <n v="10"/>
    <n v="7"/>
    <x v="40"/>
    <x v="7"/>
    <s v="Ministry of Offense"/>
    <x v="1"/>
    <s v="Dam Scientific Research"/>
    <x v="1"/>
    <x v="10"/>
    <x v="2"/>
    <x v="41"/>
    <x v="1"/>
    <n v="28378546.460000001"/>
    <n v="17799996.5"/>
  </r>
  <r>
    <d v="2023-07-10T06:19:39"/>
    <n v="10"/>
    <n v="7"/>
    <x v="40"/>
    <x v="7"/>
    <s v="GoonWaffe"/>
    <x v="1"/>
    <s v="Death'sEnd"/>
    <x v="1"/>
    <x v="11"/>
    <x v="2"/>
    <x v="41"/>
    <x v="1"/>
    <n v="10240454.720000001"/>
    <n v="1600061.82"/>
  </r>
  <r>
    <d v="2023-07-10T06:19:43"/>
    <n v="10"/>
    <n v="7"/>
    <x v="40"/>
    <x v="7"/>
    <s v="WAAAGH THE HELLLL"/>
    <x v="4"/>
    <s v="Fancypants Inc"/>
    <x v="1"/>
    <x v="14"/>
    <x v="4"/>
    <x v="41"/>
    <x v="1"/>
    <n v="323693.53000000003"/>
    <n v="145660.43"/>
  </r>
  <r>
    <d v="2023-07-10T06:19:43"/>
    <n v="10"/>
    <n v="7"/>
    <x v="40"/>
    <x v="7"/>
    <s v="Emperor Scythes"/>
    <x v="4"/>
    <s v="Levy Guards"/>
    <x v="1"/>
    <x v="11"/>
    <x v="2"/>
    <x v="41"/>
    <x v="1"/>
    <n v="15629664.789999999"/>
    <n v="3712246.16"/>
  </r>
  <r>
    <d v="2023-07-10T06:19:48"/>
    <n v="10"/>
    <n v="7"/>
    <x v="40"/>
    <x v="7"/>
    <s v="GoonWaffe"/>
    <x v="1"/>
    <s v="Comms Black"/>
    <x v="1"/>
    <x v="25"/>
    <x v="0"/>
    <x v="41"/>
    <x v="1"/>
    <n v="3619893.26"/>
    <n v="2041488.54"/>
  </r>
  <r>
    <d v="2023-07-10T06:21:21"/>
    <n v="10"/>
    <n v="7"/>
    <x v="40"/>
    <x v="7"/>
    <s v="KarmaFleet"/>
    <x v="1"/>
    <s v="Comms Black"/>
    <x v="1"/>
    <x v="32"/>
    <x v="4"/>
    <x v="41"/>
    <x v="1"/>
    <n v="274002.02"/>
    <n v="160239.42000000001"/>
  </r>
  <r>
    <d v="2023-07-10T06:21:44"/>
    <n v="10"/>
    <n v="7"/>
    <x v="40"/>
    <x v="7"/>
    <s v="WAAAGH THE HELLLL"/>
    <x v="4"/>
    <s v="Fancypants Inc"/>
    <x v="1"/>
    <x v="94"/>
    <x v="2"/>
    <x v="41"/>
    <x v="1"/>
    <n v="38489620.759999998"/>
    <n v="16646530.119999999"/>
  </r>
  <r>
    <d v="2023-07-10T06:22:36"/>
    <n v="10"/>
    <n v="7"/>
    <x v="40"/>
    <x v="7"/>
    <s v="War Eagle Fleet"/>
    <x v="1"/>
    <s v="STARCHASER Inc"/>
    <x v="2"/>
    <x v="19"/>
    <x v="4"/>
    <x v="41"/>
    <x v="1"/>
    <n v="236426.02"/>
    <n v="114463.62"/>
  </r>
  <r>
    <d v="2023-07-10T06:23:08"/>
    <n v="10"/>
    <n v="7"/>
    <x v="40"/>
    <x v="7"/>
    <s v="Emperor Scythes"/>
    <x v="4"/>
    <s v="The Northerners"/>
    <x v="1"/>
    <x v="4"/>
    <x v="3"/>
    <x v="41"/>
    <x v="1"/>
    <n v="54428170.939999998"/>
    <n v="37174934.140000001"/>
  </r>
  <r>
    <d v="2023-07-10T06:23:14"/>
    <n v="10"/>
    <n v="7"/>
    <x v="40"/>
    <x v="7"/>
    <s v="KarmaFleet"/>
    <x v="1"/>
    <s v="Deaths Consortium"/>
    <x v="1"/>
    <x v="19"/>
    <x v="4"/>
    <x v="41"/>
    <x v="1"/>
    <n v="4205328.12"/>
    <n v="3020801.15"/>
  </r>
  <r>
    <d v="2023-07-10T06:23:31"/>
    <n v="10"/>
    <n v="7"/>
    <x v="40"/>
    <x v="7"/>
    <s v="Gangue hill"/>
    <x v="3"/>
    <s v="BOP Supplication For Glorious"/>
    <x v="3"/>
    <x v="39"/>
    <x v="0"/>
    <x v="41"/>
    <x v="1"/>
    <n v="2702138.71"/>
    <n v="2702135.91"/>
  </r>
  <r>
    <d v="2023-07-10T06:23:44"/>
    <n v="10"/>
    <n v="7"/>
    <x v="40"/>
    <x v="7"/>
    <s v="Chaos arbiter"/>
    <x v="3"/>
    <s v="Faceless"/>
    <x v="3"/>
    <x v="22"/>
    <x v="4"/>
    <x v="41"/>
    <x v="1"/>
    <n v="857946.04"/>
    <n v="621167.77"/>
  </r>
  <r>
    <d v="2023-07-10T06:23:48"/>
    <n v="10"/>
    <n v="7"/>
    <x v="40"/>
    <x v="7"/>
    <s v="Zebra Corp"/>
    <x v="1"/>
    <s v="Pandemic Horde Inc"/>
    <x v="1"/>
    <x v="83"/>
    <x v="4"/>
    <x v="41"/>
    <x v="1"/>
    <n v="2638176.0299999998"/>
    <n v="1808098.55"/>
  </r>
  <r>
    <d v="2023-07-10T06:23:58"/>
    <n v="10"/>
    <n v="7"/>
    <x v="40"/>
    <x v="7"/>
    <s v="Rage Confederacy"/>
    <x v="4"/>
    <s v="Profane Proverb"/>
    <x v="1"/>
    <x v="15"/>
    <x v="0"/>
    <x v="41"/>
    <x v="1"/>
    <n v="1558650.54"/>
    <n v="1059086.6000000001"/>
  </r>
  <r>
    <d v="2023-07-10T06:24:11"/>
    <n v="10"/>
    <n v="7"/>
    <x v="40"/>
    <x v="7"/>
    <s v="Amok"/>
    <x v="1"/>
    <s v="Profane Proverb"/>
    <x v="1"/>
    <x v="79"/>
    <x v="4"/>
    <x v="41"/>
    <x v="1"/>
    <n v="3786412.27"/>
    <n v="2804865.02"/>
  </r>
  <r>
    <d v="2023-07-10T06:24:16"/>
    <n v="10"/>
    <n v="7"/>
    <x v="40"/>
    <x v="7"/>
    <s v="WAAAGH THE HELLLL"/>
    <x v="4"/>
    <s v="Fancypants Inc"/>
    <x v="1"/>
    <x v="94"/>
    <x v="2"/>
    <x v="41"/>
    <x v="1"/>
    <n v="37947368.850000001"/>
    <n v="14897404.93"/>
  </r>
  <r>
    <d v="2023-07-10T06:24:20"/>
    <n v="10"/>
    <n v="7"/>
    <x v="40"/>
    <x v="7"/>
    <s v="KarmaFleet"/>
    <x v="1"/>
    <s v="STARCHASER Inc"/>
    <x v="2"/>
    <x v="19"/>
    <x v="4"/>
    <x v="41"/>
    <x v="1"/>
    <n v="236426.02"/>
    <n v="114463.62"/>
  </r>
  <r>
    <d v="2023-07-10T06:24:24"/>
    <n v="10"/>
    <n v="7"/>
    <x v="40"/>
    <x v="7"/>
    <s v="Emperor Scythes"/>
    <x v="4"/>
    <s v="The Northerners"/>
    <x v="1"/>
    <x v="6"/>
    <x v="4"/>
    <x v="41"/>
    <x v="1"/>
    <n v="2282733.15"/>
    <n v="1668508.39"/>
  </r>
  <r>
    <d v="2023-07-10T06:24:44"/>
    <n v="10"/>
    <n v="7"/>
    <x v="40"/>
    <x v="7"/>
    <s v="Emperor Scythes"/>
    <x v="4"/>
    <s v="The Northerners"/>
    <x v="1"/>
    <x v="6"/>
    <x v="4"/>
    <x v="41"/>
    <x v="1"/>
    <n v="3153073.75"/>
    <n v="1330878.52"/>
  </r>
  <r>
    <d v="2023-07-10T06:25:48"/>
    <n v="10"/>
    <n v="7"/>
    <x v="40"/>
    <x v="7"/>
    <s v="4S Corporation"/>
    <x v="1"/>
    <s v="Deaths Consortium"/>
    <x v="1"/>
    <x v="8"/>
    <x v="3"/>
    <x v="41"/>
    <x v="1"/>
    <n v="66307557.990000002"/>
    <n v="53184159.289999999"/>
  </r>
  <r>
    <d v="2023-07-10T06:26:05"/>
    <n v="10"/>
    <n v="7"/>
    <x v="40"/>
    <x v="7"/>
    <s v="Phoenix City"/>
    <x v="3"/>
    <s v="KarmaFleet"/>
    <x v="0"/>
    <x v="0"/>
    <x v="0"/>
    <x v="41"/>
    <x v="1"/>
    <n v="12936383.359999999"/>
    <n v="7321856.8700000001"/>
  </r>
  <r>
    <d v="2023-07-10T06:26:20"/>
    <n v="10"/>
    <n v="7"/>
    <x v="40"/>
    <x v="7"/>
    <s v="KarmaFleet"/>
    <x v="1"/>
    <s v="Horde Vanguard"/>
    <x v="1"/>
    <x v="8"/>
    <x v="3"/>
    <x v="41"/>
    <x v="1"/>
    <n v="66496098.57"/>
    <n v="49837357.350000001"/>
  </r>
  <r>
    <d v="2023-07-10T06:26:43"/>
    <n v="10"/>
    <n v="7"/>
    <x v="40"/>
    <x v="7"/>
    <s v="KarmaFleet"/>
    <x v="1"/>
    <s v="MASS"/>
    <x v="1"/>
    <x v="12"/>
    <x v="3"/>
    <x v="41"/>
    <x v="1"/>
    <n v="41187282.299999997"/>
    <n v="24819471.41"/>
  </r>
  <r>
    <d v="2023-07-10T06:27:09"/>
    <n v="10"/>
    <n v="7"/>
    <x v="40"/>
    <x v="7"/>
    <s v="GoonWaffe"/>
    <x v="1"/>
    <s v="Deaths Consortium"/>
    <x v="1"/>
    <x v="25"/>
    <x v="0"/>
    <x v="41"/>
    <x v="1"/>
    <n v="6215066.9699999997"/>
    <n v="2329524.92"/>
  </r>
  <r>
    <d v="2023-07-10T06:27:36"/>
    <n v="10"/>
    <n v="7"/>
    <x v="40"/>
    <x v="7"/>
    <s v="4S Corporation"/>
    <x v="1"/>
    <s v="Deaths Consortium"/>
    <x v="1"/>
    <x v="22"/>
    <x v="4"/>
    <x v="41"/>
    <x v="1"/>
    <n v="349092.26"/>
    <n v="235329.66"/>
  </r>
  <r>
    <d v="2023-07-10T06:27:41"/>
    <n v="10"/>
    <n v="7"/>
    <x v="40"/>
    <x v="7"/>
    <s v="KarmaFleet"/>
    <x v="1"/>
    <s v="Knight of Freedom"/>
    <x v="2"/>
    <x v="20"/>
    <x v="4"/>
    <x v="41"/>
    <x v="1"/>
    <n v="786154.81"/>
    <n v="643088.5"/>
  </r>
  <r>
    <d v="2023-07-10T06:27:47"/>
    <n v="10"/>
    <n v="7"/>
    <x v="40"/>
    <x v="7"/>
    <s v="War Eagle Fleet"/>
    <x v="1"/>
    <s v="Pandemic Horde Inc"/>
    <x v="1"/>
    <x v="19"/>
    <x v="4"/>
    <x v="41"/>
    <x v="1"/>
    <n v="1438025.57"/>
    <n v="680942.03"/>
  </r>
  <r>
    <d v="2023-07-10T06:28:00"/>
    <n v="10"/>
    <n v="7"/>
    <x v="40"/>
    <x v="7"/>
    <s v="GoonWaffe"/>
    <x v="1"/>
    <s v="Deaths Consortium"/>
    <x v="1"/>
    <x v="25"/>
    <x v="0"/>
    <x v="41"/>
    <x v="1"/>
    <n v="4682646.28"/>
    <n v="1401396.37"/>
  </r>
  <r>
    <d v="2023-07-10T06:28:16"/>
    <n v="10"/>
    <n v="7"/>
    <x v="40"/>
    <x v="7"/>
    <s v="KarmaFleet"/>
    <x v="1"/>
    <s v="1 Royal Fleet Corps"/>
    <x v="1"/>
    <x v="25"/>
    <x v="0"/>
    <x v="41"/>
    <x v="1"/>
    <n v="10160734.039999999"/>
    <n v="4608595.5"/>
  </r>
  <r>
    <d v="2023-07-10T06:28:20"/>
    <n v="10"/>
    <n v="7"/>
    <x v="40"/>
    <x v="7"/>
    <s v="Zebra Corp"/>
    <x v="1"/>
    <s v="Dam Scientific Research"/>
    <x v="1"/>
    <x v="39"/>
    <x v="0"/>
    <x v="41"/>
    <x v="1"/>
    <n v="32520191.609999999"/>
    <n v="22965179.98"/>
  </r>
  <r>
    <d v="2023-07-10T06:28:35"/>
    <n v="10"/>
    <n v="7"/>
    <x v="40"/>
    <x v="7"/>
    <s v="GoonWaffe"/>
    <x v="1"/>
    <s v="Deaths Consortium"/>
    <x v="1"/>
    <x v="6"/>
    <x v="4"/>
    <x v="41"/>
    <x v="1"/>
    <n v="281775.49"/>
    <n v="168012.89"/>
  </r>
  <r>
    <d v="2023-07-10T06:28:37"/>
    <n v="10"/>
    <n v="7"/>
    <x v="40"/>
    <x v="7"/>
    <s v="Emperor Scythes"/>
    <x v="4"/>
    <s v="Wombo United"/>
    <x v="1"/>
    <x v="3"/>
    <x v="2"/>
    <x v="41"/>
    <x v="1"/>
    <n v="16830742.949999999"/>
    <n v="2405310.9"/>
  </r>
  <r>
    <d v="2023-07-10T06:28:43"/>
    <n v="10"/>
    <n v="7"/>
    <x v="40"/>
    <x v="7"/>
    <s v="KarmaFleet"/>
    <x v="1"/>
    <s v="Death'sEnd"/>
    <x v="1"/>
    <x v="34"/>
    <x v="4"/>
    <x v="41"/>
    <x v="1"/>
    <n v="335775.34"/>
    <n v="222012.74"/>
  </r>
  <r>
    <d v="2023-07-10T06:29:16"/>
    <n v="10"/>
    <n v="7"/>
    <x v="40"/>
    <x v="7"/>
    <s v="GoonWaffe"/>
    <x v="1"/>
    <s v="Death'sEnd"/>
    <x v="1"/>
    <x v="11"/>
    <x v="2"/>
    <x v="41"/>
    <x v="1"/>
    <n v="24122255.48"/>
    <n v="8746104.6099999994"/>
  </r>
  <r>
    <d v="2023-07-10T06:29:41"/>
    <n v="10"/>
    <n v="7"/>
    <x v="40"/>
    <x v="7"/>
    <s v="KarmaFleet"/>
    <x v="1"/>
    <s v="Pandemic Horde Inc"/>
    <x v="1"/>
    <x v="50"/>
    <x v="2"/>
    <x v="41"/>
    <x v="1"/>
    <n v="45960623.799999997"/>
    <n v="35248131.390000001"/>
  </r>
  <r>
    <d v="2023-07-10T06:29:41"/>
    <n v="10"/>
    <n v="7"/>
    <x v="40"/>
    <x v="7"/>
    <s v="GoonWaffe"/>
    <x v="1"/>
    <s v="Profane Proverb"/>
    <x v="1"/>
    <x v="19"/>
    <x v="4"/>
    <x v="41"/>
    <x v="1"/>
    <n v="2804131.26"/>
    <n v="1429035.02"/>
  </r>
  <r>
    <d v="2023-07-10T06:29:51"/>
    <n v="10"/>
    <n v="7"/>
    <x v="40"/>
    <x v="7"/>
    <s v="Tritanium Industries and Technology"/>
    <x v="1"/>
    <s v="Brittas Empire"/>
    <x v="1"/>
    <x v="19"/>
    <x v="4"/>
    <x v="41"/>
    <x v="1"/>
    <n v="3685974.78"/>
    <n v="1936921.45"/>
  </r>
  <r>
    <d v="2023-07-10T06:30:01"/>
    <n v="10"/>
    <n v="7"/>
    <x v="40"/>
    <x v="7"/>
    <s v="Zebra Corp"/>
    <x v="1"/>
    <s v="Fusion Enterprises Ltd"/>
    <x v="1"/>
    <x v="111"/>
    <x v="1"/>
    <x v="41"/>
    <x v="1"/>
    <n v="215454349.33000001"/>
    <n v="68238123.370000005"/>
  </r>
  <r>
    <d v="2023-07-10T06:30:07"/>
    <n v="10"/>
    <n v="7"/>
    <x v="40"/>
    <x v="7"/>
    <s v="Chaos arbiter"/>
    <x v="3"/>
    <s v="Emperor Scythes"/>
    <x v="3"/>
    <x v="94"/>
    <x v="2"/>
    <x v="41"/>
    <x v="1"/>
    <n v="38428420.020000003"/>
    <n v="14402879.01"/>
  </r>
  <r>
    <d v="2023-07-10T06:30:18"/>
    <n v="10"/>
    <n v="7"/>
    <x v="40"/>
    <x v="7"/>
    <s v="Northern Fleet"/>
    <x v="1"/>
    <s v="Fusion Enterprises Ltd"/>
    <x v="1"/>
    <x v="12"/>
    <x v="3"/>
    <x v="41"/>
    <x v="1"/>
    <n v="47501400.530000001"/>
    <n v="37307581.329999998"/>
  </r>
  <r>
    <d v="2023-07-10T06:30:23"/>
    <n v="10"/>
    <n v="7"/>
    <x v="40"/>
    <x v="7"/>
    <s v="Tritanium Industries and Technology"/>
    <x v="1"/>
    <s v="Brittas Empire"/>
    <x v="1"/>
    <x v="32"/>
    <x v="4"/>
    <x v="41"/>
    <x v="1"/>
    <n v="274002.02"/>
    <n v="160239.42000000001"/>
  </r>
  <r>
    <d v="2023-07-10T06:30:48"/>
    <n v="10"/>
    <n v="7"/>
    <x v="40"/>
    <x v="7"/>
    <s v="KarmaFleet"/>
    <x v="1"/>
    <s v="Chaos arbiter"/>
    <x v="2"/>
    <x v="25"/>
    <x v="0"/>
    <x v="41"/>
    <x v="1"/>
    <n v="8635350.6400000006"/>
    <n v="5743332.8200000003"/>
  </r>
  <r>
    <d v="2023-07-10T06:30:48"/>
    <n v="10"/>
    <n v="7"/>
    <x v="40"/>
    <x v="7"/>
    <s v="Tritanium Industries and Technology"/>
    <x v="1"/>
    <s v="Brittas Empire"/>
    <x v="1"/>
    <x v="18"/>
    <x v="4"/>
    <x v="41"/>
    <x v="1"/>
    <n v="575703.15"/>
    <n v="461940.55"/>
  </r>
  <r>
    <d v="2023-07-10T06:30:53"/>
    <n v="10"/>
    <n v="7"/>
    <x v="40"/>
    <x v="7"/>
    <s v="Northern Fleet"/>
    <x v="1"/>
    <s v="Chaos arbiter"/>
    <x v="2"/>
    <x v="15"/>
    <x v="0"/>
    <x v="41"/>
    <x v="1"/>
    <n v="10162300.220000001"/>
    <n v="5410528.1600000001"/>
  </r>
  <r>
    <d v="2023-07-10T06:30:55"/>
    <n v="10"/>
    <n v="7"/>
    <x v="40"/>
    <x v="7"/>
    <s v="Tritanium Industries and Technology"/>
    <x v="1"/>
    <s v="Brittas Empire"/>
    <x v="1"/>
    <x v="25"/>
    <x v="0"/>
    <x v="41"/>
    <x v="1"/>
    <n v="9427071.9299999997"/>
    <n v="5708479.0800000001"/>
  </r>
  <r>
    <d v="2023-07-10T06:30:55"/>
    <n v="10"/>
    <n v="7"/>
    <x v="40"/>
    <x v="7"/>
    <s v="GoonWaffe"/>
    <x v="1"/>
    <s v="Death'sEnd"/>
    <x v="1"/>
    <x v="66"/>
    <x v="0"/>
    <x v="41"/>
    <x v="1"/>
    <n v="1821688.41"/>
    <n v="1338331.58"/>
  </r>
  <r>
    <d v="2023-07-10T06:31:01"/>
    <n v="10"/>
    <n v="7"/>
    <x v="40"/>
    <x v="7"/>
    <s v="Zebra Corp"/>
    <x v="1"/>
    <s v="A Blessed Bean"/>
    <x v="1"/>
    <x v="19"/>
    <x v="4"/>
    <x v="41"/>
    <x v="1"/>
    <n v="2212530.8199999998"/>
    <n v="1969105.37"/>
  </r>
  <r>
    <d v="2023-07-10T06:31:22"/>
    <n v="10"/>
    <n v="7"/>
    <x v="40"/>
    <x v="7"/>
    <s v="4S Corporation"/>
    <x v="1"/>
    <s v="Starry Sky Fleet"/>
    <x v="2"/>
    <x v="14"/>
    <x v="4"/>
    <x v="41"/>
    <x v="1"/>
    <n v="323693.53000000003"/>
    <n v="145660.43"/>
  </r>
  <r>
    <d v="2023-07-10T06:31:28"/>
    <n v="10"/>
    <n v="7"/>
    <x v="40"/>
    <x v="7"/>
    <s v="Emperor Scythes"/>
    <x v="4"/>
    <s v="Squid Inc"/>
    <x v="1"/>
    <x v="43"/>
    <x v="4"/>
    <x v="41"/>
    <x v="1"/>
    <n v="10685107.390000001"/>
    <n v="6693780.6299999999"/>
  </r>
  <r>
    <d v="2023-07-10T06:31:29"/>
    <n v="10"/>
    <n v="7"/>
    <x v="40"/>
    <x v="7"/>
    <s v="KarmaFleet"/>
    <x v="1"/>
    <s v="Fancypants Inc"/>
    <x v="1"/>
    <x v="111"/>
    <x v="1"/>
    <x v="41"/>
    <x v="1"/>
    <n v="217391214.28"/>
    <n v="70525712.269999996"/>
  </r>
  <r>
    <d v="2023-07-10T06:31:37"/>
    <n v="10"/>
    <n v="7"/>
    <x v="40"/>
    <x v="7"/>
    <s v="Zebra Corp"/>
    <x v="1"/>
    <s v="A Blessed Bean"/>
    <x v="1"/>
    <x v="3"/>
    <x v="2"/>
    <x v="41"/>
    <x v="1"/>
    <n v="30088241.52"/>
    <n v="14144940.23"/>
  </r>
  <r>
    <d v="2023-07-10T06:31:47"/>
    <n v="10"/>
    <n v="7"/>
    <x v="40"/>
    <x v="7"/>
    <s v="Arknights"/>
    <x v="3"/>
    <s v="Cyber Violence Authority"/>
    <x v="3"/>
    <x v="8"/>
    <x v="3"/>
    <x v="41"/>
    <x v="1"/>
    <n v="65842852.560000002"/>
    <n v="50024228.350000001"/>
  </r>
  <r>
    <d v="2023-07-10T06:31:53"/>
    <n v="10"/>
    <n v="7"/>
    <x v="40"/>
    <x v="7"/>
    <s v="Tritanium Industries and Technology"/>
    <x v="1"/>
    <s v="Brittas Empire"/>
    <x v="1"/>
    <x v="18"/>
    <x v="4"/>
    <x v="41"/>
    <x v="1"/>
    <n v="575703.15"/>
    <n v="461940.55"/>
  </r>
  <r>
    <d v="2023-07-10T06:31:56"/>
    <n v="10"/>
    <n v="7"/>
    <x v="40"/>
    <x v="7"/>
    <s v="GoonWaffe"/>
    <x v="1"/>
    <s v="Knights of the Silver Eagle"/>
    <x v="2"/>
    <x v="9"/>
    <x v="0"/>
    <x v="41"/>
    <x v="1"/>
    <n v="28668156.379999999"/>
    <n v="28215432.460000001"/>
  </r>
  <r>
    <d v="2023-07-10T06:31:58"/>
    <n v="10"/>
    <n v="7"/>
    <x v="40"/>
    <x v="7"/>
    <s v="Phoenix City"/>
    <x v="3"/>
    <s v="Cyber Violence Authority"/>
    <x v="3"/>
    <x v="9"/>
    <x v="0"/>
    <x v="41"/>
    <x v="1"/>
    <n v="38400681.859999999"/>
    <n v="35289300.579999998"/>
  </r>
  <r>
    <d v="2023-07-10T06:32:04"/>
    <n v="10"/>
    <n v="7"/>
    <x v="40"/>
    <x v="7"/>
    <s v="Thunderwaffe"/>
    <x v="1"/>
    <s v="Special law enforcement department"/>
    <x v="2"/>
    <x v="24"/>
    <x v="0"/>
    <x v="41"/>
    <x v="1"/>
    <n v="10314882.77"/>
    <n v="4760841.45"/>
  </r>
  <r>
    <d v="2023-07-10T06:32:34"/>
    <n v="10"/>
    <n v="7"/>
    <x v="40"/>
    <x v="7"/>
    <s v="Arknights"/>
    <x v="3"/>
    <s v="Cyber Violence Authority"/>
    <x v="3"/>
    <x v="18"/>
    <x v="4"/>
    <x v="41"/>
    <x v="1"/>
    <n v="4425978.18"/>
    <n v="3017995.94"/>
  </r>
  <r>
    <d v="2023-07-10T06:32:49"/>
    <n v="10"/>
    <n v="7"/>
    <x v="40"/>
    <x v="7"/>
    <s v="4S Corporation"/>
    <x v="1"/>
    <s v="Fancypants Inc"/>
    <x v="1"/>
    <x v="14"/>
    <x v="4"/>
    <x v="41"/>
    <x v="1"/>
    <n v="20155518.920000002"/>
    <n v="8373428.2699999996"/>
  </r>
  <r>
    <d v="2023-07-10T06:32:52"/>
    <n v="10"/>
    <n v="7"/>
    <x v="40"/>
    <x v="7"/>
    <s v="Ascendance"/>
    <x v="1"/>
    <s v="Arctic Guard"/>
    <x v="1"/>
    <x v="60"/>
    <x v="2"/>
    <x v="41"/>
    <x v="1"/>
    <n v="28742624.760000002"/>
    <n v="21056754.670000002"/>
  </r>
  <r>
    <d v="2023-07-10T06:32:57"/>
    <n v="10"/>
    <n v="7"/>
    <x v="40"/>
    <x v="7"/>
    <s v="KarmaFleet"/>
    <x v="1"/>
    <s v="Fusion Enterprises Ltd"/>
    <x v="1"/>
    <x v="19"/>
    <x v="4"/>
    <x v="41"/>
    <x v="1"/>
    <n v="7026427.4000000004"/>
    <n v="2651486.5299999998"/>
  </r>
  <r>
    <d v="2023-07-10T06:33:06"/>
    <n v="10"/>
    <n v="7"/>
    <x v="40"/>
    <x v="7"/>
    <s v="GoonWaffe"/>
    <x v="1"/>
    <s v="Profane Proverb"/>
    <x v="1"/>
    <x v="8"/>
    <x v="3"/>
    <x v="41"/>
    <x v="1"/>
    <n v="60751442.310000002"/>
    <n v="48253425.890000001"/>
  </r>
  <r>
    <d v="2023-07-10T06:33:06"/>
    <n v="10"/>
    <n v="7"/>
    <x v="40"/>
    <x v="7"/>
    <s v="Les chevaliers de l'ordre"/>
    <x v="1"/>
    <s v="Horde Vanguard"/>
    <x v="1"/>
    <x v="8"/>
    <x v="3"/>
    <x v="41"/>
    <x v="1"/>
    <n v="66427538.359999999"/>
    <n v="51750483.810000002"/>
  </r>
  <r>
    <d v="2023-07-10T06:33:29"/>
    <n v="10"/>
    <n v="7"/>
    <x v="40"/>
    <x v="7"/>
    <s v="Arknights"/>
    <x v="3"/>
    <s v="Tu Zi Fei Corporation"/>
    <x v="3"/>
    <x v="5"/>
    <x v="2"/>
    <x v="41"/>
    <x v="1"/>
    <n v="11608898.27"/>
    <n v="4506968.58"/>
  </r>
  <r>
    <d v="2023-07-10T06:33:32"/>
    <n v="10"/>
    <n v="7"/>
    <x v="40"/>
    <x v="7"/>
    <s v="KarmaFleet"/>
    <x v="1"/>
    <s v="Special law enforcement department"/>
    <x v="2"/>
    <x v="15"/>
    <x v="0"/>
    <x v="41"/>
    <x v="1"/>
    <n v="12455293.02"/>
    <n v="9896635.8000000007"/>
  </r>
  <r>
    <d v="2023-07-10T06:33:50"/>
    <n v="10"/>
    <n v="7"/>
    <x v="40"/>
    <x v="7"/>
    <s v="KarmaFleet"/>
    <x v="1"/>
    <s v="GoonWaffe"/>
    <x v="0"/>
    <x v="28"/>
    <x v="4"/>
    <x v="41"/>
    <x v="1"/>
    <n v="223686.08"/>
    <n v="109923.48"/>
  </r>
  <r>
    <d v="2023-07-10T06:34:10"/>
    <n v="10"/>
    <n v="7"/>
    <x v="40"/>
    <x v="7"/>
    <s v="Zebra Corp"/>
    <x v="1"/>
    <s v="Pandemic Horde Inc"/>
    <x v="1"/>
    <x v="32"/>
    <x v="4"/>
    <x v="41"/>
    <x v="1"/>
    <n v="274002.02"/>
    <n v="160239.42000000001"/>
  </r>
  <r>
    <d v="2023-07-10T06:34:10"/>
    <n v="10"/>
    <n v="7"/>
    <x v="40"/>
    <x v="7"/>
    <s v="KarmaFleet"/>
    <x v="1"/>
    <s v="Deaths Consortium"/>
    <x v="1"/>
    <x v="12"/>
    <x v="3"/>
    <x v="41"/>
    <x v="1"/>
    <n v="47570501.740000002"/>
    <n v="35299556.840000004"/>
  </r>
  <r>
    <d v="2023-07-10T06:34:17"/>
    <n v="10"/>
    <n v="7"/>
    <x v="40"/>
    <x v="7"/>
    <s v="Arknights"/>
    <x v="3"/>
    <s v="Emperor Scythes"/>
    <x v="3"/>
    <x v="3"/>
    <x v="2"/>
    <x v="41"/>
    <x v="1"/>
    <n v="16632550.73"/>
    <n v="7804773.54"/>
  </r>
  <r>
    <d v="2023-07-10T06:34:20"/>
    <n v="10"/>
    <n v="7"/>
    <x v="40"/>
    <x v="7"/>
    <s v="KarmaFleet"/>
    <x v="1"/>
    <s v="Dragon"/>
    <x v="1"/>
    <x v="22"/>
    <x v="4"/>
    <x v="41"/>
    <x v="1"/>
    <n v="719840"/>
    <n v="525084.35"/>
  </r>
  <r>
    <d v="2023-07-10T06:34:23"/>
    <n v="10"/>
    <n v="7"/>
    <x v="40"/>
    <x v="7"/>
    <s v="4S Corporation"/>
    <x v="1"/>
    <s v="Alkaid Broken Army"/>
    <x v="1"/>
    <x v="4"/>
    <x v="3"/>
    <x v="41"/>
    <x v="1"/>
    <n v="57790510.32"/>
    <n v="37175746.840000004"/>
  </r>
  <r>
    <d v="2023-07-10T06:34:42"/>
    <n v="10"/>
    <n v="7"/>
    <x v="40"/>
    <x v="7"/>
    <s v="KarmaFleet"/>
    <x v="1"/>
    <s v="Iron Whales"/>
    <x v="0"/>
    <x v="14"/>
    <x v="4"/>
    <x v="41"/>
    <x v="1"/>
    <n v="2720864.5"/>
    <n v="258373.42"/>
  </r>
  <r>
    <d v="2023-07-10T06:34:49"/>
    <n v="10"/>
    <n v="7"/>
    <x v="40"/>
    <x v="7"/>
    <s v="GoonWaffe"/>
    <x v="1"/>
    <s v="Chaos arbiter"/>
    <x v="2"/>
    <x v="15"/>
    <x v="0"/>
    <x v="41"/>
    <x v="1"/>
    <n v="37326381.219999999"/>
    <n v="36811481.829999998"/>
  </r>
  <r>
    <d v="2023-07-10T06:34:58"/>
    <n v="10"/>
    <n v="7"/>
    <x v="40"/>
    <x v="7"/>
    <s v="KarmaFleet"/>
    <x v="1"/>
    <s v="The Northerners"/>
    <x v="1"/>
    <x v="10"/>
    <x v="2"/>
    <x v="41"/>
    <x v="1"/>
    <n v="19778355.68"/>
    <n v="8701531.6699999999"/>
  </r>
  <r>
    <d v="2023-07-10T06:34:58"/>
    <n v="10"/>
    <n v="7"/>
    <x v="40"/>
    <x v="7"/>
    <s v="4S Corporation"/>
    <x v="1"/>
    <s v="Profane Proverb"/>
    <x v="1"/>
    <x v="40"/>
    <x v="4"/>
    <x v="41"/>
    <x v="1"/>
    <n v="346929.51"/>
    <n v="233166.91"/>
  </r>
  <r>
    <d v="2023-07-10T06:35:35"/>
    <n v="10"/>
    <n v="7"/>
    <x v="40"/>
    <x v="7"/>
    <s v="Arknights"/>
    <x v="3"/>
    <s v="KarmaFleet"/>
    <x v="0"/>
    <x v="20"/>
    <x v="4"/>
    <x v="41"/>
    <x v="1"/>
    <n v="831507.8"/>
    <n v="664857.99"/>
  </r>
  <r>
    <d v="2023-07-10T06:35:49"/>
    <n v="10"/>
    <n v="7"/>
    <x v="40"/>
    <x v="7"/>
    <s v="Peoples Liberation Army"/>
    <x v="1"/>
    <s v="A Blessed Bean"/>
    <x v="1"/>
    <x v="3"/>
    <x v="2"/>
    <x v="41"/>
    <x v="1"/>
    <n v="63083172.030000001"/>
    <n v="24181234.359999999"/>
  </r>
  <r>
    <d v="2023-07-10T06:36:31"/>
    <n v="10"/>
    <n v="7"/>
    <x v="40"/>
    <x v="7"/>
    <s v="Peoples Liberation Army"/>
    <x v="1"/>
    <s v="Desi Beanz"/>
    <x v="1"/>
    <x v="12"/>
    <x v="3"/>
    <x v="41"/>
    <x v="1"/>
    <n v="47409071.990000002"/>
    <n v="34187767.43"/>
  </r>
  <r>
    <d v="2023-07-10T06:36:36"/>
    <n v="10"/>
    <n v="7"/>
    <x v="40"/>
    <x v="7"/>
    <s v="KarmaFleet"/>
    <x v="1"/>
    <s v="CLOUD TEMPLE"/>
    <x v="1"/>
    <x v="28"/>
    <x v="4"/>
    <x v="41"/>
    <x v="1"/>
    <n v="223686.08"/>
    <n v="109923.48"/>
  </r>
  <r>
    <d v="2023-07-10T06:37:12"/>
    <n v="10"/>
    <n v="7"/>
    <x v="40"/>
    <x v="7"/>
    <s v="KarmaFleet"/>
    <x v="1"/>
    <s v="CLOUD TEMPLE"/>
    <x v="1"/>
    <x v="8"/>
    <x v="3"/>
    <x v="41"/>
    <x v="1"/>
    <n v="66324698.039999999"/>
    <n v="48083978.770000003"/>
  </r>
  <r>
    <d v="2023-07-10T06:37:14"/>
    <n v="10"/>
    <n v="7"/>
    <x v="40"/>
    <x v="7"/>
    <s v="4S Corporation"/>
    <x v="1"/>
    <s v="Pandemic Horde Inc"/>
    <x v="1"/>
    <x v="20"/>
    <x v="4"/>
    <x v="41"/>
    <x v="1"/>
    <n v="824864.32"/>
    <n v="650687.75"/>
  </r>
  <r>
    <d v="2023-07-10T06:37:28"/>
    <n v="10"/>
    <n v="7"/>
    <x v="40"/>
    <x v="7"/>
    <s v="KarmaFleet"/>
    <x v="1"/>
    <s v="CLOUD TEMPLE"/>
    <x v="1"/>
    <x v="8"/>
    <x v="3"/>
    <x v="41"/>
    <x v="1"/>
    <n v="62351107.060000002"/>
    <n v="48917185.57"/>
  </r>
  <r>
    <d v="2023-07-10T06:37:58"/>
    <n v="10"/>
    <n v="7"/>
    <x v="40"/>
    <x v="7"/>
    <s v="KarmaFleet"/>
    <x v="1"/>
    <s v="Phoenix City"/>
    <x v="2"/>
    <x v="80"/>
    <x v="0"/>
    <x v="41"/>
    <x v="1"/>
    <n v="4974437.34"/>
    <n v="1325058.3600000001"/>
  </r>
  <r>
    <d v="2023-07-10T06:38:01"/>
    <n v="10"/>
    <n v="7"/>
    <x v="40"/>
    <x v="7"/>
    <s v="Special law enforcement department"/>
    <x v="3"/>
    <s v="KarmaFleet"/>
    <x v="0"/>
    <x v="14"/>
    <x v="4"/>
    <x v="41"/>
    <x v="1"/>
    <n v="21049421.140000001"/>
    <n v="12486996.050000001"/>
  </r>
  <r>
    <d v="2023-07-10T06:38:12"/>
    <n v="10"/>
    <n v="7"/>
    <x v="40"/>
    <x v="7"/>
    <s v="Emperor Scythes"/>
    <x v="4"/>
    <s v="Pandemic Horde Inc"/>
    <x v="1"/>
    <x v="5"/>
    <x v="2"/>
    <x v="41"/>
    <x v="1"/>
    <n v="33717627.530000001"/>
    <n v="14031027.42"/>
  </r>
  <r>
    <d v="2023-07-10T06:38:22"/>
    <n v="10"/>
    <n v="7"/>
    <x v="40"/>
    <x v="7"/>
    <s v="Zebra Corp"/>
    <x v="1"/>
    <s v="Standards Contracting"/>
    <x v="1"/>
    <x v="8"/>
    <x v="3"/>
    <x v="41"/>
    <x v="1"/>
    <n v="69601436.219999999"/>
    <n v="52644025.82"/>
  </r>
  <r>
    <d v="2023-07-10T06:38:39"/>
    <n v="10"/>
    <n v="7"/>
    <x v="40"/>
    <x v="7"/>
    <s v="4S Corporation"/>
    <x v="1"/>
    <s v="Standards Contracting"/>
    <x v="1"/>
    <x v="4"/>
    <x v="3"/>
    <x v="41"/>
    <x v="1"/>
    <n v="64383344.950000003"/>
    <n v="48218643.549999997"/>
  </r>
  <r>
    <d v="2023-07-10T06:39:20"/>
    <n v="10"/>
    <n v="7"/>
    <x v="40"/>
    <x v="7"/>
    <s v="Monkey Attack Squad"/>
    <x v="1"/>
    <s v="Attack On CALDARI"/>
    <x v="2"/>
    <x v="11"/>
    <x v="2"/>
    <x v="41"/>
    <x v="1"/>
    <n v="24203932.539999999"/>
    <n v="9414902.0500000007"/>
  </r>
  <r>
    <d v="2023-07-10T06:40:07"/>
    <n v="10"/>
    <n v="7"/>
    <x v="40"/>
    <x v="7"/>
    <s v="Tritanium Industries and Technology"/>
    <x v="1"/>
    <s v="A Blessed Bean"/>
    <x v="1"/>
    <x v="23"/>
    <x v="2"/>
    <x v="41"/>
    <x v="1"/>
    <n v="121319798.93000001"/>
    <n v="100357042.56999999"/>
  </r>
  <r>
    <d v="2023-07-10T06:40:11"/>
    <n v="10"/>
    <n v="7"/>
    <x v="40"/>
    <x v="7"/>
    <s v="ANZAC ALLIANCE"/>
    <x v="1"/>
    <s v="Nuwa Foundation"/>
    <x v="2"/>
    <x v="47"/>
    <x v="2"/>
    <x v="41"/>
    <x v="1"/>
    <n v="9650535.7899999991"/>
    <n v="2910733.49"/>
  </r>
  <r>
    <d v="2023-07-10T06:40:12"/>
    <n v="10"/>
    <n v="7"/>
    <x v="40"/>
    <x v="7"/>
    <s v="KarmaFleet"/>
    <x v="1"/>
    <s v="A Blessed Bean"/>
    <x v="1"/>
    <x v="111"/>
    <x v="1"/>
    <x v="41"/>
    <x v="1"/>
    <n v="215153557.05000001"/>
    <n v="70325380.230000004"/>
  </r>
  <r>
    <d v="2023-07-10T06:40:53"/>
    <n v="10"/>
    <n v="7"/>
    <x v="40"/>
    <x v="7"/>
    <s v="Monkey Attack Squad"/>
    <x v="1"/>
    <s v="Alkaid Broken Army"/>
    <x v="1"/>
    <x v="8"/>
    <x v="3"/>
    <x v="41"/>
    <x v="1"/>
    <n v="47532995.549999997"/>
    <n v="38887503.450000003"/>
  </r>
  <r>
    <d v="2023-07-10T06:41:16"/>
    <n v="10"/>
    <n v="7"/>
    <x v="40"/>
    <x v="7"/>
    <s v="GoonWaffe"/>
    <x v="1"/>
    <s v="A Blessed Bean"/>
    <x v="1"/>
    <x v="6"/>
    <x v="4"/>
    <x v="41"/>
    <x v="1"/>
    <n v="281775.49"/>
    <n v="168012.89"/>
  </r>
  <r>
    <d v="2023-07-10T06:41:16"/>
    <n v="10"/>
    <n v="7"/>
    <x v="40"/>
    <x v="7"/>
    <s v="Rage Confederacy"/>
    <x v="4"/>
    <s v="Fancypants Inc"/>
    <x v="1"/>
    <x v="40"/>
    <x v="4"/>
    <x v="41"/>
    <x v="1"/>
    <n v="1114451.19"/>
    <n v="831501.47"/>
  </r>
  <r>
    <d v="2023-07-10T06:41:19"/>
    <n v="10"/>
    <n v="7"/>
    <x v="40"/>
    <x v="7"/>
    <s v="KarmaFleet"/>
    <x v="1"/>
    <s v="A Blessed Bean"/>
    <x v="1"/>
    <x v="58"/>
    <x v="1"/>
    <x v="41"/>
    <x v="1"/>
    <n v="178399524.62"/>
    <n v="54339698.609999999"/>
  </r>
  <r>
    <d v="2023-07-10T06:41:40"/>
    <n v="10"/>
    <n v="7"/>
    <x v="40"/>
    <x v="7"/>
    <s v="GoonWaffe"/>
    <x v="1"/>
    <s v="Pandemic Horde Inc"/>
    <x v="1"/>
    <x v="6"/>
    <x v="4"/>
    <x v="41"/>
    <x v="1"/>
    <n v="281775.49"/>
    <n v="168012.89"/>
  </r>
  <r>
    <d v="2023-07-10T06:41:52"/>
    <n v="10"/>
    <n v="7"/>
    <x v="40"/>
    <x v="7"/>
    <s v="KarmaFleet"/>
    <x v="1"/>
    <s v="A Blessed Bean"/>
    <x v="1"/>
    <x v="19"/>
    <x v="4"/>
    <x v="41"/>
    <x v="1"/>
    <n v="2764154.56"/>
    <n v="488876.06"/>
  </r>
  <r>
    <d v="2023-07-10T06:42:01"/>
    <n v="10"/>
    <n v="7"/>
    <x v="40"/>
    <x v="7"/>
    <s v="KarmaFleet"/>
    <x v="1"/>
    <s v="ChuangShi"/>
    <x v="2"/>
    <x v="11"/>
    <x v="2"/>
    <x v="41"/>
    <x v="1"/>
    <n v="24508761.870000001"/>
    <n v="10306388.18"/>
  </r>
  <r>
    <d v="2023-07-10T06:42:21"/>
    <n v="10"/>
    <n v="7"/>
    <x v="40"/>
    <x v="7"/>
    <s v="GoonWaffe"/>
    <x v="1"/>
    <s v="Levy Guards"/>
    <x v="1"/>
    <x v="32"/>
    <x v="4"/>
    <x v="41"/>
    <x v="1"/>
    <n v="274002.02"/>
    <n v="160239.42000000001"/>
  </r>
  <r>
    <d v="2023-07-10T06:43:05"/>
    <n v="10"/>
    <n v="7"/>
    <x v="40"/>
    <x v="7"/>
    <s v="Rage Confederacy"/>
    <x v="4"/>
    <s v="Desi Beanz"/>
    <x v="1"/>
    <x v="73"/>
    <x v="0"/>
    <x v="41"/>
    <x v="1"/>
    <n v="4064264.83"/>
    <n v="2000381.83"/>
  </r>
  <r>
    <d v="2023-07-10T06:43:50"/>
    <n v="10"/>
    <n v="7"/>
    <x v="40"/>
    <x v="7"/>
    <s v="KarmaFleet"/>
    <x v="1"/>
    <s v="Chaos arbiter"/>
    <x v="2"/>
    <x v="94"/>
    <x v="2"/>
    <x v="41"/>
    <x v="1"/>
    <n v="33945524.799999997"/>
    <n v="18269157.109999999"/>
  </r>
  <r>
    <d v="2023-07-10T06:44:19"/>
    <n v="10"/>
    <n v="7"/>
    <x v="40"/>
    <x v="7"/>
    <s v="Thunderwaffe"/>
    <x v="1"/>
    <s v="Fancypants Inc"/>
    <x v="1"/>
    <x v="19"/>
    <x v="4"/>
    <x v="41"/>
    <x v="1"/>
    <n v="7058150.8300000001"/>
    <n v="2267795.4500000002"/>
  </r>
  <r>
    <d v="2023-07-10T06:44:21"/>
    <n v="10"/>
    <n v="7"/>
    <x v="40"/>
    <x v="7"/>
    <s v="KarmaFleet"/>
    <x v="1"/>
    <s v="Comms Black"/>
    <x v="1"/>
    <x v="15"/>
    <x v="0"/>
    <x v="41"/>
    <x v="1"/>
    <n v="7591136.2300000004"/>
    <n v="3887060.41"/>
  </r>
  <r>
    <d v="2023-07-10T06:44:31"/>
    <n v="10"/>
    <n v="7"/>
    <x v="40"/>
    <x v="7"/>
    <s v="GoonWaffe"/>
    <x v="1"/>
    <s v="Pandemic Horde Inc"/>
    <x v="1"/>
    <x v="73"/>
    <x v="0"/>
    <x v="41"/>
    <x v="1"/>
    <n v="2444145.4500000002"/>
    <n v="2012807.74"/>
  </r>
  <r>
    <d v="2023-07-10T06:44:58"/>
    <n v="10"/>
    <n v="7"/>
    <x v="40"/>
    <x v="7"/>
    <s v="Silent Horizon"/>
    <x v="1"/>
    <s v="Fusion Enterprises Ltd"/>
    <x v="1"/>
    <x v="39"/>
    <x v="0"/>
    <x v="41"/>
    <x v="1"/>
    <n v="10304424.82"/>
    <n v="9899231.5700000003"/>
  </r>
  <r>
    <d v="2023-07-10T06:45:55"/>
    <n v="10"/>
    <n v="7"/>
    <x v="40"/>
    <x v="7"/>
    <s v="Emperor Scythes"/>
    <x v="4"/>
    <s v="Infinite Improbable Industry Inc"/>
    <x v="1"/>
    <x v="25"/>
    <x v="0"/>
    <x v="41"/>
    <x v="1"/>
    <n v="31742027.199999999"/>
    <n v="1391765.63"/>
  </r>
  <r>
    <d v="2023-07-10T06:46:06"/>
    <n v="10"/>
    <n v="7"/>
    <x v="40"/>
    <x v="7"/>
    <s v="Peoples Liberation Army"/>
    <x v="1"/>
    <s v="Pandemic Horde Inc"/>
    <x v="1"/>
    <x v="11"/>
    <x v="2"/>
    <x v="41"/>
    <x v="1"/>
    <n v="23056740.100000001"/>
    <n v="11874464.18"/>
  </r>
  <r>
    <d v="2023-07-10T06:46:25"/>
    <n v="10"/>
    <n v="7"/>
    <x v="40"/>
    <x v="7"/>
    <s v="Silent Horizon"/>
    <x v="1"/>
    <s v="Fusion Enterprises Ltd"/>
    <x v="1"/>
    <x v="59"/>
    <x v="2"/>
    <x v="41"/>
    <x v="1"/>
    <n v="34718965.840000004"/>
    <n v="21130592.93"/>
  </r>
  <r>
    <d v="2023-07-10T06:46:28"/>
    <n v="10"/>
    <n v="7"/>
    <x v="40"/>
    <x v="7"/>
    <s v="KarmaFleet"/>
    <x v="1"/>
    <s v="Horde Vanguard"/>
    <x v="1"/>
    <x v="11"/>
    <x v="2"/>
    <x v="41"/>
    <x v="1"/>
    <n v="28225140.350000001"/>
    <n v="8782986.9499999993"/>
  </r>
  <r>
    <d v="2023-07-10T06:46:42"/>
    <n v="10"/>
    <n v="7"/>
    <x v="40"/>
    <x v="7"/>
    <s v="League of Gentlemen"/>
    <x v="2"/>
    <s v="Tech Builds"/>
    <x v="1"/>
    <x v="68"/>
    <x v="2"/>
    <x v="41"/>
    <x v="1"/>
    <n v="30757628.010000002"/>
    <n v="17446041.620000001"/>
  </r>
  <r>
    <d v="2023-07-10T06:47:13"/>
    <n v="10"/>
    <n v="7"/>
    <x v="40"/>
    <x v="7"/>
    <s v="Peoples Liberation Army"/>
    <x v="1"/>
    <s v="Pandemic Horde Inc"/>
    <x v="1"/>
    <x v="11"/>
    <x v="2"/>
    <x v="41"/>
    <x v="1"/>
    <n v="25499792.300000001"/>
    <n v="9131319.8599999994"/>
  </r>
  <r>
    <d v="2023-07-10T06:47:51"/>
    <n v="10"/>
    <n v="7"/>
    <x v="40"/>
    <x v="7"/>
    <s v="KarmaFleet"/>
    <x v="1"/>
    <s v="ChuangShi"/>
    <x v="2"/>
    <x v="51"/>
    <x v="2"/>
    <x v="41"/>
    <x v="1"/>
    <n v="36408611.280000001"/>
    <n v="20662970.27"/>
  </r>
  <r>
    <d v="2023-07-10T06:48:05"/>
    <n v="10"/>
    <n v="7"/>
    <x v="40"/>
    <x v="7"/>
    <s v="Phoenix City"/>
    <x v="3"/>
    <s v="Ascendance"/>
    <x v="0"/>
    <x v="14"/>
    <x v="4"/>
    <x v="41"/>
    <x v="1"/>
    <n v="20874655.489999998"/>
    <n v="18350383.190000001"/>
  </r>
  <r>
    <d v="2023-07-10T06:48:34"/>
    <n v="10"/>
    <n v="7"/>
    <x v="40"/>
    <x v="7"/>
    <s v="Enlightened Industries"/>
    <x v="1"/>
    <s v="Pandemic Horde Inc"/>
    <x v="1"/>
    <x v="22"/>
    <x v="4"/>
    <x v="41"/>
    <x v="1"/>
    <n v="971604.18"/>
    <n v="761955.57"/>
  </r>
  <r>
    <d v="2023-07-10T06:48:35"/>
    <n v="10"/>
    <n v="7"/>
    <x v="40"/>
    <x v="7"/>
    <s v="Emperor Scythes"/>
    <x v="4"/>
    <s v="Desi Beanz"/>
    <x v="1"/>
    <x v="4"/>
    <x v="3"/>
    <x v="41"/>
    <x v="1"/>
    <n v="59665846.969999999"/>
    <n v="42504117.520000003"/>
  </r>
  <r>
    <d v="2023-07-10T06:48:58"/>
    <n v="10"/>
    <n v="7"/>
    <x v="40"/>
    <x v="7"/>
    <s v="Cardamine Advanced Technologies"/>
    <x v="1"/>
    <s v="Tactical Feed"/>
    <x v="1"/>
    <x v="8"/>
    <x v="3"/>
    <x v="41"/>
    <x v="1"/>
    <n v="61660357.979999997"/>
    <n v="45424136.869999997"/>
  </r>
  <r>
    <d v="2023-07-10T06:49:08"/>
    <n v="10"/>
    <n v="7"/>
    <x v="40"/>
    <x v="7"/>
    <s v="Rage Confederacy"/>
    <x v="4"/>
    <s v="Pandemic Horde Inc"/>
    <x v="1"/>
    <x v="32"/>
    <x v="4"/>
    <x v="41"/>
    <x v="1"/>
    <n v="8592254.8699999992"/>
    <n v="5036715.84"/>
  </r>
  <r>
    <d v="2023-07-10T06:49:39"/>
    <n v="10"/>
    <n v="7"/>
    <x v="40"/>
    <x v="7"/>
    <s v="KarmaFleet"/>
    <x v="1"/>
    <s v="Fancypants Inc"/>
    <x v="1"/>
    <x v="50"/>
    <x v="2"/>
    <x v="41"/>
    <x v="1"/>
    <n v="45956850.359999999"/>
    <n v="42793244.280000001"/>
  </r>
  <r>
    <d v="2023-07-10T06:49:51"/>
    <n v="10"/>
    <n v="7"/>
    <x v="40"/>
    <x v="7"/>
    <s v="Tactically Challenged"/>
    <x v="2"/>
    <s v="Dragon"/>
    <x v="1"/>
    <x v="8"/>
    <x v="3"/>
    <x v="41"/>
    <x v="1"/>
    <n v="62680282.539999999"/>
    <n v="47750582.409999996"/>
  </r>
  <r>
    <d v="2023-07-10T06:49:56"/>
    <n v="10"/>
    <n v="7"/>
    <x v="40"/>
    <x v="7"/>
    <s v="Monkey Attack Squad"/>
    <x v="1"/>
    <s v="Fancypants Inc"/>
    <x v="1"/>
    <x v="116"/>
    <x v="1"/>
    <x v="41"/>
    <x v="1"/>
    <n v="233130131.38999999"/>
    <n v="65209473.119999997"/>
  </r>
  <r>
    <d v="2023-07-10T06:50:28"/>
    <n v="10"/>
    <n v="7"/>
    <x v="40"/>
    <x v="7"/>
    <s v="Zebra Corp"/>
    <x v="1"/>
    <s v="Lisnave"/>
    <x v="1"/>
    <x v="11"/>
    <x v="2"/>
    <x v="41"/>
    <x v="1"/>
    <n v="26748505"/>
    <n v="11509366.9"/>
  </r>
  <r>
    <d v="2023-07-10T06:50:45"/>
    <n v="10"/>
    <n v="7"/>
    <x v="40"/>
    <x v="7"/>
    <s v="Monkey Attack Squad"/>
    <x v="1"/>
    <s v="Chaos arbiter"/>
    <x v="2"/>
    <x v="11"/>
    <x v="2"/>
    <x v="41"/>
    <x v="1"/>
    <n v="26185323.920000002"/>
    <n v="11865265.17"/>
  </r>
  <r>
    <d v="2023-07-10T06:50:56"/>
    <n v="10"/>
    <n v="7"/>
    <x v="40"/>
    <x v="7"/>
    <s v="KarmaFleet"/>
    <x v="1"/>
    <s v="Comms Black"/>
    <x v="1"/>
    <x v="11"/>
    <x v="2"/>
    <x v="41"/>
    <x v="1"/>
    <n v="20237771.640000001"/>
    <n v="5168899.55"/>
  </r>
  <r>
    <d v="2023-07-10T06:51:04"/>
    <n v="10"/>
    <n v="7"/>
    <x v="40"/>
    <x v="7"/>
    <s v="KarmaFleet"/>
    <x v="1"/>
    <s v="ChuangShi"/>
    <x v="2"/>
    <x v="39"/>
    <x v="0"/>
    <x v="41"/>
    <x v="1"/>
    <n v="9783424.2599999998"/>
    <n v="8459613.0700000003"/>
  </r>
  <r>
    <d v="2023-07-10T06:51:10"/>
    <n v="10"/>
    <n v="7"/>
    <x v="40"/>
    <x v="7"/>
    <s v="Monkey Attack Squad"/>
    <x v="1"/>
    <s v="Alkaid Broken Army"/>
    <x v="1"/>
    <x v="6"/>
    <x v="4"/>
    <x v="41"/>
    <x v="1"/>
    <n v="281775.49"/>
    <n v="168012.89"/>
  </r>
  <r>
    <d v="2023-07-10T06:51:35"/>
    <n v="10"/>
    <n v="7"/>
    <x v="40"/>
    <x v="7"/>
    <s v="TunDraGon"/>
    <x v="1"/>
    <s v="Comms Black"/>
    <x v="1"/>
    <x v="50"/>
    <x v="2"/>
    <x v="41"/>
    <x v="1"/>
    <n v="41370329.159999996"/>
    <n v="34915061.939999998"/>
  </r>
  <r>
    <d v="2023-07-10T06:51:53"/>
    <n v="10"/>
    <n v="7"/>
    <x v="40"/>
    <x v="7"/>
    <s v="4S Corporation"/>
    <x v="1"/>
    <s v="Fancypants Inc"/>
    <x v="1"/>
    <x v="59"/>
    <x v="2"/>
    <x v="41"/>
    <x v="1"/>
    <n v="118493742.26000001"/>
    <n v="104125271.25"/>
  </r>
  <r>
    <d v="2023-07-10T06:52:15"/>
    <n v="10"/>
    <n v="7"/>
    <x v="40"/>
    <x v="7"/>
    <s v="War Eagle Fleet"/>
    <x v="1"/>
    <s v="Profane Proverb"/>
    <x v="1"/>
    <x v="12"/>
    <x v="3"/>
    <x v="41"/>
    <x v="1"/>
    <n v="44597874.770000003"/>
    <n v="28933625.649999999"/>
  </r>
  <r>
    <d v="2023-07-10T06:52:24"/>
    <n v="10"/>
    <n v="7"/>
    <x v="40"/>
    <x v="7"/>
    <s v="Monkey Attack Squad"/>
    <x v="1"/>
    <s v="ChuangShi"/>
    <x v="2"/>
    <x v="40"/>
    <x v="4"/>
    <x v="41"/>
    <x v="1"/>
    <n v="3819236.91"/>
    <n v="2633273.6800000002"/>
  </r>
  <r>
    <d v="2023-07-10T06:52:27"/>
    <n v="10"/>
    <n v="7"/>
    <x v="40"/>
    <x v="7"/>
    <s v="KarmaFleet"/>
    <x v="1"/>
    <s v="Comms Black"/>
    <x v="1"/>
    <x v="116"/>
    <x v="1"/>
    <x v="41"/>
    <x v="1"/>
    <n v="226638633.31"/>
    <n v="69730900.230000004"/>
  </r>
  <r>
    <d v="2023-07-10T06:52:28"/>
    <n v="10"/>
    <n v="7"/>
    <x v="40"/>
    <x v="7"/>
    <s v="Tritanium Industries and Technology"/>
    <x v="1"/>
    <s v="Fancypants Inc"/>
    <x v="1"/>
    <x v="17"/>
    <x v="4"/>
    <x v="41"/>
    <x v="1"/>
    <n v="3111849.78"/>
    <n v="1735452.37"/>
  </r>
  <r>
    <d v="2023-07-10T06:52:34"/>
    <n v="10"/>
    <n v="7"/>
    <x v="40"/>
    <x v="7"/>
    <s v="4S Corporation"/>
    <x v="1"/>
    <s v="Fancypants Inc"/>
    <x v="1"/>
    <x v="3"/>
    <x v="2"/>
    <x v="41"/>
    <x v="1"/>
    <n v="37118534.659999996"/>
    <n v="24537089.699999999"/>
  </r>
  <r>
    <d v="2023-07-10T06:52:59"/>
    <n v="10"/>
    <n v="7"/>
    <x v="40"/>
    <x v="7"/>
    <s v="Tritanium Industries and Technology"/>
    <x v="1"/>
    <s v="Fancypants Inc"/>
    <x v="1"/>
    <x v="43"/>
    <x v="4"/>
    <x v="41"/>
    <x v="1"/>
    <n v="832920.14"/>
    <n v="594367.77"/>
  </r>
  <r>
    <d v="2023-07-10T06:53:02"/>
    <n v="10"/>
    <n v="7"/>
    <x v="40"/>
    <x v="7"/>
    <s v="Rage Confederacy"/>
    <x v="4"/>
    <s v="Brittas Empire"/>
    <x v="1"/>
    <x v="8"/>
    <x v="3"/>
    <x v="41"/>
    <x v="1"/>
    <n v="66050457.189999998"/>
    <n v="48823811.619999997"/>
  </r>
  <r>
    <d v="2023-07-10T06:53:08"/>
    <n v="10"/>
    <n v="7"/>
    <x v="40"/>
    <x v="7"/>
    <s v="War Eagle Fleet"/>
    <x v="1"/>
    <s v="Profane Proverb"/>
    <x v="1"/>
    <x v="12"/>
    <x v="3"/>
    <x v="41"/>
    <x v="1"/>
    <n v="44514606.520000003"/>
    <n v="30551721.18"/>
  </r>
  <r>
    <d v="2023-07-10T06:53:17"/>
    <n v="10"/>
    <n v="7"/>
    <x v="40"/>
    <x v="7"/>
    <s v="War Eagle Fleet"/>
    <x v="1"/>
    <s v="Fancypants Inc"/>
    <x v="1"/>
    <x v="39"/>
    <x v="0"/>
    <x v="41"/>
    <x v="1"/>
    <n v="576285338.96000004"/>
    <n v="8683648.2300000004"/>
  </r>
  <r>
    <d v="2023-07-10T06:53:26"/>
    <n v="10"/>
    <n v="7"/>
    <x v="40"/>
    <x v="7"/>
    <s v="Players vs EVE"/>
    <x v="1"/>
    <s v="ChuangShi"/>
    <x v="2"/>
    <x v="43"/>
    <x v="4"/>
    <x v="41"/>
    <x v="1"/>
    <n v="9996350.6699999999"/>
    <n v="8779501.3399999999"/>
  </r>
  <r>
    <d v="2023-07-10T06:53:53"/>
    <n v="10"/>
    <n v="7"/>
    <x v="40"/>
    <x v="7"/>
    <s v="4S Corporation"/>
    <x v="1"/>
    <s v="hirr"/>
    <x v="1"/>
    <x v="40"/>
    <x v="4"/>
    <x v="41"/>
    <x v="1"/>
    <n v="851796.37"/>
    <n v="730844.81"/>
  </r>
  <r>
    <d v="2023-07-10T06:53:57"/>
    <n v="10"/>
    <n v="7"/>
    <x v="40"/>
    <x v="7"/>
    <s v="War Eagle Fleet"/>
    <x v="1"/>
    <s v="A Blessed Bean"/>
    <x v="1"/>
    <x v="8"/>
    <x v="3"/>
    <x v="41"/>
    <x v="1"/>
    <n v="60523589.859999999"/>
    <n v="49650652.409999996"/>
  </r>
  <r>
    <d v="2023-07-10T06:53:59"/>
    <n v="10"/>
    <n v="7"/>
    <x v="40"/>
    <x v="7"/>
    <s v="4S Corporation"/>
    <x v="1"/>
    <s v="hirr"/>
    <x v="1"/>
    <x v="40"/>
    <x v="4"/>
    <x v="41"/>
    <x v="1"/>
    <n v="2884208.98"/>
    <n v="712030.59"/>
  </r>
  <r>
    <d v="2023-07-10T06:54:25"/>
    <n v="10"/>
    <n v="7"/>
    <x v="40"/>
    <x v="7"/>
    <s v="KarmaFleet"/>
    <x v="1"/>
    <s v="Comms Black"/>
    <x v="1"/>
    <x v="8"/>
    <x v="3"/>
    <x v="41"/>
    <x v="1"/>
    <n v="66496098.57"/>
    <n v="49545177.310000002"/>
  </r>
  <r>
    <d v="2023-07-10T06:54:34"/>
    <n v="10"/>
    <n v="7"/>
    <x v="40"/>
    <x v="7"/>
    <s v="Tritanium Industries and Technology"/>
    <x v="1"/>
    <s v="Profane Proverb"/>
    <x v="1"/>
    <x v="57"/>
    <x v="2"/>
    <x v="41"/>
    <x v="1"/>
    <n v="42841739.68"/>
    <n v="26704462.289999999"/>
  </r>
  <r>
    <d v="2023-07-10T06:55:07"/>
    <n v="10"/>
    <n v="7"/>
    <x v="40"/>
    <x v="7"/>
    <s v="Rage Confederacy"/>
    <x v="4"/>
    <s v="Deaths Consortium"/>
    <x v="1"/>
    <x v="79"/>
    <x v="4"/>
    <x v="41"/>
    <x v="1"/>
    <n v="13086933.35"/>
    <n v="7737111.9199999999"/>
  </r>
  <r>
    <d v="2023-07-10T06:55:16"/>
    <n v="10"/>
    <n v="7"/>
    <x v="40"/>
    <x v="7"/>
    <s v="War Eagle Fleet"/>
    <x v="1"/>
    <s v="Profane Proverb"/>
    <x v="1"/>
    <x v="12"/>
    <x v="3"/>
    <x v="41"/>
    <x v="1"/>
    <n v="44628696.479999997"/>
    <n v="30348197.890000001"/>
  </r>
  <r>
    <d v="2023-07-10T06:55:19"/>
    <n v="10"/>
    <n v="7"/>
    <x v="40"/>
    <x v="7"/>
    <s v="Chaos arbiter"/>
    <x v="3"/>
    <s v="Stars Corporate Group"/>
    <x v="3"/>
    <x v="6"/>
    <x v="4"/>
    <x v="41"/>
    <x v="1"/>
    <n v="2365084.67"/>
    <n v="2247214.16"/>
  </r>
  <r>
    <d v="2023-07-10T06:56:05"/>
    <n v="10"/>
    <n v="7"/>
    <x v="40"/>
    <x v="7"/>
    <s v="Rage Confederacy"/>
    <x v="4"/>
    <s v="Lisnave"/>
    <x v="1"/>
    <x v="79"/>
    <x v="4"/>
    <x v="41"/>
    <x v="1"/>
    <n v="23140893.75"/>
    <n v="19330291.02"/>
  </r>
  <r>
    <d v="2023-07-10T06:56:35"/>
    <n v="10"/>
    <n v="7"/>
    <x v="40"/>
    <x v="7"/>
    <s v="BOP Supplication For Glorious"/>
    <x v="4"/>
    <s v="Dragon"/>
    <x v="1"/>
    <x v="11"/>
    <x v="2"/>
    <x v="41"/>
    <x v="1"/>
    <n v="22753397.789999999"/>
    <n v="6569831.5800000001"/>
  </r>
  <r>
    <d v="2023-07-10T06:57:27"/>
    <n v="10"/>
    <n v="7"/>
    <x v="40"/>
    <x v="7"/>
    <s v="ANZAC ALLIANCE"/>
    <x v="1"/>
    <s v="Fancypants Inc"/>
    <x v="1"/>
    <x v="19"/>
    <x v="4"/>
    <x v="41"/>
    <x v="1"/>
    <n v="2258640.5499999998"/>
    <n v="1576606.85"/>
  </r>
  <r>
    <d v="2023-07-10T06:57:36"/>
    <n v="10"/>
    <n v="7"/>
    <x v="40"/>
    <x v="7"/>
    <s v="ANZAC ALLIANCE"/>
    <x v="1"/>
    <s v="Dragon"/>
    <x v="1"/>
    <x v="15"/>
    <x v="0"/>
    <x v="41"/>
    <x v="1"/>
    <n v="1594911.38"/>
    <n v="1022512.72"/>
  </r>
  <r>
    <d v="2023-07-10T06:57:40"/>
    <n v="10"/>
    <n v="7"/>
    <x v="40"/>
    <x v="7"/>
    <s v="Strategically Bad"/>
    <x v="1"/>
    <s v="Levy Guards"/>
    <x v="1"/>
    <x v="30"/>
    <x v="1"/>
    <x v="41"/>
    <x v="1"/>
    <n v="402344159.66000003"/>
    <n v="52943789.259999998"/>
  </r>
  <r>
    <d v="2023-07-10T06:58:29"/>
    <n v="10"/>
    <n v="7"/>
    <x v="40"/>
    <x v="7"/>
    <s v="KarmaFleet"/>
    <x v="1"/>
    <s v="Comms Black"/>
    <x v="1"/>
    <x v="59"/>
    <x v="2"/>
    <x v="41"/>
    <x v="1"/>
    <n v="34043423.640000001"/>
    <n v="21746180.91"/>
  </r>
  <r>
    <d v="2023-07-10T06:58:33"/>
    <n v="10"/>
    <n v="7"/>
    <x v="40"/>
    <x v="7"/>
    <s v="Peoples Liberation Army"/>
    <x v="1"/>
    <s v="Chaos arbiter"/>
    <x v="2"/>
    <x v="3"/>
    <x v="2"/>
    <x v="41"/>
    <x v="1"/>
    <n v="45543761.479999997"/>
    <n v="23857654.359999999"/>
  </r>
  <r>
    <d v="2023-07-10T06:58:37"/>
    <n v="10"/>
    <n v="7"/>
    <x v="40"/>
    <x v="7"/>
    <s v="War Eagle Fleet"/>
    <x v="1"/>
    <s v="Pandemic Horde Inc"/>
    <x v="1"/>
    <x v="11"/>
    <x v="2"/>
    <x v="41"/>
    <x v="1"/>
    <n v="20743112.109999999"/>
    <n v="7414514.5"/>
  </r>
  <r>
    <d v="2023-07-10T06:58:59"/>
    <n v="10"/>
    <n v="7"/>
    <x v="40"/>
    <x v="7"/>
    <s v="My Little Pony"/>
    <x v="3"/>
    <s v="TunDraGon"/>
    <x v="0"/>
    <x v="115"/>
    <x v="1"/>
    <x v="41"/>
    <x v="1"/>
    <n v="311942685.32999998"/>
    <n v="136022109.21000001"/>
  </r>
  <r>
    <d v="2023-07-10T06:59:03"/>
    <n v="10"/>
    <n v="7"/>
    <x v="40"/>
    <x v="7"/>
    <s v="Monkey Attack Squad"/>
    <x v="1"/>
    <s v="Formosa Research Center"/>
    <x v="2"/>
    <x v="11"/>
    <x v="2"/>
    <x v="41"/>
    <x v="1"/>
    <n v="24791550.489999998"/>
    <n v="12038761.57"/>
  </r>
  <r>
    <d v="2023-07-10T06:59:39"/>
    <n v="10"/>
    <n v="7"/>
    <x v="40"/>
    <x v="7"/>
    <s v="KarmaFleet"/>
    <x v="1"/>
    <s v="Chaos arbiter"/>
    <x v="2"/>
    <x v="3"/>
    <x v="2"/>
    <x v="41"/>
    <x v="1"/>
    <n v="20228714.039999999"/>
    <n v="6639124.0800000001"/>
  </r>
  <r>
    <d v="2023-07-10T07:00:15"/>
    <n v="10"/>
    <n v="7"/>
    <x v="40"/>
    <x v="7"/>
    <s v="War Eagle Fleet"/>
    <x v="1"/>
    <s v="Brittas Empire"/>
    <x v="1"/>
    <x v="7"/>
    <x v="0"/>
    <x v="41"/>
    <x v="1"/>
    <n v="2322539.44"/>
    <n v="1118618.43"/>
  </r>
  <r>
    <d v="2023-07-10T07:00:16"/>
    <n v="10"/>
    <n v="7"/>
    <x v="40"/>
    <x v="7"/>
    <s v="BOP Supplication For Glorious"/>
    <x v="4"/>
    <s v="Arctic Guard"/>
    <x v="1"/>
    <x v="39"/>
    <x v="0"/>
    <x v="41"/>
    <x v="1"/>
    <n v="14738839.140000001"/>
    <n v="11691144.199999999"/>
  </r>
  <r>
    <d v="2023-07-10T07:01:01"/>
    <n v="10"/>
    <n v="7"/>
    <x v="40"/>
    <x v="7"/>
    <s v="Chaos arbiter"/>
    <x v="3"/>
    <s v="GoonWaffe"/>
    <x v="0"/>
    <x v="27"/>
    <x v="2"/>
    <x v="41"/>
    <x v="1"/>
    <n v="115868975.94"/>
    <n v="55813116.700000003"/>
  </r>
  <r>
    <d v="2023-07-10T07:01:25"/>
    <n v="10"/>
    <n v="7"/>
    <x v="40"/>
    <x v="7"/>
    <s v="Rage Confederacy"/>
    <x v="4"/>
    <s v="Deaths Consortium"/>
    <x v="1"/>
    <x v="32"/>
    <x v="4"/>
    <x v="41"/>
    <x v="1"/>
    <n v="274002.02"/>
    <n v="160239.42000000001"/>
  </r>
  <r>
    <d v="2023-07-10T07:01:43"/>
    <n v="10"/>
    <n v="7"/>
    <x v="40"/>
    <x v="7"/>
    <s v="Chaos arbiter"/>
    <x v="3"/>
    <s v="GoonWaffe"/>
    <x v="0"/>
    <x v="8"/>
    <x v="3"/>
    <x v="41"/>
    <x v="1"/>
    <n v="98164077.930000007"/>
    <n v="86297001.530000001"/>
  </r>
  <r>
    <d v="2023-07-10T07:02:46"/>
    <n v="10"/>
    <n v="7"/>
    <x v="40"/>
    <x v="7"/>
    <s v="BOP Supplication For Glorious"/>
    <x v="4"/>
    <s v="Profane Proverb"/>
    <x v="1"/>
    <x v="11"/>
    <x v="2"/>
    <x v="41"/>
    <x v="1"/>
    <n v="22316324.289999999"/>
    <n v="7784132.5300000003"/>
  </r>
  <r>
    <d v="2023-07-10T07:03:04"/>
    <n v="10"/>
    <n v="7"/>
    <x v="40"/>
    <x v="7"/>
    <s v="Les chevaliers de l'ordre"/>
    <x v="1"/>
    <s v="Comms Black"/>
    <x v="1"/>
    <x v="14"/>
    <x v="4"/>
    <x v="41"/>
    <x v="1"/>
    <n v="35195710.200000003"/>
    <n v="32879007.440000001"/>
  </r>
  <r>
    <d v="2023-07-10T07:03:08"/>
    <n v="10"/>
    <n v="7"/>
    <x v="40"/>
    <x v="7"/>
    <s v="Zebra Corp"/>
    <x v="1"/>
    <s v="Special Assault Unit"/>
    <x v="1"/>
    <x v="9"/>
    <x v="0"/>
    <x v="41"/>
    <x v="1"/>
    <n v="15367546.82"/>
    <n v="11903198.789999999"/>
  </r>
  <r>
    <d v="2023-07-10T07:03:24"/>
    <n v="10"/>
    <n v="7"/>
    <x v="40"/>
    <x v="7"/>
    <s v="Levy Guards"/>
    <x v="0"/>
    <s v="KarmaFleet"/>
    <x v="0"/>
    <x v="16"/>
    <x v="4"/>
    <x v="41"/>
    <x v="1"/>
    <n v="9588872.8699999992"/>
    <n v="3425172.27"/>
  </r>
  <r>
    <d v="2023-07-10T07:04:18"/>
    <n v="10"/>
    <n v="7"/>
    <x v="40"/>
    <x v="7"/>
    <s v="Arknights"/>
    <x v="3"/>
    <s v="ImperiaI Federation"/>
    <x v="0"/>
    <x v="50"/>
    <x v="2"/>
    <x v="41"/>
    <x v="1"/>
    <n v="54411573.229999997"/>
    <n v="35498325.810000002"/>
  </r>
  <r>
    <d v="2023-07-10T07:06:12"/>
    <n v="10"/>
    <n v="7"/>
    <x v="40"/>
    <x v="7"/>
    <s v="Cardamine Advanced Technologies"/>
    <x v="1"/>
    <s v="Deaths Consortium"/>
    <x v="1"/>
    <x v="3"/>
    <x v="2"/>
    <x v="41"/>
    <x v="1"/>
    <n v="68816720.739999995"/>
    <n v="48872670.079999998"/>
  </r>
  <r>
    <d v="2023-07-10T07:07:17"/>
    <n v="10"/>
    <n v="7"/>
    <x v="40"/>
    <x v="7"/>
    <s v="Nuwa Foundation"/>
    <x v="3"/>
    <s v="Cyber Violence Authority"/>
    <x v="3"/>
    <x v="15"/>
    <x v="0"/>
    <x v="41"/>
    <x v="1"/>
    <n v="45605756.289999999"/>
    <n v="41386741.399999999"/>
  </r>
  <r>
    <d v="2023-07-10T07:07:21"/>
    <n v="10"/>
    <n v="7"/>
    <x v="40"/>
    <x v="7"/>
    <s v="Peoples Liberation Army"/>
    <x v="1"/>
    <s v="Deaths Consortium"/>
    <x v="1"/>
    <x v="34"/>
    <x v="4"/>
    <x v="41"/>
    <x v="1"/>
    <n v="2368187.9500000002"/>
    <n v="222012.74"/>
  </r>
  <r>
    <d v="2023-07-10T07:07:26"/>
    <n v="10"/>
    <n v="7"/>
    <x v="40"/>
    <x v="7"/>
    <s v="Levy Guards"/>
    <x v="0"/>
    <s v="Faceless"/>
    <x v="3"/>
    <x v="94"/>
    <x v="2"/>
    <x v="41"/>
    <x v="1"/>
    <n v="37958509.140000001"/>
    <n v="14185875.050000001"/>
  </r>
  <r>
    <d v="2023-07-10T07:08:00"/>
    <n v="10"/>
    <n v="7"/>
    <x v="40"/>
    <x v="7"/>
    <s v="Knights of the Silver Eagle"/>
    <x v="3"/>
    <s v="KarmaFleet"/>
    <x v="0"/>
    <x v="73"/>
    <x v="0"/>
    <x v="41"/>
    <x v="1"/>
    <n v="909964.49"/>
    <n v="603556.29"/>
  </r>
  <r>
    <d v="2023-07-10T07:08:12"/>
    <n v="10"/>
    <n v="7"/>
    <x v="40"/>
    <x v="7"/>
    <s v="Rage Confederacy"/>
    <x v="4"/>
    <s v="Comms Black"/>
    <x v="1"/>
    <x v="60"/>
    <x v="2"/>
    <x v="41"/>
    <x v="1"/>
    <n v="123364437.14"/>
    <n v="95763827.189999998"/>
  </r>
  <r>
    <d v="2023-07-10T07:08:20"/>
    <n v="10"/>
    <n v="7"/>
    <x v="40"/>
    <x v="7"/>
    <s v="Levy Guards"/>
    <x v="0"/>
    <s v="KarmaFleet"/>
    <x v="0"/>
    <x v="33"/>
    <x v="4"/>
    <x v="41"/>
    <x v="1"/>
    <n v="2883029.9"/>
    <n v="1322561.43"/>
  </r>
  <r>
    <d v="2023-07-10T07:08:47"/>
    <n v="10"/>
    <n v="7"/>
    <x v="40"/>
    <x v="7"/>
    <s v="KarmaFleet"/>
    <x v="1"/>
    <s v="My Little Pony"/>
    <x v="2"/>
    <x v="11"/>
    <x v="2"/>
    <x v="41"/>
    <x v="1"/>
    <n v="29163547.190000001"/>
    <n v="11744546.49"/>
  </r>
  <r>
    <d v="2023-07-10T07:09:24"/>
    <n v="10"/>
    <n v="7"/>
    <x v="40"/>
    <x v="7"/>
    <s v="Levy Guards"/>
    <x v="0"/>
    <s v="Tu Zi Fei Corporation"/>
    <x v="3"/>
    <x v="74"/>
    <x v="4"/>
    <x v="41"/>
    <x v="1"/>
    <n v="3748045.83"/>
    <n v="3230422.51"/>
  </r>
  <r>
    <d v="2023-07-10T07:09:46"/>
    <n v="10"/>
    <n v="7"/>
    <x v="40"/>
    <x v="7"/>
    <s v="Levy Guards"/>
    <x v="0"/>
    <s v="Tu Zi Fei Corporation"/>
    <x v="3"/>
    <x v="13"/>
    <x v="4"/>
    <x v="41"/>
    <x v="1"/>
    <n v="1192340.73"/>
    <n v="1046061.99"/>
  </r>
  <r>
    <d v="2023-07-10T07:09:46"/>
    <n v="10"/>
    <n v="7"/>
    <x v="40"/>
    <x v="7"/>
    <s v="Rage Confederacy"/>
    <x v="4"/>
    <s v="Wolfostan"/>
    <x v="1"/>
    <x v="9"/>
    <x v="0"/>
    <x v="41"/>
    <x v="1"/>
    <n v="15950264.109999999"/>
    <n v="1110617.99"/>
  </r>
  <r>
    <d v="2023-07-10T07:10:13"/>
    <n v="10"/>
    <n v="7"/>
    <x v="40"/>
    <x v="7"/>
    <s v="KarmaFleet"/>
    <x v="1"/>
    <s v="Dragon"/>
    <x v="1"/>
    <x v="43"/>
    <x v="4"/>
    <x v="41"/>
    <x v="1"/>
    <n v="9996350.6699999999"/>
    <n v="6500551.9500000002"/>
  </r>
  <r>
    <d v="2023-07-10T07:10:37"/>
    <n v="10"/>
    <n v="7"/>
    <x v="40"/>
    <x v="7"/>
    <s v="ANZAC ALLIANCE"/>
    <x v="1"/>
    <s v="KillTronic"/>
    <x v="1"/>
    <x v="28"/>
    <x v="4"/>
    <x v="41"/>
    <x v="1"/>
    <n v="2590241.5"/>
    <n v="148496.31"/>
  </r>
  <r>
    <d v="2023-07-10T07:11:02"/>
    <n v="10"/>
    <n v="7"/>
    <x v="40"/>
    <x v="7"/>
    <s v="Levy Guards"/>
    <x v="0"/>
    <s v="Faceless"/>
    <x v="3"/>
    <x v="33"/>
    <x v="4"/>
    <x v="41"/>
    <x v="1"/>
    <n v="12973065.890000001"/>
    <n v="3907135.59"/>
  </r>
  <r>
    <d v="2023-07-10T07:11:42"/>
    <n v="10"/>
    <n v="7"/>
    <x v="40"/>
    <x v="7"/>
    <s v="KarmaFleet"/>
    <x v="1"/>
    <s v="Lisnave"/>
    <x v="1"/>
    <x v="43"/>
    <x v="4"/>
    <x v="41"/>
    <x v="1"/>
    <n v="868181.72"/>
    <n v="642752.89"/>
  </r>
  <r>
    <d v="2023-07-10T07:12:05"/>
    <n v="10"/>
    <n v="7"/>
    <x v="40"/>
    <x v="7"/>
    <s v="Zebra Corp"/>
    <x v="1"/>
    <s v="Fusion Enterprises Ltd"/>
    <x v="1"/>
    <x v="13"/>
    <x v="4"/>
    <x v="41"/>
    <x v="1"/>
    <n v="541138.56999999995"/>
    <n v="348337.14"/>
  </r>
  <r>
    <d v="2023-07-10T07:12:42"/>
    <n v="10"/>
    <n v="7"/>
    <x v="40"/>
    <x v="7"/>
    <s v="Levy Guards"/>
    <x v="0"/>
    <s v="KarmaFleet"/>
    <x v="0"/>
    <x v="39"/>
    <x v="0"/>
    <x v="41"/>
    <x v="1"/>
    <n v="11944694.380000001"/>
    <n v="9475868.1500000004"/>
  </r>
  <r>
    <d v="2023-07-10T07:12:52"/>
    <n v="10"/>
    <n v="7"/>
    <x v="40"/>
    <x v="7"/>
    <s v="Monkey Attack Squad"/>
    <x v="1"/>
    <s v="Fancypants Inc"/>
    <x v="1"/>
    <x v="1"/>
    <x v="1"/>
    <x v="41"/>
    <x v="1"/>
    <n v="198957244.27000001"/>
    <n v="180474975.65000001"/>
  </r>
  <r>
    <d v="2023-07-10T07:13:09"/>
    <n v="10"/>
    <n v="7"/>
    <x v="40"/>
    <x v="7"/>
    <s v="Amok"/>
    <x v="1"/>
    <s v="Fusion Enterprises Ltd"/>
    <x v="1"/>
    <x v="32"/>
    <x v="4"/>
    <x v="41"/>
    <x v="1"/>
    <n v="1699172.17"/>
    <n v="1049695.01"/>
  </r>
  <r>
    <d v="2023-07-10T07:13:27"/>
    <n v="10"/>
    <n v="7"/>
    <x v="40"/>
    <x v="7"/>
    <s v="My Little Pony"/>
    <x v="3"/>
    <s v="Cloaked Goof"/>
    <x v="0"/>
    <x v="8"/>
    <x v="3"/>
    <x v="41"/>
    <x v="1"/>
    <n v="61433905"/>
    <n v="43225688.219999999"/>
  </r>
  <r>
    <d v="2023-07-10T07:14:06"/>
    <n v="10"/>
    <n v="7"/>
    <x v="40"/>
    <x v="7"/>
    <s v="Cardamine Advanced Technologies"/>
    <x v="1"/>
    <s v="Mineski Infinity"/>
    <x v="1"/>
    <x v="66"/>
    <x v="0"/>
    <x v="41"/>
    <x v="1"/>
    <n v="2055805.74"/>
    <n v="1698115.66"/>
  </r>
  <r>
    <d v="2023-07-10T07:15:03"/>
    <n v="10"/>
    <n v="7"/>
    <x v="40"/>
    <x v="7"/>
    <s v="Phoenix City"/>
    <x v="3"/>
    <s v="The Covenant combined fleet"/>
    <x v="3"/>
    <x v="17"/>
    <x v="4"/>
    <x v="41"/>
    <x v="1"/>
    <n v="7579414.46"/>
    <n v="5736619.1600000001"/>
  </r>
  <r>
    <d v="2023-07-10T07:15:28"/>
    <n v="10"/>
    <n v="7"/>
    <x v="40"/>
    <x v="7"/>
    <s v="KarmaFleet"/>
    <x v="1"/>
    <s v="Pandemic Horde Inc"/>
    <x v="1"/>
    <x v="19"/>
    <x v="4"/>
    <x v="41"/>
    <x v="1"/>
    <n v="2803904.35"/>
    <n v="1491170.43"/>
  </r>
  <r>
    <d v="2023-07-10T07:16:36"/>
    <n v="10"/>
    <n v="7"/>
    <x v="40"/>
    <x v="7"/>
    <s v="Chaos arbiter"/>
    <x v="3"/>
    <s v="Imperium Technologies"/>
    <x v="3"/>
    <x v="74"/>
    <x v="4"/>
    <x v="41"/>
    <x v="1"/>
    <n v="9837771.1500000004"/>
    <n v="4722708.08"/>
  </r>
  <r>
    <d v="2023-07-10T07:16:42"/>
    <n v="10"/>
    <n v="7"/>
    <x v="40"/>
    <x v="7"/>
    <s v="Zebra Corp"/>
    <x v="1"/>
    <s v="Deaths Consortium"/>
    <x v="1"/>
    <x v="19"/>
    <x v="4"/>
    <x v="41"/>
    <x v="1"/>
    <n v="2625789.13"/>
    <n v="489525.27"/>
  </r>
  <r>
    <d v="2023-07-10T07:16:58"/>
    <n v="10"/>
    <n v="7"/>
    <x v="40"/>
    <x v="7"/>
    <s v="Arknights"/>
    <x v="3"/>
    <s v="Faceless"/>
    <x v="3"/>
    <x v="26"/>
    <x v="2"/>
    <x v="41"/>
    <x v="1"/>
    <n v="78772400.760000005"/>
    <n v="63482232.170000002"/>
  </r>
  <r>
    <d v="2023-07-10T07:17:09"/>
    <n v="10"/>
    <n v="7"/>
    <x v="40"/>
    <x v="7"/>
    <s v="Monkey Attack Squad"/>
    <x v="1"/>
    <s v="Fancypants Inc"/>
    <x v="1"/>
    <x v="11"/>
    <x v="2"/>
    <x v="41"/>
    <x v="1"/>
    <n v="23659152.710000001"/>
    <n v="8128264.4199999999"/>
  </r>
  <r>
    <d v="2023-07-10T07:18:34"/>
    <n v="10"/>
    <n v="7"/>
    <x v="40"/>
    <x v="7"/>
    <s v="Stardust-Guardian"/>
    <x v="3"/>
    <s v="Thunderwaffe"/>
    <x v="0"/>
    <x v="79"/>
    <x v="4"/>
    <x v="41"/>
    <x v="1"/>
    <n v="322740.99"/>
    <n v="144707.89000000001"/>
  </r>
  <r>
    <d v="2023-07-10T07:18:38"/>
    <n v="10"/>
    <n v="7"/>
    <x v="40"/>
    <x v="7"/>
    <s v="Peoples Liberation Army"/>
    <x v="1"/>
    <s v="A Blessed Bean"/>
    <x v="1"/>
    <x v="73"/>
    <x v="0"/>
    <x v="41"/>
    <x v="1"/>
    <n v="2428447.65"/>
    <n v="2056881.54"/>
  </r>
  <r>
    <d v="2023-07-10T07:18:45"/>
    <n v="10"/>
    <n v="7"/>
    <x v="40"/>
    <x v="7"/>
    <s v="KarmaFleet"/>
    <x v="1"/>
    <s v="Infinite Point"/>
    <x v="1"/>
    <x v="8"/>
    <x v="3"/>
    <x v="41"/>
    <x v="1"/>
    <n v="77218944.939999998"/>
    <n v="61190626.57"/>
  </r>
  <r>
    <d v="2023-07-10T07:19:33"/>
    <n v="10"/>
    <n v="7"/>
    <x v="40"/>
    <x v="7"/>
    <s v="Stardust-Guardian"/>
    <x v="3"/>
    <s v="Hogyoku"/>
    <x v="0"/>
    <x v="10"/>
    <x v="2"/>
    <x v="41"/>
    <x v="1"/>
    <n v="36159405.530000001"/>
    <n v="18382780.219999999"/>
  </r>
  <r>
    <d v="2023-07-10T07:21:03"/>
    <n v="10"/>
    <n v="7"/>
    <x v="40"/>
    <x v="7"/>
    <s v="KarmaFleet"/>
    <x v="1"/>
    <s v="Moosearmy"/>
    <x v="1"/>
    <x v="22"/>
    <x v="4"/>
    <x v="41"/>
    <x v="1"/>
    <n v="6504983.5800000001"/>
    <n v="2756421.79"/>
  </r>
  <r>
    <d v="2023-07-10T07:21:03"/>
    <n v="10"/>
    <n v="7"/>
    <x v="40"/>
    <x v="7"/>
    <s v="TunDraGon"/>
    <x v="1"/>
    <s v="Levy Guards"/>
    <x v="1"/>
    <x v="10"/>
    <x v="2"/>
    <x v="41"/>
    <x v="1"/>
    <n v="35387765.649999999"/>
    <n v="19182089.920000002"/>
  </r>
  <r>
    <d v="2023-07-10T07:22:05"/>
    <n v="10"/>
    <n v="7"/>
    <x v="40"/>
    <x v="7"/>
    <s v="Zebra Corp"/>
    <x v="1"/>
    <s v="Infinite Point"/>
    <x v="1"/>
    <x v="19"/>
    <x v="4"/>
    <x v="41"/>
    <x v="1"/>
    <n v="2350064.9"/>
    <n v="1787007.23"/>
  </r>
  <r>
    <d v="2023-07-10T07:22:09"/>
    <n v="10"/>
    <n v="7"/>
    <x v="40"/>
    <x v="7"/>
    <s v="TunDraGon"/>
    <x v="1"/>
    <s v="Levy Guards"/>
    <x v="1"/>
    <x v="4"/>
    <x v="3"/>
    <x v="41"/>
    <x v="1"/>
    <n v="55112030.530000001"/>
    <n v="41656492.07"/>
  </r>
  <r>
    <d v="2023-07-10T07:22:09"/>
    <n v="10"/>
    <n v="7"/>
    <x v="40"/>
    <x v="7"/>
    <s v="4S Corporation"/>
    <x v="1"/>
    <s v="Deaths Consortium"/>
    <x v="1"/>
    <x v="18"/>
    <x v="4"/>
    <x v="41"/>
    <x v="1"/>
    <n v="575703.15"/>
    <n v="461940.55"/>
  </r>
  <r>
    <d v="2023-07-10T07:22:30"/>
    <n v="10"/>
    <n v="7"/>
    <x v="40"/>
    <x v="7"/>
    <s v="Knights of the Silver Eagle"/>
    <x v="3"/>
    <s v="Pandemic Horde Inc"/>
    <x v="1"/>
    <x v="123"/>
    <x v="4"/>
    <x v="41"/>
    <x v="1"/>
    <n v="20014123.710000001"/>
    <n v="16040096.33"/>
  </r>
  <r>
    <d v="2023-07-10T07:22:35"/>
    <n v="10"/>
    <n v="7"/>
    <x v="40"/>
    <x v="7"/>
    <s v="Levy Guards"/>
    <x v="0"/>
    <s v="GoonWaffe"/>
    <x v="0"/>
    <x v="28"/>
    <x v="4"/>
    <x v="41"/>
    <x v="1"/>
    <n v="223686.08"/>
    <n v="109923.48"/>
  </r>
  <r>
    <d v="2023-07-10T07:22:48"/>
    <n v="10"/>
    <n v="7"/>
    <x v="40"/>
    <x v="7"/>
    <s v="Stardust-Guardian"/>
    <x v="3"/>
    <s v="Cuervos Imperiales"/>
    <x v="0"/>
    <x v="11"/>
    <x v="2"/>
    <x v="41"/>
    <x v="1"/>
    <n v="20152201.780000001"/>
    <n v="8316259.0499999998"/>
  </r>
  <r>
    <d v="2023-07-10T07:22:57"/>
    <n v="10"/>
    <n v="7"/>
    <x v="40"/>
    <x v="7"/>
    <s v="Zebra Corp"/>
    <x v="1"/>
    <s v="Infinite Point"/>
    <x v="1"/>
    <x v="19"/>
    <x v="4"/>
    <x v="41"/>
    <x v="1"/>
    <n v="2469782.62"/>
    <n v="605923.92000000004"/>
  </r>
  <r>
    <d v="2023-07-10T07:23:15"/>
    <n v="10"/>
    <n v="7"/>
    <x v="40"/>
    <x v="7"/>
    <s v="Seraphim Avalon"/>
    <x v="3"/>
    <s v="KarmaFleet"/>
    <x v="0"/>
    <x v="115"/>
    <x v="1"/>
    <x v="41"/>
    <x v="1"/>
    <n v="362204293.30000001"/>
    <n v="178816198.33000001"/>
  </r>
  <r>
    <d v="2023-07-10T07:23:41"/>
    <n v="10"/>
    <n v="7"/>
    <x v="40"/>
    <x v="7"/>
    <s v="Knights of the Silver Eagle"/>
    <x v="3"/>
    <s v="Ascendance"/>
    <x v="0"/>
    <x v="15"/>
    <x v="0"/>
    <x v="41"/>
    <x v="1"/>
    <n v="14284362.1"/>
    <n v="9340304.1500000004"/>
  </r>
  <r>
    <d v="2023-07-10T07:23:54"/>
    <n v="10"/>
    <n v="7"/>
    <x v="40"/>
    <x v="7"/>
    <s v="Cardamine Advanced Technologies"/>
    <x v="1"/>
    <s v="Pandemic Horde Inc"/>
    <x v="1"/>
    <x v="3"/>
    <x v="2"/>
    <x v="41"/>
    <x v="1"/>
    <n v="7375694.71"/>
    <n v="118326.11"/>
  </r>
  <r>
    <d v="2023-07-10T07:24:05"/>
    <n v="10"/>
    <n v="7"/>
    <x v="40"/>
    <x v="7"/>
    <s v="Ascendance"/>
    <x v="1"/>
    <s v="Pandemic Horde Inc"/>
    <x v="1"/>
    <x v="33"/>
    <x v="4"/>
    <x v="41"/>
    <x v="1"/>
    <n v="4653776.7699999996"/>
    <n v="1098009.6200000001"/>
  </r>
  <r>
    <d v="2023-07-10T07:24:11"/>
    <n v="10"/>
    <n v="7"/>
    <x v="40"/>
    <x v="7"/>
    <s v="ChuangShi"/>
    <x v="3"/>
    <s v="Trash Contractors"/>
    <x v="0"/>
    <x v="50"/>
    <x v="2"/>
    <x v="41"/>
    <x v="1"/>
    <n v="67941776.709999993"/>
    <n v="41086137.18"/>
  </r>
  <r>
    <d v="2023-07-10T07:24:20"/>
    <n v="10"/>
    <n v="7"/>
    <x v="40"/>
    <x v="7"/>
    <s v="KarmaFleet"/>
    <x v="1"/>
    <s v="Moosearmy"/>
    <x v="1"/>
    <x v="32"/>
    <x v="4"/>
    <x v="41"/>
    <x v="1"/>
    <n v="1751904.63"/>
    <n v="770987.1"/>
  </r>
  <r>
    <d v="2023-07-10T07:24:23"/>
    <n v="10"/>
    <n v="7"/>
    <x v="40"/>
    <x v="7"/>
    <s v="Death'sEnd"/>
    <x v="0"/>
    <s v="Cabaret"/>
    <x v="0"/>
    <x v="25"/>
    <x v="0"/>
    <x v="41"/>
    <x v="1"/>
    <n v="36864480.630000003"/>
    <n v="16036471.449999999"/>
  </r>
  <r>
    <d v="2023-07-10T07:24:24"/>
    <n v="10"/>
    <n v="7"/>
    <x v="40"/>
    <x v="7"/>
    <s v="Cardamine Advanced Technologies"/>
    <x v="1"/>
    <s v="Super Villains"/>
    <x v="1"/>
    <x v="62"/>
    <x v="3"/>
    <x v="41"/>
    <x v="1"/>
    <n v="46361569.969999999"/>
    <n v="31731020.370000001"/>
  </r>
  <r>
    <d v="2023-07-10T07:24:27"/>
    <n v="10"/>
    <n v="7"/>
    <x v="40"/>
    <x v="7"/>
    <s v="Knights of the Silver Eagle"/>
    <x v="3"/>
    <s v="Helgast Militarum"/>
    <x v="4"/>
    <x v="40"/>
    <x v="4"/>
    <x v="41"/>
    <x v="1"/>
    <n v="5065087.16"/>
    <n v="3142286.96"/>
  </r>
  <r>
    <d v="2023-07-10T07:24:30"/>
    <n v="10"/>
    <n v="7"/>
    <x v="40"/>
    <x v="7"/>
    <s v="KarmaFleet"/>
    <x v="1"/>
    <s v="Deaths Consortium"/>
    <x v="1"/>
    <x v="11"/>
    <x v="2"/>
    <x v="41"/>
    <x v="1"/>
    <n v="24736953.27"/>
    <n v="13451614.83"/>
  </r>
  <r>
    <d v="2023-07-10T07:24:31"/>
    <n v="10"/>
    <n v="7"/>
    <x v="40"/>
    <x v="7"/>
    <s v="KarmaFleet"/>
    <x v="1"/>
    <s v="Albireo Solem"/>
    <x v="1"/>
    <x v="28"/>
    <x v="4"/>
    <x v="41"/>
    <x v="1"/>
    <n v="3079634.1"/>
    <n v="1736063.08"/>
  </r>
  <r>
    <d v="2023-07-10T07:24:36"/>
    <n v="10"/>
    <n v="7"/>
    <x v="40"/>
    <x v="7"/>
    <s v="Levy Guards"/>
    <x v="0"/>
    <s v="KarmaFleet"/>
    <x v="0"/>
    <x v="3"/>
    <x v="2"/>
    <x v="41"/>
    <x v="1"/>
    <n v="14112023.800000001"/>
    <n v="5939069.6500000004"/>
  </r>
  <r>
    <d v="2023-07-10T07:24:40"/>
    <n v="10"/>
    <n v="7"/>
    <x v="40"/>
    <x v="7"/>
    <s v="Chaos arbiter"/>
    <x v="3"/>
    <s v="Semper Iratus Omni Tempore"/>
    <x v="0"/>
    <x v="6"/>
    <x v="4"/>
    <x v="41"/>
    <x v="1"/>
    <n v="8065627.6600000001"/>
    <n v="3216224.62"/>
  </r>
  <r>
    <d v="2023-07-10T07:24:40"/>
    <n v="10"/>
    <n v="7"/>
    <x v="40"/>
    <x v="7"/>
    <s v="KarmaFleet"/>
    <x v="1"/>
    <s v="Attack On CALDARI"/>
    <x v="2"/>
    <x v="25"/>
    <x v="0"/>
    <x v="41"/>
    <x v="1"/>
    <n v="10154108.029999999"/>
    <n v="5607337.8300000001"/>
  </r>
  <r>
    <d v="2023-07-10T07:24:45"/>
    <n v="10"/>
    <n v="7"/>
    <x v="40"/>
    <x v="7"/>
    <s v="KarmaFleet"/>
    <x v="1"/>
    <s v="Stay Cool And Calm Down"/>
    <x v="1"/>
    <x v="32"/>
    <x v="4"/>
    <x v="41"/>
    <x v="1"/>
    <n v="1769898.01"/>
    <n v="854042.94"/>
  </r>
  <r>
    <d v="2023-07-10T07:24:47"/>
    <n v="10"/>
    <n v="7"/>
    <x v="40"/>
    <x v="7"/>
    <s v="Levy Guards"/>
    <x v="0"/>
    <s v="KarmaFleet"/>
    <x v="0"/>
    <x v="74"/>
    <x v="4"/>
    <x v="41"/>
    <x v="1"/>
    <n v="14723369.43"/>
    <n v="9006370.6899999995"/>
  </r>
  <r>
    <d v="2023-07-10T07:25:15"/>
    <n v="10"/>
    <n v="7"/>
    <x v="40"/>
    <x v="7"/>
    <s v="Chaos arbiter"/>
    <x v="3"/>
    <s v="Cyber Violence Authority"/>
    <x v="3"/>
    <x v="7"/>
    <x v="0"/>
    <x v="41"/>
    <x v="1"/>
    <n v="21505163.260000002"/>
    <n v="13801343.710000001"/>
  </r>
  <r>
    <d v="2023-07-10T07:25:35"/>
    <n v="10"/>
    <n v="7"/>
    <x v="40"/>
    <x v="7"/>
    <s v="Knights of the Silver Eagle"/>
    <x v="3"/>
    <s v="Cyber Violence Authority"/>
    <x v="3"/>
    <x v="22"/>
    <x v="4"/>
    <x v="41"/>
    <x v="1"/>
    <n v="349092.26"/>
    <n v="235329.66"/>
  </r>
  <r>
    <d v="2023-07-10T07:25:59"/>
    <n v="10"/>
    <n v="7"/>
    <x v="40"/>
    <x v="7"/>
    <s v="Chaos arbiter"/>
    <x v="3"/>
    <s v="War Eagle Fleet"/>
    <x v="0"/>
    <x v="48"/>
    <x v="2"/>
    <x v="41"/>
    <x v="1"/>
    <n v="8359616.54"/>
    <n v="1039070.15"/>
  </r>
  <r>
    <d v="2023-07-10T07:26:16"/>
    <n v="10"/>
    <n v="7"/>
    <x v="40"/>
    <x v="7"/>
    <s v="Phoenix City"/>
    <x v="3"/>
    <s v="KarmaFleet"/>
    <x v="0"/>
    <x v="34"/>
    <x v="4"/>
    <x v="41"/>
    <x v="1"/>
    <n v="335775.34"/>
    <n v="222012.74"/>
  </r>
  <r>
    <d v="2023-07-10T07:26:22"/>
    <n v="10"/>
    <n v="7"/>
    <x v="40"/>
    <x v="7"/>
    <s v="My Little Pony"/>
    <x v="3"/>
    <s v="Ascendance"/>
    <x v="0"/>
    <x v="115"/>
    <x v="1"/>
    <x v="41"/>
    <x v="1"/>
    <n v="307653559.42000002"/>
    <n v="136656528.87"/>
  </r>
  <r>
    <d v="2023-07-10T07:26:46"/>
    <n v="10"/>
    <n v="7"/>
    <x v="40"/>
    <x v="7"/>
    <s v="Death'sEnd"/>
    <x v="0"/>
    <s v="Cabaret"/>
    <x v="0"/>
    <x v="24"/>
    <x v="0"/>
    <x v="41"/>
    <x v="1"/>
    <n v="2124034.48"/>
    <n v="1511249.46"/>
  </r>
  <r>
    <d v="2023-07-10T07:27:02"/>
    <n v="10"/>
    <n v="7"/>
    <x v="40"/>
    <x v="7"/>
    <s v="KarmaFleet"/>
    <x v="1"/>
    <s v="Comms Black"/>
    <x v="1"/>
    <x v="17"/>
    <x v="4"/>
    <x v="41"/>
    <x v="1"/>
    <n v="5329845.93"/>
    <n v="3487050.63"/>
  </r>
  <r>
    <d v="2023-07-10T07:27:23"/>
    <n v="10"/>
    <n v="7"/>
    <x v="40"/>
    <x v="7"/>
    <s v="Phoenix City"/>
    <x v="3"/>
    <s v="KarmaFleet"/>
    <x v="0"/>
    <x v="71"/>
    <x v="2"/>
    <x v="41"/>
    <x v="1"/>
    <n v="19163070.219999999"/>
    <n v="5303009.63"/>
  </r>
  <r>
    <d v="2023-07-10T07:27:44"/>
    <n v="10"/>
    <n v="7"/>
    <x v="40"/>
    <x v="7"/>
    <s v="Zebra Corp"/>
    <x v="1"/>
    <s v="Pandemic Horde Inc"/>
    <x v="1"/>
    <x v="3"/>
    <x v="2"/>
    <x v="41"/>
    <x v="1"/>
    <n v="10458284.42"/>
    <n v="2921030.89"/>
  </r>
  <r>
    <d v="2023-07-10T07:28:05"/>
    <n v="10"/>
    <n v="7"/>
    <x v="40"/>
    <x v="7"/>
    <s v="Monkey Attack Squad"/>
    <x v="1"/>
    <s v="Pandemic Horde Inc"/>
    <x v="1"/>
    <x v="8"/>
    <x v="3"/>
    <x v="41"/>
    <x v="1"/>
    <n v="72294743.180000007"/>
    <n v="51439025.780000001"/>
  </r>
  <r>
    <d v="2023-07-10T07:28:10"/>
    <n v="10"/>
    <n v="7"/>
    <x v="40"/>
    <x v="7"/>
    <s v="BOP Supplication For Glorious"/>
    <x v="4"/>
    <s v="Profane Proverb"/>
    <x v="1"/>
    <x v="22"/>
    <x v="4"/>
    <x v="41"/>
    <x v="1"/>
    <n v="2056850.65"/>
    <n v="1943088.05"/>
  </r>
  <r>
    <d v="2023-07-10T07:28:53"/>
    <n v="10"/>
    <n v="7"/>
    <x v="40"/>
    <x v="7"/>
    <s v="Zebra Corp"/>
    <x v="1"/>
    <s v="Moosearmy"/>
    <x v="1"/>
    <x v="25"/>
    <x v="0"/>
    <x v="41"/>
    <x v="1"/>
    <n v="4224658.34"/>
    <n v="1649958.05"/>
  </r>
  <r>
    <d v="2023-07-10T07:29:41"/>
    <n v="10"/>
    <n v="7"/>
    <x v="40"/>
    <x v="7"/>
    <s v="Tritanium Industries and Technology"/>
    <x v="1"/>
    <s v="Tranquility Tavern"/>
    <x v="1"/>
    <x v="8"/>
    <x v="3"/>
    <x v="41"/>
    <x v="1"/>
    <n v="74502319.620000005"/>
    <n v="60890610.490000002"/>
  </r>
  <r>
    <d v="2023-07-10T07:31:27"/>
    <n v="10"/>
    <n v="7"/>
    <x v="40"/>
    <x v="7"/>
    <s v="Zebra Corp"/>
    <x v="1"/>
    <s v="Profane Proverb"/>
    <x v="1"/>
    <x v="33"/>
    <x v="4"/>
    <x v="41"/>
    <x v="1"/>
    <n v="4762786.32"/>
    <n v="4600961.84"/>
  </r>
  <r>
    <d v="2023-07-10T07:32:23"/>
    <n v="10"/>
    <n v="7"/>
    <x v="40"/>
    <x v="7"/>
    <s v="Zebra Corp"/>
    <x v="1"/>
    <s v="Profane Proverb"/>
    <x v="1"/>
    <x v="22"/>
    <x v="4"/>
    <x v="41"/>
    <x v="1"/>
    <n v="3836974.26"/>
    <n v="2618379.75"/>
  </r>
  <r>
    <d v="2023-07-10T07:33:47"/>
    <n v="10"/>
    <n v="7"/>
    <x v="40"/>
    <x v="7"/>
    <s v="Emperor Scythes"/>
    <x v="4"/>
    <s v="Deaths Consortium"/>
    <x v="1"/>
    <x v="13"/>
    <x v="4"/>
    <x v="41"/>
    <x v="1"/>
    <n v="3361017.7"/>
    <n v="3173836.39"/>
  </r>
  <r>
    <d v="2023-07-10T07:33:58"/>
    <n v="10"/>
    <n v="7"/>
    <x v="40"/>
    <x v="7"/>
    <s v="ChuangShi"/>
    <x v="3"/>
    <s v="Imperium Technologies"/>
    <x v="3"/>
    <x v="12"/>
    <x v="3"/>
    <x v="41"/>
    <x v="1"/>
    <n v="45318326.75"/>
    <n v="28470722.16"/>
  </r>
  <r>
    <d v="2023-07-10T07:34:15"/>
    <n v="10"/>
    <n v="7"/>
    <x v="40"/>
    <x v="7"/>
    <s v="ChuangShi"/>
    <x v="3"/>
    <s v="FAYN Industries"/>
    <x v="4"/>
    <x v="8"/>
    <x v="3"/>
    <x v="41"/>
    <x v="1"/>
    <n v="68164050.420000002"/>
    <n v="51805376.740000002"/>
  </r>
  <r>
    <d v="2023-07-10T07:34:27"/>
    <n v="10"/>
    <n v="7"/>
    <x v="40"/>
    <x v="7"/>
    <s v="Peoples Liberation Army"/>
    <x v="1"/>
    <s v="Dragon"/>
    <x v="1"/>
    <x v="32"/>
    <x v="4"/>
    <x v="41"/>
    <x v="1"/>
    <n v="1752185.78"/>
    <n v="1535801.34"/>
  </r>
  <r>
    <d v="2023-07-10T07:34:50"/>
    <n v="10"/>
    <n v="7"/>
    <x v="40"/>
    <x v="7"/>
    <s v="Chaos arbiter"/>
    <x v="3"/>
    <s v="BOP Supplication For Glorious"/>
    <x v="3"/>
    <x v="10"/>
    <x v="2"/>
    <x v="41"/>
    <x v="1"/>
    <n v="31693110.949999999"/>
    <n v="17608113.82"/>
  </r>
  <r>
    <d v="2023-07-10T07:35:20"/>
    <n v="10"/>
    <n v="7"/>
    <x v="40"/>
    <x v="7"/>
    <s v="Chaos arbiter"/>
    <x v="3"/>
    <s v="BOP Supplication For Glorious"/>
    <x v="3"/>
    <x v="73"/>
    <x v="0"/>
    <x v="41"/>
    <x v="1"/>
    <n v="4032544.66"/>
    <n v="3180060.18"/>
  </r>
  <r>
    <d v="2023-07-10T07:35:30"/>
    <n v="10"/>
    <n v="7"/>
    <x v="40"/>
    <x v="7"/>
    <s v="Peoples Liberation Army"/>
    <x v="1"/>
    <s v="Tactical Feed"/>
    <x v="1"/>
    <x v="80"/>
    <x v="0"/>
    <x v="41"/>
    <x v="1"/>
    <n v="16095103.35"/>
    <n v="6850410.0700000003"/>
  </r>
  <r>
    <d v="2023-07-10T07:35:50"/>
    <n v="10"/>
    <n v="7"/>
    <x v="40"/>
    <x v="7"/>
    <s v="Zebra Corp"/>
    <x v="1"/>
    <s v="WipeOut Inc"/>
    <x v="1"/>
    <x v="19"/>
    <x v="4"/>
    <x v="41"/>
    <x v="1"/>
    <n v="2851231.35"/>
    <n v="1267069.76"/>
  </r>
  <r>
    <d v="2023-07-10T07:36:03"/>
    <n v="10"/>
    <n v="7"/>
    <x v="40"/>
    <x v="7"/>
    <s v="Zebra Corp"/>
    <x v="1"/>
    <s v="WipeOut Inc"/>
    <x v="1"/>
    <x v="19"/>
    <x v="4"/>
    <x v="41"/>
    <x v="1"/>
    <n v="2851231.35"/>
    <n v="1545365.91"/>
  </r>
  <r>
    <d v="2023-07-10T07:36:38"/>
    <n v="10"/>
    <n v="7"/>
    <x v="40"/>
    <x v="7"/>
    <s v="Zebra Corp"/>
    <x v="1"/>
    <s v="Pandemic Horde Inc"/>
    <x v="1"/>
    <x v="73"/>
    <x v="0"/>
    <x v="41"/>
    <x v="1"/>
    <n v="3900650.66"/>
    <n v="2497101.34"/>
  </r>
  <r>
    <d v="2023-07-10T07:36:48"/>
    <n v="10"/>
    <n v="7"/>
    <x v="40"/>
    <x v="7"/>
    <s v="Tritanium Industries and Technology"/>
    <x v="1"/>
    <s v="Alkaid Broken Army"/>
    <x v="1"/>
    <x v="24"/>
    <x v="0"/>
    <x v="41"/>
    <x v="1"/>
    <n v="870633.92"/>
    <n v="564225.72"/>
  </r>
  <r>
    <d v="2023-07-10T07:37:09"/>
    <n v="10"/>
    <n v="7"/>
    <x v="40"/>
    <x v="7"/>
    <s v="Tritanium Industries and Technology"/>
    <x v="1"/>
    <s v="Alkaid Broken Army"/>
    <x v="1"/>
    <x v="64"/>
    <x v="0"/>
    <x v="41"/>
    <x v="1"/>
    <n v="2121471.67"/>
    <n v="938228.45"/>
  </r>
  <r>
    <d v="2023-07-10T07:37:47"/>
    <n v="10"/>
    <n v="7"/>
    <x v="40"/>
    <x v="7"/>
    <s v="Peoples Liberation Army"/>
    <x v="1"/>
    <s v="Fancypants Inc"/>
    <x v="1"/>
    <x v="7"/>
    <x v="0"/>
    <x v="41"/>
    <x v="1"/>
    <n v="6570219.25"/>
    <n v="4525705.0599999996"/>
  </r>
  <r>
    <d v="2023-07-10T07:41:35"/>
    <n v="10"/>
    <n v="7"/>
    <x v="40"/>
    <x v="7"/>
    <s v="ChuangShi"/>
    <x v="3"/>
    <s v="Fancypants Inc"/>
    <x v="1"/>
    <x v="11"/>
    <x v="2"/>
    <x v="41"/>
    <x v="1"/>
    <n v="24185495.690000001"/>
    <n v="14951313.529999999"/>
  </r>
  <r>
    <d v="2023-07-10T07:41:36"/>
    <n v="10"/>
    <n v="7"/>
    <x v="40"/>
    <x v="7"/>
    <s v="Zebra Corp"/>
    <x v="1"/>
    <s v="Arctic Beans"/>
    <x v="1"/>
    <x v="7"/>
    <x v="0"/>
    <x v="41"/>
    <x v="1"/>
    <n v="44992902.43"/>
    <n v="21943171.079999998"/>
  </r>
  <r>
    <d v="2023-07-10T07:42:20"/>
    <n v="10"/>
    <n v="7"/>
    <x v="40"/>
    <x v="7"/>
    <s v="Nuwa Foundation"/>
    <x v="3"/>
    <s v="Ascendance"/>
    <x v="0"/>
    <x v="3"/>
    <x v="2"/>
    <x v="41"/>
    <x v="1"/>
    <n v="25921314.170000002"/>
    <n v="15285381.65"/>
  </r>
  <r>
    <d v="2023-07-10T07:42:52"/>
    <n v="10"/>
    <n v="7"/>
    <x v="40"/>
    <x v="7"/>
    <s v="ChuangShi"/>
    <x v="3"/>
    <s v="Fancypants Inc"/>
    <x v="1"/>
    <x v="25"/>
    <x v="0"/>
    <x v="41"/>
    <x v="1"/>
    <n v="9482251.6999999993"/>
    <n v="5024447.53"/>
  </r>
  <r>
    <d v="2023-07-10T07:43:18"/>
    <n v="10"/>
    <n v="7"/>
    <x v="40"/>
    <x v="7"/>
    <s v="Death'sEnd"/>
    <x v="0"/>
    <s v="KarmaFleet"/>
    <x v="0"/>
    <x v="39"/>
    <x v="0"/>
    <x v="41"/>
    <x v="1"/>
    <n v="55300056.770000003"/>
    <n v="40695229.350000001"/>
  </r>
  <r>
    <d v="2023-07-10T07:43:26"/>
    <n v="10"/>
    <n v="7"/>
    <x v="40"/>
    <x v="7"/>
    <s v="My Little Pony"/>
    <x v="3"/>
    <s v="Pandemic Horde Inc"/>
    <x v="1"/>
    <x v="64"/>
    <x v="0"/>
    <x v="41"/>
    <x v="1"/>
    <n v="2145351.14"/>
    <n v="980492.02"/>
  </r>
  <r>
    <d v="2023-07-10T07:43:57"/>
    <n v="10"/>
    <n v="7"/>
    <x v="40"/>
    <x v="7"/>
    <s v="Fuxi Legion"/>
    <x v="3"/>
    <s v="Sing Hua"/>
    <x v="3"/>
    <x v="4"/>
    <x v="3"/>
    <x v="41"/>
    <x v="1"/>
    <n v="59218342.189999998"/>
    <n v="46101224.909999996"/>
  </r>
  <r>
    <d v="2023-07-10T07:44:09"/>
    <n v="10"/>
    <n v="7"/>
    <x v="40"/>
    <x v="7"/>
    <s v="Phoenix City"/>
    <x v="3"/>
    <s v="Emperor Scythes"/>
    <x v="3"/>
    <x v="57"/>
    <x v="2"/>
    <x v="41"/>
    <x v="1"/>
    <n v="26854183.129999999"/>
    <n v="15296242.75"/>
  </r>
  <r>
    <d v="2023-07-10T07:44:21"/>
    <n v="10"/>
    <n v="7"/>
    <x v="40"/>
    <x v="7"/>
    <s v="Worthless Carebears"/>
    <x v="2"/>
    <s v="Tech Builds"/>
    <x v="1"/>
    <x v="24"/>
    <x v="0"/>
    <x v="41"/>
    <x v="1"/>
    <n v="5958866.4000000004"/>
    <n v="5545555.6500000004"/>
  </r>
  <r>
    <d v="2023-07-10T07:44:39"/>
    <n v="10"/>
    <n v="7"/>
    <x v="40"/>
    <x v="7"/>
    <s v="Worthless Carebears"/>
    <x v="2"/>
    <s v="Tech Builds"/>
    <x v="1"/>
    <x v="32"/>
    <x v="4"/>
    <x v="41"/>
    <x v="1"/>
    <n v="6830982.4400000004"/>
    <n v="1468258.68"/>
  </r>
  <r>
    <d v="2023-07-10T07:44:42"/>
    <n v="10"/>
    <n v="7"/>
    <x v="40"/>
    <x v="7"/>
    <s v="ChuangShi"/>
    <x v="3"/>
    <s v="Ascendance"/>
    <x v="0"/>
    <x v="73"/>
    <x v="0"/>
    <x v="41"/>
    <x v="1"/>
    <n v="4064264.83"/>
    <n v="2692807.99"/>
  </r>
  <r>
    <d v="2023-07-10T07:45:11"/>
    <n v="10"/>
    <n v="7"/>
    <x v="40"/>
    <x v="7"/>
    <s v="Zebra Corp"/>
    <x v="1"/>
    <s v="Pandemic Horde Inc"/>
    <x v="1"/>
    <x v="60"/>
    <x v="2"/>
    <x v="41"/>
    <x v="1"/>
    <n v="15437730.75"/>
    <n v="8112210.7000000002"/>
  </r>
  <r>
    <d v="2023-07-10T07:46:14"/>
    <n v="10"/>
    <n v="7"/>
    <x v="40"/>
    <x v="7"/>
    <s v="Attack On CALDARI"/>
    <x v="3"/>
    <s v="Pandemic Horde Inc"/>
    <x v="1"/>
    <x v="32"/>
    <x v="4"/>
    <x v="41"/>
    <x v="1"/>
    <n v="4575900.47"/>
    <n v="2853273.46"/>
  </r>
  <r>
    <d v="2023-07-10T07:46:19"/>
    <n v="10"/>
    <n v="7"/>
    <x v="40"/>
    <x v="7"/>
    <s v="Zebra Corp"/>
    <x v="1"/>
    <s v="Sturmgrenadier Inc"/>
    <x v="1"/>
    <x v="11"/>
    <x v="2"/>
    <x v="41"/>
    <x v="1"/>
    <n v="19246323.100000001"/>
    <n v="5653776.4500000002"/>
  </r>
  <r>
    <d v="2023-07-10T07:47:54"/>
    <n v="10"/>
    <n v="7"/>
    <x v="40"/>
    <x v="7"/>
    <s v="Deaths Consortium"/>
    <x v="0"/>
    <s v="Faceless"/>
    <x v="3"/>
    <x v="73"/>
    <x v="0"/>
    <x v="41"/>
    <x v="1"/>
    <n v="10639938.74"/>
    <n v="5087693.1900000004"/>
  </r>
  <r>
    <d v="2023-07-10T07:47:54"/>
    <n v="10"/>
    <n v="7"/>
    <x v="40"/>
    <x v="7"/>
    <s v="Phoenix City"/>
    <x v="3"/>
    <s v="KarmaFleet"/>
    <x v="0"/>
    <x v="39"/>
    <x v="0"/>
    <x v="41"/>
    <x v="1"/>
    <n v="15034942.4"/>
    <n v="9593606.4499999993"/>
  </r>
  <r>
    <d v="2023-07-10T07:48:31"/>
    <n v="10"/>
    <n v="7"/>
    <x v="40"/>
    <x v="7"/>
    <s v="Chaos arbiter"/>
    <x v="3"/>
    <s v="Peoples Liberation Army"/>
    <x v="0"/>
    <x v="11"/>
    <x v="2"/>
    <x v="41"/>
    <x v="1"/>
    <n v="20451981.390000001"/>
    <n v="8108802.7000000002"/>
  </r>
  <r>
    <d v="2023-07-10T07:48:32"/>
    <n v="10"/>
    <n v="7"/>
    <x v="40"/>
    <x v="7"/>
    <s v="Deaths Consortium"/>
    <x v="0"/>
    <s v="Worthless Carebears"/>
    <x v="4"/>
    <x v="8"/>
    <x v="3"/>
    <x v="41"/>
    <x v="1"/>
    <n v="66496098.57"/>
    <n v="51333098.549999997"/>
  </r>
  <r>
    <d v="2023-07-10T07:48:37"/>
    <n v="10"/>
    <n v="7"/>
    <x v="40"/>
    <x v="7"/>
    <s v="Ascendance"/>
    <x v="1"/>
    <s v="STARCHASER Inc"/>
    <x v="2"/>
    <x v="30"/>
    <x v="1"/>
    <x v="41"/>
    <x v="1"/>
    <n v="50392473.210000001"/>
    <n v="44486841.960000001"/>
  </r>
  <r>
    <d v="2023-07-10T07:48:41"/>
    <n v="10"/>
    <n v="7"/>
    <x v="40"/>
    <x v="7"/>
    <s v="Phoenix City"/>
    <x v="3"/>
    <s v="Cabaret"/>
    <x v="0"/>
    <x v="14"/>
    <x v="4"/>
    <x v="41"/>
    <x v="1"/>
    <n v="3104753.64"/>
    <n v="1463567.19"/>
  </r>
  <r>
    <d v="2023-07-10T07:48:41"/>
    <n v="10"/>
    <n v="7"/>
    <x v="40"/>
    <x v="7"/>
    <s v="My Little Pony"/>
    <x v="3"/>
    <s v="Zebra Corp"/>
    <x v="0"/>
    <x v="115"/>
    <x v="1"/>
    <x v="41"/>
    <x v="1"/>
    <n v="325699742.75999999"/>
    <n v="154312641.44"/>
  </r>
  <r>
    <d v="2023-07-10T07:49:30"/>
    <n v="10"/>
    <n v="7"/>
    <x v="40"/>
    <x v="7"/>
    <s v="Tritanium Industries and Technology"/>
    <x v="1"/>
    <s v="Stardust-Guardian"/>
    <x v="2"/>
    <x v="11"/>
    <x v="2"/>
    <x v="41"/>
    <x v="1"/>
    <n v="10553836.32"/>
    <n v="1634839.98"/>
  </r>
  <r>
    <d v="2023-07-10T07:49:55"/>
    <n v="10"/>
    <n v="7"/>
    <x v="40"/>
    <x v="7"/>
    <s v="Kriegsmarinewerft"/>
    <x v="1"/>
    <s v="Ascendance"/>
    <x v="0"/>
    <x v="19"/>
    <x v="4"/>
    <x v="41"/>
    <x v="1"/>
    <n v="6443502.6100000003"/>
    <n v="1777997.81"/>
  </r>
  <r>
    <d v="2023-07-10T07:50:10"/>
    <n v="10"/>
    <n v="7"/>
    <x v="40"/>
    <x v="7"/>
    <s v="TunDraGon"/>
    <x v="1"/>
    <s v="Comms Black"/>
    <x v="1"/>
    <x v="24"/>
    <x v="0"/>
    <x v="41"/>
    <x v="1"/>
    <n v="13066765.949999999"/>
    <n v="6430706.9299999997"/>
  </r>
  <r>
    <d v="2023-07-10T07:50:14"/>
    <n v="10"/>
    <n v="7"/>
    <x v="40"/>
    <x v="7"/>
    <s v="Seraphim Avalon"/>
    <x v="3"/>
    <s v="Strategically Bad"/>
    <x v="0"/>
    <x v="25"/>
    <x v="0"/>
    <x v="41"/>
    <x v="1"/>
    <n v="12277975.810000001"/>
    <n v="7490984.5199999996"/>
  </r>
  <r>
    <d v="2023-07-10T07:50:23"/>
    <n v="10"/>
    <n v="7"/>
    <x v="40"/>
    <x v="7"/>
    <s v="Tritanium Industries and Technology"/>
    <x v="1"/>
    <s v="Stardust-Guardian"/>
    <x v="2"/>
    <x v="28"/>
    <x v="4"/>
    <x v="41"/>
    <x v="1"/>
    <n v="1526310.25"/>
    <n v="629148.16000000003"/>
  </r>
  <r>
    <d v="2023-07-10T07:50:28"/>
    <n v="10"/>
    <n v="7"/>
    <x v="40"/>
    <x v="7"/>
    <s v="Chaos arbiter"/>
    <x v="3"/>
    <s v="Suspicious Intentions"/>
    <x v="4"/>
    <x v="6"/>
    <x v="4"/>
    <x v="41"/>
    <x v="1"/>
    <n v="3010345.65"/>
    <n v="707470.25"/>
  </r>
  <r>
    <d v="2023-07-10T07:50:36"/>
    <n v="10"/>
    <n v="7"/>
    <x v="40"/>
    <x v="7"/>
    <s v="KarmaFleet"/>
    <x v="1"/>
    <s v="Chaos arbiter"/>
    <x v="2"/>
    <x v="28"/>
    <x v="4"/>
    <x v="41"/>
    <x v="1"/>
    <n v="223686.08"/>
    <n v="109923.48"/>
  </r>
  <r>
    <d v="2023-07-10T07:50:55"/>
    <n v="10"/>
    <n v="7"/>
    <x v="40"/>
    <x v="7"/>
    <s v="Deaths Consortium"/>
    <x v="0"/>
    <s v="4S Corporation"/>
    <x v="0"/>
    <x v="22"/>
    <x v="4"/>
    <x v="41"/>
    <x v="1"/>
    <n v="1319391.1000000001"/>
    <n v="1112360.5900000001"/>
  </r>
  <r>
    <d v="2023-07-10T07:51:07"/>
    <n v="10"/>
    <n v="7"/>
    <x v="40"/>
    <x v="7"/>
    <s v="Peoples Liberation Army"/>
    <x v="1"/>
    <s v="Horde Armada"/>
    <x v="1"/>
    <x v="11"/>
    <x v="2"/>
    <x v="41"/>
    <x v="1"/>
    <n v="24036661.75"/>
    <n v="10305507.289999999"/>
  </r>
  <r>
    <d v="2023-07-10T07:51:33"/>
    <n v="10"/>
    <n v="7"/>
    <x v="40"/>
    <x v="7"/>
    <s v="Peoples Liberation Army"/>
    <x v="1"/>
    <s v="Mineski Infinity"/>
    <x v="1"/>
    <x v="14"/>
    <x v="4"/>
    <x v="41"/>
    <x v="1"/>
    <n v="323693.53000000003"/>
    <n v="145660.43"/>
  </r>
  <r>
    <d v="2023-07-10T07:51:41"/>
    <n v="10"/>
    <n v="7"/>
    <x v="40"/>
    <x v="7"/>
    <s v="Peoples Liberation Army"/>
    <x v="1"/>
    <s v="Mineski Infinity"/>
    <x v="1"/>
    <x v="14"/>
    <x v="4"/>
    <x v="41"/>
    <x v="1"/>
    <n v="323693.53000000003"/>
    <n v="145660.43"/>
  </r>
  <r>
    <d v="2023-07-10T07:51:44"/>
    <n v="10"/>
    <n v="7"/>
    <x v="40"/>
    <x v="7"/>
    <s v="Kriegsmarinewerft"/>
    <x v="1"/>
    <s v="Profane Proverb"/>
    <x v="1"/>
    <x v="8"/>
    <x v="3"/>
    <x v="41"/>
    <x v="1"/>
    <n v="62286212.590000004"/>
    <n v="48823904.32"/>
  </r>
  <r>
    <d v="2023-07-10T07:51:52"/>
    <n v="10"/>
    <n v="7"/>
    <x v="40"/>
    <x v="7"/>
    <s v="Peoples Liberation Army"/>
    <x v="1"/>
    <s v="Mineski Infinity"/>
    <x v="1"/>
    <x v="14"/>
    <x v="4"/>
    <x v="41"/>
    <x v="1"/>
    <n v="323693.53000000003"/>
    <n v="145660.43"/>
  </r>
  <r>
    <d v="2023-07-10T07:51:55"/>
    <n v="10"/>
    <n v="7"/>
    <x v="40"/>
    <x v="7"/>
    <s v="Attack On CALDARI"/>
    <x v="3"/>
    <s v="Simple Businessmen"/>
    <x v="4"/>
    <x v="22"/>
    <x v="4"/>
    <x v="41"/>
    <x v="1"/>
    <n v="1116733.8700000001"/>
    <n v="857994.67"/>
  </r>
  <r>
    <d v="2023-07-10T07:51:59"/>
    <n v="10"/>
    <n v="7"/>
    <x v="40"/>
    <x v="7"/>
    <s v="Kriegsmarinewerft"/>
    <x v="1"/>
    <s v="Brittas Empire"/>
    <x v="1"/>
    <x v="33"/>
    <x v="4"/>
    <x v="41"/>
    <x v="1"/>
    <n v="6791990.7199999997"/>
    <n v="6181340.2699999996"/>
  </r>
  <r>
    <d v="2023-07-10T07:52:05"/>
    <n v="10"/>
    <n v="7"/>
    <x v="40"/>
    <x v="7"/>
    <s v="Chaos arbiter"/>
    <x v="3"/>
    <s v="Pandemic Horde Inc"/>
    <x v="1"/>
    <x v="39"/>
    <x v="0"/>
    <x v="41"/>
    <x v="1"/>
    <n v="12503864.99"/>
    <n v="12347676.49"/>
  </r>
  <r>
    <d v="2023-07-10T07:52:30"/>
    <n v="10"/>
    <n v="7"/>
    <x v="40"/>
    <x v="7"/>
    <s v="Peoples Liberation Army"/>
    <x v="1"/>
    <s v="Mineski Infinity"/>
    <x v="1"/>
    <x v="43"/>
    <x v="4"/>
    <x v="41"/>
    <x v="1"/>
    <n v="344478.99"/>
    <n v="230716.39"/>
  </r>
  <r>
    <d v="2023-07-10T07:52:39"/>
    <n v="10"/>
    <n v="7"/>
    <x v="40"/>
    <x v="7"/>
    <s v="Peoples Liberation Army"/>
    <x v="1"/>
    <s v="Mineski Infinity"/>
    <x v="1"/>
    <x v="14"/>
    <x v="4"/>
    <x v="41"/>
    <x v="1"/>
    <n v="323693.53000000003"/>
    <n v="145660.43"/>
  </r>
  <r>
    <d v="2023-07-10T07:52:52"/>
    <n v="10"/>
    <n v="7"/>
    <x v="40"/>
    <x v="7"/>
    <s v="Kriegsmarinewerft"/>
    <x v="1"/>
    <s v="Hollow United Garuda"/>
    <x v="1"/>
    <x v="4"/>
    <x v="3"/>
    <x v="41"/>
    <x v="1"/>
    <n v="63990083.130000003"/>
    <n v="49252578.18"/>
  </r>
  <r>
    <d v="2023-07-10T07:53:19"/>
    <n v="10"/>
    <n v="7"/>
    <x v="40"/>
    <x v="7"/>
    <s v="KarmaFleet"/>
    <x v="1"/>
    <s v="Victim Support"/>
    <x v="1"/>
    <x v="7"/>
    <x v="0"/>
    <x v="41"/>
    <x v="1"/>
    <n v="8975331.0600000005"/>
    <n v="6204880.6799999997"/>
  </r>
  <r>
    <d v="2023-07-10T07:53:24"/>
    <n v="10"/>
    <n v="7"/>
    <x v="40"/>
    <x v="7"/>
    <s v="4S Corporation"/>
    <x v="1"/>
    <s v="Profane Proverb"/>
    <x v="1"/>
    <x v="79"/>
    <x v="4"/>
    <x v="41"/>
    <x v="1"/>
    <n v="17891034.52"/>
    <n v="17274911.079999998"/>
  </r>
  <r>
    <d v="2023-07-10T07:53:37"/>
    <n v="10"/>
    <n v="7"/>
    <x v="40"/>
    <x v="7"/>
    <s v="Nuwa Foundation"/>
    <x v="3"/>
    <s v="Stars Corporate Group"/>
    <x v="3"/>
    <x v="39"/>
    <x v="0"/>
    <x v="41"/>
    <x v="1"/>
    <n v="2694922.48"/>
    <n v="2694919.68"/>
  </r>
  <r>
    <d v="2023-07-10T07:53:38"/>
    <n v="10"/>
    <n v="7"/>
    <x v="40"/>
    <x v="7"/>
    <s v="Deaths Consortium"/>
    <x v="0"/>
    <s v="ImperiaI Federation"/>
    <x v="0"/>
    <x v="73"/>
    <x v="0"/>
    <x v="41"/>
    <x v="1"/>
    <n v="4071003.79"/>
    <n v="2029622.74"/>
  </r>
  <r>
    <d v="2023-07-10T07:53:43"/>
    <n v="10"/>
    <n v="7"/>
    <x v="40"/>
    <x v="7"/>
    <s v="TunDraGon"/>
    <x v="1"/>
    <s v="Levy Guards"/>
    <x v="1"/>
    <x v="22"/>
    <x v="4"/>
    <x v="41"/>
    <x v="1"/>
    <n v="821946.37"/>
    <n v="572957.47"/>
  </r>
  <r>
    <d v="2023-07-10T07:53:52"/>
    <n v="10"/>
    <n v="7"/>
    <x v="40"/>
    <x v="7"/>
    <s v="STARCHASER Inc"/>
    <x v="3"/>
    <s v="Moriya Military Industry Complex"/>
    <x v="3"/>
    <x v="25"/>
    <x v="0"/>
    <x v="41"/>
    <x v="1"/>
    <n v="10067421.210000001"/>
    <n v="6694128.9199999999"/>
  </r>
  <r>
    <d v="2023-07-10T07:54:01"/>
    <n v="10"/>
    <n v="7"/>
    <x v="40"/>
    <x v="7"/>
    <s v="YeLuo-XingHai"/>
    <x v="3"/>
    <s v="Tritanium Industries and Technology"/>
    <x v="0"/>
    <x v="115"/>
    <x v="1"/>
    <x v="41"/>
    <x v="1"/>
    <n v="289822277.81"/>
    <n v="111450132.39"/>
  </r>
  <r>
    <d v="2023-07-10T07:54:07"/>
    <n v="10"/>
    <n v="7"/>
    <x v="40"/>
    <x v="7"/>
    <s v="Kriegsmarinewerft"/>
    <x v="1"/>
    <s v="Endgegner"/>
    <x v="1"/>
    <x v="52"/>
    <x v="4"/>
    <x v="41"/>
    <x v="1"/>
    <n v="2725782.45"/>
    <n v="493865.09"/>
  </r>
  <r>
    <d v="2023-07-10T07:54:11"/>
    <n v="10"/>
    <n v="7"/>
    <x v="40"/>
    <x v="7"/>
    <s v="Cabaret"/>
    <x v="1"/>
    <s v="Attack On CALDARI"/>
    <x v="2"/>
    <x v="73"/>
    <x v="0"/>
    <x v="41"/>
    <x v="1"/>
    <n v="2444470.02"/>
    <n v="1544805.26"/>
  </r>
  <r>
    <d v="2023-07-10T07:54:23"/>
    <n v="10"/>
    <n v="7"/>
    <x v="40"/>
    <x v="7"/>
    <s v="KheshigFleet"/>
    <x v="3"/>
    <s v="KarmaFleet"/>
    <x v="0"/>
    <x v="32"/>
    <x v="4"/>
    <x v="41"/>
    <x v="1"/>
    <n v="721007.14"/>
    <n v="595439.98"/>
  </r>
  <r>
    <d v="2023-07-10T07:54:28"/>
    <n v="10"/>
    <n v="7"/>
    <x v="40"/>
    <x v="7"/>
    <s v="KarmaFleet"/>
    <x v="1"/>
    <s v="Death'sEnd"/>
    <x v="1"/>
    <x v="33"/>
    <x v="4"/>
    <x v="41"/>
    <x v="1"/>
    <n v="4608780.87"/>
    <n v="4215854.9400000004"/>
  </r>
  <r>
    <d v="2023-07-10T07:54:36"/>
    <n v="10"/>
    <n v="7"/>
    <x v="40"/>
    <x v="7"/>
    <s v="Phoenix City"/>
    <x v="3"/>
    <s v="Thunderwaffe"/>
    <x v="0"/>
    <x v="8"/>
    <x v="3"/>
    <x v="41"/>
    <x v="1"/>
    <n v="63278890.049999997"/>
    <n v="52355492.609999999"/>
  </r>
  <r>
    <d v="2023-07-10T07:54:46"/>
    <n v="10"/>
    <n v="7"/>
    <x v="40"/>
    <x v="7"/>
    <s v="TunDraGon"/>
    <x v="1"/>
    <s v="Pandemic Horde Inc"/>
    <x v="1"/>
    <x v="73"/>
    <x v="0"/>
    <x v="41"/>
    <x v="1"/>
    <n v="4032544.66"/>
    <n v="3098073.61"/>
  </r>
  <r>
    <d v="2023-07-10T07:54:46"/>
    <n v="10"/>
    <n v="7"/>
    <x v="40"/>
    <x v="7"/>
    <s v="KarmaFleet"/>
    <x v="1"/>
    <s v="Tactical Feed"/>
    <x v="1"/>
    <x v="33"/>
    <x v="4"/>
    <x v="41"/>
    <x v="1"/>
    <n v="7080511.4500000002"/>
    <n v="4003489.16"/>
  </r>
  <r>
    <d v="2023-07-10T07:54:49"/>
    <n v="10"/>
    <n v="7"/>
    <x v="40"/>
    <x v="7"/>
    <s v="Deaths Consortium"/>
    <x v="0"/>
    <s v="KarmaFleet"/>
    <x v="0"/>
    <x v="11"/>
    <x v="2"/>
    <x v="41"/>
    <x v="1"/>
    <n v="18352619.390000001"/>
    <n v="4817184.87"/>
  </r>
  <r>
    <d v="2023-07-10T07:54:50"/>
    <n v="10"/>
    <n v="7"/>
    <x v="40"/>
    <x v="7"/>
    <s v="Arknights"/>
    <x v="3"/>
    <s v="GoonWaffe"/>
    <x v="0"/>
    <x v="27"/>
    <x v="2"/>
    <x v="41"/>
    <x v="1"/>
    <n v="11826296.630000001"/>
    <n v="5958366.6100000003"/>
  </r>
  <r>
    <d v="2023-07-10T07:55:23"/>
    <n v="10"/>
    <n v="7"/>
    <x v="40"/>
    <x v="7"/>
    <s v="Fuxi Legion"/>
    <x v="3"/>
    <s v="Balanced Unity"/>
    <x v="0"/>
    <x v="27"/>
    <x v="2"/>
    <x v="41"/>
    <x v="1"/>
    <n v="18031714.629999999"/>
    <n v="13860535.189999999"/>
  </r>
  <r>
    <d v="2023-07-10T07:55:35"/>
    <n v="10"/>
    <n v="7"/>
    <x v="40"/>
    <x v="7"/>
    <s v="4S Corporation"/>
    <x v="1"/>
    <s v="Pandemic Horde Inc"/>
    <x v="1"/>
    <x v="57"/>
    <x v="2"/>
    <x v="41"/>
    <x v="1"/>
    <n v="17533125.710000001"/>
    <n v="5818381.4000000004"/>
  </r>
  <r>
    <d v="2023-07-10T07:56:14"/>
    <n v="10"/>
    <n v="7"/>
    <x v="40"/>
    <x v="7"/>
    <s v="ChuangShi"/>
    <x v="3"/>
    <s v="WAAAGH THE HELLLL"/>
    <x v="3"/>
    <x v="7"/>
    <x v="0"/>
    <x v="41"/>
    <x v="1"/>
    <n v="16277151.99"/>
    <n v="8924631.0399999991"/>
  </r>
  <r>
    <d v="2023-07-10T07:56:41"/>
    <n v="10"/>
    <n v="7"/>
    <x v="40"/>
    <x v="7"/>
    <s v="Deaths Consortium"/>
    <x v="0"/>
    <s v="KarmaFleet"/>
    <x v="0"/>
    <x v="25"/>
    <x v="0"/>
    <x v="41"/>
    <x v="1"/>
    <n v="16953595.920000002"/>
    <n v="9471132.3100000005"/>
  </r>
  <r>
    <d v="2023-07-10T07:56:48"/>
    <n v="10"/>
    <n v="7"/>
    <x v="40"/>
    <x v="7"/>
    <s v="Chaos arbiter"/>
    <x v="3"/>
    <s v="Cabaret"/>
    <x v="0"/>
    <x v="11"/>
    <x v="2"/>
    <x v="41"/>
    <x v="1"/>
    <n v="22525583.91"/>
    <n v="9648802.0500000007"/>
  </r>
  <r>
    <d v="2023-07-10T07:57:56"/>
    <n v="10"/>
    <n v="7"/>
    <x v="40"/>
    <x v="7"/>
    <s v="Chaos arbiter"/>
    <x v="3"/>
    <s v="KarmaFleet"/>
    <x v="0"/>
    <x v="7"/>
    <x v="0"/>
    <x v="41"/>
    <x v="1"/>
    <n v="18761965.760000002"/>
    <n v="10327448.5"/>
  </r>
  <r>
    <d v="2023-07-10T07:58:13"/>
    <n v="10"/>
    <n v="7"/>
    <x v="40"/>
    <x v="7"/>
    <s v="KarmaFleet"/>
    <x v="1"/>
    <s v="Fusion Enterprises Ltd"/>
    <x v="1"/>
    <x v="73"/>
    <x v="0"/>
    <x v="41"/>
    <x v="1"/>
    <n v="909964.49"/>
    <n v="603556.29"/>
  </r>
  <r>
    <d v="2023-07-10T07:58:31"/>
    <n v="10"/>
    <n v="7"/>
    <x v="40"/>
    <x v="7"/>
    <s v="Kriegsmarinewerft"/>
    <x v="1"/>
    <s v="NullSsay"/>
    <x v="1"/>
    <x v="14"/>
    <x v="4"/>
    <x v="41"/>
    <x v="1"/>
    <n v="6492294.0800000001"/>
    <n v="5414611.9199999999"/>
  </r>
  <r>
    <d v="2023-07-10T08:00:00"/>
    <n v="10"/>
    <n v="7"/>
    <x v="40"/>
    <x v="7"/>
    <s v="Fuxi Legion"/>
    <x v="3"/>
    <s v="TunDraGon"/>
    <x v="0"/>
    <x v="115"/>
    <x v="1"/>
    <x v="41"/>
    <x v="1"/>
    <n v="306770808.10000002"/>
    <n v="148027345.74000001"/>
  </r>
  <r>
    <d v="2023-07-10T08:00:09"/>
    <n v="10"/>
    <n v="7"/>
    <x v="40"/>
    <x v="7"/>
    <s v="STARCHASER Inc"/>
    <x v="3"/>
    <s v="BOP Supplication For Glorious"/>
    <x v="3"/>
    <x v="14"/>
    <x v="4"/>
    <x v="41"/>
    <x v="1"/>
    <n v="8990575.6500000004"/>
    <n v="3628546.1"/>
  </r>
  <r>
    <d v="2023-07-10T08:00:20"/>
    <n v="10"/>
    <n v="7"/>
    <x v="40"/>
    <x v="7"/>
    <s v="Phoenix City"/>
    <x v="3"/>
    <s v="Hogyoku"/>
    <x v="0"/>
    <x v="25"/>
    <x v="0"/>
    <x v="41"/>
    <x v="1"/>
    <n v="17521943.59"/>
    <n v="10930033.68"/>
  </r>
  <r>
    <d v="2023-07-10T08:01:30"/>
    <n v="10"/>
    <n v="7"/>
    <x v="40"/>
    <x v="7"/>
    <s v="Deaths Consortium"/>
    <x v="0"/>
    <s v="Silent Horizon"/>
    <x v="0"/>
    <x v="52"/>
    <x v="4"/>
    <x v="41"/>
    <x v="1"/>
    <n v="12404069.390000001"/>
    <n v="6843522.9000000004"/>
  </r>
  <r>
    <d v="2023-07-10T08:01:54"/>
    <n v="10"/>
    <n v="7"/>
    <x v="40"/>
    <x v="7"/>
    <s v="Peoples Liberation Army"/>
    <x v="1"/>
    <s v="Levy Guards"/>
    <x v="1"/>
    <x v="8"/>
    <x v="3"/>
    <x v="41"/>
    <x v="1"/>
    <n v="68164050.420000002"/>
    <n v="51172425.119999997"/>
  </r>
  <r>
    <d v="2023-07-10T08:01:56"/>
    <n v="10"/>
    <n v="7"/>
    <x v="40"/>
    <x v="7"/>
    <s v="YeLuo-XingHai"/>
    <x v="3"/>
    <s v="Pandemic Horde Inc"/>
    <x v="1"/>
    <x v="32"/>
    <x v="4"/>
    <x v="41"/>
    <x v="1"/>
    <n v="1892056.21"/>
    <n v="1234259.08"/>
  </r>
  <r>
    <d v="2023-07-10T08:02:13"/>
    <n v="10"/>
    <n v="7"/>
    <x v="40"/>
    <x v="7"/>
    <s v="Nuwa Foundation"/>
    <x v="3"/>
    <s v="Stars Corporate Group"/>
    <x v="3"/>
    <x v="39"/>
    <x v="0"/>
    <x v="41"/>
    <x v="1"/>
    <n v="2694922.48"/>
    <n v="2694919.68"/>
  </r>
  <r>
    <d v="2023-07-10T08:02:36"/>
    <n v="10"/>
    <n v="7"/>
    <x v="40"/>
    <x v="7"/>
    <s v="STARCHASER Inc"/>
    <x v="3"/>
    <s v="Cardamine Advanced Technologies"/>
    <x v="0"/>
    <x v="11"/>
    <x v="2"/>
    <x v="41"/>
    <x v="1"/>
    <n v="37794212.340000004"/>
    <n v="13518458.949999999"/>
  </r>
  <r>
    <d v="2023-07-10T08:02:59"/>
    <n v="10"/>
    <n v="7"/>
    <x v="40"/>
    <x v="7"/>
    <s v="Phoenix City"/>
    <x v="3"/>
    <s v="Rage Confederacy"/>
    <x v="3"/>
    <x v="25"/>
    <x v="0"/>
    <x v="41"/>
    <x v="1"/>
    <n v="3384788.27"/>
    <n v="2708449.79"/>
  </r>
  <r>
    <d v="2023-07-10T08:03:30"/>
    <n v="10"/>
    <n v="7"/>
    <x v="40"/>
    <x v="7"/>
    <s v="BOP Supplication For Glorious"/>
    <x v="4"/>
    <s v="A Blessed Bean"/>
    <x v="1"/>
    <x v="73"/>
    <x v="0"/>
    <x v="41"/>
    <x v="1"/>
    <n v="8325971.3499999996"/>
    <n v="2792309.85"/>
  </r>
  <r>
    <d v="2023-07-10T08:03:37"/>
    <n v="10"/>
    <n v="7"/>
    <x v="40"/>
    <x v="7"/>
    <s v="Worthless Carebears"/>
    <x v="2"/>
    <s v="Brittas Empire"/>
    <x v="1"/>
    <x v="25"/>
    <x v="0"/>
    <x v="41"/>
    <x v="1"/>
    <n v="1378389.63"/>
    <n v="1071981.43"/>
  </r>
  <r>
    <d v="2023-07-10T08:04:25"/>
    <n v="10"/>
    <n v="7"/>
    <x v="40"/>
    <x v="7"/>
    <s v="Nuwa Foundation"/>
    <x v="3"/>
    <s v="4S Corporation"/>
    <x v="0"/>
    <x v="7"/>
    <x v="0"/>
    <x v="41"/>
    <x v="1"/>
    <n v="11877755.869999999"/>
    <n v="7574113.2000000002"/>
  </r>
  <r>
    <d v="2023-07-10T08:04:55"/>
    <n v="10"/>
    <n v="7"/>
    <x v="40"/>
    <x v="7"/>
    <s v="Worthless Carebears"/>
    <x v="2"/>
    <s v="Brittas Empire"/>
    <x v="1"/>
    <x v="32"/>
    <x v="4"/>
    <x v="41"/>
    <x v="1"/>
    <n v="274002.02"/>
    <n v="160239.42000000001"/>
  </r>
  <r>
    <d v="2023-07-10T08:04:55"/>
    <n v="10"/>
    <n v="7"/>
    <x v="40"/>
    <x v="7"/>
    <s v="Fuxi Legion"/>
    <x v="3"/>
    <s v="Ceptacemia"/>
    <x v="4"/>
    <x v="25"/>
    <x v="0"/>
    <x v="41"/>
    <x v="1"/>
    <n v="18919092.809999999"/>
    <n v="11937491.67"/>
  </r>
  <r>
    <d v="2023-07-10T08:04:59"/>
    <n v="10"/>
    <n v="7"/>
    <x v="40"/>
    <x v="7"/>
    <s v="Phoenix City"/>
    <x v="3"/>
    <s v="KarmaFleet"/>
    <x v="0"/>
    <x v="74"/>
    <x v="4"/>
    <x v="41"/>
    <x v="1"/>
    <n v="574283.28"/>
    <n v="460520.68"/>
  </r>
  <r>
    <d v="2023-07-10T08:05:09"/>
    <n v="10"/>
    <n v="7"/>
    <x v="40"/>
    <x v="7"/>
    <s v="BOP Supplication For Glorious"/>
    <x v="4"/>
    <s v="NullSsay"/>
    <x v="1"/>
    <x v="94"/>
    <x v="2"/>
    <x v="41"/>
    <x v="1"/>
    <n v="38487235.340000004"/>
    <n v="23399971.370000001"/>
  </r>
  <r>
    <d v="2023-07-10T08:05:11"/>
    <n v="10"/>
    <n v="7"/>
    <x v="40"/>
    <x v="7"/>
    <s v="Worthless Carebears"/>
    <x v="2"/>
    <s v="Profane Proverb"/>
    <x v="1"/>
    <x v="11"/>
    <x v="2"/>
    <x v="41"/>
    <x v="1"/>
    <n v="25541711.02"/>
    <n v="11586867.199999999"/>
  </r>
  <r>
    <d v="2023-07-10T08:05:16"/>
    <n v="10"/>
    <n v="7"/>
    <x v="40"/>
    <x v="7"/>
    <s v="KarmaFleet"/>
    <x v="1"/>
    <s v="Mineski Infinity"/>
    <x v="1"/>
    <x v="5"/>
    <x v="2"/>
    <x v="41"/>
    <x v="1"/>
    <n v="9834270.5800000001"/>
    <n v="2571051.04"/>
  </r>
  <r>
    <d v="2023-07-10T08:05:37"/>
    <n v="10"/>
    <n v="7"/>
    <x v="40"/>
    <x v="7"/>
    <s v="BOP Supplication For Glorious"/>
    <x v="4"/>
    <s v="Pandemic Horde Inc"/>
    <x v="1"/>
    <x v="73"/>
    <x v="0"/>
    <x v="41"/>
    <x v="1"/>
    <n v="2444145.4500000002"/>
    <n v="1575686.51"/>
  </r>
  <r>
    <d v="2023-07-10T08:05:40"/>
    <n v="10"/>
    <n v="7"/>
    <x v="40"/>
    <x v="7"/>
    <s v="STARCHASER Inc"/>
    <x v="3"/>
    <s v="BOP Supplication For Glorious"/>
    <x v="3"/>
    <x v="32"/>
    <x v="4"/>
    <x v="41"/>
    <x v="1"/>
    <n v="613895.30000000005"/>
    <n v="330236.27"/>
  </r>
  <r>
    <d v="2023-07-10T08:05:41"/>
    <n v="10"/>
    <n v="7"/>
    <x v="40"/>
    <x v="7"/>
    <s v="Peoples Liberation Army"/>
    <x v="1"/>
    <s v="Comms Black"/>
    <x v="1"/>
    <x v="14"/>
    <x v="4"/>
    <x v="41"/>
    <x v="1"/>
    <n v="6959114.4299999997"/>
    <n v="3599721.67"/>
  </r>
  <r>
    <d v="2023-07-10T08:05:45"/>
    <n v="10"/>
    <n v="7"/>
    <x v="40"/>
    <x v="7"/>
    <s v="Deaths Consortium"/>
    <x v="0"/>
    <s v="CBC Interstellar"/>
    <x v="0"/>
    <x v="79"/>
    <x v="4"/>
    <x v="41"/>
    <x v="1"/>
    <n v="6808959.8200000003"/>
    <n v="6542920.4500000002"/>
  </r>
  <r>
    <d v="2023-07-10T08:06:02"/>
    <n v="10"/>
    <n v="7"/>
    <x v="40"/>
    <x v="7"/>
    <s v="Peoples Liberation Army"/>
    <x v="1"/>
    <s v="Comms Black"/>
    <x v="1"/>
    <x v="25"/>
    <x v="0"/>
    <x v="41"/>
    <x v="1"/>
    <n v="15330928.27"/>
    <n v="10375827.550000001"/>
  </r>
  <r>
    <d v="2023-07-10T08:06:02"/>
    <n v="10"/>
    <n v="7"/>
    <x v="40"/>
    <x v="7"/>
    <s v="BOP Supplication For Glorious"/>
    <x v="4"/>
    <s v="Pandemic Horde Inc"/>
    <x v="1"/>
    <x v="73"/>
    <x v="0"/>
    <x v="41"/>
    <x v="1"/>
    <n v="3246193.96"/>
    <n v="2882226.93"/>
  </r>
  <r>
    <d v="2023-07-10T08:06:06"/>
    <n v="10"/>
    <n v="7"/>
    <x v="40"/>
    <x v="7"/>
    <s v="ChuangShi"/>
    <x v="3"/>
    <s v="Emperor Scythes"/>
    <x v="3"/>
    <x v="39"/>
    <x v="0"/>
    <x v="41"/>
    <x v="1"/>
    <n v="2694922.48"/>
    <n v="2694919.68"/>
  </r>
  <r>
    <d v="2023-07-10T08:06:13"/>
    <n v="10"/>
    <n v="7"/>
    <x v="40"/>
    <x v="7"/>
    <s v="Phoenix City"/>
    <x v="3"/>
    <s v="Emperor Scythes"/>
    <x v="3"/>
    <x v="7"/>
    <x v="0"/>
    <x v="41"/>
    <x v="1"/>
    <n v="12141108.960000001"/>
    <n v="5688287.9800000004"/>
  </r>
  <r>
    <d v="2023-07-10T08:06:31"/>
    <n v="10"/>
    <n v="7"/>
    <x v="40"/>
    <x v="7"/>
    <s v="STARCHASER Inc"/>
    <x v="3"/>
    <s v="Faceless"/>
    <x v="3"/>
    <x v="51"/>
    <x v="2"/>
    <x v="41"/>
    <x v="1"/>
    <n v="36084656.189999998"/>
    <n v="14624824.08"/>
  </r>
  <r>
    <d v="2023-07-10T08:07:19"/>
    <n v="10"/>
    <n v="7"/>
    <x v="40"/>
    <x v="7"/>
    <s v="Deaths Consortium"/>
    <x v="0"/>
    <s v="BOP Supplication For Glorious"/>
    <x v="3"/>
    <x v="8"/>
    <x v="3"/>
    <x v="41"/>
    <x v="1"/>
    <n v="60251132.200000003"/>
    <n v="43623847.840000004"/>
  </r>
  <r>
    <d v="2023-07-10T08:07:21"/>
    <n v="10"/>
    <n v="7"/>
    <x v="40"/>
    <x v="7"/>
    <s v="Peoples Liberation Army"/>
    <x v="1"/>
    <s v="Mineski Infinity"/>
    <x v="1"/>
    <x v="3"/>
    <x v="2"/>
    <x v="41"/>
    <x v="1"/>
    <n v="57601604.399999999"/>
    <n v="6401279.7800000003"/>
  </r>
  <r>
    <d v="2023-07-10T08:07:54"/>
    <n v="10"/>
    <n v="7"/>
    <x v="40"/>
    <x v="7"/>
    <s v="Worthless Carebears"/>
    <x v="2"/>
    <s v="Special Assault Unit"/>
    <x v="1"/>
    <x v="19"/>
    <x v="4"/>
    <x v="41"/>
    <x v="1"/>
    <n v="9461234.7200000007"/>
    <n v="8260994.3099999996"/>
  </r>
  <r>
    <d v="2023-07-10T08:08:04"/>
    <n v="10"/>
    <n v="7"/>
    <x v="40"/>
    <x v="7"/>
    <s v="Peoples Liberation Army"/>
    <x v="1"/>
    <s v="Comms Black"/>
    <x v="1"/>
    <x v="7"/>
    <x v="0"/>
    <x v="41"/>
    <x v="1"/>
    <n v="13867566.65"/>
    <n v="4105005.9"/>
  </r>
  <r>
    <d v="2023-07-10T08:08:13"/>
    <n v="10"/>
    <n v="7"/>
    <x v="40"/>
    <x v="7"/>
    <s v="STARCHASER Inc"/>
    <x v="3"/>
    <s v="Iron Whales"/>
    <x v="0"/>
    <x v="19"/>
    <x v="4"/>
    <x v="41"/>
    <x v="1"/>
    <n v="2796741.06"/>
    <n v="2668959.83"/>
  </r>
  <r>
    <d v="2023-07-10T08:08:25"/>
    <n v="10"/>
    <n v="7"/>
    <x v="40"/>
    <x v="7"/>
    <s v="Peoples Liberation Army"/>
    <x v="1"/>
    <s v="Knights of the Silver Eagle"/>
    <x v="2"/>
    <x v="14"/>
    <x v="4"/>
    <x v="41"/>
    <x v="1"/>
    <n v="2720864.5"/>
    <n v="362689.98"/>
  </r>
  <r>
    <d v="2023-07-10T08:08:27"/>
    <n v="10"/>
    <n v="7"/>
    <x v="40"/>
    <x v="7"/>
    <s v="Arknights"/>
    <x v="3"/>
    <s v="Pandemic Horde Inc"/>
    <x v="1"/>
    <x v="71"/>
    <x v="2"/>
    <x v="41"/>
    <x v="1"/>
    <n v="19713783.190000001"/>
    <n v="8102156.9900000002"/>
  </r>
  <r>
    <d v="2023-07-10T08:08:40"/>
    <n v="10"/>
    <n v="7"/>
    <x v="40"/>
    <x v="7"/>
    <s v="BOP Supplication For Glorious"/>
    <x v="4"/>
    <s v="Tech Builds"/>
    <x v="1"/>
    <x v="8"/>
    <x v="3"/>
    <x v="41"/>
    <x v="1"/>
    <n v="64348051.780000001"/>
    <n v="45892135.149999999"/>
  </r>
  <r>
    <d v="2023-07-10T08:08:49"/>
    <n v="10"/>
    <n v="7"/>
    <x v="40"/>
    <x v="7"/>
    <s v="Seraphim Avalon"/>
    <x v="3"/>
    <s v="Cabaret"/>
    <x v="0"/>
    <x v="6"/>
    <x v="4"/>
    <x v="41"/>
    <x v="1"/>
    <n v="1443710.25"/>
    <n v="1223389.1100000001"/>
  </r>
  <r>
    <d v="2023-07-10T08:09:12"/>
    <n v="10"/>
    <n v="7"/>
    <x v="40"/>
    <x v="7"/>
    <s v="Worthless Carebears"/>
    <x v="2"/>
    <s v="Knight of Freedom"/>
    <x v="2"/>
    <x v="3"/>
    <x v="2"/>
    <x v="41"/>
    <x v="1"/>
    <n v="32797417.559999999"/>
    <n v="13359762.279999999"/>
  </r>
  <r>
    <d v="2023-07-10T08:09:38"/>
    <n v="10"/>
    <n v="7"/>
    <x v="40"/>
    <x v="7"/>
    <s v="ChuangShi"/>
    <x v="3"/>
    <s v="Profane Proverb"/>
    <x v="1"/>
    <x v="39"/>
    <x v="0"/>
    <x v="41"/>
    <x v="1"/>
    <n v="2694922.48"/>
    <n v="2694919.68"/>
  </r>
  <r>
    <d v="2023-07-10T08:09:56"/>
    <n v="10"/>
    <n v="7"/>
    <x v="40"/>
    <x v="7"/>
    <s v="ChuangShi"/>
    <x v="3"/>
    <s v="Profane Proverb"/>
    <x v="1"/>
    <x v="15"/>
    <x v="0"/>
    <x v="41"/>
    <x v="1"/>
    <n v="2851977.53"/>
    <n v="2372745.19"/>
  </r>
  <r>
    <d v="2023-07-10T08:10:14"/>
    <n v="10"/>
    <n v="7"/>
    <x v="40"/>
    <x v="7"/>
    <s v="ChuangShi"/>
    <x v="3"/>
    <s v="Profane Proverb"/>
    <x v="1"/>
    <x v="15"/>
    <x v="0"/>
    <x v="41"/>
    <x v="1"/>
    <n v="9538397.7300000004"/>
    <n v="8604227.4700000007"/>
  </r>
  <r>
    <d v="2023-07-10T08:11:43"/>
    <n v="10"/>
    <n v="7"/>
    <x v="40"/>
    <x v="7"/>
    <s v="Nuwa Foundation"/>
    <x v="3"/>
    <s v="Stars Corporate Group"/>
    <x v="3"/>
    <x v="40"/>
    <x v="4"/>
    <x v="41"/>
    <x v="1"/>
    <n v="11308206.369999999"/>
    <n v="7687836.3700000001"/>
  </r>
  <r>
    <d v="2023-07-10T08:12:39"/>
    <n v="10"/>
    <n v="7"/>
    <x v="40"/>
    <x v="7"/>
    <s v="Phoenix City"/>
    <x v="3"/>
    <s v="Cynosural Cats in space"/>
    <x v="0"/>
    <x v="43"/>
    <x v="4"/>
    <x v="41"/>
    <x v="1"/>
    <n v="344478.99"/>
    <n v="230716.39"/>
  </r>
  <r>
    <d v="2023-07-10T08:12:50"/>
    <n v="10"/>
    <n v="7"/>
    <x v="40"/>
    <x v="7"/>
    <s v="Phoenix City"/>
    <x v="3"/>
    <s v="KarmaFleet"/>
    <x v="0"/>
    <x v="6"/>
    <x v="4"/>
    <x v="41"/>
    <x v="1"/>
    <n v="288991.71999999997"/>
    <n v="175229.12"/>
  </r>
  <r>
    <d v="2023-07-10T08:13:22"/>
    <n v="10"/>
    <n v="7"/>
    <x v="40"/>
    <x v="7"/>
    <s v="Phoenix City"/>
    <x v="3"/>
    <s v="Rage Confederacy"/>
    <x v="3"/>
    <x v="16"/>
    <x v="4"/>
    <x v="41"/>
    <x v="1"/>
    <n v="2875293.03"/>
    <n v="2168976.73"/>
  </r>
  <r>
    <d v="2023-07-10T08:13:30"/>
    <n v="10"/>
    <n v="7"/>
    <x v="40"/>
    <x v="7"/>
    <s v="ChuangShi"/>
    <x v="3"/>
    <s v="Helgast Militarum"/>
    <x v="4"/>
    <x v="11"/>
    <x v="2"/>
    <x v="41"/>
    <x v="1"/>
    <n v="19267189.100000001"/>
    <n v="7028691.4900000002"/>
  </r>
  <r>
    <d v="2023-07-10T08:13:34"/>
    <n v="10"/>
    <n v="7"/>
    <x v="40"/>
    <x v="7"/>
    <s v="Phoenix City"/>
    <x v="3"/>
    <s v="Emperor Scythes"/>
    <x v="3"/>
    <x v="79"/>
    <x v="4"/>
    <x v="41"/>
    <x v="1"/>
    <n v="11883384.52"/>
    <n v="6423071.29"/>
  </r>
  <r>
    <d v="2023-07-10T08:13:41"/>
    <n v="10"/>
    <n v="7"/>
    <x v="40"/>
    <x v="7"/>
    <s v="Nuwa Foundation"/>
    <x v="3"/>
    <s v="KarmaFleet"/>
    <x v="0"/>
    <x v="32"/>
    <x v="4"/>
    <x v="41"/>
    <x v="1"/>
    <n v="2786040.91"/>
    <n v="2422767.17"/>
  </r>
  <r>
    <d v="2023-07-10T08:14:12"/>
    <n v="10"/>
    <n v="7"/>
    <x v="40"/>
    <x v="7"/>
    <s v="Deaths Consortium"/>
    <x v="0"/>
    <s v="KarmaFleet"/>
    <x v="0"/>
    <x v="11"/>
    <x v="2"/>
    <x v="41"/>
    <x v="1"/>
    <n v="21166963.129999999"/>
    <n v="4690075.5199999996"/>
  </r>
  <r>
    <d v="2023-07-10T08:14:23"/>
    <n v="10"/>
    <n v="7"/>
    <x v="40"/>
    <x v="7"/>
    <s v="Nuwa Foundation"/>
    <x v="3"/>
    <s v="Cloaked Goof"/>
    <x v="0"/>
    <x v="6"/>
    <x v="4"/>
    <x v="41"/>
    <x v="1"/>
    <n v="5196004.97"/>
    <n v="3383809.73"/>
  </r>
  <r>
    <d v="2023-07-10T08:14:43"/>
    <n v="10"/>
    <n v="7"/>
    <x v="40"/>
    <x v="7"/>
    <s v="Peoples Liberation Army"/>
    <x v="1"/>
    <s v="A Blessed Bean"/>
    <x v="1"/>
    <x v="25"/>
    <x v="0"/>
    <x v="41"/>
    <x v="1"/>
    <n v="3624984.89"/>
    <n v="2152151.34"/>
  </r>
  <r>
    <d v="2023-07-10T08:14:46"/>
    <n v="10"/>
    <n v="7"/>
    <x v="40"/>
    <x v="7"/>
    <s v="Nuwa Foundation"/>
    <x v="3"/>
    <s v="Why is this Pigeon so Big"/>
    <x v="3"/>
    <x v="39"/>
    <x v="0"/>
    <x v="41"/>
    <x v="1"/>
    <n v="2694922.48"/>
    <n v="2694919.68"/>
  </r>
  <r>
    <d v="2023-07-10T08:15:08"/>
    <n v="10"/>
    <n v="7"/>
    <x v="40"/>
    <x v="7"/>
    <s v="Nuwa Foundation"/>
    <x v="3"/>
    <s v="The Covenant combined fleet"/>
    <x v="3"/>
    <x v="79"/>
    <x v="4"/>
    <x v="41"/>
    <x v="1"/>
    <n v="322740.99"/>
    <n v="144707.89000000001"/>
  </r>
  <r>
    <d v="2023-07-10T08:15:23"/>
    <n v="10"/>
    <n v="7"/>
    <x v="40"/>
    <x v="7"/>
    <s v="Peoples Liberation Army"/>
    <x v="1"/>
    <s v="Black Pushers"/>
    <x v="1"/>
    <x v="25"/>
    <x v="0"/>
    <x v="41"/>
    <x v="1"/>
    <n v="1378389.63"/>
    <n v="1071981.43"/>
  </r>
  <r>
    <d v="2023-07-10T08:15:55"/>
    <n v="10"/>
    <n v="7"/>
    <x v="40"/>
    <x v="7"/>
    <s v="Iron Whales"/>
    <x v="1"/>
    <s v="S0viet Uni0n"/>
    <x v="1"/>
    <x v="62"/>
    <x v="3"/>
    <x v="41"/>
    <x v="1"/>
    <n v="55676553.159999996"/>
    <n v="40366804.100000001"/>
  </r>
  <r>
    <d v="2023-07-10T08:16:00"/>
    <n v="10"/>
    <n v="7"/>
    <x v="40"/>
    <x v="7"/>
    <s v="Chaos arbiter"/>
    <x v="3"/>
    <s v="KarmaFleet"/>
    <x v="0"/>
    <x v="11"/>
    <x v="2"/>
    <x v="41"/>
    <x v="1"/>
    <n v="20673726.510000002"/>
    <n v="7222107.4000000004"/>
  </r>
  <r>
    <d v="2023-07-10T08:16:05"/>
    <n v="10"/>
    <n v="7"/>
    <x v="40"/>
    <x v="7"/>
    <s v="Nuwa Foundation"/>
    <x v="3"/>
    <s v="Emperor Scythes"/>
    <x v="3"/>
    <x v="14"/>
    <x v="4"/>
    <x v="41"/>
    <x v="1"/>
    <n v="12734342.07"/>
    <n v="7484290.8899999997"/>
  </r>
  <r>
    <d v="2023-07-10T08:16:06"/>
    <n v="10"/>
    <n v="7"/>
    <x v="40"/>
    <x v="7"/>
    <s v="4S Corporation"/>
    <x v="1"/>
    <s v="Pandemic Horde Inc"/>
    <x v="1"/>
    <x v="34"/>
    <x v="4"/>
    <x v="41"/>
    <x v="1"/>
    <n v="335775.34"/>
    <n v="222012.74"/>
  </r>
  <r>
    <d v="2023-07-10T08:16:14"/>
    <n v="10"/>
    <n v="7"/>
    <x v="40"/>
    <x v="7"/>
    <s v="4S Corporation"/>
    <x v="1"/>
    <s v="Pandemic Horde Inc"/>
    <x v="1"/>
    <x v="6"/>
    <x v="4"/>
    <x v="41"/>
    <x v="1"/>
    <n v="4707215.12"/>
    <n v="3385756.48"/>
  </r>
  <r>
    <d v="2023-07-10T08:16:21"/>
    <n v="10"/>
    <n v="7"/>
    <x v="40"/>
    <x v="7"/>
    <s v="4S Corporation"/>
    <x v="1"/>
    <s v="Pandemic Horde Inc"/>
    <x v="1"/>
    <x v="41"/>
    <x v="4"/>
    <x v="41"/>
    <x v="1"/>
    <n v="4686496.25"/>
    <n v="2114528.2400000002"/>
  </r>
  <r>
    <d v="2023-07-10T08:16:42"/>
    <n v="10"/>
    <n v="7"/>
    <x v="40"/>
    <x v="7"/>
    <s v="YeLuo-XingHai"/>
    <x v="3"/>
    <s v="GoonWaffe"/>
    <x v="0"/>
    <x v="22"/>
    <x v="4"/>
    <x v="41"/>
    <x v="1"/>
    <n v="861711.42"/>
    <n v="447474.03"/>
  </r>
  <r>
    <d v="2023-07-10T08:16:54"/>
    <n v="10"/>
    <n v="7"/>
    <x v="40"/>
    <x v="7"/>
    <s v="Phoenix City"/>
    <x v="3"/>
    <s v="BOP Supplication For Glorious"/>
    <x v="3"/>
    <x v="20"/>
    <x v="4"/>
    <x v="41"/>
    <x v="1"/>
    <n v="913507.07"/>
    <n v="714603.31"/>
  </r>
  <r>
    <d v="2023-07-10T08:18:21"/>
    <n v="10"/>
    <n v="7"/>
    <x v="40"/>
    <x v="7"/>
    <s v="Deaths Consortium"/>
    <x v="0"/>
    <s v="Cyber Violence Authority"/>
    <x v="3"/>
    <x v="22"/>
    <x v="4"/>
    <x v="41"/>
    <x v="1"/>
    <n v="349092.26"/>
    <n v="235329.66"/>
  </r>
  <r>
    <d v="2023-07-10T08:19:40"/>
    <n v="10"/>
    <n v="7"/>
    <x v="40"/>
    <x v="7"/>
    <s v="Peoples Liberation Army"/>
    <x v="1"/>
    <s v="Alkaid Broken Army"/>
    <x v="1"/>
    <x v="22"/>
    <x v="4"/>
    <x v="41"/>
    <x v="1"/>
    <n v="1426345.64"/>
    <n v="1058610.95"/>
  </r>
  <r>
    <d v="2023-07-10T08:19:55"/>
    <n v="10"/>
    <n v="7"/>
    <x v="40"/>
    <x v="7"/>
    <s v="Seraphim Avalon"/>
    <x v="3"/>
    <s v="KarmaFleet"/>
    <x v="0"/>
    <x v="8"/>
    <x v="3"/>
    <x v="41"/>
    <x v="1"/>
    <n v="62770990.799999997"/>
    <n v="48192135.960000001"/>
  </r>
  <r>
    <d v="2023-07-10T08:19:57"/>
    <n v="10"/>
    <n v="7"/>
    <x v="40"/>
    <x v="7"/>
    <s v="Nuwa Foundation"/>
    <x v="3"/>
    <s v="TEMPLAR"/>
    <x v="4"/>
    <x v="8"/>
    <x v="3"/>
    <x v="41"/>
    <x v="1"/>
    <n v="74596346.510000005"/>
    <n v="55724126.600000001"/>
  </r>
  <r>
    <d v="2023-07-10T08:20:07"/>
    <n v="10"/>
    <n v="7"/>
    <x v="40"/>
    <x v="7"/>
    <s v="YeLuo-XingHai"/>
    <x v="3"/>
    <s v="Tu Zi Fei Corporation"/>
    <x v="3"/>
    <x v="79"/>
    <x v="4"/>
    <x v="41"/>
    <x v="1"/>
    <n v="18748976.390000001"/>
    <n v="10438325.539999999"/>
  </r>
  <r>
    <d v="2023-07-10T08:20:20"/>
    <n v="10"/>
    <n v="7"/>
    <x v="40"/>
    <x v="7"/>
    <s v="Moosearmy"/>
    <x v="0"/>
    <s v="Peoples Liberation Army"/>
    <x v="0"/>
    <x v="73"/>
    <x v="0"/>
    <x v="41"/>
    <x v="1"/>
    <n v="7633012.7800000003"/>
    <n v="4717665.05"/>
  </r>
  <r>
    <d v="2023-07-10T08:20:24"/>
    <n v="10"/>
    <n v="7"/>
    <x v="40"/>
    <x v="7"/>
    <s v="My Little Pony"/>
    <x v="3"/>
    <s v="Players vs EVE"/>
    <x v="0"/>
    <x v="94"/>
    <x v="2"/>
    <x v="41"/>
    <x v="1"/>
    <n v="37815528.399999999"/>
    <n v="20682647.440000001"/>
  </r>
  <r>
    <d v="2023-07-10T08:20:58"/>
    <n v="10"/>
    <n v="7"/>
    <x v="40"/>
    <x v="7"/>
    <s v="Nuwa Foundation"/>
    <x v="3"/>
    <s v="TEMPLAR"/>
    <x v="4"/>
    <x v="22"/>
    <x v="4"/>
    <x v="41"/>
    <x v="1"/>
    <n v="4311801.72"/>
    <n v="3885559.12"/>
  </r>
  <r>
    <d v="2023-07-10T08:21:25"/>
    <n v="10"/>
    <n v="7"/>
    <x v="40"/>
    <x v="7"/>
    <s v="Nuwa Foundation"/>
    <x v="3"/>
    <s v="Iron Whales"/>
    <x v="0"/>
    <x v="17"/>
    <x v="4"/>
    <x v="41"/>
    <x v="1"/>
    <n v="1202928"/>
    <n v="993848.87"/>
  </r>
  <r>
    <d v="2023-07-10T08:21:40"/>
    <n v="10"/>
    <n v="7"/>
    <x v="40"/>
    <x v="7"/>
    <s v="Nuwa Foundation"/>
    <x v="3"/>
    <s v="Iron Whales"/>
    <x v="0"/>
    <x v="33"/>
    <x v="4"/>
    <x v="41"/>
    <x v="1"/>
    <n v="15212795.550000001"/>
    <n v="8156911.6500000004"/>
  </r>
  <r>
    <d v="2023-07-10T08:21:46"/>
    <n v="10"/>
    <n v="7"/>
    <x v="40"/>
    <x v="7"/>
    <s v="Deaths Consortium"/>
    <x v="0"/>
    <s v="CBC Interstellar"/>
    <x v="0"/>
    <x v="62"/>
    <x v="3"/>
    <x v="41"/>
    <x v="1"/>
    <n v="59232890.149999999"/>
    <n v="39977476.020000003"/>
  </r>
  <r>
    <d v="2023-07-10T08:21:50"/>
    <n v="10"/>
    <n v="7"/>
    <x v="40"/>
    <x v="7"/>
    <s v="Phoenix City"/>
    <x v="3"/>
    <s v="Suspicious Intentions"/>
    <x v="4"/>
    <x v="6"/>
    <x v="4"/>
    <x v="41"/>
    <x v="1"/>
    <n v="4125905.89"/>
    <n v="1127505.8500000001"/>
  </r>
  <r>
    <d v="2023-07-10T08:21:56"/>
    <n v="10"/>
    <n v="7"/>
    <x v="40"/>
    <x v="7"/>
    <s v="4S Corporation"/>
    <x v="1"/>
    <s v="KheshigFleet"/>
    <x v="2"/>
    <x v="79"/>
    <x v="4"/>
    <x v="41"/>
    <x v="1"/>
    <n v="29140240.879999999"/>
    <n v="1516384.77"/>
  </r>
  <r>
    <d v="2023-07-10T08:21:57"/>
    <n v="10"/>
    <n v="7"/>
    <x v="40"/>
    <x v="7"/>
    <s v="Nuwa Foundation"/>
    <x v="3"/>
    <s v="BOP Supplication For Glorious"/>
    <x v="3"/>
    <x v="28"/>
    <x v="4"/>
    <x v="41"/>
    <x v="1"/>
    <n v="223686.08"/>
    <n v="109923.48"/>
  </r>
  <r>
    <d v="2023-07-10T08:22:09"/>
    <n v="10"/>
    <n v="7"/>
    <x v="40"/>
    <x v="7"/>
    <s v="BOP Supplication For Glorious"/>
    <x v="4"/>
    <s v="Stardust-Guardian"/>
    <x v="2"/>
    <x v="15"/>
    <x v="0"/>
    <x v="41"/>
    <x v="1"/>
    <n v="3849624.75"/>
    <n v="1848329"/>
  </r>
  <r>
    <d v="2023-07-10T08:22:28"/>
    <n v="10"/>
    <n v="7"/>
    <x v="40"/>
    <x v="7"/>
    <s v="Nuwa Foundation"/>
    <x v="3"/>
    <s v="Black Aces"/>
    <x v="0"/>
    <x v="14"/>
    <x v="4"/>
    <x v="41"/>
    <x v="1"/>
    <n v="323693.53000000003"/>
    <n v="145660.43"/>
  </r>
  <r>
    <d v="2023-07-10T08:22:37"/>
    <n v="10"/>
    <n v="7"/>
    <x v="40"/>
    <x v="7"/>
    <s v="BOP Supplication For Glorious"/>
    <x v="4"/>
    <s v="Tactical Feed"/>
    <x v="1"/>
    <x v="28"/>
    <x v="4"/>
    <x v="41"/>
    <x v="1"/>
    <n v="223686.08"/>
    <n v="109923.48"/>
  </r>
  <r>
    <d v="2023-07-10T08:22:47"/>
    <n v="10"/>
    <n v="7"/>
    <x v="40"/>
    <x v="7"/>
    <s v="ChuangShi"/>
    <x v="3"/>
    <s v="Dragon"/>
    <x v="1"/>
    <x v="94"/>
    <x v="2"/>
    <x v="41"/>
    <x v="1"/>
    <n v="38621239.649999999"/>
    <n v="19222304.219999999"/>
  </r>
  <r>
    <d v="2023-07-10T08:23:02"/>
    <n v="10"/>
    <n v="7"/>
    <x v="40"/>
    <x v="7"/>
    <s v="YeLuo-XingHai"/>
    <x v="3"/>
    <s v="Ascendance"/>
    <x v="0"/>
    <x v="39"/>
    <x v="0"/>
    <x v="41"/>
    <x v="1"/>
    <n v="2694922.48"/>
    <n v="2694919.68"/>
  </r>
  <r>
    <d v="2023-07-10T08:23:57"/>
    <n v="10"/>
    <n v="7"/>
    <x v="40"/>
    <x v="7"/>
    <s v="BOP Supplication For Glorious"/>
    <x v="4"/>
    <s v="Special Assault Unit"/>
    <x v="1"/>
    <x v="4"/>
    <x v="3"/>
    <x v="41"/>
    <x v="1"/>
    <n v="73525212.129999995"/>
    <n v="58605925.009999998"/>
  </r>
  <r>
    <d v="2023-07-10T08:24:03"/>
    <n v="10"/>
    <n v="7"/>
    <x v="40"/>
    <x v="7"/>
    <s v="4S Corporation"/>
    <x v="1"/>
    <s v="Chaos arbiter"/>
    <x v="2"/>
    <x v="22"/>
    <x v="4"/>
    <x v="41"/>
    <x v="1"/>
    <n v="11596286.25"/>
    <n v="5643742.1399999997"/>
  </r>
  <r>
    <d v="2023-07-10T08:25:07"/>
    <n v="10"/>
    <n v="7"/>
    <x v="40"/>
    <x v="7"/>
    <s v="4S Corporation"/>
    <x v="1"/>
    <s v="ChuangShi"/>
    <x v="2"/>
    <x v="66"/>
    <x v="0"/>
    <x v="41"/>
    <x v="1"/>
    <n v="3834862.56"/>
    <n v="3267840.37"/>
  </r>
  <r>
    <d v="2023-07-10T08:25:57"/>
    <n v="10"/>
    <n v="7"/>
    <x v="40"/>
    <x v="7"/>
    <s v="Moosearmy"/>
    <x v="0"/>
    <s v="War Eagle Fleet"/>
    <x v="0"/>
    <x v="25"/>
    <x v="0"/>
    <x v="41"/>
    <x v="1"/>
    <n v="10020033.470000001"/>
    <n v="6210188.6699999999"/>
  </r>
  <r>
    <d v="2023-07-10T08:26:10"/>
    <n v="10"/>
    <n v="7"/>
    <x v="40"/>
    <x v="7"/>
    <s v="BOP Supplication For Glorious"/>
    <x v="4"/>
    <s v="Special Assault Unit"/>
    <x v="1"/>
    <x v="19"/>
    <x v="4"/>
    <x v="41"/>
    <x v="1"/>
    <n v="2117484.84"/>
    <n v="1848322.63"/>
  </r>
  <r>
    <d v="2023-07-10T08:26:14"/>
    <n v="10"/>
    <n v="7"/>
    <x v="40"/>
    <x v="7"/>
    <s v="BOP Supplication For Glorious"/>
    <x v="4"/>
    <s v="Fancypants Inc"/>
    <x v="1"/>
    <x v="20"/>
    <x v="4"/>
    <x v="41"/>
    <x v="1"/>
    <n v="1078470.69"/>
    <n v="732258.15"/>
  </r>
  <r>
    <d v="2023-07-10T08:26:26"/>
    <n v="10"/>
    <n v="7"/>
    <x v="40"/>
    <x v="7"/>
    <s v="Fuxi Legion"/>
    <x v="3"/>
    <s v="Cardamine Advanced Technologies"/>
    <x v="0"/>
    <x v="33"/>
    <x v="4"/>
    <x v="41"/>
    <x v="1"/>
    <n v="1027953.51"/>
    <n v="797917.81"/>
  </r>
  <r>
    <d v="2023-07-10T08:26:43"/>
    <n v="10"/>
    <n v="7"/>
    <x v="40"/>
    <x v="7"/>
    <s v="BOP Supplication For Glorious"/>
    <x v="4"/>
    <s v="WipeOut Inc"/>
    <x v="1"/>
    <x v="13"/>
    <x v="4"/>
    <x v="41"/>
    <x v="1"/>
    <n v="1956696.29"/>
    <n v="1718704.86"/>
  </r>
  <r>
    <d v="2023-07-10T08:26:45"/>
    <n v="10"/>
    <n v="7"/>
    <x v="40"/>
    <x v="7"/>
    <s v="Profane Proverb"/>
    <x v="0"/>
    <s v="Ascendance"/>
    <x v="0"/>
    <x v="19"/>
    <x v="4"/>
    <x v="41"/>
    <x v="1"/>
    <n v="5313039.68"/>
    <n v="1846263.7"/>
  </r>
  <r>
    <d v="2023-07-10T08:26:53"/>
    <n v="10"/>
    <n v="7"/>
    <x v="40"/>
    <x v="7"/>
    <s v="4S Corporation"/>
    <x v="1"/>
    <s v="ChuangShi"/>
    <x v="2"/>
    <x v="8"/>
    <x v="3"/>
    <x v="41"/>
    <x v="1"/>
    <n v="62380763.899999999"/>
    <n v="46250053.75"/>
  </r>
  <r>
    <d v="2023-07-10T08:27:10"/>
    <n v="10"/>
    <n v="7"/>
    <x v="40"/>
    <x v="7"/>
    <s v="YeLuo-XingHai"/>
    <x v="3"/>
    <s v="Pandemic Horde Inc"/>
    <x v="1"/>
    <x v="22"/>
    <x v="4"/>
    <x v="41"/>
    <x v="1"/>
    <n v="5609369.8099999996"/>
    <n v="4175728.72"/>
  </r>
  <r>
    <d v="2023-07-10T08:27:31"/>
    <n v="10"/>
    <n v="7"/>
    <x v="40"/>
    <x v="7"/>
    <s v="BOP Supplication For Glorious"/>
    <x v="4"/>
    <s v="Profane Proverb"/>
    <x v="1"/>
    <x v="18"/>
    <x v="4"/>
    <x v="41"/>
    <x v="1"/>
    <n v="4750980"/>
    <n v="2602462.85"/>
  </r>
  <r>
    <d v="2023-07-10T08:27:31"/>
    <n v="10"/>
    <n v="7"/>
    <x v="40"/>
    <x v="7"/>
    <s v="YeLuo-XingHai"/>
    <x v="3"/>
    <s v="Tu Zi Fei Corporation"/>
    <x v="3"/>
    <x v="22"/>
    <x v="4"/>
    <x v="41"/>
    <x v="1"/>
    <n v="2934492.31"/>
    <n v="941107.79"/>
  </r>
  <r>
    <d v="2023-07-10T08:27:31"/>
    <n v="10"/>
    <n v="7"/>
    <x v="40"/>
    <x v="7"/>
    <s v="ChuangShi"/>
    <x v="3"/>
    <s v="Pandemic Horde Inc"/>
    <x v="1"/>
    <x v="34"/>
    <x v="4"/>
    <x v="41"/>
    <x v="1"/>
    <n v="1358757.9"/>
    <n v="947801.39"/>
  </r>
  <r>
    <d v="2023-07-10T08:27:41"/>
    <n v="10"/>
    <n v="7"/>
    <x v="40"/>
    <x v="7"/>
    <s v="Nuwa Foundation"/>
    <x v="3"/>
    <s v="Ascendance"/>
    <x v="0"/>
    <x v="7"/>
    <x v="0"/>
    <x v="41"/>
    <x v="1"/>
    <n v="9635898.5999999996"/>
    <n v="4429490.22"/>
  </r>
  <r>
    <d v="2023-07-10T08:27:57"/>
    <n v="10"/>
    <n v="7"/>
    <x v="40"/>
    <x v="7"/>
    <s v="Seraphim Avalon"/>
    <x v="3"/>
    <s v="Rekium"/>
    <x v="0"/>
    <x v="39"/>
    <x v="0"/>
    <x v="41"/>
    <x v="1"/>
    <n v="2694922.48"/>
    <n v="2694919.68"/>
  </r>
  <r>
    <d v="2023-07-10T08:28:09"/>
    <n v="10"/>
    <n v="7"/>
    <x v="40"/>
    <x v="7"/>
    <s v="YeLuo-XingHai"/>
    <x v="3"/>
    <s v="GoonWaffe"/>
    <x v="0"/>
    <x v="13"/>
    <x v="4"/>
    <x v="41"/>
    <x v="1"/>
    <n v="6653268.8799999999"/>
    <n v="3127489.67"/>
  </r>
  <r>
    <d v="2023-07-10T08:28:15"/>
    <n v="10"/>
    <n v="7"/>
    <x v="40"/>
    <x v="7"/>
    <s v="ChuangShi"/>
    <x v="3"/>
    <s v="GoonWaffe"/>
    <x v="0"/>
    <x v="13"/>
    <x v="4"/>
    <x v="41"/>
    <x v="1"/>
    <n v="6653268.8799999999"/>
    <n v="4297574.72"/>
  </r>
  <r>
    <d v="2023-07-10T08:28:27"/>
    <n v="10"/>
    <n v="7"/>
    <x v="40"/>
    <x v="7"/>
    <s v="YeLuo-XingHai"/>
    <x v="3"/>
    <s v="GoonWaffe"/>
    <x v="0"/>
    <x v="13"/>
    <x v="4"/>
    <x v="41"/>
    <x v="1"/>
    <n v="6653268.8799999999"/>
    <n v="5225546.37"/>
  </r>
  <r>
    <d v="2023-07-10T08:28:32"/>
    <n v="10"/>
    <n v="7"/>
    <x v="40"/>
    <x v="7"/>
    <s v="My Little Pony"/>
    <x v="3"/>
    <s v="Helgast Militarum"/>
    <x v="4"/>
    <x v="73"/>
    <x v="0"/>
    <x v="41"/>
    <x v="1"/>
    <n v="5907684.4500000002"/>
    <n v="4349685.53"/>
  </r>
  <r>
    <d v="2023-07-10T08:28:40"/>
    <n v="10"/>
    <n v="7"/>
    <x v="40"/>
    <x v="7"/>
    <s v="ChuangShi"/>
    <x v="3"/>
    <s v="Peoples Liberation Army"/>
    <x v="0"/>
    <x v="59"/>
    <x v="2"/>
    <x v="41"/>
    <x v="1"/>
    <n v="21420322.109999999"/>
    <n v="10900006.91"/>
  </r>
  <r>
    <d v="2023-07-10T08:28:46"/>
    <n v="10"/>
    <n v="7"/>
    <x v="40"/>
    <x v="7"/>
    <s v="YeLuo-XingHai"/>
    <x v="3"/>
    <s v="GoonWaffe"/>
    <x v="0"/>
    <x v="13"/>
    <x v="4"/>
    <x v="41"/>
    <x v="1"/>
    <n v="37114390.32"/>
    <n v="27086235.309999999"/>
  </r>
  <r>
    <d v="2023-07-10T08:29:13"/>
    <n v="10"/>
    <n v="7"/>
    <x v="40"/>
    <x v="7"/>
    <s v="YeLuo-XingHai"/>
    <x v="3"/>
    <s v="Trash Contractors"/>
    <x v="0"/>
    <x v="22"/>
    <x v="4"/>
    <x v="41"/>
    <x v="1"/>
    <n v="5360809.1500000004"/>
    <n v="2078488.39"/>
  </r>
  <r>
    <d v="2023-07-10T08:29:16"/>
    <n v="10"/>
    <n v="7"/>
    <x v="40"/>
    <x v="7"/>
    <s v="Nuwa Foundation"/>
    <x v="3"/>
    <s v="Ascendance"/>
    <x v="0"/>
    <x v="28"/>
    <x v="4"/>
    <x v="41"/>
    <x v="1"/>
    <n v="1669506.19"/>
    <n v="435186.85"/>
  </r>
  <r>
    <d v="2023-07-10T08:29:30"/>
    <n v="10"/>
    <n v="7"/>
    <x v="40"/>
    <x v="7"/>
    <s v="YeLuo-XingHai"/>
    <x v="3"/>
    <s v="GoonWaffe"/>
    <x v="0"/>
    <x v="13"/>
    <x v="4"/>
    <x v="41"/>
    <x v="1"/>
    <n v="6653268.8799999999"/>
    <n v="6103365.8600000003"/>
  </r>
  <r>
    <d v="2023-07-10T08:29:38"/>
    <n v="10"/>
    <n v="7"/>
    <x v="40"/>
    <x v="7"/>
    <s v="Seraphim Avalon"/>
    <x v="3"/>
    <s v="KarmaFleet"/>
    <x v="0"/>
    <x v="39"/>
    <x v="0"/>
    <x v="41"/>
    <x v="1"/>
    <n v="2694922.48"/>
    <n v="2694919.68"/>
  </r>
  <r>
    <d v="2023-07-10T08:29:48"/>
    <n v="10"/>
    <n v="7"/>
    <x v="40"/>
    <x v="7"/>
    <s v="YeLuo-XingHai"/>
    <x v="3"/>
    <s v="GoonWaffe"/>
    <x v="0"/>
    <x v="13"/>
    <x v="4"/>
    <x v="41"/>
    <x v="1"/>
    <n v="6653268.8799999999"/>
    <n v="4543518.58"/>
  </r>
  <r>
    <d v="2023-07-10T08:30:17"/>
    <n v="10"/>
    <n v="7"/>
    <x v="40"/>
    <x v="7"/>
    <s v="YeLuo-XingHai"/>
    <x v="3"/>
    <s v="GoonWaffe"/>
    <x v="0"/>
    <x v="13"/>
    <x v="4"/>
    <x v="41"/>
    <x v="1"/>
    <n v="6653268.8799999999"/>
    <n v="5778396.2300000004"/>
  </r>
  <r>
    <d v="2023-07-10T08:30:43"/>
    <n v="10"/>
    <n v="7"/>
    <x v="40"/>
    <x v="7"/>
    <s v="YeLuo-XingHai"/>
    <x v="3"/>
    <s v="GoonWaffe"/>
    <x v="0"/>
    <x v="13"/>
    <x v="4"/>
    <x v="41"/>
    <x v="1"/>
    <n v="6653268.8799999999"/>
    <n v="6005993.7300000004"/>
  </r>
  <r>
    <d v="2023-07-10T08:30:52"/>
    <n v="10"/>
    <n v="7"/>
    <x v="40"/>
    <x v="7"/>
    <s v="ChuangShi"/>
    <x v="3"/>
    <s v="Ascendance"/>
    <x v="0"/>
    <x v="39"/>
    <x v="0"/>
    <x v="41"/>
    <x v="1"/>
    <n v="50361521.899999999"/>
    <n v="18869604.739999998"/>
  </r>
  <r>
    <d v="2023-07-10T08:31:40"/>
    <n v="10"/>
    <n v="7"/>
    <x v="40"/>
    <x v="7"/>
    <s v="YeLuo-XingHai"/>
    <x v="3"/>
    <s v="GoonWaffe"/>
    <x v="0"/>
    <x v="13"/>
    <x v="4"/>
    <x v="41"/>
    <x v="1"/>
    <n v="6653268.8799999999"/>
    <n v="2822746.51"/>
  </r>
  <r>
    <d v="2023-07-10T08:31:59"/>
    <n v="10"/>
    <n v="7"/>
    <x v="40"/>
    <x v="7"/>
    <s v="Chaos arbiter"/>
    <x v="3"/>
    <s v="Ceptacemia"/>
    <x v="4"/>
    <x v="11"/>
    <x v="2"/>
    <x v="41"/>
    <x v="1"/>
    <n v="29527622.48"/>
    <n v="7516825.4100000001"/>
  </r>
  <r>
    <d v="2023-07-10T08:32:21"/>
    <n v="10"/>
    <n v="7"/>
    <x v="40"/>
    <x v="7"/>
    <s v="YeLuo-XingHai"/>
    <x v="3"/>
    <s v="Ascendance"/>
    <x v="0"/>
    <x v="24"/>
    <x v="0"/>
    <x v="41"/>
    <x v="1"/>
    <n v="11279813.57"/>
    <n v="4459640.68"/>
  </r>
  <r>
    <d v="2023-07-10T08:32:28"/>
    <n v="10"/>
    <n v="7"/>
    <x v="40"/>
    <x v="7"/>
    <s v="Moosearmy"/>
    <x v="0"/>
    <s v="Peoples Liberation Army"/>
    <x v="0"/>
    <x v="73"/>
    <x v="0"/>
    <x v="41"/>
    <x v="1"/>
    <n v="2399929.44"/>
    <n v="2065575.61"/>
  </r>
  <r>
    <d v="2023-07-10T08:33:05"/>
    <n v="10"/>
    <n v="7"/>
    <x v="40"/>
    <x v="7"/>
    <s v="Knights of the Silver Eagle"/>
    <x v="3"/>
    <s v="KarmaFleet"/>
    <x v="0"/>
    <x v="13"/>
    <x v="4"/>
    <x v="41"/>
    <x v="1"/>
    <n v="6259476.7999999998"/>
    <n v="2365015.37"/>
  </r>
  <r>
    <d v="2023-07-10T08:33:13"/>
    <n v="10"/>
    <n v="7"/>
    <x v="40"/>
    <x v="7"/>
    <s v="4S Corporation"/>
    <x v="1"/>
    <s v="Attack On CALDARI"/>
    <x v="2"/>
    <x v="17"/>
    <x v="4"/>
    <x v="41"/>
    <x v="1"/>
    <n v="1974276.53"/>
    <n v="584960.47"/>
  </r>
  <r>
    <d v="2023-07-10T08:33:14"/>
    <n v="10"/>
    <n v="7"/>
    <x v="40"/>
    <x v="7"/>
    <s v="BOP Supplication For Glorious"/>
    <x v="4"/>
    <s v="Fancypants Inc"/>
    <x v="1"/>
    <x v="19"/>
    <x v="4"/>
    <x v="41"/>
    <x v="1"/>
    <n v="11687847.050000001"/>
    <n v="6358731.96"/>
  </r>
  <r>
    <d v="2023-07-10T08:33:19"/>
    <n v="10"/>
    <n v="7"/>
    <x v="40"/>
    <x v="7"/>
    <s v="ChuangShi"/>
    <x v="3"/>
    <s v="Dragon"/>
    <x v="1"/>
    <x v="7"/>
    <x v="0"/>
    <x v="41"/>
    <x v="1"/>
    <n v="9559716.6199999992"/>
    <n v="5274493.43"/>
  </r>
  <r>
    <d v="2023-07-10T08:33:46"/>
    <n v="10"/>
    <n v="7"/>
    <x v="40"/>
    <x v="7"/>
    <s v="Faceless"/>
    <x v="4"/>
    <s v="Horde Vanguard"/>
    <x v="1"/>
    <x v="11"/>
    <x v="2"/>
    <x v="41"/>
    <x v="1"/>
    <n v="23554728.809999999"/>
    <n v="10301576.49"/>
  </r>
  <r>
    <d v="2023-07-10T08:34:02"/>
    <n v="10"/>
    <n v="7"/>
    <x v="40"/>
    <x v="7"/>
    <s v="Formosa Research Center"/>
    <x v="3"/>
    <s v="Asteroid Farm Unlimited"/>
    <x v="0"/>
    <x v="11"/>
    <x v="2"/>
    <x v="41"/>
    <x v="1"/>
    <n v="27143551.239999998"/>
    <n v="10673754.119999999"/>
  </r>
  <r>
    <d v="2023-07-10T08:34:18"/>
    <n v="10"/>
    <n v="7"/>
    <x v="40"/>
    <x v="7"/>
    <s v="BOP Supplication For Glorious"/>
    <x v="4"/>
    <s v="Pandemic Horde Inc"/>
    <x v="1"/>
    <x v="7"/>
    <x v="0"/>
    <x v="41"/>
    <x v="1"/>
    <n v="7301954.4000000004"/>
    <n v="4673911.2699999996"/>
  </r>
  <r>
    <d v="2023-07-10T08:34:21"/>
    <n v="10"/>
    <n v="7"/>
    <x v="40"/>
    <x v="7"/>
    <s v="Chaos arbiter"/>
    <x v="3"/>
    <s v="Worthless Carebears"/>
    <x v="4"/>
    <x v="4"/>
    <x v="3"/>
    <x v="41"/>
    <x v="1"/>
    <n v="53486645.18"/>
    <n v="36144411.920000002"/>
  </r>
  <r>
    <d v="2023-07-10T08:34:23"/>
    <n v="10"/>
    <n v="7"/>
    <x v="40"/>
    <x v="7"/>
    <s v="Faceless"/>
    <x v="4"/>
    <s v="Death'sEnd"/>
    <x v="1"/>
    <x v="6"/>
    <x v="4"/>
    <x v="41"/>
    <x v="1"/>
    <n v="4402632.45"/>
    <n v="747262.12"/>
  </r>
  <r>
    <d v="2023-07-10T08:34:40"/>
    <n v="10"/>
    <n v="7"/>
    <x v="40"/>
    <x v="7"/>
    <s v="BOP Supplication For Glorious"/>
    <x v="4"/>
    <s v="Tactical Feed"/>
    <x v="1"/>
    <x v="79"/>
    <x v="4"/>
    <x v="41"/>
    <x v="1"/>
    <n v="7456331.0300000003"/>
    <n v="1481779.23"/>
  </r>
  <r>
    <d v="2023-07-10T08:35:41"/>
    <n v="10"/>
    <n v="7"/>
    <x v="40"/>
    <x v="7"/>
    <s v="BOP Supplication For Glorious"/>
    <x v="4"/>
    <s v="Profane Proverb"/>
    <x v="1"/>
    <x v="73"/>
    <x v="0"/>
    <x v="41"/>
    <x v="1"/>
    <n v="4064264.83"/>
    <n v="1508466.48"/>
  </r>
  <r>
    <d v="2023-07-10T08:35:44"/>
    <n v="10"/>
    <n v="7"/>
    <x v="40"/>
    <x v="7"/>
    <s v="Faceless"/>
    <x v="4"/>
    <s v="WipeOut Inc"/>
    <x v="1"/>
    <x v="19"/>
    <x v="4"/>
    <x v="41"/>
    <x v="1"/>
    <n v="2851231.35"/>
    <n v="2115575.16"/>
  </r>
  <r>
    <d v="2023-07-10T08:35:46"/>
    <n v="10"/>
    <n v="7"/>
    <x v="40"/>
    <x v="7"/>
    <s v="Fuxi Legion"/>
    <x v="3"/>
    <s v="Pandemic Horde Inc"/>
    <x v="1"/>
    <x v="15"/>
    <x v="0"/>
    <x v="41"/>
    <x v="1"/>
    <n v="5951673.3300000001"/>
    <n v="3499302.24"/>
  </r>
  <r>
    <d v="2023-07-10T08:38:32"/>
    <n v="10"/>
    <n v="7"/>
    <x v="40"/>
    <x v="7"/>
    <s v="KarmaFleet"/>
    <x v="1"/>
    <s v="Pandemic Horde Inc"/>
    <x v="1"/>
    <x v="73"/>
    <x v="0"/>
    <x v="41"/>
    <x v="1"/>
    <n v="4064264.83"/>
    <n v="2230473.2200000002"/>
  </r>
  <r>
    <d v="2023-07-10T08:38:52"/>
    <n v="10"/>
    <n v="7"/>
    <x v="40"/>
    <x v="7"/>
    <s v="KarmaFleet"/>
    <x v="1"/>
    <s v="Pandemic Horde Inc"/>
    <x v="1"/>
    <x v="25"/>
    <x v="0"/>
    <x v="41"/>
    <x v="1"/>
    <n v="10966813.85"/>
    <n v="4403188.01"/>
  </r>
  <r>
    <d v="2023-07-10T08:40:50"/>
    <n v="10"/>
    <n v="7"/>
    <x v="40"/>
    <x v="7"/>
    <s v="YeLuo-XingHai"/>
    <x v="3"/>
    <s v="KarmaFleet"/>
    <x v="0"/>
    <x v="8"/>
    <x v="3"/>
    <x v="41"/>
    <x v="1"/>
    <n v="66038274.149999999"/>
    <n v="47616959.93"/>
  </r>
  <r>
    <d v="2023-07-10T08:41:48"/>
    <n v="10"/>
    <n v="7"/>
    <x v="40"/>
    <x v="7"/>
    <s v="BOP Supplication For Glorious"/>
    <x v="4"/>
    <s v="KheshigFleet"/>
    <x v="2"/>
    <x v="75"/>
    <x v="4"/>
    <x v="41"/>
    <x v="1"/>
    <n v="2483550.09"/>
    <n v="1853613.25"/>
  </r>
  <r>
    <d v="2023-07-10T08:42:09"/>
    <n v="10"/>
    <n v="7"/>
    <x v="40"/>
    <x v="7"/>
    <s v="Seraphim Avalon"/>
    <x v="3"/>
    <s v="CBC Interstellar"/>
    <x v="0"/>
    <x v="79"/>
    <x v="4"/>
    <x v="41"/>
    <x v="1"/>
    <n v="22809852.25"/>
    <n v="11060837.73"/>
  </r>
  <r>
    <d v="2023-07-10T08:42:30"/>
    <n v="10"/>
    <n v="7"/>
    <x v="40"/>
    <x v="7"/>
    <s v="Attack On CALDARI"/>
    <x v="3"/>
    <s v="KarmaFleet"/>
    <x v="0"/>
    <x v="6"/>
    <x v="4"/>
    <x v="41"/>
    <x v="1"/>
    <n v="3883895.64"/>
    <n v="1323715.1200000001"/>
  </r>
  <r>
    <d v="2023-07-10T08:43:38"/>
    <n v="10"/>
    <n v="7"/>
    <x v="40"/>
    <x v="7"/>
    <s v="BOP Supplication For Glorious"/>
    <x v="4"/>
    <s v="Pandemic Horde Inc"/>
    <x v="1"/>
    <x v="7"/>
    <x v="0"/>
    <x v="41"/>
    <x v="1"/>
    <n v="6581539.4500000002"/>
    <n v="2641329.09"/>
  </r>
  <r>
    <d v="2023-07-10T08:44:30"/>
    <n v="10"/>
    <n v="7"/>
    <x v="40"/>
    <x v="7"/>
    <s v="Semper Iratus Omni Tempore"/>
    <x v="1"/>
    <s v="Blackwater USA Inc"/>
    <x v="1"/>
    <x v="39"/>
    <x v="0"/>
    <x v="41"/>
    <x v="1"/>
    <n v="2694922.48"/>
    <n v="2694919.68"/>
  </r>
  <r>
    <d v="2023-07-10T08:44:31"/>
    <n v="10"/>
    <n v="7"/>
    <x v="40"/>
    <x v="7"/>
    <s v="BOP Supplication For Glorious"/>
    <x v="4"/>
    <s v="Tech Builds"/>
    <x v="1"/>
    <x v="14"/>
    <x v="4"/>
    <x v="41"/>
    <x v="1"/>
    <n v="2932792.36"/>
    <n v="156587.1"/>
  </r>
  <r>
    <d v="2023-07-10T08:44:41"/>
    <n v="10"/>
    <n v="7"/>
    <x v="40"/>
    <x v="7"/>
    <s v="Chaos arbiter"/>
    <x v="3"/>
    <s v="Strategically Bad"/>
    <x v="0"/>
    <x v="8"/>
    <x v="3"/>
    <x v="41"/>
    <x v="1"/>
    <n v="66012663.719999999"/>
    <n v="51224104.270000003"/>
  </r>
  <r>
    <d v="2023-07-10T08:46:34"/>
    <n v="10"/>
    <n v="7"/>
    <x v="40"/>
    <x v="7"/>
    <s v="Formosa Research Center"/>
    <x v="3"/>
    <s v="Semper Iratus Omni Tempore"/>
    <x v="0"/>
    <x v="24"/>
    <x v="0"/>
    <x v="41"/>
    <x v="1"/>
    <n v="16246786.619999999"/>
    <n v="9679076.1199999992"/>
  </r>
  <r>
    <d v="2023-07-10T08:46:46"/>
    <n v="10"/>
    <n v="7"/>
    <x v="40"/>
    <x v="7"/>
    <s v="Amok"/>
    <x v="1"/>
    <s v="C8N8O16"/>
    <x v="1"/>
    <x v="32"/>
    <x v="4"/>
    <x v="41"/>
    <x v="1"/>
    <n v="1092137.43"/>
    <n v="877115.02"/>
  </r>
  <r>
    <d v="2023-07-10T08:47:09"/>
    <n v="10"/>
    <n v="7"/>
    <x v="40"/>
    <x v="7"/>
    <s v="Arknights"/>
    <x v="3"/>
    <s v="KarmaFleet"/>
    <x v="0"/>
    <x v="74"/>
    <x v="4"/>
    <x v="41"/>
    <x v="1"/>
    <n v="574283.28"/>
    <n v="460520.68"/>
  </r>
  <r>
    <d v="2023-07-10T08:49:55"/>
    <n v="10"/>
    <n v="7"/>
    <x v="40"/>
    <x v="7"/>
    <s v="Amok"/>
    <x v="1"/>
    <s v="Comms Black"/>
    <x v="1"/>
    <x v="7"/>
    <x v="0"/>
    <x v="41"/>
    <x v="1"/>
    <n v="3985340.52"/>
    <n v="1447314.39"/>
  </r>
  <r>
    <d v="2023-07-10T08:49:58"/>
    <n v="10"/>
    <n v="7"/>
    <x v="40"/>
    <x v="7"/>
    <s v="ChuangShi"/>
    <x v="3"/>
    <s v="Worthless Carebears"/>
    <x v="4"/>
    <x v="33"/>
    <x v="4"/>
    <x v="41"/>
    <x v="1"/>
    <n v="7204177.7800000003"/>
    <n v="3201246.23"/>
  </r>
  <r>
    <d v="2023-07-10T08:51:01"/>
    <n v="10"/>
    <n v="7"/>
    <x v="40"/>
    <x v="7"/>
    <s v="YeLuo-XingHai"/>
    <x v="3"/>
    <s v="Amok"/>
    <x v="0"/>
    <x v="19"/>
    <x v="4"/>
    <x v="41"/>
    <x v="1"/>
    <n v="236426.02"/>
    <n v="114463.62"/>
  </r>
  <r>
    <d v="2023-07-10T08:51:26"/>
    <n v="10"/>
    <n v="7"/>
    <x v="40"/>
    <x v="7"/>
    <s v="BOP Supplication For Glorious"/>
    <x v="4"/>
    <s v="Deaths Consortium"/>
    <x v="1"/>
    <x v="4"/>
    <x v="3"/>
    <x v="41"/>
    <x v="1"/>
    <n v="70439895.769999996"/>
    <n v="50616317.399999999"/>
  </r>
  <r>
    <d v="2023-07-10T08:51:39"/>
    <n v="10"/>
    <n v="7"/>
    <x v="40"/>
    <x v="7"/>
    <s v="Seraphim Avalon"/>
    <x v="3"/>
    <s v="Worthless Carebears"/>
    <x v="4"/>
    <x v="74"/>
    <x v="4"/>
    <x v="41"/>
    <x v="1"/>
    <n v="574283.28"/>
    <n v="460520.68"/>
  </r>
  <r>
    <d v="2023-07-10T08:51:40"/>
    <n v="10"/>
    <n v="7"/>
    <x v="40"/>
    <x v="7"/>
    <s v="BOP Supplication For Glorious"/>
    <x v="4"/>
    <s v="Tech Builds"/>
    <x v="1"/>
    <x v="25"/>
    <x v="0"/>
    <x v="41"/>
    <x v="1"/>
    <n v="1378389.63"/>
    <n v="1071981.43"/>
  </r>
  <r>
    <d v="2023-07-10T08:51:52"/>
    <n v="10"/>
    <n v="7"/>
    <x v="40"/>
    <x v="7"/>
    <s v="Seraphim Avalon"/>
    <x v="3"/>
    <s v="Amok"/>
    <x v="0"/>
    <x v="13"/>
    <x v="4"/>
    <x v="41"/>
    <x v="1"/>
    <n v="2633310.08"/>
    <n v="393804.37"/>
  </r>
  <r>
    <d v="2023-07-10T08:52:20"/>
    <n v="10"/>
    <n v="7"/>
    <x v="40"/>
    <x v="7"/>
    <s v="Fuxi Legion"/>
    <x v="3"/>
    <s v="Amok"/>
    <x v="0"/>
    <x v="19"/>
    <x v="4"/>
    <x v="41"/>
    <x v="1"/>
    <n v="3335991.2"/>
    <n v="1574651.14"/>
  </r>
  <r>
    <d v="2023-07-10T08:52:40"/>
    <n v="10"/>
    <n v="7"/>
    <x v="40"/>
    <x v="7"/>
    <s v="YeLuo-XingHai"/>
    <x v="3"/>
    <s v="Pandemic Horde Inc"/>
    <x v="1"/>
    <x v="22"/>
    <x v="4"/>
    <x v="41"/>
    <x v="1"/>
    <n v="622209.26"/>
    <n v="395820.73"/>
  </r>
  <r>
    <d v="2023-07-10T08:53:01"/>
    <n v="10"/>
    <n v="7"/>
    <x v="40"/>
    <x v="7"/>
    <s v="YeLuo-XingHai"/>
    <x v="3"/>
    <s v="Pandemic Horde Inc"/>
    <x v="1"/>
    <x v="6"/>
    <x v="4"/>
    <x v="41"/>
    <x v="1"/>
    <n v="5217911.25"/>
    <n v="2730121.05"/>
  </r>
  <r>
    <d v="2023-07-10T08:53:32"/>
    <n v="10"/>
    <n v="7"/>
    <x v="40"/>
    <x v="7"/>
    <s v="YeLuo-XingHai"/>
    <x v="3"/>
    <s v="KarmaFleet"/>
    <x v="0"/>
    <x v="7"/>
    <x v="0"/>
    <x v="41"/>
    <x v="1"/>
    <n v="4174891.22"/>
    <n v="2538696.94"/>
  </r>
  <r>
    <d v="2023-07-10T08:53:37"/>
    <n v="10"/>
    <n v="7"/>
    <x v="40"/>
    <x v="7"/>
    <s v="BOP Supplication For Glorious"/>
    <x v="4"/>
    <s v="Fancypants Inc"/>
    <x v="1"/>
    <x v="19"/>
    <x v="4"/>
    <x v="41"/>
    <x v="1"/>
    <n v="2258640.5499999998"/>
    <n v="958698.14"/>
  </r>
  <r>
    <d v="2023-07-10T08:53:44"/>
    <n v="10"/>
    <n v="7"/>
    <x v="40"/>
    <x v="7"/>
    <s v="My Little Pony"/>
    <x v="3"/>
    <s v="Faceless"/>
    <x v="3"/>
    <x v="3"/>
    <x v="2"/>
    <x v="41"/>
    <x v="1"/>
    <n v="15904404.01"/>
    <n v="8260464.6699999999"/>
  </r>
  <r>
    <d v="2023-07-10T08:54:02"/>
    <n v="10"/>
    <n v="7"/>
    <x v="40"/>
    <x v="7"/>
    <s v="BOP Supplication For Glorious"/>
    <x v="4"/>
    <s v="Wombo United"/>
    <x v="1"/>
    <x v="25"/>
    <x v="0"/>
    <x v="41"/>
    <x v="1"/>
    <n v="6207093.3799999999"/>
    <n v="2881454.87"/>
  </r>
  <r>
    <d v="2023-07-10T08:54:38"/>
    <n v="10"/>
    <n v="7"/>
    <x v="40"/>
    <x v="7"/>
    <s v="Seraphim Avalon"/>
    <x v="3"/>
    <s v="BOP Supplication For Glorious"/>
    <x v="3"/>
    <x v="66"/>
    <x v="0"/>
    <x v="41"/>
    <x v="1"/>
    <n v="3391139.72"/>
    <n v="2162279.9500000002"/>
  </r>
  <r>
    <d v="2023-07-10T08:54:58"/>
    <n v="10"/>
    <n v="7"/>
    <x v="40"/>
    <x v="7"/>
    <s v="Attack On CALDARI"/>
    <x v="3"/>
    <s v="Rekium"/>
    <x v="0"/>
    <x v="37"/>
    <x v="4"/>
    <x v="41"/>
    <x v="1"/>
    <n v="13049895.25"/>
    <n v="9136261.5999999996"/>
  </r>
  <r>
    <d v="2023-07-10T08:55:09"/>
    <n v="10"/>
    <n v="7"/>
    <x v="40"/>
    <x v="7"/>
    <s v="Seraphim Avalon"/>
    <x v="3"/>
    <s v="BOP Supplication For Glorious"/>
    <x v="3"/>
    <x v="17"/>
    <x v="4"/>
    <x v="41"/>
    <x v="1"/>
    <n v="3183573.28"/>
    <n v="718989.94"/>
  </r>
  <r>
    <d v="2023-07-10T08:55:13"/>
    <n v="10"/>
    <n v="7"/>
    <x v="40"/>
    <x v="7"/>
    <s v="BOP Supplication For Glorious"/>
    <x v="4"/>
    <s v="ChuangShi"/>
    <x v="2"/>
    <x v="5"/>
    <x v="2"/>
    <x v="41"/>
    <x v="1"/>
    <n v="13879842.07"/>
    <n v="6776625.6100000003"/>
  </r>
  <r>
    <d v="2023-07-10T08:55:54"/>
    <n v="10"/>
    <n v="7"/>
    <x v="40"/>
    <x v="7"/>
    <s v="Phoenix City"/>
    <x v="3"/>
    <s v="KarmaFleet"/>
    <x v="0"/>
    <x v="22"/>
    <x v="4"/>
    <x v="41"/>
    <x v="1"/>
    <n v="954678.77"/>
    <n v="836224.34"/>
  </r>
  <r>
    <d v="2023-07-10T08:56:13"/>
    <n v="10"/>
    <n v="7"/>
    <x v="40"/>
    <x v="7"/>
    <s v="4S Corporation"/>
    <x v="1"/>
    <s v="KheshigFleet"/>
    <x v="2"/>
    <x v="39"/>
    <x v="0"/>
    <x v="41"/>
    <x v="1"/>
    <n v="2694922.48"/>
    <n v="2694919.68"/>
  </r>
  <r>
    <d v="2023-07-10T08:56:47"/>
    <n v="10"/>
    <n v="7"/>
    <x v="40"/>
    <x v="7"/>
    <s v="Chaos arbiter"/>
    <x v="3"/>
    <s v="Ascendance"/>
    <x v="0"/>
    <x v="25"/>
    <x v="0"/>
    <x v="41"/>
    <x v="1"/>
    <n v="12448001.810000001"/>
    <n v="10913553.83"/>
  </r>
  <r>
    <d v="2023-07-10T08:57:47"/>
    <n v="10"/>
    <n v="7"/>
    <x v="40"/>
    <x v="7"/>
    <s v="Profane Proverb"/>
    <x v="0"/>
    <s v="GoonWaffe"/>
    <x v="0"/>
    <x v="25"/>
    <x v="0"/>
    <x v="41"/>
    <x v="1"/>
    <n v="1882549.37"/>
    <n v="1576141.17"/>
  </r>
  <r>
    <d v="2023-07-10T08:58:25"/>
    <n v="10"/>
    <n v="7"/>
    <x v="40"/>
    <x v="7"/>
    <s v="Knights of the Silver Eagle"/>
    <x v="3"/>
    <s v="Pandemic Horde Inc"/>
    <x v="1"/>
    <x v="25"/>
    <x v="0"/>
    <x v="41"/>
    <x v="1"/>
    <n v="1778561.94"/>
    <n v="1186813.67"/>
  </r>
  <r>
    <d v="2023-07-10T08:58:44"/>
    <n v="10"/>
    <n v="7"/>
    <x v="40"/>
    <x v="7"/>
    <s v="Seraphim Avalon"/>
    <x v="3"/>
    <s v="Faceless"/>
    <x v="3"/>
    <x v="64"/>
    <x v="0"/>
    <x v="41"/>
    <x v="1"/>
    <n v="834961.85"/>
    <n v="528553.65"/>
  </r>
  <r>
    <d v="2023-07-10T08:59:23"/>
    <n v="10"/>
    <n v="7"/>
    <x v="40"/>
    <x v="7"/>
    <s v="YeLuo-XingHai"/>
    <x v="3"/>
    <s v="Hogyoku"/>
    <x v="0"/>
    <x v="25"/>
    <x v="0"/>
    <x v="41"/>
    <x v="1"/>
    <n v="1926872.43"/>
    <n v="1299342.25"/>
  </r>
  <r>
    <d v="2023-07-10T09:00:19"/>
    <n v="10"/>
    <n v="7"/>
    <x v="40"/>
    <x v="7"/>
    <s v="Formosa Research Center"/>
    <x v="3"/>
    <s v="Cardamine Advanced Technologies"/>
    <x v="0"/>
    <x v="7"/>
    <x v="0"/>
    <x v="41"/>
    <x v="1"/>
    <n v="2567522.9500000002"/>
    <n v="1981447.66"/>
  </r>
  <r>
    <d v="2023-07-10T09:01:07"/>
    <n v="10"/>
    <n v="7"/>
    <x v="40"/>
    <x v="7"/>
    <s v="Knights of the Silver Eagle"/>
    <x v="3"/>
    <s v="KarmaFleet"/>
    <x v="0"/>
    <x v="19"/>
    <x v="4"/>
    <x v="41"/>
    <x v="1"/>
    <n v="3238464.14"/>
    <n v="1662271.57"/>
  </r>
  <r>
    <d v="2023-07-10T09:04:31"/>
    <n v="10"/>
    <n v="7"/>
    <x v="40"/>
    <x v="7"/>
    <s v="YeLuo-XingHai"/>
    <x v="3"/>
    <s v="Asteroid Farm Unlimited"/>
    <x v="0"/>
    <x v="17"/>
    <x v="4"/>
    <x v="41"/>
    <x v="1"/>
    <n v="657998.37"/>
    <n v="484000.06"/>
  </r>
  <r>
    <d v="2023-07-10T09:07:36"/>
    <n v="10"/>
    <n v="7"/>
    <x v="40"/>
    <x v="7"/>
    <s v="Seraphim Avalon"/>
    <x v="3"/>
    <s v="Faceless"/>
    <x v="3"/>
    <x v="71"/>
    <x v="2"/>
    <x v="41"/>
    <x v="1"/>
    <n v="12233607.26"/>
    <n v="3181840.7"/>
  </r>
  <r>
    <d v="2023-07-10T09:08:01"/>
    <n v="10"/>
    <n v="7"/>
    <x v="40"/>
    <x v="7"/>
    <s v="Arknights"/>
    <x v="3"/>
    <s v="Rekium"/>
    <x v="0"/>
    <x v="73"/>
    <x v="0"/>
    <x v="41"/>
    <x v="1"/>
    <n v="16496205.220000001"/>
    <n v="9757618.9399999995"/>
  </r>
  <r>
    <d v="2023-07-10T09:10:46"/>
    <n v="10"/>
    <n v="7"/>
    <x v="40"/>
    <x v="7"/>
    <s v="Phoenix City"/>
    <x v="3"/>
    <s v="Ascendance"/>
    <x v="0"/>
    <x v="25"/>
    <x v="0"/>
    <x v="41"/>
    <x v="1"/>
    <n v="2741724.51"/>
    <n v="1910347.26"/>
  </r>
  <r>
    <d v="2023-07-10T09:11:10"/>
    <n v="10"/>
    <n v="7"/>
    <x v="40"/>
    <x v="7"/>
    <s v="Phoenix City"/>
    <x v="3"/>
    <s v="Echelon Research"/>
    <x v="0"/>
    <x v="6"/>
    <x v="4"/>
    <x v="41"/>
    <x v="1"/>
    <n v="320348.32"/>
    <n v="168012.89"/>
  </r>
  <r>
    <d v="2023-07-10T09:12:22"/>
    <n v="10"/>
    <n v="7"/>
    <x v="40"/>
    <x v="7"/>
    <s v="BOP Supplication For Glorious"/>
    <x v="4"/>
    <s v="Desi Beanz"/>
    <x v="1"/>
    <x v="73"/>
    <x v="0"/>
    <x v="41"/>
    <x v="1"/>
    <n v="4064264.83"/>
    <n v="3701990.09"/>
  </r>
  <r>
    <d v="2023-07-10T09:12:59"/>
    <n v="10"/>
    <n v="7"/>
    <x v="40"/>
    <x v="7"/>
    <s v="BOP Supplication For Glorious"/>
    <x v="4"/>
    <s v="Desi Beanz"/>
    <x v="1"/>
    <x v="43"/>
    <x v="4"/>
    <x v="41"/>
    <x v="1"/>
    <n v="344478.99"/>
    <n v="230716.39"/>
  </r>
  <r>
    <d v="2023-07-10T09:13:06"/>
    <n v="10"/>
    <n v="7"/>
    <x v="40"/>
    <x v="7"/>
    <s v="Arknights"/>
    <x v="3"/>
    <s v="Horde Armada"/>
    <x v="1"/>
    <x v="52"/>
    <x v="4"/>
    <x v="41"/>
    <x v="1"/>
    <n v="384748.68"/>
    <n v="206715.58"/>
  </r>
  <r>
    <d v="2023-07-10T09:13:38"/>
    <n v="10"/>
    <n v="7"/>
    <x v="40"/>
    <x v="7"/>
    <s v="Death'sEnd"/>
    <x v="0"/>
    <s v="Tritanium Industries and Technology"/>
    <x v="0"/>
    <x v="39"/>
    <x v="0"/>
    <x v="41"/>
    <x v="1"/>
    <n v="37001268.030000001"/>
    <n v="21159167.609999999"/>
  </r>
  <r>
    <d v="2023-07-10T09:13:44"/>
    <n v="10"/>
    <n v="7"/>
    <x v="40"/>
    <x v="7"/>
    <s v="BOP Supplication For Glorious"/>
    <x v="4"/>
    <s v="Moosearmy"/>
    <x v="1"/>
    <x v="19"/>
    <x v="4"/>
    <x v="41"/>
    <x v="1"/>
    <n v="1046802.96"/>
    <n v="714555"/>
  </r>
  <r>
    <d v="2023-07-10T09:14:25"/>
    <n v="10"/>
    <n v="7"/>
    <x v="40"/>
    <x v="7"/>
    <s v="BOP Supplication For Glorious"/>
    <x v="4"/>
    <s v="Wolfostan"/>
    <x v="1"/>
    <x v="18"/>
    <x v="4"/>
    <x v="41"/>
    <x v="1"/>
    <n v="1043543.07"/>
    <n v="829838.05"/>
  </r>
  <r>
    <d v="2023-07-10T09:14:26"/>
    <n v="10"/>
    <n v="7"/>
    <x v="40"/>
    <x v="7"/>
    <s v="YeLuo-XingHai"/>
    <x v="3"/>
    <s v="Amok"/>
    <x v="0"/>
    <x v="19"/>
    <x v="4"/>
    <x v="41"/>
    <x v="1"/>
    <n v="236426.02"/>
    <n v="114463.62"/>
  </r>
  <r>
    <d v="2023-07-10T09:17:09"/>
    <n v="10"/>
    <n v="7"/>
    <x v="40"/>
    <x v="7"/>
    <s v="BOP Supplication For Glorious"/>
    <x v="4"/>
    <s v="Eire Engineers"/>
    <x v="1"/>
    <x v="80"/>
    <x v="0"/>
    <x v="41"/>
    <x v="1"/>
    <n v="3598891.41"/>
    <n v="1213112.73"/>
  </r>
  <r>
    <d v="2023-07-10T09:18:01"/>
    <n v="10"/>
    <n v="7"/>
    <x v="40"/>
    <x v="7"/>
    <s v="YeLuo-XingHai"/>
    <x v="3"/>
    <s v="Arctic Beans"/>
    <x v="1"/>
    <x v="39"/>
    <x v="0"/>
    <x v="41"/>
    <x v="1"/>
    <n v="10943182.09"/>
    <n v="5441268.4400000004"/>
  </r>
  <r>
    <d v="2023-07-10T09:19:50"/>
    <n v="10"/>
    <n v="7"/>
    <x v="40"/>
    <x v="7"/>
    <s v="Phoenix City"/>
    <x v="3"/>
    <s v="Arctic Beans"/>
    <x v="1"/>
    <x v="16"/>
    <x v="4"/>
    <x v="41"/>
    <x v="1"/>
    <n v="7098664.9800000004"/>
    <n v="5267454.3"/>
  </r>
  <r>
    <d v="2023-07-10T09:21:18"/>
    <n v="10"/>
    <n v="7"/>
    <x v="40"/>
    <x v="7"/>
    <s v="Phoenix City"/>
    <x v="3"/>
    <s v="BOP Supplication For Glorious"/>
    <x v="3"/>
    <x v="15"/>
    <x v="0"/>
    <x v="41"/>
    <x v="1"/>
    <n v="872929.96"/>
    <n v="566521.76"/>
  </r>
  <r>
    <d v="2023-07-10T09:28:10"/>
    <n v="10"/>
    <n v="7"/>
    <x v="40"/>
    <x v="7"/>
    <s v="Fuxi Legion"/>
    <x v="3"/>
    <s v="Pandemic Horde Inc"/>
    <x v="1"/>
    <x v="16"/>
    <x v="4"/>
    <x v="41"/>
    <x v="1"/>
    <n v="3693711.47"/>
    <n v="2968050.94"/>
  </r>
  <r>
    <d v="2023-07-10T09:28:20"/>
    <n v="10"/>
    <n v="7"/>
    <x v="40"/>
    <x v="7"/>
    <s v="Void of Eden"/>
    <x v="2"/>
    <s v="Profane Proverb"/>
    <x v="1"/>
    <x v="17"/>
    <x v="4"/>
    <x v="41"/>
    <x v="1"/>
    <n v="3295580.62"/>
    <n v="3157603.8"/>
  </r>
  <r>
    <d v="2023-07-10T09:29:51"/>
    <n v="10"/>
    <n v="7"/>
    <x v="40"/>
    <x v="7"/>
    <s v="Death'sEnd"/>
    <x v="0"/>
    <s v="Arctic Beans"/>
    <x v="1"/>
    <x v="33"/>
    <x v="4"/>
    <x v="41"/>
    <x v="1"/>
    <n v="1917980.14"/>
    <n v="1092336.05"/>
  </r>
  <r>
    <d v="2023-07-10T09:32:00"/>
    <n v="10"/>
    <n v="7"/>
    <x v="40"/>
    <x v="7"/>
    <s v="Seraphim Avalon"/>
    <x v="3"/>
    <s v="The Covenant combined fleet"/>
    <x v="3"/>
    <x v="33"/>
    <x v="4"/>
    <x v="41"/>
    <x v="1"/>
    <n v="1161666.49"/>
    <n v="535906.13"/>
  </r>
  <r>
    <d v="2023-07-10T09:32:50"/>
    <n v="10"/>
    <n v="7"/>
    <x v="40"/>
    <x v="7"/>
    <s v="ANZAC ALLIANCE"/>
    <x v="1"/>
    <s v="ChuangShi"/>
    <x v="2"/>
    <x v="66"/>
    <x v="0"/>
    <x v="41"/>
    <x v="1"/>
    <n v="6237082.2000000002"/>
    <n v="4539142.1399999997"/>
  </r>
  <r>
    <d v="2023-07-10T09:45:27"/>
    <n v="10"/>
    <n v="7"/>
    <x v="40"/>
    <x v="7"/>
    <s v="Phoenix City"/>
    <x v="3"/>
    <s v="Amok"/>
    <x v="0"/>
    <x v="19"/>
    <x v="4"/>
    <x v="41"/>
    <x v="1"/>
    <n v="4978434.38"/>
    <n v="2837019.07"/>
  </r>
  <r>
    <d v="2023-07-10T09:52:50"/>
    <n v="10"/>
    <n v="7"/>
    <x v="40"/>
    <x v="7"/>
    <s v="Phoenix City"/>
    <x v="3"/>
    <s v="KarmaFleet"/>
    <x v="0"/>
    <x v="14"/>
    <x v="4"/>
    <x v="41"/>
    <x v="1"/>
    <n v="11516331.060000001"/>
    <n v="6574341.1600000001"/>
  </r>
  <r>
    <d v="2023-07-10T09:53:08"/>
    <n v="10"/>
    <n v="7"/>
    <x v="40"/>
    <x v="7"/>
    <s v="Arknights"/>
    <x v="3"/>
    <s v="WipeOut Inc"/>
    <x v="1"/>
    <x v="43"/>
    <x v="4"/>
    <x v="41"/>
    <x v="1"/>
    <n v="2699053.83"/>
    <n v="1375611.93"/>
  </r>
  <r>
    <d v="2023-07-10T09:54:33"/>
    <n v="10"/>
    <n v="7"/>
    <x v="40"/>
    <x v="7"/>
    <s v="Universalis Imperium"/>
    <x v="1"/>
    <s v="Profane Proverb"/>
    <x v="1"/>
    <x v="17"/>
    <x v="4"/>
    <x v="41"/>
    <x v="1"/>
    <n v="3321482.56"/>
    <n v="2743598.49"/>
  </r>
  <r>
    <d v="2023-07-10T09:59:42"/>
    <n v="10"/>
    <n v="7"/>
    <x v="40"/>
    <x v="7"/>
    <s v="Universalis Imperium"/>
    <x v="1"/>
    <s v="Profane Proverb"/>
    <x v="1"/>
    <x v="34"/>
    <x v="4"/>
    <x v="41"/>
    <x v="1"/>
    <n v="2041088.58"/>
    <n v="311136.84000000003"/>
  </r>
  <r>
    <d v="2023-07-10T10:01:05"/>
    <n v="10"/>
    <n v="7"/>
    <x v="40"/>
    <x v="7"/>
    <s v="KuanDaiShan"/>
    <x v="4"/>
    <s v="KuanDaiShan"/>
    <x v="3"/>
    <x v="24"/>
    <x v="0"/>
    <x v="41"/>
    <x v="1"/>
    <n v="870633.92"/>
    <n v="564225.72"/>
  </r>
  <r>
    <d v="2023-07-10T10:01:21"/>
    <n v="10"/>
    <n v="7"/>
    <x v="40"/>
    <x v="7"/>
    <s v="Universalis Imperium"/>
    <x v="1"/>
    <s v="KheshigFleet"/>
    <x v="2"/>
    <x v="32"/>
    <x v="4"/>
    <x v="41"/>
    <x v="1"/>
    <n v="1715303.56"/>
    <n v="1168312.43"/>
  </r>
  <r>
    <d v="2023-07-10T10:02:07"/>
    <n v="10"/>
    <n v="7"/>
    <x v="40"/>
    <x v="7"/>
    <s v="KuanDaiShan"/>
    <x v="4"/>
    <s v="Squid Inc"/>
    <x v="1"/>
    <x v="43"/>
    <x v="4"/>
    <x v="41"/>
    <x v="1"/>
    <n v="10978530.449999999"/>
    <n v="6776906.96"/>
  </r>
  <r>
    <d v="2023-07-10T10:05:30"/>
    <n v="10"/>
    <n v="7"/>
    <x v="40"/>
    <x v="7"/>
    <s v="Universalis Imperium"/>
    <x v="1"/>
    <s v="KheshigFleet"/>
    <x v="2"/>
    <x v="69"/>
    <x v="4"/>
    <x v="41"/>
    <x v="1"/>
    <n v="9575236.1799999997"/>
    <n v="3723280.47"/>
  </r>
  <r>
    <d v="2023-07-10T10:07:33"/>
    <n v="10"/>
    <n v="7"/>
    <x v="40"/>
    <x v="7"/>
    <s v="Void of Eden"/>
    <x v="2"/>
    <s v="Chaos arbiter"/>
    <x v="2"/>
    <x v="79"/>
    <x v="4"/>
    <x v="41"/>
    <x v="1"/>
    <n v="11026167.130000001"/>
    <n v="10340189.859999999"/>
  </r>
  <r>
    <d v="2023-07-10T10:11:26"/>
    <n v="10"/>
    <n v="7"/>
    <x v="40"/>
    <x v="7"/>
    <s v="Phoenix City"/>
    <x v="3"/>
    <s v="Players vs EVE"/>
    <x v="0"/>
    <x v="19"/>
    <x v="4"/>
    <x v="41"/>
    <x v="1"/>
    <n v="236426.02"/>
    <n v="114463.62"/>
  </r>
  <r>
    <d v="2023-07-10T10:11:37"/>
    <n v="10"/>
    <n v="7"/>
    <x v="40"/>
    <x v="7"/>
    <s v="YeLuo-XingHai"/>
    <x v="3"/>
    <s v="Players vs EVE"/>
    <x v="0"/>
    <x v="25"/>
    <x v="0"/>
    <x v="41"/>
    <x v="1"/>
    <n v="1378389.63"/>
    <n v="1071981.43"/>
  </r>
  <r>
    <d v="2023-07-10T10:11:41"/>
    <n v="10"/>
    <n v="7"/>
    <x v="40"/>
    <x v="7"/>
    <s v="Fuxi Legion"/>
    <x v="3"/>
    <s v="Players vs EVE"/>
    <x v="0"/>
    <x v="19"/>
    <x v="4"/>
    <x v="41"/>
    <x v="1"/>
    <n v="236426.02"/>
    <n v="114463.62"/>
  </r>
  <r>
    <d v="2023-07-10T10:11:43"/>
    <n v="10"/>
    <n v="7"/>
    <x v="40"/>
    <x v="7"/>
    <s v="Fuxi Legion"/>
    <x v="3"/>
    <s v="Players vs EVE"/>
    <x v="0"/>
    <x v="25"/>
    <x v="0"/>
    <x v="41"/>
    <x v="1"/>
    <n v="1378389.63"/>
    <n v="1071981.43"/>
  </r>
  <r>
    <d v="2023-07-10T10:11:47"/>
    <n v="10"/>
    <n v="7"/>
    <x v="40"/>
    <x v="7"/>
    <s v="Arknights"/>
    <x v="3"/>
    <s v="Players vs EVE"/>
    <x v="0"/>
    <x v="39"/>
    <x v="0"/>
    <x v="41"/>
    <x v="1"/>
    <n v="2694922.48"/>
    <n v="2694919.68"/>
  </r>
  <r>
    <d v="2023-07-10T10:14:42"/>
    <n v="10"/>
    <n v="7"/>
    <x v="40"/>
    <x v="7"/>
    <s v="Phoenix City"/>
    <x v="3"/>
    <s v="Players vs EVE"/>
    <x v="0"/>
    <x v="43"/>
    <x v="4"/>
    <x v="41"/>
    <x v="1"/>
    <n v="2376891.6"/>
    <n v="2263129"/>
  </r>
  <r>
    <d v="2023-07-10T10:14:49"/>
    <n v="10"/>
    <n v="7"/>
    <x v="40"/>
    <x v="7"/>
    <s v="Fuxi Legion"/>
    <x v="3"/>
    <s v="Players vs EVE"/>
    <x v="0"/>
    <x v="43"/>
    <x v="4"/>
    <x v="41"/>
    <x v="1"/>
    <n v="2376891.6"/>
    <n v="2263129"/>
  </r>
  <r>
    <d v="2023-07-10T10:14:51"/>
    <n v="10"/>
    <n v="7"/>
    <x v="40"/>
    <x v="7"/>
    <s v="Fuxi Legion"/>
    <x v="3"/>
    <s v="Players vs EVE"/>
    <x v="0"/>
    <x v="43"/>
    <x v="4"/>
    <x v="41"/>
    <x v="1"/>
    <n v="2376891.6"/>
    <n v="230716.39"/>
  </r>
  <r>
    <d v="2023-07-10T10:14:51"/>
    <n v="10"/>
    <n v="7"/>
    <x v="40"/>
    <x v="7"/>
    <s v="Phoenix City"/>
    <x v="3"/>
    <s v="Players vs EVE"/>
    <x v="0"/>
    <x v="40"/>
    <x v="4"/>
    <x v="41"/>
    <x v="1"/>
    <n v="3462380.8"/>
    <n v="3003204.9"/>
  </r>
  <r>
    <d v="2023-07-10T10:15:06"/>
    <n v="10"/>
    <n v="7"/>
    <x v="40"/>
    <x v="7"/>
    <s v="Phoenix City"/>
    <x v="3"/>
    <s v="Players vs EVE"/>
    <x v="0"/>
    <x v="43"/>
    <x v="4"/>
    <x v="41"/>
    <x v="1"/>
    <n v="344478.99"/>
    <n v="230716.39"/>
  </r>
  <r>
    <d v="2023-07-10T10:15:13"/>
    <n v="10"/>
    <n v="7"/>
    <x v="40"/>
    <x v="7"/>
    <s v="Seraphim Avalon"/>
    <x v="3"/>
    <s v="Players vs EVE"/>
    <x v="0"/>
    <x v="43"/>
    <x v="4"/>
    <x v="41"/>
    <x v="1"/>
    <n v="1485077.61"/>
    <n v="1242619.8899999999"/>
  </r>
  <r>
    <d v="2023-07-10T10:15:22"/>
    <n v="10"/>
    <n v="7"/>
    <x v="40"/>
    <x v="7"/>
    <s v="Phoenix City"/>
    <x v="3"/>
    <s v="Players vs EVE"/>
    <x v="0"/>
    <x v="43"/>
    <x v="4"/>
    <x v="41"/>
    <x v="1"/>
    <n v="1485077.61"/>
    <n v="611618.52"/>
  </r>
  <r>
    <d v="2023-07-10T10:15:24"/>
    <n v="10"/>
    <n v="7"/>
    <x v="40"/>
    <x v="7"/>
    <s v="Seraphim Avalon"/>
    <x v="3"/>
    <s v="Players vs EVE"/>
    <x v="0"/>
    <x v="43"/>
    <x v="4"/>
    <x v="41"/>
    <x v="1"/>
    <n v="1485077.61"/>
    <n v="469734.96"/>
  </r>
  <r>
    <d v="2023-07-10T10:15:29"/>
    <n v="10"/>
    <n v="7"/>
    <x v="40"/>
    <x v="7"/>
    <s v="Phoenix City"/>
    <x v="3"/>
    <s v="Players vs EVE"/>
    <x v="0"/>
    <x v="14"/>
    <x v="4"/>
    <x v="41"/>
    <x v="1"/>
    <n v="2712684.91"/>
    <n v="2317402.75"/>
  </r>
  <r>
    <d v="2023-07-10T10:15:32"/>
    <n v="10"/>
    <n v="7"/>
    <x v="40"/>
    <x v="7"/>
    <s v="Phoenix City"/>
    <x v="3"/>
    <s v="Players vs EVE"/>
    <x v="0"/>
    <x v="14"/>
    <x v="4"/>
    <x v="41"/>
    <x v="1"/>
    <n v="729228.45"/>
    <n v="378474.11"/>
  </r>
  <r>
    <d v="2023-07-10T10:15:32"/>
    <n v="10"/>
    <n v="7"/>
    <x v="40"/>
    <x v="7"/>
    <s v="My Little Pony"/>
    <x v="3"/>
    <s v="Players vs EVE"/>
    <x v="0"/>
    <x v="40"/>
    <x v="4"/>
    <x v="41"/>
    <x v="1"/>
    <n v="1114451.19"/>
    <n v="886580.56"/>
  </r>
  <r>
    <d v="2023-07-10T10:15:40"/>
    <n v="10"/>
    <n v="7"/>
    <x v="40"/>
    <x v="7"/>
    <s v="Phoenix City"/>
    <x v="3"/>
    <s v="Players vs EVE"/>
    <x v="0"/>
    <x v="28"/>
    <x v="4"/>
    <x v="41"/>
    <x v="1"/>
    <n v="12255275.119999999"/>
    <n v="9900335.8800000008"/>
  </r>
  <r>
    <d v="2023-07-10T10:15:43"/>
    <n v="10"/>
    <n v="7"/>
    <x v="40"/>
    <x v="7"/>
    <s v="My Little Pony"/>
    <x v="3"/>
    <s v="Players vs EVE"/>
    <x v="0"/>
    <x v="20"/>
    <x v="4"/>
    <x v="41"/>
    <x v="1"/>
    <n v="362178.34"/>
    <n v="248415.74"/>
  </r>
  <r>
    <d v="2023-07-10T10:15:46"/>
    <n v="10"/>
    <n v="7"/>
    <x v="40"/>
    <x v="7"/>
    <s v="Phoenix City"/>
    <x v="3"/>
    <s v="Players vs EVE"/>
    <x v="0"/>
    <x v="28"/>
    <x v="4"/>
    <x v="41"/>
    <x v="1"/>
    <n v="7527096.5899999999"/>
    <n v="5292686.6900000004"/>
  </r>
  <r>
    <d v="2023-07-10T10:15:49"/>
    <n v="10"/>
    <n v="7"/>
    <x v="40"/>
    <x v="7"/>
    <s v="My Little Pony"/>
    <x v="3"/>
    <s v="Players vs EVE"/>
    <x v="0"/>
    <x v="40"/>
    <x v="4"/>
    <x v="41"/>
    <x v="1"/>
    <n v="797251.46"/>
    <n v="358677.47"/>
  </r>
  <r>
    <d v="2023-07-10T10:16:00"/>
    <n v="10"/>
    <n v="7"/>
    <x v="40"/>
    <x v="7"/>
    <s v="KuanDaiShan"/>
    <x v="4"/>
    <s v="Deaths Consortium"/>
    <x v="1"/>
    <x v="64"/>
    <x v="0"/>
    <x v="41"/>
    <x v="1"/>
    <n v="4201629.0599999996"/>
    <n v="2135997.2599999998"/>
  </r>
  <r>
    <d v="2023-07-10T10:18:10"/>
    <n v="10"/>
    <n v="7"/>
    <x v="40"/>
    <x v="7"/>
    <s v="Phoenix City"/>
    <x v="3"/>
    <s v="KarmaFleet"/>
    <x v="0"/>
    <x v="6"/>
    <x v="4"/>
    <x v="41"/>
    <x v="1"/>
    <n v="6815299.7599999998"/>
    <n v="885586.06"/>
  </r>
  <r>
    <d v="2023-07-10T10:19:42"/>
    <n v="10"/>
    <n v="7"/>
    <x v="40"/>
    <x v="7"/>
    <s v="The Soul Society"/>
    <x v="3"/>
    <s v="Horde Vanguard"/>
    <x v="1"/>
    <x v="8"/>
    <x v="3"/>
    <x v="41"/>
    <x v="1"/>
    <n v="66496098.57"/>
    <n v="51138301.520000003"/>
  </r>
  <r>
    <d v="2023-07-10T10:25:18"/>
    <n v="10"/>
    <n v="7"/>
    <x v="40"/>
    <x v="7"/>
    <s v="Phoenix City"/>
    <x v="3"/>
    <s v="War Eagle Fleet"/>
    <x v="0"/>
    <x v="19"/>
    <x v="4"/>
    <x v="41"/>
    <x v="1"/>
    <n v="309075.03999999998"/>
    <n v="187112.64"/>
  </r>
  <r>
    <d v="2023-07-10T10:29:33"/>
    <n v="10"/>
    <n v="7"/>
    <x v="40"/>
    <x v="7"/>
    <s v="KuanDaiShan"/>
    <x v="4"/>
    <s v="A Blessed Bean"/>
    <x v="1"/>
    <x v="19"/>
    <x v="4"/>
    <x v="41"/>
    <x v="1"/>
    <n v="2764154.56"/>
    <n v="1187962"/>
  </r>
  <r>
    <d v="2023-07-10T10:30:20"/>
    <n v="10"/>
    <n v="7"/>
    <x v="40"/>
    <x v="7"/>
    <s v="Universalis Imperium"/>
    <x v="1"/>
    <s v="KheshigFleet"/>
    <x v="2"/>
    <x v="32"/>
    <x v="4"/>
    <x v="41"/>
    <x v="1"/>
    <n v="274002.02"/>
    <n v="160239.42000000001"/>
  </r>
  <r>
    <d v="2023-07-10T10:34:00"/>
    <n v="10"/>
    <n v="7"/>
    <x v="40"/>
    <x v="7"/>
    <s v="Mineski Infinity"/>
    <x v="0"/>
    <s v="Void of Eden"/>
    <x v="4"/>
    <x v="8"/>
    <x v="3"/>
    <x v="41"/>
    <x v="1"/>
    <n v="64702780.240000002"/>
    <n v="48046622.579999998"/>
  </r>
  <r>
    <d v="2023-07-10T10:34:56"/>
    <n v="10"/>
    <n v="7"/>
    <x v="40"/>
    <x v="7"/>
    <s v="Tu Zi Fei Corporation"/>
    <x v="4"/>
    <s v="Mineski Infinity"/>
    <x v="1"/>
    <x v="39"/>
    <x v="0"/>
    <x v="4"/>
    <x v="1"/>
    <n v="17135576.5"/>
    <n v="13810553.380000001"/>
  </r>
  <r>
    <d v="2023-07-10T10:35:41"/>
    <n v="10"/>
    <n v="7"/>
    <x v="40"/>
    <x v="7"/>
    <s v="KuanDaiShan"/>
    <x v="4"/>
    <s v="Attack On CALDARI"/>
    <x v="2"/>
    <x v="18"/>
    <x v="4"/>
    <x v="41"/>
    <x v="1"/>
    <n v="2645729.7000000002"/>
    <n v="1289951.17"/>
  </r>
  <r>
    <d v="2023-07-10T10:38:52"/>
    <n v="10"/>
    <n v="7"/>
    <x v="40"/>
    <x v="7"/>
    <s v="Fuxi Legion"/>
    <x v="3"/>
    <s v="The Covenant combined fleet"/>
    <x v="3"/>
    <x v="14"/>
    <x v="4"/>
    <x v="41"/>
    <x v="1"/>
    <n v="2112665.31"/>
    <n v="1865643.73"/>
  </r>
  <r>
    <d v="2023-07-10T10:53:11"/>
    <n v="10"/>
    <n v="7"/>
    <x v="40"/>
    <x v="7"/>
    <s v="KuanDaiShan"/>
    <x v="4"/>
    <s v="Dragon"/>
    <x v="1"/>
    <x v="25"/>
    <x v="0"/>
    <x v="41"/>
    <x v="1"/>
    <n v="16898537.18"/>
    <n v="14257163.59"/>
  </r>
  <r>
    <d v="2023-07-10T10:55:58"/>
    <n v="10"/>
    <n v="7"/>
    <x v="40"/>
    <x v="7"/>
    <s v="KuanDaiShan"/>
    <x v="4"/>
    <s v="Pandemic Horde Inc"/>
    <x v="1"/>
    <x v="19"/>
    <x v="4"/>
    <x v="41"/>
    <x v="1"/>
    <n v="322348.71999999997"/>
    <n v="161463.62"/>
  </r>
  <r>
    <d v="2023-07-10T11:10:55"/>
    <n v="10"/>
    <n v="7"/>
    <x v="40"/>
    <x v="7"/>
    <s v="Chaos arbiter"/>
    <x v="3"/>
    <s v="KuanDaiShan"/>
    <x v="3"/>
    <x v="33"/>
    <x v="4"/>
    <x v="41"/>
    <x v="1"/>
    <n v="9981525.7699999996"/>
    <n v="5850060.4699999997"/>
  </r>
  <r>
    <d v="2023-07-10T11:14:31"/>
    <n v="10"/>
    <n v="7"/>
    <x v="40"/>
    <x v="7"/>
    <s v="KheshigFleet"/>
    <x v="3"/>
    <s v="Pandemic Horde Inc"/>
    <x v="1"/>
    <x v="19"/>
    <x v="4"/>
    <x v="41"/>
    <x v="1"/>
    <n v="1438025.57"/>
    <n v="680942.03"/>
  </r>
  <r>
    <d v="2023-07-10T11:23:35"/>
    <n v="10"/>
    <n v="7"/>
    <x v="40"/>
    <x v="7"/>
    <s v="GoonWaffe"/>
    <x v="1"/>
    <s v="Mineski Infinity"/>
    <x v="1"/>
    <x v="25"/>
    <x v="0"/>
    <x v="41"/>
    <x v="1"/>
    <n v="21756517.34"/>
    <n v="10998191.74"/>
  </r>
  <r>
    <d v="2023-07-10T11:43:23"/>
    <n v="10"/>
    <n v="7"/>
    <x v="40"/>
    <x v="7"/>
    <s v="KarmaFleet"/>
    <x v="1"/>
    <s v="STARCHASER Inc"/>
    <x v="2"/>
    <x v="74"/>
    <x v="4"/>
    <x v="41"/>
    <x v="1"/>
    <n v="2406681.12"/>
    <n v="1825993.23"/>
  </r>
  <r>
    <d v="2023-07-10T11:47:10"/>
    <n v="10"/>
    <n v="7"/>
    <x v="40"/>
    <x v="7"/>
    <s v="War Eagle Fleet"/>
    <x v="1"/>
    <s v="Attack On CALDARI"/>
    <x v="2"/>
    <x v="23"/>
    <x v="2"/>
    <x v="41"/>
    <x v="1"/>
    <n v="84047806.469999999"/>
    <n v="66767214.130000003"/>
  </r>
  <r>
    <d v="2023-07-10T12:35:46"/>
    <n v="10"/>
    <n v="7"/>
    <x v="40"/>
    <x v="7"/>
    <s v="The Soul Society"/>
    <x v="3"/>
    <s v="KarmaFleet"/>
    <x v="0"/>
    <x v="13"/>
    <x v="4"/>
    <x v="41"/>
    <x v="1"/>
    <n v="1312999.6499999999"/>
    <n v="1105906.56"/>
  </r>
  <r>
    <d v="2023-07-10T12:37:20"/>
    <n v="10"/>
    <n v="7"/>
    <x v="40"/>
    <x v="7"/>
    <s v="Kenshin"/>
    <x v="3"/>
    <s v="KarmaFleet"/>
    <x v="0"/>
    <x v="40"/>
    <x v="4"/>
    <x v="41"/>
    <x v="1"/>
    <n v="2870338.9"/>
    <n v="2611321.5699999998"/>
  </r>
  <r>
    <d v="2023-07-10T12:40:46"/>
    <n v="10"/>
    <n v="7"/>
    <x v="40"/>
    <x v="7"/>
    <s v="Tu Zi Fei Corporation"/>
    <x v="4"/>
    <s v="Attack On CALDARI"/>
    <x v="2"/>
    <x v="23"/>
    <x v="2"/>
    <x v="4"/>
    <x v="1"/>
    <n v="83429841.150000006"/>
    <n v="57739189.43"/>
  </r>
  <r>
    <d v="2023-07-10T12:51:28"/>
    <n v="10"/>
    <n v="7"/>
    <x v="40"/>
    <x v="7"/>
    <s v="War Eagle Fleet"/>
    <x v="1"/>
    <s v="Tactical Feed"/>
    <x v="1"/>
    <x v="16"/>
    <x v="4"/>
    <x v="41"/>
    <x v="1"/>
    <n v="4981128.1900000004"/>
    <n v="2837857.88"/>
  </r>
  <r>
    <d v="2023-07-10T12:55:01"/>
    <n v="10"/>
    <n v="7"/>
    <x v="40"/>
    <x v="7"/>
    <s v="War Eagle Fleet"/>
    <x v="1"/>
    <s v="A Blessed Bean"/>
    <x v="1"/>
    <x v="14"/>
    <x v="4"/>
    <x v="41"/>
    <x v="1"/>
    <n v="4648673.17"/>
    <n v="3354261.97"/>
  </r>
  <r>
    <d v="2023-07-10T12:57:41"/>
    <n v="10"/>
    <n v="7"/>
    <x v="40"/>
    <x v="7"/>
    <s v="Arctic Beans"/>
    <x v="0"/>
    <s v="Kriegsmarinewerft"/>
    <x v="0"/>
    <x v="18"/>
    <x v="4"/>
    <x v="8"/>
    <x v="3"/>
    <n v="575703.15"/>
    <n v="461940.55"/>
  </r>
  <r>
    <d v="2023-07-10T13:00:42"/>
    <n v="10"/>
    <n v="7"/>
    <x v="40"/>
    <x v="7"/>
    <s v="Knights of the Dark Rose"/>
    <x v="3"/>
    <s v="Cuervos Imperiales"/>
    <x v="0"/>
    <x v="10"/>
    <x v="2"/>
    <x v="41"/>
    <x v="1"/>
    <n v="23481294.129999999"/>
    <n v="10333656.880000001"/>
  </r>
  <r>
    <d v="2023-07-10T13:01:21"/>
    <n v="10"/>
    <n v="7"/>
    <x v="40"/>
    <x v="7"/>
    <s v="Kenshin"/>
    <x v="3"/>
    <s v="Stars Corporate Group"/>
    <x v="3"/>
    <x v="40"/>
    <x v="4"/>
    <x v="41"/>
    <x v="1"/>
    <n v="6466561.6900000004"/>
    <n v="3896710.24"/>
  </r>
  <r>
    <d v="2023-07-10T13:03:05"/>
    <n v="10"/>
    <n v="7"/>
    <x v="40"/>
    <x v="7"/>
    <s v="Kenshin"/>
    <x v="3"/>
    <s v="Ascendance"/>
    <x v="0"/>
    <x v="25"/>
    <x v="0"/>
    <x v="41"/>
    <x v="1"/>
    <n v="27429885.920000002"/>
    <n v="20584708.52"/>
  </r>
  <r>
    <d v="2023-07-10T13:16:37"/>
    <n v="10"/>
    <n v="7"/>
    <x v="40"/>
    <x v="7"/>
    <s v="The Soul Society"/>
    <x v="3"/>
    <s v="Cuervos Imperiales"/>
    <x v="0"/>
    <x v="52"/>
    <x v="4"/>
    <x v="41"/>
    <x v="1"/>
    <n v="21855488.789999999"/>
    <n v="10982742.880000001"/>
  </r>
  <r>
    <d v="2023-07-10T13:17:33"/>
    <n v="10"/>
    <n v="7"/>
    <x v="40"/>
    <x v="7"/>
    <s v="The Soul Society"/>
    <x v="3"/>
    <s v="KarmaFleet"/>
    <x v="0"/>
    <x v="14"/>
    <x v="4"/>
    <x v="41"/>
    <x v="1"/>
    <n v="2635884.2200000002"/>
    <n v="2457851.12"/>
  </r>
  <r>
    <d v="2023-07-10T13:33:16"/>
    <n v="10"/>
    <n v="7"/>
    <x v="40"/>
    <x v="7"/>
    <s v="Knights of the Dark Rose"/>
    <x v="3"/>
    <s v="Cabaret"/>
    <x v="0"/>
    <x v="22"/>
    <x v="4"/>
    <x v="41"/>
    <x v="1"/>
    <n v="4154927.37"/>
    <n v="854333.35"/>
  </r>
  <r>
    <d v="2023-07-10T13:57:40"/>
    <n v="10"/>
    <n v="7"/>
    <x v="40"/>
    <x v="7"/>
    <s v="Ascendance"/>
    <x v="1"/>
    <s v="A Blessed Bean"/>
    <x v="1"/>
    <x v="39"/>
    <x v="0"/>
    <x v="41"/>
    <x v="1"/>
    <n v="15470416.24"/>
    <n v="11223763.060000001"/>
  </r>
  <r>
    <d v="2023-07-10T14:00:51"/>
    <n v="10"/>
    <n v="7"/>
    <x v="40"/>
    <x v="7"/>
    <s v="Country House"/>
    <x v="1"/>
    <s v="YeLuo-XingHai"/>
    <x v="2"/>
    <x v="78"/>
    <x v="2"/>
    <x v="134"/>
    <x v="2"/>
    <n v="58554145.329999998"/>
    <n v="43353736.520000003"/>
  </r>
  <r>
    <d v="2023-07-10T14:01:00"/>
    <n v="10"/>
    <n v="7"/>
    <x v="40"/>
    <x v="7"/>
    <s v="YeLuo-XingHai"/>
    <x v="3"/>
    <s v="Country House"/>
    <x v="0"/>
    <x v="8"/>
    <x v="3"/>
    <x v="134"/>
    <x v="2"/>
    <n v="58605569.939999998"/>
    <n v="42099874.159999996"/>
  </r>
  <r>
    <d v="2023-07-10T14:01:45"/>
    <n v="10"/>
    <n v="7"/>
    <x v="40"/>
    <x v="7"/>
    <s v="Country House"/>
    <x v="1"/>
    <s v="YeLuo-XingHai"/>
    <x v="2"/>
    <x v="65"/>
    <x v="2"/>
    <x v="134"/>
    <x v="2"/>
    <n v="61909866.189999998"/>
    <n v="48284678.899999999"/>
  </r>
  <r>
    <d v="2023-07-10T14:02:10"/>
    <n v="10"/>
    <n v="7"/>
    <x v="40"/>
    <x v="7"/>
    <s v="Country House"/>
    <x v="1"/>
    <s v="YeLuo-XingHai"/>
    <x v="2"/>
    <x v="78"/>
    <x v="2"/>
    <x v="134"/>
    <x v="2"/>
    <n v="74248732.650000006"/>
    <n v="50204231.460000001"/>
  </r>
  <r>
    <d v="2023-07-10T14:06:41"/>
    <n v="10"/>
    <n v="7"/>
    <x v="40"/>
    <x v="7"/>
    <s v="KarmaFleet"/>
    <x v="1"/>
    <s v="Profane Proverb"/>
    <x v="1"/>
    <x v="65"/>
    <x v="2"/>
    <x v="54"/>
    <x v="2"/>
    <n v="80242573.620000005"/>
    <n v="61606429.289999999"/>
  </r>
  <r>
    <d v="2023-07-10T14:17:37"/>
    <n v="10"/>
    <n v="7"/>
    <x v="40"/>
    <x v="7"/>
    <s v="Chaos arbiter"/>
    <x v="3"/>
    <s v="Cabaret"/>
    <x v="0"/>
    <x v="52"/>
    <x v="4"/>
    <x v="41"/>
    <x v="1"/>
    <n v="18531796.25"/>
    <n v="9643304.9000000004"/>
  </r>
  <r>
    <d v="2023-07-10T14:22:29"/>
    <n v="10"/>
    <n v="7"/>
    <x v="40"/>
    <x v="7"/>
    <s v="Amok"/>
    <x v="1"/>
    <s v="Comms Black"/>
    <x v="1"/>
    <x v="39"/>
    <x v="0"/>
    <x v="41"/>
    <x v="1"/>
    <n v="2694922.48"/>
    <n v="2694919.68"/>
  </r>
  <r>
    <d v="2023-07-10T14:25:28"/>
    <n v="10"/>
    <n v="7"/>
    <x v="40"/>
    <x v="7"/>
    <s v="4S Corporation"/>
    <x v="1"/>
    <s v="Infinite Point"/>
    <x v="1"/>
    <x v="19"/>
    <x v="4"/>
    <x v="41"/>
    <x v="1"/>
    <n v="1918278.48"/>
    <n v="252082.39"/>
  </r>
  <r>
    <d v="2023-07-10T14:27:34"/>
    <n v="10"/>
    <n v="7"/>
    <x v="40"/>
    <x v="7"/>
    <s v="Knights of the Dark Rose"/>
    <x v="3"/>
    <s v="Amok"/>
    <x v="0"/>
    <x v="4"/>
    <x v="3"/>
    <x v="41"/>
    <x v="1"/>
    <n v="65079207.969999999"/>
    <n v="39892905.630000003"/>
  </r>
  <r>
    <d v="2023-07-10T14:31:47"/>
    <n v="10"/>
    <n v="7"/>
    <x v="40"/>
    <x v="7"/>
    <s v="Tu Zi Fei Corporation"/>
    <x v="4"/>
    <s v="Pandemic Horde Inc"/>
    <x v="1"/>
    <x v="19"/>
    <x v="4"/>
    <x v="84"/>
    <x v="3"/>
    <n v="773029.43"/>
    <n v="626570.65"/>
  </r>
  <r>
    <d v="2023-07-10T14:35:13"/>
    <n v="10"/>
    <n v="7"/>
    <x v="40"/>
    <x v="7"/>
    <s v="Amok"/>
    <x v="1"/>
    <s v="Mineski Infinity"/>
    <x v="1"/>
    <x v="19"/>
    <x v="4"/>
    <x v="41"/>
    <x v="1"/>
    <n v="3117134.09"/>
    <n v="1194685.25"/>
  </r>
  <r>
    <d v="2023-07-10T14:36:45"/>
    <n v="10"/>
    <n v="7"/>
    <x v="40"/>
    <x v="7"/>
    <s v="Amok"/>
    <x v="1"/>
    <s v="Chaos arbiter"/>
    <x v="2"/>
    <x v="28"/>
    <x v="4"/>
    <x v="41"/>
    <x v="1"/>
    <n v="1287870.67"/>
    <n v="808583.8"/>
  </r>
  <r>
    <d v="2023-07-10T14:38:40"/>
    <n v="10"/>
    <n v="7"/>
    <x v="40"/>
    <x v="7"/>
    <s v="Amok"/>
    <x v="1"/>
    <s v="Comms Black"/>
    <x v="1"/>
    <x v="34"/>
    <x v="4"/>
    <x v="41"/>
    <x v="1"/>
    <n v="335775.34"/>
    <n v="222012.74"/>
  </r>
  <r>
    <d v="2023-07-10T14:40:15"/>
    <n v="10"/>
    <n v="7"/>
    <x v="40"/>
    <x v="7"/>
    <s v="Amok"/>
    <x v="1"/>
    <s v="Pandemic Horde Inc"/>
    <x v="1"/>
    <x v="19"/>
    <x v="4"/>
    <x v="41"/>
    <x v="1"/>
    <n v="236426.02"/>
    <n v="114463.62"/>
  </r>
  <r>
    <d v="2023-07-10T14:40:21"/>
    <n v="10"/>
    <n v="7"/>
    <x v="40"/>
    <x v="7"/>
    <s v="Amok"/>
    <x v="1"/>
    <s v="Pandemic Horde Inc"/>
    <x v="1"/>
    <x v="19"/>
    <x v="4"/>
    <x v="41"/>
    <x v="1"/>
    <n v="236426.02"/>
    <n v="114463.62"/>
  </r>
  <r>
    <d v="2023-07-10T14:44:01"/>
    <n v="10"/>
    <n v="7"/>
    <x v="40"/>
    <x v="7"/>
    <s v="The Soul Society"/>
    <x v="3"/>
    <s v="KarmaFleet"/>
    <x v="0"/>
    <x v="24"/>
    <x v="0"/>
    <x v="41"/>
    <x v="1"/>
    <n v="4991789.84"/>
    <n v="3088278.02"/>
  </r>
  <r>
    <d v="2023-07-10T14:45:16"/>
    <n v="10"/>
    <n v="7"/>
    <x v="40"/>
    <x v="7"/>
    <s v="4S Corporation"/>
    <x v="1"/>
    <s v="A Blessed Bean"/>
    <x v="1"/>
    <x v="19"/>
    <x v="4"/>
    <x v="41"/>
    <x v="1"/>
    <n v="2764154.56"/>
    <n v="1375207.12"/>
  </r>
  <r>
    <d v="2023-07-10T14:50:17"/>
    <n v="10"/>
    <n v="7"/>
    <x v="40"/>
    <x v="7"/>
    <s v="Fusion Enterprises Ltd"/>
    <x v="0"/>
    <s v="4S Corporation"/>
    <x v="0"/>
    <x v="15"/>
    <x v="0"/>
    <x v="41"/>
    <x v="1"/>
    <n v="7861880.7599999998"/>
    <n v="4544763.7300000004"/>
  </r>
  <r>
    <d v="2023-07-10T14:52:33"/>
    <n v="10"/>
    <n v="7"/>
    <x v="40"/>
    <x v="7"/>
    <s v="Country House"/>
    <x v="1"/>
    <s v="YeLuo-XingHai"/>
    <x v="2"/>
    <x v="78"/>
    <x v="2"/>
    <x v="140"/>
    <x v="2"/>
    <n v="65792624.509999998"/>
    <n v="46672168.210000001"/>
  </r>
  <r>
    <d v="2023-07-10T14:58:44"/>
    <n v="10"/>
    <n v="7"/>
    <x v="40"/>
    <x v="7"/>
    <s v="Country House"/>
    <x v="1"/>
    <s v="YeLuo-XingHai"/>
    <x v="2"/>
    <x v="10"/>
    <x v="2"/>
    <x v="140"/>
    <x v="2"/>
    <n v="42295313.539999999"/>
    <n v="19580143.670000002"/>
  </r>
  <r>
    <d v="2023-07-10T14:59:28"/>
    <n v="10"/>
    <n v="7"/>
    <x v="40"/>
    <x v="7"/>
    <s v="Stay Cool And Calm Down"/>
    <x v="0"/>
    <s v="Siromanci"/>
    <x v="4"/>
    <x v="86"/>
    <x v="2"/>
    <x v="8"/>
    <x v="3"/>
    <n v="21790138.93"/>
    <n v="10150162.08"/>
  </r>
  <r>
    <d v="2023-07-10T15:01:16"/>
    <n v="10"/>
    <n v="7"/>
    <x v="40"/>
    <x v="7"/>
    <s v="Amok"/>
    <x v="1"/>
    <s v="Comms Black"/>
    <x v="1"/>
    <x v="17"/>
    <x v="4"/>
    <x v="41"/>
    <x v="1"/>
    <n v="3159820.7"/>
    <n v="706819.07"/>
  </r>
  <r>
    <d v="2023-07-10T15:04:26"/>
    <n v="10"/>
    <n v="7"/>
    <x v="40"/>
    <x v="7"/>
    <s v="Peoples Liberation Army"/>
    <x v="1"/>
    <s v="YeLuo-XingHai"/>
    <x v="2"/>
    <x v="78"/>
    <x v="2"/>
    <x v="62"/>
    <x v="2"/>
    <n v="64025455.799999997"/>
    <n v="48546088.100000001"/>
  </r>
  <r>
    <d v="2023-07-10T15:05:53"/>
    <n v="10"/>
    <n v="7"/>
    <x v="40"/>
    <x v="7"/>
    <s v="Players vs EVE"/>
    <x v="1"/>
    <s v="Fancypants Inc"/>
    <x v="1"/>
    <x v="19"/>
    <x v="4"/>
    <x v="41"/>
    <x v="1"/>
    <n v="5588721.3099999996"/>
    <n v="2422285.71"/>
  </r>
  <r>
    <d v="2023-07-10T15:07:32"/>
    <n v="10"/>
    <n v="7"/>
    <x v="40"/>
    <x v="7"/>
    <s v="Thunderwaffe"/>
    <x v="1"/>
    <s v="WipeOut Inc"/>
    <x v="1"/>
    <x v="33"/>
    <x v="4"/>
    <x v="41"/>
    <x v="1"/>
    <n v="13138375.529999999"/>
    <n v="9611367.6999999993"/>
  </r>
  <r>
    <d v="2023-07-10T15:07:43"/>
    <n v="10"/>
    <n v="7"/>
    <x v="40"/>
    <x v="7"/>
    <s v="Amok"/>
    <x v="1"/>
    <s v="Horde Vanguard"/>
    <x v="1"/>
    <x v="13"/>
    <x v="4"/>
    <x v="41"/>
    <x v="1"/>
    <n v="3383485.76"/>
    <n v="2815756.85"/>
  </r>
  <r>
    <d v="2023-07-10T15:08:43"/>
    <n v="10"/>
    <n v="7"/>
    <x v="40"/>
    <x v="7"/>
    <s v="Fusion Enterprises Ltd"/>
    <x v="0"/>
    <s v="Players vs EVE"/>
    <x v="0"/>
    <x v="22"/>
    <x v="4"/>
    <x v="41"/>
    <x v="1"/>
    <n v="10517743.890000001"/>
    <n v="6091469.2999999998"/>
  </r>
  <r>
    <d v="2023-07-10T15:09:35"/>
    <n v="10"/>
    <n v="7"/>
    <x v="40"/>
    <x v="7"/>
    <s v="Amok"/>
    <x v="1"/>
    <s v="Infinity Bay"/>
    <x v="1"/>
    <x v="17"/>
    <x v="4"/>
    <x v="41"/>
    <x v="1"/>
    <n v="410943.17"/>
    <n v="297180.57"/>
  </r>
  <r>
    <d v="2023-07-10T15:09:42"/>
    <n v="10"/>
    <n v="7"/>
    <x v="40"/>
    <x v="7"/>
    <s v="Players vs EVE"/>
    <x v="1"/>
    <s v="Fancypants Inc"/>
    <x v="1"/>
    <x v="33"/>
    <x v="4"/>
    <x v="41"/>
    <x v="1"/>
    <n v="587574.04"/>
    <n v="473811.44"/>
  </r>
  <r>
    <d v="2023-07-10T15:09:56"/>
    <n v="10"/>
    <n v="7"/>
    <x v="40"/>
    <x v="7"/>
    <s v="Players vs EVE"/>
    <x v="1"/>
    <s v="Fancypants Inc"/>
    <x v="1"/>
    <x v="33"/>
    <x v="4"/>
    <x v="41"/>
    <x v="1"/>
    <n v="587574.04"/>
    <n v="473811.44"/>
  </r>
  <r>
    <d v="2023-07-10T15:09:57"/>
    <n v="10"/>
    <n v="7"/>
    <x v="40"/>
    <x v="7"/>
    <s v="4S Corporation"/>
    <x v="1"/>
    <s v="Chaos arbiter"/>
    <x v="2"/>
    <x v="73"/>
    <x v="0"/>
    <x v="41"/>
    <x v="1"/>
    <n v="3246193.96"/>
    <n v="1486309.7"/>
  </r>
  <r>
    <d v="2023-07-10T15:10:01"/>
    <n v="10"/>
    <n v="7"/>
    <x v="40"/>
    <x v="7"/>
    <s v="Amok"/>
    <x v="1"/>
    <s v="Infinity Bay"/>
    <x v="1"/>
    <x v="17"/>
    <x v="4"/>
    <x v="41"/>
    <x v="1"/>
    <n v="410943.17"/>
    <n v="297180.57"/>
  </r>
  <r>
    <d v="2023-07-10T15:10:35"/>
    <n v="10"/>
    <n v="7"/>
    <x v="40"/>
    <x v="7"/>
    <s v="Amok"/>
    <x v="1"/>
    <s v="Infinity Bay"/>
    <x v="1"/>
    <x v="17"/>
    <x v="4"/>
    <x v="41"/>
    <x v="1"/>
    <n v="410943.17"/>
    <n v="297180.57"/>
  </r>
  <r>
    <d v="2023-07-10T15:10:49"/>
    <n v="10"/>
    <n v="7"/>
    <x v="40"/>
    <x v="7"/>
    <s v="Fusion Enterprises Ltd"/>
    <x v="0"/>
    <s v="Thunderwaffe"/>
    <x v="0"/>
    <x v="25"/>
    <x v="0"/>
    <x v="41"/>
    <x v="1"/>
    <n v="9730499.1999999993"/>
    <n v="5910026.1900000004"/>
  </r>
  <r>
    <d v="2023-07-10T15:11:07"/>
    <n v="10"/>
    <n v="7"/>
    <x v="40"/>
    <x v="7"/>
    <s v="Amok"/>
    <x v="1"/>
    <s v="Infinity Bay"/>
    <x v="1"/>
    <x v="17"/>
    <x v="4"/>
    <x v="41"/>
    <x v="1"/>
    <n v="410943.17"/>
    <n v="297180.57"/>
  </r>
  <r>
    <d v="2023-07-10T15:11:27"/>
    <n v="10"/>
    <n v="7"/>
    <x v="40"/>
    <x v="7"/>
    <s v="Amok"/>
    <x v="1"/>
    <s v="Infinity Bay"/>
    <x v="1"/>
    <x v="17"/>
    <x v="4"/>
    <x v="41"/>
    <x v="1"/>
    <n v="410943.17"/>
    <n v="297180.57"/>
  </r>
  <r>
    <d v="2023-07-10T15:11:38"/>
    <n v="10"/>
    <n v="7"/>
    <x v="40"/>
    <x v="7"/>
    <s v="4S Corporation"/>
    <x v="1"/>
    <s v="Profane Proverb"/>
    <x v="1"/>
    <x v="14"/>
    <x v="4"/>
    <x v="41"/>
    <x v="1"/>
    <n v="323693.53000000003"/>
    <n v="145660.43"/>
  </r>
  <r>
    <d v="2023-07-10T15:11:44"/>
    <n v="10"/>
    <n v="7"/>
    <x v="40"/>
    <x v="7"/>
    <s v="Amok"/>
    <x v="1"/>
    <s v="Infinity Bay"/>
    <x v="1"/>
    <x v="17"/>
    <x v="4"/>
    <x v="41"/>
    <x v="1"/>
    <n v="410943.17"/>
    <n v="297180.57"/>
  </r>
  <r>
    <d v="2023-07-10T15:11:58"/>
    <n v="10"/>
    <n v="7"/>
    <x v="40"/>
    <x v="7"/>
    <s v="4S Corporation"/>
    <x v="1"/>
    <s v="Profane Proverb"/>
    <x v="1"/>
    <x v="14"/>
    <x v="4"/>
    <x v="41"/>
    <x v="1"/>
    <n v="323693.53000000003"/>
    <n v="145660.43"/>
  </r>
  <r>
    <d v="2023-07-10T15:12:06"/>
    <n v="10"/>
    <n v="7"/>
    <x v="40"/>
    <x v="7"/>
    <s v="Amok"/>
    <x v="1"/>
    <s v="Infinity Bay"/>
    <x v="1"/>
    <x v="17"/>
    <x v="4"/>
    <x v="41"/>
    <x v="1"/>
    <n v="410943.17"/>
    <n v="297180.57"/>
  </r>
  <r>
    <d v="2023-07-10T15:12:15"/>
    <n v="10"/>
    <n v="7"/>
    <x v="40"/>
    <x v="7"/>
    <s v="4S Corporation"/>
    <x v="1"/>
    <s v="Profane Proverb"/>
    <x v="1"/>
    <x v="14"/>
    <x v="4"/>
    <x v="41"/>
    <x v="1"/>
    <n v="323693.53000000003"/>
    <n v="145660.43"/>
  </r>
  <r>
    <d v="2023-07-10T15:12:34"/>
    <n v="10"/>
    <n v="7"/>
    <x v="40"/>
    <x v="7"/>
    <s v="4S Corporation"/>
    <x v="1"/>
    <s v="Profane Proverb"/>
    <x v="1"/>
    <x v="14"/>
    <x v="4"/>
    <x v="41"/>
    <x v="1"/>
    <n v="323693.53000000003"/>
    <n v="145660.43"/>
  </r>
  <r>
    <d v="2023-07-10T15:13:01"/>
    <n v="10"/>
    <n v="7"/>
    <x v="40"/>
    <x v="7"/>
    <s v="The Soul Society"/>
    <x v="3"/>
    <s v="Players vs EVE"/>
    <x v="0"/>
    <x v="11"/>
    <x v="2"/>
    <x v="41"/>
    <x v="1"/>
    <n v="33816612"/>
    <n v="9519801.2799999993"/>
  </r>
  <r>
    <d v="2023-07-10T15:16:04"/>
    <n v="10"/>
    <n v="7"/>
    <x v="40"/>
    <x v="7"/>
    <s v="KheshigFleet"/>
    <x v="3"/>
    <s v="KarmaFleet"/>
    <x v="0"/>
    <x v="32"/>
    <x v="4"/>
    <x v="41"/>
    <x v="1"/>
    <n v="332821.77"/>
    <n v="160239.42000000001"/>
  </r>
  <r>
    <d v="2023-07-10T15:18:42"/>
    <n v="10"/>
    <n v="7"/>
    <x v="40"/>
    <x v="7"/>
    <s v="KheshigFleet"/>
    <x v="3"/>
    <s v="Rage Confederacy"/>
    <x v="3"/>
    <x v="7"/>
    <x v="0"/>
    <x v="41"/>
    <x v="1"/>
    <n v="2057525.52"/>
    <n v="962915.78"/>
  </r>
  <r>
    <d v="2023-07-10T15:23:16"/>
    <n v="10"/>
    <n v="7"/>
    <x v="40"/>
    <x v="7"/>
    <s v="The Soul Society"/>
    <x v="3"/>
    <s v="Amok"/>
    <x v="0"/>
    <x v="8"/>
    <x v="3"/>
    <x v="41"/>
    <x v="1"/>
    <n v="66389126.399999999"/>
    <n v="53713231.289999999"/>
  </r>
  <r>
    <d v="2023-07-10T15:31:28"/>
    <n v="10"/>
    <n v="7"/>
    <x v="40"/>
    <x v="7"/>
    <s v="Rage Confederacy"/>
    <x v="4"/>
    <s v="KheshigFleet"/>
    <x v="2"/>
    <x v="15"/>
    <x v="0"/>
    <x v="41"/>
    <x v="1"/>
    <n v="6016684.6799999997"/>
    <n v="3111175.31"/>
  </r>
  <r>
    <d v="2023-07-10T15:34:22"/>
    <n v="10"/>
    <n v="7"/>
    <x v="40"/>
    <x v="7"/>
    <s v="The Soul Society"/>
    <x v="3"/>
    <s v="KarmaFleet"/>
    <x v="0"/>
    <x v="73"/>
    <x v="0"/>
    <x v="41"/>
    <x v="1"/>
    <n v="1950271.85"/>
    <n v="981387.48"/>
  </r>
  <r>
    <d v="2023-07-10T15:43:19"/>
    <n v="10"/>
    <n v="7"/>
    <x v="40"/>
    <x v="7"/>
    <s v="4S Corporation"/>
    <x v="1"/>
    <s v="Pandemic Horde Inc"/>
    <x v="1"/>
    <x v="19"/>
    <x v="4"/>
    <x v="41"/>
    <x v="1"/>
    <n v="7493281.8700000001"/>
    <n v="6066429.4299999997"/>
  </r>
  <r>
    <d v="2023-07-10T15:47:46"/>
    <n v="10"/>
    <n v="7"/>
    <x v="40"/>
    <x v="7"/>
    <s v="Rage Confederacy"/>
    <x v="4"/>
    <s v="The Soul Society"/>
    <x v="2"/>
    <x v="50"/>
    <x v="2"/>
    <x v="41"/>
    <x v="1"/>
    <n v="23990381.02"/>
    <n v="12990331.710000001"/>
  </r>
  <r>
    <d v="2023-07-10T16:01:04"/>
    <n v="10"/>
    <n v="7"/>
    <x v="40"/>
    <x v="7"/>
    <s v="Fusion Enterprises Ltd"/>
    <x v="0"/>
    <s v="Zonk Squad"/>
    <x v="0"/>
    <x v="33"/>
    <x v="4"/>
    <x v="41"/>
    <x v="1"/>
    <n v="4352565.67"/>
    <n v="1849482.08"/>
  </r>
  <r>
    <d v="2023-07-10T16:04:52"/>
    <n v="10"/>
    <n v="7"/>
    <x v="40"/>
    <x v="7"/>
    <s v="Rage Confederacy"/>
    <x v="4"/>
    <s v="KheshigFleet"/>
    <x v="2"/>
    <x v="78"/>
    <x v="2"/>
    <x v="41"/>
    <x v="1"/>
    <n v="58026665.740000002"/>
    <n v="37533074.960000001"/>
  </r>
  <r>
    <d v="2023-07-10T16:14:53"/>
    <n v="10"/>
    <n v="7"/>
    <x v="40"/>
    <x v="7"/>
    <s v="4S Corporation"/>
    <x v="1"/>
    <s v="Chaos arbiter"/>
    <x v="2"/>
    <x v="22"/>
    <x v="4"/>
    <x v="41"/>
    <x v="1"/>
    <n v="2431621.02"/>
    <n v="235329.66"/>
  </r>
  <r>
    <d v="2023-07-10T16:19:57"/>
    <n v="10"/>
    <n v="7"/>
    <x v="40"/>
    <x v="7"/>
    <s v="Amok"/>
    <x v="1"/>
    <s v="Profane Proverb"/>
    <x v="1"/>
    <x v="14"/>
    <x v="4"/>
    <x v="41"/>
    <x v="1"/>
    <n v="2466863.44"/>
    <n v="145660.43"/>
  </r>
  <r>
    <d v="2023-07-10T16:20:22"/>
    <n v="10"/>
    <n v="7"/>
    <x v="40"/>
    <x v="7"/>
    <s v="Amok"/>
    <x v="1"/>
    <s v="Profane Proverb"/>
    <x v="1"/>
    <x v="17"/>
    <x v="4"/>
    <x v="41"/>
    <x v="1"/>
    <n v="11326808.26"/>
    <n v="5165733.9800000004"/>
  </r>
  <r>
    <d v="2023-07-10T16:21:01"/>
    <n v="10"/>
    <n v="7"/>
    <x v="40"/>
    <x v="7"/>
    <s v="League of Gentlemen"/>
    <x v="2"/>
    <s v="Profane Proverb"/>
    <x v="1"/>
    <x v="14"/>
    <x v="4"/>
    <x v="41"/>
    <x v="1"/>
    <n v="10533578.560000001"/>
    <n v="4990864.38"/>
  </r>
  <r>
    <d v="2023-07-10T16:22:06"/>
    <n v="10"/>
    <n v="7"/>
    <x v="40"/>
    <x v="7"/>
    <s v="4S Corporation"/>
    <x v="1"/>
    <s v="Chaos arbiter"/>
    <x v="2"/>
    <x v="28"/>
    <x v="4"/>
    <x v="41"/>
    <x v="1"/>
    <n v="223686.08"/>
    <n v="109923.48"/>
  </r>
  <r>
    <d v="2023-07-10T16:22:26"/>
    <n v="10"/>
    <n v="7"/>
    <x v="40"/>
    <x v="7"/>
    <s v="Amok"/>
    <x v="1"/>
    <s v="Pandemic Horde Inc"/>
    <x v="1"/>
    <x v="25"/>
    <x v="0"/>
    <x v="41"/>
    <x v="1"/>
    <n v="3452458.44"/>
    <n v="2927024.42"/>
  </r>
  <r>
    <d v="2023-07-10T16:22:28"/>
    <n v="10"/>
    <n v="7"/>
    <x v="40"/>
    <x v="7"/>
    <s v="4S Corporation"/>
    <x v="1"/>
    <s v="Chaos arbiter"/>
    <x v="2"/>
    <x v="73"/>
    <x v="0"/>
    <x v="41"/>
    <x v="1"/>
    <n v="2428447.65"/>
    <n v="1515239.78"/>
  </r>
  <r>
    <d v="2023-07-10T16:22:38"/>
    <n v="10"/>
    <n v="7"/>
    <x v="40"/>
    <x v="7"/>
    <s v="4S Corporation"/>
    <x v="1"/>
    <s v="NullSsay"/>
    <x v="1"/>
    <x v="32"/>
    <x v="4"/>
    <x v="41"/>
    <x v="1"/>
    <n v="274002.02"/>
    <n v="160239.42000000001"/>
  </r>
  <r>
    <d v="2023-07-10T16:23:13"/>
    <n v="10"/>
    <n v="7"/>
    <x v="40"/>
    <x v="7"/>
    <s v="Helgast Militarum"/>
    <x v="2"/>
    <s v="KheshigFleet"/>
    <x v="2"/>
    <x v="15"/>
    <x v="0"/>
    <x v="41"/>
    <x v="1"/>
    <n v="4092162.98"/>
    <n v="2702310.5"/>
  </r>
  <r>
    <d v="2023-07-10T16:23:44"/>
    <n v="10"/>
    <n v="7"/>
    <x v="40"/>
    <x v="7"/>
    <s v="4S Corporation"/>
    <x v="1"/>
    <s v="EF air force"/>
    <x v="2"/>
    <x v="39"/>
    <x v="0"/>
    <x v="41"/>
    <x v="1"/>
    <n v="76667935.489999995"/>
    <n v="50682568.640000001"/>
  </r>
  <r>
    <d v="2023-07-10T16:24:52"/>
    <n v="10"/>
    <n v="7"/>
    <x v="40"/>
    <x v="7"/>
    <s v="4S Corporation"/>
    <x v="1"/>
    <s v="Profane Proverb"/>
    <x v="1"/>
    <x v="25"/>
    <x v="0"/>
    <x v="41"/>
    <x v="1"/>
    <n v="10166462.17"/>
    <n v="4251131.3099999996"/>
  </r>
  <r>
    <d v="2023-07-10T16:26:31"/>
    <n v="10"/>
    <n v="7"/>
    <x v="40"/>
    <x v="7"/>
    <s v="4S Corporation"/>
    <x v="1"/>
    <s v="A Blessed Bean"/>
    <x v="1"/>
    <x v="33"/>
    <x v="4"/>
    <x v="41"/>
    <x v="1"/>
    <n v="770988.14"/>
    <n v="610656.57999999996"/>
  </r>
  <r>
    <d v="2023-07-10T16:34:45"/>
    <n v="10"/>
    <n v="7"/>
    <x v="40"/>
    <x v="7"/>
    <s v="Country House"/>
    <x v="1"/>
    <s v="1 Royal Fleet Corps"/>
    <x v="1"/>
    <x v="101"/>
    <x v="4"/>
    <x v="19"/>
    <x v="2"/>
    <n v="28311014.59"/>
    <n v="14605960.289999999"/>
  </r>
  <r>
    <d v="2023-07-10T16:38:39"/>
    <n v="10"/>
    <n v="7"/>
    <x v="40"/>
    <x v="7"/>
    <s v="Amok"/>
    <x v="1"/>
    <s v="A Blessed Bean"/>
    <x v="1"/>
    <x v="73"/>
    <x v="0"/>
    <x v="41"/>
    <x v="1"/>
    <n v="909964.49"/>
    <n v="603556.29"/>
  </r>
  <r>
    <d v="2023-07-10T16:38:59"/>
    <n v="10"/>
    <n v="7"/>
    <x v="40"/>
    <x v="7"/>
    <s v="Amok"/>
    <x v="1"/>
    <s v="A Blessed Bean"/>
    <x v="1"/>
    <x v="73"/>
    <x v="0"/>
    <x v="41"/>
    <x v="1"/>
    <n v="909964.49"/>
    <n v="603556.29"/>
  </r>
  <r>
    <d v="2023-07-10T16:39:26"/>
    <n v="10"/>
    <n v="7"/>
    <x v="40"/>
    <x v="7"/>
    <s v="Amok"/>
    <x v="1"/>
    <s v="A Blessed Bean"/>
    <x v="1"/>
    <x v="73"/>
    <x v="0"/>
    <x v="41"/>
    <x v="1"/>
    <n v="909964.49"/>
    <n v="603556.29"/>
  </r>
  <r>
    <d v="2023-07-10T16:39:43"/>
    <n v="10"/>
    <n v="7"/>
    <x v="40"/>
    <x v="7"/>
    <s v="Amok"/>
    <x v="1"/>
    <s v="A Blessed Bean"/>
    <x v="1"/>
    <x v="73"/>
    <x v="0"/>
    <x v="41"/>
    <x v="1"/>
    <n v="909964.49"/>
    <n v="603556.29"/>
  </r>
  <r>
    <d v="2023-07-10T16:40:01"/>
    <n v="10"/>
    <n v="7"/>
    <x v="40"/>
    <x v="7"/>
    <s v="Amok"/>
    <x v="1"/>
    <s v="A Blessed Bean"/>
    <x v="1"/>
    <x v="80"/>
    <x v="0"/>
    <x v="41"/>
    <x v="1"/>
    <n v="1083167.6399999999"/>
    <n v="776759.44"/>
  </r>
  <r>
    <d v="2023-07-10T16:40:20"/>
    <n v="10"/>
    <n v="7"/>
    <x v="40"/>
    <x v="7"/>
    <s v="Amok"/>
    <x v="1"/>
    <s v="Pandemic Horde Inc"/>
    <x v="1"/>
    <x v="32"/>
    <x v="4"/>
    <x v="41"/>
    <x v="1"/>
    <n v="274002.02"/>
    <n v="160239.42000000001"/>
  </r>
  <r>
    <d v="2023-07-10T16:41:04"/>
    <n v="10"/>
    <n v="7"/>
    <x v="40"/>
    <x v="7"/>
    <s v="Amok"/>
    <x v="1"/>
    <s v="A Blessed Bean"/>
    <x v="1"/>
    <x v="73"/>
    <x v="0"/>
    <x v="41"/>
    <x v="1"/>
    <n v="909964.49"/>
    <n v="603556.29"/>
  </r>
  <r>
    <d v="2023-07-10T16:41:25"/>
    <n v="10"/>
    <n v="7"/>
    <x v="40"/>
    <x v="7"/>
    <s v="Amok"/>
    <x v="1"/>
    <s v="A Blessed Bean"/>
    <x v="1"/>
    <x v="73"/>
    <x v="0"/>
    <x v="41"/>
    <x v="1"/>
    <n v="909964.49"/>
    <n v="603556.29"/>
  </r>
  <r>
    <d v="2023-07-10T16:41:31"/>
    <n v="10"/>
    <n v="7"/>
    <x v="40"/>
    <x v="7"/>
    <s v="Amok"/>
    <x v="1"/>
    <s v="A Blessed Bean"/>
    <x v="1"/>
    <x v="17"/>
    <x v="4"/>
    <x v="41"/>
    <x v="1"/>
    <n v="1638344.93"/>
    <n v="799932.42"/>
  </r>
  <r>
    <d v="2023-07-10T16:41:47"/>
    <n v="10"/>
    <n v="7"/>
    <x v="40"/>
    <x v="7"/>
    <s v="Amok"/>
    <x v="1"/>
    <s v="A Blessed Bean"/>
    <x v="1"/>
    <x v="17"/>
    <x v="4"/>
    <x v="41"/>
    <x v="1"/>
    <n v="1635031.19"/>
    <n v="1363906.79"/>
  </r>
  <r>
    <d v="2023-07-10T16:42:00"/>
    <n v="10"/>
    <n v="7"/>
    <x v="40"/>
    <x v="7"/>
    <s v="4S Corporation"/>
    <x v="1"/>
    <s v="A Blessed Bean"/>
    <x v="1"/>
    <x v="73"/>
    <x v="0"/>
    <x v="41"/>
    <x v="1"/>
    <n v="909964.49"/>
    <n v="603556.29"/>
  </r>
  <r>
    <d v="2023-07-10T16:42:06"/>
    <n v="10"/>
    <n v="7"/>
    <x v="40"/>
    <x v="7"/>
    <s v="4S Corporation"/>
    <x v="1"/>
    <s v="A Blessed Bean"/>
    <x v="1"/>
    <x v="73"/>
    <x v="0"/>
    <x v="41"/>
    <x v="1"/>
    <n v="909964.49"/>
    <n v="603556.29"/>
  </r>
  <r>
    <d v="2023-07-10T16:42:25"/>
    <n v="10"/>
    <n v="7"/>
    <x v="40"/>
    <x v="7"/>
    <s v="Amok"/>
    <x v="1"/>
    <s v="A Blessed Bean"/>
    <x v="1"/>
    <x v="73"/>
    <x v="0"/>
    <x v="41"/>
    <x v="1"/>
    <n v="909964.49"/>
    <n v="603556.29"/>
  </r>
  <r>
    <d v="2023-07-10T16:42:39"/>
    <n v="10"/>
    <n v="7"/>
    <x v="40"/>
    <x v="7"/>
    <s v="Amok"/>
    <x v="1"/>
    <s v="A Blessed Bean"/>
    <x v="1"/>
    <x v="73"/>
    <x v="0"/>
    <x v="41"/>
    <x v="1"/>
    <n v="909964.49"/>
    <n v="603556.29"/>
  </r>
  <r>
    <d v="2023-07-10T16:42:57"/>
    <n v="10"/>
    <n v="7"/>
    <x v="40"/>
    <x v="7"/>
    <s v="4S Corporation"/>
    <x v="1"/>
    <s v="A Blessed Bean"/>
    <x v="1"/>
    <x v="13"/>
    <x v="4"/>
    <x v="41"/>
    <x v="1"/>
    <n v="455674.9"/>
    <n v="341912.3"/>
  </r>
  <r>
    <d v="2023-07-10T16:43:03"/>
    <n v="10"/>
    <n v="7"/>
    <x v="40"/>
    <x v="7"/>
    <s v="4S Corporation"/>
    <x v="1"/>
    <s v="A Blessed Bean"/>
    <x v="1"/>
    <x v="13"/>
    <x v="4"/>
    <x v="41"/>
    <x v="1"/>
    <n v="455674.9"/>
    <n v="341912.3"/>
  </r>
  <r>
    <d v="2023-07-10T16:43:21"/>
    <n v="10"/>
    <n v="7"/>
    <x v="40"/>
    <x v="7"/>
    <s v="Amok"/>
    <x v="1"/>
    <s v="A Blessed Bean"/>
    <x v="1"/>
    <x v="13"/>
    <x v="4"/>
    <x v="41"/>
    <x v="1"/>
    <n v="455674.9"/>
    <n v="341912.3"/>
  </r>
  <r>
    <d v="2023-07-10T16:43:46"/>
    <n v="10"/>
    <n v="7"/>
    <x v="40"/>
    <x v="7"/>
    <s v="Amok"/>
    <x v="1"/>
    <s v="A Blessed Bean"/>
    <x v="1"/>
    <x v="13"/>
    <x v="4"/>
    <x v="41"/>
    <x v="1"/>
    <n v="455674.9"/>
    <n v="341912.3"/>
  </r>
  <r>
    <d v="2023-07-10T16:43:50"/>
    <n v="10"/>
    <n v="7"/>
    <x v="40"/>
    <x v="7"/>
    <s v="4S Corporation"/>
    <x v="1"/>
    <s v="A Blessed Bean"/>
    <x v="1"/>
    <x v="13"/>
    <x v="4"/>
    <x v="41"/>
    <x v="1"/>
    <n v="455674.9"/>
    <n v="341912.3"/>
  </r>
  <r>
    <d v="2023-07-10T16:48:26"/>
    <n v="10"/>
    <n v="7"/>
    <x v="40"/>
    <x v="7"/>
    <s v="Amok"/>
    <x v="1"/>
    <s v="A Blessed Bean"/>
    <x v="1"/>
    <x v="43"/>
    <x v="4"/>
    <x v="41"/>
    <x v="1"/>
    <n v="344478.99"/>
    <n v="230716.39"/>
  </r>
  <r>
    <d v="2023-07-10T16:49:22"/>
    <n v="10"/>
    <n v="7"/>
    <x v="40"/>
    <x v="7"/>
    <s v="Amok"/>
    <x v="1"/>
    <s v="Tech Builds"/>
    <x v="1"/>
    <x v="33"/>
    <x v="4"/>
    <x v="41"/>
    <x v="1"/>
    <n v="587574.04"/>
    <n v="473811.44"/>
  </r>
  <r>
    <d v="2023-07-10T16:49:38"/>
    <n v="10"/>
    <n v="7"/>
    <x v="40"/>
    <x v="7"/>
    <s v="Amok"/>
    <x v="1"/>
    <s v="Tech Builds"/>
    <x v="1"/>
    <x v="33"/>
    <x v="4"/>
    <x v="41"/>
    <x v="1"/>
    <n v="587574.04"/>
    <n v="473811.44"/>
  </r>
  <r>
    <d v="2023-07-10T16:54:13"/>
    <n v="10"/>
    <n v="7"/>
    <x v="40"/>
    <x v="7"/>
    <s v="Pandemic Horde Inc"/>
    <x v="0"/>
    <s v="KarmaFleet"/>
    <x v="0"/>
    <x v="38"/>
    <x v="2"/>
    <x v="36"/>
    <x v="2"/>
    <n v="97380600.799999997"/>
    <n v="51051993.479999997"/>
  </r>
  <r>
    <d v="2023-07-10T17:03:12"/>
    <n v="10"/>
    <n v="7"/>
    <x v="40"/>
    <x v="7"/>
    <s v="Ministry of Furious Retribution"/>
    <x v="3"/>
    <s v="A Blessed Bean"/>
    <x v="1"/>
    <x v="79"/>
    <x v="4"/>
    <x v="41"/>
    <x v="1"/>
    <n v="635052.78"/>
    <n v="348384.12"/>
  </r>
  <r>
    <d v="2023-07-10T17:56:03"/>
    <n v="10"/>
    <n v="7"/>
    <x v="40"/>
    <x v="7"/>
    <s v="The Soul Society"/>
    <x v="3"/>
    <s v="4S Corporation"/>
    <x v="0"/>
    <x v="39"/>
    <x v="0"/>
    <x v="41"/>
    <x v="1"/>
    <n v="13380848.640000001"/>
    <n v="7451699.5800000001"/>
  </r>
  <r>
    <d v="2023-07-10T17:58:53"/>
    <n v="10"/>
    <n v="7"/>
    <x v="40"/>
    <x v="7"/>
    <s v="Squid Inc"/>
    <x v="0"/>
    <s v="League of Gentlemen"/>
    <x v="4"/>
    <x v="73"/>
    <x v="0"/>
    <x v="41"/>
    <x v="1"/>
    <n v="4064264.83"/>
    <n v="2263172.27"/>
  </r>
  <r>
    <d v="2023-07-10T18:06:45"/>
    <n v="10"/>
    <n v="7"/>
    <x v="40"/>
    <x v="7"/>
    <s v="4S Corporation"/>
    <x v="1"/>
    <s v="GO' R0V"/>
    <x v="1"/>
    <x v="8"/>
    <x v="3"/>
    <x v="41"/>
    <x v="1"/>
    <n v="64552398.68"/>
    <n v="52868188.719999999"/>
  </r>
  <r>
    <d v="2023-07-10T18:06:55"/>
    <n v="10"/>
    <n v="7"/>
    <x v="40"/>
    <x v="7"/>
    <s v="Infinite Improbable Industry Inc"/>
    <x v="0"/>
    <s v="4S Corporation"/>
    <x v="0"/>
    <x v="25"/>
    <x v="0"/>
    <x v="41"/>
    <x v="1"/>
    <n v="15371514.85"/>
    <n v="9056675"/>
  </r>
  <r>
    <d v="2023-07-10T18:30:54"/>
    <n v="10"/>
    <n v="7"/>
    <x v="40"/>
    <x v="7"/>
    <s v="Mineski Infinity"/>
    <x v="0"/>
    <s v="Suspicious Intentions"/>
    <x v="4"/>
    <x v="22"/>
    <x v="4"/>
    <x v="2"/>
    <x v="0"/>
    <n v="4611038.0199999996"/>
    <n v="4473038.87"/>
  </r>
  <r>
    <d v="2023-07-10T18:34:59"/>
    <n v="10"/>
    <n v="7"/>
    <x v="40"/>
    <x v="7"/>
    <s v="4S Corporation"/>
    <x v="1"/>
    <s v="Fancypants Inc"/>
    <x v="1"/>
    <x v="19"/>
    <x v="4"/>
    <x v="41"/>
    <x v="1"/>
    <n v="1843067.3"/>
    <n v="570520.18999999994"/>
  </r>
  <r>
    <d v="2023-07-10T18:35:08"/>
    <n v="10"/>
    <n v="7"/>
    <x v="40"/>
    <x v="7"/>
    <s v="4S Corporation"/>
    <x v="1"/>
    <s v="Fancypants Inc"/>
    <x v="1"/>
    <x v="19"/>
    <x v="4"/>
    <x v="41"/>
    <x v="1"/>
    <n v="3783930.77"/>
    <n v="3628918.75"/>
  </r>
  <r>
    <d v="2023-07-10T18:35:54"/>
    <n v="10"/>
    <n v="7"/>
    <x v="40"/>
    <x v="7"/>
    <s v="Fusion Enterprises Ltd"/>
    <x v="0"/>
    <s v="4S Corporation"/>
    <x v="0"/>
    <x v="14"/>
    <x v="4"/>
    <x v="41"/>
    <x v="1"/>
    <n v="3921313.23"/>
    <n v="3743280.13"/>
  </r>
  <r>
    <d v="2023-07-10T18:37:10"/>
    <n v="10"/>
    <n v="7"/>
    <x v="40"/>
    <x v="7"/>
    <s v="TEMPLAR"/>
    <x v="2"/>
    <s v="A Blessed Bean"/>
    <x v="1"/>
    <x v="8"/>
    <x v="3"/>
    <x v="2"/>
    <x v="0"/>
    <n v="64654883.619999997"/>
    <n v="51711716.030000001"/>
  </r>
  <r>
    <d v="2023-07-10T18:38:10"/>
    <n v="10"/>
    <n v="7"/>
    <x v="40"/>
    <x v="7"/>
    <s v="Tranquility Tavern"/>
    <x v="0"/>
    <s v="Dead's Prostitutes"/>
    <x v="4"/>
    <x v="11"/>
    <x v="2"/>
    <x v="2"/>
    <x v="0"/>
    <n v="26584309.260000002"/>
    <n v="5335177.09"/>
  </r>
  <r>
    <d v="2023-07-10T18:38:16"/>
    <n v="10"/>
    <n v="7"/>
    <x v="40"/>
    <x v="7"/>
    <s v="Horde Vanguard"/>
    <x v="0"/>
    <s v="Public Enemies CO"/>
    <x v="4"/>
    <x v="4"/>
    <x v="3"/>
    <x v="2"/>
    <x v="0"/>
    <n v="64409048.189999998"/>
    <n v="45525800.079999998"/>
  </r>
  <r>
    <d v="2023-07-10T18:38:21"/>
    <n v="10"/>
    <n v="7"/>
    <x v="40"/>
    <x v="7"/>
    <s v="A Blessed Bean"/>
    <x v="0"/>
    <s v="Dead's Prostitutes"/>
    <x v="4"/>
    <x v="11"/>
    <x v="2"/>
    <x v="2"/>
    <x v="0"/>
    <n v="26578860.289999999"/>
    <n v="10750135.550000001"/>
  </r>
  <r>
    <d v="2023-07-10T18:38:24"/>
    <n v="10"/>
    <n v="7"/>
    <x v="40"/>
    <x v="7"/>
    <s v="Lisnave"/>
    <x v="0"/>
    <s v="Dead's Prostitutes"/>
    <x v="4"/>
    <x v="11"/>
    <x v="2"/>
    <x v="2"/>
    <x v="0"/>
    <n v="23724664.18"/>
    <n v="9832039.0700000003"/>
  </r>
  <r>
    <d v="2023-07-10T18:40:05"/>
    <n v="10"/>
    <n v="7"/>
    <x v="40"/>
    <x v="7"/>
    <s v="MASS"/>
    <x v="0"/>
    <s v="Dead's Prostitutes"/>
    <x v="4"/>
    <x v="11"/>
    <x v="2"/>
    <x v="2"/>
    <x v="0"/>
    <n v="23724664.18"/>
    <n v="10189903.59"/>
  </r>
  <r>
    <d v="2023-07-10T18:41:17"/>
    <n v="10"/>
    <n v="7"/>
    <x v="40"/>
    <x v="7"/>
    <s v="Pandemic Horde Inc"/>
    <x v="0"/>
    <s v="Amok"/>
    <x v="0"/>
    <x v="34"/>
    <x v="4"/>
    <x v="41"/>
    <x v="1"/>
    <n v="335775.34"/>
    <n v="222012.74"/>
  </r>
  <r>
    <d v="2023-07-10T18:41:45"/>
    <n v="10"/>
    <n v="7"/>
    <x v="40"/>
    <x v="7"/>
    <s v="Endgegner"/>
    <x v="0"/>
    <s v="Big Shadows"/>
    <x v="4"/>
    <x v="11"/>
    <x v="2"/>
    <x v="2"/>
    <x v="0"/>
    <n v="23692248.109999999"/>
    <n v="7810784.6399999997"/>
  </r>
  <r>
    <d v="2023-07-10T18:41:53"/>
    <n v="10"/>
    <n v="7"/>
    <x v="40"/>
    <x v="7"/>
    <s v="Fancypants Inc"/>
    <x v="0"/>
    <s v="TEMPLAR"/>
    <x v="4"/>
    <x v="5"/>
    <x v="2"/>
    <x v="2"/>
    <x v="0"/>
    <n v="17977822.690000001"/>
    <n v="9523111.2899999991"/>
  </r>
  <r>
    <d v="2023-07-10T18:44:34"/>
    <n v="10"/>
    <n v="7"/>
    <x v="40"/>
    <x v="7"/>
    <s v="KillTronic"/>
    <x v="0"/>
    <s v="FAYN Industries"/>
    <x v="4"/>
    <x v="11"/>
    <x v="2"/>
    <x v="0"/>
    <x v="0"/>
    <n v="23677988.949999999"/>
    <n v="8681519.0099999998"/>
  </r>
  <r>
    <d v="2023-07-10T18:44:39"/>
    <n v="10"/>
    <n v="7"/>
    <x v="40"/>
    <x v="7"/>
    <s v="Pandemic Horde Inc"/>
    <x v="0"/>
    <s v="FAYN Industries"/>
    <x v="4"/>
    <x v="11"/>
    <x v="2"/>
    <x v="0"/>
    <x v="0"/>
    <n v="23693390.57"/>
    <n v="11297780.66"/>
  </r>
  <r>
    <d v="2023-07-10T18:44:45"/>
    <n v="10"/>
    <n v="7"/>
    <x v="40"/>
    <x v="7"/>
    <s v="Bat Country"/>
    <x v="0"/>
    <s v="EXALTED"/>
    <x v="4"/>
    <x v="11"/>
    <x v="2"/>
    <x v="0"/>
    <x v="0"/>
    <n v="23712006.809999999"/>
    <n v="9622337.4000000004"/>
  </r>
  <r>
    <d v="2023-07-10T18:45:06"/>
    <n v="10"/>
    <n v="7"/>
    <x v="40"/>
    <x v="7"/>
    <s v="Fusion Enterprises Ltd"/>
    <x v="0"/>
    <s v="A Blessed Bean"/>
    <x v="1"/>
    <x v="17"/>
    <x v="4"/>
    <x v="41"/>
    <x v="1"/>
    <n v="1638344.93"/>
    <n v="789852.59"/>
  </r>
  <r>
    <d v="2023-07-10T18:45:07"/>
    <n v="10"/>
    <n v="7"/>
    <x v="40"/>
    <x v="7"/>
    <s v="Worthless Carebears"/>
    <x v="2"/>
    <s v="Hollow United Garuda"/>
    <x v="1"/>
    <x v="26"/>
    <x v="2"/>
    <x v="2"/>
    <x v="0"/>
    <n v="53616128.479999997"/>
    <n v="37503233.969999999"/>
  </r>
  <r>
    <d v="2023-07-10T18:45:08"/>
    <n v="10"/>
    <n v="7"/>
    <x v="40"/>
    <x v="7"/>
    <s v="Worthless Carebears"/>
    <x v="2"/>
    <s v="WipeOut Inc"/>
    <x v="1"/>
    <x v="11"/>
    <x v="2"/>
    <x v="41"/>
    <x v="1"/>
    <n v="18829445.609999999"/>
    <n v="6614512.5599999996"/>
  </r>
  <r>
    <d v="2023-07-10T18:45:11"/>
    <n v="10"/>
    <n v="7"/>
    <x v="40"/>
    <x v="7"/>
    <s v="Pandemic Horde Inc"/>
    <x v="0"/>
    <s v="TEMPLAR"/>
    <x v="4"/>
    <x v="11"/>
    <x v="2"/>
    <x v="2"/>
    <x v="0"/>
    <n v="23691414.440000001"/>
    <n v="7497102.4400000004"/>
  </r>
  <r>
    <d v="2023-07-10T18:45:18"/>
    <n v="10"/>
    <n v="7"/>
    <x v="40"/>
    <x v="7"/>
    <s v="Deaths Consortium"/>
    <x v="0"/>
    <s v="Worthless Carebears"/>
    <x v="4"/>
    <x v="11"/>
    <x v="2"/>
    <x v="2"/>
    <x v="0"/>
    <n v="22611544.239999998"/>
    <n v="10152209.369999999"/>
  </r>
  <r>
    <d v="2023-07-10T18:45:20"/>
    <n v="10"/>
    <n v="7"/>
    <x v="40"/>
    <x v="7"/>
    <s v="Super Villains"/>
    <x v="0"/>
    <s v="Teutate raiders"/>
    <x v="4"/>
    <x v="11"/>
    <x v="2"/>
    <x v="2"/>
    <x v="0"/>
    <n v="20580690.52"/>
    <n v="7576467.0700000003"/>
  </r>
  <r>
    <d v="2023-07-10T18:45:24"/>
    <n v="10"/>
    <n v="7"/>
    <x v="40"/>
    <x v="7"/>
    <s v="A Blessed Bean"/>
    <x v="0"/>
    <s v="TEMPLAR"/>
    <x v="4"/>
    <x v="11"/>
    <x v="2"/>
    <x v="2"/>
    <x v="0"/>
    <n v="23704021.059999999"/>
    <n v="10216747.439999999"/>
  </r>
  <r>
    <d v="2023-07-10T18:45:26"/>
    <n v="10"/>
    <n v="7"/>
    <x v="40"/>
    <x v="7"/>
    <s v="Pandemic Horde Inc"/>
    <x v="0"/>
    <s v="STK Scientific"/>
    <x v="4"/>
    <x v="11"/>
    <x v="2"/>
    <x v="2"/>
    <x v="0"/>
    <n v="22330358.510000002"/>
    <n v="5566236.3600000003"/>
  </r>
  <r>
    <d v="2023-07-10T18:46:24"/>
    <n v="10"/>
    <n v="7"/>
    <x v="40"/>
    <x v="7"/>
    <s v="Dead's Prostitutes"/>
    <x v="2"/>
    <s v="A Blessed Bean"/>
    <x v="1"/>
    <x v="25"/>
    <x v="0"/>
    <x v="0"/>
    <x v="0"/>
    <n v="8406622.2899999991"/>
    <n v="5596010.2199999997"/>
  </r>
  <r>
    <d v="2023-07-10T18:47:11"/>
    <n v="10"/>
    <n v="7"/>
    <x v="40"/>
    <x v="7"/>
    <s v="A Blessed Bean"/>
    <x v="0"/>
    <s v="Dead's Prostitutes"/>
    <x v="4"/>
    <x v="11"/>
    <x v="2"/>
    <x v="0"/>
    <x v="0"/>
    <n v="22535493.850000001"/>
    <n v="7205489.0499999998"/>
  </r>
  <r>
    <d v="2023-07-10T18:47:21"/>
    <n v="10"/>
    <n v="7"/>
    <x v="40"/>
    <x v="7"/>
    <s v="A Blessed Bean"/>
    <x v="0"/>
    <s v="EXALTED"/>
    <x v="4"/>
    <x v="11"/>
    <x v="2"/>
    <x v="2"/>
    <x v="0"/>
    <n v="23710010.370000001"/>
    <n v="10628111.890000001"/>
  </r>
  <r>
    <d v="2023-07-10T18:47:30"/>
    <n v="10"/>
    <n v="7"/>
    <x v="40"/>
    <x v="7"/>
    <s v="Tranquility Tavern"/>
    <x v="0"/>
    <s v="TEMPLAR"/>
    <x v="4"/>
    <x v="11"/>
    <x v="2"/>
    <x v="2"/>
    <x v="0"/>
    <n v="25357921.789999999"/>
    <n v="9211266.1199999992"/>
  </r>
  <r>
    <d v="2023-07-10T18:47:51"/>
    <n v="10"/>
    <n v="7"/>
    <x v="40"/>
    <x v="7"/>
    <s v="A Blessed Bean"/>
    <x v="0"/>
    <s v="Suspicious Intentions"/>
    <x v="4"/>
    <x v="22"/>
    <x v="4"/>
    <x v="2"/>
    <x v="0"/>
    <n v="4611038.0199999996"/>
    <n v="706420.7"/>
  </r>
  <r>
    <d v="2023-07-10T19:00:40"/>
    <n v="10"/>
    <n v="7"/>
    <x v="40"/>
    <x v="7"/>
    <s v="Shocky Industries Ltd"/>
    <x v="1"/>
    <s v="Pandemic Horde Inc"/>
    <x v="1"/>
    <x v="3"/>
    <x v="2"/>
    <x v="29"/>
    <x v="0"/>
    <n v="13952697.439999999"/>
    <n v="6662677.1500000004"/>
  </r>
  <r>
    <d v="2023-07-10T19:05:10"/>
    <n v="10"/>
    <n v="7"/>
    <x v="40"/>
    <x v="7"/>
    <s v="Shocky Industries Ltd"/>
    <x v="1"/>
    <s v="MASS"/>
    <x v="1"/>
    <x v="93"/>
    <x v="2"/>
    <x v="29"/>
    <x v="0"/>
    <n v="494093911.52999997"/>
    <n v="458492216.25999999"/>
  </r>
  <r>
    <d v="2023-07-10T19:08:20"/>
    <n v="10"/>
    <n v="7"/>
    <x v="40"/>
    <x v="7"/>
    <s v="Infinite Point"/>
    <x v="0"/>
    <s v="The Graduates"/>
    <x v="4"/>
    <x v="11"/>
    <x v="2"/>
    <x v="80"/>
    <x v="0"/>
    <n v="19974572.41"/>
    <n v="7293210.25"/>
  </r>
  <r>
    <d v="2023-07-10T19:10:56"/>
    <n v="10"/>
    <n v="7"/>
    <x v="40"/>
    <x v="7"/>
    <s v="Arctic Guard"/>
    <x v="0"/>
    <s v="4S Corporation"/>
    <x v="0"/>
    <x v="25"/>
    <x v="0"/>
    <x v="41"/>
    <x v="1"/>
    <n v="17434403.32"/>
    <n v="11700189.390000001"/>
  </r>
  <r>
    <d v="2023-07-10T19:18:57"/>
    <n v="10"/>
    <n v="7"/>
    <x v="40"/>
    <x v="7"/>
    <s v="Worthless Carebears"/>
    <x v="2"/>
    <s v="Chaos arbiter"/>
    <x v="2"/>
    <x v="74"/>
    <x v="4"/>
    <x v="41"/>
    <x v="1"/>
    <n v="6353254.5999999996"/>
    <n v="4032768.9"/>
  </r>
  <r>
    <d v="2023-07-10T19:24:40"/>
    <n v="10"/>
    <n v="7"/>
    <x v="40"/>
    <x v="7"/>
    <s v="Horde Armada"/>
    <x v="0"/>
    <s v="Suspicious Intentions"/>
    <x v="4"/>
    <x v="66"/>
    <x v="0"/>
    <x v="41"/>
    <x v="1"/>
    <n v="1592904.25"/>
    <n v="1200724.49"/>
  </r>
  <r>
    <d v="2023-07-10T19:28:37"/>
    <n v="10"/>
    <n v="7"/>
    <x v="40"/>
    <x v="7"/>
    <s v="Kriegsmarinewerft"/>
    <x v="1"/>
    <s v="KillTronic"/>
    <x v="1"/>
    <x v="63"/>
    <x v="4"/>
    <x v="17"/>
    <x v="2"/>
    <n v="9780301.4499999993"/>
    <n v="5298467.6900000004"/>
  </r>
  <r>
    <d v="2023-07-10T19:28:53"/>
    <n v="10"/>
    <n v="7"/>
    <x v="40"/>
    <x v="7"/>
    <s v="Kriegsmarinewerft"/>
    <x v="1"/>
    <s v="KillTronic"/>
    <x v="1"/>
    <x v="32"/>
    <x v="4"/>
    <x v="17"/>
    <x v="2"/>
    <n v="18837240.84"/>
    <n v="10131761.289999999"/>
  </r>
  <r>
    <d v="2023-07-10T19:30:58"/>
    <n v="10"/>
    <n v="7"/>
    <x v="40"/>
    <x v="7"/>
    <s v="Shocky Industries Ltd"/>
    <x v="1"/>
    <s v="Fusion Enterprises Ltd"/>
    <x v="1"/>
    <x v="19"/>
    <x v="4"/>
    <x v="130"/>
    <x v="0"/>
    <n v="759610.08"/>
    <n v="637647.68000000005"/>
  </r>
  <r>
    <d v="2023-07-10T19:33:25"/>
    <n v="10"/>
    <n v="7"/>
    <x v="40"/>
    <x v="7"/>
    <s v="Horde Armada"/>
    <x v="0"/>
    <s v="Cabaret"/>
    <x v="0"/>
    <x v="64"/>
    <x v="0"/>
    <x v="41"/>
    <x v="1"/>
    <n v="11362752.800000001"/>
    <n v="4635530.0199999996"/>
  </r>
  <r>
    <d v="2023-07-10T19:42:16"/>
    <n v="10"/>
    <n v="7"/>
    <x v="40"/>
    <x v="7"/>
    <s v="Shocky Industries Ltd"/>
    <x v="1"/>
    <s v="Tech Builds"/>
    <x v="1"/>
    <x v="19"/>
    <x v="4"/>
    <x v="132"/>
    <x v="0"/>
    <n v="778672.85"/>
    <n v="632496.24"/>
  </r>
  <r>
    <d v="2023-07-10T19:44:04"/>
    <n v="10"/>
    <n v="7"/>
    <x v="40"/>
    <x v="7"/>
    <s v="Cuervos Imperiales"/>
    <x v="1"/>
    <s v="Cuervos Imperiales"/>
    <x v="0"/>
    <x v="18"/>
    <x v="4"/>
    <x v="143"/>
    <x v="2"/>
    <n v="50426236.210000001"/>
    <n v="46710288.960000001"/>
  </r>
  <r>
    <d v="2023-07-10T19:54:04"/>
    <n v="10"/>
    <n v="7"/>
    <x v="40"/>
    <x v="7"/>
    <s v="Beyond Frontier"/>
    <x v="0"/>
    <s v="TEMPLAR"/>
    <x v="4"/>
    <x v="14"/>
    <x v="4"/>
    <x v="41"/>
    <x v="1"/>
    <n v="2815655.24"/>
    <n v="358672.55"/>
  </r>
  <r>
    <d v="2023-07-10T20:12:39"/>
    <n v="10"/>
    <n v="7"/>
    <x v="40"/>
    <x v="7"/>
    <s v="Northern Fleet"/>
    <x v="1"/>
    <s v="Infinite Point"/>
    <x v="1"/>
    <x v="13"/>
    <x v="4"/>
    <x v="41"/>
    <x v="1"/>
    <n v="9702279.8000000007"/>
    <n v="1029662.42"/>
  </r>
  <r>
    <d v="2023-07-10T20:27:54"/>
    <n v="10"/>
    <n v="7"/>
    <x v="40"/>
    <x v="7"/>
    <s v="Northern Fleet"/>
    <x v="1"/>
    <s v="Profane Proverb"/>
    <x v="1"/>
    <x v="22"/>
    <x v="4"/>
    <x v="41"/>
    <x v="1"/>
    <n v="34448063.5"/>
    <n v="30995691.190000001"/>
  </r>
  <r>
    <d v="2023-07-10T20:28:44"/>
    <n v="10"/>
    <n v="7"/>
    <x v="40"/>
    <x v="7"/>
    <s v="Northern Fleet"/>
    <x v="1"/>
    <s v="Pandemic Horde Inc"/>
    <x v="1"/>
    <x v="22"/>
    <x v="4"/>
    <x v="41"/>
    <x v="1"/>
    <n v="8282999.5999999996"/>
    <n v="675458.63"/>
  </r>
  <r>
    <d v="2023-07-10T20:30:35"/>
    <n v="10"/>
    <n v="7"/>
    <x v="40"/>
    <x v="7"/>
    <s v="Rage Confederacy"/>
    <x v="4"/>
    <s v="Desi Beanz"/>
    <x v="1"/>
    <x v="19"/>
    <x v="4"/>
    <x v="41"/>
    <x v="1"/>
    <n v="5275624.55"/>
    <n v="2168270.92"/>
  </r>
  <r>
    <d v="2023-07-10T20:39:00"/>
    <n v="10"/>
    <n v="7"/>
    <x v="40"/>
    <x v="7"/>
    <s v="4S Corporation"/>
    <x v="1"/>
    <s v="Tech Builds"/>
    <x v="1"/>
    <x v="14"/>
    <x v="4"/>
    <x v="41"/>
    <x v="1"/>
    <n v="7331082.9299999997"/>
    <n v="5990811.5199999996"/>
  </r>
  <r>
    <d v="2023-07-10T20:40:31"/>
    <n v="10"/>
    <n v="7"/>
    <x v="40"/>
    <x v="7"/>
    <s v="4S Corporation"/>
    <x v="1"/>
    <s v="Deaths Consortium"/>
    <x v="1"/>
    <x v="28"/>
    <x v="4"/>
    <x v="41"/>
    <x v="1"/>
    <n v="223686.08"/>
    <n v="109923.48"/>
  </r>
  <r>
    <d v="2023-07-10T20:40:56"/>
    <n v="10"/>
    <n v="7"/>
    <x v="40"/>
    <x v="7"/>
    <s v="4S Corporation"/>
    <x v="1"/>
    <s v="Deaths Consortium"/>
    <x v="1"/>
    <x v="32"/>
    <x v="4"/>
    <x v="41"/>
    <x v="1"/>
    <n v="274002.02"/>
    <n v="160239.42000000001"/>
  </r>
  <r>
    <d v="2023-07-10T20:42:43"/>
    <n v="10"/>
    <n v="7"/>
    <x v="40"/>
    <x v="7"/>
    <s v="4S Corporation"/>
    <x v="1"/>
    <s v="Moosearmy"/>
    <x v="1"/>
    <x v="18"/>
    <x v="4"/>
    <x v="41"/>
    <x v="1"/>
    <n v="575703.15"/>
    <n v="461940.55"/>
  </r>
  <r>
    <d v="2023-07-10T20:47:26"/>
    <n v="10"/>
    <n v="7"/>
    <x v="40"/>
    <x v="7"/>
    <s v="Northern Fleet"/>
    <x v="1"/>
    <s v="Pandemic Horde Inc"/>
    <x v="1"/>
    <x v="6"/>
    <x v="4"/>
    <x v="41"/>
    <x v="1"/>
    <n v="3632960.86"/>
    <n v="231449.38"/>
  </r>
  <r>
    <d v="2023-07-10T20:47:34"/>
    <n v="10"/>
    <n v="7"/>
    <x v="40"/>
    <x v="7"/>
    <s v="4S Corporation"/>
    <x v="1"/>
    <s v="MASS"/>
    <x v="1"/>
    <x v="22"/>
    <x v="4"/>
    <x v="41"/>
    <x v="1"/>
    <n v="3079766.55"/>
    <n v="301338.38"/>
  </r>
  <r>
    <d v="2023-07-10T21:06:12"/>
    <n v="10"/>
    <n v="7"/>
    <x v="40"/>
    <x v="7"/>
    <s v="Shocky Industries Ltd"/>
    <x v="1"/>
    <s v="A Blessed Bean"/>
    <x v="1"/>
    <x v="19"/>
    <x v="4"/>
    <x v="132"/>
    <x v="0"/>
    <n v="2761619.89"/>
    <n v="2580837.73"/>
  </r>
  <r>
    <d v="2023-07-10T21:18:39"/>
    <n v="10"/>
    <n v="7"/>
    <x v="40"/>
    <x v="7"/>
    <s v="Kinship"/>
    <x v="2"/>
    <s v="Lost Legends"/>
    <x v="4"/>
    <x v="71"/>
    <x v="2"/>
    <x v="192"/>
    <x v="4"/>
    <n v="34597575.009999998"/>
    <n v="8327148.3399999999"/>
  </r>
  <r>
    <d v="2023-07-10T21:19:13"/>
    <n v="10"/>
    <n v="7"/>
    <x v="40"/>
    <x v="7"/>
    <s v="Close Encounters of the EVE Kind"/>
    <x v="2"/>
    <s v="Simple Businessmen"/>
    <x v="4"/>
    <x v="22"/>
    <x v="4"/>
    <x v="192"/>
    <x v="4"/>
    <n v="2849409.24"/>
    <n v="2317111.88"/>
  </r>
  <r>
    <d v="2023-07-10T21:20:38"/>
    <n v="10"/>
    <n v="7"/>
    <x v="40"/>
    <x v="7"/>
    <s v="STK Scientific"/>
    <x v="2"/>
    <s v="Helgast Militarum"/>
    <x v="4"/>
    <x v="5"/>
    <x v="2"/>
    <x v="192"/>
    <x v="4"/>
    <n v="25092961.699999999"/>
    <n v="11957245.050000001"/>
  </r>
  <r>
    <d v="2023-07-10T21:20:45"/>
    <n v="10"/>
    <n v="7"/>
    <x v="40"/>
    <x v="7"/>
    <s v="Thundercats"/>
    <x v="2"/>
    <s v="Vanishing Point"/>
    <x v="4"/>
    <x v="8"/>
    <x v="3"/>
    <x v="192"/>
    <x v="4"/>
    <n v="64270394.979999997"/>
    <n v="52398558.789999999"/>
  </r>
  <r>
    <d v="2023-07-10T21:50:21"/>
    <n v="10"/>
    <n v="7"/>
    <x v="40"/>
    <x v="7"/>
    <s v="Shocky Industries Ltd"/>
    <x v="1"/>
    <s v="PHIL Fuel Team"/>
    <x v="1"/>
    <x v="19"/>
    <x v="4"/>
    <x v="132"/>
    <x v="0"/>
    <n v="748533.05"/>
    <n v="372598.56"/>
  </r>
  <r>
    <d v="2023-07-10T21:57:00"/>
    <n v="10"/>
    <n v="7"/>
    <x v="40"/>
    <x v="7"/>
    <s v="Shocky Industries Ltd"/>
    <x v="1"/>
    <s v="Profane Proverb"/>
    <x v="1"/>
    <x v="3"/>
    <x v="2"/>
    <x v="29"/>
    <x v="0"/>
    <n v="28429612.579999998"/>
    <n v="3997553.02"/>
  </r>
  <r>
    <d v="2023-07-10T22:17:47"/>
    <n v="10"/>
    <n v="7"/>
    <x v="40"/>
    <x v="7"/>
    <s v="CBC Interstellar"/>
    <x v="1"/>
    <s v="Light Spot Poacher"/>
    <x v="2"/>
    <x v="86"/>
    <x v="2"/>
    <x v="56"/>
    <x v="2"/>
    <n v="44604142.799999997"/>
    <n v="25866134.370000001"/>
  </r>
  <r>
    <d v="2023-07-10T23:07:22"/>
    <n v="10"/>
    <n v="7"/>
    <x v="40"/>
    <x v="7"/>
    <s v="Pandemic Horde Inc"/>
    <x v="0"/>
    <s v="Hogyoku"/>
    <x v="0"/>
    <x v="73"/>
    <x v="0"/>
    <x v="41"/>
    <x v="1"/>
    <n v="2435458.16"/>
    <n v="1494046.96"/>
  </r>
  <r>
    <d v="2023-07-10T23:26:29"/>
    <n v="10"/>
    <n v="7"/>
    <x v="40"/>
    <x v="7"/>
    <s v="Deaths Consortium"/>
    <x v="0"/>
    <s v="Memento Mori"/>
    <x v="0"/>
    <x v="87"/>
    <x v="2"/>
    <x v="39"/>
    <x v="1"/>
    <n v="402620250.62"/>
    <n v="352209918.02999997"/>
  </r>
  <r>
    <d v="2023-07-10T23:35:33"/>
    <n v="10"/>
    <n v="7"/>
    <x v="40"/>
    <x v="7"/>
    <s v="1 Royal Fleet Corps"/>
    <x v="0"/>
    <s v="CRUZADOS"/>
    <x v="0"/>
    <x v="22"/>
    <x v="4"/>
    <x v="36"/>
    <x v="2"/>
    <n v="831401.37"/>
    <n v="458315.71"/>
  </r>
  <r>
    <d v="2023-07-10T23:49:04"/>
    <n v="10"/>
    <n v="7"/>
    <x v="40"/>
    <x v="7"/>
    <s v="Special Assault Unit"/>
    <x v="0"/>
    <s v="War Eagle Fleet"/>
    <x v="0"/>
    <x v="25"/>
    <x v="0"/>
    <x v="41"/>
    <x v="1"/>
    <n v="4410766.68"/>
    <n v="3178381.57"/>
  </r>
  <r>
    <d v="2023-07-10T23:54:50"/>
    <n v="10"/>
    <n v="7"/>
    <x v="40"/>
    <x v="7"/>
    <s v="A Blessed Bean"/>
    <x v="0"/>
    <s v="War Eagle Fleet"/>
    <x v="0"/>
    <x v="25"/>
    <x v="0"/>
    <x v="41"/>
    <x v="1"/>
    <n v="4280385.29"/>
    <n v="3263583.34"/>
  </r>
  <r>
    <d v="2023-07-10T23:55:51"/>
    <n v="10"/>
    <n v="7"/>
    <x v="40"/>
    <x v="7"/>
    <s v="Special Assault Unit"/>
    <x v="0"/>
    <s v="Hogyoku"/>
    <x v="0"/>
    <x v="3"/>
    <x v="2"/>
    <x v="41"/>
    <x v="1"/>
    <n v="42864704.68"/>
    <n v="14902503.630000001"/>
  </r>
  <r>
    <d v="2023-07-11T00:05:26"/>
    <n v="11"/>
    <n v="7"/>
    <x v="41"/>
    <x v="7"/>
    <s v="Super Villains"/>
    <x v="0"/>
    <s v="War Eagle Fleet"/>
    <x v="0"/>
    <x v="25"/>
    <x v="0"/>
    <x v="41"/>
    <x v="1"/>
    <n v="4391011.93"/>
    <n v="3532812.82"/>
  </r>
  <r>
    <d v="2023-07-11T00:20:37"/>
    <n v="11"/>
    <n v="7"/>
    <x v="41"/>
    <x v="7"/>
    <s v="Pandemic Horde Inc"/>
    <x v="0"/>
    <s v="ImperiaI Federation"/>
    <x v="0"/>
    <x v="8"/>
    <x v="3"/>
    <x v="41"/>
    <x v="1"/>
    <n v="66497699.600000001"/>
    <n v="50311208.18"/>
  </r>
  <r>
    <d v="2023-07-11T00:37:41"/>
    <n v="11"/>
    <n v="7"/>
    <x v="41"/>
    <x v="7"/>
    <s v="KarmaFleet"/>
    <x v="1"/>
    <s v="Deaths Consortium"/>
    <x v="1"/>
    <x v="13"/>
    <x v="4"/>
    <x v="41"/>
    <x v="1"/>
    <n v="2281415.17"/>
    <n v="534186.69999999995"/>
  </r>
  <r>
    <d v="2023-07-11T00:43:24"/>
    <n v="11"/>
    <n v="7"/>
    <x v="41"/>
    <x v="7"/>
    <s v="Amok"/>
    <x v="1"/>
    <s v="Tech Builds"/>
    <x v="1"/>
    <x v="40"/>
    <x v="4"/>
    <x v="41"/>
    <x v="1"/>
    <n v="781388.42"/>
    <n v="582897.80000000005"/>
  </r>
  <r>
    <d v="2023-07-11T00:48:08"/>
    <n v="11"/>
    <n v="7"/>
    <x v="41"/>
    <x v="7"/>
    <s v="Storm Chasers"/>
    <x v="0"/>
    <s v="Children Of The Isotope"/>
    <x v="4"/>
    <x v="10"/>
    <x v="2"/>
    <x v="5"/>
    <x v="0"/>
    <n v="16975385.140000001"/>
    <n v="7211944.7699999996"/>
  </r>
  <r>
    <d v="2023-07-11T00:48:17"/>
    <n v="11"/>
    <n v="7"/>
    <x v="41"/>
    <x v="7"/>
    <s v="Gildinous Vangaurd"/>
    <x v="2"/>
    <s v="Pandemic Horde Inc"/>
    <x v="1"/>
    <x v="47"/>
    <x v="2"/>
    <x v="5"/>
    <x v="0"/>
    <n v="28336741.170000002"/>
    <n v="14673221.449999999"/>
  </r>
  <r>
    <d v="2023-07-11T00:49:40"/>
    <n v="11"/>
    <n v="7"/>
    <x v="41"/>
    <x v="7"/>
    <s v="Amok"/>
    <x v="1"/>
    <s v="A Blessed Bean"/>
    <x v="1"/>
    <x v="43"/>
    <x v="4"/>
    <x v="41"/>
    <x v="1"/>
    <n v="344478.99"/>
    <n v="230716.39"/>
  </r>
  <r>
    <d v="2023-07-11T00:49:47"/>
    <n v="11"/>
    <n v="7"/>
    <x v="41"/>
    <x v="7"/>
    <s v="Amok"/>
    <x v="1"/>
    <s v="A Blessed Bean"/>
    <x v="1"/>
    <x v="43"/>
    <x v="4"/>
    <x v="41"/>
    <x v="1"/>
    <n v="344478.99"/>
    <n v="230716.39"/>
  </r>
  <r>
    <d v="2023-07-11T00:49:53"/>
    <n v="11"/>
    <n v="7"/>
    <x v="41"/>
    <x v="7"/>
    <s v="Amok"/>
    <x v="1"/>
    <s v="A Blessed Bean"/>
    <x v="1"/>
    <x v="43"/>
    <x v="4"/>
    <x v="41"/>
    <x v="1"/>
    <n v="344478.99"/>
    <n v="230716.39"/>
  </r>
  <r>
    <d v="2023-07-11T00:50:01"/>
    <n v="11"/>
    <n v="7"/>
    <x v="41"/>
    <x v="7"/>
    <s v="Amok"/>
    <x v="1"/>
    <s v="A Blessed Bean"/>
    <x v="1"/>
    <x v="13"/>
    <x v="4"/>
    <x v="41"/>
    <x v="1"/>
    <n v="455674.9"/>
    <n v="341912.3"/>
  </r>
  <r>
    <d v="2023-07-11T00:50:05"/>
    <n v="11"/>
    <n v="7"/>
    <x v="41"/>
    <x v="7"/>
    <s v="Amok"/>
    <x v="1"/>
    <s v="A Blessed Bean"/>
    <x v="1"/>
    <x v="13"/>
    <x v="4"/>
    <x v="41"/>
    <x v="1"/>
    <n v="455674.9"/>
    <n v="341912.3"/>
  </r>
  <r>
    <d v="2023-07-11T00:50:10"/>
    <n v="11"/>
    <n v="7"/>
    <x v="41"/>
    <x v="7"/>
    <s v="Amok"/>
    <x v="1"/>
    <s v="A Blessed Bean"/>
    <x v="1"/>
    <x v="43"/>
    <x v="4"/>
    <x v="41"/>
    <x v="1"/>
    <n v="344478.99"/>
    <n v="230716.39"/>
  </r>
  <r>
    <d v="2023-07-11T00:50:18"/>
    <n v="11"/>
    <n v="7"/>
    <x v="41"/>
    <x v="7"/>
    <s v="Amok"/>
    <x v="1"/>
    <s v="A Blessed Bean"/>
    <x v="1"/>
    <x v="43"/>
    <x v="4"/>
    <x v="41"/>
    <x v="1"/>
    <n v="344478.99"/>
    <n v="230716.39"/>
  </r>
  <r>
    <d v="2023-07-11T00:50:24"/>
    <n v="11"/>
    <n v="7"/>
    <x v="41"/>
    <x v="7"/>
    <s v="Amok"/>
    <x v="1"/>
    <s v="A Blessed Bean"/>
    <x v="1"/>
    <x v="43"/>
    <x v="4"/>
    <x v="41"/>
    <x v="1"/>
    <n v="344478.99"/>
    <n v="230716.39"/>
  </r>
  <r>
    <d v="2023-07-11T00:50:27"/>
    <n v="11"/>
    <n v="7"/>
    <x v="41"/>
    <x v="7"/>
    <s v="Amok"/>
    <x v="1"/>
    <s v="A Blessed Bean"/>
    <x v="1"/>
    <x v="43"/>
    <x v="4"/>
    <x v="41"/>
    <x v="1"/>
    <n v="344478.99"/>
    <n v="230716.39"/>
  </r>
  <r>
    <d v="2023-07-11T00:50:36"/>
    <n v="11"/>
    <n v="7"/>
    <x v="41"/>
    <x v="7"/>
    <s v="Amok"/>
    <x v="1"/>
    <s v="A Blessed Bean"/>
    <x v="1"/>
    <x v="13"/>
    <x v="4"/>
    <x v="41"/>
    <x v="1"/>
    <n v="455674.9"/>
    <n v="341912.3"/>
  </r>
  <r>
    <d v="2023-07-11T00:50:41"/>
    <n v="11"/>
    <n v="7"/>
    <x v="41"/>
    <x v="7"/>
    <s v="Amok"/>
    <x v="1"/>
    <s v="A Blessed Bean"/>
    <x v="1"/>
    <x v="43"/>
    <x v="4"/>
    <x v="41"/>
    <x v="1"/>
    <n v="344478.99"/>
    <n v="230716.39"/>
  </r>
  <r>
    <d v="2023-07-11T00:50:46"/>
    <n v="11"/>
    <n v="7"/>
    <x v="41"/>
    <x v="7"/>
    <s v="Amok"/>
    <x v="1"/>
    <s v="A Blessed Bean"/>
    <x v="1"/>
    <x v="13"/>
    <x v="4"/>
    <x v="41"/>
    <x v="1"/>
    <n v="455674.9"/>
    <n v="341912.3"/>
  </r>
  <r>
    <d v="2023-07-11T00:50:52"/>
    <n v="11"/>
    <n v="7"/>
    <x v="41"/>
    <x v="7"/>
    <s v="Amok"/>
    <x v="1"/>
    <s v="A Blessed Bean"/>
    <x v="1"/>
    <x v="13"/>
    <x v="4"/>
    <x v="41"/>
    <x v="1"/>
    <n v="455674.9"/>
    <n v="341912.3"/>
  </r>
  <r>
    <d v="2023-07-11T00:50:58"/>
    <n v="11"/>
    <n v="7"/>
    <x v="41"/>
    <x v="7"/>
    <s v="Amok"/>
    <x v="1"/>
    <s v="A Blessed Bean"/>
    <x v="1"/>
    <x v="43"/>
    <x v="4"/>
    <x v="41"/>
    <x v="1"/>
    <n v="344478.99"/>
    <n v="230716.39"/>
  </r>
  <r>
    <d v="2023-07-11T00:51:06"/>
    <n v="11"/>
    <n v="7"/>
    <x v="41"/>
    <x v="7"/>
    <s v="Amok"/>
    <x v="1"/>
    <s v="A Blessed Bean"/>
    <x v="1"/>
    <x v="43"/>
    <x v="4"/>
    <x v="41"/>
    <x v="1"/>
    <n v="344478.99"/>
    <n v="230716.39"/>
  </r>
  <r>
    <d v="2023-07-11T00:51:11"/>
    <n v="11"/>
    <n v="7"/>
    <x v="41"/>
    <x v="7"/>
    <s v="Amok"/>
    <x v="1"/>
    <s v="A Blessed Bean"/>
    <x v="1"/>
    <x v="43"/>
    <x v="4"/>
    <x v="41"/>
    <x v="1"/>
    <n v="344478.99"/>
    <n v="230716.39"/>
  </r>
  <r>
    <d v="2023-07-11T00:51:15"/>
    <n v="11"/>
    <n v="7"/>
    <x v="41"/>
    <x v="7"/>
    <s v="Amok"/>
    <x v="1"/>
    <s v="A Blessed Bean"/>
    <x v="1"/>
    <x v="43"/>
    <x v="4"/>
    <x v="41"/>
    <x v="1"/>
    <n v="344478.99"/>
    <n v="230716.39"/>
  </r>
  <r>
    <d v="2023-07-11T00:51:25"/>
    <n v="11"/>
    <n v="7"/>
    <x v="41"/>
    <x v="7"/>
    <s v="Amok"/>
    <x v="1"/>
    <s v="A Blessed Bean"/>
    <x v="1"/>
    <x v="43"/>
    <x v="4"/>
    <x v="41"/>
    <x v="1"/>
    <n v="344478.99"/>
    <n v="230716.39"/>
  </r>
  <r>
    <d v="2023-07-11T00:51:32"/>
    <n v="11"/>
    <n v="7"/>
    <x v="41"/>
    <x v="7"/>
    <s v="Amok"/>
    <x v="1"/>
    <s v="A Blessed Bean"/>
    <x v="1"/>
    <x v="43"/>
    <x v="4"/>
    <x v="41"/>
    <x v="1"/>
    <n v="344478.99"/>
    <n v="230716.39"/>
  </r>
  <r>
    <d v="2023-07-11T00:51:33"/>
    <n v="11"/>
    <n v="7"/>
    <x v="41"/>
    <x v="7"/>
    <s v="Amok"/>
    <x v="1"/>
    <s v="A Blessed Bean"/>
    <x v="1"/>
    <x v="43"/>
    <x v="4"/>
    <x v="41"/>
    <x v="1"/>
    <n v="344478.99"/>
    <n v="230716.39"/>
  </r>
  <r>
    <d v="2023-07-11T00:51:40"/>
    <n v="11"/>
    <n v="7"/>
    <x v="41"/>
    <x v="7"/>
    <s v="Amok"/>
    <x v="1"/>
    <s v="A Blessed Bean"/>
    <x v="1"/>
    <x v="13"/>
    <x v="4"/>
    <x v="41"/>
    <x v="1"/>
    <n v="455674.9"/>
    <n v="341912.3"/>
  </r>
  <r>
    <d v="2023-07-11T00:51:48"/>
    <n v="11"/>
    <n v="7"/>
    <x v="41"/>
    <x v="7"/>
    <s v="Amok"/>
    <x v="1"/>
    <s v="A Blessed Bean"/>
    <x v="1"/>
    <x v="43"/>
    <x v="4"/>
    <x v="41"/>
    <x v="1"/>
    <n v="344478.99"/>
    <n v="230716.39"/>
  </r>
  <r>
    <d v="2023-07-11T00:51:54"/>
    <n v="11"/>
    <n v="7"/>
    <x v="41"/>
    <x v="7"/>
    <s v="Amok"/>
    <x v="1"/>
    <s v="A Blessed Bean"/>
    <x v="1"/>
    <x v="43"/>
    <x v="4"/>
    <x v="41"/>
    <x v="1"/>
    <n v="344478.99"/>
    <n v="230716.39"/>
  </r>
  <r>
    <d v="2023-07-11T00:51:57"/>
    <n v="11"/>
    <n v="7"/>
    <x v="41"/>
    <x v="7"/>
    <s v="Amok"/>
    <x v="1"/>
    <s v="A Blessed Bean"/>
    <x v="1"/>
    <x v="43"/>
    <x v="4"/>
    <x v="41"/>
    <x v="1"/>
    <n v="344478.99"/>
    <n v="230716.39"/>
  </r>
  <r>
    <d v="2023-07-11T00:52:04"/>
    <n v="11"/>
    <n v="7"/>
    <x v="41"/>
    <x v="7"/>
    <s v="Amok"/>
    <x v="1"/>
    <s v="A Blessed Bean"/>
    <x v="1"/>
    <x v="80"/>
    <x v="0"/>
    <x v="41"/>
    <x v="1"/>
    <n v="1083167.6399999999"/>
    <n v="776759.44"/>
  </r>
  <r>
    <d v="2023-07-11T00:52:15"/>
    <n v="11"/>
    <n v="7"/>
    <x v="41"/>
    <x v="7"/>
    <s v="Amok"/>
    <x v="1"/>
    <s v="A Blessed Bean"/>
    <x v="1"/>
    <x v="43"/>
    <x v="4"/>
    <x v="41"/>
    <x v="1"/>
    <n v="344478.99"/>
    <n v="230716.39"/>
  </r>
  <r>
    <d v="2023-07-11T00:52:20"/>
    <n v="11"/>
    <n v="7"/>
    <x v="41"/>
    <x v="7"/>
    <s v="Amok"/>
    <x v="1"/>
    <s v="A Blessed Bean"/>
    <x v="1"/>
    <x v="13"/>
    <x v="4"/>
    <x v="41"/>
    <x v="1"/>
    <n v="455674.9"/>
    <n v="341912.3"/>
  </r>
  <r>
    <d v="2023-07-11T00:52:24"/>
    <n v="11"/>
    <n v="7"/>
    <x v="41"/>
    <x v="7"/>
    <s v="Amok"/>
    <x v="1"/>
    <s v="A Blessed Bean"/>
    <x v="1"/>
    <x v="13"/>
    <x v="4"/>
    <x v="41"/>
    <x v="1"/>
    <n v="455674.9"/>
    <n v="341912.3"/>
  </r>
  <r>
    <d v="2023-07-11T00:52:29"/>
    <n v="11"/>
    <n v="7"/>
    <x v="41"/>
    <x v="7"/>
    <s v="Amok"/>
    <x v="1"/>
    <s v="A Blessed Bean"/>
    <x v="1"/>
    <x v="13"/>
    <x v="4"/>
    <x v="41"/>
    <x v="1"/>
    <n v="455674.9"/>
    <n v="341912.3"/>
  </r>
  <r>
    <d v="2023-07-11T00:52:42"/>
    <n v="11"/>
    <n v="7"/>
    <x v="41"/>
    <x v="7"/>
    <s v="Amok"/>
    <x v="1"/>
    <s v="A Blessed Bean"/>
    <x v="1"/>
    <x v="13"/>
    <x v="4"/>
    <x v="41"/>
    <x v="1"/>
    <n v="455674.9"/>
    <n v="341912.3"/>
  </r>
  <r>
    <d v="2023-07-11T01:00:27"/>
    <n v="11"/>
    <n v="7"/>
    <x v="41"/>
    <x v="7"/>
    <s v="Amok"/>
    <x v="1"/>
    <s v="KillTronic"/>
    <x v="1"/>
    <x v="25"/>
    <x v="0"/>
    <x v="41"/>
    <x v="1"/>
    <n v="3582168.56"/>
    <n v="2316487.59"/>
  </r>
  <r>
    <d v="2023-07-11T01:00:33"/>
    <n v="11"/>
    <n v="7"/>
    <x v="41"/>
    <x v="7"/>
    <s v="Amok"/>
    <x v="1"/>
    <s v="KillTronic"/>
    <x v="1"/>
    <x v="25"/>
    <x v="0"/>
    <x v="41"/>
    <x v="1"/>
    <n v="10260575.199999999"/>
    <n v="5139875.96"/>
  </r>
  <r>
    <d v="2023-07-11T01:08:36"/>
    <n v="11"/>
    <n v="7"/>
    <x v="41"/>
    <x v="7"/>
    <s v="4S Corporation"/>
    <x v="1"/>
    <s v="Pandemic Horde Inc"/>
    <x v="1"/>
    <x v="19"/>
    <x v="4"/>
    <x v="8"/>
    <x v="3"/>
    <n v="4604422.28"/>
    <n v="340204.27"/>
  </r>
  <r>
    <d v="2023-07-11T01:47:34"/>
    <n v="11"/>
    <n v="7"/>
    <x v="41"/>
    <x v="7"/>
    <s v="Worthless Carebears"/>
    <x v="2"/>
    <s v="Comply Or Die"/>
    <x v="1"/>
    <x v="26"/>
    <x v="2"/>
    <x v="41"/>
    <x v="1"/>
    <n v="62701081.460000001"/>
    <n v="39912405.020000003"/>
  </r>
  <r>
    <d v="2023-07-11T01:48:40"/>
    <n v="11"/>
    <n v="7"/>
    <x v="41"/>
    <x v="7"/>
    <s v="Interstellar eXodus"/>
    <x v="2"/>
    <s v="Standards Contracting"/>
    <x v="1"/>
    <x v="12"/>
    <x v="3"/>
    <x v="150"/>
    <x v="1"/>
    <n v="48265044.640000001"/>
    <n v="35508831.859999999"/>
  </r>
  <r>
    <d v="2023-07-11T01:53:55"/>
    <n v="11"/>
    <n v="7"/>
    <x v="41"/>
    <x v="7"/>
    <s v="Amok"/>
    <x v="1"/>
    <s v="A Blessed Bean"/>
    <x v="1"/>
    <x v="17"/>
    <x v="4"/>
    <x v="41"/>
    <x v="1"/>
    <n v="1949633.92"/>
    <n v="1738193"/>
  </r>
  <r>
    <d v="2023-07-11T01:57:56"/>
    <n v="11"/>
    <n v="7"/>
    <x v="41"/>
    <x v="7"/>
    <s v="Amok"/>
    <x v="1"/>
    <s v="Fancypants Inc"/>
    <x v="1"/>
    <x v="28"/>
    <x v="4"/>
    <x v="41"/>
    <x v="1"/>
    <n v="3050609.85"/>
    <n v="2168452.2000000002"/>
  </r>
  <r>
    <d v="2023-07-11T02:19:48"/>
    <n v="11"/>
    <n v="7"/>
    <x v="41"/>
    <x v="7"/>
    <s v="Worthless Carebears"/>
    <x v="2"/>
    <s v="Seraphim Avalon"/>
    <x v="2"/>
    <x v="8"/>
    <x v="3"/>
    <x v="41"/>
    <x v="1"/>
    <n v="63164287.960000001"/>
    <n v="50294123.590000004"/>
  </r>
  <r>
    <d v="2023-07-11T02:20:48"/>
    <n v="11"/>
    <n v="7"/>
    <x v="41"/>
    <x v="7"/>
    <s v="KheshigFleet"/>
    <x v="3"/>
    <s v="Amok"/>
    <x v="0"/>
    <x v="51"/>
    <x v="2"/>
    <x v="112"/>
    <x v="1"/>
    <n v="32667256.82"/>
    <n v="15452936.01"/>
  </r>
  <r>
    <d v="2023-07-11T02:25:43"/>
    <n v="11"/>
    <n v="7"/>
    <x v="41"/>
    <x v="7"/>
    <s v="Worthless Carebears"/>
    <x v="2"/>
    <s v="Comply Or Die"/>
    <x v="1"/>
    <x v="94"/>
    <x v="2"/>
    <x v="41"/>
    <x v="1"/>
    <n v="36576141.380000003"/>
    <n v="16421921.949999999"/>
  </r>
  <r>
    <d v="2023-07-11T02:26:40"/>
    <n v="11"/>
    <n v="7"/>
    <x v="41"/>
    <x v="7"/>
    <s v="Worthless Carebears"/>
    <x v="2"/>
    <s v="Chaos arbiter"/>
    <x v="2"/>
    <x v="14"/>
    <x v="4"/>
    <x v="41"/>
    <x v="1"/>
    <n v="3256180.88"/>
    <n v="3061761.87"/>
  </r>
  <r>
    <d v="2023-07-11T02:44:23"/>
    <n v="11"/>
    <n v="7"/>
    <x v="41"/>
    <x v="7"/>
    <s v="Worthless Carebears"/>
    <x v="2"/>
    <s v="Stardust-Guardian"/>
    <x v="2"/>
    <x v="25"/>
    <x v="0"/>
    <x v="41"/>
    <x v="1"/>
    <n v="10146090.140000001"/>
    <n v="6408668.6600000001"/>
  </r>
  <r>
    <d v="2023-07-11T02:51:41"/>
    <n v="11"/>
    <n v="7"/>
    <x v="41"/>
    <x v="7"/>
    <s v="Worthless Carebears"/>
    <x v="2"/>
    <s v="ChuangShi"/>
    <x v="2"/>
    <x v="116"/>
    <x v="1"/>
    <x v="41"/>
    <x v="1"/>
    <n v="149029031.34"/>
    <n v="26196755.34"/>
  </r>
  <r>
    <d v="2023-07-11T02:53:37"/>
    <n v="11"/>
    <n v="7"/>
    <x v="41"/>
    <x v="7"/>
    <s v="Cuervos Imperiales"/>
    <x v="1"/>
    <s v="Pandemic Horde Inc"/>
    <x v="1"/>
    <x v="25"/>
    <x v="0"/>
    <x v="41"/>
    <x v="1"/>
    <n v="10344456.720000001"/>
    <n v="8591684.1600000001"/>
  </r>
  <r>
    <d v="2023-07-11T03:02:25"/>
    <n v="11"/>
    <n v="7"/>
    <x v="41"/>
    <x v="7"/>
    <s v="Chaos arbiter"/>
    <x v="3"/>
    <s v="Worthless Carebears"/>
    <x v="4"/>
    <x v="4"/>
    <x v="3"/>
    <x v="41"/>
    <x v="1"/>
    <n v="52617293.140000001"/>
    <n v="38949552.68"/>
  </r>
  <r>
    <d v="2023-07-11T03:23:29"/>
    <n v="11"/>
    <n v="7"/>
    <x v="41"/>
    <x v="7"/>
    <s v="Worthless Carebears"/>
    <x v="2"/>
    <s v="Seraphim Avalon"/>
    <x v="2"/>
    <x v="8"/>
    <x v="3"/>
    <x v="41"/>
    <x v="1"/>
    <n v="57707003.770000003"/>
    <n v="46677110.359999999"/>
  </r>
  <r>
    <d v="2023-07-11T03:26:54"/>
    <n v="11"/>
    <n v="7"/>
    <x v="41"/>
    <x v="7"/>
    <s v="Cuervos Imperiales"/>
    <x v="1"/>
    <s v="S0viet Uni0n"/>
    <x v="1"/>
    <x v="34"/>
    <x v="4"/>
    <x v="41"/>
    <x v="1"/>
    <n v="335775.34"/>
    <n v="222012.74"/>
  </r>
  <r>
    <d v="2023-07-11T03:27:07"/>
    <n v="11"/>
    <n v="7"/>
    <x v="41"/>
    <x v="7"/>
    <s v="Cuervos Imperiales"/>
    <x v="1"/>
    <s v="S0viet Uni0n"/>
    <x v="1"/>
    <x v="32"/>
    <x v="4"/>
    <x v="41"/>
    <x v="1"/>
    <n v="274002.02"/>
    <n v="160239.42000000001"/>
  </r>
  <r>
    <d v="2023-07-11T03:32:27"/>
    <n v="11"/>
    <n v="7"/>
    <x v="41"/>
    <x v="7"/>
    <s v="Cuervos Imperiales"/>
    <x v="1"/>
    <s v="A Blessed Bean"/>
    <x v="1"/>
    <x v="80"/>
    <x v="0"/>
    <x v="41"/>
    <x v="1"/>
    <n v="1083167.6399999999"/>
    <n v="776759.44"/>
  </r>
  <r>
    <d v="2023-07-11T03:32:47"/>
    <n v="11"/>
    <n v="7"/>
    <x v="41"/>
    <x v="7"/>
    <s v="Cuervos Imperiales"/>
    <x v="1"/>
    <s v="A Blessed Bean"/>
    <x v="1"/>
    <x v="80"/>
    <x v="0"/>
    <x v="41"/>
    <x v="1"/>
    <n v="1083167.6399999999"/>
    <n v="776759.44"/>
  </r>
  <r>
    <d v="2023-07-11T03:33:09"/>
    <n v="11"/>
    <n v="7"/>
    <x v="41"/>
    <x v="7"/>
    <s v="Cuervos Imperiales"/>
    <x v="1"/>
    <s v="A Blessed Bean"/>
    <x v="1"/>
    <x v="80"/>
    <x v="0"/>
    <x v="41"/>
    <x v="1"/>
    <n v="1083167.6399999999"/>
    <n v="776759.44"/>
  </r>
  <r>
    <d v="2023-07-11T03:33:40"/>
    <n v="11"/>
    <n v="7"/>
    <x v="41"/>
    <x v="7"/>
    <s v="Cuervos Imperiales"/>
    <x v="1"/>
    <s v="A Blessed Bean"/>
    <x v="1"/>
    <x v="80"/>
    <x v="0"/>
    <x v="41"/>
    <x v="1"/>
    <n v="1083167.6399999999"/>
    <n v="776759.44"/>
  </r>
  <r>
    <d v="2023-07-11T03:50:52"/>
    <n v="11"/>
    <n v="7"/>
    <x v="41"/>
    <x v="7"/>
    <s v="Rekium"/>
    <x v="1"/>
    <s v="Pandemic Horde Inc"/>
    <x v="1"/>
    <x v="22"/>
    <x v="4"/>
    <x v="41"/>
    <x v="1"/>
    <n v="672246.29"/>
    <n v="502060.49"/>
  </r>
  <r>
    <d v="2023-07-11T04:22:13"/>
    <n v="11"/>
    <n v="7"/>
    <x v="41"/>
    <x v="7"/>
    <s v="Amok"/>
    <x v="1"/>
    <s v="Comms Black"/>
    <x v="1"/>
    <x v="25"/>
    <x v="0"/>
    <x v="41"/>
    <x v="1"/>
    <n v="12733059.18"/>
    <n v="8352971.6299999999"/>
  </r>
  <r>
    <d v="2023-07-11T04:22:55"/>
    <n v="11"/>
    <n v="7"/>
    <x v="41"/>
    <x v="7"/>
    <s v="Amok"/>
    <x v="1"/>
    <s v="Comms Black"/>
    <x v="1"/>
    <x v="14"/>
    <x v="4"/>
    <x v="41"/>
    <x v="1"/>
    <n v="43905266.030000001"/>
    <n v="35371382.280000001"/>
  </r>
  <r>
    <d v="2023-07-11T04:23:22"/>
    <n v="11"/>
    <n v="7"/>
    <x v="41"/>
    <x v="7"/>
    <s v="Amok"/>
    <x v="1"/>
    <s v="Comms Black"/>
    <x v="1"/>
    <x v="6"/>
    <x v="4"/>
    <x v="41"/>
    <x v="1"/>
    <n v="2515058.46"/>
    <n v="582423.42000000004"/>
  </r>
  <r>
    <d v="2023-07-11T04:29:44"/>
    <n v="11"/>
    <n v="7"/>
    <x v="41"/>
    <x v="7"/>
    <s v="4S Corporation"/>
    <x v="1"/>
    <s v="Death'sEnd"/>
    <x v="1"/>
    <x v="3"/>
    <x v="2"/>
    <x v="2"/>
    <x v="0"/>
    <n v="22927359.68"/>
    <n v="5605639.3200000003"/>
  </r>
  <r>
    <d v="2023-07-11T04:32:21"/>
    <n v="11"/>
    <n v="7"/>
    <x v="41"/>
    <x v="7"/>
    <s v="Amok"/>
    <x v="1"/>
    <s v="Pandemic Horde Inc"/>
    <x v="1"/>
    <x v="2"/>
    <x v="2"/>
    <x v="1"/>
    <x v="0"/>
    <n v="260849694.44999999"/>
    <n v="240911170.63999999"/>
  </r>
  <r>
    <d v="2023-07-11T04:34:02"/>
    <n v="11"/>
    <n v="7"/>
    <x v="41"/>
    <x v="7"/>
    <s v="Amok"/>
    <x v="1"/>
    <s v="A Blessed Bean"/>
    <x v="1"/>
    <x v="18"/>
    <x v="4"/>
    <x v="41"/>
    <x v="1"/>
    <n v="575703.15"/>
    <n v="461940.55"/>
  </r>
  <r>
    <d v="2023-07-11T04:35:58"/>
    <n v="11"/>
    <n v="7"/>
    <x v="41"/>
    <x v="7"/>
    <s v="Amok"/>
    <x v="1"/>
    <s v="Profane Proverb"/>
    <x v="1"/>
    <x v="3"/>
    <x v="2"/>
    <x v="1"/>
    <x v="0"/>
    <n v="14315302.09"/>
    <n v="5027927.54"/>
  </r>
  <r>
    <d v="2023-07-11T04:37:12"/>
    <n v="11"/>
    <n v="7"/>
    <x v="41"/>
    <x v="7"/>
    <s v="Cloaked Goof"/>
    <x v="1"/>
    <s v="A Blessed Bean"/>
    <x v="1"/>
    <x v="7"/>
    <x v="0"/>
    <x v="1"/>
    <x v="0"/>
    <n v="6333847.7699999996"/>
    <n v="2733394.87"/>
  </r>
  <r>
    <d v="2023-07-11T04:40:48"/>
    <n v="11"/>
    <n v="7"/>
    <x v="41"/>
    <x v="7"/>
    <s v="Iron Whales"/>
    <x v="1"/>
    <s v="NullSsay"/>
    <x v="1"/>
    <x v="3"/>
    <x v="2"/>
    <x v="50"/>
    <x v="2"/>
    <n v="29603188.079999998"/>
    <n v="13289065.32"/>
  </r>
  <r>
    <d v="2023-07-11T04:41:18"/>
    <n v="11"/>
    <n v="7"/>
    <x v="41"/>
    <x v="7"/>
    <s v="Iron Whales"/>
    <x v="1"/>
    <s v="NullSsay"/>
    <x v="1"/>
    <x v="3"/>
    <x v="2"/>
    <x v="50"/>
    <x v="2"/>
    <n v="28985552.800000001"/>
    <n v="13474894.720000001"/>
  </r>
  <r>
    <d v="2023-07-11T04:41:49"/>
    <n v="11"/>
    <n v="7"/>
    <x v="41"/>
    <x v="7"/>
    <s v="Iron Whales"/>
    <x v="1"/>
    <s v="NullSsay"/>
    <x v="1"/>
    <x v="3"/>
    <x v="2"/>
    <x v="50"/>
    <x v="2"/>
    <n v="32702907.829999998"/>
    <n v="11439711.710000001"/>
  </r>
  <r>
    <d v="2023-07-11T04:45:18"/>
    <n v="11"/>
    <n v="7"/>
    <x v="41"/>
    <x v="7"/>
    <s v="Comply Or Die"/>
    <x v="0"/>
    <s v="Comply Or Die"/>
    <x v="1"/>
    <x v="13"/>
    <x v="4"/>
    <x v="1"/>
    <x v="0"/>
    <n v="5043548.1500000004"/>
    <n v="2150461.5099999998"/>
  </r>
  <r>
    <d v="2023-07-11T04:47:47"/>
    <n v="11"/>
    <n v="7"/>
    <x v="41"/>
    <x v="7"/>
    <s v="Amok"/>
    <x v="1"/>
    <s v="Mineski Infinity"/>
    <x v="1"/>
    <x v="13"/>
    <x v="4"/>
    <x v="41"/>
    <x v="1"/>
    <n v="1796390.36"/>
    <n v="1112946.22"/>
  </r>
  <r>
    <d v="2023-07-11T04:50:31"/>
    <n v="11"/>
    <n v="7"/>
    <x v="41"/>
    <x v="7"/>
    <s v="Rekium"/>
    <x v="1"/>
    <s v="Pandemic Horde Inc"/>
    <x v="1"/>
    <x v="18"/>
    <x v="4"/>
    <x v="41"/>
    <x v="1"/>
    <n v="3793251.77"/>
    <n v="2812272.8"/>
  </r>
  <r>
    <d v="2023-07-11T05:01:50"/>
    <n v="11"/>
    <n v="7"/>
    <x v="41"/>
    <x v="7"/>
    <s v="Attack On CALDARI"/>
    <x v="3"/>
    <s v="Worthless Carebears"/>
    <x v="4"/>
    <x v="4"/>
    <x v="3"/>
    <x v="4"/>
    <x v="1"/>
    <n v="52511076.609999999"/>
    <n v="39556677.560000002"/>
  </r>
  <r>
    <d v="2023-07-11T05:02:52"/>
    <n v="11"/>
    <n v="7"/>
    <x v="41"/>
    <x v="7"/>
    <s v="Worthless Carebears"/>
    <x v="2"/>
    <s v="Special law enforcement department"/>
    <x v="2"/>
    <x v="8"/>
    <x v="3"/>
    <x v="41"/>
    <x v="1"/>
    <n v="61377362.25"/>
    <n v="49005772.579999998"/>
  </r>
  <r>
    <d v="2023-07-11T05:04:04"/>
    <n v="11"/>
    <n v="7"/>
    <x v="41"/>
    <x v="7"/>
    <s v="Worthless Carebears"/>
    <x v="2"/>
    <s v="ChuangShi"/>
    <x v="2"/>
    <x v="4"/>
    <x v="3"/>
    <x v="4"/>
    <x v="1"/>
    <n v="132334860.14"/>
    <n v="90433674.819999993"/>
  </r>
  <r>
    <d v="2023-07-11T05:04:55"/>
    <n v="11"/>
    <n v="7"/>
    <x v="41"/>
    <x v="7"/>
    <s v="Ascendance"/>
    <x v="1"/>
    <s v="Pandemic Horde Inc"/>
    <x v="1"/>
    <x v="3"/>
    <x v="2"/>
    <x v="1"/>
    <x v="0"/>
    <n v="24967653.93"/>
    <n v="9551606.4299999997"/>
  </r>
  <r>
    <d v="2023-07-11T05:11:05"/>
    <n v="11"/>
    <n v="7"/>
    <x v="41"/>
    <x v="7"/>
    <s v="Cloaked Goof"/>
    <x v="1"/>
    <s v="Comply Or Die"/>
    <x v="1"/>
    <x v="0"/>
    <x v="0"/>
    <x v="1"/>
    <x v="0"/>
    <n v="13821909.41"/>
    <n v="9929931.1300000008"/>
  </r>
  <r>
    <d v="2023-07-11T05:16:11"/>
    <n v="11"/>
    <n v="7"/>
    <x v="41"/>
    <x v="7"/>
    <s v="Ascendance"/>
    <x v="1"/>
    <s v="Arctic Beans"/>
    <x v="1"/>
    <x v="25"/>
    <x v="0"/>
    <x v="1"/>
    <x v="0"/>
    <n v="5608107.5899999999"/>
    <n v="3842778.96"/>
  </r>
  <r>
    <d v="2023-07-11T05:17:36"/>
    <n v="11"/>
    <n v="7"/>
    <x v="41"/>
    <x v="7"/>
    <s v="KarmaFleet"/>
    <x v="1"/>
    <s v="Desi Beanz"/>
    <x v="1"/>
    <x v="11"/>
    <x v="2"/>
    <x v="1"/>
    <x v="0"/>
    <n v="30122886.199999999"/>
    <n v="17637662.359999999"/>
  </r>
  <r>
    <d v="2023-07-11T05:22:11"/>
    <n v="11"/>
    <n v="7"/>
    <x v="41"/>
    <x v="7"/>
    <s v="Black Aces"/>
    <x v="1"/>
    <s v="Pandemic Horde Inc"/>
    <x v="1"/>
    <x v="8"/>
    <x v="3"/>
    <x v="1"/>
    <x v="0"/>
    <n v="61952278.390000001"/>
    <n v="50689011.350000001"/>
  </r>
  <r>
    <d v="2023-07-11T05:24:05"/>
    <n v="11"/>
    <n v="7"/>
    <x v="41"/>
    <x v="7"/>
    <s v="KarmaFleet"/>
    <x v="1"/>
    <s v="Arctic Guard"/>
    <x v="1"/>
    <x v="11"/>
    <x v="2"/>
    <x v="1"/>
    <x v="0"/>
    <n v="18216776.379999999"/>
    <n v="6978522.7599999998"/>
  </r>
  <r>
    <d v="2023-07-11T05:25:43"/>
    <n v="11"/>
    <n v="7"/>
    <x v="41"/>
    <x v="7"/>
    <s v="4S Corporation"/>
    <x v="1"/>
    <s v="Profane Proverb"/>
    <x v="1"/>
    <x v="3"/>
    <x v="2"/>
    <x v="1"/>
    <x v="0"/>
    <n v="23836737.780000001"/>
    <n v="8097034.75"/>
  </r>
  <r>
    <d v="2023-07-11T05:26:47"/>
    <n v="11"/>
    <n v="7"/>
    <x v="41"/>
    <x v="7"/>
    <s v="4S Corporation"/>
    <x v="1"/>
    <s v="Pandemic Horde Inc"/>
    <x v="1"/>
    <x v="10"/>
    <x v="2"/>
    <x v="1"/>
    <x v="0"/>
    <n v="30254742.149999999"/>
    <n v="16931857.440000001"/>
  </r>
  <r>
    <d v="2023-07-11T05:29:32"/>
    <n v="11"/>
    <n v="7"/>
    <x v="41"/>
    <x v="7"/>
    <s v="KarmaFleet"/>
    <x v="1"/>
    <s v="A Blessed Bean"/>
    <x v="1"/>
    <x v="11"/>
    <x v="2"/>
    <x v="1"/>
    <x v="0"/>
    <n v="20315220.239999998"/>
    <n v="6101476.1200000001"/>
  </r>
  <r>
    <d v="2023-07-11T05:30:10"/>
    <n v="11"/>
    <n v="7"/>
    <x v="41"/>
    <x v="7"/>
    <s v="Deaths Consortium"/>
    <x v="0"/>
    <s v="4S Corporation"/>
    <x v="0"/>
    <x v="0"/>
    <x v="0"/>
    <x v="1"/>
    <x v="0"/>
    <n v="26704734.41"/>
    <n v="20118896.82"/>
  </r>
  <r>
    <d v="2023-07-11T05:30:16"/>
    <n v="11"/>
    <n v="7"/>
    <x v="41"/>
    <x v="7"/>
    <s v="A Blessed Bean"/>
    <x v="0"/>
    <s v="Strategically Bad"/>
    <x v="0"/>
    <x v="0"/>
    <x v="0"/>
    <x v="1"/>
    <x v="0"/>
    <n v="27732776.109999999"/>
    <n v="21143890.170000002"/>
  </r>
  <r>
    <d v="2023-07-11T05:32:47"/>
    <n v="11"/>
    <n v="7"/>
    <x v="41"/>
    <x v="7"/>
    <s v="Amok"/>
    <x v="1"/>
    <s v="Deaths Consortium"/>
    <x v="1"/>
    <x v="4"/>
    <x v="3"/>
    <x v="1"/>
    <x v="0"/>
    <n v="57317570.210000001"/>
    <n v="39390157.409999996"/>
  </r>
  <r>
    <d v="2023-07-11T06:00:09"/>
    <n v="11"/>
    <n v="7"/>
    <x v="41"/>
    <x v="7"/>
    <s v="Peoples Liberation Army"/>
    <x v="1"/>
    <s v="NullSsay"/>
    <x v="1"/>
    <x v="3"/>
    <x v="2"/>
    <x v="143"/>
    <x v="2"/>
    <n v="30099081.710000001"/>
    <n v="14876008.619999999"/>
  </r>
  <r>
    <d v="2023-07-11T06:01:51"/>
    <n v="11"/>
    <n v="7"/>
    <x v="41"/>
    <x v="7"/>
    <s v="Peoples Liberation Army"/>
    <x v="1"/>
    <s v="NullSsay"/>
    <x v="1"/>
    <x v="3"/>
    <x v="2"/>
    <x v="143"/>
    <x v="2"/>
    <n v="26220890.739999998"/>
    <n v="12098673.83"/>
  </r>
  <r>
    <d v="2023-07-11T06:02:14"/>
    <n v="11"/>
    <n v="7"/>
    <x v="41"/>
    <x v="7"/>
    <s v="NullSsay"/>
    <x v="0"/>
    <s v="Peoples Liberation Army"/>
    <x v="0"/>
    <x v="11"/>
    <x v="2"/>
    <x v="143"/>
    <x v="2"/>
    <n v="12580644.24"/>
    <n v="2143411.66"/>
  </r>
  <r>
    <d v="2023-07-11T06:04:15"/>
    <n v="11"/>
    <n v="7"/>
    <x v="41"/>
    <x v="7"/>
    <s v="Peoples Liberation Army"/>
    <x v="1"/>
    <s v="NullSsay"/>
    <x v="1"/>
    <x v="3"/>
    <x v="2"/>
    <x v="143"/>
    <x v="2"/>
    <n v="27638378.800000001"/>
    <n v="10636806.279999999"/>
  </r>
  <r>
    <d v="2023-07-11T06:39:08"/>
    <n v="11"/>
    <n v="7"/>
    <x v="41"/>
    <x v="7"/>
    <s v="KarmaFleet"/>
    <x v="1"/>
    <s v="Arknights"/>
    <x v="2"/>
    <x v="8"/>
    <x v="3"/>
    <x v="9"/>
    <x v="2"/>
    <n v="63407370.460000001"/>
    <n v="49511908.229999997"/>
  </r>
  <r>
    <d v="2023-07-11T06:48:15"/>
    <n v="11"/>
    <n v="7"/>
    <x v="41"/>
    <x v="7"/>
    <s v="NullSsay"/>
    <x v="0"/>
    <s v="Nemesis Logistics"/>
    <x v="0"/>
    <x v="10"/>
    <x v="2"/>
    <x v="42"/>
    <x v="2"/>
    <n v="34172350.490000002"/>
    <n v="18886158.16"/>
  </r>
  <r>
    <d v="2023-07-11T06:48:41"/>
    <n v="11"/>
    <n v="7"/>
    <x v="41"/>
    <x v="7"/>
    <s v="NullSsay"/>
    <x v="0"/>
    <s v="Peoples Liberation Army"/>
    <x v="0"/>
    <x v="65"/>
    <x v="2"/>
    <x v="42"/>
    <x v="2"/>
    <n v="74883688.560000002"/>
    <n v="54424643.149999999"/>
  </r>
  <r>
    <d v="2023-07-11T06:48:42"/>
    <n v="11"/>
    <n v="7"/>
    <x v="41"/>
    <x v="7"/>
    <s v="Peoples Liberation Army"/>
    <x v="1"/>
    <s v="NullSsay"/>
    <x v="1"/>
    <x v="3"/>
    <x v="2"/>
    <x v="42"/>
    <x v="2"/>
    <n v="30285849.449999999"/>
    <n v="14631038.25"/>
  </r>
  <r>
    <d v="2023-07-11T06:49:20"/>
    <n v="11"/>
    <n v="7"/>
    <x v="41"/>
    <x v="7"/>
    <s v="Peoples Liberation Army"/>
    <x v="1"/>
    <s v="NullSsay"/>
    <x v="1"/>
    <x v="3"/>
    <x v="2"/>
    <x v="42"/>
    <x v="2"/>
    <n v="28028574.260000002"/>
    <n v="8274111.25"/>
  </r>
  <r>
    <d v="2023-07-11T06:49:34"/>
    <n v="11"/>
    <n v="7"/>
    <x v="41"/>
    <x v="7"/>
    <s v="Peoples Liberation Army"/>
    <x v="1"/>
    <s v="NullSsay"/>
    <x v="1"/>
    <x v="3"/>
    <x v="2"/>
    <x v="42"/>
    <x v="2"/>
    <n v="29097564.719999999"/>
    <n v="13247058.560000001"/>
  </r>
  <r>
    <d v="2023-07-11T06:52:58"/>
    <n v="11"/>
    <n v="7"/>
    <x v="41"/>
    <x v="7"/>
    <s v="WipeOut Inc"/>
    <x v="0"/>
    <s v="KarmaFleet"/>
    <x v="0"/>
    <x v="8"/>
    <x v="3"/>
    <x v="41"/>
    <x v="1"/>
    <n v="64589421.270000003"/>
    <n v="50836976.189999998"/>
  </r>
  <r>
    <d v="2023-07-11T06:58:10"/>
    <n v="11"/>
    <n v="7"/>
    <x v="41"/>
    <x v="7"/>
    <s v="WipeOut Inc"/>
    <x v="0"/>
    <s v="War Eagle Fleet"/>
    <x v="0"/>
    <x v="4"/>
    <x v="3"/>
    <x v="41"/>
    <x v="1"/>
    <n v="64434608.770000003"/>
    <n v="51063840.780000001"/>
  </r>
  <r>
    <d v="2023-07-11T07:10:32"/>
    <n v="11"/>
    <n v="7"/>
    <x v="41"/>
    <x v="7"/>
    <s v="Shocky Industries Ltd"/>
    <x v="1"/>
    <s v="A Blessed Bean"/>
    <x v="1"/>
    <x v="19"/>
    <x v="4"/>
    <x v="130"/>
    <x v="0"/>
    <n v="663898.92000000004"/>
    <n v="286553.58"/>
  </r>
  <r>
    <d v="2023-07-11T08:21:41"/>
    <n v="11"/>
    <n v="7"/>
    <x v="41"/>
    <x v="7"/>
    <s v="Shocky Industries Ltd"/>
    <x v="1"/>
    <s v="Profane Proverb"/>
    <x v="1"/>
    <x v="3"/>
    <x v="2"/>
    <x v="29"/>
    <x v="0"/>
    <n v="20514393.27"/>
    <n v="7766945.2199999997"/>
  </r>
  <r>
    <d v="2023-07-11T10:12:48"/>
    <n v="11"/>
    <n v="7"/>
    <x v="41"/>
    <x v="7"/>
    <s v="KarmaFleet"/>
    <x v="1"/>
    <s v="ChuangShi"/>
    <x v="2"/>
    <x v="22"/>
    <x v="4"/>
    <x v="9"/>
    <x v="2"/>
    <n v="2024900.82"/>
    <n v="1865772.27"/>
  </r>
  <r>
    <d v="2023-07-11T10:37:35"/>
    <n v="11"/>
    <n v="7"/>
    <x v="41"/>
    <x v="7"/>
    <s v="A Blessed Bean"/>
    <x v="0"/>
    <s v="GoonWaffe"/>
    <x v="0"/>
    <x v="25"/>
    <x v="0"/>
    <x v="2"/>
    <x v="0"/>
    <n v="13265361.82"/>
    <n v="8937864.3800000008"/>
  </r>
  <r>
    <d v="2023-07-11T11:23:17"/>
    <n v="11"/>
    <n v="7"/>
    <x v="41"/>
    <x v="7"/>
    <s v="Amok"/>
    <x v="1"/>
    <s v="Profane Proverb"/>
    <x v="1"/>
    <x v="16"/>
    <x v="4"/>
    <x v="41"/>
    <x v="1"/>
    <n v="467082.61"/>
    <n v="353320.01"/>
  </r>
  <r>
    <d v="2023-07-11T12:19:10"/>
    <n v="11"/>
    <n v="7"/>
    <x v="41"/>
    <x v="7"/>
    <s v="Mogu Heavy Industry"/>
    <x v="3"/>
    <s v="Attack On CALDARI"/>
    <x v="2"/>
    <x v="4"/>
    <x v="3"/>
    <x v="53"/>
    <x v="1"/>
    <n v="67186579.400000006"/>
    <n v="50442816.799999997"/>
  </r>
  <r>
    <d v="2023-07-11T13:59:52"/>
    <n v="11"/>
    <n v="7"/>
    <x v="41"/>
    <x v="7"/>
    <s v="Shocky Industries Ltd"/>
    <x v="1"/>
    <s v="Profane Proverb"/>
    <x v="1"/>
    <x v="2"/>
    <x v="2"/>
    <x v="29"/>
    <x v="0"/>
    <n v="366292952.82999998"/>
    <n v="349718078.88999999"/>
  </r>
  <r>
    <d v="2023-07-11T14:07:34"/>
    <n v="11"/>
    <n v="7"/>
    <x v="41"/>
    <x v="7"/>
    <s v="Deaths Consortium"/>
    <x v="0"/>
    <s v="Faceless"/>
    <x v="3"/>
    <x v="25"/>
    <x v="0"/>
    <x v="41"/>
    <x v="1"/>
    <n v="4157541.32"/>
    <n v="1889687.42"/>
  </r>
  <r>
    <d v="2023-07-11T14:17:35"/>
    <n v="11"/>
    <n v="7"/>
    <x v="41"/>
    <x v="7"/>
    <s v="Shocky Industries Ltd"/>
    <x v="1"/>
    <s v="Albireo Solem"/>
    <x v="1"/>
    <x v="19"/>
    <x v="4"/>
    <x v="132"/>
    <x v="0"/>
    <n v="1770985.67"/>
    <n v="1344652.85"/>
  </r>
  <r>
    <d v="2023-07-11T14:18:32"/>
    <n v="11"/>
    <n v="7"/>
    <x v="41"/>
    <x v="7"/>
    <s v="Attack On CALDARI"/>
    <x v="3"/>
    <s v="Faceless"/>
    <x v="3"/>
    <x v="99"/>
    <x v="2"/>
    <x v="46"/>
    <x v="1"/>
    <n v="34329813.640000001"/>
    <n v="22040059.82"/>
  </r>
  <r>
    <d v="2023-07-11T14:36:37"/>
    <n v="11"/>
    <n v="7"/>
    <x v="41"/>
    <x v="7"/>
    <s v="Faceless"/>
    <x v="4"/>
    <s v="Deaths Consortium"/>
    <x v="1"/>
    <x v="8"/>
    <x v="3"/>
    <x v="41"/>
    <x v="1"/>
    <n v="65927333.200000003"/>
    <n v="47639608.770000003"/>
  </r>
  <r>
    <d v="2023-07-11T14:55:25"/>
    <n v="11"/>
    <n v="7"/>
    <x v="41"/>
    <x v="7"/>
    <s v="Alkaid Broken Army"/>
    <x v="0"/>
    <s v="Kriegsmarinewerft"/>
    <x v="0"/>
    <x v="61"/>
    <x v="1"/>
    <x v="44"/>
    <x v="2"/>
    <n v="2554619373.8400002"/>
    <n v="1993105554.5799999"/>
  </r>
  <r>
    <d v="2023-07-11T16:39:06"/>
    <n v="11"/>
    <n v="7"/>
    <x v="41"/>
    <x v="7"/>
    <s v="DEFCON"/>
    <x v="2"/>
    <s v="Deaths Consortium"/>
    <x v="1"/>
    <x v="9"/>
    <x v="0"/>
    <x v="41"/>
    <x v="1"/>
    <n v="17797975.739999998"/>
    <n v="2569731.4900000002"/>
  </r>
  <r>
    <d v="2023-07-11T16:54:24"/>
    <n v="11"/>
    <n v="7"/>
    <x v="41"/>
    <x v="7"/>
    <s v="A Blessed Bean"/>
    <x v="0"/>
    <s v="Tu Zi Fei Corporation"/>
    <x v="3"/>
    <x v="42"/>
    <x v="2"/>
    <x v="3"/>
    <x v="0"/>
    <n v="61712218.649999999"/>
    <n v="43967291.640000001"/>
  </r>
  <r>
    <d v="2023-07-11T17:15:16"/>
    <n v="11"/>
    <n v="7"/>
    <x v="41"/>
    <x v="7"/>
    <s v="Memento Mori"/>
    <x v="1"/>
    <s v="Special Assault Unit"/>
    <x v="1"/>
    <x v="12"/>
    <x v="3"/>
    <x v="26"/>
    <x v="1"/>
    <n v="42232946.100000001"/>
    <n v="27112902.510000002"/>
  </r>
  <r>
    <d v="2023-07-11T17:24:35"/>
    <n v="11"/>
    <n v="7"/>
    <x v="41"/>
    <x v="7"/>
    <s v="1 Royal Fleet Corps"/>
    <x v="0"/>
    <s v="Les chevaliers de l'ordre"/>
    <x v="0"/>
    <x v="69"/>
    <x v="4"/>
    <x v="109"/>
    <x v="2"/>
    <n v="5905464.46"/>
    <n v="4746701.9400000004"/>
  </r>
  <r>
    <d v="2023-07-11T19:50:23"/>
    <n v="11"/>
    <n v="7"/>
    <x v="41"/>
    <x v="7"/>
    <s v="Xynodyne"/>
    <x v="2"/>
    <s v="Pandemic Horde Inc"/>
    <x v="1"/>
    <x v="15"/>
    <x v="0"/>
    <x v="172"/>
    <x v="1"/>
    <n v="9983279.8900000006"/>
    <n v="6771315.8799999999"/>
  </r>
  <r>
    <d v="2023-07-11T19:51:51"/>
    <n v="11"/>
    <n v="7"/>
    <x v="41"/>
    <x v="7"/>
    <s v="Mineski Infinity"/>
    <x v="0"/>
    <s v="Memento Mori"/>
    <x v="0"/>
    <x v="22"/>
    <x v="4"/>
    <x v="85"/>
    <x v="1"/>
    <n v="974366.82"/>
    <n v="769009.49"/>
  </r>
  <r>
    <d v="2023-07-11T21:08:20"/>
    <n v="11"/>
    <n v="7"/>
    <x v="41"/>
    <x v="7"/>
    <s v="The Northerners"/>
    <x v="0"/>
    <s v="Mine 'N' Refine"/>
    <x v="0"/>
    <x v="3"/>
    <x v="2"/>
    <x v="35"/>
    <x v="2"/>
    <n v="17478197.989999998"/>
    <n v="6519881.6600000001"/>
  </r>
  <r>
    <d v="2023-07-11T21:39:44"/>
    <n v="11"/>
    <n v="7"/>
    <x v="41"/>
    <x v="7"/>
    <s v="The Northerners"/>
    <x v="0"/>
    <s v="Hogyoku"/>
    <x v="0"/>
    <x v="3"/>
    <x v="2"/>
    <x v="28"/>
    <x v="2"/>
    <n v="21384298.010000002"/>
    <n v="4637517.1100000003"/>
  </r>
  <r>
    <d v="2023-07-11T21:39:45"/>
    <n v="11"/>
    <n v="7"/>
    <x v="41"/>
    <x v="7"/>
    <s v="The Northerners"/>
    <x v="0"/>
    <s v="KarmaFleet"/>
    <x v="0"/>
    <x v="11"/>
    <x v="2"/>
    <x v="28"/>
    <x v="2"/>
    <n v="14472769.140000001"/>
    <n v="3999220.57"/>
  </r>
  <r>
    <d v="2023-07-11T21:39:46"/>
    <n v="11"/>
    <n v="7"/>
    <x v="41"/>
    <x v="7"/>
    <s v="Amped"/>
    <x v="1"/>
    <s v="The Northerners"/>
    <x v="1"/>
    <x v="5"/>
    <x v="2"/>
    <x v="28"/>
    <x v="2"/>
    <n v="12858211.74"/>
    <n v="5966542.6200000001"/>
  </r>
  <r>
    <d v="2023-07-11T21:40:00"/>
    <n v="11"/>
    <n v="7"/>
    <x v="41"/>
    <x v="7"/>
    <s v="The Northerners"/>
    <x v="0"/>
    <s v="Memento Mori"/>
    <x v="0"/>
    <x v="11"/>
    <x v="2"/>
    <x v="28"/>
    <x v="2"/>
    <n v="14485220.74"/>
    <n v="5546701.5199999996"/>
  </r>
  <r>
    <d v="2023-07-11T21:40:11"/>
    <n v="11"/>
    <n v="7"/>
    <x v="41"/>
    <x v="7"/>
    <s v="Semper Iratus Omni Tempore"/>
    <x v="1"/>
    <s v="The Northerners"/>
    <x v="1"/>
    <x v="5"/>
    <x v="2"/>
    <x v="28"/>
    <x v="2"/>
    <n v="13021825.91"/>
    <n v="5526133.3499999996"/>
  </r>
  <r>
    <d v="2023-07-11T21:40:23"/>
    <n v="11"/>
    <n v="7"/>
    <x v="41"/>
    <x v="7"/>
    <s v="The Northerners"/>
    <x v="0"/>
    <s v="CRUZADOS"/>
    <x v="0"/>
    <x v="60"/>
    <x v="2"/>
    <x v="28"/>
    <x v="2"/>
    <n v="25506537.02"/>
    <n v="13854033.5"/>
  </r>
  <r>
    <d v="2023-07-11T21:40:25"/>
    <n v="11"/>
    <n v="7"/>
    <x v="41"/>
    <x v="7"/>
    <s v="KarmaFleet"/>
    <x v="1"/>
    <s v="The Northerners"/>
    <x v="1"/>
    <x v="5"/>
    <x v="2"/>
    <x v="28"/>
    <x v="2"/>
    <n v="13185440.09"/>
    <n v="4574447"/>
  </r>
  <r>
    <d v="2023-07-11T21:40:34"/>
    <n v="11"/>
    <n v="7"/>
    <x v="41"/>
    <x v="7"/>
    <s v="Lightspeed Enterprises"/>
    <x v="1"/>
    <s v="The Northerners"/>
    <x v="1"/>
    <x v="71"/>
    <x v="2"/>
    <x v="28"/>
    <x v="2"/>
    <n v="27743803.859999999"/>
    <n v="11707272.789999999"/>
  </r>
  <r>
    <d v="2023-07-11T21:40:46"/>
    <n v="11"/>
    <n v="7"/>
    <x v="41"/>
    <x v="7"/>
    <s v="The Northerners"/>
    <x v="0"/>
    <s v="ANZAC ALLIANCE"/>
    <x v="0"/>
    <x v="11"/>
    <x v="2"/>
    <x v="28"/>
    <x v="2"/>
    <n v="11530038.880000001"/>
    <n v="2122380.0299999998"/>
  </r>
  <r>
    <d v="2023-07-11T21:40:46"/>
    <n v="11"/>
    <n v="7"/>
    <x v="41"/>
    <x v="7"/>
    <s v="ANZAC ALLIANCE"/>
    <x v="1"/>
    <s v="The Northerners"/>
    <x v="1"/>
    <x v="51"/>
    <x v="2"/>
    <x v="28"/>
    <x v="2"/>
    <n v="49355456.909999996"/>
    <n v="24453496.050000001"/>
  </r>
  <r>
    <d v="2023-07-11T21:40:56"/>
    <n v="11"/>
    <n v="7"/>
    <x v="41"/>
    <x v="7"/>
    <s v="The Northerners"/>
    <x v="0"/>
    <s v="Lightspeed Enterprises"/>
    <x v="0"/>
    <x v="11"/>
    <x v="2"/>
    <x v="28"/>
    <x v="2"/>
    <n v="18336961.25"/>
    <n v="7408372.5899999999"/>
  </r>
  <r>
    <d v="2023-07-11T21:40:57"/>
    <n v="11"/>
    <n v="7"/>
    <x v="41"/>
    <x v="7"/>
    <s v="4S Corporation"/>
    <x v="1"/>
    <s v="The Northerners"/>
    <x v="1"/>
    <x v="51"/>
    <x v="2"/>
    <x v="28"/>
    <x v="2"/>
    <n v="49675534.450000003"/>
    <n v="27168105.579999998"/>
  </r>
  <r>
    <d v="2023-07-11T21:41:06"/>
    <n v="11"/>
    <n v="7"/>
    <x v="41"/>
    <x v="7"/>
    <s v="KarmaFleet"/>
    <x v="1"/>
    <s v="The Northerners"/>
    <x v="1"/>
    <x v="51"/>
    <x v="2"/>
    <x v="28"/>
    <x v="2"/>
    <n v="55471781.640000001"/>
    <n v="31273586.800000001"/>
  </r>
  <r>
    <d v="2023-07-11T21:41:17"/>
    <n v="11"/>
    <n v="7"/>
    <x v="41"/>
    <x v="7"/>
    <s v="The Northerners"/>
    <x v="0"/>
    <s v="Balkan Kings"/>
    <x v="0"/>
    <x v="11"/>
    <x v="2"/>
    <x v="28"/>
    <x v="2"/>
    <n v="21728705.84"/>
    <n v="11972568.58"/>
  </r>
  <r>
    <d v="2023-07-11T21:41:34"/>
    <n v="11"/>
    <n v="7"/>
    <x v="41"/>
    <x v="7"/>
    <s v="GoonWaffe"/>
    <x v="1"/>
    <s v="The Northerners"/>
    <x v="1"/>
    <x v="51"/>
    <x v="2"/>
    <x v="28"/>
    <x v="2"/>
    <n v="49664038.350000001"/>
    <n v="21710686.510000002"/>
  </r>
  <r>
    <d v="2023-07-11T21:41:35"/>
    <n v="11"/>
    <n v="7"/>
    <x v="41"/>
    <x v="7"/>
    <s v="The Northerners"/>
    <x v="0"/>
    <s v="GoonWaffe"/>
    <x v="0"/>
    <x v="11"/>
    <x v="2"/>
    <x v="28"/>
    <x v="2"/>
    <n v="29053877.07"/>
    <n v="15626099.359999999"/>
  </r>
  <r>
    <d v="2023-07-11T21:41:44"/>
    <n v="11"/>
    <n v="7"/>
    <x v="41"/>
    <x v="7"/>
    <s v="Deep Space Conquerors"/>
    <x v="1"/>
    <s v="The Northerners"/>
    <x v="1"/>
    <x v="51"/>
    <x v="2"/>
    <x v="28"/>
    <x v="2"/>
    <n v="49665197.640000001"/>
    <n v="28433987.68"/>
  </r>
  <r>
    <d v="2023-07-11T21:42:46"/>
    <n v="11"/>
    <n v="7"/>
    <x v="41"/>
    <x v="7"/>
    <s v="Cuervos Imperiales"/>
    <x v="1"/>
    <s v="The Northerners"/>
    <x v="1"/>
    <x v="51"/>
    <x v="2"/>
    <x v="28"/>
    <x v="2"/>
    <n v="49552921.890000001"/>
    <n v="28027003.010000002"/>
  </r>
  <r>
    <d v="2023-07-11T21:42:58"/>
    <n v="11"/>
    <n v="7"/>
    <x v="41"/>
    <x v="7"/>
    <s v="Amped"/>
    <x v="1"/>
    <s v="The Northerners"/>
    <x v="1"/>
    <x v="51"/>
    <x v="2"/>
    <x v="28"/>
    <x v="2"/>
    <n v="49647782.719999999"/>
    <n v="23052536.140000001"/>
  </r>
  <r>
    <d v="2023-07-11T22:24:45"/>
    <n v="11"/>
    <n v="7"/>
    <x v="41"/>
    <x v="7"/>
    <s v="Players vs EVE"/>
    <x v="1"/>
    <s v="1 Royal Fleet Corps"/>
    <x v="1"/>
    <x v="101"/>
    <x v="4"/>
    <x v="36"/>
    <x v="2"/>
    <n v="27976742.59"/>
    <n v="24046246.52"/>
  </r>
  <r>
    <d v="2023-07-11T23:25:02"/>
    <n v="11"/>
    <n v="7"/>
    <x v="41"/>
    <x v="7"/>
    <s v="Amok"/>
    <x v="1"/>
    <s v="Pandemic Horde Inc"/>
    <x v="1"/>
    <x v="20"/>
    <x v="4"/>
    <x v="41"/>
    <x v="1"/>
    <n v="66872847.340000004"/>
    <n v="20340397.66"/>
  </r>
  <r>
    <d v="2023-07-11T23:49:21"/>
    <n v="11"/>
    <n v="7"/>
    <x v="41"/>
    <x v="7"/>
    <s v="Amok"/>
    <x v="1"/>
    <s v="Deaths Consortium"/>
    <x v="1"/>
    <x v="24"/>
    <x v="0"/>
    <x v="41"/>
    <x v="1"/>
    <n v="13927221.470000001"/>
    <n v="10406504.82"/>
  </r>
  <r>
    <d v="2023-07-12T01:12:09"/>
    <n v="12"/>
    <n v="7"/>
    <x v="42"/>
    <x v="7"/>
    <s v="Worthless Carebears"/>
    <x v="2"/>
    <s v="Ministry of Furious Retribution"/>
    <x v="2"/>
    <x v="117"/>
    <x v="1"/>
    <x v="41"/>
    <x v="1"/>
    <n v="2760028701.5"/>
    <n v="2048051571.8900001"/>
  </r>
  <r>
    <d v="2023-07-12T02:00:38"/>
    <n v="12"/>
    <n v="7"/>
    <x v="42"/>
    <x v="7"/>
    <s v="The Covenant combined fleet"/>
    <x v="4"/>
    <s v="Profane Proverb"/>
    <x v="1"/>
    <x v="3"/>
    <x v="2"/>
    <x v="1"/>
    <x v="0"/>
    <n v="10354278.74"/>
    <n v="3311453.72"/>
  </r>
  <r>
    <d v="2023-07-12T04:24:03"/>
    <n v="12"/>
    <n v="7"/>
    <x v="42"/>
    <x v="7"/>
    <s v="Black Aces"/>
    <x v="1"/>
    <s v="Squid Inc"/>
    <x v="1"/>
    <x v="3"/>
    <x v="2"/>
    <x v="1"/>
    <x v="0"/>
    <n v="45528902.590000004"/>
    <n v="36682250.939999998"/>
  </r>
  <r>
    <d v="2023-07-12T04:25:54"/>
    <n v="12"/>
    <n v="7"/>
    <x v="42"/>
    <x v="7"/>
    <s v="War Eagle Fleet"/>
    <x v="1"/>
    <s v="A Blessed Bean"/>
    <x v="1"/>
    <x v="7"/>
    <x v="0"/>
    <x v="1"/>
    <x v="0"/>
    <n v="6337704.9199999999"/>
    <n v="2664869.9500000002"/>
  </r>
  <r>
    <d v="2023-07-12T04:31:50"/>
    <n v="12"/>
    <n v="7"/>
    <x v="42"/>
    <x v="7"/>
    <s v="4S Corporation"/>
    <x v="1"/>
    <s v="Disasterpiece LTD"/>
    <x v="1"/>
    <x v="7"/>
    <x v="0"/>
    <x v="1"/>
    <x v="0"/>
    <n v="1813713.9"/>
    <n v="1259174.04"/>
  </r>
  <r>
    <d v="2023-07-12T06:18:24"/>
    <n v="12"/>
    <n v="7"/>
    <x v="42"/>
    <x v="7"/>
    <s v="No Prop"/>
    <x v="0"/>
    <s v="No Prop"/>
    <x v="1"/>
    <x v="74"/>
    <x v="4"/>
    <x v="1"/>
    <x v="0"/>
    <n v="8267750.8399999999"/>
    <n v="4613632.97"/>
  </r>
  <r>
    <d v="2023-07-12T06:34:00"/>
    <n v="12"/>
    <n v="7"/>
    <x v="42"/>
    <x v="7"/>
    <s v="No Prop"/>
    <x v="0"/>
    <s v="No Prop"/>
    <x v="1"/>
    <x v="14"/>
    <x v="4"/>
    <x v="1"/>
    <x v="0"/>
    <n v="10540395.16"/>
    <n v="6099187.7599999998"/>
  </r>
  <r>
    <d v="2023-07-12T06:38:40"/>
    <n v="12"/>
    <n v="7"/>
    <x v="42"/>
    <x v="7"/>
    <s v="No Prop"/>
    <x v="0"/>
    <s v="No Prop"/>
    <x v="1"/>
    <x v="18"/>
    <x v="4"/>
    <x v="1"/>
    <x v="0"/>
    <n v="9738625.3599999994"/>
    <n v="6612950.0700000003"/>
  </r>
  <r>
    <d v="2023-07-12T06:49:50"/>
    <n v="12"/>
    <n v="7"/>
    <x v="42"/>
    <x v="7"/>
    <s v="No Prop"/>
    <x v="0"/>
    <s v="No Prop"/>
    <x v="1"/>
    <x v="40"/>
    <x v="4"/>
    <x v="1"/>
    <x v="0"/>
    <n v="7613343.7400000002"/>
    <n v="4270735.6100000003"/>
  </r>
  <r>
    <d v="2023-07-12T06:53:58"/>
    <n v="12"/>
    <n v="7"/>
    <x v="42"/>
    <x v="7"/>
    <s v="No Prop"/>
    <x v="0"/>
    <s v="No Prop"/>
    <x v="1"/>
    <x v="14"/>
    <x v="4"/>
    <x v="1"/>
    <x v="0"/>
    <n v="14612295.279999999"/>
    <n v="10969556.949999999"/>
  </r>
  <r>
    <d v="2023-07-12T08:38:14"/>
    <n v="12"/>
    <n v="7"/>
    <x v="42"/>
    <x v="7"/>
    <s v="Blackwater Task Forces"/>
    <x v="1"/>
    <s v="Blackwater Task Forces"/>
    <x v="0"/>
    <x v="61"/>
    <x v="1"/>
    <x v="143"/>
    <x v="2"/>
    <n v="2347109155.9400001"/>
    <n v="1277226682.23"/>
  </r>
  <r>
    <d v="2023-07-12T09:08:20"/>
    <n v="12"/>
    <n v="7"/>
    <x v="42"/>
    <x v="7"/>
    <s v="KarmaFleet"/>
    <x v="1"/>
    <s v="Light Spot Poacher"/>
    <x v="2"/>
    <x v="23"/>
    <x v="2"/>
    <x v="118"/>
    <x v="2"/>
    <n v="85899409.799999997"/>
    <n v="58550047.539999999"/>
  </r>
  <r>
    <d v="2023-07-12T10:21:25"/>
    <n v="12"/>
    <n v="7"/>
    <x v="42"/>
    <x v="7"/>
    <s v="Moosearmy"/>
    <x v="0"/>
    <s v="Tu Zi Fei Corporation"/>
    <x v="3"/>
    <x v="94"/>
    <x v="2"/>
    <x v="8"/>
    <x v="3"/>
    <n v="33922627.43"/>
    <n v="19742113.879999999"/>
  </r>
  <r>
    <d v="2023-07-12T12:01:40"/>
    <n v="12"/>
    <n v="7"/>
    <x v="42"/>
    <x v="7"/>
    <s v="Special law enforcement department"/>
    <x v="3"/>
    <s v="GoonWaffe"/>
    <x v="0"/>
    <x v="50"/>
    <x v="2"/>
    <x v="53"/>
    <x v="1"/>
    <n v="50614881.880000003"/>
    <n v="38014216.75"/>
  </r>
  <r>
    <d v="2023-07-12T13:13:55"/>
    <n v="12"/>
    <n v="7"/>
    <x v="42"/>
    <x v="7"/>
    <s v="Mineski Infinity"/>
    <x v="0"/>
    <s v="Memento Mori"/>
    <x v="0"/>
    <x v="22"/>
    <x v="4"/>
    <x v="39"/>
    <x v="1"/>
    <n v="983058.19"/>
    <n v="815999"/>
  </r>
  <r>
    <d v="2023-07-12T13:13:55"/>
    <n v="12"/>
    <n v="7"/>
    <x v="42"/>
    <x v="7"/>
    <s v="A Blessed Bean"/>
    <x v="0"/>
    <s v="Memento Mori"/>
    <x v="0"/>
    <x v="22"/>
    <x v="4"/>
    <x v="39"/>
    <x v="1"/>
    <n v="1730745.35"/>
    <n v="836136.08"/>
  </r>
  <r>
    <d v="2023-07-12T13:15:15"/>
    <n v="12"/>
    <n v="7"/>
    <x v="42"/>
    <x v="7"/>
    <s v="Brittas Empire"/>
    <x v="0"/>
    <s v="Memento Mori"/>
    <x v="0"/>
    <x v="22"/>
    <x v="4"/>
    <x v="39"/>
    <x v="1"/>
    <n v="983058.19"/>
    <n v="850717.62"/>
  </r>
  <r>
    <d v="2023-07-12T13:16:29"/>
    <n v="12"/>
    <n v="7"/>
    <x v="42"/>
    <x v="7"/>
    <s v="A Blessed Bean"/>
    <x v="0"/>
    <s v="Memento Mori"/>
    <x v="0"/>
    <x v="22"/>
    <x v="4"/>
    <x v="39"/>
    <x v="1"/>
    <n v="1730745.35"/>
    <n v="1613035.68"/>
  </r>
  <r>
    <d v="2023-07-12T13:27:09"/>
    <n v="12"/>
    <n v="7"/>
    <x v="42"/>
    <x v="7"/>
    <s v="Deaths Consortium"/>
    <x v="0"/>
    <s v="Memento Mori"/>
    <x v="0"/>
    <x v="22"/>
    <x v="4"/>
    <x v="39"/>
    <x v="1"/>
    <n v="1730745.35"/>
    <n v="815220.19"/>
  </r>
  <r>
    <d v="2023-07-12T13:42:28"/>
    <n v="12"/>
    <n v="7"/>
    <x v="42"/>
    <x v="7"/>
    <s v="SUNDERING"/>
    <x v="1"/>
    <s v="Stay Cool And Calm Down"/>
    <x v="1"/>
    <x v="23"/>
    <x v="2"/>
    <x v="153"/>
    <x v="2"/>
    <n v="90366766.879999995"/>
    <n v="68038888"/>
  </r>
  <r>
    <d v="2023-07-12T13:53:02"/>
    <n v="12"/>
    <n v="7"/>
    <x v="42"/>
    <x v="7"/>
    <s v="Memento Mori"/>
    <x v="1"/>
    <s v="Deaths Consortium"/>
    <x v="1"/>
    <x v="4"/>
    <x v="3"/>
    <x v="39"/>
    <x v="1"/>
    <n v="55573729.200000003"/>
    <n v="39536805.649999999"/>
  </r>
  <r>
    <d v="2023-07-12T13:53:19"/>
    <n v="12"/>
    <n v="7"/>
    <x v="42"/>
    <x v="7"/>
    <s v="Memento Mori"/>
    <x v="1"/>
    <s v="Memento Mori"/>
    <x v="0"/>
    <x v="22"/>
    <x v="4"/>
    <x v="39"/>
    <x v="1"/>
    <n v="1730745.35"/>
    <n v="1601064.95"/>
  </r>
  <r>
    <d v="2023-07-12T13:55:51"/>
    <n v="12"/>
    <n v="7"/>
    <x v="42"/>
    <x v="7"/>
    <s v="Deaths Consortium"/>
    <x v="0"/>
    <s v="Memento Mori"/>
    <x v="0"/>
    <x v="22"/>
    <x v="4"/>
    <x v="39"/>
    <x v="1"/>
    <n v="1730745.35"/>
    <n v="855201.36"/>
  </r>
  <r>
    <d v="2023-07-12T14:09:10"/>
    <n v="12"/>
    <n v="7"/>
    <x v="42"/>
    <x v="7"/>
    <s v="Memento Mori"/>
    <x v="1"/>
    <s v="Attack On CALDARI"/>
    <x v="2"/>
    <x v="20"/>
    <x v="4"/>
    <x v="137"/>
    <x v="1"/>
    <n v="7383696.9500000002"/>
    <n v="6219039.3600000003"/>
  </r>
  <r>
    <d v="2023-07-12T14:18:17"/>
    <n v="12"/>
    <n v="7"/>
    <x v="42"/>
    <x v="7"/>
    <s v="Memento Mori"/>
    <x v="1"/>
    <s v="Dam Scientific Research"/>
    <x v="1"/>
    <x v="4"/>
    <x v="3"/>
    <x v="112"/>
    <x v="1"/>
    <n v="80487427.379999995"/>
    <n v="54050922.32"/>
  </r>
  <r>
    <d v="2023-07-12T14:18:39"/>
    <n v="12"/>
    <n v="7"/>
    <x v="42"/>
    <x v="7"/>
    <s v="ChuangShi"/>
    <x v="3"/>
    <s v="Memento Mori"/>
    <x v="0"/>
    <x v="12"/>
    <x v="3"/>
    <x v="112"/>
    <x v="1"/>
    <n v="39976473.75"/>
    <n v="22509584.93"/>
  </r>
  <r>
    <d v="2023-07-12T15:07:43"/>
    <n v="12"/>
    <n v="7"/>
    <x v="42"/>
    <x v="7"/>
    <s v="Dam Scientific Research"/>
    <x v="0"/>
    <s v="Formosa Research Center"/>
    <x v="2"/>
    <x v="37"/>
    <x v="4"/>
    <x v="95"/>
    <x v="1"/>
    <n v="11511251.560000001"/>
    <n v="10059386.67"/>
  </r>
  <r>
    <d v="2023-07-12T15:22:24"/>
    <n v="12"/>
    <n v="7"/>
    <x v="42"/>
    <x v="7"/>
    <s v="Black Aces"/>
    <x v="1"/>
    <s v="Black Aces"/>
    <x v="0"/>
    <x v="120"/>
    <x v="1"/>
    <x v="193"/>
    <x v="2"/>
    <n v="1897168625.3199999"/>
    <n v="1385646657.2"/>
  </r>
  <r>
    <d v="2023-07-12T15:22:27"/>
    <n v="12"/>
    <n v="7"/>
    <x v="42"/>
    <x v="7"/>
    <s v="Black Aces"/>
    <x v="1"/>
    <s v="Black Aces"/>
    <x v="0"/>
    <x v="84"/>
    <x v="4"/>
    <x v="193"/>
    <x v="2"/>
    <n v="92223550.950000003"/>
    <n v="88135374.510000005"/>
  </r>
  <r>
    <d v="2023-07-12T16:15:48"/>
    <n v="12"/>
    <n v="7"/>
    <x v="42"/>
    <x v="7"/>
    <s v="Banished Braindead Zombies"/>
    <x v="0"/>
    <s v="GoonWaffe"/>
    <x v="0"/>
    <x v="5"/>
    <x v="2"/>
    <x v="191"/>
    <x v="0"/>
    <n v="15588782.25"/>
    <n v="4419321.05"/>
  </r>
  <r>
    <d v="2023-07-12T18:01:28"/>
    <n v="12"/>
    <n v="7"/>
    <x v="42"/>
    <x v="7"/>
    <s v="Brittas Empire"/>
    <x v="0"/>
    <s v="Ascendance"/>
    <x v="0"/>
    <x v="40"/>
    <x v="4"/>
    <x v="1"/>
    <x v="0"/>
    <n v="8278693.7000000002"/>
    <n v="7982707.4500000002"/>
  </r>
  <r>
    <d v="2023-07-12T18:04:12"/>
    <n v="12"/>
    <n v="7"/>
    <x v="42"/>
    <x v="7"/>
    <s v="Ascendance"/>
    <x v="1"/>
    <s v="A Blessed Bean"/>
    <x v="1"/>
    <x v="7"/>
    <x v="0"/>
    <x v="1"/>
    <x v="0"/>
    <n v="7585113.25"/>
    <n v="5050946.97"/>
  </r>
  <r>
    <d v="2023-07-12T18:06:03"/>
    <n v="12"/>
    <n v="7"/>
    <x v="42"/>
    <x v="7"/>
    <s v="Ascendance"/>
    <x v="1"/>
    <s v="Infinite Point"/>
    <x v="1"/>
    <x v="19"/>
    <x v="4"/>
    <x v="1"/>
    <x v="0"/>
    <n v="908366.62"/>
    <n v="527467.31000000006"/>
  </r>
  <r>
    <d v="2023-07-12T18:06:04"/>
    <n v="12"/>
    <n v="7"/>
    <x v="42"/>
    <x v="7"/>
    <s v="A Blessed Bean"/>
    <x v="0"/>
    <s v="Ascendance"/>
    <x v="0"/>
    <x v="20"/>
    <x v="4"/>
    <x v="1"/>
    <x v="0"/>
    <n v="2952761.52"/>
    <n v="684811.64"/>
  </r>
  <r>
    <d v="2023-07-12T18:06:04"/>
    <n v="12"/>
    <n v="7"/>
    <x v="42"/>
    <x v="7"/>
    <s v="Pandemic Horde Inc"/>
    <x v="0"/>
    <s v="Ascendance"/>
    <x v="0"/>
    <x v="119"/>
    <x v="4"/>
    <x v="1"/>
    <x v="0"/>
    <n v="12782740.199999999"/>
    <n v="7032913.5199999996"/>
  </r>
  <r>
    <d v="2023-07-12T18:06:11"/>
    <n v="12"/>
    <n v="7"/>
    <x v="42"/>
    <x v="7"/>
    <s v="A Blessed Bean"/>
    <x v="0"/>
    <s v="Ascendance"/>
    <x v="0"/>
    <x v="20"/>
    <x v="4"/>
    <x v="1"/>
    <x v="0"/>
    <n v="3423526.22"/>
    <n v="1178955.3899999999"/>
  </r>
  <r>
    <d v="2023-07-12T18:06:11"/>
    <n v="12"/>
    <n v="7"/>
    <x v="42"/>
    <x v="7"/>
    <s v="Squid Inc"/>
    <x v="0"/>
    <s v="Ascendance"/>
    <x v="0"/>
    <x v="20"/>
    <x v="4"/>
    <x v="1"/>
    <x v="0"/>
    <n v="2952761.52"/>
    <n v="2624229.9900000002"/>
  </r>
  <r>
    <d v="2023-07-12T18:37:26"/>
    <n v="12"/>
    <n v="7"/>
    <x v="42"/>
    <x v="7"/>
    <s v="OEG"/>
    <x v="1"/>
    <s v="A Blessed Bean"/>
    <x v="1"/>
    <x v="50"/>
    <x v="2"/>
    <x v="27"/>
    <x v="0"/>
    <n v="71343685.060000002"/>
    <n v="68515452.819999993"/>
  </r>
  <r>
    <d v="2023-07-12T20:02:27"/>
    <n v="12"/>
    <n v="7"/>
    <x v="42"/>
    <x v="7"/>
    <s v="Tranquility Tavern"/>
    <x v="0"/>
    <s v="Kriegsmarinewerft"/>
    <x v="0"/>
    <x v="88"/>
    <x v="2"/>
    <x v="0"/>
    <x v="0"/>
    <n v="32867365.649999999"/>
    <n v="11271505.1"/>
  </r>
  <r>
    <d v="2023-07-12T20:02:43"/>
    <n v="12"/>
    <n v="7"/>
    <x v="42"/>
    <x v="7"/>
    <s v="Squid Inc"/>
    <x v="0"/>
    <s v="Kriegsmarinewerft"/>
    <x v="0"/>
    <x v="88"/>
    <x v="2"/>
    <x v="0"/>
    <x v="0"/>
    <n v="31151659.350000001"/>
    <n v="14334402.82"/>
  </r>
  <r>
    <d v="2023-07-12T20:03:32"/>
    <n v="12"/>
    <n v="7"/>
    <x v="42"/>
    <x v="7"/>
    <s v="Tranquility Tavern"/>
    <x v="0"/>
    <s v="Kriegsmarinewerft"/>
    <x v="0"/>
    <x v="88"/>
    <x v="2"/>
    <x v="0"/>
    <x v="0"/>
    <n v="33505482.82"/>
    <n v="11527565.32"/>
  </r>
  <r>
    <d v="2023-07-12T20:04:21"/>
    <n v="12"/>
    <n v="7"/>
    <x v="42"/>
    <x v="7"/>
    <s v="Pandemic Horde Inc"/>
    <x v="0"/>
    <s v="Kriegsmarinewerft"/>
    <x v="0"/>
    <x v="88"/>
    <x v="2"/>
    <x v="0"/>
    <x v="0"/>
    <n v="33679570.490000002"/>
    <n v="17125255.07"/>
  </r>
  <r>
    <d v="2023-07-12T20:04:24"/>
    <n v="12"/>
    <n v="7"/>
    <x v="42"/>
    <x v="7"/>
    <s v="Brittas Empire"/>
    <x v="0"/>
    <s v="Kriegsmarinewerft"/>
    <x v="0"/>
    <x v="88"/>
    <x v="2"/>
    <x v="0"/>
    <x v="0"/>
    <n v="33302584.82"/>
    <n v="9532470.0099999998"/>
  </r>
  <r>
    <d v="2023-07-12T20:04:29"/>
    <n v="12"/>
    <n v="7"/>
    <x v="42"/>
    <x v="7"/>
    <s v="A Blessed Bean"/>
    <x v="0"/>
    <s v="Kriegsmarinewerft"/>
    <x v="0"/>
    <x v="88"/>
    <x v="2"/>
    <x v="0"/>
    <x v="0"/>
    <n v="33501842.870000001"/>
    <n v="10226854.119999999"/>
  </r>
  <r>
    <d v="2023-07-12T20:05:57"/>
    <n v="12"/>
    <n v="7"/>
    <x v="42"/>
    <x v="7"/>
    <s v="Les chevaliers de l'ordre"/>
    <x v="1"/>
    <s v="Fancypants Inc"/>
    <x v="1"/>
    <x v="9"/>
    <x v="0"/>
    <x v="37"/>
    <x v="2"/>
    <n v="25397901.719999999"/>
    <n v="7825077.4800000004"/>
  </r>
  <r>
    <d v="2023-07-12T20:55:57"/>
    <n v="12"/>
    <n v="7"/>
    <x v="42"/>
    <x v="7"/>
    <s v="Shocky Industries Ltd"/>
    <x v="1"/>
    <s v="Pandemic Horde Inc"/>
    <x v="1"/>
    <x v="85"/>
    <x v="1"/>
    <x v="3"/>
    <x v="0"/>
    <n v="123797894.09999999"/>
    <n v="14754825.609999999"/>
  </r>
  <r>
    <d v="2023-07-12T21:38:00"/>
    <n v="12"/>
    <n v="7"/>
    <x v="42"/>
    <x v="7"/>
    <s v="Shocky Industries Ltd"/>
    <x v="1"/>
    <s v="Tech Builds"/>
    <x v="1"/>
    <x v="19"/>
    <x v="4"/>
    <x v="5"/>
    <x v="0"/>
    <n v="770330.43"/>
    <n v="648082.91"/>
  </r>
  <r>
    <d v="2023-07-12T21:53:22"/>
    <n v="12"/>
    <n v="7"/>
    <x v="42"/>
    <x v="7"/>
    <s v="Deep Space Conquerors"/>
    <x v="1"/>
    <s v="Pandemic Horde Inc"/>
    <x v="1"/>
    <x v="3"/>
    <x v="2"/>
    <x v="2"/>
    <x v="0"/>
    <n v="15130530.08"/>
    <n v="3166411.39"/>
  </r>
  <r>
    <d v="2023-07-13T00:09:26"/>
    <n v="13"/>
    <n v="7"/>
    <x v="43"/>
    <x v="7"/>
    <s v="Special law enforcement department"/>
    <x v="3"/>
    <s v="Amok"/>
    <x v="0"/>
    <x v="8"/>
    <x v="3"/>
    <x v="112"/>
    <x v="1"/>
    <n v="67217432.849999994"/>
    <n v="50606775.219999999"/>
  </r>
  <r>
    <d v="2023-07-13T00:26:28"/>
    <n v="13"/>
    <n v="7"/>
    <x v="43"/>
    <x v="7"/>
    <s v="Amok"/>
    <x v="1"/>
    <s v="ChuangShi"/>
    <x v="2"/>
    <x v="8"/>
    <x v="3"/>
    <x v="41"/>
    <x v="1"/>
    <n v="74361573.75"/>
    <n v="54390393.270000003"/>
  </r>
  <r>
    <d v="2023-07-13T02:44:49"/>
    <n v="13"/>
    <n v="7"/>
    <x v="43"/>
    <x v="7"/>
    <s v="Cuervos Imperiales"/>
    <x v="1"/>
    <s v="Comms Black"/>
    <x v="1"/>
    <x v="10"/>
    <x v="2"/>
    <x v="54"/>
    <x v="2"/>
    <n v="16687455.35"/>
    <n v="6714211.1100000003"/>
  </r>
  <r>
    <d v="2023-07-13T03:35:00"/>
    <n v="13"/>
    <n v="7"/>
    <x v="43"/>
    <x v="7"/>
    <s v="Peoples Liberation Army"/>
    <x v="1"/>
    <s v="Peoples Liberation Army"/>
    <x v="0"/>
    <x v="114"/>
    <x v="4"/>
    <x v="126"/>
    <x v="2"/>
    <n v="91731701.950000003"/>
    <n v="87940254.379999995"/>
  </r>
  <r>
    <d v="2023-07-13T04:18:55"/>
    <n v="13"/>
    <n v="7"/>
    <x v="43"/>
    <x v="7"/>
    <s v="Worthless Carebears"/>
    <x v="2"/>
    <s v="Pandemic Horde Inc"/>
    <x v="1"/>
    <x v="18"/>
    <x v="4"/>
    <x v="4"/>
    <x v="1"/>
    <n v="4378851.62"/>
    <n v="3404086.87"/>
  </r>
  <r>
    <d v="2023-07-13T04:48:45"/>
    <n v="13"/>
    <n v="7"/>
    <x v="43"/>
    <x v="7"/>
    <s v="Country House"/>
    <x v="1"/>
    <s v="Pandemic Horde Inc"/>
    <x v="1"/>
    <x v="24"/>
    <x v="0"/>
    <x v="3"/>
    <x v="0"/>
    <n v="23243187.010000002"/>
    <n v="19631189.329999998"/>
  </r>
  <r>
    <d v="2023-07-13T04:52:22"/>
    <n v="13"/>
    <n v="7"/>
    <x v="43"/>
    <x v="7"/>
    <s v="A Blessed Bean"/>
    <x v="0"/>
    <s v="Ascendance"/>
    <x v="0"/>
    <x v="6"/>
    <x v="4"/>
    <x v="2"/>
    <x v="0"/>
    <n v="7959251.46"/>
    <n v="4769705.6900000004"/>
  </r>
  <r>
    <d v="2023-07-13T04:52:33"/>
    <n v="13"/>
    <n v="7"/>
    <x v="43"/>
    <x v="7"/>
    <s v="A Blessed Bean"/>
    <x v="0"/>
    <s v="KarmaFleet"/>
    <x v="0"/>
    <x v="8"/>
    <x v="3"/>
    <x v="2"/>
    <x v="0"/>
    <n v="75951177.930000007"/>
    <n v="59349385.490000002"/>
  </r>
  <r>
    <d v="2023-07-13T04:53:29"/>
    <n v="13"/>
    <n v="7"/>
    <x v="43"/>
    <x v="7"/>
    <s v="Horde Vanguard"/>
    <x v="0"/>
    <s v="KarmaFleet"/>
    <x v="0"/>
    <x v="74"/>
    <x v="4"/>
    <x v="0"/>
    <x v="0"/>
    <n v="6834146.9000000004"/>
    <n v="3755858.6"/>
  </r>
  <r>
    <d v="2023-07-13T04:55:05"/>
    <n v="13"/>
    <n v="7"/>
    <x v="43"/>
    <x v="7"/>
    <s v="Deaths Consortium"/>
    <x v="0"/>
    <s v="Cloaked Goof"/>
    <x v="0"/>
    <x v="74"/>
    <x v="4"/>
    <x v="1"/>
    <x v="0"/>
    <n v="6834146.9000000004"/>
    <n v="4537380.6100000003"/>
  </r>
  <r>
    <d v="2023-07-13T04:58:21"/>
    <n v="13"/>
    <n v="7"/>
    <x v="43"/>
    <x v="7"/>
    <s v="A Blessed Bean"/>
    <x v="0"/>
    <s v="ImperiaI Federation"/>
    <x v="0"/>
    <x v="74"/>
    <x v="4"/>
    <x v="2"/>
    <x v="0"/>
    <n v="6830178.0999999996"/>
    <n v="4859459.9800000004"/>
  </r>
  <r>
    <d v="2023-07-13T04:58:35"/>
    <n v="13"/>
    <n v="7"/>
    <x v="43"/>
    <x v="7"/>
    <s v="A Blessed Bean"/>
    <x v="0"/>
    <s v="KarmaFleet"/>
    <x v="0"/>
    <x v="74"/>
    <x v="4"/>
    <x v="2"/>
    <x v="0"/>
    <n v="6810448.9900000002"/>
    <n v="4854743.6900000004"/>
  </r>
  <r>
    <d v="2023-07-13T04:58:44"/>
    <n v="13"/>
    <n v="7"/>
    <x v="43"/>
    <x v="7"/>
    <s v="A Blessed Bean"/>
    <x v="0"/>
    <s v="Asteroid Farm Unlimited"/>
    <x v="0"/>
    <x v="74"/>
    <x v="4"/>
    <x v="2"/>
    <x v="0"/>
    <n v="6825713.21"/>
    <n v="3650763.56"/>
  </r>
  <r>
    <d v="2023-07-13T04:58:53"/>
    <n v="13"/>
    <n v="7"/>
    <x v="43"/>
    <x v="7"/>
    <s v="Deaths Consortium"/>
    <x v="0"/>
    <s v="Ascendance"/>
    <x v="0"/>
    <x v="74"/>
    <x v="4"/>
    <x v="2"/>
    <x v="0"/>
    <n v="6823728.8200000003"/>
    <n v="4699526.2"/>
  </r>
  <r>
    <d v="2023-07-13T04:58:53"/>
    <n v="13"/>
    <n v="7"/>
    <x v="43"/>
    <x v="7"/>
    <s v="Deaths Consortium"/>
    <x v="0"/>
    <s v="Iron Whales"/>
    <x v="0"/>
    <x v="6"/>
    <x v="4"/>
    <x v="2"/>
    <x v="0"/>
    <n v="3101906.47"/>
    <n v="1678565"/>
  </r>
  <r>
    <d v="2023-07-13T04:58:59"/>
    <n v="13"/>
    <n v="7"/>
    <x v="43"/>
    <x v="7"/>
    <s v="A Blessed Bean"/>
    <x v="0"/>
    <s v="KarmaFleet"/>
    <x v="0"/>
    <x v="33"/>
    <x v="4"/>
    <x v="2"/>
    <x v="0"/>
    <n v="4833085.8499999996"/>
    <n v="3455535.52"/>
  </r>
  <r>
    <d v="2023-07-13T04:59:09"/>
    <n v="13"/>
    <n v="7"/>
    <x v="43"/>
    <x v="7"/>
    <s v="A Blessed Bean"/>
    <x v="0"/>
    <s v="Cuervos Imperiales"/>
    <x v="0"/>
    <x v="6"/>
    <x v="4"/>
    <x v="2"/>
    <x v="0"/>
    <n v="2796511.66"/>
    <n v="1689227.53"/>
  </r>
  <r>
    <d v="2023-07-13T04:59:19"/>
    <n v="13"/>
    <n v="7"/>
    <x v="43"/>
    <x v="7"/>
    <s v="Pandemic Horde Inc"/>
    <x v="0"/>
    <s v="4S Corporation"/>
    <x v="0"/>
    <x v="74"/>
    <x v="4"/>
    <x v="2"/>
    <x v="0"/>
    <n v="6823455.4500000002"/>
    <n v="3416186.52"/>
  </r>
  <r>
    <d v="2023-07-13T04:59:25"/>
    <n v="13"/>
    <n v="7"/>
    <x v="43"/>
    <x v="7"/>
    <s v="Infinite Point"/>
    <x v="0"/>
    <s v="KarmaFleet"/>
    <x v="0"/>
    <x v="20"/>
    <x v="4"/>
    <x v="2"/>
    <x v="0"/>
    <n v="9115483.0399999991"/>
    <n v="6448157.1100000003"/>
  </r>
  <r>
    <d v="2023-07-13T04:59:29"/>
    <n v="13"/>
    <n v="7"/>
    <x v="43"/>
    <x v="7"/>
    <s v="A Blessed Bean"/>
    <x v="0"/>
    <s v="4S Corporation"/>
    <x v="0"/>
    <x v="22"/>
    <x v="4"/>
    <x v="2"/>
    <x v="0"/>
    <n v="5574117.3600000003"/>
    <n v="3150632.53"/>
  </r>
  <r>
    <d v="2023-07-13T04:59:31"/>
    <n v="13"/>
    <n v="7"/>
    <x v="43"/>
    <x v="7"/>
    <s v="A Blessed Bean"/>
    <x v="0"/>
    <s v="BOVRIL bOREers Mining CO-OP"/>
    <x v="0"/>
    <x v="74"/>
    <x v="4"/>
    <x v="2"/>
    <x v="0"/>
    <n v="5143719.6500000004"/>
    <n v="3046741.44"/>
  </r>
  <r>
    <d v="2023-07-13T04:59:32"/>
    <n v="13"/>
    <n v="7"/>
    <x v="43"/>
    <x v="7"/>
    <s v="Deaths Consortium"/>
    <x v="0"/>
    <s v="Ascendance"/>
    <x v="0"/>
    <x v="17"/>
    <x v="4"/>
    <x v="2"/>
    <x v="0"/>
    <n v="5233583.32"/>
    <n v="1367489.44"/>
  </r>
  <r>
    <d v="2023-07-13T04:59:36"/>
    <n v="13"/>
    <n v="7"/>
    <x v="43"/>
    <x v="7"/>
    <s v="Horde Vanguard"/>
    <x v="0"/>
    <s v="GoonWaffe"/>
    <x v="0"/>
    <x v="74"/>
    <x v="4"/>
    <x v="2"/>
    <x v="0"/>
    <n v="6816535.3799999999"/>
    <n v="5663845.5700000003"/>
  </r>
  <r>
    <d v="2023-07-13T04:59:41"/>
    <n v="13"/>
    <n v="7"/>
    <x v="43"/>
    <x v="7"/>
    <s v="Horde Vanguard"/>
    <x v="0"/>
    <s v="KarmaFleet"/>
    <x v="0"/>
    <x v="74"/>
    <x v="4"/>
    <x v="2"/>
    <x v="0"/>
    <n v="5333463.82"/>
    <n v="2168280.5699999998"/>
  </r>
  <r>
    <d v="2023-07-13T04:59:42"/>
    <n v="13"/>
    <n v="7"/>
    <x v="43"/>
    <x v="7"/>
    <s v="Tactical Feed"/>
    <x v="0"/>
    <s v="Amok"/>
    <x v="0"/>
    <x v="74"/>
    <x v="4"/>
    <x v="2"/>
    <x v="0"/>
    <n v="6720938.3700000001"/>
    <n v="2689267.51"/>
  </r>
  <r>
    <d v="2023-07-13T04:59:43"/>
    <n v="13"/>
    <n v="7"/>
    <x v="43"/>
    <x v="7"/>
    <s v="Horde Vanguard"/>
    <x v="0"/>
    <s v="Les chevaliers de l'ordre"/>
    <x v="0"/>
    <x v="6"/>
    <x v="4"/>
    <x v="2"/>
    <x v="0"/>
    <n v="2598749.2200000002"/>
    <n v="1644502.57"/>
  </r>
  <r>
    <d v="2023-07-13T06:33:56"/>
    <n v="13"/>
    <n v="7"/>
    <x v="43"/>
    <x v="7"/>
    <s v="Tu Zi Fei Corporation"/>
    <x v="4"/>
    <s v="Profane Proverb"/>
    <x v="1"/>
    <x v="3"/>
    <x v="2"/>
    <x v="173"/>
    <x v="0"/>
    <n v="13497302.939999999"/>
    <n v="4619565.8499999996"/>
  </r>
  <r>
    <d v="2023-07-13T07:09:05"/>
    <n v="13"/>
    <n v="7"/>
    <x v="43"/>
    <x v="7"/>
    <s v="Shocky Industries Ltd"/>
    <x v="1"/>
    <s v="A Blessed Bean"/>
    <x v="1"/>
    <x v="25"/>
    <x v="0"/>
    <x v="29"/>
    <x v="0"/>
    <n v="3779267.23"/>
    <n v="1716256.72"/>
  </r>
  <r>
    <d v="2023-07-13T08:18:28"/>
    <n v="13"/>
    <n v="7"/>
    <x v="43"/>
    <x v="7"/>
    <s v="Shocky Industries Ltd"/>
    <x v="1"/>
    <s v="Alkaid Broken Army"/>
    <x v="1"/>
    <x v="19"/>
    <x v="4"/>
    <x v="131"/>
    <x v="0"/>
    <n v="825831.14"/>
    <n v="416634.29"/>
  </r>
  <r>
    <d v="2023-07-13T08:24:57"/>
    <n v="13"/>
    <n v="7"/>
    <x v="43"/>
    <x v="7"/>
    <s v="Shocky Industries Ltd"/>
    <x v="1"/>
    <s v="Arctic Beans"/>
    <x v="1"/>
    <x v="38"/>
    <x v="2"/>
    <x v="3"/>
    <x v="0"/>
    <n v="121269564.81"/>
    <n v="103369618.06999999"/>
  </r>
  <r>
    <d v="2023-07-13T10:01:19"/>
    <n v="13"/>
    <n v="7"/>
    <x v="43"/>
    <x v="7"/>
    <s v="TEMPLAR"/>
    <x v="2"/>
    <s v="Pandemic Horde Inc"/>
    <x v="1"/>
    <x v="8"/>
    <x v="3"/>
    <x v="1"/>
    <x v="0"/>
    <n v="67874782.900000006"/>
    <n v="53911430.090000004"/>
  </r>
  <r>
    <d v="2023-07-13T10:26:07"/>
    <n v="13"/>
    <n v="7"/>
    <x v="43"/>
    <x v="7"/>
    <s v="Shocky Industries Ltd"/>
    <x v="1"/>
    <s v="Alkaid Broken Army"/>
    <x v="1"/>
    <x v="19"/>
    <x v="4"/>
    <x v="29"/>
    <x v="0"/>
    <n v="830026.5"/>
    <n v="449412.31"/>
  </r>
  <r>
    <d v="2023-07-13T13:40:29"/>
    <n v="13"/>
    <n v="7"/>
    <x v="43"/>
    <x v="7"/>
    <s v="Elysian Technologies Enclave"/>
    <x v="3"/>
    <s v="BOP Supplication For Glorious"/>
    <x v="3"/>
    <x v="101"/>
    <x v="4"/>
    <x v="8"/>
    <x v="3"/>
    <n v="12492426.67"/>
    <n v="9498358.9399999995"/>
  </r>
  <r>
    <d v="2023-07-13T14:11:03"/>
    <n v="13"/>
    <n v="7"/>
    <x v="43"/>
    <x v="7"/>
    <s v="Semper Iratus Omni Tempore"/>
    <x v="1"/>
    <s v="Chaos arbiter"/>
    <x v="2"/>
    <x v="8"/>
    <x v="3"/>
    <x v="128"/>
    <x v="2"/>
    <n v="60944182.600000001"/>
    <n v="45385573.509999998"/>
  </r>
  <r>
    <d v="2023-07-13T14:11:30"/>
    <n v="13"/>
    <n v="7"/>
    <x v="43"/>
    <x v="7"/>
    <s v="KarmaFleet"/>
    <x v="1"/>
    <s v="ZephyrFalcon"/>
    <x v="2"/>
    <x v="94"/>
    <x v="2"/>
    <x v="128"/>
    <x v="2"/>
    <n v="36125861.560000002"/>
    <n v="14809771.83"/>
  </r>
  <r>
    <d v="2023-07-13T15:55:38"/>
    <n v="13"/>
    <n v="7"/>
    <x v="43"/>
    <x v="7"/>
    <s v="Deaths Consortium"/>
    <x v="0"/>
    <s v="Ascendance"/>
    <x v="0"/>
    <x v="24"/>
    <x v="0"/>
    <x v="41"/>
    <x v="1"/>
    <n v="11009954.939999999"/>
    <n v="6131205.9100000001"/>
  </r>
  <r>
    <d v="2023-07-13T16:15:38"/>
    <n v="13"/>
    <n v="7"/>
    <x v="43"/>
    <x v="7"/>
    <s v="Project Stealth Squad"/>
    <x v="2"/>
    <s v="No Boundaries"/>
    <x v="1"/>
    <x v="14"/>
    <x v="4"/>
    <x v="8"/>
    <x v="3"/>
    <n v="14674007.810000001"/>
    <n v="9307509.7599999998"/>
  </r>
  <r>
    <d v="2023-07-13T16:17:27"/>
    <n v="13"/>
    <n v="7"/>
    <x v="43"/>
    <x v="7"/>
    <s v="Setcreasea Pallida Corporation"/>
    <x v="3"/>
    <s v="Memento Mori"/>
    <x v="0"/>
    <x v="22"/>
    <x v="4"/>
    <x v="26"/>
    <x v="1"/>
    <n v="1730745.35"/>
    <n v="843230.64"/>
  </r>
  <r>
    <d v="2023-07-13T18:18:09"/>
    <n v="13"/>
    <n v="7"/>
    <x v="43"/>
    <x v="7"/>
    <s v="Deep Space Conquerors"/>
    <x v="1"/>
    <s v="Pandemic Horde Inc"/>
    <x v="1"/>
    <x v="37"/>
    <x v="4"/>
    <x v="1"/>
    <x v="0"/>
    <n v="45820798.530000001"/>
    <n v="43416427.859999999"/>
  </r>
  <r>
    <d v="2023-07-13T18:28:03"/>
    <n v="13"/>
    <n v="7"/>
    <x v="43"/>
    <x v="7"/>
    <s v="Kriegsmarinewerft"/>
    <x v="1"/>
    <s v="A Blessed Bean"/>
    <x v="1"/>
    <x v="8"/>
    <x v="3"/>
    <x v="3"/>
    <x v="0"/>
    <n v="66082936.890000001"/>
    <n v="52425999.32"/>
  </r>
  <r>
    <d v="2023-07-13T18:30:42"/>
    <n v="13"/>
    <n v="7"/>
    <x v="43"/>
    <x v="7"/>
    <s v="Ascendance"/>
    <x v="1"/>
    <s v="A Blessed Bean"/>
    <x v="1"/>
    <x v="8"/>
    <x v="3"/>
    <x v="1"/>
    <x v="0"/>
    <n v="68290129.090000004"/>
    <n v="52824373.520000003"/>
  </r>
  <r>
    <d v="2023-07-13T18:31:03"/>
    <n v="13"/>
    <n v="7"/>
    <x v="43"/>
    <x v="7"/>
    <s v="Gladius Veritatis"/>
    <x v="1"/>
    <s v="A Blessed Bean"/>
    <x v="1"/>
    <x v="12"/>
    <x v="3"/>
    <x v="1"/>
    <x v="0"/>
    <n v="40958896.770000003"/>
    <n v="28076257.960000001"/>
  </r>
  <r>
    <d v="2023-07-13T18:31:22"/>
    <n v="13"/>
    <n v="7"/>
    <x v="43"/>
    <x v="7"/>
    <s v="SUNDERING"/>
    <x v="1"/>
    <s v="A Blessed Bean"/>
    <x v="1"/>
    <x v="4"/>
    <x v="3"/>
    <x v="1"/>
    <x v="0"/>
    <n v="57299920.75"/>
    <n v="37750839.299999997"/>
  </r>
  <r>
    <d v="2023-07-13T18:31:53"/>
    <n v="13"/>
    <n v="7"/>
    <x v="43"/>
    <x v="7"/>
    <s v="SUNDERING"/>
    <x v="1"/>
    <s v="A Blessed Bean"/>
    <x v="1"/>
    <x v="4"/>
    <x v="3"/>
    <x v="1"/>
    <x v="0"/>
    <n v="63180763.509999998"/>
    <n v="49181371.439999998"/>
  </r>
  <r>
    <d v="2023-07-13T18:32:08"/>
    <n v="13"/>
    <n v="7"/>
    <x v="43"/>
    <x v="7"/>
    <s v="Balanced Unity"/>
    <x v="1"/>
    <s v="WipeOut Inc"/>
    <x v="1"/>
    <x v="8"/>
    <x v="3"/>
    <x v="1"/>
    <x v="0"/>
    <n v="63179145.509999998"/>
    <n v="49045664.68"/>
  </r>
  <r>
    <d v="2023-07-13T18:32:44"/>
    <n v="13"/>
    <n v="7"/>
    <x v="43"/>
    <x v="7"/>
    <s v="MASS"/>
    <x v="0"/>
    <s v="Ascendance"/>
    <x v="0"/>
    <x v="4"/>
    <x v="3"/>
    <x v="1"/>
    <x v="0"/>
    <n v="61823141.530000001"/>
    <n v="40034653.259999998"/>
  </r>
  <r>
    <d v="2023-07-13T18:33:07"/>
    <n v="13"/>
    <n v="7"/>
    <x v="43"/>
    <x v="7"/>
    <s v="Deaths Consortium"/>
    <x v="0"/>
    <s v="Ascendance"/>
    <x v="0"/>
    <x v="8"/>
    <x v="3"/>
    <x v="1"/>
    <x v="0"/>
    <n v="66365398.509999998"/>
    <n v="48871382.869999997"/>
  </r>
  <r>
    <d v="2023-07-13T19:33:50"/>
    <n v="13"/>
    <n v="7"/>
    <x v="43"/>
    <x v="7"/>
    <s v="Ascendance"/>
    <x v="1"/>
    <s v="Black Pushers"/>
    <x v="1"/>
    <x v="25"/>
    <x v="0"/>
    <x v="41"/>
    <x v="1"/>
    <n v="12727163.48"/>
    <n v="6160673.1600000001"/>
  </r>
  <r>
    <d v="2023-07-13T19:48:36"/>
    <n v="13"/>
    <n v="7"/>
    <x v="43"/>
    <x v="7"/>
    <s v="Pandemic Horde Inc"/>
    <x v="0"/>
    <s v="Nemesis Logistics"/>
    <x v="0"/>
    <x v="51"/>
    <x v="2"/>
    <x v="160"/>
    <x v="2"/>
    <n v="34638058.990000002"/>
    <n v="15796671.85"/>
  </r>
  <r>
    <d v="2023-07-13T19:51:08"/>
    <n v="13"/>
    <n v="7"/>
    <x v="43"/>
    <x v="7"/>
    <s v="4S Corporation"/>
    <x v="1"/>
    <s v="Pandemic Horde Inc"/>
    <x v="1"/>
    <x v="8"/>
    <x v="3"/>
    <x v="2"/>
    <x v="0"/>
    <n v="68232439.069999993"/>
    <n v="50196065.649999999"/>
  </r>
  <r>
    <d v="2023-07-13T19:51:49"/>
    <n v="13"/>
    <n v="7"/>
    <x v="43"/>
    <x v="7"/>
    <s v="4S Corporation"/>
    <x v="1"/>
    <s v="Horde Vanguard"/>
    <x v="1"/>
    <x v="4"/>
    <x v="3"/>
    <x v="2"/>
    <x v="0"/>
    <n v="64036826.450000003"/>
    <n v="48009423.57"/>
  </r>
  <r>
    <d v="2023-07-13T19:52:33"/>
    <n v="13"/>
    <n v="7"/>
    <x v="43"/>
    <x v="7"/>
    <s v="A Blessed Bean"/>
    <x v="0"/>
    <s v="4S Corporation"/>
    <x v="0"/>
    <x v="99"/>
    <x v="2"/>
    <x v="2"/>
    <x v="0"/>
    <n v="25683174.039999999"/>
    <n v="10146299.050000001"/>
  </r>
  <r>
    <d v="2023-07-13T19:52:48"/>
    <n v="13"/>
    <n v="7"/>
    <x v="43"/>
    <x v="7"/>
    <s v="Profane Proverb"/>
    <x v="0"/>
    <s v="4S Corporation"/>
    <x v="0"/>
    <x v="99"/>
    <x v="2"/>
    <x v="2"/>
    <x v="0"/>
    <n v="25683174.039999999"/>
    <n v="13191123.119999999"/>
  </r>
  <r>
    <d v="2023-07-13T19:55:07"/>
    <n v="13"/>
    <n v="7"/>
    <x v="43"/>
    <x v="7"/>
    <s v="Pandemic Horde Inc"/>
    <x v="0"/>
    <s v="NED-Clan"/>
    <x v="0"/>
    <x v="52"/>
    <x v="4"/>
    <x v="2"/>
    <x v="0"/>
    <n v="11225470.369999999"/>
    <n v="6837658.3399999999"/>
  </r>
  <r>
    <d v="2023-07-13T19:55:16"/>
    <n v="13"/>
    <n v="7"/>
    <x v="43"/>
    <x v="7"/>
    <s v="Pandemic Horde Inc"/>
    <x v="0"/>
    <s v="NED-Clan"/>
    <x v="0"/>
    <x v="52"/>
    <x v="4"/>
    <x v="2"/>
    <x v="0"/>
    <n v="13883199.359999999"/>
    <n v="6886058.71"/>
  </r>
  <r>
    <d v="2023-07-13T19:57:12"/>
    <n v="13"/>
    <n v="7"/>
    <x v="43"/>
    <x v="7"/>
    <s v="Pandemic Horde Inc"/>
    <x v="0"/>
    <s v="NED-Clan"/>
    <x v="0"/>
    <x v="52"/>
    <x v="4"/>
    <x v="2"/>
    <x v="0"/>
    <n v="11197593.52"/>
    <n v="10237530.609999999"/>
  </r>
  <r>
    <d v="2023-07-13T19:57:39"/>
    <n v="13"/>
    <n v="7"/>
    <x v="43"/>
    <x v="7"/>
    <s v="Tech Builds"/>
    <x v="0"/>
    <s v="4S Corporation"/>
    <x v="0"/>
    <x v="23"/>
    <x v="2"/>
    <x v="2"/>
    <x v="0"/>
    <n v="81957712.659999996"/>
    <n v="57651515.75"/>
  </r>
  <r>
    <d v="2023-07-13T19:57:47"/>
    <n v="13"/>
    <n v="7"/>
    <x v="43"/>
    <x v="7"/>
    <s v="The Northerners"/>
    <x v="0"/>
    <s v="4S Corporation"/>
    <x v="0"/>
    <x v="23"/>
    <x v="2"/>
    <x v="2"/>
    <x v="0"/>
    <n v="82061504.260000005"/>
    <n v="58579827.409999996"/>
  </r>
  <r>
    <d v="2023-07-13T19:57:54"/>
    <n v="13"/>
    <n v="7"/>
    <x v="43"/>
    <x v="7"/>
    <s v="Levy Guards"/>
    <x v="0"/>
    <s v="4S Corporation"/>
    <x v="0"/>
    <x v="23"/>
    <x v="2"/>
    <x v="2"/>
    <x v="0"/>
    <n v="82063696.969999999"/>
    <n v="57346392.969999999"/>
  </r>
  <r>
    <d v="2023-07-13T19:58:02"/>
    <n v="13"/>
    <n v="7"/>
    <x v="43"/>
    <x v="7"/>
    <s v="The Northerners"/>
    <x v="0"/>
    <s v="4S Corporation"/>
    <x v="0"/>
    <x v="23"/>
    <x v="2"/>
    <x v="2"/>
    <x v="0"/>
    <n v="83421079.170000002"/>
    <n v="65722232.670000002"/>
  </r>
  <r>
    <d v="2023-07-13T19:58:11"/>
    <n v="13"/>
    <n v="7"/>
    <x v="43"/>
    <x v="7"/>
    <s v="Pandemic Horde Inc"/>
    <x v="0"/>
    <s v="4S Corporation"/>
    <x v="0"/>
    <x v="99"/>
    <x v="2"/>
    <x v="2"/>
    <x v="0"/>
    <n v="25683174.039999999"/>
    <n v="8573106.5500000007"/>
  </r>
  <r>
    <d v="2023-07-13T19:58:21"/>
    <n v="13"/>
    <n v="7"/>
    <x v="43"/>
    <x v="7"/>
    <s v="Levy Guards"/>
    <x v="0"/>
    <s v="4S Corporation"/>
    <x v="0"/>
    <x v="23"/>
    <x v="2"/>
    <x v="2"/>
    <x v="0"/>
    <n v="82444813.010000005"/>
    <n v="66385260.579999998"/>
  </r>
  <r>
    <d v="2023-07-13T19:58:37"/>
    <n v="13"/>
    <n v="7"/>
    <x v="43"/>
    <x v="7"/>
    <s v="Infinite Point"/>
    <x v="0"/>
    <s v="4S Corporation"/>
    <x v="0"/>
    <x v="23"/>
    <x v="2"/>
    <x v="2"/>
    <x v="0"/>
    <n v="89856296.930000007"/>
    <n v="61098679.909999996"/>
  </r>
  <r>
    <d v="2023-07-13T19:58:49"/>
    <n v="13"/>
    <n v="7"/>
    <x v="43"/>
    <x v="7"/>
    <s v="Tranquility Tavern"/>
    <x v="0"/>
    <s v="4S Corporation"/>
    <x v="0"/>
    <x v="23"/>
    <x v="2"/>
    <x v="2"/>
    <x v="0"/>
    <n v="72492512.069999993"/>
    <n v="56026631.590000004"/>
  </r>
  <r>
    <d v="2023-07-13T19:59:05"/>
    <n v="13"/>
    <n v="7"/>
    <x v="43"/>
    <x v="7"/>
    <s v="Pandemic Horde Inc"/>
    <x v="0"/>
    <s v="4S Corporation"/>
    <x v="0"/>
    <x v="99"/>
    <x v="2"/>
    <x v="2"/>
    <x v="0"/>
    <n v="17152553.199999999"/>
    <n v="10737293.43"/>
  </r>
  <r>
    <d v="2023-07-13T19:59:07"/>
    <n v="13"/>
    <n v="7"/>
    <x v="43"/>
    <x v="7"/>
    <s v="Infinite Point"/>
    <x v="0"/>
    <s v="4S Corporation"/>
    <x v="0"/>
    <x v="23"/>
    <x v="2"/>
    <x v="2"/>
    <x v="0"/>
    <n v="82722213.370000005"/>
    <n v="59297974.829999998"/>
  </r>
  <r>
    <d v="2023-07-13T19:59:20"/>
    <n v="13"/>
    <n v="7"/>
    <x v="43"/>
    <x v="7"/>
    <s v="Lisnave"/>
    <x v="0"/>
    <s v="4S Corporation"/>
    <x v="0"/>
    <x v="23"/>
    <x v="2"/>
    <x v="2"/>
    <x v="0"/>
    <n v="84781705.5"/>
    <n v="66256238.219999999"/>
  </r>
  <r>
    <d v="2023-07-13T19:59:27"/>
    <n v="13"/>
    <n v="7"/>
    <x v="43"/>
    <x v="7"/>
    <s v="Tranquility Tavern"/>
    <x v="0"/>
    <s v="4S Corporation"/>
    <x v="0"/>
    <x v="23"/>
    <x v="2"/>
    <x v="2"/>
    <x v="0"/>
    <n v="72376800.849999994"/>
    <n v="53824799.759999998"/>
  </r>
  <r>
    <d v="2023-07-13T19:59:31"/>
    <n v="13"/>
    <n v="7"/>
    <x v="43"/>
    <x v="7"/>
    <s v="Pandemic Horde Inc"/>
    <x v="0"/>
    <s v="4S Corporation"/>
    <x v="0"/>
    <x v="23"/>
    <x v="2"/>
    <x v="2"/>
    <x v="0"/>
    <n v="74302119.150000006"/>
    <n v="55134318.969999999"/>
  </r>
  <r>
    <d v="2023-07-13T19:59:32"/>
    <n v="13"/>
    <n v="7"/>
    <x v="43"/>
    <x v="7"/>
    <s v="Brittas Empire"/>
    <x v="0"/>
    <s v="4S Corporation"/>
    <x v="0"/>
    <x v="23"/>
    <x v="2"/>
    <x v="2"/>
    <x v="0"/>
    <n v="83750071.629999995"/>
    <n v="63300653.270000003"/>
  </r>
  <r>
    <d v="2023-07-13T19:59:45"/>
    <n v="13"/>
    <n v="7"/>
    <x v="43"/>
    <x v="7"/>
    <s v="Brittas Empire"/>
    <x v="0"/>
    <s v="4S Corporation"/>
    <x v="0"/>
    <x v="23"/>
    <x v="2"/>
    <x v="2"/>
    <x v="0"/>
    <n v="85003828.680000007"/>
    <n v="65075863.200000003"/>
  </r>
  <r>
    <d v="2023-07-13T19:59:48"/>
    <n v="13"/>
    <n v="7"/>
    <x v="43"/>
    <x v="7"/>
    <s v="Pandemic Horde Inc"/>
    <x v="0"/>
    <s v="4S Corporation"/>
    <x v="0"/>
    <x v="99"/>
    <x v="2"/>
    <x v="2"/>
    <x v="0"/>
    <n v="25596130.210000001"/>
    <n v="8950959.2899999991"/>
  </r>
  <r>
    <d v="2023-07-13T19:59:50"/>
    <n v="13"/>
    <n v="7"/>
    <x v="43"/>
    <x v="7"/>
    <s v="Infinite Point"/>
    <x v="0"/>
    <s v="4S Corporation"/>
    <x v="0"/>
    <x v="23"/>
    <x v="2"/>
    <x v="2"/>
    <x v="0"/>
    <n v="84268038.799999997"/>
    <n v="60205242.890000001"/>
  </r>
  <r>
    <d v="2023-07-13T19:59:50"/>
    <n v="13"/>
    <n v="7"/>
    <x v="43"/>
    <x v="7"/>
    <s v="A Blessed Bean"/>
    <x v="0"/>
    <s v="4S Corporation"/>
    <x v="0"/>
    <x v="10"/>
    <x v="2"/>
    <x v="2"/>
    <x v="0"/>
    <n v="27283526.949999999"/>
    <n v="16260145.18"/>
  </r>
  <r>
    <d v="2023-07-13T19:59:56"/>
    <n v="13"/>
    <n v="7"/>
    <x v="43"/>
    <x v="7"/>
    <s v="Perfusus Sanguine"/>
    <x v="0"/>
    <s v="4S Corporation"/>
    <x v="0"/>
    <x v="23"/>
    <x v="2"/>
    <x v="2"/>
    <x v="0"/>
    <n v="82340696.900000006"/>
    <n v="62052531.640000001"/>
  </r>
  <r>
    <d v="2023-07-13T20:00:06"/>
    <n v="13"/>
    <n v="7"/>
    <x v="43"/>
    <x v="7"/>
    <s v="A Blessed Bean"/>
    <x v="0"/>
    <s v="4S Corporation"/>
    <x v="0"/>
    <x v="47"/>
    <x v="2"/>
    <x v="2"/>
    <x v="0"/>
    <n v="13889116.880000001"/>
    <n v="5531391.5899999999"/>
  </r>
  <r>
    <d v="2023-07-13T20:03:19"/>
    <n v="13"/>
    <n v="7"/>
    <x v="43"/>
    <x v="7"/>
    <s v="Sturmgrenadier Inc"/>
    <x v="0"/>
    <s v="NED-Clan"/>
    <x v="0"/>
    <x v="52"/>
    <x v="4"/>
    <x v="3"/>
    <x v="0"/>
    <n v="12097837.640000001"/>
    <n v="7388928.2800000003"/>
  </r>
  <r>
    <d v="2023-07-13T20:03:53"/>
    <n v="13"/>
    <n v="7"/>
    <x v="43"/>
    <x v="7"/>
    <s v="S0viet Uni0n"/>
    <x v="0"/>
    <s v="NED-Clan"/>
    <x v="0"/>
    <x v="52"/>
    <x v="4"/>
    <x v="3"/>
    <x v="0"/>
    <n v="9761141.4000000004"/>
    <n v="5301870.9400000004"/>
  </r>
  <r>
    <d v="2023-07-13T20:30:16"/>
    <n v="13"/>
    <n v="7"/>
    <x v="43"/>
    <x v="7"/>
    <s v="Pandemic Horde Inc"/>
    <x v="0"/>
    <s v="Kriegsmarinewerft"/>
    <x v="0"/>
    <x v="4"/>
    <x v="3"/>
    <x v="18"/>
    <x v="2"/>
    <n v="74457979.75"/>
    <n v="50534835.82"/>
  </r>
  <r>
    <d v="2023-07-13T20:56:45"/>
    <n v="13"/>
    <n v="7"/>
    <x v="43"/>
    <x v="7"/>
    <s v="Zebra Corp"/>
    <x v="1"/>
    <s v="Zebra Corp"/>
    <x v="0"/>
    <x v="1"/>
    <x v="1"/>
    <x v="55"/>
    <x v="2"/>
    <n v="2348101901.0900002"/>
    <n v="552955103.51999998"/>
  </r>
  <r>
    <d v="2023-07-13T20:59:22"/>
    <n v="13"/>
    <n v="7"/>
    <x v="43"/>
    <x v="7"/>
    <s v="Shocky Industries Ltd"/>
    <x v="1"/>
    <s v="Fusion Enterprises Ltd"/>
    <x v="1"/>
    <x v="19"/>
    <x v="4"/>
    <x v="132"/>
    <x v="0"/>
    <n v="775603.65"/>
    <n v="389431.12"/>
  </r>
  <r>
    <d v="2023-07-13T21:58:29"/>
    <n v="13"/>
    <n v="7"/>
    <x v="43"/>
    <x v="7"/>
    <s v="Shocky Industries Ltd"/>
    <x v="1"/>
    <s v="Pandemic Horde Inc"/>
    <x v="1"/>
    <x v="3"/>
    <x v="2"/>
    <x v="1"/>
    <x v="0"/>
    <n v="18895273.559999999"/>
    <n v="6926277.4199999999"/>
  </r>
  <r>
    <d v="2023-07-13T22:09:53"/>
    <n v="13"/>
    <n v="7"/>
    <x v="43"/>
    <x v="7"/>
    <s v="Comply Or Die"/>
    <x v="0"/>
    <s v="UK Corp"/>
    <x v="0"/>
    <x v="50"/>
    <x v="2"/>
    <x v="14"/>
    <x v="0"/>
    <n v="48388205.859999999"/>
    <n v="43041533.670000002"/>
  </r>
  <r>
    <d v="2023-07-14T01:11:31"/>
    <n v="14"/>
    <n v="7"/>
    <x v="44"/>
    <x v="7"/>
    <s v="Worthless Carebears"/>
    <x v="2"/>
    <s v="Stay Alive"/>
    <x v="2"/>
    <x v="117"/>
    <x v="1"/>
    <x v="41"/>
    <x v="1"/>
    <n v="1609058025.46"/>
    <n v="1458652349.6199999"/>
  </r>
  <r>
    <d v="2023-07-14T02:35:54"/>
    <n v="14"/>
    <n v="7"/>
    <x v="44"/>
    <x v="7"/>
    <s v="Theoretical Mass"/>
    <x v="3"/>
    <s v="Worthless Carebears"/>
    <x v="4"/>
    <x v="8"/>
    <x v="3"/>
    <x v="139"/>
    <x v="1"/>
    <n v="62235643.159999996"/>
    <n v="47428933.350000001"/>
  </r>
  <r>
    <d v="2023-07-14T02:44:19"/>
    <n v="14"/>
    <n v="7"/>
    <x v="44"/>
    <x v="7"/>
    <s v="Worthless Carebears"/>
    <x v="2"/>
    <s v="Knights of the Silver Eagle"/>
    <x v="2"/>
    <x v="4"/>
    <x v="3"/>
    <x v="139"/>
    <x v="1"/>
    <n v="55109558.219999999"/>
    <n v="36856960.32"/>
  </r>
  <r>
    <d v="2023-07-14T03:04:28"/>
    <n v="14"/>
    <n v="7"/>
    <x v="44"/>
    <x v="7"/>
    <s v="Worthless Carebears"/>
    <x v="2"/>
    <s v="ChuangShi"/>
    <x v="2"/>
    <x v="8"/>
    <x v="3"/>
    <x v="105"/>
    <x v="1"/>
    <n v="72232313.159999996"/>
    <n v="55332688.090000004"/>
  </r>
  <r>
    <d v="2023-07-14T03:06:11"/>
    <n v="14"/>
    <n v="7"/>
    <x v="44"/>
    <x v="7"/>
    <s v="Worthless Carebears"/>
    <x v="2"/>
    <s v="Seraphim Avalon"/>
    <x v="2"/>
    <x v="8"/>
    <x v="3"/>
    <x v="105"/>
    <x v="1"/>
    <n v="61808440.350000001"/>
    <n v="47520317.590000004"/>
  </r>
  <r>
    <d v="2023-07-14T03:06:33"/>
    <n v="14"/>
    <n v="7"/>
    <x v="44"/>
    <x v="7"/>
    <s v="Worthless Carebears"/>
    <x v="2"/>
    <s v="Knights of the Silver Eagle"/>
    <x v="2"/>
    <x v="4"/>
    <x v="3"/>
    <x v="105"/>
    <x v="1"/>
    <n v="55148705.619999997"/>
    <n v="42023440.450000003"/>
  </r>
  <r>
    <d v="2023-07-14T03:10:16"/>
    <n v="14"/>
    <n v="7"/>
    <x v="44"/>
    <x v="7"/>
    <s v="Rekium"/>
    <x v="1"/>
    <s v="1 Royal Fleet Corps"/>
    <x v="1"/>
    <x v="101"/>
    <x v="4"/>
    <x v="19"/>
    <x v="2"/>
    <n v="27830244.289999999"/>
    <n v="12441296.51"/>
  </r>
  <r>
    <d v="2023-07-14T03:16:56"/>
    <n v="14"/>
    <n v="7"/>
    <x v="44"/>
    <x v="7"/>
    <s v="Worthless Carebears"/>
    <x v="2"/>
    <s v="Seraphim Avalon"/>
    <x v="2"/>
    <x v="117"/>
    <x v="1"/>
    <x v="105"/>
    <x v="1"/>
    <n v="2894406734.96"/>
    <n v="2220067016.52"/>
  </r>
  <r>
    <d v="2023-07-14T03:17:11"/>
    <n v="14"/>
    <n v="7"/>
    <x v="44"/>
    <x v="7"/>
    <s v="Area-52"/>
    <x v="3"/>
    <s v="Worthless Carebears"/>
    <x v="4"/>
    <x v="29"/>
    <x v="1"/>
    <x v="105"/>
    <x v="1"/>
    <n v="2379288851.3000002"/>
    <n v="1867847971.46"/>
  </r>
  <r>
    <d v="2023-07-14T03:21:22"/>
    <n v="14"/>
    <n v="7"/>
    <x v="44"/>
    <x v="7"/>
    <s v="Worthless Carebears"/>
    <x v="2"/>
    <s v="Starry Sky Fleet"/>
    <x v="2"/>
    <x v="117"/>
    <x v="1"/>
    <x v="105"/>
    <x v="1"/>
    <n v="1672685460.6099999"/>
    <n v="1485413967.27"/>
  </r>
  <r>
    <d v="2023-07-14T03:22:21"/>
    <n v="14"/>
    <n v="7"/>
    <x v="44"/>
    <x v="7"/>
    <s v="Worthless Carebears"/>
    <x v="2"/>
    <s v="Special law enforcement department"/>
    <x v="2"/>
    <x v="117"/>
    <x v="1"/>
    <x v="105"/>
    <x v="1"/>
    <n v="1658533000.98"/>
    <n v="1514335491.3900001"/>
  </r>
  <r>
    <d v="2023-07-14T03:22:56"/>
    <n v="14"/>
    <n v="7"/>
    <x v="44"/>
    <x v="7"/>
    <s v="Worthless Carebears"/>
    <x v="2"/>
    <s v="C5 Flight"/>
    <x v="2"/>
    <x v="117"/>
    <x v="1"/>
    <x v="105"/>
    <x v="1"/>
    <n v="1628412105.9000001"/>
    <n v="1435228275.9100001"/>
  </r>
  <r>
    <d v="2023-07-14T04:03:24"/>
    <n v="14"/>
    <n v="7"/>
    <x v="44"/>
    <x v="7"/>
    <s v="Pandemic Horde Inc"/>
    <x v="0"/>
    <s v="Moriya Military Industry Complex"/>
    <x v="3"/>
    <x v="1"/>
    <x v="1"/>
    <x v="37"/>
    <x v="2"/>
    <n v="945222985.75"/>
    <n v="847323045.40999997"/>
  </r>
  <r>
    <d v="2023-07-14T04:06:01"/>
    <n v="14"/>
    <n v="7"/>
    <x v="44"/>
    <x v="7"/>
    <s v="Pandemic Horde Inc"/>
    <x v="0"/>
    <s v="Moriya Military Industry Complex"/>
    <x v="3"/>
    <x v="1"/>
    <x v="1"/>
    <x v="37"/>
    <x v="2"/>
    <n v="357821130.05000001"/>
    <n v="276928001.64999998"/>
  </r>
  <r>
    <d v="2023-07-14T04:56:25"/>
    <n v="14"/>
    <n v="7"/>
    <x v="44"/>
    <x v="7"/>
    <s v="Amok"/>
    <x v="1"/>
    <s v="Comms Black"/>
    <x v="1"/>
    <x v="12"/>
    <x v="3"/>
    <x v="23"/>
    <x v="0"/>
    <n v="39789103.880000003"/>
    <n v="20056626.140000001"/>
  </r>
  <r>
    <d v="2023-07-14T04:56:38"/>
    <n v="14"/>
    <n v="7"/>
    <x v="44"/>
    <x v="7"/>
    <s v="A Blessed Bean"/>
    <x v="0"/>
    <s v="Pandemic Horde Inc"/>
    <x v="1"/>
    <x v="24"/>
    <x v="0"/>
    <x v="23"/>
    <x v="0"/>
    <n v="11375934.720000001"/>
    <n v="4902783.9400000004"/>
  </r>
  <r>
    <d v="2023-07-14T05:00:48"/>
    <n v="14"/>
    <n v="7"/>
    <x v="44"/>
    <x v="7"/>
    <s v="Pandemic Horde Inc"/>
    <x v="0"/>
    <s v="Ascendance"/>
    <x v="0"/>
    <x v="96"/>
    <x v="4"/>
    <x v="23"/>
    <x v="0"/>
    <n v="387641358.97000003"/>
    <n v="278028240.36000001"/>
  </r>
  <r>
    <d v="2023-07-14T07:06:52"/>
    <n v="14"/>
    <n v="7"/>
    <x v="44"/>
    <x v="7"/>
    <s v="Shocky Industries Ltd"/>
    <x v="1"/>
    <s v="Deaths Consortium"/>
    <x v="1"/>
    <x v="0"/>
    <x v="0"/>
    <x v="29"/>
    <x v="0"/>
    <n v="9864290.1600000001"/>
    <n v="7226088.8600000003"/>
  </r>
  <r>
    <d v="2023-07-14T08:05:22"/>
    <n v="14"/>
    <n v="7"/>
    <x v="44"/>
    <x v="7"/>
    <s v="Shocky Industries Ltd"/>
    <x v="1"/>
    <s v="Mineski Infinity"/>
    <x v="1"/>
    <x v="1"/>
    <x v="1"/>
    <x v="3"/>
    <x v="0"/>
    <n v="160057294.80000001"/>
    <n v="157779321.43000001"/>
  </r>
  <r>
    <d v="2023-07-14T09:10:15"/>
    <n v="14"/>
    <n v="7"/>
    <x v="44"/>
    <x v="7"/>
    <s v="TEMPLAR"/>
    <x v="2"/>
    <s v="Profane Proverb"/>
    <x v="1"/>
    <x v="3"/>
    <x v="2"/>
    <x v="132"/>
    <x v="0"/>
    <n v="13497302.939999999"/>
    <n v="4773909.01"/>
  </r>
  <r>
    <d v="2023-07-14T09:12:04"/>
    <n v="14"/>
    <n v="7"/>
    <x v="44"/>
    <x v="7"/>
    <s v="Fusion Enterprises Ltd"/>
    <x v="0"/>
    <s v="TEMPLAR"/>
    <x v="4"/>
    <x v="38"/>
    <x v="2"/>
    <x v="132"/>
    <x v="0"/>
    <n v="83391480.280000001"/>
    <n v="59658645.289999999"/>
  </r>
  <r>
    <d v="2023-07-14T11:51:53"/>
    <n v="14"/>
    <n v="7"/>
    <x v="44"/>
    <x v="7"/>
    <s v="Lost Legends"/>
    <x v="2"/>
    <s v="Stay Cool And Calm Down"/>
    <x v="1"/>
    <x v="11"/>
    <x v="2"/>
    <x v="8"/>
    <x v="3"/>
    <n v="18851738.579999998"/>
    <n v="6831919.7999999998"/>
  </r>
  <r>
    <d v="2023-07-14T12:14:11"/>
    <n v="14"/>
    <n v="7"/>
    <x v="44"/>
    <x v="7"/>
    <s v="Deaths Consortium"/>
    <x v="0"/>
    <s v="Memento Mori"/>
    <x v="0"/>
    <x v="22"/>
    <x v="4"/>
    <x v="16"/>
    <x v="1"/>
    <n v="1730745.35"/>
    <n v="1556649.39"/>
  </r>
  <r>
    <d v="2023-07-14T12:16:30"/>
    <n v="14"/>
    <n v="7"/>
    <x v="44"/>
    <x v="7"/>
    <s v="Dragon"/>
    <x v="0"/>
    <s v="Ascendance"/>
    <x v="0"/>
    <x v="69"/>
    <x v="4"/>
    <x v="16"/>
    <x v="1"/>
    <n v="5797317.3399999999"/>
    <n v="4580828.99"/>
  </r>
  <r>
    <d v="2023-07-14T12:16:31"/>
    <n v="14"/>
    <n v="7"/>
    <x v="44"/>
    <x v="7"/>
    <s v="Fancypants Inc"/>
    <x v="0"/>
    <s v="Memento Mori"/>
    <x v="0"/>
    <x v="22"/>
    <x v="4"/>
    <x v="16"/>
    <x v="1"/>
    <n v="1730745.35"/>
    <n v="1616982.75"/>
  </r>
  <r>
    <d v="2023-07-14T12:43:44"/>
    <n v="14"/>
    <n v="7"/>
    <x v="44"/>
    <x v="7"/>
    <s v="Shocky Industries Ltd"/>
    <x v="1"/>
    <s v="The Northerners"/>
    <x v="1"/>
    <x v="19"/>
    <x v="4"/>
    <x v="132"/>
    <x v="0"/>
    <n v="770330.43"/>
    <n v="389716.25"/>
  </r>
  <r>
    <d v="2023-07-14T13:19:45"/>
    <n v="14"/>
    <n v="7"/>
    <x v="44"/>
    <x v="7"/>
    <s v="Profane Proverb"/>
    <x v="0"/>
    <s v="AWAKE LIONS"/>
    <x v="3"/>
    <x v="42"/>
    <x v="2"/>
    <x v="76"/>
    <x v="0"/>
    <n v="108749177.98"/>
    <n v="89803031.040000007"/>
  </r>
  <r>
    <d v="2023-07-14T13:36:07"/>
    <n v="14"/>
    <n v="7"/>
    <x v="44"/>
    <x v="7"/>
    <s v="Attack On CALDARI"/>
    <x v="3"/>
    <s v="Memento Mori"/>
    <x v="0"/>
    <x v="22"/>
    <x v="4"/>
    <x v="24"/>
    <x v="1"/>
    <n v="919328.71"/>
    <n v="796277.13"/>
  </r>
  <r>
    <d v="2023-07-14T13:44:42"/>
    <n v="14"/>
    <n v="7"/>
    <x v="44"/>
    <x v="7"/>
    <s v="GoonWaffe"/>
    <x v="1"/>
    <s v="Attack On CALDARI"/>
    <x v="2"/>
    <x v="4"/>
    <x v="3"/>
    <x v="26"/>
    <x v="1"/>
    <n v="100158585.18000001"/>
    <n v="72405026.129999995"/>
  </r>
  <r>
    <d v="2023-07-14T13:57:22"/>
    <n v="14"/>
    <n v="7"/>
    <x v="44"/>
    <x v="7"/>
    <s v="Arctic Beans"/>
    <x v="0"/>
    <s v="KarmaFleet"/>
    <x v="0"/>
    <x v="25"/>
    <x v="0"/>
    <x v="8"/>
    <x v="3"/>
    <n v="2250599.48"/>
    <n v="1538235.12"/>
  </r>
  <r>
    <d v="2023-07-14T14:29:58"/>
    <n v="14"/>
    <n v="7"/>
    <x v="44"/>
    <x v="7"/>
    <s v="KheshigFleet"/>
    <x v="3"/>
    <s v="Balanced Unity"/>
    <x v="0"/>
    <x v="17"/>
    <x v="4"/>
    <x v="121"/>
    <x v="2"/>
    <n v="938241.43"/>
    <n v="691996.19"/>
  </r>
  <r>
    <d v="2023-07-14T14:30:10"/>
    <n v="14"/>
    <n v="7"/>
    <x v="44"/>
    <x v="7"/>
    <s v="YeLuo-XingHai"/>
    <x v="3"/>
    <s v="4S Corporation"/>
    <x v="0"/>
    <x v="8"/>
    <x v="3"/>
    <x v="121"/>
    <x v="2"/>
    <n v="67154973.450000003"/>
    <n v="49078533.43"/>
  </r>
  <r>
    <d v="2023-07-14T14:30:27"/>
    <n v="14"/>
    <n v="7"/>
    <x v="44"/>
    <x v="7"/>
    <s v="Memento Mori"/>
    <x v="1"/>
    <s v="YeLuo-XingHai"/>
    <x v="2"/>
    <x v="11"/>
    <x v="2"/>
    <x v="121"/>
    <x v="2"/>
    <n v="14467761.960000001"/>
    <n v="6812483.4500000002"/>
  </r>
  <r>
    <d v="2023-07-14T14:30:29"/>
    <n v="14"/>
    <n v="7"/>
    <x v="44"/>
    <x v="7"/>
    <s v="YeLuo-XingHai"/>
    <x v="3"/>
    <s v="Rekium"/>
    <x v="0"/>
    <x v="4"/>
    <x v="3"/>
    <x v="121"/>
    <x v="2"/>
    <n v="63227816.890000001"/>
    <n v="41891294.880000003"/>
  </r>
  <r>
    <d v="2023-07-14T14:30:31"/>
    <n v="14"/>
    <n v="7"/>
    <x v="44"/>
    <x v="7"/>
    <s v="My Little Pony"/>
    <x v="3"/>
    <s v="Deep Space Conquerors"/>
    <x v="0"/>
    <x v="72"/>
    <x v="4"/>
    <x v="121"/>
    <x v="2"/>
    <n v="126443823"/>
    <n v="116330797.25"/>
  </r>
  <r>
    <d v="2023-07-14T14:31:02"/>
    <n v="14"/>
    <n v="7"/>
    <x v="44"/>
    <x v="7"/>
    <s v="Peoples Liberation Army"/>
    <x v="1"/>
    <s v="ChuangShi"/>
    <x v="2"/>
    <x v="13"/>
    <x v="4"/>
    <x v="121"/>
    <x v="2"/>
    <n v="2175203.7599999998"/>
    <n v="1402218.69"/>
  </r>
  <r>
    <d v="2023-07-14T14:31:35"/>
    <n v="14"/>
    <n v="7"/>
    <x v="44"/>
    <x v="7"/>
    <s v="Memento Mori"/>
    <x v="1"/>
    <s v="STARCHASER Inc"/>
    <x v="2"/>
    <x v="26"/>
    <x v="2"/>
    <x v="121"/>
    <x v="2"/>
    <n v="61916434.659999996"/>
    <n v="42349127.810000002"/>
  </r>
  <r>
    <d v="2023-07-14T14:32:56"/>
    <n v="14"/>
    <n v="7"/>
    <x v="44"/>
    <x v="7"/>
    <s v="Peoples Liberation Army"/>
    <x v="1"/>
    <s v="STARCHASER Inc"/>
    <x v="2"/>
    <x v="4"/>
    <x v="3"/>
    <x v="121"/>
    <x v="2"/>
    <n v="60512590.170000002"/>
    <n v="40422970.549999997"/>
  </r>
  <r>
    <d v="2023-07-14T14:45:45"/>
    <n v="14"/>
    <n v="7"/>
    <x v="44"/>
    <x v="7"/>
    <s v="Peoples Liberation Army"/>
    <x v="1"/>
    <s v="YeLuo-XingHai"/>
    <x v="2"/>
    <x v="11"/>
    <x v="2"/>
    <x v="121"/>
    <x v="2"/>
    <n v="19420818.780000001"/>
    <n v="6419960.2800000003"/>
  </r>
  <r>
    <d v="2023-07-14T14:45:54"/>
    <n v="14"/>
    <n v="7"/>
    <x v="44"/>
    <x v="7"/>
    <s v="Peoples Liberation Army"/>
    <x v="1"/>
    <s v="YeLuo-XingHai"/>
    <x v="2"/>
    <x v="11"/>
    <x v="2"/>
    <x v="121"/>
    <x v="2"/>
    <n v="14551462.779999999"/>
    <n v="6154575.0800000001"/>
  </r>
  <r>
    <d v="2023-07-14T14:46:07"/>
    <n v="14"/>
    <n v="7"/>
    <x v="44"/>
    <x v="7"/>
    <s v="Ministry of Offense"/>
    <x v="1"/>
    <s v="YeLuo-XingHai"/>
    <x v="2"/>
    <x v="11"/>
    <x v="2"/>
    <x v="121"/>
    <x v="2"/>
    <n v="13579493.66"/>
    <n v="3980675.46"/>
  </r>
  <r>
    <d v="2023-07-14T15:22:28"/>
    <n v="14"/>
    <n v="7"/>
    <x v="44"/>
    <x v="7"/>
    <s v="AWAKE LIONS"/>
    <x v="4"/>
    <s v="YeLuo-XingHai"/>
    <x v="2"/>
    <x v="60"/>
    <x v="2"/>
    <x v="17"/>
    <x v="2"/>
    <n v="14133454.58"/>
    <n v="4743870.82"/>
  </r>
  <r>
    <d v="2023-07-14T15:22:30"/>
    <n v="14"/>
    <n v="7"/>
    <x v="44"/>
    <x v="7"/>
    <s v="Steel Feather Special Air Corps"/>
    <x v="4"/>
    <s v="Snow Moon City"/>
    <x v="2"/>
    <x v="60"/>
    <x v="2"/>
    <x v="17"/>
    <x v="2"/>
    <n v="17118479.649999999"/>
    <n v="6568979.2300000004"/>
  </r>
  <r>
    <d v="2023-07-14T15:22:45"/>
    <n v="14"/>
    <n v="7"/>
    <x v="44"/>
    <x v="7"/>
    <s v="Emperor Scythes"/>
    <x v="4"/>
    <s v="YeLuo-XingHai"/>
    <x v="2"/>
    <x v="11"/>
    <x v="2"/>
    <x v="17"/>
    <x v="2"/>
    <n v="12281643.039999999"/>
    <n v="3798054.62"/>
  </r>
  <r>
    <d v="2023-07-14T16:02:51"/>
    <n v="14"/>
    <n v="7"/>
    <x v="44"/>
    <x v="7"/>
    <s v="DEFCON"/>
    <x v="2"/>
    <s v="Chaos arbiter"/>
    <x v="2"/>
    <x v="11"/>
    <x v="2"/>
    <x v="85"/>
    <x v="1"/>
    <n v="12940211.539999999"/>
    <n v="4417897.62"/>
  </r>
  <r>
    <d v="2023-07-14T16:13:57"/>
    <n v="14"/>
    <n v="7"/>
    <x v="44"/>
    <x v="7"/>
    <s v="A Blessed Bean"/>
    <x v="0"/>
    <s v="Semper Iratus Omni Tempore"/>
    <x v="0"/>
    <x v="19"/>
    <x v="4"/>
    <x v="8"/>
    <x v="3"/>
    <n v="772020.36"/>
    <n v="178185.78"/>
  </r>
  <r>
    <d v="2023-07-14T16:21:13"/>
    <n v="14"/>
    <n v="7"/>
    <x v="44"/>
    <x v="7"/>
    <s v="Peoples Liberation Army"/>
    <x v="1"/>
    <s v="Peoples Liberation Army"/>
    <x v="0"/>
    <x v="79"/>
    <x v="4"/>
    <x v="35"/>
    <x v="2"/>
    <n v="370629.29"/>
    <n v="192596.19"/>
  </r>
  <r>
    <d v="2023-07-14T16:21:23"/>
    <n v="14"/>
    <n v="7"/>
    <x v="44"/>
    <x v="7"/>
    <s v="Peoples Liberation Army"/>
    <x v="1"/>
    <s v="Peoples Liberation Army"/>
    <x v="0"/>
    <x v="52"/>
    <x v="4"/>
    <x v="35"/>
    <x v="2"/>
    <n v="456316.87"/>
    <n v="278283.77"/>
  </r>
  <r>
    <d v="2023-07-14T17:54:05"/>
    <n v="14"/>
    <n v="7"/>
    <x v="44"/>
    <x v="7"/>
    <s v="Tactical Feed"/>
    <x v="0"/>
    <s v="ICE is Coming to EVE"/>
    <x v="0"/>
    <x v="72"/>
    <x v="4"/>
    <x v="36"/>
    <x v="2"/>
    <n v="104664263.98"/>
    <n v="95337786.629999995"/>
  </r>
  <r>
    <d v="2023-07-14T17:54:36"/>
    <n v="14"/>
    <n v="7"/>
    <x v="44"/>
    <x v="7"/>
    <s v="Thunderwaffe"/>
    <x v="1"/>
    <s v="Siberian Alpha Fleet"/>
    <x v="1"/>
    <x v="66"/>
    <x v="0"/>
    <x v="36"/>
    <x v="2"/>
    <n v="8814540.1899999995"/>
    <n v="4233683.13"/>
  </r>
  <r>
    <d v="2023-07-14T17:54:39"/>
    <n v="14"/>
    <n v="7"/>
    <x v="44"/>
    <x v="7"/>
    <s v="UK Corp"/>
    <x v="1"/>
    <s v="Pandemic Horde Inc"/>
    <x v="1"/>
    <x v="66"/>
    <x v="0"/>
    <x v="36"/>
    <x v="2"/>
    <n v="2195211.16"/>
    <n v="1234185.5900000001"/>
  </r>
  <r>
    <d v="2023-07-14T17:54:39"/>
    <n v="14"/>
    <n v="7"/>
    <x v="44"/>
    <x v="7"/>
    <s v="KarmaFleet"/>
    <x v="1"/>
    <s v="Desi Beanz"/>
    <x v="1"/>
    <x v="66"/>
    <x v="0"/>
    <x v="36"/>
    <x v="2"/>
    <n v="2894408.44"/>
    <n v="2211035.7400000002"/>
  </r>
  <r>
    <d v="2023-07-14T17:54:45"/>
    <n v="14"/>
    <n v="7"/>
    <x v="44"/>
    <x v="7"/>
    <s v="Northern Fleet"/>
    <x v="1"/>
    <s v="Comply Or Die"/>
    <x v="1"/>
    <x v="66"/>
    <x v="0"/>
    <x v="36"/>
    <x v="2"/>
    <n v="2602312.9300000002"/>
    <n v="1852359.15"/>
  </r>
  <r>
    <d v="2023-07-14T17:54:47"/>
    <n v="14"/>
    <n v="7"/>
    <x v="44"/>
    <x v="7"/>
    <s v="ImperiaI Federation"/>
    <x v="1"/>
    <s v="A Blessed Bean"/>
    <x v="1"/>
    <x v="11"/>
    <x v="2"/>
    <x v="36"/>
    <x v="2"/>
    <n v="15357350.310000001"/>
    <n v="4898831.37"/>
  </r>
  <r>
    <d v="2023-07-14T17:54:50"/>
    <n v="14"/>
    <n v="7"/>
    <x v="44"/>
    <x v="7"/>
    <s v="NED-Clan"/>
    <x v="1"/>
    <s v="Desi Beanz"/>
    <x v="1"/>
    <x v="32"/>
    <x v="4"/>
    <x v="36"/>
    <x v="2"/>
    <n v="3005660.69"/>
    <n v="1358902.71"/>
  </r>
  <r>
    <d v="2023-07-14T17:58:38"/>
    <n v="14"/>
    <n v="7"/>
    <x v="44"/>
    <x v="7"/>
    <s v="Thunderwaffe"/>
    <x v="1"/>
    <s v="Hollow United Garuda"/>
    <x v="1"/>
    <x v="66"/>
    <x v="0"/>
    <x v="36"/>
    <x v="2"/>
    <n v="2790701.48"/>
    <n v="1300790.54"/>
  </r>
  <r>
    <d v="2023-07-14T17:59:12"/>
    <n v="14"/>
    <n v="7"/>
    <x v="44"/>
    <x v="7"/>
    <s v="Thunderwaffe"/>
    <x v="1"/>
    <s v="Infinite Improbable Industry Inc"/>
    <x v="1"/>
    <x v="66"/>
    <x v="0"/>
    <x v="36"/>
    <x v="2"/>
    <n v="2595188.65"/>
    <n v="1942293.44"/>
  </r>
  <r>
    <d v="2023-07-14T19:00:41"/>
    <n v="14"/>
    <n v="7"/>
    <x v="44"/>
    <x v="7"/>
    <s v="Shocky Industries Ltd"/>
    <x v="1"/>
    <s v="Levy Guards"/>
    <x v="1"/>
    <x v="3"/>
    <x v="2"/>
    <x v="3"/>
    <x v="0"/>
    <n v="58379932.490000002"/>
    <n v="36429544.119999997"/>
  </r>
  <r>
    <d v="2023-07-14T20:27:37"/>
    <n v="14"/>
    <n v="7"/>
    <x v="44"/>
    <x v="7"/>
    <s v="Deaths Consortium"/>
    <x v="0"/>
    <s v="Memento Mori"/>
    <x v="0"/>
    <x v="22"/>
    <x v="4"/>
    <x v="39"/>
    <x v="1"/>
    <n v="983058.19"/>
    <n v="746708.9"/>
  </r>
  <r>
    <d v="2023-07-14T20:29:50"/>
    <n v="14"/>
    <n v="7"/>
    <x v="44"/>
    <x v="7"/>
    <s v="Deaths Consortium"/>
    <x v="0"/>
    <s v="GoonWaffe"/>
    <x v="0"/>
    <x v="8"/>
    <x v="3"/>
    <x v="39"/>
    <x v="1"/>
    <n v="68454189.469999999"/>
    <n v="57226446.490000002"/>
  </r>
  <r>
    <d v="2023-07-14T20:30:11"/>
    <n v="14"/>
    <n v="7"/>
    <x v="44"/>
    <x v="7"/>
    <s v="Deaths Consortium"/>
    <x v="0"/>
    <s v="GoonWaffe"/>
    <x v="0"/>
    <x v="8"/>
    <x v="3"/>
    <x v="39"/>
    <x v="1"/>
    <n v="68356892.689999998"/>
    <n v="54229212.07"/>
  </r>
  <r>
    <d v="2023-07-14T20:31:00"/>
    <n v="14"/>
    <n v="7"/>
    <x v="44"/>
    <x v="7"/>
    <s v="Deaths Consortium"/>
    <x v="0"/>
    <s v="GoonWaffe"/>
    <x v="0"/>
    <x v="4"/>
    <x v="3"/>
    <x v="39"/>
    <x v="1"/>
    <n v="57562187.439999998"/>
    <n v="37201601.640000001"/>
  </r>
  <r>
    <d v="2023-07-14T20:31:22"/>
    <n v="14"/>
    <n v="7"/>
    <x v="44"/>
    <x v="7"/>
    <s v="Deaths Consortium"/>
    <x v="0"/>
    <s v="Ascendance"/>
    <x v="0"/>
    <x v="8"/>
    <x v="3"/>
    <x v="39"/>
    <x v="1"/>
    <n v="70025877.370000005"/>
    <n v="55335128.810000002"/>
  </r>
  <r>
    <d v="2023-07-14T21:06:12"/>
    <n v="14"/>
    <n v="7"/>
    <x v="44"/>
    <x v="7"/>
    <s v="Shocky Industries Ltd"/>
    <x v="1"/>
    <s v="A Blessed Bean"/>
    <x v="1"/>
    <x v="3"/>
    <x v="2"/>
    <x v="29"/>
    <x v="0"/>
    <n v="14853860.6"/>
    <n v="3721814.19"/>
  </r>
  <r>
    <d v="2023-07-14T21:39:01"/>
    <n v="14"/>
    <n v="7"/>
    <x v="44"/>
    <x v="7"/>
    <s v="Zebra Corp"/>
    <x v="1"/>
    <s v="Thunder Shield"/>
    <x v="2"/>
    <x v="114"/>
    <x v="4"/>
    <x v="121"/>
    <x v="2"/>
    <n v="91548718.459999993"/>
    <n v="89852519.329999998"/>
  </r>
  <r>
    <d v="2023-07-14T21:45:27"/>
    <n v="14"/>
    <n v="7"/>
    <x v="44"/>
    <x v="7"/>
    <s v="Shocky Industries Ltd"/>
    <x v="1"/>
    <s v="Pandemic Horde Inc"/>
    <x v="1"/>
    <x v="38"/>
    <x v="2"/>
    <x v="1"/>
    <x v="0"/>
    <n v="60792385.229999997"/>
    <n v="48611019.710000001"/>
  </r>
  <r>
    <d v="2023-07-14T22:13:10"/>
    <n v="14"/>
    <n v="7"/>
    <x v="44"/>
    <x v="7"/>
    <s v="Shocky Industries Ltd"/>
    <x v="1"/>
    <s v="Pandemic Horde Inc"/>
    <x v="1"/>
    <x v="38"/>
    <x v="2"/>
    <x v="1"/>
    <x v="0"/>
    <n v="65876496.289999999"/>
    <n v="51739002.520000003"/>
  </r>
  <r>
    <d v="2023-07-14T22:26:54"/>
    <n v="14"/>
    <n v="7"/>
    <x v="44"/>
    <x v="7"/>
    <s v="Pandemic Horde Inc"/>
    <x v="0"/>
    <s v="Deep Space Conquerors"/>
    <x v="0"/>
    <x v="3"/>
    <x v="2"/>
    <x v="2"/>
    <x v="0"/>
    <n v="28506256.100000001"/>
    <n v="9947661.5700000003"/>
  </r>
  <r>
    <d v="2023-07-14T22:36:15"/>
    <n v="14"/>
    <n v="7"/>
    <x v="44"/>
    <x v="7"/>
    <s v="Helgast Militarum"/>
    <x v="2"/>
    <s v="Deaths Consortium"/>
    <x v="1"/>
    <x v="4"/>
    <x v="3"/>
    <x v="2"/>
    <x v="0"/>
    <n v="54559672.340000004"/>
    <n v="35839817.049999997"/>
  </r>
  <r>
    <d v="2023-07-14T22:36:27"/>
    <n v="14"/>
    <n v="7"/>
    <x v="44"/>
    <x v="7"/>
    <s v="Helgast Militarum"/>
    <x v="2"/>
    <s v="Fusion Enterprises Ltd"/>
    <x v="1"/>
    <x v="12"/>
    <x v="3"/>
    <x v="2"/>
    <x v="0"/>
    <n v="43884175.799999997"/>
    <n v="26578089.890000001"/>
  </r>
  <r>
    <d v="2023-07-14T22:36:37"/>
    <n v="14"/>
    <n v="7"/>
    <x v="44"/>
    <x v="7"/>
    <s v="Helgast Militarum"/>
    <x v="2"/>
    <s v="Pandemic Horde Inc"/>
    <x v="1"/>
    <x v="11"/>
    <x v="2"/>
    <x v="2"/>
    <x v="0"/>
    <n v="18403749.960000001"/>
    <n v="5738913.0800000001"/>
  </r>
  <r>
    <d v="2023-07-14T22:58:59"/>
    <n v="14"/>
    <n v="7"/>
    <x v="44"/>
    <x v="7"/>
    <s v="Fusion Enterprises Ltd"/>
    <x v="0"/>
    <s v="Ascendance"/>
    <x v="0"/>
    <x v="10"/>
    <x v="2"/>
    <x v="3"/>
    <x v="0"/>
    <n v="27835023.91"/>
    <n v="11421141.960000001"/>
  </r>
  <r>
    <d v="2023-07-14T23:25:02"/>
    <n v="14"/>
    <n v="7"/>
    <x v="44"/>
    <x v="7"/>
    <s v="Peoples Liberation Army"/>
    <x v="1"/>
    <s v="1 Royal Fleet Corps"/>
    <x v="1"/>
    <x v="50"/>
    <x v="2"/>
    <x v="194"/>
    <x v="2"/>
    <n v="48940104.869999997"/>
    <n v="34554134.090000004"/>
  </r>
  <r>
    <d v="2023-07-15T00:11:24"/>
    <n v="15"/>
    <n v="7"/>
    <x v="45"/>
    <x v="7"/>
    <s v="A Blessed Bean"/>
    <x v="0"/>
    <s v="KarmaFleet"/>
    <x v="0"/>
    <x v="4"/>
    <x v="3"/>
    <x v="55"/>
    <x v="2"/>
    <n v="61587245.670000002"/>
    <n v="37280392.119999997"/>
  </r>
  <r>
    <d v="2023-07-15T00:21:19"/>
    <n v="15"/>
    <n v="7"/>
    <x v="45"/>
    <x v="7"/>
    <s v="Infinite Point"/>
    <x v="0"/>
    <s v="Les chevaliers de l'ordre"/>
    <x v="0"/>
    <x v="8"/>
    <x v="3"/>
    <x v="36"/>
    <x v="2"/>
    <n v="62587285.520000003"/>
    <n v="48865706.140000001"/>
  </r>
  <r>
    <d v="2023-07-15T00:29:29"/>
    <n v="15"/>
    <n v="7"/>
    <x v="45"/>
    <x v="7"/>
    <s v="Big Shadows"/>
    <x v="2"/>
    <s v="Pandemic Horde Inc"/>
    <x v="1"/>
    <x v="8"/>
    <x v="3"/>
    <x v="73"/>
    <x v="2"/>
    <n v="66843378.68"/>
    <n v="50604900.079999998"/>
  </r>
  <r>
    <d v="2023-07-15T00:31:53"/>
    <n v="15"/>
    <n v="7"/>
    <x v="45"/>
    <x v="7"/>
    <s v="A Blessed Bean"/>
    <x v="0"/>
    <s v="Cloak and Daggers"/>
    <x v="4"/>
    <x v="25"/>
    <x v="0"/>
    <x v="36"/>
    <x v="2"/>
    <n v="10614867.539999999"/>
    <n v="3931315.75"/>
  </r>
  <r>
    <d v="2023-07-15T00:32:08"/>
    <n v="15"/>
    <n v="7"/>
    <x v="45"/>
    <x v="7"/>
    <s v="Lisnave"/>
    <x v="0"/>
    <s v="Shadow State"/>
    <x v="0"/>
    <x v="8"/>
    <x v="3"/>
    <x v="36"/>
    <x v="2"/>
    <n v="66183594.649999999"/>
    <n v="55985531.350000001"/>
  </r>
  <r>
    <d v="2023-07-15T00:32:52"/>
    <n v="15"/>
    <n v="7"/>
    <x v="45"/>
    <x v="7"/>
    <s v="A Blessed Bean"/>
    <x v="0"/>
    <s v="War Eagle Fleet"/>
    <x v="0"/>
    <x v="9"/>
    <x v="0"/>
    <x v="183"/>
    <x v="0"/>
    <n v="61950639.640000001"/>
    <n v="23793164.399999999"/>
  </r>
  <r>
    <d v="2023-07-15T00:35:12"/>
    <n v="15"/>
    <n v="7"/>
    <x v="45"/>
    <x v="7"/>
    <s v="Rekium"/>
    <x v="1"/>
    <s v="Wolfostan"/>
    <x v="1"/>
    <x v="13"/>
    <x v="4"/>
    <x v="36"/>
    <x v="2"/>
    <n v="5591375.6100000003"/>
    <n v="2562648.39"/>
  </r>
  <r>
    <d v="2023-07-15T00:35:17"/>
    <n v="15"/>
    <n v="7"/>
    <x v="45"/>
    <x v="7"/>
    <s v="SUNDERING"/>
    <x v="1"/>
    <s v="Tranquility Tavern"/>
    <x v="1"/>
    <x v="13"/>
    <x v="4"/>
    <x v="36"/>
    <x v="2"/>
    <n v="3325423.58"/>
    <n v="942184.82"/>
  </r>
  <r>
    <d v="2023-07-15T00:35:19"/>
    <n v="15"/>
    <n v="7"/>
    <x v="45"/>
    <x v="7"/>
    <s v="WALLTREIPERS"/>
    <x v="2"/>
    <s v="Lisnave"/>
    <x v="1"/>
    <x v="23"/>
    <x v="2"/>
    <x v="36"/>
    <x v="2"/>
    <n v="91855470.569999993"/>
    <n v="76622129.969999999"/>
  </r>
  <r>
    <d v="2023-07-15T00:35:19"/>
    <n v="15"/>
    <n v="7"/>
    <x v="45"/>
    <x v="7"/>
    <s v="Rekium"/>
    <x v="1"/>
    <s v="A Blessed Bean"/>
    <x v="1"/>
    <x v="23"/>
    <x v="2"/>
    <x v="36"/>
    <x v="2"/>
    <n v="100196642.38"/>
    <n v="77883560.319999993"/>
  </r>
  <r>
    <d v="2023-07-15T00:35:26"/>
    <n v="15"/>
    <n v="7"/>
    <x v="45"/>
    <x v="7"/>
    <s v="KarmaFleet"/>
    <x v="1"/>
    <s v="A Blessed Bean"/>
    <x v="1"/>
    <x v="23"/>
    <x v="2"/>
    <x v="36"/>
    <x v="2"/>
    <n v="100965196.05"/>
    <n v="75802209.840000004"/>
  </r>
  <r>
    <d v="2023-07-15T00:35:29"/>
    <n v="15"/>
    <n v="7"/>
    <x v="45"/>
    <x v="7"/>
    <s v="Players vs EVE"/>
    <x v="1"/>
    <s v="A Blessed Bean"/>
    <x v="1"/>
    <x v="23"/>
    <x v="2"/>
    <x v="36"/>
    <x v="2"/>
    <n v="93310890.290000007"/>
    <n v="62403284.899999999"/>
  </r>
  <r>
    <d v="2023-07-15T00:41:39"/>
    <n v="15"/>
    <n v="7"/>
    <x v="45"/>
    <x v="7"/>
    <s v="Infinite Point"/>
    <x v="0"/>
    <s v="Public Enemies CO"/>
    <x v="4"/>
    <x v="4"/>
    <x v="3"/>
    <x v="36"/>
    <x v="2"/>
    <n v="63821878.649999999"/>
    <n v="39584249.609999999"/>
  </r>
  <r>
    <d v="2023-07-15T00:42:07"/>
    <n v="15"/>
    <n v="7"/>
    <x v="45"/>
    <x v="7"/>
    <s v="Pandemic Horde Inc"/>
    <x v="0"/>
    <s v="United Mining and Hauling Inc"/>
    <x v="4"/>
    <x v="4"/>
    <x v="3"/>
    <x v="36"/>
    <x v="2"/>
    <n v="64677871.549999997"/>
    <n v="42597426.890000001"/>
  </r>
  <r>
    <d v="2023-07-15T00:47:06"/>
    <n v="15"/>
    <n v="7"/>
    <x v="45"/>
    <x v="7"/>
    <s v="Ministry of Offense"/>
    <x v="1"/>
    <s v="A Blessed Bean"/>
    <x v="1"/>
    <x v="23"/>
    <x v="2"/>
    <x v="19"/>
    <x v="2"/>
    <n v="93010260.230000004"/>
    <n v="67383627.010000005"/>
  </r>
  <r>
    <d v="2023-07-15T00:48:13"/>
    <n v="15"/>
    <n v="7"/>
    <x v="45"/>
    <x v="7"/>
    <s v="Pandemic Horde Inc"/>
    <x v="0"/>
    <s v="Echelon Research"/>
    <x v="0"/>
    <x v="12"/>
    <x v="3"/>
    <x v="19"/>
    <x v="2"/>
    <n v="40971582.530000001"/>
    <n v="26194995.469999999"/>
  </r>
  <r>
    <d v="2023-07-15T00:50:02"/>
    <n v="15"/>
    <n v="7"/>
    <x v="45"/>
    <x v="7"/>
    <s v="WipeOut Inc"/>
    <x v="0"/>
    <s v="Rekium"/>
    <x v="0"/>
    <x v="13"/>
    <x v="4"/>
    <x v="19"/>
    <x v="2"/>
    <n v="928095.9"/>
    <n v="739391.21"/>
  </r>
  <r>
    <d v="2023-07-15T00:59:13"/>
    <n v="15"/>
    <n v="7"/>
    <x v="45"/>
    <x v="7"/>
    <s v="A Blessed Bean"/>
    <x v="0"/>
    <s v="Rekium"/>
    <x v="0"/>
    <x v="8"/>
    <x v="3"/>
    <x v="19"/>
    <x v="2"/>
    <n v="65265469.920000002"/>
    <n v="51093590.210000001"/>
  </r>
  <r>
    <d v="2023-07-15T01:03:31"/>
    <n v="15"/>
    <n v="7"/>
    <x v="45"/>
    <x v="7"/>
    <s v="Shadow State"/>
    <x v="1"/>
    <s v="Disasterpiece LTD"/>
    <x v="1"/>
    <x v="13"/>
    <x v="4"/>
    <x v="19"/>
    <x v="2"/>
    <n v="5094142.1900000004"/>
    <n v="3035408.91"/>
  </r>
  <r>
    <d v="2023-07-15T01:03:31"/>
    <n v="15"/>
    <n v="7"/>
    <x v="45"/>
    <x v="7"/>
    <s v="Shadow State"/>
    <x v="1"/>
    <s v="Infinite Improbable Industry Inc"/>
    <x v="1"/>
    <x v="13"/>
    <x v="4"/>
    <x v="19"/>
    <x v="2"/>
    <n v="3325423.58"/>
    <n v="858163.46"/>
  </r>
  <r>
    <d v="2023-07-15T01:03:31"/>
    <n v="15"/>
    <n v="7"/>
    <x v="45"/>
    <x v="7"/>
    <s v="Shadow State"/>
    <x v="1"/>
    <s v="A Blessed Bean"/>
    <x v="1"/>
    <x v="13"/>
    <x v="4"/>
    <x v="19"/>
    <x v="2"/>
    <n v="9338018.8699999992"/>
    <n v="6281185.8899999997"/>
  </r>
  <r>
    <d v="2023-07-15T01:04:33"/>
    <n v="15"/>
    <n v="7"/>
    <x v="45"/>
    <x v="7"/>
    <s v="Victim Support"/>
    <x v="0"/>
    <s v="Rekium"/>
    <x v="0"/>
    <x v="11"/>
    <x v="2"/>
    <x v="19"/>
    <x v="2"/>
    <n v="22900045.93"/>
    <n v="13587121.210000001"/>
  </r>
  <r>
    <d v="2023-07-15T01:05:58"/>
    <n v="15"/>
    <n v="7"/>
    <x v="45"/>
    <x v="7"/>
    <s v="Pandemic Horde Inc"/>
    <x v="0"/>
    <s v="Helgast Militarum"/>
    <x v="4"/>
    <x v="8"/>
    <x v="3"/>
    <x v="1"/>
    <x v="0"/>
    <n v="66154869.149999999"/>
    <n v="52832732.030000001"/>
  </r>
  <r>
    <d v="2023-07-15T01:06:14"/>
    <n v="15"/>
    <n v="7"/>
    <x v="45"/>
    <x v="7"/>
    <s v="Helgast Militarum"/>
    <x v="2"/>
    <s v="Pandemic Horde Inc"/>
    <x v="1"/>
    <x v="102"/>
    <x v="1"/>
    <x v="1"/>
    <x v="0"/>
    <n v="1179076471.6300001"/>
    <n v="859131091.98000002"/>
  </r>
  <r>
    <d v="2023-07-15T01:55:42"/>
    <n v="15"/>
    <n v="7"/>
    <x v="45"/>
    <x v="7"/>
    <s v="A Blessed Bean"/>
    <x v="0"/>
    <s v="League of Gentlemen"/>
    <x v="4"/>
    <x v="55"/>
    <x v="2"/>
    <x v="141"/>
    <x v="0"/>
    <n v="204233878.44999999"/>
    <n v="168761502.53"/>
  </r>
  <r>
    <d v="2023-07-15T03:44:37"/>
    <n v="15"/>
    <n v="7"/>
    <x v="45"/>
    <x v="7"/>
    <s v="Peoples Liberation Army"/>
    <x v="1"/>
    <s v="Peoples Liberation Army"/>
    <x v="0"/>
    <x v="21"/>
    <x v="1"/>
    <x v="161"/>
    <x v="2"/>
    <n v="291427910.47000003"/>
    <n v="128592915.81999999"/>
  </r>
  <r>
    <d v="2023-07-15T04:10:37"/>
    <n v="15"/>
    <n v="7"/>
    <x v="45"/>
    <x v="7"/>
    <s v="GSF Logistics and Posting Reserves"/>
    <x v="1"/>
    <s v="Pandemic Horde Inc"/>
    <x v="1"/>
    <x v="4"/>
    <x v="3"/>
    <x v="1"/>
    <x v="0"/>
    <n v="64219599.829999998"/>
    <n v="49554284.119999997"/>
  </r>
  <r>
    <d v="2023-07-15T04:17:55"/>
    <n v="15"/>
    <n v="7"/>
    <x v="45"/>
    <x v="7"/>
    <s v="A Blessed Bean"/>
    <x v="0"/>
    <s v="Amped"/>
    <x v="0"/>
    <x v="4"/>
    <x v="3"/>
    <x v="3"/>
    <x v="0"/>
    <n v="63055767.689999998"/>
    <n v="40574239.659999996"/>
  </r>
  <r>
    <d v="2023-07-15T04:31:47"/>
    <n v="15"/>
    <n v="7"/>
    <x v="45"/>
    <x v="7"/>
    <s v="SUNDERING"/>
    <x v="1"/>
    <s v="Deaths Consortium"/>
    <x v="1"/>
    <x v="8"/>
    <x v="3"/>
    <x v="1"/>
    <x v="0"/>
    <n v="68913189.859999999"/>
    <n v="54749353.909999996"/>
  </r>
  <r>
    <d v="2023-07-15T05:03:07"/>
    <n v="15"/>
    <n v="7"/>
    <x v="45"/>
    <x v="7"/>
    <s v="Shadow State"/>
    <x v="1"/>
    <s v="Pandemic Horde Inc"/>
    <x v="1"/>
    <x v="11"/>
    <x v="2"/>
    <x v="121"/>
    <x v="2"/>
    <n v="27502951.34"/>
    <n v="6511646.4900000002"/>
  </r>
  <r>
    <d v="2023-07-15T05:16:52"/>
    <n v="15"/>
    <n v="7"/>
    <x v="45"/>
    <x v="7"/>
    <s v="KarmaFleet"/>
    <x v="1"/>
    <s v="Attack On CALDARI"/>
    <x v="2"/>
    <x v="14"/>
    <x v="4"/>
    <x v="195"/>
    <x v="1"/>
    <n v="320991.86"/>
    <n v="142958.76"/>
  </r>
  <r>
    <d v="2023-07-15T05:17:49"/>
    <n v="15"/>
    <n v="7"/>
    <x v="45"/>
    <x v="7"/>
    <s v="KarmaFleet"/>
    <x v="1"/>
    <s v="Attack On CALDARI"/>
    <x v="2"/>
    <x v="22"/>
    <x v="4"/>
    <x v="195"/>
    <x v="1"/>
    <n v="2461492.25"/>
    <n v="287272.62"/>
  </r>
  <r>
    <d v="2023-07-15T05:40:22"/>
    <n v="15"/>
    <n v="7"/>
    <x v="45"/>
    <x v="7"/>
    <s v="ChuangShi"/>
    <x v="3"/>
    <s v="Moriya Military Industry Complex"/>
    <x v="3"/>
    <x v="3"/>
    <x v="2"/>
    <x v="31"/>
    <x v="2"/>
    <n v="19465996.280000001"/>
    <n v="9041157.6899999995"/>
  </r>
  <r>
    <d v="2023-07-15T05:44:44"/>
    <n v="15"/>
    <n v="7"/>
    <x v="45"/>
    <x v="7"/>
    <s v="KarmaFleet"/>
    <x v="1"/>
    <s v="Pandemic Horde Inc"/>
    <x v="1"/>
    <x v="25"/>
    <x v="0"/>
    <x v="8"/>
    <x v="3"/>
    <n v="6816607.54"/>
    <n v="6406361.21"/>
  </r>
  <r>
    <d v="2023-07-15T06:03:18"/>
    <n v="15"/>
    <n v="7"/>
    <x v="45"/>
    <x v="7"/>
    <s v="AOJI Colliery"/>
    <x v="1"/>
    <s v="Pandemic Horde Inc"/>
    <x v="1"/>
    <x v="60"/>
    <x v="2"/>
    <x v="1"/>
    <x v="0"/>
    <n v="19866397.940000001"/>
    <n v="10189592.609999999"/>
  </r>
  <r>
    <d v="2023-07-15T06:04:20"/>
    <n v="15"/>
    <n v="7"/>
    <x v="45"/>
    <x v="7"/>
    <s v="Storm Chasers"/>
    <x v="0"/>
    <s v="AOJI Colliery"/>
    <x v="0"/>
    <x v="4"/>
    <x v="3"/>
    <x v="1"/>
    <x v="0"/>
    <n v="53575295.93"/>
    <n v="37001261.469999999"/>
  </r>
  <r>
    <d v="2023-07-15T06:05:04"/>
    <n v="15"/>
    <n v="7"/>
    <x v="45"/>
    <x v="7"/>
    <s v="Squid Inc"/>
    <x v="0"/>
    <s v="Cloaked Goof"/>
    <x v="0"/>
    <x v="83"/>
    <x v="4"/>
    <x v="1"/>
    <x v="0"/>
    <n v="719131.92"/>
    <n v="505770.39"/>
  </r>
  <r>
    <d v="2023-07-15T06:05:40"/>
    <n v="15"/>
    <n v="7"/>
    <x v="45"/>
    <x v="7"/>
    <s v="A Blessed Bean"/>
    <x v="0"/>
    <s v="Cloaked Goof"/>
    <x v="0"/>
    <x v="83"/>
    <x v="4"/>
    <x v="1"/>
    <x v="0"/>
    <n v="4436876.66"/>
    <n v="2427508.7000000002"/>
  </r>
  <r>
    <d v="2023-07-15T06:06:21"/>
    <n v="15"/>
    <n v="7"/>
    <x v="45"/>
    <x v="7"/>
    <s v="Squid Inc"/>
    <x v="0"/>
    <s v="KarmaFleet"/>
    <x v="0"/>
    <x v="16"/>
    <x v="4"/>
    <x v="1"/>
    <x v="0"/>
    <n v="5847731.9699999997"/>
    <n v="2875716.16"/>
  </r>
  <r>
    <d v="2023-07-15T06:06:26"/>
    <n v="15"/>
    <n v="7"/>
    <x v="45"/>
    <x v="7"/>
    <s v="A Blessed Bean"/>
    <x v="0"/>
    <s v="4S Corporation"/>
    <x v="0"/>
    <x v="16"/>
    <x v="4"/>
    <x v="1"/>
    <x v="0"/>
    <n v="5845879.0300000003"/>
    <n v="3408376.17"/>
  </r>
  <r>
    <d v="2023-07-15T06:07:21"/>
    <n v="15"/>
    <n v="7"/>
    <x v="45"/>
    <x v="7"/>
    <s v="Horde Vanguard"/>
    <x v="0"/>
    <s v="Cloaked Goof"/>
    <x v="0"/>
    <x v="16"/>
    <x v="4"/>
    <x v="1"/>
    <x v="0"/>
    <n v="5811857.3300000001"/>
    <n v="2579856.25"/>
  </r>
  <r>
    <d v="2023-07-15T06:07:22"/>
    <n v="15"/>
    <n v="7"/>
    <x v="45"/>
    <x v="7"/>
    <s v="Deaths Consortium"/>
    <x v="0"/>
    <s v="KarmaFleet"/>
    <x v="0"/>
    <x v="16"/>
    <x v="4"/>
    <x v="1"/>
    <x v="0"/>
    <n v="5840641.3899999997"/>
    <n v="5245868.05"/>
  </r>
  <r>
    <d v="2023-07-15T06:07:24"/>
    <n v="15"/>
    <n v="7"/>
    <x v="45"/>
    <x v="7"/>
    <s v="Horde Vanguard"/>
    <x v="0"/>
    <s v="Asteroid Farm Unlimited"/>
    <x v="0"/>
    <x v="16"/>
    <x v="4"/>
    <x v="1"/>
    <x v="0"/>
    <n v="5840641.3899999997"/>
    <n v="3362527.4"/>
  </r>
  <r>
    <d v="2023-07-15T06:07:40"/>
    <n v="15"/>
    <n v="7"/>
    <x v="45"/>
    <x v="7"/>
    <s v="Squid Inc"/>
    <x v="0"/>
    <s v="KarmaFleet"/>
    <x v="0"/>
    <x v="16"/>
    <x v="4"/>
    <x v="1"/>
    <x v="0"/>
    <n v="5810882.9100000001"/>
    <n v="3513018.08"/>
  </r>
  <r>
    <d v="2023-07-15T06:07:44"/>
    <n v="15"/>
    <n v="7"/>
    <x v="45"/>
    <x v="7"/>
    <s v="Horde Vanguard"/>
    <x v="0"/>
    <s v="Eternity INC"/>
    <x v="0"/>
    <x v="16"/>
    <x v="4"/>
    <x v="1"/>
    <x v="0"/>
    <n v="5834028.3899999997"/>
    <n v="2654218.2400000002"/>
  </r>
  <r>
    <d v="2023-07-15T06:07:52"/>
    <n v="15"/>
    <n v="7"/>
    <x v="45"/>
    <x v="7"/>
    <s v="Squid Inc"/>
    <x v="0"/>
    <s v="Amok"/>
    <x v="0"/>
    <x v="16"/>
    <x v="4"/>
    <x v="1"/>
    <x v="0"/>
    <n v="5836508.2699999996"/>
    <n v="1788083.75"/>
  </r>
  <r>
    <d v="2023-07-15T06:07:55"/>
    <n v="15"/>
    <n v="7"/>
    <x v="45"/>
    <x v="7"/>
    <s v="Beyond Frontier"/>
    <x v="0"/>
    <s v="Mindstar Technology"/>
    <x v="0"/>
    <x v="16"/>
    <x v="4"/>
    <x v="1"/>
    <x v="0"/>
    <n v="5889412.2400000002"/>
    <n v="3544906.85"/>
  </r>
  <r>
    <d v="2023-07-15T06:07:59"/>
    <n v="15"/>
    <n v="7"/>
    <x v="45"/>
    <x v="7"/>
    <s v="Horde Vanguard"/>
    <x v="0"/>
    <s v="ANZAC ALLIANCE"/>
    <x v="0"/>
    <x v="16"/>
    <x v="4"/>
    <x v="1"/>
    <x v="0"/>
    <n v="5803557.7000000002"/>
    <n v="2680056.5699999998"/>
  </r>
  <r>
    <d v="2023-07-15T06:08:04"/>
    <n v="15"/>
    <n v="7"/>
    <x v="45"/>
    <x v="7"/>
    <s v="Squid Inc"/>
    <x v="0"/>
    <s v="Peoples Liberation Army"/>
    <x v="0"/>
    <x v="16"/>
    <x v="4"/>
    <x v="1"/>
    <x v="0"/>
    <n v="5771843.9699999997"/>
    <n v="2466862.0699999998"/>
  </r>
  <r>
    <d v="2023-07-15T06:08:51"/>
    <n v="15"/>
    <n v="7"/>
    <x v="45"/>
    <x v="7"/>
    <s v="A Blessed Bean"/>
    <x v="0"/>
    <s v="4S Corporation"/>
    <x v="0"/>
    <x v="76"/>
    <x v="4"/>
    <x v="1"/>
    <x v="0"/>
    <n v="15681390.359999999"/>
    <n v="11267845.83"/>
  </r>
  <r>
    <d v="2023-07-15T06:09:01"/>
    <n v="15"/>
    <n v="7"/>
    <x v="45"/>
    <x v="7"/>
    <s v="Pandemic Horde Inc"/>
    <x v="0"/>
    <s v="KarmaFleet"/>
    <x v="0"/>
    <x v="16"/>
    <x v="4"/>
    <x v="1"/>
    <x v="0"/>
    <n v="6165463.1900000004"/>
    <n v="1811769.13"/>
  </r>
  <r>
    <d v="2023-07-15T06:09:03"/>
    <n v="15"/>
    <n v="7"/>
    <x v="45"/>
    <x v="7"/>
    <s v="Fusion Enterprises Ltd"/>
    <x v="0"/>
    <s v="4S Corporation"/>
    <x v="0"/>
    <x v="16"/>
    <x v="4"/>
    <x v="1"/>
    <x v="0"/>
    <n v="5814189.4000000004"/>
    <n v="1590407.69"/>
  </r>
  <r>
    <d v="2023-07-15T06:09:06"/>
    <n v="15"/>
    <n v="7"/>
    <x v="45"/>
    <x v="7"/>
    <s v="Pandemic Horde Inc"/>
    <x v="0"/>
    <s v="Cloaked Goof"/>
    <x v="0"/>
    <x v="16"/>
    <x v="4"/>
    <x v="1"/>
    <x v="0"/>
    <n v="6035085.75"/>
    <n v="3920808.34"/>
  </r>
  <r>
    <d v="2023-07-15T06:09:06"/>
    <n v="15"/>
    <n v="7"/>
    <x v="45"/>
    <x v="7"/>
    <s v="Pandemic Horde Inc"/>
    <x v="0"/>
    <s v="Cosmos Collective"/>
    <x v="0"/>
    <x v="16"/>
    <x v="4"/>
    <x v="1"/>
    <x v="0"/>
    <n v="5808566.1699999999"/>
    <n v="3485965.62"/>
  </r>
  <r>
    <d v="2023-07-15T06:09:13"/>
    <n v="15"/>
    <n v="7"/>
    <x v="45"/>
    <x v="7"/>
    <s v="NullSsay"/>
    <x v="0"/>
    <s v="Amok"/>
    <x v="0"/>
    <x v="16"/>
    <x v="4"/>
    <x v="1"/>
    <x v="0"/>
    <n v="5775150.46"/>
    <n v="2188381.88"/>
  </r>
  <r>
    <d v="2023-07-15T06:09:13"/>
    <n v="15"/>
    <n v="7"/>
    <x v="45"/>
    <x v="7"/>
    <s v="Pandemic Horde Inc"/>
    <x v="0"/>
    <s v="Strategically Bad"/>
    <x v="0"/>
    <x v="16"/>
    <x v="4"/>
    <x v="1"/>
    <x v="0"/>
    <n v="5857549.8899999997"/>
    <n v="2962482.18"/>
  </r>
  <r>
    <d v="2023-07-15T06:09:18"/>
    <n v="15"/>
    <n v="7"/>
    <x v="45"/>
    <x v="7"/>
    <s v="A Blessed Bean"/>
    <x v="0"/>
    <s v="Mindstar Technology"/>
    <x v="0"/>
    <x v="16"/>
    <x v="4"/>
    <x v="1"/>
    <x v="0"/>
    <n v="5881972.6200000001"/>
    <n v="3543550.2"/>
  </r>
  <r>
    <d v="2023-07-15T06:26:33"/>
    <n v="15"/>
    <n v="7"/>
    <x v="45"/>
    <x v="7"/>
    <s v="Faceless"/>
    <x v="4"/>
    <s v="Pandemic Horde Inc"/>
    <x v="1"/>
    <x v="66"/>
    <x v="0"/>
    <x v="43"/>
    <x v="0"/>
    <n v="14520347.359999999"/>
    <n v="5417393.5800000001"/>
  </r>
  <r>
    <d v="2023-07-15T06:26:47"/>
    <n v="15"/>
    <n v="7"/>
    <x v="45"/>
    <x v="7"/>
    <s v="Imperium Technologies"/>
    <x v="4"/>
    <s v="Pandemic Horde Inc"/>
    <x v="1"/>
    <x v="66"/>
    <x v="0"/>
    <x v="43"/>
    <x v="0"/>
    <n v="14572582.189999999"/>
    <n v="2565027.64"/>
  </r>
  <r>
    <d v="2023-07-15T06:27:00"/>
    <n v="15"/>
    <n v="7"/>
    <x v="45"/>
    <x v="7"/>
    <s v="Brothers of Tyr"/>
    <x v="4"/>
    <s v="Pandemic Horde Inc"/>
    <x v="1"/>
    <x v="63"/>
    <x v="4"/>
    <x v="43"/>
    <x v="0"/>
    <n v="3017924.11"/>
    <n v="2794605.92"/>
  </r>
  <r>
    <d v="2023-07-15T06:27:09"/>
    <n v="15"/>
    <n v="7"/>
    <x v="45"/>
    <x v="7"/>
    <s v="WAAAGH THE HELLLL"/>
    <x v="4"/>
    <s v="Dragon"/>
    <x v="1"/>
    <x v="63"/>
    <x v="4"/>
    <x v="43"/>
    <x v="0"/>
    <n v="3404981.98"/>
    <n v="3092704.66"/>
  </r>
  <r>
    <d v="2023-07-15T06:27:29"/>
    <n v="15"/>
    <n v="7"/>
    <x v="45"/>
    <x v="7"/>
    <s v="Imperium Technologies"/>
    <x v="4"/>
    <s v="A Blessed Bean"/>
    <x v="1"/>
    <x v="66"/>
    <x v="0"/>
    <x v="43"/>
    <x v="0"/>
    <n v="14562404.65"/>
    <n v="9998561"/>
  </r>
  <r>
    <d v="2023-07-15T06:28:04"/>
    <n v="15"/>
    <n v="7"/>
    <x v="45"/>
    <x v="7"/>
    <s v="Imperium Technologies"/>
    <x v="4"/>
    <s v="Pandemic Horde Inc"/>
    <x v="1"/>
    <x v="66"/>
    <x v="0"/>
    <x v="43"/>
    <x v="0"/>
    <n v="14472842.26"/>
    <n v="3249493.42"/>
  </r>
  <r>
    <d v="2023-07-15T06:28:27"/>
    <n v="15"/>
    <n v="7"/>
    <x v="45"/>
    <x v="7"/>
    <s v="PTUSHNIKI"/>
    <x v="4"/>
    <s v="A Blessed Bean"/>
    <x v="1"/>
    <x v="66"/>
    <x v="0"/>
    <x v="43"/>
    <x v="0"/>
    <n v="14441291.869999999"/>
    <n v="3903055.5"/>
  </r>
  <r>
    <d v="2023-07-15T06:28:47"/>
    <n v="15"/>
    <n v="7"/>
    <x v="45"/>
    <x v="7"/>
    <s v="Imperium Technologies"/>
    <x v="4"/>
    <s v="Pandemic Horde Inc"/>
    <x v="1"/>
    <x v="66"/>
    <x v="0"/>
    <x v="43"/>
    <x v="0"/>
    <n v="14479966.539999999"/>
    <n v="4942546.79"/>
  </r>
  <r>
    <d v="2023-07-15T06:29:04"/>
    <n v="15"/>
    <n v="7"/>
    <x v="45"/>
    <x v="7"/>
    <s v="Brothers of Tyr"/>
    <x v="4"/>
    <s v="Beyond Frontier"/>
    <x v="1"/>
    <x v="66"/>
    <x v="0"/>
    <x v="43"/>
    <x v="0"/>
    <n v="14444345.140000001"/>
    <n v="5856263.9199999999"/>
  </r>
  <r>
    <d v="2023-07-15T06:32:54"/>
    <n v="15"/>
    <n v="7"/>
    <x v="45"/>
    <x v="7"/>
    <s v="Pandemic Horde Inc"/>
    <x v="0"/>
    <s v="Brothers of Tyr"/>
    <x v="3"/>
    <x v="60"/>
    <x v="2"/>
    <x v="43"/>
    <x v="0"/>
    <n v="22451046.91"/>
    <n v="12948232.529999999"/>
  </r>
  <r>
    <d v="2023-07-15T06:48:38"/>
    <n v="15"/>
    <n v="7"/>
    <x v="45"/>
    <x v="7"/>
    <s v="Cruisers Crew"/>
    <x v="2"/>
    <s v="Profane Proverb"/>
    <x v="1"/>
    <x v="3"/>
    <x v="2"/>
    <x v="0"/>
    <x v="0"/>
    <n v="13402203.810000001"/>
    <n v="2840452.32"/>
  </r>
  <r>
    <d v="2023-07-15T06:50:54"/>
    <n v="15"/>
    <n v="7"/>
    <x v="45"/>
    <x v="7"/>
    <s v="A Blessed Bean"/>
    <x v="0"/>
    <s v="Primus Inc"/>
    <x v="3"/>
    <x v="48"/>
    <x v="2"/>
    <x v="1"/>
    <x v="0"/>
    <n v="24764352.66"/>
    <n v="11575481.85"/>
  </r>
  <r>
    <d v="2023-07-15T06:51:00"/>
    <n v="15"/>
    <n v="7"/>
    <x v="45"/>
    <x v="7"/>
    <s v="Fusion Enterprises Ltd"/>
    <x v="0"/>
    <s v="Titan Federation"/>
    <x v="3"/>
    <x v="60"/>
    <x v="2"/>
    <x v="1"/>
    <x v="0"/>
    <n v="19590640.41"/>
    <n v="12667944.09"/>
  </r>
  <r>
    <d v="2023-07-15T06:51:05"/>
    <n v="15"/>
    <n v="7"/>
    <x v="45"/>
    <x v="7"/>
    <s v="Imperium Technologies"/>
    <x v="4"/>
    <s v="Beyond Frontier"/>
    <x v="1"/>
    <x v="80"/>
    <x v="0"/>
    <x v="1"/>
    <x v="0"/>
    <n v="2427385.79"/>
    <n v="1810497.62"/>
  </r>
  <r>
    <d v="2023-07-15T06:51:29"/>
    <n v="15"/>
    <n v="7"/>
    <x v="45"/>
    <x v="7"/>
    <s v="Imperium Technologies"/>
    <x v="4"/>
    <s v="Mineski Infinity"/>
    <x v="1"/>
    <x v="2"/>
    <x v="2"/>
    <x v="1"/>
    <x v="0"/>
    <n v="205044401.44"/>
    <n v="189064291.08000001"/>
  </r>
  <r>
    <d v="2023-07-15T06:51:35"/>
    <n v="15"/>
    <n v="7"/>
    <x v="45"/>
    <x v="7"/>
    <s v="Special Assault Unit"/>
    <x v="0"/>
    <s v="DC Logistics"/>
    <x v="3"/>
    <x v="62"/>
    <x v="3"/>
    <x v="1"/>
    <x v="0"/>
    <n v="53217555.039999999"/>
    <n v="40920227.399999999"/>
  </r>
  <r>
    <d v="2023-07-15T06:51:48"/>
    <n v="15"/>
    <n v="7"/>
    <x v="45"/>
    <x v="7"/>
    <s v="Imperium Technologies"/>
    <x v="4"/>
    <s v="Pandemic Horde Inc"/>
    <x v="1"/>
    <x v="66"/>
    <x v="0"/>
    <x v="1"/>
    <x v="0"/>
    <n v="14243166.210000001"/>
    <n v="4036299.92"/>
  </r>
  <r>
    <d v="2023-07-15T06:51:54"/>
    <n v="15"/>
    <n v="7"/>
    <x v="45"/>
    <x v="7"/>
    <s v="CLOUD TEMPLE"/>
    <x v="0"/>
    <s v="Brothers of Tyr"/>
    <x v="3"/>
    <x v="60"/>
    <x v="2"/>
    <x v="1"/>
    <x v="0"/>
    <n v="22634355.359999999"/>
    <n v="14600054.5"/>
  </r>
  <r>
    <d v="2023-07-15T06:52:00"/>
    <n v="15"/>
    <n v="7"/>
    <x v="45"/>
    <x v="7"/>
    <s v="CLOUD TEMPLE"/>
    <x v="0"/>
    <s v="PTUSHNIKI"/>
    <x v="3"/>
    <x v="11"/>
    <x v="2"/>
    <x v="1"/>
    <x v="0"/>
    <n v="15079669.85"/>
    <n v="6393774.9000000004"/>
  </r>
  <r>
    <d v="2023-07-15T06:52:19"/>
    <n v="15"/>
    <n v="7"/>
    <x v="45"/>
    <x v="7"/>
    <s v="A Blessed Bean"/>
    <x v="0"/>
    <s v="Emperor Scythes"/>
    <x v="3"/>
    <x v="51"/>
    <x v="2"/>
    <x v="1"/>
    <x v="0"/>
    <n v="33239091.34"/>
    <n v="12118777.49"/>
  </r>
  <r>
    <d v="2023-07-15T06:52:22"/>
    <n v="15"/>
    <n v="7"/>
    <x v="45"/>
    <x v="7"/>
    <s v="A Blessed Bean"/>
    <x v="0"/>
    <s v="Imperium Technologies"/>
    <x v="3"/>
    <x v="11"/>
    <x v="2"/>
    <x v="1"/>
    <x v="0"/>
    <n v="19271504.870000001"/>
    <n v="6295087.0099999998"/>
  </r>
  <r>
    <d v="2023-07-15T06:52:27"/>
    <n v="15"/>
    <n v="7"/>
    <x v="45"/>
    <x v="7"/>
    <s v="CLOUD TEMPLE"/>
    <x v="0"/>
    <s v="Imperium Technologies"/>
    <x v="3"/>
    <x v="11"/>
    <x v="2"/>
    <x v="1"/>
    <x v="0"/>
    <n v="27687613.109999999"/>
    <n v="14484928.310000001"/>
  </r>
  <r>
    <d v="2023-07-15T06:52:36"/>
    <n v="15"/>
    <n v="7"/>
    <x v="45"/>
    <x v="7"/>
    <s v="A Blessed Bean"/>
    <x v="0"/>
    <s v="Imperium Technologies"/>
    <x v="3"/>
    <x v="5"/>
    <x v="2"/>
    <x v="1"/>
    <x v="0"/>
    <n v="16814534.890000001"/>
    <n v="3722591.89"/>
  </r>
  <r>
    <d v="2023-07-15T06:52:38"/>
    <n v="15"/>
    <n v="7"/>
    <x v="45"/>
    <x v="7"/>
    <s v="NullSsay"/>
    <x v="0"/>
    <s v="WAAAGH THE HELLLL"/>
    <x v="3"/>
    <x v="13"/>
    <x v="4"/>
    <x v="1"/>
    <x v="0"/>
    <n v="4188655.65"/>
    <n v="2687357.87"/>
  </r>
  <r>
    <d v="2023-07-15T06:53:17"/>
    <n v="15"/>
    <n v="7"/>
    <x v="45"/>
    <x v="7"/>
    <s v="Death'sEnd"/>
    <x v="0"/>
    <s v="Brothers of Tyr"/>
    <x v="3"/>
    <x v="11"/>
    <x v="2"/>
    <x v="1"/>
    <x v="0"/>
    <n v="20291322.489999998"/>
    <n v="8759408.1500000004"/>
  </r>
  <r>
    <d v="2023-07-15T06:53:29"/>
    <n v="15"/>
    <n v="7"/>
    <x v="45"/>
    <x v="7"/>
    <s v="A Blessed Bean"/>
    <x v="0"/>
    <s v="Astrum Mechanica"/>
    <x v="3"/>
    <x v="60"/>
    <x v="2"/>
    <x v="1"/>
    <x v="0"/>
    <n v="19722694.969999999"/>
    <n v="11740989.810000001"/>
  </r>
  <r>
    <d v="2023-07-15T06:53:32"/>
    <n v="15"/>
    <n v="7"/>
    <x v="45"/>
    <x v="7"/>
    <s v="Tactical Feed"/>
    <x v="0"/>
    <s v="Imperium Technologies"/>
    <x v="3"/>
    <x v="11"/>
    <x v="2"/>
    <x v="1"/>
    <x v="0"/>
    <n v="20252457.120000001"/>
    <n v="7523166.3300000001"/>
  </r>
  <r>
    <d v="2023-07-15T06:53:33"/>
    <n v="15"/>
    <n v="7"/>
    <x v="45"/>
    <x v="7"/>
    <s v="CLOUD TEMPLE"/>
    <x v="0"/>
    <s v="Brothers of Tyr"/>
    <x v="3"/>
    <x v="11"/>
    <x v="2"/>
    <x v="1"/>
    <x v="0"/>
    <n v="77579488.659999996"/>
    <n v="62919846.890000001"/>
  </r>
  <r>
    <d v="2023-07-15T06:53:42"/>
    <n v="15"/>
    <n v="7"/>
    <x v="45"/>
    <x v="7"/>
    <s v="Storm Chasers"/>
    <x v="0"/>
    <s v="Faceless"/>
    <x v="3"/>
    <x v="11"/>
    <x v="2"/>
    <x v="1"/>
    <x v="0"/>
    <n v="18722759.789999999"/>
    <n v="9466188.4399999995"/>
  </r>
  <r>
    <d v="2023-07-15T06:53:48"/>
    <n v="15"/>
    <n v="7"/>
    <x v="45"/>
    <x v="7"/>
    <s v="A Blessed Bean"/>
    <x v="0"/>
    <s v="Stars Corporate Group"/>
    <x v="3"/>
    <x v="5"/>
    <x v="2"/>
    <x v="1"/>
    <x v="0"/>
    <n v="15124816.27"/>
    <n v="2887268.05"/>
  </r>
  <r>
    <d v="2023-07-15T06:53:59"/>
    <n v="15"/>
    <n v="7"/>
    <x v="45"/>
    <x v="7"/>
    <s v="Deaths Consortium"/>
    <x v="0"/>
    <s v="Imperium Technologies"/>
    <x v="3"/>
    <x v="11"/>
    <x v="2"/>
    <x v="1"/>
    <x v="0"/>
    <n v="27098904.969999999"/>
    <n v="10593110.210000001"/>
  </r>
  <r>
    <d v="2023-07-15T06:54:05"/>
    <n v="15"/>
    <n v="7"/>
    <x v="45"/>
    <x v="7"/>
    <s v="Storm Chasers"/>
    <x v="0"/>
    <s v="PTUSHNIKI"/>
    <x v="3"/>
    <x v="11"/>
    <x v="2"/>
    <x v="1"/>
    <x v="0"/>
    <n v="21505069.140000001"/>
    <n v="10618747.9"/>
  </r>
  <r>
    <d v="2023-07-15T06:54:08"/>
    <n v="15"/>
    <n v="7"/>
    <x v="45"/>
    <x v="7"/>
    <s v="A Blessed Bean"/>
    <x v="0"/>
    <s v="Imperium Technologies"/>
    <x v="3"/>
    <x v="11"/>
    <x v="2"/>
    <x v="1"/>
    <x v="0"/>
    <n v="23801600.600000001"/>
    <n v="10784400.439999999"/>
  </r>
  <r>
    <d v="2023-07-15T11:21:50"/>
    <n v="15"/>
    <n v="7"/>
    <x v="45"/>
    <x v="7"/>
    <s v="Peoples Liberation Army"/>
    <x v="1"/>
    <s v="EF air force"/>
    <x v="2"/>
    <x v="9"/>
    <x v="0"/>
    <x v="21"/>
    <x v="2"/>
    <n v="4707127.6399999997"/>
    <n v="4541435.53"/>
  </r>
  <r>
    <d v="2023-07-15T11:54:55"/>
    <n v="15"/>
    <n v="7"/>
    <x v="45"/>
    <x v="7"/>
    <s v="Shocky Industries Ltd"/>
    <x v="1"/>
    <s v="Pandemic Horde Inc"/>
    <x v="1"/>
    <x v="2"/>
    <x v="2"/>
    <x v="29"/>
    <x v="0"/>
    <n v="267879206.63999999"/>
    <n v="247035480.21000001"/>
  </r>
  <r>
    <d v="2023-07-15T12:20:25"/>
    <n v="15"/>
    <n v="7"/>
    <x v="45"/>
    <x v="7"/>
    <s v="Profane Proverb"/>
    <x v="0"/>
    <s v="CRUZADOS"/>
    <x v="0"/>
    <x v="88"/>
    <x v="2"/>
    <x v="76"/>
    <x v="0"/>
    <n v="12147736.460000001"/>
    <n v="3204364.2"/>
  </r>
  <r>
    <d v="2023-07-15T12:39:53"/>
    <n v="15"/>
    <n v="7"/>
    <x v="45"/>
    <x v="7"/>
    <s v="Void of Eden"/>
    <x v="2"/>
    <s v="Dragon"/>
    <x v="1"/>
    <x v="8"/>
    <x v="3"/>
    <x v="16"/>
    <x v="1"/>
    <n v="62425908.18"/>
    <n v="49641619.479999997"/>
  </r>
  <r>
    <d v="2023-07-15T12:42:28"/>
    <n v="15"/>
    <n v="7"/>
    <x v="45"/>
    <x v="7"/>
    <s v="FAYN Industries"/>
    <x v="2"/>
    <s v="Eire Engineers"/>
    <x v="1"/>
    <x v="8"/>
    <x v="3"/>
    <x v="16"/>
    <x v="1"/>
    <n v="67728692.230000004"/>
    <n v="49426063"/>
  </r>
  <r>
    <d v="2023-07-15T12:44:42"/>
    <n v="15"/>
    <n v="7"/>
    <x v="45"/>
    <x v="7"/>
    <s v="FAYN Industries"/>
    <x v="2"/>
    <s v="A Blessed Bean"/>
    <x v="1"/>
    <x v="4"/>
    <x v="3"/>
    <x v="16"/>
    <x v="1"/>
    <n v="49692956.030000001"/>
    <n v="36080832.93"/>
  </r>
  <r>
    <d v="2023-07-15T13:13:19"/>
    <n v="15"/>
    <n v="7"/>
    <x v="45"/>
    <x v="7"/>
    <s v="A Blessed Bean"/>
    <x v="0"/>
    <s v="Zebra Corp"/>
    <x v="0"/>
    <x v="3"/>
    <x v="2"/>
    <x v="55"/>
    <x v="2"/>
    <n v="16523946.060000001"/>
    <n v="9085995.75"/>
  </r>
  <r>
    <d v="2023-07-15T13:22:36"/>
    <n v="15"/>
    <n v="7"/>
    <x v="45"/>
    <x v="7"/>
    <s v="Mineski Infinity"/>
    <x v="0"/>
    <s v="4S Corporation"/>
    <x v="0"/>
    <x v="11"/>
    <x v="2"/>
    <x v="19"/>
    <x v="2"/>
    <n v="20024164.789999999"/>
    <n v="7627339.8499999996"/>
  </r>
  <r>
    <d v="2023-07-15T13:23:14"/>
    <n v="15"/>
    <n v="7"/>
    <x v="45"/>
    <x v="7"/>
    <s v="Hollow United Garuda"/>
    <x v="0"/>
    <s v="KarmaFleet"/>
    <x v="0"/>
    <x v="1"/>
    <x v="1"/>
    <x v="19"/>
    <x v="2"/>
    <n v="182645416.18000001"/>
    <n v="170743608.62"/>
  </r>
  <r>
    <d v="2023-07-15T13:30:31"/>
    <n v="15"/>
    <n v="7"/>
    <x v="45"/>
    <x v="7"/>
    <s v="Deaths Consortium"/>
    <x v="0"/>
    <s v="Peoples Liberation Army"/>
    <x v="0"/>
    <x v="11"/>
    <x v="2"/>
    <x v="19"/>
    <x v="2"/>
    <n v="14392508.24"/>
    <n v="5278419.87"/>
  </r>
  <r>
    <d v="2023-07-15T13:32:53"/>
    <n v="15"/>
    <n v="7"/>
    <x v="45"/>
    <x v="7"/>
    <s v="Siberian Alpha Fleet"/>
    <x v="0"/>
    <s v="NED-Clan"/>
    <x v="0"/>
    <x v="11"/>
    <x v="2"/>
    <x v="19"/>
    <x v="2"/>
    <n v="23040305.370000001"/>
    <n v="12955140.390000001"/>
  </r>
  <r>
    <d v="2023-07-15T13:33:38"/>
    <n v="15"/>
    <n v="7"/>
    <x v="45"/>
    <x v="7"/>
    <s v="Deep Space Conquerors"/>
    <x v="1"/>
    <s v="Deaths Consortium"/>
    <x v="1"/>
    <x v="4"/>
    <x v="3"/>
    <x v="35"/>
    <x v="2"/>
    <n v="58299405.560000002"/>
    <n v="43395667.960000001"/>
  </r>
  <r>
    <d v="2023-07-15T13:34:02"/>
    <n v="15"/>
    <n v="7"/>
    <x v="45"/>
    <x v="7"/>
    <s v="Storm Chasers"/>
    <x v="0"/>
    <s v="Cuervos Imperiales"/>
    <x v="0"/>
    <x v="60"/>
    <x v="2"/>
    <x v="19"/>
    <x v="2"/>
    <n v="16252958.789999999"/>
    <n v="7796104.4199999999"/>
  </r>
  <r>
    <d v="2023-07-15T13:34:23"/>
    <n v="15"/>
    <n v="7"/>
    <x v="45"/>
    <x v="7"/>
    <s v="A Blessed Bean"/>
    <x v="0"/>
    <s v="Deep Space Conquerors"/>
    <x v="0"/>
    <x v="11"/>
    <x v="2"/>
    <x v="19"/>
    <x v="2"/>
    <n v="28960731.93"/>
    <n v="15389088.75"/>
  </r>
  <r>
    <d v="2023-07-15T13:34:31"/>
    <n v="15"/>
    <n v="7"/>
    <x v="45"/>
    <x v="7"/>
    <s v="A Blessed Bean"/>
    <x v="0"/>
    <s v="Northern Fleet"/>
    <x v="0"/>
    <x v="11"/>
    <x v="2"/>
    <x v="19"/>
    <x v="2"/>
    <n v="13240259.08"/>
    <n v="2515262.9500000002"/>
  </r>
  <r>
    <d v="2023-07-15T13:37:18"/>
    <n v="15"/>
    <n v="7"/>
    <x v="45"/>
    <x v="7"/>
    <s v="Mercurialis Inc"/>
    <x v="1"/>
    <s v="Siberian Alpha Fleet"/>
    <x v="1"/>
    <x v="83"/>
    <x v="4"/>
    <x v="19"/>
    <x v="2"/>
    <n v="6369494.2699999996"/>
    <n v="3776416.35"/>
  </r>
  <r>
    <d v="2023-07-15T13:44:51"/>
    <n v="15"/>
    <n v="7"/>
    <x v="45"/>
    <x v="7"/>
    <s v="Asteroid Farm Unlimited"/>
    <x v="1"/>
    <s v="Pandemic Horde Inc"/>
    <x v="1"/>
    <x v="4"/>
    <x v="3"/>
    <x v="19"/>
    <x v="2"/>
    <n v="66935390.579999998"/>
    <n v="50307248.539999999"/>
  </r>
  <r>
    <d v="2023-07-15T13:49:56"/>
    <n v="15"/>
    <n v="7"/>
    <x v="45"/>
    <x v="7"/>
    <s v="Comms Black"/>
    <x v="0"/>
    <s v="Russian ICE Bears"/>
    <x v="0"/>
    <x v="13"/>
    <x v="4"/>
    <x v="19"/>
    <x v="2"/>
    <n v="7561842.0999999996"/>
    <n v="6785677.4100000001"/>
  </r>
  <r>
    <d v="2023-07-15T13:50:21"/>
    <n v="15"/>
    <n v="7"/>
    <x v="45"/>
    <x v="7"/>
    <s v="Deaths Consortium"/>
    <x v="0"/>
    <s v="Cuervos Imperiales"/>
    <x v="0"/>
    <x v="13"/>
    <x v="4"/>
    <x v="19"/>
    <x v="2"/>
    <n v="3148220.7"/>
    <n v="1164398.06"/>
  </r>
  <r>
    <d v="2023-07-15T13:50:49"/>
    <n v="15"/>
    <n v="7"/>
    <x v="45"/>
    <x v="7"/>
    <s v="Zero Reps Given"/>
    <x v="0"/>
    <s v="Balanced Unity"/>
    <x v="0"/>
    <x v="17"/>
    <x v="4"/>
    <x v="19"/>
    <x v="2"/>
    <n v="937863.22"/>
    <n v="694051.49"/>
  </r>
  <r>
    <d v="2023-07-15T13:50:51"/>
    <n v="15"/>
    <n v="7"/>
    <x v="45"/>
    <x v="7"/>
    <s v="Comply Or Die"/>
    <x v="0"/>
    <s v="Blackwater Task Forces"/>
    <x v="0"/>
    <x v="13"/>
    <x v="4"/>
    <x v="19"/>
    <x v="2"/>
    <n v="7659250.7000000002"/>
    <n v="5407162.0800000001"/>
  </r>
  <r>
    <d v="2023-07-15T13:51:26"/>
    <n v="15"/>
    <n v="7"/>
    <x v="45"/>
    <x v="7"/>
    <s v="A Blessed Bean"/>
    <x v="0"/>
    <s v="Northern Fleet"/>
    <x v="0"/>
    <x v="4"/>
    <x v="3"/>
    <x v="19"/>
    <x v="2"/>
    <n v="74708358.459999993"/>
    <n v="41774177.310000002"/>
  </r>
  <r>
    <d v="2023-07-15T13:52:36"/>
    <n v="15"/>
    <n v="7"/>
    <x v="45"/>
    <x v="7"/>
    <s v="Infinite Point"/>
    <x v="0"/>
    <s v="Deep Space Conquerors"/>
    <x v="0"/>
    <x v="13"/>
    <x v="4"/>
    <x v="19"/>
    <x v="2"/>
    <n v="7156558.8799999999"/>
    <n v="6441336.5"/>
  </r>
  <r>
    <d v="2023-07-15T13:59:40"/>
    <n v="15"/>
    <n v="7"/>
    <x v="45"/>
    <x v="7"/>
    <s v="A Blessed Bean"/>
    <x v="0"/>
    <s v="KarmaFleet"/>
    <x v="0"/>
    <x v="4"/>
    <x v="3"/>
    <x v="19"/>
    <x v="2"/>
    <n v="63879209.299999997"/>
    <n v="45551026.020000003"/>
  </r>
  <r>
    <d v="2023-07-15T14:00:01"/>
    <n v="15"/>
    <n v="7"/>
    <x v="45"/>
    <x v="7"/>
    <s v="Beyond Frontier"/>
    <x v="0"/>
    <s v="New Boreas"/>
    <x v="0"/>
    <x v="5"/>
    <x v="2"/>
    <x v="35"/>
    <x v="2"/>
    <n v="29477575.440000001"/>
    <n v="15013672.35"/>
  </r>
  <r>
    <d v="2023-07-15T14:00:06"/>
    <n v="15"/>
    <n v="7"/>
    <x v="45"/>
    <x v="7"/>
    <s v="Pandemic Horde Inc"/>
    <x v="0"/>
    <s v="ImperiaI Federation"/>
    <x v="0"/>
    <x v="40"/>
    <x v="4"/>
    <x v="35"/>
    <x v="2"/>
    <n v="6247303.3799999999"/>
    <n v="3345639.09"/>
  </r>
  <r>
    <d v="2023-07-15T14:00:38"/>
    <n v="15"/>
    <n v="7"/>
    <x v="45"/>
    <x v="7"/>
    <s v="Siberian Alpha Fleet"/>
    <x v="0"/>
    <s v="Zebra Corp"/>
    <x v="0"/>
    <x v="4"/>
    <x v="3"/>
    <x v="19"/>
    <x v="2"/>
    <n v="58232789.280000001"/>
    <n v="39739852.399999999"/>
  </r>
  <r>
    <d v="2023-07-15T14:02:19"/>
    <n v="15"/>
    <n v="7"/>
    <x v="45"/>
    <x v="7"/>
    <s v="Comms Black"/>
    <x v="0"/>
    <s v="Tritanium Industries and Technology"/>
    <x v="0"/>
    <x v="4"/>
    <x v="3"/>
    <x v="19"/>
    <x v="2"/>
    <n v="67124329.420000002"/>
    <n v="45513495.960000001"/>
  </r>
  <r>
    <d v="2023-07-15T14:05:50"/>
    <n v="15"/>
    <n v="7"/>
    <x v="45"/>
    <x v="7"/>
    <s v="Deaths Consortium"/>
    <x v="0"/>
    <s v="New Boreas"/>
    <x v="0"/>
    <x v="13"/>
    <x v="4"/>
    <x v="19"/>
    <x v="2"/>
    <n v="1329788.3700000001"/>
    <n v="904754.77"/>
  </r>
  <r>
    <d v="2023-07-15T14:05:54"/>
    <n v="15"/>
    <n v="7"/>
    <x v="45"/>
    <x v="7"/>
    <s v="A Blessed Bean"/>
    <x v="0"/>
    <s v="Cuervos Imperiales"/>
    <x v="0"/>
    <x v="13"/>
    <x v="4"/>
    <x v="19"/>
    <x v="2"/>
    <n v="1986616.91"/>
    <n v="1066520.8500000001"/>
  </r>
  <r>
    <d v="2023-07-15T14:09:14"/>
    <n v="15"/>
    <n v="7"/>
    <x v="45"/>
    <x v="7"/>
    <s v="WipeOut Inc"/>
    <x v="0"/>
    <s v="Balanced Unity"/>
    <x v="0"/>
    <x v="13"/>
    <x v="4"/>
    <x v="19"/>
    <x v="2"/>
    <n v="1044811.43"/>
    <n v="783647.45"/>
  </r>
  <r>
    <d v="2023-07-15T14:09:14"/>
    <n v="15"/>
    <n v="7"/>
    <x v="45"/>
    <x v="7"/>
    <s v="A Blessed Bean"/>
    <x v="0"/>
    <s v="Deep Space Conquerors"/>
    <x v="0"/>
    <x v="13"/>
    <x v="4"/>
    <x v="19"/>
    <x v="2"/>
    <n v="13302516.289999999"/>
    <n v="9224797.4100000001"/>
  </r>
  <r>
    <d v="2023-07-15T14:11:30"/>
    <n v="15"/>
    <n v="7"/>
    <x v="45"/>
    <x v="7"/>
    <s v="Deaths Consortium"/>
    <x v="0"/>
    <s v="Cuervos Imperiales"/>
    <x v="0"/>
    <x v="79"/>
    <x v="4"/>
    <x v="19"/>
    <x v="2"/>
    <n v="18318588.18"/>
    <n v="8371957.9800000004"/>
  </r>
  <r>
    <d v="2023-07-15T14:20:10"/>
    <n v="15"/>
    <n v="7"/>
    <x v="45"/>
    <x v="7"/>
    <s v="Deaths Consortium"/>
    <x v="0"/>
    <s v="AOJI Colliery"/>
    <x v="0"/>
    <x v="8"/>
    <x v="3"/>
    <x v="19"/>
    <x v="2"/>
    <n v="60687935.439999998"/>
    <n v="43299309.43"/>
  </r>
  <r>
    <d v="2023-07-15T14:20:49"/>
    <n v="15"/>
    <n v="7"/>
    <x v="45"/>
    <x v="7"/>
    <s v="Beyond Frontier"/>
    <x v="0"/>
    <s v="Emperor Scythes"/>
    <x v="3"/>
    <x v="3"/>
    <x v="2"/>
    <x v="19"/>
    <x v="2"/>
    <n v="16328947.15"/>
    <n v="6044615.8799999999"/>
  </r>
  <r>
    <d v="2023-07-15T14:21:50"/>
    <n v="15"/>
    <n v="7"/>
    <x v="45"/>
    <x v="7"/>
    <s v="A Blessed Bean"/>
    <x v="0"/>
    <s v="Chromaggus Corp"/>
    <x v="3"/>
    <x v="72"/>
    <x v="4"/>
    <x v="19"/>
    <x v="2"/>
    <n v="92327320.930000007"/>
    <n v="61836290.130000003"/>
  </r>
  <r>
    <d v="2023-07-15T14:22:33"/>
    <n v="15"/>
    <n v="7"/>
    <x v="45"/>
    <x v="7"/>
    <s v="Ascendance"/>
    <x v="1"/>
    <s v="A Blessed Bean"/>
    <x v="1"/>
    <x v="4"/>
    <x v="3"/>
    <x v="19"/>
    <x v="2"/>
    <n v="67648435.049999997"/>
    <n v="51200296.359999999"/>
  </r>
  <r>
    <d v="2023-07-15T14:27:01"/>
    <n v="15"/>
    <n v="7"/>
    <x v="45"/>
    <x v="7"/>
    <s v="A Blessed Bean"/>
    <x v="0"/>
    <s v="Peoples Liberation Army"/>
    <x v="0"/>
    <x v="25"/>
    <x v="0"/>
    <x v="19"/>
    <x v="2"/>
    <n v="6598789.1699999999"/>
    <n v="2937113.54"/>
  </r>
  <r>
    <d v="2023-07-15T14:27:35"/>
    <n v="15"/>
    <n v="7"/>
    <x v="45"/>
    <x v="7"/>
    <s v="Disasterpiece LTD"/>
    <x v="0"/>
    <s v="Balkan Kings"/>
    <x v="0"/>
    <x v="25"/>
    <x v="0"/>
    <x v="19"/>
    <x v="2"/>
    <n v="12705198.289999999"/>
    <n v="3728035.63"/>
  </r>
  <r>
    <d v="2023-07-15T14:28:39"/>
    <n v="15"/>
    <n v="7"/>
    <x v="45"/>
    <x v="7"/>
    <s v="Comms Black"/>
    <x v="0"/>
    <s v="ImperiaI Federation"/>
    <x v="0"/>
    <x v="25"/>
    <x v="0"/>
    <x v="19"/>
    <x v="2"/>
    <n v="12585121.58"/>
    <n v="6964642.2400000002"/>
  </r>
  <r>
    <d v="2023-07-15T14:56:26"/>
    <n v="15"/>
    <n v="7"/>
    <x v="45"/>
    <x v="7"/>
    <s v="Infinite Improbable Industry Inc"/>
    <x v="0"/>
    <s v="Ascendance"/>
    <x v="0"/>
    <x v="26"/>
    <x v="2"/>
    <x v="36"/>
    <x v="2"/>
    <n v="57202819.990000002"/>
    <n v="36726741.350000001"/>
  </r>
  <r>
    <d v="2023-07-15T16:24:45"/>
    <n v="15"/>
    <n v="7"/>
    <x v="45"/>
    <x v="7"/>
    <s v="KarmaFleet"/>
    <x v="1"/>
    <s v="Descendants of Shen Nong"/>
    <x v="2"/>
    <x v="86"/>
    <x v="2"/>
    <x v="9"/>
    <x v="2"/>
    <n v="38476255.420000002"/>
    <n v="14332787.439999999"/>
  </r>
  <r>
    <d v="2023-07-15T16:36:21"/>
    <n v="15"/>
    <n v="7"/>
    <x v="45"/>
    <x v="7"/>
    <s v="CBC Interstellar"/>
    <x v="1"/>
    <s v="Descendants of Shen Nong"/>
    <x v="2"/>
    <x v="86"/>
    <x v="2"/>
    <x v="93"/>
    <x v="2"/>
    <n v="41802337.399999999"/>
    <n v="22980392.48"/>
  </r>
  <r>
    <d v="2023-07-15T18:09:18"/>
    <n v="15"/>
    <n v="7"/>
    <x v="45"/>
    <x v="7"/>
    <s v="KarmaFleet"/>
    <x v="1"/>
    <s v="Fuente Vacio"/>
    <x v="1"/>
    <x v="3"/>
    <x v="2"/>
    <x v="1"/>
    <x v="0"/>
    <n v="15660457.66"/>
    <n v="4942462.32"/>
  </r>
  <r>
    <d v="2023-07-16T03:59:38"/>
    <n v="16"/>
    <n v="7"/>
    <x v="46"/>
    <x v="7"/>
    <s v="Deaths Consortium"/>
    <x v="0"/>
    <s v="KarmaFleet"/>
    <x v="0"/>
    <x v="16"/>
    <x v="4"/>
    <x v="89"/>
    <x v="0"/>
    <n v="7894192.7699999996"/>
    <n v="5814139.2199999997"/>
  </r>
  <r>
    <d v="2023-07-16T04:00:04"/>
    <n v="16"/>
    <n v="7"/>
    <x v="46"/>
    <x v="7"/>
    <s v="Deaths Consortium"/>
    <x v="0"/>
    <s v="KarmaFleet"/>
    <x v="0"/>
    <x v="16"/>
    <x v="4"/>
    <x v="89"/>
    <x v="0"/>
    <n v="5923303.8499999996"/>
    <n v="3923526.76"/>
  </r>
  <r>
    <d v="2023-07-16T04:00:42"/>
    <n v="16"/>
    <n v="7"/>
    <x v="46"/>
    <x v="7"/>
    <s v="Deaths Consortium"/>
    <x v="0"/>
    <s v="KarmaFleet"/>
    <x v="0"/>
    <x v="16"/>
    <x v="4"/>
    <x v="89"/>
    <x v="0"/>
    <n v="7841944.5800000001"/>
    <n v="4057967.33"/>
  </r>
  <r>
    <d v="2023-07-16T04:03:15"/>
    <n v="16"/>
    <n v="7"/>
    <x v="46"/>
    <x v="7"/>
    <s v="Storm Chasers"/>
    <x v="0"/>
    <s v="KarmaFleet"/>
    <x v="0"/>
    <x v="16"/>
    <x v="4"/>
    <x v="0"/>
    <x v="0"/>
    <n v="7857821.29"/>
    <n v="2788461.86"/>
  </r>
  <r>
    <d v="2023-07-16T04:03:28"/>
    <n v="16"/>
    <n v="7"/>
    <x v="46"/>
    <x v="7"/>
    <s v="Dragon"/>
    <x v="0"/>
    <s v="KarmaFleet"/>
    <x v="0"/>
    <x v="16"/>
    <x v="4"/>
    <x v="0"/>
    <x v="0"/>
    <n v="5828054.4400000004"/>
    <n v="4656803.7300000004"/>
  </r>
  <r>
    <d v="2023-07-16T04:03:43"/>
    <n v="16"/>
    <n v="7"/>
    <x v="46"/>
    <x v="7"/>
    <s v="Brittas Empire"/>
    <x v="0"/>
    <s v="KarmaFleet"/>
    <x v="0"/>
    <x v="16"/>
    <x v="4"/>
    <x v="0"/>
    <x v="0"/>
    <n v="5851199.9199999999"/>
    <n v="2885083.98"/>
  </r>
  <r>
    <d v="2023-07-16T04:03:46"/>
    <n v="16"/>
    <n v="7"/>
    <x v="46"/>
    <x v="7"/>
    <s v="Dragon"/>
    <x v="0"/>
    <s v="KarmaFleet"/>
    <x v="0"/>
    <x v="16"/>
    <x v="4"/>
    <x v="0"/>
    <x v="0"/>
    <n v="5880319.3700000001"/>
    <n v="2877240.35"/>
  </r>
  <r>
    <d v="2023-07-16T04:03:54"/>
    <n v="16"/>
    <n v="7"/>
    <x v="46"/>
    <x v="7"/>
    <s v="Fusion Enterprises Ltd"/>
    <x v="0"/>
    <s v="KarmaFleet"/>
    <x v="0"/>
    <x v="16"/>
    <x v="4"/>
    <x v="0"/>
    <x v="0"/>
    <n v="6225463.3799999999"/>
    <n v="4248062.72"/>
  </r>
  <r>
    <d v="2023-07-16T04:04:00"/>
    <n v="16"/>
    <n v="7"/>
    <x v="46"/>
    <x v="7"/>
    <s v="Gentlemen's Club"/>
    <x v="0"/>
    <s v="KarmaFleet"/>
    <x v="0"/>
    <x v="16"/>
    <x v="4"/>
    <x v="0"/>
    <x v="0"/>
    <n v="5052891.34"/>
    <n v="3907909.01"/>
  </r>
  <r>
    <d v="2023-07-16T04:04:05"/>
    <n v="16"/>
    <n v="7"/>
    <x v="46"/>
    <x v="7"/>
    <s v="Deaths Consortium"/>
    <x v="0"/>
    <s v="KarmaFleet"/>
    <x v="0"/>
    <x v="16"/>
    <x v="4"/>
    <x v="0"/>
    <x v="0"/>
    <n v="5882774.3700000001"/>
    <n v="1278527.3400000001"/>
  </r>
  <r>
    <d v="2023-07-16T04:04:08"/>
    <n v="16"/>
    <n v="7"/>
    <x v="46"/>
    <x v="7"/>
    <s v="Ino-Shika-Cho"/>
    <x v="0"/>
    <s v="KarmaFleet"/>
    <x v="0"/>
    <x v="16"/>
    <x v="4"/>
    <x v="0"/>
    <x v="0"/>
    <n v="5910077.8499999996"/>
    <n v="1833360.52"/>
  </r>
  <r>
    <d v="2023-07-16T04:04:13"/>
    <n v="16"/>
    <n v="7"/>
    <x v="46"/>
    <x v="7"/>
    <s v="Storm Chasers"/>
    <x v="0"/>
    <s v="KarmaFleet"/>
    <x v="0"/>
    <x v="16"/>
    <x v="4"/>
    <x v="0"/>
    <x v="0"/>
    <n v="5883625.8700000001"/>
    <n v="5328825.63"/>
  </r>
  <r>
    <d v="2023-07-16T04:04:15"/>
    <n v="16"/>
    <n v="7"/>
    <x v="46"/>
    <x v="7"/>
    <s v="Dragon"/>
    <x v="0"/>
    <s v="KarmaFleet"/>
    <x v="0"/>
    <x v="16"/>
    <x v="4"/>
    <x v="0"/>
    <x v="0"/>
    <n v="5877012.8700000001"/>
    <n v="2557970.9900000002"/>
  </r>
  <r>
    <d v="2023-07-16T04:04:25"/>
    <n v="16"/>
    <n v="7"/>
    <x v="46"/>
    <x v="7"/>
    <s v="Fusion Enterprises Ltd"/>
    <x v="0"/>
    <s v="KarmaFleet"/>
    <x v="0"/>
    <x v="16"/>
    <x v="4"/>
    <x v="0"/>
    <x v="0"/>
    <n v="5867093.3799999999"/>
    <n v="3910313.85"/>
  </r>
  <r>
    <d v="2023-07-16T04:04:39"/>
    <n v="16"/>
    <n v="7"/>
    <x v="46"/>
    <x v="7"/>
    <s v="Deaths Consortium"/>
    <x v="0"/>
    <s v="KarmaFleet"/>
    <x v="0"/>
    <x v="4"/>
    <x v="3"/>
    <x v="0"/>
    <x v="0"/>
    <n v="48909613.18"/>
    <n v="32779586.460000001"/>
  </r>
  <r>
    <d v="2023-07-16T04:04:42"/>
    <n v="16"/>
    <n v="7"/>
    <x v="46"/>
    <x v="7"/>
    <s v="Comply Or Die"/>
    <x v="0"/>
    <s v="Ascendance"/>
    <x v="0"/>
    <x v="16"/>
    <x v="4"/>
    <x v="0"/>
    <x v="0"/>
    <n v="4875790.95"/>
    <n v="3432944.13"/>
  </r>
  <r>
    <d v="2023-07-16T04:04:49"/>
    <n v="16"/>
    <n v="7"/>
    <x v="46"/>
    <x v="7"/>
    <s v="The Northerners"/>
    <x v="0"/>
    <s v="KarmaFleet"/>
    <x v="0"/>
    <x v="16"/>
    <x v="4"/>
    <x v="0"/>
    <x v="0"/>
    <n v="7871047.29"/>
    <n v="5424540.9199999999"/>
  </r>
  <r>
    <d v="2023-07-16T04:04:49"/>
    <n v="16"/>
    <n v="7"/>
    <x v="46"/>
    <x v="7"/>
    <s v="A Blessed Bean"/>
    <x v="0"/>
    <s v="KarmaFleet"/>
    <x v="0"/>
    <x v="16"/>
    <x v="4"/>
    <x v="0"/>
    <x v="0"/>
    <n v="5804908.9500000002"/>
    <n v="3755136.25"/>
  </r>
  <r>
    <d v="2023-07-16T04:04:49"/>
    <n v="16"/>
    <n v="7"/>
    <x v="46"/>
    <x v="7"/>
    <s v="Comply Or Die"/>
    <x v="0"/>
    <s v="KarmaFleet"/>
    <x v="0"/>
    <x v="16"/>
    <x v="4"/>
    <x v="0"/>
    <x v="0"/>
    <n v="5870399.8700000001"/>
    <n v="4816251.08"/>
  </r>
  <r>
    <d v="2023-07-16T04:04:56"/>
    <n v="16"/>
    <n v="7"/>
    <x v="46"/>
    <x v="7"/>
    <s v="KarmaFleet"/>
    <x v="1"/>
    <s v="A Blessed Bean"/>
    <x v="1"/>
    <x v="22"/>
    <x v="4"/>
    <x v="0"/>
    <x v="0"/>
    <n v="600125.29"/>
    <n v="399209.21"/>
  </r>
  <r>
    <d v="2023-07-16T04:05:02"/>
    <n v="16"/>
    <n v="7"/>
    <x v="46"/>
    <x v="7"/>
    <s v="Deaths Consortium"/>
    <x v="0"/>
    <s v="KarmaFleet"/>
    <x v="0"/>
    <x v="16"/>
    <x v="4"/>
    <x v="0"/>
    <x v="0"/>
    <n v="5837990.6699999999"/>
    <n v="2010668.84"/>
  </r>
  <r>
    <d v="2023-07-16T04:05:02"/>
    <n v="16"/>
    <n v="7"/>
    <x v="46"/>
    <x v="7"/>
    <s v="Dragon"/>
    <x v="0"/>
    <s v="KarmaFleet"/>
    <x v="0"/>
    <x v="16"/>
    <x v="4"/>
    <x v="0"/>
    <x v="0"/>
    <n v="5788376.46"/>
    <n v="3050101.52"/>
  </r>
  <r>
    <d v="2023-07-16T04:05:09"/>
    <n v="16"/>
    <n v="7"/>
    <x v="46"/>
    <x v="7"/>
    <s v="A Blessed Bean"/>
    <x v="0"/>
    <s v="KarmaFleet"/>
    <x v="0"/>
    <x v="16"/>
    <x v="4"/>
    <x v="0"/>
    <x v="0"/>
    <n v="6972322.5999999996"/>
    <n v="4517862.2"/>
  </r>
  <r>
    <d v="2023-07-16T04:05:15"/>
    <n v="16"/>
    <n v="7"/>
    <x v="46"/>
    <x v="7"/>
    <s v="A Blessed Bean"/>
    <x v="0"/>
    <s v="KarmaFleet"/>
    <x v="0"/>
    <x v="16"/>
    <x v="4"/>
    <x v="0"/>
    <x v="0"/>
    <n v="5886932.3600000003"/>
    <n v="1824003.92"/>
  </r>
  <r>
    <d v="2023-07-16T04:05:15"/>
    <n v="16"/>
    <n v="7"/>
    <x v="46"/>
    <x v="7"/>
    <s v="Comply Or Die"/>
    <x v="0"/>
    <s v="KarmaFleet"/>
    <x v="0"/>
    <x v="16"/>
    <x v="4"/>
    <x v="0"/>
    <x v="0"/>
    <n v="5811521.9400000004"/>
    <n v="3458515.04"/>
  </r>
  <r>
    <d v="2023-07-16T04:05:20"/>
    <n v="16"/>
    <n v="7"/>
    <x v="46"/>
    <x v="7"/>
    <s v="A Blessed Bean"/>
    <x v="0"/>
    <s v="KarmaFleet"/>
    <x v="0"/>
    <x v="16"/>
    <x v="4"/>
    <x v="0"/>
    <x v="0"/>
    <n v="10110538.24"/>
    <n v="6042606.6600000001"/>
  </r>
  <r>
    <d v="2023-07-16T04:05:23"/>
    <n v="16"/>
    <n v="7"/>
    <x v="46"/>
    <x v="7"/>
    <s v="NullSsay"/>
    <x v="0"/>
    <s v="KarmaFleet"/>
    <x v="0"/>
    <x v="16"/>
    <x v="4"/>
    <x v="0"/>
    <x v="0"/>
    <n v="5886932.3600000003"/>
    <n v="3015086.62"/>
  </r>
  <r>
    <d v="2023-07-16T04:05:32"/>
    <n v="16"/>
    <n v="7"/>
    <x v="46"/>
    <x v="7"/>
    <s v="A Blessed Bean"/>
    <x v="0"/>
    <s v="KarmaFleet"/>
    <x v="0"/>
    <x v="16"/>
    <x v="4"/>
    <x v="0"/>
    <x v="0"/>
    <n v="5864326.1699999999"/>
    <n v="4453076.8099999996"/>
  </r>
  <r>
    <d v="2023-07-16T04:05:32"/>
    <n v="16"/>
    <n v="7"/>
    <x v="46"/>
    <x v="7"/>
    <s v="Deaths Consortium"/>
    <x v="0"/>
    <s v="KarmaFleet"/>
    <x v="0"/>
    <x v="16"/>
    <x v="4"/>
    <x v="0"/>
    <x v="0"/>
    <n v="5818151.6799999997"/>
    <n v="4111734.16"/>
  </r>
  <r>
    <d v="2023-07-16T04:05:49"/>
    <n v="16"/>
    <n v="7"/>
    <x v="46"/>
    <x v="7"/>
    <s v="A Blessed Bean"/>
    <x v="0"/>
    <s v="KarmaFleet"/>
    <x v="0"/>
    <x v="16"/>
    <x v="4"/>
    <x v="0"/>
    <x v="0"/>
    <n v="5843947.8899999997"/>
    <n v="3805327.76"/>
  </r>
  <r>
    <d v="2023-07-16T04:07:01"/>
    <n v="16"/>
    <n v="7"/>
    <x v="46"/>
    <x v="7"/>
    <s v="A Blessed Bean"/>
    <x v="0"/>
    <s v="KarmaFleet"/>
    <x v="0"/>
    <x v="16"/>
    <x v="4"/>
    <x v="0"/>
    <x v="0"/>
    <n v="5850560.8799999999"/>
    <n v="3043596.75"/>
  </r>
  <r>
    <d v="2023-07-16T05:50:59"/>
    <n v="16"/>
    <n v="7"/>
    <x v="46"/>
    <x v="7"/>
    <s v="Taiji Group"/>
    <x v="1"/>
    <s v="Chaos arbiter"/>
    <x v="2"/>
    <x v="79"/>
    <x v="4"/>
    <x v="175"/>
    <x v="2"/>
    <n v="13026958.640000001"/>
    <n v="11520408.289999999"/>
  </r>
  <r>
    <d v="2023-07-16T05:55:57"/>
    <n v="16"/>
    <n v="7"/>
    <x v="46"/>
    <x v="7"/>
    <s v="Carebears -With- Guns"/>
    <x v="1"/>
    <s v="A Blessed Bean"/>
    <x v="1"/>
    <x v="7"/>
    <x v="0"/>
    <x v="1"/>
    <x v="0"/>
    <n v="6692598.4699999997"/>
    <n v="4293258.93"/>
  </r>
  <r>
    <d v="2023-07-16T06:02:55"/>
    <n v="16"/>
    <n v="7"/>
    <x v="46"/>
    <x v="7"/>
    <s v="Fancypants Inc"/>
    <x v="0"/>
    <s v="Mercurialis Inc"/>
    <x v="0"/>
    <x v="17"/>
    <x v="4"/>
    <x v="1"/>
    <x v="0"/>
    <n v="4208565"/>
    <n v="2010480.96"/>
  </r>
  <r>
    <d v="2023-07-16T06:03:06"/>
    <n v="16"/>
    <n v="7"/>
    <x v="46"/>
    <x v="7"/>
    <s v="Fancypants Inc"/>
    <x v="0"/>
    <s v="Amok"/>
    <x v="0"/>
    <x v="17"/>
    <x v="4"/>
    <x v="1"/>
    <x v="0"/>
    <n v="3810239.94"/>
    <n v="1643689.34"/>
  </r>
  <r>
    <d v="2023-07-16T06:03:18"/>
    <n v="16"/>
    <n v="7"/>
    <x v="46"/>
    <x v="7"/>
    <s v="Fancypants Inc"/>
    <x v="0"/>
    <s v="GoonWaffe"/>
    <x v="0"/>
    <x v="17"/>
    <x v="4"/>
    <x v="1"/>
    <x v="0"/>
    <n v="4759512.13"/>
    <n v="2929003.46"/>
  </r>
  <r>
    <d v="2023-07-16T06:09:48"/>
    <n v="16"/>
    <n v="7"/>
    <x v="46"/>
    <x v="7"/>
    <s v="CRUZADOS"/>
    <x v="1"/>
    <s v="A Blessed Bean"/>
    <x v="1"/>
    <x v="8"/>
    <x v="3"/>
    <x v="1"/>
    <x v="0"/>
    <n v="68290129.090000004"/>
    <n v="55015381.259999998"/>
  </r>
  <r>
    <d v="2023-07-16T06:10:01"/>
    <n v="16"/>
    <n v="7"/>
    <x v="46"/>
    <x v="7"/>
    <s v="4S Corporation"/>
    <x v="1"/>
    <s v="Moosearmy"/>
    <x v="1"/>
    <x v="8"/>
    <x v="3"/>
    <x v="1"/>
    <x v="0"/>
    <n v="68290129.090000004"/>
    <n v="53899341.420000002"/>
  </r>
  <r>
    <d v="2023-07-16T06:10:07"/>
    <n v="16"/>
    <n v="7"/>
    <x v="46"/>
    <x v="7"/>
    <s v="CRUZADOS"/>
    <x v="1"/>
    <s v="A Blessed Bean"/>
    <x v="1"/>
    <x v="4"/>
    <x v="3"/>
    <x v="1"/>
    <x v="0"/>
    <n v="52195772.630000003"/>
    <n v="36141499.869999997"/>
  </r>
  <r>
    <d v="2023-07-16T06:10:11"/>
    <n v="16"/>
    <n v="7"/>
    <x v="46"/>
    <x v="7"/>
    <s v="A Blessed Bean"/>
    <x v="0"/>
    <s v="Gladius Veritatis"/>
    <x v="0"/>
    <x v="20"/>
    <x v="4"/>
    <x v="1"/>
    <x v="0"/>
    <n v="2441174.33"/>
    <n v="1067077.1000000001"/>
  </r>
  <r>
    <d v="2023-07-16T06:10:24"/>
    <n v="16"/>
    <n v="7"/>
    <x v="46"/>
    <x v="7"/>
    <s v="A Blessed Bean"/>
    <x v="0"/>
    <s v="Mindstar Technology"/>
    <x v="0"/>
    <x v="74"/>
    <x v="4"/>
    <x v="1"/>
    <x v="0"/>
    <n v="6761422.54"/>
    <n v="4059249.64"/>
  </r>
  <r>
    <d v="2023-07-16T06:10:25"/>
    <n v="16"/>
    <n v="7"/>
    <x v="46"/>
    <x v="7"/>
    <s v="Take The Bait"/>
    <x v="0"/>
    <s v="Peoples Liberation Army"/>
    <x v="0"/>
    <x v="74"/>
    <x v="4"/>
    <x v="1"/>
    <x v="0"/>
    <n v="6594205.8600000003"/>
    <n v="5461713.1100000003"/>
  </r>
  <r>
    <d v="2023-07-16T06:10:29"/>
    <n v="16"/>
    <n v="7"/>
    <x v="46"/>
    <x v="7"/>
    <s v="Pandemic Horde Inc"/>
    <x v="0"/>
    <s v="Iron Whales"/>
    <x v="0"/>
    <x v="6"/>
    <x v="4"/>
    <x v="1"/>
    <x v="0"/>
    <n v="2540951.27"/>
    <n v="1914553.69"/>
  </r>
  <r>
    <d v="2023-07-16T06:10:29"/>
    <n v="16"/>
    <n v="7"/>
    <x v="46"/>
    <x v="7"/>
    <s v="A Blessed Bean"/>
    <x v="0"/>
    <s v="Strategically Bad"/>
    <x v="0"/>
    <x v="74"/>
    <x v="4"/>
    <x v="1"/>
    <x v="0"/>
    <n v="6607347.8200000003"/>
    <n v="3115478.64"/>
  </r>
  <r>
    <d v="2023-07-16T06:10:31"/>
    <n v="16"/>
    <n v="7"/>
    <x v="46"/>
    <x v="7"/>
    <s v="NullSsay"/>
    <x v="0"/>
    <s v="Ascendance"/>
    <x v="0"/>
    <x v="74"/>
    <x v="4"/>
    <x v="1"/>
    <x v="0"/>
    <n v="6547211.25"/>
    <n v="5347205.8600000003"/>
  </r>
  <r>
    <d v="2023-07-16T06:10:31"/>
    <n v="16"/>
    <n v="7"/>
    <x v="46"/>
    <x v="7"/>
    <s v="A Blessed Bean"/>
    <x v="0"/>
    <s v="ANZAC ALLIANCE"/>
    <x v="0"/>
    <x v="6"/>
    <x v="4"/>
    <x v="1"/>
    <x v="0"/>
    <n v="2706109.28"/>
    <n v="1920086.9"/>
  </r>
  <r>
    <d v="2023-07-16T06:10:35"/>
    <n v="16"/>
    <n v="7"/>
    <x v="46"/>
    <x v="7"/>
    <s v="NullSsay"/>
    <x v="0"/>
    <s v="KarmaFleet"/>
    <x v="0"/>
    <x v="74"/>
    <x v="4"/>
    <x v="1"/>
    <x v="0"/>
    <n v="6572941"/>
    <n v="3439738.4"/>
  </r>
  <r>
    <d v="2023-07-16T06:10:38"/>
    <n v="16"/>
    <n v="7"/>
    <x v="46"/>
    <x v="7"/>
    <s v="A Blessed Bean"/>
    <x v="0"/>
    <s v="4S Corporation"/>
    <x v="0"/>
    <x v="74"/>
    <x v="4"/>
    <x v="1"/>
    <x v="0"/>
    <n v="5673214.96"/>
    <n v="2431408.61"/>
  </r>
  <r>
    <d v="2023-07-16T06:10:39"/>
    <n v="16"/>
    <n v="7"/>
    <x v="46"/>
    <x v="7"/>
    <s v="Pandemic Horde Inc"/>
    <x v="0"/>
    <s v="Carebears -With- Guns"/>
    <x v="0"/>
    <x v="74"/>
    <x v="4"/>
    <x v="1"/>
    <x v="0"/>
    <n v="6895912.6900000004"/>
    <n v="1777953.94"/>
  </r>
  <r>
    <d v="2023-07-16T06:10:39"/>
    <n v="16"/>
    <n v="7"/>
    <x v="46"/>
    <x v="7"/>
    <s v="Ino-Shika-Cho"/>
    <x v="0"/>
    <s v="4S Corporation"/>
    <x v="0"/>
    <x v="74"/>
    <x v="4"/>
    <x v="1"/>
    <x v="0"/>
    <n v="6596697.9199999999"/>
    <n v="4296509.8099999996"/>
  </r>
  <r>
    <d v="2023-07-16T06:10:39"/>
    <n v="16"/>
    <n v="7"/>
    <x v="46"/>
    <x v="7"/>
    <s v="Fancypants Inc"/>
    <x v="0"/>
    <s v="CRUZADOS"/>
    <x v="0"/>
    <x v="6"/>
    <x v="4"/>
    <x v="1"/>
    <x v="0"/>
    <n v="2510636.11"/>
    <n v="1866824.65"/>
  </r>
  <r>
    <d v="2023-07-16T06:10:39"/>
    <n v="16"/>
    <n v="7"/>
    <x v="46"/>
    <x v="7"/>
    <s v="The Northerners"/>
    <x v="0"/>
    <s v="Amped"/>
    <x v="0"/>
    <x v="43"/>
    <x v="4"/>
    <x v="1"/>
    <x v="0"/>
    <n v="6432672.5599999996"/>
    <n v="3989074.42"/>
  </r>
  <r>
    <d v="2023-07-16T06:10:45"/>
    <n v="16"/>
    <n v="7"/>
    <x v="46"/>
    <x v="7"/>
    <s v="WipeOut Inc"/>
    <x v="0"/>
    <s v="4S Corporation"/>
    <x v="0"/>
    <x v="74"/>
    <x v="4"/>
    <x v="1"/>
    <x v="0"/>
    <n v="6391907.9400000004"/>
    <n v="4164737.13"/>
  </r>
  <r>
    <d v="2023-07-16T06:16:04"/>
    <n v="16"/>
    <n v="7"/>
    <x v="46"/>
    <x v="7"/>
    <s v="NullSsay"/>
    <x v="0"/>
    <s v="Mercurialis Inc"/>
    <x v="0"/>
    <x v="17"/>
    <x v="4"/>
    <x v="1"/>
    <x v="0"/>
    <n v="4200298.75"/>
    <n v="2680808.84"/>
  </r>
  <r>
    <d v="2023-07-16T08:28:04"/>
    <n v="16"/>
    <n v="7"/>
    <x v="46"/>
    <x v="7"/>
    <s v="Fuente Vacio"/>
    <x v="0"/>
    <s v="KuanDaiShan"/>
    <x v="3"/>
    <x v="22"/>
    <x v="4"/>
    <x v="167"/>
    <x v="2"/>
    <n v="3934442.17"/>
    <n v="3670473.62"/>
  </r>
  <r>
    <d v="2023-07-16T08:28:16"/>
    <n v="16"/>
    <n v="7"/>
    <x v="46"/>
    <x v="7"/>
    <s v="Stay Cool And Calm Down"/>
    <x v="0"/>
    <s v="KuanDaiShan"/>
    <x v="3"/>
    <x v="62"/>
    <x v="3"/>
    <x v="17"/>
    <x v="2"/>
    <n v="52179815.57"/>
    <n v="34330250.560000002"/>
  </r>
  <r>
    <d v="2023-07-16T08:28:28"/>
    <n v="16"/>
    <n v="7"/>
    <x v="46"/>
    <x v="7"/>
    <s v="KuanDaiShan"/>
    <x v="4"/>
    <s v="Fuente Vacio"/>
    <x v="1"/>
    <x v="9"/>
    <x v="0"/>
    <x v="167"/>
    <x v="2"/>
    <n v="33046101.800000001"/>
    <n v="32010733.120000001"/>
  </r>
  <r>
    <d v="2023-07-16T10:22:04"/>
    <n v="16"/>
    <n v="7"/>
    <x v="46"/>
    <x v="7"/>
    <s v="A Blessed Bean"/>
    <x v="0"/>
    <s v="Faceless"/>
    <x v="3"/>
    <x v="19"/>
    <x v="4"/>
    <x v="8"/>
    <x v="3"/>
    <n v="4703867.63"/>
    <n v="3765450.88"/>
  </r>
  <r>
    <d v="2023-07-16T11:43:30"/>
    <n v="16"/>
    <n v="7"/>
    <x v="46"/>
    <x v="7"/>
    <s v="STK Scientific"/>
    <x v="2"/>
    <s v="Attack On CALDARI"/>
    <x v="2"/>
    <x v="8"/>
    <x v="3"/>
    <x v="34"/>
    <x v="1"/>
    <n v="74630590.790000007"/>
    <n v="48635176.909999996"/>
  </r>
  <r>
    <d v="2023-07-16T11:55:19"/>
    <n v="16"/>
    <n v="7"/>
    <x v="46"/>
    <x v="7"/>
    <s v="Teutate raiders"/>
    <x v="2"/>
    <s v="Mogu Heavy Industry"/>
    <x v="2"/>
    <x v="8"/>
    <x v="3"/>
    <x v="92"/>
    <x v="1"/>
    <n v="65777909.539999999"/>
    <n v="53727256.450000003"/>
  </r>
  <r>
    <d v="2023-07-16T12:18:33"/>
    <n v="16"/>
    <n v="7"/>
    <x v="46"/>
    <x v="7"/>
    <s v="Foredawn Business Corporation"/>
    <x v="3"/>
    <s v="STK Scientific"/>
    <x v="4"/>
    <x v="8"/>
    <x v="3"/>
    <x v="150"/>
    <x v="1"/>
    <n v="59269312.380000003"/>
    <n v="43618462.509999998"/>
  </r>
  <r>
    <d v="2023-07-16T12:19:11"/>
    <n v="16"/>
    <n v="7"/>
    <x v="46"/>
    <x v="7"/>
    <s v="Pandemic Horde Inc"/>
    <x v="0"/>
    <s v="KuanDaiShan"/>
    <x v="3"/>
    <x v="24"/>
    <x v="0"/>
    <x v="8"/>
    <x v="3"/>
    <n v="3875372.65"/>
    <n v="1529000.19"/>
  </r>
  <r>
    <d v="2023-07-16T12:20:11"/>
    <n v="16"/>
    <n v="7"/>
    <x v="46"/>
    <x v="7"/>
    <s v="Attack On CALDARI"/>
    <x v="3"/>
    <s v="ANGELGARD"/>
    <x v="4"/>
    <x v="4"/>
    <x v="3"/>
    <x v="150"/>
    <x v="1"/>
    <n v="51773690.020000003"/>
    <n v="36766730.729999997"/>
  </r>
  <r>
    <d v="2023-07-16T12:22:28"/>
    <n v="16"/>
    <n v="7"/>
    <x v="46"/>
    <x v="7"/>
    <s v="ANGELGARD"/>
    <x v="2"/>
    <s v="Attack On CALDARI"/>
    <x v="2"/>
    <x v="8"/>
    <x v="3"/>
    <x v="150"/>
    <x v="1"/>
    <n v="62289072.93"/>
    <n v="50597903.75"/>
  </r>
  <r>
    <d v="2023-07-16T12:24:45"/>
    <n v="16"/>
    <n v="7"/>
    <x v="46"/>
    <x v="7"/>
    <s v="Attack On CALDARI"/>
    <x v="3"/>
    <s v="Void of Eden"/>
    <x v="4"/>
    <x v="62"/>
    <x v="3"/>
    <x v="150"/>
    <x v="1"/>
    <n v="57078728.700000003"/>
    <n v="36282246.640000001"/>
  </r>
  <r>
    <d v="2023-07-16T12:34:52"/>
    <n v="16"/>
    <n v="7"/>
    <x v="46"/>
    <x v="7"/>
    <s v="Storm Chasers"/>
    <x v="0"/>
    <s v="Free Wind Riders"/>
    <x v="0"/>
    <x v="50"/>
    <x v="2"/>
    <x v="2"/>
    <x v="0"/>
    <n v="96043908.180000007"/>
    <n v="85138460.790000007"/>
  </r>
  <r>
    <d v="2023-07-16T12:35:04"/>
    <n v="16"/>
    <n v="7"/>
    <x v="46"/>
    <x v="7"/>
    <s v="Pandemic Horde Inc"/>
    <x v="0"/>
    <s v="Free Wind Riders"/>
    <x v="0"/>
    <x v="59"/>
    <x v="2"/>
    <x v="2"/>
    <x v="0"/>
    <n v="29624501.190000001"/>
    <n v="16358234.960000001"/>
  </r>
  <r>
    <d v="2023-07-16T12:35:08"/>
    <n v="16"/>
    <n v="7"/>
    <x v="46"/>
    <x v="7"/>
    <s v="A Blessed Bean"/>
    <x v="0"/>
    <s v="Free Wind Riders"/>
    <x v="0"/>
    <x v="1"/>
    <x v="1"/>
    <x v="2"/>
    <x v="0"/>
    <n v="362004375.31999999"/>
    <n v="235519329.13"/>
  </r>
  <r>
    <d v="2023-07-16T12:37:41"/>
    <n v="16"/>
    <n v="7"/>
    <x v="46"/>
    <x v="7"/>
    <s v="Attack On CALDARI"/>
    <x v="3"/>
    <s v="Project Stealth Squad"/>
    <x v="4"/>
    <x v="4"/>
    <x v="3"/>
    <x v="150"/>
    <x v="1"/>
    <n v="55647332.740000002"/>
    <n v="40236920.770000003"/>
  </r>
  <r>
    <d v="2023-07-16T12:38:00"/>
    <n v="16"/>
    <n v="7"/>
    <x v="46"/>
    <x v="7"/>
    <s v="The Great Panda"/>
    <x v="3"/>
    <s v="Big Noob"/>
    <x v="4"/>
    <x v="4"/>
    <x v="3"/>
    <x v="150"/>
    <x v="1"/>
    <n v="87494076.329999998"/>
    <n v="69900797.099999994"/>
  </r>
  <r>
    <d v="2023-07-16T12:38:10"/>
    <n v="16"/>
    <n v="7"/>
    <x v="46"/>
    <x v="7"/>
    <s v="Chaos arbiter"/>
    <x v="3"/>
    <s v="Tactically Challenged"/>
    <x v="4"/>
    <x v="4"/>
    <x v="3"/>
    <x v="150"/>
    <x v="1"/>
    <n v="58554108.710000001"/>
    <n v="36757531.579999998"/>
  </r>
  <r>
    <d v="2023-07-16T12:38:27"/>
    <n v="16"/>
    <n v="7"/>
    <x v="46"/>
    <x v="7"/>
    <s v="STK Scientific"/>
    <x v="2"/>
    <s v="Chaos arbiter"/>
    <x v="2"/>
    <x v="12"/>
    <x v="3"/>
    <x v="150"/>
    <x v="1"/>
    <n v="41128492.780000001"/>
    <n v="28041172.510000002"/>
  </r>
  <r>
    <d v="2023-07-16T12:38:28"/>
    <n v="16"/>
    <n v="7"/>
    <x v="46"/>
    <x v="7"/>
    <s v="ChuangShi"/>
    <x v="3"/>
    <s v="Thundercats"/>
    <x v="4"/>
    <x v="8"/>
    <x v="3"/>
    <x v="150"/>
    <x v="1"/>
    <n v="61035449.240000002"/>
    <n v="47637440.640000001"/>
  </r>
  <r>
    <d v="2023-07-16T12:38:46"/>
    <n v="16"/>
    <n v="7"/>
    <x v="46"/>
    <x v="7"/>
    <s v="Mogu Heavy Industry"/>
    <x v="3"/>
    <s v="Tactically Challenged"/>
    <x v="4"/>
    <x v="62"/>
    <x v="3"/>
    <x v="150"/>
    <x v="1"/>
    <n v="53390025.189999998"/>
    <n v="36633015.549999997"/>
  </r>
  <r>
    <d v="2023-07-16T12:42:48"/>
    <n v="16"/>
    <n v="7"/>
    <x v="46"/>
    <x v="7"/>
    <s v="Mogu Heavy Industry"/>
    <x v="3"/>
    <s v="ANGELGARD"/>
    <x v="4"/>
    <x v="8"/>
    <x v="3"/>
    <x v="34"/>
    <x v="1"/>
    <n v="68348428.640000001"/>
    <n v="50376201.859999999"/>
  </r>
  <r>
    <d v="2023-07-16T14:14:37"/>
    <n v="16"/>
    <n v="7"/>
    <x v="46"/>
    <x v="7"/>
    <s v="Arctic Guard"/>
    <x v="0"/>
    <s v="TEMPLAR"/>
    <x v="4"/>
    <x v="4"/>
    <x v="3"/>
    <x v="14"/>
    <x v="0"/>
    <n v="57495601.789999999"/>
    <n v="35966817.950000003"/>
  </r>
  <r>
    <d v="2023-07-16T14:17:25"/>
    <n v="16"/>
    <n v="7"/>
    <x v="46"/>
    <x v="7"/>
    <s v="A Blessed Bean"/>
    <x v="0"/>
    <s v="TEMPLAR"/>
    <x v="4"/>
    <x v="11"/>
    <x v="2"/>
    <x v="80"/>
    <x v="0"/>
    <n v="25846806.109999999"/>
    <n v="9028665.2699999996"/>
  </r>
  <r>
    <d v="2023-07-16T14:18:30"/>
    <n v="16"/>
    <n v="7"/>
    <x v="46"/>
    <x v="7"/>
    <s v="Levy Guards"/>
    <x v="0"/>
    <s v="TEMPLAR"/>
    <x v="4"/>
    <x v="26"/>
    <x v="2"/>
    <x v="80"/>
    <x v="0"/>
    <n v="65032562.57"/>
    <n v="47035562.600000001"/>
  </r>
  <r>
    <d v="2023-07-16T14:21:57"/>
    <n v="16"/>
    <n v="7"/>
    <x v="46"/>
    <x v="7"/>
    <s v="Pandemic Horde Inc"/>
    <x v="0"/>
    <s v="TEMPLAR"/>
    <x v="4"/>
    <x v="10"/>
    <x v="2"/>
    <x v="102"/>
    <x v="0"/>
    <n v="26708635.629999999"/>
    <n v="11499934.17"/>
  </r>
  <r>
    <d v="2023-07-16T14:22:30"/>
    <n v="16"/>
    <n v="7"/>
    <x v="46"/>
    <x v="7"/>
    <s v="A Blessed Bean"/>
    <x v="0"/>
    <s v="Suspicious Intentions"/>
    <x v="4"/>
    <x v="28"/>
    <x v="4"/>
    <x v="8"/>
    <x v="3"/>
    <n v="277548.38"/>
    <n v="150472.14000000001"/>
  </r>
  <r>
    <d v="2023-07-16T14:32:39"/>
    <n v="16"/>
    <n v="7"/>
    <x v="46"/>
    <x v="7"/>
    <s v="Profane Proverb"/>
    <x v="0"/>
    <s v="Faceless"/>
    <x v="3"/>
    <x v="0"/>
    <x v="0"/>
    <x v="102"/>
    <x v="0"/>
    <n v="60537176.25"/>
    <n v="48749918.289999999"/>
  </r>
  <r>
    <d v="2023-07-16T14:37:10"/>
    <n v="16"/>
    <n v="7"/>
    <x v="46"/>
    <x v="7"/>
    <s v="Fuente Vacio"/>
    <x v="0"/>
    <s v="Fuente Vacio"/>
    <x v="1"/>
    <x v="66"/>
    <x v="0"/>
    <x v="130"/>
    <x v="0"/>
    <n v="13247098.42"/>
    <n v="6131367.6399999997"/>
  </r>
  <r>
    <d v="2023-07-16T14:38:11"/>
    <n v="16"/>
    <n v="7"/>
    <x v="46"/>
    <x v="7"/>
    <s v="Stay Cool And Calm Down"/>
    <x v="0"/>
    <s v="Fuente Vacio"/>
    <x v="1"/>
    <x v="52"/>
    <x v="4"/>
    <x v="130"/>
    <x v="0"/>
    <n v="12782898.15"/>
    <n v="6147494.04"/>
  </r>
  <r>
    <d v="2023-07-16T14:40:14"/>
    <n v="16"/>
    <n v="7"/>
    <x v="46"/>
    <x v="7"/>
    <s v="Fuente Vacio"/>
    <x v="0"/>
    <s v="Fuente Vacio"/>
    <x v="1"/>
    <x v="73"/>
    <x v="0"/>
    <x v="130"/>
    <x v="0"/>
    <n v="39235583.850000001"/>
    <n v="36489254.579999998"/>
  </r>
  <r>
    <d v="2023-07-16T14:40:20"/>
    <n v="16"/>
    <n v="7"/>
    <x v="46"/>
    <x v="7"/>
    <s v="Tu Zi Fei Corporation"/>
    <x v="4"/>
    <s v="Black Pushers"/>
    <x v="1"/>
    <x v="1"/>
    <x v="1"/>
    <x v="196"/>
    <x v="0"/>
    <n v="188774996.13"/>
    <n v="174250002.97999999"/>
  </r>
  <r>
    <d v="2023-07-16T14:42:34"/>
    <n v="16"/>
    <n v="7"/>
    <x v="46"/>
    <x v="7"/>
    <s v="Stay Cool And Calm Down"/>
    <x v="0"/>
    <s v="Stay Cool And Calm Down"/>
    <x v="1"/>
    <x v="51"/>
    <x v="2"/>
    <x v="130"/>
    <x v="0"/>
    <n v="49788320.990000002"/>
    <n v="39091645.200000003"/>
  </r>
  <r>
    <d v="2023-07-16T14:44:30"/>
    <n v="16"/>
    <n v="7"/>
    <x v="46"/>
    <x v="7"/>
    <s v="Mogu Heavy Industry"/>
    <x v="3"/>
    <s v="Les chevaliers de l'ordre"/>
    <x v="0"/>
    <x v="23"/>
    <x v="2"/>
    <x v="53"/>
    <x v="1"/>
    <n v="107913484.70999999"/>
    <n v="82217847.739999995"/>
  </r>
  <r>
    <d v="2023-07-16T14:55:34"/>
    <n v="16"/>
    <n v="7"/>
    <x v="46"/>
    <x v="7"/>
    <s v="Stay Cool And Calm Down"/>
    <x v="0"/>
    <s v="Fuente Vacio"/>
    <x v="1"/>
    <x v="14"/>
    <x v="4"/>
    <x v="130"/>
    <x v="0"/>
    <n v="2871680.81"/>
    <n v="1450556.82"/>
  </r>
  <r>
    <d v="2023-07-16T14:58:31"/>
    <n v="16"/>
    <n v="7"/>
    <x v="46"/>
    <x v="7"/>
    <s v="Fuente Vacio"/>
    <x v="0"/>
    <s v="Fuente Vacio"/>
    <x v="1"/>
    <x v="55"/>
    <x v="2"/>
    <x v="130"/>
    <x v="0"/>
    <n v="222444074.15000001"/>
    <n v="203731681.28"/>
  </r>
  <r>
    <d v="2023-07-16T15:00:53"/>
    <n v="16"/>
    <n v="7"/>
    <x v="46"/>
    <x v="7"/>
    <s v="Stay Cool And Calm Down"/>
    <x v="0"/>
    <s v="Stay Cool And Calm Down"/>
    <x v="1"/>
    <x v="25"/>
    <x v="0"/>
    <x v="130"/>
    <x v="0"/>
    <n v="14370971.85"/>
    <n v="8102711.8799999999"/>
  </r>
  <r>
    <d v="2023-07-16T15:02:17"/>
    <n v="16"/>
    <n v="7"/>
    <x v="46"/>
    <x v="7"/>
    <s v="Fuente Vacio"/>
    <x v="0"/>
    <s v="Stay Cool And Calm Down"/>
    <x v="1"/>
    <x v="64"/>
    <x v="0"/>
    <x v="130"/>
    <x v="0"/>
    <n v="17666267.780000001"/>
    <n v="17235375.359999999"/>
  </r>
  <r>
    <d v="2023-07-16T15:04:20"/>
    <n v="16"/>
    <n v="7"/>
    <x v="46"/>
    <x v="7"/>
    <s v="Fuente Vacio"/>
    <x v="0"/>
    <s v="Fuente Vacio"/>
    <x v="1"/>
    <x v="41"/>
    <x v="4"/>
    <x v="130"/>
    <x v="0"/>
    <n v="27408836.010000002"/>
    <n v="22958685.100000001"/>
  </r>
  <r>
    <d v="2023-07-16T15:04:49"/>
    <n v="16"/>
    <n v="7"/>
    <x v="46"/>
    <x v="7"/>
    <s v="Fuente Vacio"/>
    <x v="0"/>
    <s v="Fuente Vacio"/>
    <x v="1"/>
    <x v="79"/>
    <x v="4"/>
    <x v="130"/>
    <x v="0"/>
    <n v="24936928.48"/>
    <n v="14492495.560000001"/>
  </r>
  <r>
    <d v="2023-07-16T15:08:24"/>
    <n v="16"/>
    <n v="7"/>
    <x v="46"/>
    <x v="7"/>
    <s v="Fuente Vacio"/>
    <x v="0"/>
    <s v="Fuente Vacio"/>
    <x v="1"/>
    <x v="86"/>
    <x v="2"/>
    <x v="130"/>
    <x v="0"/>
    <n v="94789744.799999997"/>
    <n v="71539166.969999999"/>
  </r>
  <r>
    <d v="2023-07-16T15:18:48"/>
    <n v="16"/>
    <n v="7"/>
    <x v="46"/>
    <x v="7"/>
    <s v="Attack On CALDARI"/>
    <x v="3"/>
    <s v="GeoCorp"/>
    <x v="4"/>
    <x v="3"/>
    <x v="2"/>
    <x v="85"/>
    <x v="1"/>
    <n v="27251505.460000001"/>
    <n v="3982450.45"/>
  </r>
  <r>
    <d v="2023-07-16T15:18:59"/>
    <n v="16"/>
    <n v="7"/>
    <x v="46"/>
    <x v="7"/>
    <s v="Attack On CALDARI"/>
    <x v="3"/>
    <s v="GeoCorp"/>
    <x v="4"/>
    <x v="3"/>
    <x v="2"/>
    <x v="85"/>
    <x v="1"/>
    <n v="21498343.550000001"/>
    <n v="11079548.640000001"/>
  </r>
  <r>
    <d v="2023-07-16T15:19:04"/>
    <n v="16"/>
    <n v="7"/>
    <x v="46"/>
    <x v="7"/>
    <s v="Attack On CALDARI"/>
    <x v="3"/>
    <s v="GeoCorp"/>
    <x v="4"/>
    <x v="3"/>
    <x v="2"/>
    <x v="85"/>
    <x v="1"/>
    <n v="28274525.510000002"/>
    <n v="17407974.449999999"/>
  </r>
  <r>
    <d v="2023-07-16T15:19:18"/>
    <n v="16"/>
    <n v="7"/>
    <x v="46"/>
    <x v="7"/>
    <s v="Attack On CALDARI"/>
    <x v="3"/>
    <s v="GeoCorp"/>
    <x v="4"/>
    <x v="3"/>
    <x v="2"/>
    <x v="85"/>
    <x v="1"/>
    <n v="24806987.800000001"/>
    <n v="5848540.2400000002"/>
  </r>
  <r>
    <d v="2023-07-16T15:21:35"/>
    <n v="16"/>
    <n v="7"/>
    <x v="46"/>
    <x v="7"/>
    <s v="Tactical Feed"/>
    <x v="0"/>
    <s v="4S Corporation"/>
    <x v="0"/>
    <x v="11"/>
    <x v="2"/>
    <x v="149"/>
    <x v="0"/>
    <n v="12607538.42"/>
    <n v="3010663.41"/>
  </r>
  <r>
    <d v="2023-07-16T15:21:48"/>
    <n v="16"/>
    <n v="7"/>
    <x v="46"/>
    <x v="7"/>
    <s v="EVE-RO"/>
    <x v="1"/>
    <s v="Pandemic Horde Inc"/>
    <x v="1"/>
    <x v="22"/>
    <x v="4"/>
    <x v="149"/>
    <x v="0"/>
    <n v="1030166.57"/>
    <n v="729524.46"/>
  </r>
  <r>
    <d v="2023-07-16T15:21:52"/>
    <n v="16"/>
    <n v="7"/>
    <x v="46"/>
    <x v="7"/>
    <s v="Profane Proverb"/>
    <x v="0"/>
    <s v="Ministry of Offense"/>
    <x v="0"/>
    <x v="11"/>
    <x v="2"/>
    <x v="149"/>
    <x v="0"/>
    <n v="12644736.52"/>
    <n v="2081658.61"/>
  </r>
  <r>
    <d v="2023-07-16T15:22:21"/>
    <n v="16"/>
    <n v="7"/>
    <x v="46"/>
    <x v="7"/>
    <s v="Albireo Solem"/>
    <x v="0"/>
    <s v="Amok"/>
    <x v="0"/>
    <x v="11"/>
    <x v="2"/>
    <x v="149"/>
    <x v="0"/>
    <n v="12628204.029999999"/>
    <n v="2387575.66"/>
  </r>
  <r>
    <d v="2023-07-16T15:23:44"/>
    <n v="16"/>
    <n v="7"/>
    <x v="46"/>
    <x v="7"/>
    <s v="Standards Contracting"/>
    <x v="0"/>
    <s v="KarmaFleet"/>
    <x v="0"/>
    <x v="11"/>
    <x v="2"/>
    <x v="149"/>
    <x v="0"/>
    <n v="22984036.59"/>
    <n v="10156355.65"/>
  </r>
  <r>
    <d v="2023-07-16T15:25:43"/>
    <n v="16"/>
    <n v="7"/>
    <x v="46"/>
    <x v="7"/>
    <s v="EVE-RO"/>
    <x v="1"/>
    <s v="Standards Contracting"/>
    <x v="1"/>
    <x v="8"/>
    <x v="3"/>
    <x v="136"/>
    <x v="0"/>
    <n v="67561051.280000001"/>
    <n v="54683661.859999999"/>
  </r>
  <r>
    <d v="2023-07-16T15:25:58"/>
    <n v="16"/>
    <n v="7"/>
    <x v="46"/>
    <x v="7"/>
    <s v="S0viet Uni0n"/>
    <x v="0"/>
    <s v="Asteroid Farm Unlimited"/>
    <x v="0"/>
    <x v="11"/>
    <x v="2"/>
    <x v="136"/>
    <x v="0"/>
    <n v="11549078.5"/>
    <n v="2424373.5499999998"/>
  </r>
  <r>
    <d v="2023-07-16T15:26:20"/>
    <n v="16"/>
    <n v="7"/>
    <x v="46"/>
    <x v="7"/>
    <s v="Fusion Enterprises Ltd"/>
    <x v="0"/>
    <s v="Peoples Liberation Army"/>
    <x v="0"/>
    <x v="11"/>
    <x v="2"/>
    <x v="136"/>
    <x v="0"/>
    <n v="19971448.989999998"/>
    <n v="4582809.3099999996"/>
  </r>
  <r>
    <d v="2023-07-16T15:26:39"/>
    <n v="16"/>
    <n v="7"/>
    <x v="46"/>
    <x v="7"/>
    <s v="A Blessed Bean"/>
    <x v="0"/>
    <s v="Ascendance"/>
    <x v="0"/>
    <x v="11"/>
    <x v="2"/>
    <x v="136"/>
    <x v="0"/>
    <n v="12631349.76"/>
    <n v="4632282.5199999996"/>
  </r>
  <r>
    <d v="2023-07-16T15:26:43"/>
    <n v="16"/>
    <n v="7"/>
    <x v="46"/>
    <x v="7"/>
    <s v="Infinite Point"/>
    <x v="0"/>
    <s v="EVE-RO"/>
    <x v="0"/>
    <x v="11"/>
    <x v="2"/>
    <x v="136"/>
    <x v="0"/>
    <n v="11608158.01"/>
    <n v="3111142.38"/>
  </r>
  <r>
    <d v="2023-07-16T15:26:53"/>
    <n v="16"/>
    <n v="7"/>
    <x v="46"/>
    <x v="7"/>
    <s v="KillTronic"/>
    <x v="0"/>
    <s v="NED-Clan"/>
    <x v="0"/>
    <x v="11"/>
    <x v="2"/>
    <x v="136"/>
    <x v="0"/>
    <n v="14087950.99"/>
    <n v="4803795.25"/>
  </r>
  <r>
    <d v="2023-07-16T15:26:57"/>
    <n v="16"/>
    <n v="7"/>
    <x v="46"/>
    <x v="7"/>
    <s v="Mineski Infinity"/>
    <x v="0"/>
    <s v="4S Corporation"/>
    <x v="0"/>
    <x v="11"/>
    <x v="2"/>
    <x v="136"/>
    <x v="0"/>
    <n v="19848891.539999999"/>
    <n v="4794550.49"/>
  </r>
  <r>
    <d v="2023-07-16T15:29:42"/>
    <n v="16"/>
    <n v="7"/>
    <x v="46"/>
    <x v="7"/>
    <s v="Squid Inc"/>
    <x v="0"/>
    <s v="The Flying Dead"/>
    <x v="0"/>
    <x v="11"/>
    <x v="2"/>
    <x v="136"/>
    <x v="0"/>
    <n v="14152561.449999999"/>
    <n v="5004937.4000000004"/>
  </r>
  <r>
    <d v="2023-07-16T15:30:35"/>
    <n v="16"/>
    <n v="7"/>
    <x v="46"/>
    <x v="7"/>
    <s v="Tactical Feed"/>
    <x v="0"/>
    <s v="The Flying Dead"/>
    <x v="0"/>
    <x v="11"/>
    <x v="2"/>
    <x v="136"/>
    <x v="0"/>
    <n v="14158591.67"/>
    <n v="3840066.11"/>
  </r>
  <r>
    <d v="2023-07-16T15:30:40"/>
    <n v="16"/>
    <n v="7"/>
    <x v="46"/>
    <x v="7"/>
    <s v="NullSsay"/>
    <x v="0"/>
    <s v="CRUZADOS"/>
    <x v="0"/>
    <x v="11"/>
    <x v="2"/>
    <x v="136"/>
    <x v="0"/>
    <n v="13719403.640000001"/>
    <n v="4425513.41"/>
  </r>
  <r>
    <d v="2023-07-16T16:00:14"/>
    <n v="16"/>
    <n v="7"/>
    <x v="46"/>
    <x v="7"/>
    <s v="Attack On CALDARI"/>
    <x v="3"/>
    <s v="Pandemic Horde Inc"/>
    <x v="1"/>
    <x v="66"/>
    <x v="0"/>
    <x v="85"/>
    <x v="1"/>
    <n v="15364073.02"/>
    <n v="8504697.5299999993"/>
  </r>
  <r>
    <d v="2023-07-16T16:40:29"/>
    <n v="16"/>
    <n v="7"/>
    <x v="46"/>
    <x v="7"/>
    <s v="A Blessed Bean"/>
    <x v="0"/>
    <s v="KarmaFleet"/>
    <x v="0"/>
    <x v="11"/>
    <x v="2"/>
    <x v="2"/>
    <x v="0"/>
    <n v="21242287.120000001"/>
    <n v="7274250.1799999997"/>
  </r>
  <r>
    <d v="2023-07-16T16:42:30"/>
    <n v="16"/>
    <n v="7"/>
    <x v="46"/>
    <x v="7"/>
    <s v="4S Corporation"/>
    <x v="1"/>
    <s v="Pandemic Horde Inc"/>
    <x v="1"/>
    <x v="26"/>
    <x v="2"/>
    <x v="2"/>
    <x v="0"/>
    <n v="70758293.269999996"/>
    <n v="53803286.43"/>
  </r>
  <r>
    <d v="2023-07-16T16:42:45"/>
    <n v="16"/>
    <n v="7"/>
    <x v="46"/>
    <x v="7"/>
    <s v="Comms Black"/>
    <x v="0"/>
    <s v="UK Corp"/>
    <x v="0"/>
    <x v="11"/>
    <x v="2"/>
    <x v="2"/>
    <x v="0"/>
    <n v="21325102.609999999"/>
    <n v="8487269.3800000008"/>
  </r>
  <r>
    <d v="2023-07-16T16:42:47"/>
    <n v="16"/>
    <n v="7"/>
    <x v="46"/>
    <x v="7"/>
    <s v="Brittas Empire"/>
    <x v="0"/>
    <s v="Peoples Liberation Army"/>
    <x v="0"/>
    <x v="3"/>
    <x v="2"/>
    <x v="2"/>
    <x v="0"/>
    <n v="17831791.809999999"/>
    <n v="6915935.8799999999"/>
  </r>
  <r>
    <d v="2023-07-16T16:42:49"/>
    <n v="16"/>
    <n v="7"/>
    <x v="46"/>
    <x v="7"/>
    <s v="Profane Proverb"/>
    <x v="0"/>
    <s v="KarmaFleet"/>
    <x v="0"/>
    <x v="11"/>
    <x v="2"/>
    <x v="2"/>
    <x v="0"/>
    <n v="20958461.699999999"/>
    <n v="5619327.5300000003"/>
  </r>
  <r>
    <d v="2023-07-16T16:42:55"/>
    <n v="16"/>
    <n v="7"/>
    <x v="46"/>
    <x v="7"/>
    <s v="Tranquility Tavern"/>
    <x v="0"/>
    <s v="Iron Whales"/>
    <x v="0"/>
    <x v="11"/>
    <x v="2"/>
    <x v="2"/>
    <x v="0"/>
    <n v="24499641.32"/>
    <n v="8702463.3599999994"/>
  </r>
  <r>
    <d v="2023-07-16T16:42:58"/>
    <n v="16"/>
    <n v="7"/>
    <x v="46"/>
    <x v="7"/>
    <s v="A Blessed Bean"/>
    <x v="0"/>
    <s v="Deep Space Conquerors"/>
    <x v="0"/>
    <x v="3"/>
    <x v="2"/>
    <x v="2"/>
    <x v="0"/>
    <n v="14563545.01"/>
    <n v="5167552.25"/>
  </r>
  <r>
    <d v="2023-07-16T16:43:02"/>
    <n v="16"/>
    <n v="7"/>
    <x v="46"/>
    <x v="7"/>
    <s v="Disasterpiece LTD"/>
    <x v="0"/>
    <s v="4S Corporation"/>
    <x v="0"/>
    <x v="11"/>
    <x v="2"/>
    <x v="2"/>
    <x v="0"/>
    <n v="21265948.690000001"/>
    <n v="10273552.189999999"/>
  </r>
  <r>
    <d v="2023-07-16T16:43:05"/>
    <n v="16"/>
    <n v="7"/>
    <x v="46"/>
    <x v="7"/>
    <s v="Fusion Enterprises Ltd"/>
    <x v="0"/>
    <s v="4S Corporation"/>
    <x v="0"/>
    <x v="11"/>
    <x v="2"/>
    <x v="2"/>
    <x v="0"/>
    <n v="21260033.300000001"/>
    <n v="7697330.7699999996"/>
  </r>
  <r>
    <d v="2023-07-16T16:43:07"/>
    <n v="16"/>
    <n v="7"/>
    <x v="46"/>
    <x v="7"/>
    <s v="Arctic Beans"/>
    <x v="0"/>
    <s v="4S Corporation"/>
    <x v="0"/>
    <x v="11"/>
    <x v="2"/>
    <x v="2"/>
    <x v="0"/>
    <n v="21277779.469999999"/>
    <n v="9091104.9399999995"/>
  </r>
  <r>
    <d v="2023-07-16T16:43:11"/>
    <n v="16"/>
    <n v="7"/>
    <x v="46"/>
    <x v="7"/>
    <s v="Pandemic Horde Inc"/>
    <x v="0"/>
    <s v="4S Corporation"/>
    <x v="0"/>
    <x v="11"/>
    <x v="2"/>
    <x v="2"/>
    <x v="0"/>
    <n v="24130639.100000001"/>
    <n v="12775865.85"/>
  </r>
  <r>
    <d v="2023-07-16T17:09:44"/>
    <n v="16"/>
    <n v="7"/>
    <x v="46"/>
    <x v="7"/>
    <s v="KarmaFleet"/>
    <x v="1"/>
    <s v="ChuangShi"/>
    <x v="2"/>
    <x v="10"/>
    <x v="2"/>
    <x v="73"/>
    <x v="2"/>
    <n v="27469694.960000001"/>
    <n v="11841491.880000001"/>
  </r>
  <r>
    <d v="2023-07-16T17:45:19"/>
    <n v="16"/>
    <n v="7"/>
    <x v="46"/>
    <x v="7"/>
    <s v="Area-52"/>
    <x v="3"/>
    <s v="Memento Mori"/>
    <x v="0"/>
    <x v="11"/>
    <x v="2"/>
    <x v="137"/>
    <x v="1"/>
    <n v="12965773.9"/>
    <n v="4641536.4400000004"/>
  </r>
  <r>
    <d v="2023-07-16T17:45:36"/>
    <n v="16"/>
    <n v="7"/>
    <x v="46"/>
    <x v="7"/>
    <s v="Area-52"/>
    <x v="3"/>
    <s v="Memento Mori"/>
    <x v="0"/>
    <x v="11"/>
    <x v="2"/>
    <x v="137"/>
    <x v="1"/>
    <n v="12990572.630000001"/>
    <n v="2322974.88"/>
  </r>
  <r>
    <d v="2023-07-16T17:55:36"/>
    <n v="16"/>
    <n v="7"/>
    <x v="46"/>
    <x v="7"/>
    <s v="Free Wind Riders"/>
    <x v="1"/>
    <s v="Black Pushers"/>
    <x v="1"/>
    <x v="1"/>
    <x v="1"/>
    <x v="197"/>
    <x v="0"/>
    <n v="220973531.50999999"/>
    <n v="219967874.91999999"/>
  </r>
  <r>
    <d v="2023-07-16T18:29:32"/>
    <n v="16"/>
    <n v="7"/>
    <x v="46"/>
    <x v="7"/>
    <s v="Arctic Guard"/>
    <x v="0"/>
    <s v="KarmaFleet"/>
    <x v="0"/>
    <x v="28"/>
    <x v="4"/>
    <x v="4"/>
    <x v="1"/>
    <n v="3156772.53"/>
    <n v="2835806.15"/>
  </r>
  <r>
    <d v="2023-07-16T18:42:05"/>
    <n v="16"/>
    <n v="7"/>
    <x v="46"/>
    <x v="7"/>
    <s v="Free Wind Riders"/>
    <x v="1"/>
    <s v="A Blessed Bean"/>
    <x v="1"/>
    <x v="22"/>
    <x v="4"/>
    <x v="198"/>
    <x v="0"/>
    <n v="3925569.88"/>
    <n v="2746515.43"/>
  </r>
  <r>
    <d v="2023-07-16T21:14:27"/>
    <n v="16"/>
    <n v="7"/>
    <x v="46"/>
    <x v="7"/>
    <s v="KarmaFleet"/>
    <x v="1"/>
    <s v="Black Pushers"/>
    <x v="1"/>
    <x v="25"/>
    <x v="0"/>
    <x v="16"/>
    <x v="1"/>
    <n v="9462848.6799999997"/>
    <n v="8002302.1299999999"/>
  </r>
  <r>
    <d v="2023-07-16T21:32:38"/>
    <n v="16"/>
    <n v="7"/>
    <x v="46"/>
    <x v="7"/>
    <s v="Evil Space Goblins"/>
    <x v="3"/>
    <s v="Memento Mori"/>
    <x v="0"/>
    <x v="22"/>
    <x v="4"/>
    <x v="16"/>
    <x v="1"/>
    <n v="983058.19"/>
    <n v="775276.04"/>
  </r>
  <r>
    <d v="2023-07-16T23:59:50"/>
    <n v="16"/>
    <n v="7"/>
    <x v="46"/>
    <x v="7"/>
    <s v="Comms Black"/>
    <x v="0"/>
    <s v="ICE is Coming to EVE"/>
    <x v="0"/>
    <x v="60"/>
    <x v="2"/>
    <x v="146"/>
    <x v="2"/>
    <n v="24246372.780000001"/>
    <n v="11151666.939999999"/>
  </r>
  <r>
    <d v="2023-07-17T00:00:23"/>
    <n v="17"/>
    <n v="7"/>
    <x v="47"/>
    <x v="8"/>
    <s v="Cloaked Goof"/>
    <x v="1"/>
    <s v="Brittas Empire"/>
    <x v="1"/>
    <x v="10"/>
    <x v="2"/>
    <x v="146"/>
    <x v="2"/>
    <n v="23658494.579999998"/>
    <n v="10442145.74"/>
  </r>
  <r>
    <d v="2023-07-17T00:00:47"/>
    <n v="17"/>
    <n v="7"/>
    <x v="47"/>
    <x v="8"/>
    <s v="Strategically Bad"/>
    <x v="1"/>
    <s v="Zero Reps Given"/>
    <x v="1"/>
    <x v="10"/>
    <x v="2"/>
    <x v="146"/>
    <x v="2"/>
    <n v="37957707.380000003"/>
    <n v="15801899.060000001"/>
  </r>
  <r>
    <d v="2023-07-17T00:01:29"/>
    <n v="17"/>
    <n v="7"/>
    <x v="47"/>
    <x v="8"/>
    <s v="Northern Fleet"/>
    <x v="1"/>
    <s v="Pandemic Horde Inc"/>
    <x v="1"/>
    <x v="10"/>
    <x v="2"/>
    <x v="146"/>
    <x v="2"/>
    <n v="37942649.030000001"/>
    <n v="15952264.439999999"/>
  </r>
  <r>
    <d v="2023-07-17T00:01:43"/>
    <n v="17"/>
    <n v="7"/>
    <x v="47"/>
    <x v="8"/>
    <s v="KarmaFleet"/>
    <x v="1"/>
    <s v="The Northerners"/>
    <x v="1"/>
    <x v="10"/>
    <x v="2"/>
    <x v="146"/>
    <x v="2"/>
    <n v="8642127.7400000002"/>
    <n v="514741.81"/>
  </r>
  <r>
    <d v="2023-07-17T00:01:53"/>
    <n v="17"/>
    <n v="7"/>
    <x v="47"/>
    <x v="8"/>
    <s v="Zebra Corp"/>
    <x v="1"/>
    <s v="Pandemic Horde Inc"/>
    <x v="1"/>
    <x v="10"/>
    <x v="2"/>
    <x v="146"/>
    <x v="2"/>
    <n v="30599997.210000001"/>
    <n v="18427332.710000001"/>
  </r>
  <r>
    <d v="2023-07-17T00:02:26"/>
    <n v="17"/>
    <n v="7"/>
    <x v="47"/>
    <x v="8"/>
    <s v="SUNDERING"/>
    <x v="1"/>
    <s v="Para Bellum INC"/>
    <x v="1"/>
    <x v="10"/>
    <x v="2"/>
    <x v="146"/>
    <x v="2"/>
    <n v="34825444.759999998"/>
    <n v="16048022.23"/>
  </r>
  <r>
    <d v="2023-07-17T00:02:39"/>
    <n v="17"/>
    <n v="7"/>
    <x v="47"/>
    <x v="8"/>
    <s v="Hogyoku"/>
    <x v="1"/>
    <s v="Infinite Point"/>
    <x v="1"/>
    <x v="10"/>
    <x v="2"/>
    <x v="146"/>
    <x v="2"/>
    <n v="39361954.950000003"/>
    <n v="12295442.310000001"/>
  </r>
  <r>
    <d v="2023-07-17T00:02:45"/>
    <n v="17"/>
    <n v="7"/>
    <x v="47"/>
    <x v="8"/>
    <s v="Zebra Corp"/>
    <x v="1"/>
    <s v="Deaths Consortium"/>
    <x v="1"/>
    <x v="10"/>
    <x v="2"/>
    <x v="146"/>
    <x v="2"/>
    <n v="37903927.549999997"/>
    <n v="14027604.73"/>
  </r>
  <r>
    <d v="2023-07-17T00:02:58"/>
    <n v="17"/>
    <n v="7"/>
    <x v="47"/>
    <x v="8"/>
    <s v="4S Corporation"/>
    <x v="1"/>
    <s v="Comms Black"/>
    <x v="1"/>
    <x v="10"/>
    <x v="2"/>
    <x v="146"/>
    <x v="2"/>
    <n v="32918650.739999998"/>
    <n v="17797428.93"/>
  </r>
  <r>
    <d v="2023-07-17T00:03:08"/>
    <n v="17"/>
    <n v="7"/>
    <x v="47"/>
    <x v="8"/>
    <s v="Eternity INC"/>
    <x v="1"/>
    <s v="Deaths Consortium"/>
    <x v="1"/>
    <x v="10"/>
    <x v="2"/>
    <x v="146"/>
    <x v="2"/>
    <n v="36250970.299999997"/>
    <n v="14579481.529999999"/>
  </r>
  <r>
    <d v="2023-07-17T00:03:37"/>
    <n v="17"/>
    <n v="7"/>
    <x v="47"/>
    <x v="8"/>
    <s v="Cabaret"/>
    <x v="1"/>
    <s v="A Blessed Bean"/>
    <x v="1"/>
    <x v="10"/>
    <x v="2"/>
    <x v="146"/>
    <x v="2"/>
    <n v="33455685.800000001"/>
    <n v="16679381.41"/>
  </r>
  <r>
    <d v="2023-07-17T00:04:40"/>
    <n v="17"/>
    <n v="7"/>
    <x v="47"/>
    <x v="8"/>
    <s v="KarmaFleet"/>
    <x v="1"/>
    <s v="Profane Proverb"/>
    <x v="1"/>
    <x v="60"/>
    <x v="2"/>
    <x v="146"/>
    <x v="2"/>
    <n v="27816243.960000001"/>
    <n v="20012809.699999999"/>
  </r>
  <r>
    <d v="2023-07-17T00:05:14"/>
    <n v="17"/>
    <n v="7"/>
    <x v="47"/>
    <x v="8"/>
    <s v="Asteroid Farm Unlimited"/>
    <x v="1"/>
    <s v="The Northerners"/>
    <x v="1"/>
    <x v="60"/>
    <x v="2"/>
    <x v="146"/>
    <x v="2"/>
    <n v="16228611.52"/>
    <n v="4683715.7300000004"/>
  </r>
  <r>
    <d v="2023-07-17T00:05:25"/>
    <n v="17"/>
    <n v="7"/>
    <x v="47"/>
    <x v="8"/>
    <s v="AOJI Colliery"/>
    <x v="1"/>
    <s v="Deaths Consortium"/>
    <x v="1"/>
    <x v="60"/>
    <x v="2"/>
    <x v="146"/>
    <x v="2"/>
    <n v="19797664.239999998"/>
    <n v="10910622.699999999"/>
  </r>
  <r>
    <d v="2023-07-17T00:05:28"/>
    <n v="17"/>
    <n v="7"/>
    <x v="47"/>
    <x v="8"/>
    <s v="KarmaFleet"/>
    <x v="1"/>
    <s v="Sturmgrenadier Inc"/>
    <x v="1"/>
    <x v="60"/>
    <x v="2"/>
    <x v="146"/>
    <x v="2"/>
    <n v="16228611.52"/>
    <n v="7287436.4699999997"/>
  </r>
  <r>
    <d v="2023-07-17T03:07:17"/>
    <n v="17"/>
    <n v="7"/>
    <x v="47"/>
    <x v="8"/>
    <s v="The Covenant combined fleet"/>
    <x v="4"/>
    <s v="Squid Inc"/>
    <x v="1"/>
    <x v="3"/>
    <x v="2"/>
    <x v="199"/>
    <x v="0"/>
    <n v="42113199.740000002"/>
    <n v="31524172.640000001"/>
  </r>
  <r>
    <d v="2023-07-17T03:21:53"/>
    <n v="17"/>
    <n v="7"/>
    <x v="47"/>
    <x v="8"/>
    <s v="Deaths Consortium"/>
    <x v="0"/>
    <s v="Deaths Consortium"/>
    <x v="1"/>
    <x v="96"/>
    <x v="4"/>
    <x v="1"/>
    <x v="0"/>
    <n v="97970611.230000004"/>
    <n v="95888719.25"/>
  </r>
  <r>
    <d v="2023-07-17T03:28:39"/>
    <n v="17"/>
    <n v="7"/>
    <x v="47"/>
    <x v="8"/>
    <s v="Moosearmy"/>
    <x v="0"/>
    <s v="Amok"/>
    <x v="0"/>
    <x v="19"/>
    <x v="4"/>
    <x v="1"/>
    <x v="0"/>
    <n v="4672745.8"/>
    <n v="2987426.56"/>
  </r>
  <r>
    <d v="2023-07-17T03:29:19"/>
    <n v="17"/>
    <n v="7"/>
    <x v="47"/>
    <x v="8"/>
    <s v="Moosearmy"/>
    <x v="0"/>
    <s v="KarmaFleet"/>
    <x v="0"/>
    <x v="19"/>
    <x v="4"/>
    <x v="1"/>
    <x v="0"/>
    <n v="4734882.6900000004"/>
    <n v="4466425.8899999997"/>
  </r>
  <r>
    <d v="2023-07-17T03:30:01"/>
    <n v="17"/>
    <n v="7"/>
    <x v="47"/>
    <x v="8"/>
    <s v="Strategically Bad"/>
    <x v="1"/>
    <s v="Comms Black"/>
    <x v="1"/>
    <x v="91"/>
    <x v="1"/>
    <x v="3"/>
    <x v="0"/>
    <n v="319893241.55000001"/>
    <n v="162594552.91"/>
  </r>
  <r>
    <d v="2023-07-17T03:30:53"/>
    <n v="17"/>
    <n v="7"/>
    <x v="47"/>
    <x v="8"/>
    <s v="Pandemic Horde Inc"/>
    <x v="0"/>
    <s v="Players vs EVE"/>
    <x v="0"/>
    <x v="19"/>
    <x v="4"/>
    <x v="3"/>
    <x v="0"/>
    <n v="4732717.47"/>
    <n v="1751932.75"/>
  </r>
  <r>
    <d v="2023-07-17T03:31:11"/>
    <n v="17"/>
    <n v="7"/>
    <x v="47"/>
    <x v="8"/>
    <s v="Moosearmy"/>
    <x v="0"/>
    <s v="ICE is Coming to EVE"/>
    <x v="0"/>
    <x v="19"/>
    <x v="4"/>
    <x v="3"/>
    <x v="0"/>
    <n v="7087134.2400000002"/>
    <n v="1473249.95"/>
  </r>
  <r>
    <d v="2023-07-17T03:31:31"/>
    <n v="17"/>
    <n v="7"/>
    <x v="47"/>
    <x v="8"/>
    <s v="Moosearmy"/>
    <x v="0"/>
    <s v="AOJI Colliery"/>
    <x v="0"/>
    <x v="19"/>
    <x v="4"/>
    <x v="3"/>
    <x v="0"/>
    <n v="5978915.3399999999"/>
    <n v="5161375.45"/>
  </r>
  <r>
    <d v="2023-07-17T03:31:41"/>
    <n v="17"/>
    <n v="7"/>
    <x v="47"/>
    <x v="8"/>
    <s v="Pandemic Horde Inc"/>
    <x v="0"/>
    <s v="Les chevaliers de l'ordre"/>
    <x v="0"/>
    <x v="19"/>
    <x v="4"/>
    <x v="3"/>
    <x v="0"/>
    <n v="4445528.4000000004"/>
    <n v="2846604.89"/>
  </r>
  <r>
    <d v="2023-07-17T03:31:43"/>
    <n v="17"/>
    <n v="7"/>
    <x v="47"/>
    <x v="8"/>
    <s v="Alkaid Broken Army"/>
    <x v="0"/>
    <s v="Asteroid Farm Unlimited"/>
    <x v="0"/>
    <x v="19"/>
    <x v="4"/>
    <x v="3"/>
    <x v="0"/>
    <n v="4445842.6500000004"/>
    <n v="2696507.7"/>
  </r>
  <r>
    <d v="2023-07-17T03:31:47"/>
    <n v="17"/>
    <n v="7"/>
    <x v="47"/>
    <x v="8"/>
    <s v="C8N8O16"/>
    <x v="0"/>
    <s v="Players vs EVE"/>
    <x v="0"/>
    <x v="19"/>
    <x v="4"/>
    <x v="3"/>
    <x v="0"/>
    <n v="5313707.03"/>
    <n v="2636662.48"/>
  </r>
  <r>
    <d v="2023-07-17T03:31:50"/>
    <n v="17"/>
    <n v="7"/>
    <x v="47"/>
    <x v="8"/>
    <s v="Moosearmy"/>
    <x v="0"/>
    <s v="Cuervos Imperiales"/>
    <x v="0"/>
    <x v="19"/>
    <x v="4"/>
    <x v="3"/>
    <x v="0"/>
    <n v="4446236.33"/>
    <n v="988757.37"/>
  </r>
  <r>
    <d v="2023-07-17T03:31:51"/>
    <n v="17"/>
    <n v="7"/>
    <x v="47"/>
    <x v="8"/>
    <s v="Pandemic Horde Inc"/>
    <x v="0"/>
    <s v="KarmaFleet"/>
    <x v="0"/>
    <x v="19"/>
    <x v="4"/>
    <x v="3"/>
    <x v="0"/>
    <n v="4445869.9800000004"/>
    <n v="3357281.1"/>
  </r>
  <r>
    <d v="2023-07-17T03:31:52"/>
    <n v="17"/>
    <n v="7"/>
    <x v="47"/>
    <x v="8"/>
    <s v="Alkaid Broken Army"/>
    <x v="0"/>
    <s v="Strategically Bad"/>
    <x v="0"/>
    <x v="19"/>
    <x v="4"/>
    <x v="3"/>
    <x v="0"/>
    <n v="4444563.2"/>
    <n v="2893057.88"/>
  </r>
  <r>
    <d v="2023-07-17T03:31:58"/>
    <n v="17"/>
    <n v="7"/>
    <x v="47"/>
    <x v="8"/>
    <s v="Alkaid Broken Army"/>
    <x v="0"/>
    <s v="Players vs EVE"/>
    <x v="0"/>
    <x v="19"/>
    <x v="4"/>
    <x v="3"/>
    <x v="0"/>
    <n v="4444661.62"/>
    <n v="2812271.46"/>
  </r>
  <r>
    <d v="2023-07-17T03:32:00"/>
    <n v="17"/>
    <n v="7"/>
    <x v="47"/>
    <x v="8"/>
    <s v="Moosearmy"/>
    <x v="0"/>
    <s v="Players vs EVE"/>
    <x v="0"/>
    <x v="19"/>
    <x v="4"/>
    <x v="3"/>
    <x v="0"/>
    <n v="5977439.0499999998"/>
    <n v="3933392.1"/>
  </r>
  <r>
    <d v="2023-07-17T03:32:02"/>
    <n v="17"/>
    <n v="7"/>
    <x v="47"/>
    <x v="8"/>
    <s v="A Blessed Bean"/>
    <x v="0"/>
    <s v="Players vs EVE"/>
    <x v="0"/>
    <x v="19"/>
    <x v="4"/>
    <x v="3"/>
    <x v="0"/>
    <n v="4447614.2"/>
    <n v="1739064.87"/>
  </r>
  <r>
    <d v="2023-07-17T03:32:04"/>
    <n v="17"/>
    <n v="7"/>
    <x v="47"/>
    <x v="8"/>
    <s v="Moosearmy"/>
    <x v="0"/>
    <s v="GoonWaffe"/>
    <x v="0"/>
    <x v="19"/>
    <x v="4"/>
    <x v="3"/>
    <x v="0"/>
    <n v="5291889.62"/>
    <n v="2321447.62"/>
  </r>
  <r>
    <d v="2023-07-17T03:32:11"/>
    <n v="17"/>
    <n v="7"/>
    <x v="47"/>
    <x v="8"/>
    <s v="A Blessed Bean"/>
    <x v="0"/>
    <s v="Amped"/>
    <x v="0"/>
    <x v="19"/>
    <x v="4"/>
    <x v="3"/>
    <x v="0"/>
    <n v="4993375.5999999996"/>
    <n v="2874460.62"/>
  </r>
  <r>
    <d v="2023-07-17T03:53:05"/>
    <n v="17"/>
    <n v="7"/>
    <x v="47"/>
    <x v="8"/>
    <s v="Deaths Consortium"/>
    <x v="0"/>
    <s v="Deaths Consortium"/>
    <x v="1"/>
    <x v="9"/>
    <x v="0"/>
    <x v="1"/>
    <x v="0"/>
    <n v="30790450.57"/>
    <n v="30773027.989999998"/>
  </r>
  <r>
    <d v="2023-07-17T04:17:44"/>
    <n v="17"/>
    <n v="7"/>
    <x v="47"/>
    <x v="8"/>
    <s v="Deaths Consortium"/>
    <x v="0"/>
    <s v="Deaths Consortium"/>
    <x v="1"/>
    <x v="4"/>
    <x v="3"/>
    <x v="1"/>
    <x v="0"/>
    <n v="63336932.869999997"/>
    <n v="49109353.740000002"/>
  </r>
  <r>
    <d v="2023-07-17T04:35:04"/>
    <n v="17"/>
    <n v="7"/>
    <x v="47"/>
    <x v="8"/>
    <s v="Profane Proverb"/>
    <x v="0"/>
    <s v="Merch Industrial"/>
    <x v="0"/>
    <x v="10"/>
    <x v="2"/>
    <x v="76"/>
    <x v="0"/>
    <n v="36321992.469999999"/>
    <n v="19519087.649999999"/>
  </r>
  <r>
    <d v="2023-07-17T04:56:34"/>
    <n v="17"/>
    <n v="7"/>
    <x v="47"/>
    <x v="8"/>
    <s v="Emperor Scythes"/>
    <x v="4"/>
    <s v="A Blessed Bean"/>
    <x v="1"/>
    <x v="4"/>
    <x v="3"/>
    <x v="160"/>
    <x v="2"/>
    <n v="61272721.5"/>
    <n v="40365630.219999999"/>
  </r>
  <r>
    <d v="2023-07-17T04:56:48"/>
    <n v="17"/>
    <n v="7"/>
    <x v="47"/>
    <x v="8"/>
    <s v="Imperium Technologies"/>
    <x v="4"/>
    <s v="Pandemic Horde Inc"/>
    <x v="1"/>
    <x v="4"/>
    <x v="3"/>
    <x v="160"/>
    <x v="2"/>
    <n v="69541674.439999998"/>
    <n v="47908732.140000001"/>
  </r>
  <r>
    <d v="2023-07-17T04:57:08"/>
    <n v="17"/>
    <n v="7"/>
    <x v="47"/>
    <x v="8"/>
    <s v="Perfusus Sanguine"/>
    <x v="0"/>
    <s v="Sing Hua"/>
    <x v="3"/>
    <x v="60"/>
    <x v="2"/>
    <x v="160"/>
    <x v="2"/>
    <n v="18239223.890000001"/>
    <n v="10821346.359999999"/>
  </r>
  <r>
    <d v="2023-07-17T04:57:12"/>
    <n v="17"/>
    <n v="7"/>
    <x v="47"/>
    <x v="8"/>
    <s v="Titan Federation"/>
    <x v="4"/>
    <s v="Moosearmy"/>
    <x v="1"/>
    <x v="60"/>
    <x v="2"/>
    <x v="160"/>
    <x v="2"/>
    <n v="9972694.2599999998"/>
    <n v="2904424.17"/>
  </r>
  <r>
    <d v="2023-07-17T04:57:17"/>
    <n v="17"/>
    <n v="7"/>
    <x v="47"/>
    <x v="8"/>
    <s v="Pandemic Horde Inc"/>
    <x v="0"/>
    <s v="Kal'tsit N-W"/>
    <x v="3"/>
    <x v="5"/>
    <x v="2"/>
    <x v="160"/>
    <x v="2"/>
    <n v="15238089.6"/>
    <n v="6600109.8200000003"/>
  </r>
  <r>
    <d v="2023-07-17T04:57:23"/>
    <n v="17"/>
    <n v="7"/>
    <x v="47"/>
    <x v="8"/>
    <s v="BOP Supplication For Glorious"/>
    <x v="4"/>
    <s v="Fusion Enterprises Ltd"/>
    <x v="1"/>
    <x v="11"/>
    <x v="2"/>
    <x v="160"/>
    <x v="2"/>
    <n v="27490257.66"/>
    <n v="9653349.6699999999"/>
  </r>
  <r>
    <d v="2023-07-17T04:57:30"/>
    <n v="17"/>
    <n v="7"/>
    <x v="47"/>
    <x v="8"/>
    <s v="Pandemic Horde Inc"/>
    <x v="0"/>
    <s v="Imperium Technologies"/>
    <x v="3"/>
    <x v="60"/>
    <x v="2"/>
    <x v="160"/>
    <x v="2"/>
    <n v="23167826.18"/>
    <n v="15809847.439999999"/>
  </r>
  <r>
    <d v="2023-07-17T04:57:40"/>
    <n v="17"/>
    <n v="7"/>
    <x v="47"/>
    <x v="8"/>
    <s v="BOP Supplication For Glorious"/>
    <x v="4"/>
    <s v="Moosearmy"/>
    <x v="1"/>
    <x v="60"/>
    <x v="2"/>
    <x v="160"/>
    <x v="2"/>
    <n v="9972694.2599999998"/>
    <n v="2683772.62"/>
  </r>
  <r>
    <d v="2023-07-17T04:57:43"/>
    <n v="17"/>
    <n v="7"/>
    <x v="47"/>
    <x v="8"/>
    <s v="Take The Bait"/>
    <x v="0"/>
    <s v="Sing Hua"/>
    <x v="3"/>
    <x v="60"/>
    <x v="2"/>
    <x v="160"/>
    <x v="2"/>
    <n v="18893297.039999999"/>
    <n v="11933264.380000001"/>
  </r>
  <r>
    <d v="2023-07-17T04:57:57"/>
    <n v="17"/>
    <n v="7"/>
    <x v="47"/>
    <x v="8"/>
    <s v="Take The Bait"/>
    <x v="0"/>
    <s v="HongLou"/>
    <x v="3"/>
    <x v="60"/>
    <x v="2"/>
    <x v="160"/>
    <x v="2"/>
    <n v="25050884.960000001"/>
    <n v="16053424.6"/>
  </r>
  <r>
    <d v="2023-07-17T04:58:16"/>
    <n v="17"/>
    <n v="7"/>
    <x v="47"/>
    <x v="8"/>
    <s v="Faceless"/>
    <x v="4"/>
    <s v="Pandemic Horde Inc"/>
    <x v="1"/>
    <x v="60"/>
    <x v="2"/>
    <x v="160"/>
    <x v="2"/>
    <n v="8595767.9299999997"/>
    <n v="2633282.35"/>
  </r>
  <r>
    <d v="2023-07-17T04:58:38"/>
    <n v="17"/>
    <n v="7"/>
    <x v="47"/>
    <x v="8"/>
    <s v="PTUSHNIKI"/>
    <x v="4"/>
    <s v="Storm Chasers"/>
    <x v="1"/>
    <x v="60"/>
    <x v="2"/>
    <x v="160"/>
    <x v="2"/>
    <n v="11060742.18"/>
    <n v="1533322.89"/>
  </r>
  <r>
    <d v="2023-07-17T04:59:48"/>
    <n v="17"/>
    <n v="7"/>
    <x v="47"/>
    <x v="8"/>
    <s v="Imperium Technologies"/>
    <x v="4"/>
    <s v="Siberian Alpha Fleet"/>
    <x v="1"/>
    <x v="60"/>
    <x v="2"/>
    <x v="160"/>
    <x v="2"/>
    <n v="10778822.16"/>
    <n v="4474881.29"/>
  </r>
  <r>
    <d v="2023-07-17T05:00:20"/>
    <n v="17"/>
    <n v="7"/>
    <x v="47"/>
    <x v="8"/>
    <s v="Imperium Technologies"/>
    <x v="4"/>
    <s v="A Blessed Bean"/>
    <x v="1"/>
    <x v="11"/>
    <x v="2"/>
    <x v="160"/>
    <x v="2"/>
    <n v="26432698.460000001"/>
    <n v="10553668.6"/>
  </r>
  <r>
    <d v="2023-07-17T05:01:15"/>
    <n v="17"/>
    <n v="7"/>
    <x v="47"/>
    <x v="8"/>
    <s v="Imperium Technologies"/>
    <x v="4"/>
    <s v="Pandemic Horde Inc"/>
    <x v="1"/>
    <x v="11"/>
    <x v="2"/>
    <x v="160"/>
    <x v="2"/>
    <n v="26882558.460000001"/>
    <n v="11330273.800000001"/>
  </r>
  <r>
    <d v="2023-07-17T05:59:25"/>
    <n v="17"/>
    <n v="7"/>
    <x v="47"/>
    <x v="8"/>
    <s v="ChuangShi"/>
    <x v="3"/>
    <s v="KarmaFleet"/>
    <x v="0"/>
    <x v="4"/>
    <x v="3"/>
    <x v="9"/>
    <x v="2"/>
    <n v="64144623.590000004"/>
    <n v="47907714.189999998"/>
  </r>
  <r>
    <d v="2023-07-17T05:59:44"/>
    <n v="17"/>
    <n v="7"/>
    <x v="47"/>
    <x v="8"/>
    <s v="KarmaFleet"/>
    <x v="1"/>
    <s v="ChuangShi"/>
    <x v="2"/>
    <x v="9"/>
    <x v="0"/>
    <x v="9"/>
    <x v="2"/>
    <n v="27906942.43"/>
    <n v="26827777.16"/>
  </r>
  <r>
    <d v="2023-07-17T07:11:07"/>
    <n v="17"/>
    <n v="7"/>
    <x v="47"/>
    <x v="8"/>
    <s v="Peoples Liberation Army"/>
    <x v="1"/>
    <s v="A Blessed Bean"/>
    <x v="1"/>
    <x v="93"/>
    <x v="2"/>
    <x v="1"/>
    <x v="0"/>
    <n v="840752727.01999998"/>
    <n v="762578084.59000003"/>
  </r>
  <r>
    <d v="2023-07-17T07:11:24"/>
    <n v="17"/>
    <n v="7"/>
    <x v="47"/>
    <x v="8"/>
    <s v="Players vs EVE"/>
    <x v="1"/>
    <s v="Disasterpiece LTD"/>
    <x v="1"/>
    <x v="11"/>
    <x v="2"/>
    <x v="1"/>
    <x v="0"/>
    <n v="13575695.58"/>
    <n v="2437334.79"/>
  </r>
  <r>
    <d v="2023-07-17T07:17:24"/>
    <n v="17"/>
    <n v="7"/>
    <x v="47"/>
    <x v="8"/>
    <s v="A Blessed Bean"/>
    <x v="0"/>
    <s v="Amped"/>
    <x v="0"/>
    <x v="0"/>
    <x v="0"/>
    <x v="1"/>
    <x v="0"/>
    <n v="29301481.98"/>
    <n v="19830835.960000001"/>
  </r>
  <r>
    <d v="2023-07-17T07:18:19"/>
    <n v="17"/>
    <n v="7"/>
    <x v="47"/>
    <x v="8"/>
    <s v="KarmaFleet"/>
    <x v="1"/>
    <s v="ChuangShi"/>
    <x v="2"/>
    <x v="1"/>
    <x v="1"/>
    <x v="117"/>
    <x v="2"/>
    <n v="164828150.03"/>
    <n v="160566564.96000001"/>
  </r>
  <r>
    <d v="2023-07-17T07:19:07"/>
    <n v="17"/>
    <n v="7"/>
    <x v="47"/>
    <x v="8"/>
    <s v="KarmaFleet"/>
    <x v="1"/>
    <s v="A Blessed Bean"/>
    <x v="1"/>
    <x v="3"/>
    <x v="2"/>
    <x v="1"/>
    <x v="0"/>
    <n v="14002776.01"/>
    <n v="3954323.16"/>
  </r>
  <r>
    <d v="2023-07-17T07:24:44"/>
    <n v="17"/>
    <n v="7"/>
    <x v="47"/>
    <x v="8"/>
    <s v="Les chevaliers de l'ordre"/>
    <x v="1"/>
    <s v="Albireo Solem"/>
    <x v="1"/>
    <x v="85"/>
    <x v="1"/>
    <x v="1"/>
    <x v="0"/>
    <n v="155761595.22"/>
    <n v="25259981.16"/>
  </r>
  <r>
    <d v="2023-07-17T07:25:01"/>
    <n v="17"/>
    <n v="7"/>
    <x v="47"/>
    <x v="8"/>
    <s v="Amok"/>
    <x v="1"/>
    <s v="Albireo Solem"/>
    <x v="1"/>
    <x v="14"/>
    <x v="4"/>
    <x v="1"/>
    <x v="0"/>
    <n v="5952112.4199999999"/>
    <n v="3058107.4"/>
  </r>
  <r>
    <d v="2023-07-17T07:25:02"/>
    <n v="17"/>
    <n v="7"/>
    <x v="47"/>
    <x v="8"/>
    <s v="Pandemic Horde Inc"/>
    <x v="0"/>
    <s v="Amok"/>
    <x v="0"/>
    <x v="0"/>
    <x v="0"/>
    <x v="1"/>
    <x v="0"/>
    <n v="25682405.670000002"/>
    <n v="22179223.82"/>
  </r>
  <r>
    <d v="2023-07-17T07:25:13"/>
    <n v="17"/>
    <n v="7"/>
    <x v="47"/>
    <x v="8"/>
    <s v="A Blessed Bean"/>
    <x v="0"/>
    <s v="AOJI Colliery"/>
    <x v="0"/>
    <x v="0"/>
    <x v="0"/>
    <x v="1"/>
    <x v="0"/>
    <n v="25198848.940000001"/>
    <n v="21548905.57"/>
  </r>
  <r>
    <d v="2023-07-17T07:25:19"/>
    <n v="17"/>
    <n v="7"/>
    <x v="47"/>
    <x v="8"/>
    <s v="A Blessed Bean"/>
    <x v="0"/>
    <s v="KarmaFleet"/>
    <x v="0"/>
    <x v="0"/>
    <x v="0"/>
    <x v="1"/>
    <x v="0"/>
    <n v="26508089.27"/>
    <n v="21456180.550000001"/>
  </r>
  <r>
    <d v="2023-07-17T07:26:30"/>
    <n v="17"/>
    <n v="7"/>
    <x v="47"/>
    <x v="8"/>
    <s v="Players vs EVE"/>
    <x v="1"/>
    <s v="Arctic Guard"/>
    <x v="1"/>
    <x v="25"/>
    <x v="0"/>
    <x v="1"/>
    <x v="0"/>
    <n v="12239105.619999999"/>
    <n v="10616511.869999999"/>
  </r>
  <r>
    <d v="2023-07-17T07:28:35"/>
    <n v="17"/>
    <n v="7"/>
    <x v="47"/>
    <x v="8"/>
    <s v="KarmaFleet"/>
    <x v="1"/>
    <s v="Arctic Guard"/>
    <x v="1"/>
    <x v="18"/>
    <x v="4"/>
    <x v="1"/>
    <x v="0"/>
    <n v="7129479.8899999997"/>
    <n v="4414694.82"/>
  </r>
  <r>
    <d v="2023-07-17T07:38:09"/>
    <n v="17"/>
    <n v="7"/>
    <x v="47"/>
    <x v="8"/>
    <s v="Mindstar Technology"/>
    <x v="1"/>
    <s v="Pandemic Horde Inc"/>
    <x v="1"/>
    <x v="80"/>
    <x v="0"/>
    <x v="2"/>
    <x v="0"/>
    <n v="3916994.85"/>
    <n v="2054133.12"/>
  </r>
  <r>
    <d v="2023-07-17T07:39:51"/>
    <n v="17"/>
    <n v="7"/>
    <x v="47"/>
    <x v="8"/>
    <s v="Pandemic Horde Inc"/>
    <x v="0"/>
    <s v="EVE-RO"/>
    <x v="0"/>
    <x v="24"/>
    <x v="0"/>
    <x v="2"/>
    <x v="0"/>
    <n v="2645789.91"/>
    <n v="1433514.43"/>
  </r>
  <r>
    <d v="2023-07-17T07:40:17"/>
    <n v="17"/>
    <n v="7"/>
    <x v="47"/>
    <x v="8"/>
    <s v="Les chevaliers de l'ordre"/>
    <x v="1"/>
    <s v="Hollow United Garuda"/>
    <x v="1"/>
    <x v="11"/>
    <x v="2"/>
    <x v="2"/>
    <x v="0"/>
    <n v="21730239.18"/>
    <n v="6003803.0199999996"/>
  </r>
  <r>
    <d v="2023-07-17T07:41:16"/>
    <n v="17"/>
    <n v="7"/>
    <x v="47"/>
    <x v="8"/>
    <s v="Les chevaliers de l'ordre"/>
    <x v="1"/>
    <s v="A Blessed Bean"/>
    <x v="1"/>
    <x v="26"/>
    <x v="2"/>
    <x v="2"/>
    <x v="0"/>
    <n v="82562866.920000002"/>
    <n v="62722829.859999999"/>
  </r>
  <r>
    <d v="2023-07-17T07:42:13"/>
    <n v="17"/>
    <n v="7"/>
    <x v="47"/>
    <x v="8"/>
    <s v="Deaths Consortium"/>
    <x v="0"/>
    <s v="Les chevaliers de l'ordre"/>
    <x v="0"/>
    <x v="0"/>
    <x v="0"/>
    <x v="2"/>
    <x v="0"/>
    <n v="25616975.219999999"/>
    <n v="21266550.390000001"/>
  </r>
  <r>
    <d v="2023-07-17T07:42:21"/>
    <n v="17"/>
    <n v="7"/>
    <x v="47"/>
    <x v="8"/>
    <s v="Deaths Consortium"/>
    <x v="0"/>
    <s v="Black Aces"/>
    <x v="0"/>
    <x v="8"/>
    <x v="3"/>
    <x v="2"/>
    <x v="0"/>
    <n v="91805486.280000001"/>
    <n v="54046314.240000002"/>
  </r>
  <r>
    <d v="2023-07-17T07:42:33"/>
    <n v="17"/>
    <n v="7"/>
    <x v="47"/>
    <x v="8"/>
    <s v="Deaths Consortium"/>
    <x v="0"/>
    <s v="Mindstar Technology"/>
    <x v="0"/>
    <x v="0"/>
    <x v="0"/>
    <x v="2"/>
    <x v="0"/>
    <n v="27294056.329999998"/>
    <n v="20894640.399999999"/>
  </r>
  <r>
    <d v="2023-07-17T07:42:38"/>
    <n v="17"/>
    <n v="7"/>
    <x v="47"/>
    <x v="8"/>
    <s v="Deaths Consortium"/>
    <x v="0"/>
    <s v="KarmaFleet"/>
    <x v="0"/>
    <x v="0"/>
    <x v="0"/>
    <x v="2"/>
    <x v="0"/>
    <n v="23350381.41"/>
    <n v="19141724.809999999"/>
  </r>
  <r>
    <d v="2023-07-17T08:57:13"/>
    <n v="17"/>
    <n v="7"/>
    <x v="47"/>
    <x v="8"/>
    <s v="Country House"/>
    <x v="1"/>
    <s v="GO' R0V"/>
    <x v="1"/>
    <x v="23"/>
    <x v="2"/>
    <x v="35"/>
    <x v="2"/>
    <n v="111232012.61"/>
    <n v="83737330.489999995"/>
  </r>
  <r>
    <d v="2023-07-17T08:59:41"/>
    <n v="17"/>
    <n v="7"/>
    <x v="47"/>
    <x v="8"/>
    <s v="Thunder Shield"/>
    <x v="3"/>
    <s v="Ministry of Offense"/>
    <x v="0"/>
    <x v="62"/>
    <x v="3"/>
    <x v="170"/>
    <x v="2"/>
    <n v="75439770.930000007"/>
    <n v="58533936.960000001"/>
  </r>
  <r>
    <d v="2023-07-17T10:18:33"/>
    <n v="17"/>
    <n v="7"/>
    <x v="47"/>
    <x v="8"/>
    <s v="ANZAC ALLIANCE"/>
    <x v="1"/>
    <s v="Stardust-Guardian"/>
    <x v="2"/>
    <x v="60"/>
    <x v="2"/>
    <x v="8"/>
    <x v="3"/>
    <n v="14435187.16"/>
    <n v="5384212.0300000003"/>
  </r>
  <r>
    <d v="2023-07-17T10:19:14"/>
    <n v="17"/>
    <n v="7"/>
    <x v="47"/>
    <x v="8"/>
    <s v="ANZAC ALLIANCE"/>
    <x v="1"/>
    <s v="Stardust-Guardian"/>
    <x v="2"/>
    <x v="60"/>
    <x v="2"/>
    <x v="8"/>
    <x v="3"/>
    <n v="14435187.16"/>
    <n v="5465028.7699999996"/>
  </r>
  <r>
    <d v="2023-07-17T12:03:55"/>
    <n v="17"/>
    <n v="7"/>
    <x v="47"/>
    <x v="8"/>
    <s v="Tactical Feed"/>
    <x v="0"/>
    <s v="KarmaFleet"/>
    <x v="0"/>
    <x v="3"/>
    <x v="2"/>
    <x v="19"/>
    <x v="2"/>
    <n v="11772285.5"/>
    <n v="2877400.08"/>
  </r>
  <r>
    <d v="2023-07-17T12:20:11"/>
    <n v="17"/>
    <n v="7"/>
    <x v="47"/>
    <x v="8"/>
    <s v="UK Corp"/>
    <x v="1"/>
    <s v="CLOUD TEMPLE"/>
    <x v="1"/>
    <x v="23"/>
    <x v="2"/>
    <x v="127"/>
    <x v="2"/>
    <n v="80830760.810000002"/>
    <n v="53850235.030000001"/>
  </r>
  <r>
    <d v="2023-07-17T12:20:37"/>
    <n v="17"/>
    <n v="7"/>
    <x v="47"/>
    <x v="8"/>
    <s v="UK Corp"/>
    <x v="1"/>
    <s v="CLOUD TEMPLE"/>
    <x v="1"/>
    <x v="23"/>
    <x v="2"/>
    <x v="127"/>
    <x v="2"/>
    <n v="80807636.489999995"/>
    <n v="51888554.780000001"/>
  </r>
  <r>
    <d v="2023-07-17T12:21:56"/>
    <n v="17"/>
    <n v="7"/>
    <x v="47"/>
    <x v="8"/>
    <s v="Ascendance"/>
    <x v="1"/>
    <s v="Arctic Guard"/>
    <x v="1"/>
    <x v="7"/>
    <x v="0"/>
    <x v="41"/>
    <x v="1"/>
    <n v="11082598.92"/>
    <n v="7936892.3899999997"/>
  </r>
  <r>
    <d v="2023-07-17T15:55:22"/>
    <n v="17"/>
    <n v="7"/>
    <x v="47"/>
    <x v="8"/>
    <s v="Fusion Enterprises Ltd"/>
    <x v="0"/>
    <s v="Ascendance"/>
    <x v="0"/>
    <x v="43"/>
    <x v="4"/>
    <x v="112"/>
    <x v="1"/>
    <n v="4239513.93"/>
    <n v="1818290.07"/>
  </r>
  <r>
    <d v="2023-07-17T16:01:52"/>
    <n v="17"/>
    <n v="7"/>
    <x v="47"/>
    <x v="8"/>
    <s v="4S Corporation"/>
    <x v="1"/>
    <s v="Chaos arbiter"/>
    <x v="2"/>
    <x v="19"/>
    <x v="4"/>
    <x v="128"/>
    <x v="2"/>
    <n v="770045.31"/>
    <n v="389431.12"/>
  </r>
  <r>
    <d v="2023-07-17T16:05:54"/>
    <n v="17"/>
    <n v="7"/>
    <x v="47"/>
    <x v="8"/>
    <s v="Deaths Consortium"/>
    <x v="0"/>
    <s v="Ascendance"/>
    <x v="0"/>
    <x v="43"/>
    <x v="4"/>
    <x v="112"/>
    <x v="1"/>
    <n v="4151911.51"/>
    <n v="2301930.94"/>
  </r>
  <r>
    <d v="2023-07-17T16:12:18"/>
    <n v="17"/>
    <n v="7"/>
    <x v="47"/>
    <x v="8"/>
    <s v="Amok"/>
    <x v="1"/>
    <s v="Dragon"/>
    <x v="1"/>
    <x v="8"/>
    <x v="3"/>
    <x v="41"/>
    <x v="1"/>
    <n v="64839114.909999996"/>
    <n v="47911654.689999998"/>
  </r>
  <r>
    <d v="2023-07-17T19:57:08"/>
    <n v="17"/>
    <n v="7"/>
    <x v="47"/>
    <x v="8"/>
    <s v="Brittas Empire"/>
    <x v="0"/>
    <s v="4S Corporation"/>
    <x v="0"/>
    <x v="97"/>
    <x v="1"/>
    <x v="121"/>
    <x v="2"/>
    <n v="151944771.81"/>
    <n v="36310671.560000002"/>
  </r>
  <r>
    <d v="2023-07-17T22:27:26"/>
    <n v="17"/>
    <n v="7"/>
    <x v="47"/>
    <x v="8"/>
    <s v="Comply Or Die"/>
    <x v="0"/>
    <s v="Comply Or Die"/>
    <x v="1"/>
    <x v="32"/>
    <x v="4"/>
    <x v="1"/>
    <x v="0"/>
    <n v="261304.11"/>
    <n v="147541.51"/>
  </r>
  <r>
    <d v="2023-07-17T23:29:27"/>
    <n v="17"/>
    <n v="7"/>
    <x v="47"/>
    <x v="8"/>
    <s v="Death'sEnd"/>
    <x v="0"/>
    <s v="War Eagle Fleet"/>
    <x v="0"/>
    <x v="6"/>
    <x v="4"/>
    <x v="1"/>
    <x v="0"/>
    <n v="2597274.1800000002"/>
    <n v="922993.14"/>
  </r>
  <r>
    <d v="2023-07-17T23:37:22"/>
    <n v="17"/>
    <n v="7"/>
    <x v="47"/>
    <x v="8"/>
    <s v="GoonWaffe"/>
    <x v="1"/>
    <s v="Pandemic Horde Inc"/>
    <x v="1"/>
    <x v="1"/>
    <x v="1"/>
    <x v="1"/>
    <x v="0"/>
    <n v="820632147.74000001"/>
    <n v="542862929.54999995"/>
  </r>
  <r>
    <d v="2023-07-17T23:37:23"/>
    <n v="17"/>
    <n v="7"/>
    <x v="47"/>
    <x v="8"/>
    <s v="Worthless Carebears"/>
    <x v="2"/>
    <s v="Inner Legacy"/>
    <x v="2"/>
    <x v="2"/>
    <x v="2"/>
    <x v="41"/>
    <x v="1"/>
    <n v="251074139.22"/>
    <n v="218940378.11000001"/>
  </r>
  <r>
    <d v="2023-07-17T23:46:12"/>
    <n v="17"/>
    <n v="7"/>
    <x v="47"/>
    <x v="8"/>
    <s v="Shadow State"/>
    <x v="1"/>
    <s v="Pandemic Horde Inc"/>
    <x v="1"/>
    <x v="11"/>
    <x v="2"/>
    <x v="1"/>
    <x v="0"/>
    <n v="22787998.300000001"/>
    <n v="4442373.08"/>
  </r>
  <r>
    <d v="2023-07-17T23:54:01"/>
    <n v="17"/>
    <n v="7"/>
    <x v="47"/>
    <x v="8"/>
    <s v="A Blessed Bean"/>
    <x v="0"/>
    <s v="Amok"/>
    <x v="0"/>
    <x v="63"/>
    <x v="4"/>
    <x v="1"/>
    <x v="0"/>
    <n v="2402075.58"/>
    <n v="925933.76"/>
  </r>
  <r>
    <d v="2023-07-18T00:00:30"/>
    <n v="18"/>
    <n v="7"/>
    <x v="48"/>
    <x v="8"/>
    <s v="A Blessed Bean"/>
    <x v="0"/>
    <s v="KarmaFleet"/>
    <x v="0"/>
    <x v="13"/>
    <x v="4"/>
    <x v="1"/>
    <x v="0"/>
    <n v="3890420.46"/>
    <n v="2623720.2999999998"/>
  </r>
  <r>
    <d v="2023-07-18T00:05:09"/>
    <n v="18"/>
    <n v="7"/>
    <x v="48"/>
    <x v="8"/>
    <s v="A Blessed Bean"/>
    <x v="0"/>
    <s v="War Eagle Fleet"/>
    <x v="0"/>
    <x v="13"/>
    <x v="4"/>
    <x v="1"/>
    <x v="0"/>
    <n v="928095.9"/>
    <n v="724705.36"/>
  </r>
  <r>
    <d v="2023-07-18T02:23:12"/>
    <n v="18"/>
    <n v="7"/>
    <x v="48"/>
    <x v="8"/>
    <s v="Worthless Carebears"/>
    <x v="2"/>
    <s v="Setcreasea Pallida Corporation"/>
    <x v="2"/>
    <x v="8"/>
    <x v="3"/>
    <x v="41"/>
    <x v="1"/>
    <n v="61803009.850000001"/>
    <n v="48064108.030000001"/>
  </r>
  <r>
    <d v="2023-07-18T02:24:23"/>
    <n v="18"/>
    <n v="7"/>
    <x v="48"/>
    <x v="8"/>
    <s v="Worthless Carebears"/>
    <x v="2"/>
    <s v="Seraphim Avalon"/>
    <x v="2"/>
    <x v="8"/>
    <x v="3"/>
    <x v="41"/>
    <x v="1"/>
    <n v="64371531.770000003"/>
    <n v="48322918.43"/>
  </r>
  <r>
    <d v="2023-07-18T05:22:21"/>
    <n v="18"/>
    <n v="7"/>
    <x v="48"/>
    <x v="8"/>
    <s v="Players vs EVE"/>
    <x v="1"/>
    <s v="Arctic Guard"/>
    <x v="1"/>
    <x v="3"/>
    <x v="2"/>
    <x v="1"/>
    <x v="0"/>
    <n v="33130880.32"/>
    <n v="18024199.670000002"/>
  </r>
  <r>
    <d v="2023-07-18T05:34:13"/>
    <n v="18"/>
    <n v="7"/>
    <x v="48"/>
    <x v="8"/>
    <s v="Peoples Liberation Army"/>
    <x v="1"/>
    <s v="Pandemic Horde Inc"/>
    <x v="1"/>
    <x v="3"/>
    <x v="2"/>
    <x v="3"/>
    <x v="0"/>
    <n v="45659420.579999998"/>
    <n v="32245385.039999999"/>
  </r>
  <r>
    <d v="2023-07-18T05:37:17"/>
    <n v="18"/>
    <n v="7"/>
    <x v="48"/>
    <x v="8"/>
    <s v="Deaths Consortium"/>
    <x v="0"/>
    <s v="Black Aces"/>
    <x v="0"/>
    <x v="8"/>
    <x v="3"/>
    <x v="1"/>
    <x v="0"/>
    <n v="87482646.200000003"/>
    <n v="74745612.780000001"/>
  </r>
  <r>
    <d v="2023-07-18T05:45:27"/>
    <n v="18"/>
    <n v="7"/>
    <x v="48"/>
    <x v="8"/>
    <s v="Peoples Liberation Army"/>
    <x v="1"/>
    <s v="Profane Proverb"/>
    <x v="1"/>
    <x v="11"/>
    <x v="2"/>
    <x v="1"/>
    <x v="0"/>
    <n v="15585331.119999999"/>
    <n v="3865562.62"/>
  </r>
  <r>
    <d v="2023-07-18T05:53:46"/>
    <n v="18"/>
    <n v="7"/>
    <x v="48"/>
    <x v="8"/>
    <s v="Carebears -With- Guns"/>
    <x v="1"/>
    <s v="Profane Proverb"/>
    <x v="1"/>
    <x v="10"/>
    <x v="2"/>
    <x v="1"/>
    <x v="0"/>
    <n v="26029701.030000001"/>
    <n v="9987911.8800000008"/>
  </r>
  <r>
    <d v="2023-07-18T05:54:06"/>
    <n v="18"/>
    <n v="7"/>
    <x v="48"/>
    <x v="8"/>
    <s v="Cloaked Goof"/>
    <x v="1"/>
    <s v="Disasterpiece LTD"/>
    <x v="1"/>
    <x v="74"/>
    <x v="4"/>
    <x v="1"/>
    <x v="0"/>
    <n v="1591398.16"/>
    <n v="1167272.79"/>
  </r>
  <r>
    <d v="2023-07-18T05:58:50"/>
    <n v="18"/>
    <n v="7"/>
    <x v="48"/>
    <x v="8"/>
    <s v="Carebears -With- Guns"/>
    <x v="1"/>
    <s v="Disasterpiece LTD"/>
    <x v="1"/>
    <x v="94"/>
    <x v="2"/>
    <x v="1"/>
    <x v="0"/>
    <n v="42933264.170000002"/>
    <n v="24405872.039999999"/>
  </r>
  <r>
    <d v="2023-07-18T05:59:16"/>
    <n v="18"/>
    <n v="7"/>
    <x v="48"/>
    <x v="8"/>
    <s v="Iron Whales"/>
    <x v="1"/>
    <s v="Pandemic Horde Inc"/>
    <x v="1"/>
    <x v="6"/>
    <x v="4"/>
    <x v="1"/>
    <x v="0"/>
    <n v="2834245.04"/>
    <n v="784187.47"/>
  </r>
  <r>
    <d v="2023-07-18T07:26:15"/>
    <n v="18"/>
    <n v="7"/>
    <x v="48"/>
    <x v="8"/>
    <s v="Tactical Feed"/>
    <x v="0"/>
    <s v="Semper Iratus Omni Tempore"/>
    <x v="0"/>
    <x v="19"/>
    <x v="4"/>
    <x v="35"/>
    <x v="2"/>
    <n v="2680125.38"/>
    <n v="2037227.76"/>
  </r>
  <r>
    <d v="2023-07-18T14:48:25"/>
    <n v="18"/>
    <n v="7"/>
    <x v="48"/>
    <x v="8"/>
    <s v="TEMPLAR"/>
    <x v="2"/>
    <s v="Profane Proverb"/>
    <x v="1"/>
    <x v="3"/>
    <x v="2"/>
    <x v="171"/>
    <x v="0"/>
    <n v="12674895.359999999"/>
    <n v="3237487.6"/>
  </r>
  <r>
    <d v="2023-07-18T14:56:07"/>
    <n v="18"/>
    <n v="7"/>
    <x v="48"/>
    <x v="8"/>
    <s v="TEMPLAR"/>
    <x v="2"/>
    <s v="Profane Proverb"/>
    <x v="1"/>
    <x v="3"/>
    <x v="2"/>
    <x v="144"/>
    <x v="0"/>
    <n v="13268254.83"/>
    <n v="3055069.55"/>
  </r>
  <r>
    <d v="2023-07-18T15:40:21"/>
    <n v="18"/>
    <n v="7"/>
    <x v="48"/>
    <x v="8"/>
    <s v="Stay Cool And Calm Down"/>
    <x v="0"/>
    <s v="ICE is Coming to EVE"/>
    <x v="0"/>
    <x v="66"/>
    <x v="0"/>
    <x v="8"/>
    <x v="3"/>
    <n v="5554758.4199999999"/>
    <n v="4839069.3600000003"/>
  </r>
  <r>
    <d v="2023-07-18T16:25:01"/>
    <n v="18"/>
    <n v="7"/>
    <x v="48"/>
    <x v="8"/>
    <s v="Astrology Club"/>
    <x v="3"/>
    <s v="Memento Mori"/>
    <x v="0"/>
    <x v="22"/>
    <x v="4"/>
    <x v="172"/>
    <x v="1"/>
    <n v="4038196.42"/>
    <n v="3370538.5"/>
  </r>
  <r>
    <d v="2023-07-18T17:41:15"/>
    <n v="18"/>
    <n v="7"/>
    <x v="48"/>
    <x v="8"/>
    <s v="Interstellar eXodus"/>
    <x v="2"/>
    <s v="Black Pushers"/>
    <x v="1"/>
    <x v="25"/>
    <x v="0"/>
    <x v="46"/>
    <x v="1"/>
    <n v="14817929.9"/>
    <n v="13652533.26"/>
  </r>
  <r>
    <d v="2023-07-18T20:16:28"/>
    <n v="18"/>
    <n v="7"/>
    <x v="48"/>
    <x v="8"/>
    <s v="Project Stealth Squad"/>
    <x v="2"/>
    <s v="C5 Flight"/>
    <x v="2"/>
    <x v="52"/>
    <x v="4"/>
    <x v="8"/>
    <x v="3"/>
    <n v="555623.36"/>
    <n v="290918.26"/>
  </r>
  <r>
    <d v="2023-07-18T20:23:51"/>
    <n v="18"/>
    <n v="7"/>
    <x v="48"/>
    <x v="8"/>
    <s v="Cuervos Imperiales"/>
    <x v="1"/>
    <s v="WipeOut Inc"/>
    <x v="1"/>
    <x v="10"/>
    <x v="2"/>
    <x v="1"/>
    <x v="0"/>
    <n v="28565332.870000001"/>
    <n v="9577981.5600000005"/>
  </r>
  <r>
    <d v="2023-07-18T20:24:05"/>
    <n v="18"/>
    <n v="7"/>
    <x v="48"/>
    <x v="8"/>
    <s v="Ascendance"/>
    <x v="1"/>
    <s v="Deaths Consortium"/>
    <x v="1"/>
    <x v="8"/>
    <x v="3"/>
    <x v="1"/>
    <x v="0"/>
    <n v="80081836.370000005"/>
    <n v="65373209.380000003"/>
  </r>
  <r>
    <d v="2023-07-18T20:25:05"/>
    <n v="18"/>
    <n v="7"/>
    <x v="48"/>
    <x v="8"/>
    <s v="MASS"/>
    <x v="0"/>
    <s v="NED-Clan"/>
    <x v="0"/>
    <x v="60"/>
    <x v="2"/>
    <x v="1"/>
    <x v="0"/>
    <n v="22992766.510000002"/>
    <n v="12760437.85"/>
  </r>
  <r>
    <d v="2023-07-18T20:30:27"/>
    <n v="18"/>
    <n v="7"/>
    <x v="48"/>
    <x v="8"/>
    <s v="Mine 'N' Refine"/>
    <x v="1"/>
    <s v="MASS"/>
    <x v="1"/>
    <x v="92"/>
    <x v="1"/>
    <x v="1"/>
    <x v="0"/>
    <n v="340275908.41000003"/>
    <n v="171678505.15000001"/>
  </r>
  <r>
    <d v="2023-07-18T20:30:59"/>
    <n v="18"/>
    <n v="7"/>
    <x v="48"/>
    <x v="8"/>
    <s v="Ascendance"/>
    <x v="1"/>
    <s v="The Northerners"/>
    <x v="1"/>
    <x v="92"/>
    <x v="1"/>
    <x v="1"/>
    <x v="0"/>
    <n v="337015499.12"/>
    <n v="183267274.81999999"/>
  </r>
  <r>
    <d v="2023-07-18T20:31:13"/>
    <n v="18"/>
    <n v="7"/>
    <x v="48"/>
    <x v="8"/>
    <s v="Nemesis Logistics"/>
    <x v="1"/>
    <s v="Deaths Consortium"/>
    <x v="1"/>
    <x v="8"/>
    <x v="3"/>
    <x v="1"/>
    <x v="0"/>
    <n v="65416104.229999997"/>
    <n v="54984269.990000002"/>
  </r>
  <r>
    <d v="2023-07-18T20:38:10"/>
    <n v="18"/>
    <n v="7"/>
    <x v="48"/>
    <x v="8"/>
    <s v="Semper Iratus Omni Tempore"/>
    <x v="1"/>
    <s v="Pandemic Horde Inc"/>
    <x v="1"/>
    <x v="19"/>
    <x v="4"/>
    <x v="1"/>
    <x v="0"/>
    <n v="782246.93"/>
    <n v="660284.53"/>
  </r>
  <r>
    <d v="2023-07-18T20:42:26"/>
    <n v="18"/>
    <n v="7"/>
    <x v="48"/>
    <x v="8"/>
    <s v="Semper Iratus Omni Tempore"/>
    <x v="1"/>
    <s v="Dragon"/>
    <x v="1"/>
    <x v="8"/>
    <x v="3"/>
    <x v="1"/>
    <x v="0"/>
    <n v="68308486.939999998"/>
    <n v="52602707.630000003"/>
  </r>
  <r>
    <d v="2023-07-18T20:44:37"/>
    <n v="18"/>
    <n v="7"/>
    <x v="48"/>
    <x v="8"/>
    <s v="Brittas Empire"/>
    <x v="0"/>
    <s v="4S Corporation"/>
    <x v="0"/>
    <x v="4"/>
    <x v="3"/>
    <x v="1"/>
    <x v="0"/>
    <n v="62931551.880000003"/>
    <n v="42435324.149999999"/>
  </r>
  <r>
    <d v="2023-07-18T20:45:30"/>
    <n v="18"/>
    <n v="7"/>
    <x v="48"/>
    <x v="8"/>
    <s v="Deaths Consortium"/>
    <x v="0"/>
    <s v="Ascendance"/>
    <x v="0"/>
    <x v="4"/>
    <x v="3"/>
    <x v="1"/>
    <x v="0"/>
    <n v="61767833.520000003"/>
    <n v="40075401.670000002"/>
  </r>
  <r>
    <d v="2023-07-18T20:46:28"/>
    <n v="18"/>
    <n v="7"/>
    <x v="48"/>
    <x v="8"/>
    <s v="SUNDERING"/>
    <x v="1"/>
    <s v="Victim Support"/>
    <x v="1"/>
    <x v="10"/>
    <x v="2"/>
    <x v="1"/>
    <x v="0"/>
    <n v="22140538.600000001"/>
    <n v="11702042.17"/>
  </r>
  <r>
    <d v="2023-07-18T20:46:59"/>
    <n v="18"/>
    <n v="7"/>
    <x v="48"/>
    <x v="8"/>
    <s v="Fuente Vacio"/>
    <x v="0"/>
    <s v="Ascendance"/>
    <x v="0"/>
    <x v="11"/>
    <x v="2"/>
    <x v="1"/>
    <x v="0"/>
    <n v="11020288.57"/>
    <n v="2982396.19"/>
  </r>
  <r>
    <d v="2023-07-18T20:47:00"/>
    <n v="18"/>
    <n v="7"/>
    <x v="48"/>
    <x v="8"/>
    <s v="Deaths Consortium"/>
    <x v="0"/>
    <s v="NED-Clan"/>
    <x v="0"/>
    <x v="60"/>
    <x v="2"/>
    <x v="1"/>
    <x v="0"/>
    <n v="22473778.030000001"/>
    <n v="10921693.77"/>
  </r>
  <r>
    <d v="2023-07-18T20:47:25"/>
    <n v="18"/>
    <n v="7"/>
    <x v="48"/>
    <x v="8"/>
    <s v="Fuente Vacio"/>
    <x v="0"/>
    <s v="Balanced Unity"/>
    <x v="0"/>
    <x v="60"/>
    <x v="2"/>
    <x v="1"/>
    <x v="0"/>
    <n v="21165396.899999999"/>
    <n v="13225916.869999999"/>
  </r>
  <r>
    <d v="2023-07-18T20:47:43"/>
    <n v="18"/>
    <n v="7"/>
    <x v="48"/>
    <x v="8"/>
    <s v="Dragon"/>
    <x v="0"/>
    <s v="Nemesis Logistics"/>
    <x v="0"/>
    <x v="60"/>
    <x v="2"/>
    <x v="1"/>
    <x v="0"/>
    <n v="21301044.32"/>
    <n v="9674858.9800000004"/>
  </r>
  <r>
    <d v="2023-07-18T20:47:44"/>
    <n v="18"/>
    <n v="7"/>
    <x v="48"/>
    <x v="8"/>
    <s v="Fuente Vacio"/>
    <x v="0"/>
    <s v="Ascendance"/>
    <x v="0"/>
    <x v="60"/>
    <x v="2"/>
    <x v="1"/>
    <x v="0"/>
    <n v="23684899.870000001"/>
    <n v="9607104.8200000003"/>
  </r>
  <r>
    <d v="2023-07-18T22:12:05"/>
    <n v="18"/>
    <n v="7"/>
    <x v="48"/>
    <x v="8"/>
    <s v="No Prop"/>
    <x v="0"/>
    <s v="Kernel of War"/>
    <x v="0"/>
    <x v="8"/>
    <x v="3"/>
    <x v="200"/>
    <x v="2"/>
    <n v="135477703.40000001"/>
    <n v="68674293.980000004"/>
  </r>
  <r>
    <d v="2023-07-19T01:25:42"/>
    <n v="19"/>
    <n v="7"/>
    <x v="49"/>
    <x v="8"/>
    <s v="Players vs EVE"/>
    <x v="1"/>
    <s v="Tactical Feed"/>
    <x v="1"/>
    <x v="50"/>
    <x v="2"/>
    <x v="45"/>
    <x v="2"/>
    <n v="52886750.810000002"/>
    <n v="46996935.600000001"/>
  </r>
  <r>
    <d v="2023-07-19T01:46:26"/>
    <n v="19"/>
    <n v="7"/>
    <x v="49"/>
    <x v="8"/>
    <s v="Pandemic Horde Inc"/>
    <x v="0"/>
    <s v="Strategically Bad"/>
    <x v="0"/>
    <x v="68"/>
    <x v="2"/>
    <x v="189"/>
    <x v="0"/>
    <n v="32203607.68"/>
    <n v="19511627.949999999"/>
  </r>
  <r>
    <d v="2023-07-19T01:46:48"/>
    <n v="19"/>
    <n v="7"/>
    <x v="49"/>
    <x v="8"/>
    <s v="Fancypants Inc"/>
    <x v="0"/>
    <s v="Strategically Bad"/>
    <x v="0"/>
    <x v="10"/>
    <x v="2"/>
    <x v="189"/>
    <x v="0"/>
    <n v="21173819.670000002"/>
    <n v="5635790.6900000004"/>
  </r>
  <r>
    <d v="2023-07-19T02:53:23"/>
    <n v="19"/>
    <n v="7"/>
    <x v="49"/>
    <x v="8"/>
    <s v="GoonWaffe"/>
    <x v="1"/>
    <s v="Deaths Consortium"/>
    <x v="1"/>
    <x v="19"/>
    <x v="4"/>
    <x v="13"/>
    <x v="3"/>
    <n v="15555228.42"/>
    <n v="6546241.4699999997"/>
  </r>
  <r>
    <d v="2023-07-19T04:47:39"/>
    <n v="19"/>
    <n v="7"/>
    <x v="49"/>
    <x v="8"/>
    <s v="Iron Whales"/>
    <x v="1"/>
    <s v="Pandemic Horde Inc"/>
    <x v="1"/>
    <x v="1"/>
    <x v="1"/>
    <x v="1"/>
    <x v="0"/>
    <n v="219318082.62"/>
    <n v="214594325.72999999"/>
  </r>
  <r>
    <d v="2023-07-19T04:47:51"/>
    <n v="19"/>
    <n v="7"/>
    <x v="49"/>
    <x v="8"/>
    <s v="Peoples Liberation Army"/>
    <x v="1"/>
    <s v="Pandemic Horde Inc"/>
    <x v="1"/>
    <x v="14"/>
    <x v="4"/>
    <x v="1"/>
    <x v="0"/>
    <n v="2519662.7000000002"/>
    <n v="1753421.27"/>
  </r>
  <r>
    <d v="2023-07-19T04:48:52"/>
    <n v="19"/>
    <n v="7"/>
    <x v="49"/>
    <x v="8"/>
    <s v="A Blessed Bean"/>
    <x v="0"/>
    <s v="Players vs EVE"/>
    <x v="0"/>
    <x v="26"/>
    <x v="2"/>
    <x v="1"/>
    <x v="0"/>
    <n v="54200576.200000003"/>
    <n v="36050944.909999996"/>
  </r>
  <r>
    <d v="2023-07-19T04:51:08"/>
    <n v="19"/>
    <n v="7"/>
    <x v="49"/>
    <x v="8"/>
    <s v="Players vs EVE"/>
    <x v="1"/>
    <s v="A Blessed Bean"/>
    <x v="1"/>
    <x v="7"/>
    <x v="0"/>
    <x v="1"/>
    <x v="0"/>
    <n v="6692598.4699999997"/>
    <n v="2768965.45"/>
  </r>
  <r>
    <d v="2023-07-19T04:55:49"/>
    <n v="19"/>
    <n v="7"/>
    <x v="49"/>
    <x v="8"/>
    <s v="Iron Whales"/>
    <x v="1"/>
    <s v="1 Royal Fleet Corps"/>
    <x v="1"/>
    <x v="4"/>
    <x v="3"/>
    <x v="14"/>
    <x v="0"/>
    <n v="73145594.109999999"/>
    <n v="51059475.579999998"/>
  </r>
  <r>
    <d v="2023-07-19T05:01:44"/>
    <n v="19"/>
    <n v="7"/>
    <x v="49"/>
    <x v="8"/>
    <s v="Iron Whales"/>
    <x v="1"/>
    <s v="Pandemic Horde Inc"/>
    <x v="1"/>
    <x v="32"/>
    <x v="4"/>
    <x v="201"/>
    <x v="0"/>
    <n v="603884.99"/>
    <n v="448628.78"/>
  </r>
  <r>
    <d v="2023-07-19T05:02:04"/>
    <n v="19"/>
    <n v="7"/>
    <x v="49"/>
    <x v="8"/>
    <s v="Peoples Liberation Army"/>
    <x v="1"/>
    <s v="Moosearmy"/>
    <x v="1"/>
    <x v="28"/>
    <x v="4"/>
    <x v="201"/>
    <x v="0"/>
    <n v="736765.86"/>
    <n v="592728.38"/>
  </r>
  <r>
    <d v="2023-07-19T05:02:11"/>
    <n v="19"/>
    <n v="7"/>
    <x v="49"/>
    <x v="8"/>
    <s v="Pandemic Horde Inc"/>
    <x v="0"/>
    <s v="Peoples Liberation Army"/>
    <x v="0"/>
    <x v="26"/>
    <x v="2"/>
    <x v="201"/>
    <x v="0"/>
    <n v="54357045.890000001"/>
    <n v="32272881.300000001"/>
  </r>
  <r>
    <d v="2023-07-19T05:34:29"/>
    <n v="19"/>
    <n v="7"/>
    <x v="49"/>
    <x v="8"/>
    <s v="Worthless Carebears"/>
    <x v="2"/>
    <s v="Mogu Heavy Industry"/>
    <x v="2"/>
    <x v="8"/>
    <x v="3"/>
    <x v="46"/>
    <x v="1"/>
    <n v="74306500.209999993"/>
    <n v="59099566.420000002"/>
  </r>
  <r>
    <d v="2023-07-19T10:20:25"/>
    <n v="19"/>
    <n v="7"/>
    <x v="49"/>
    <x v="8"/>
    <s v="TEMPLAR"/>
    <x v="2"/>
    <s v="Profane Proverb"/>
    <x v="1"/>
    <x v="3"/>
    <x v="2"/>
    <x v="5"/>
    <x v="0"/>
    <n v="15098434.75"/>
    <n v="1997494.88"/>
  </r>
  <r>
    <d v="2023-07-19T11:44:34"/>
    <n v="19"/>
    <n v="7"/>
    <x v="49"/>
    <x v="8"/>
    <s v="EF air force"/>
    <x v="3"/>
    <s v="School of The Recluses"/>
    <x v="3"/>
    <x v="3"/>
    <x v="2"/>
    <x v="202"/>
    <x v="2"/>
    <n v="13136273.76"/>
    <n v="5676800.3600000003"/>
  </r>
  <r>
    <d v="2023-07-19T14:13:12"/>
    <n v="19"/>
    <n v="7"/>
    <x v="49"/>
    <x v="8"/>
    <s v="A Blessed Bean"/>
    <x v="0"/>
    <s v="Les chevaliers de l'ordre"/>
    <x v="0"/>
    <x v="26"/>
    <x v="2"/>
    <x v="2"/>
    <x v="0"/>
    <n v="57796849.07"/>
    <n v="35093159.18"/>
  </r>
  <r>
    <d v="2023-07-19T14:14:08"/>
    <n v="19"/>
    <n v="7"/>
    <x v="49"/>
    <x v="8"/>
    <s v="CRUZADOS"/>
    <x v="1"/>
    <s v="A Blessed Bean"/>
    <x v="1"/>
    <x v="10"/>
    <x v="2"/>
    <x v="14"/>
    <x v="0"/>
    <n v="8729370.9600000009"/>
    <n v="1225392.28"/>
  </r>
  <r>
    <d v="2023-07-19T14:20:12"/>
    <n v="19"/>
    <n v="7"/>
    <x v="49"/>
    <x v="8"/>
    <s v="CRUZADOS"/>
    <x v="1"/>
    <s v="A Blessed Bean"/>
    <x v="1"/>
    <x v="10"/>
    <x v="2"/>
    <x v="14"/>
    <x v="0"/>
    <n v="19328509.379999999"/>
    <n v="7123375.1200000001"/>
  </r>
  <r>
    <d v="2023-07-19T14:23:49"/>
    <n v="19"/>
    <n v="7"/>
    <x v="49"/>
    <x v="8"/>
    <s v="Gladius Veritatis"/>
    <x v="1"/>
    <s v="A Blessed Bean"/>
    <x v="1"/>
    <x v="3"/>
    <x v="2"/>
    <x v="14"/>
    <x v="0"/>
    <n v="10239756.75"/>
    <n v="751288.44"/>
  </r>
  <r>
    <d v="2023-07-19T14:30:04"/>
    <n v="19"/>
    <n v="7"/>
    <x v="49"/>
    <x v="8"/>
    <s v="Levy Guards"/>
    <x v="0"/>
    <s v="4S Corporation"/>
    <x v="0"/>
    <x v="5"/>
    <x v="2"/>
    <x v="14"/>
    <x v="0"/>
    <n v="13520741.01"/>
    <n v="5408099.7300000004"/>
  </r>
  <r>
    <d v="2023-07-19T14:30:06"/>
    <n v="19"/>
    <n v="7"/>
    <x v="49"/>
    <x v="8"/>
    <s v="Gladius Veritatis"/>
    <x v="1"/>
    <s v="A Blessed Bean"/>
    <x v="1"/>
    <x v="15"/>
    <x v="0"/>
    <x v="14"/>
    <x v="0"/>
    <n v="3869338.01"/>
    <n v="1868773.34"/>
  </r>
  <r>
    <d v="2023-07-19T14:30:26"/>
    <n v="19"/>
    <n v="7"/>
    <x v="49"/>
    <x v="8"/>
    <s v="MASS"/>
    <x v="0"/>
    <s v="KarmaFleet"/>
    <x v="0"/>
    <x v="26"/>
    <x v="2"/>
    <x v="14"/>
    <x v="0"/>
    <n v="55963889.899999999"/>
    <n v="40571615.240000002"/>
  </r>
  <r>
    <d v="2023-07-19T14:30:26"/>
    <n v="19"/>
    <n v="7"/>
    <x v="49"/>
    <x v="8"/>
    <s v="Levy Guards"/>
    <x v="0"/>
    <s v="Ascendance"/>
    <x v="0"/>
    <x v="26"/>
    <x v="2"/>
    <x v="14"/>
    <x v="0"/>
    <n v="55935988.350000001"/>
    <n v="37129181.020000003"/>
  </r>
  <r>
    <d v="2023-07-19T14:30:34"/>
    <n v="19"/>
    <n v="7"/>
    <x v="49"/>
    <x v="8"/>
    <s v="MASS"/>
    <x v="0"/>
    <s v="Les chevaliers de l'ordre"/>
    <x v="0"/>
    <x v="22"/>
    <x v="4"/>
    <x v="14"/>
    <x v="0"/>
    <n v="21174406.989999998"/>
    <n v="13663665.17"/>
  </r>
  <r>
    <d v="2023-07-19T14:31:44"/>
    <n v="19"/>
    <n v="7"/>
    <x v="49"/>
    <x v="8"/>
    <s v="MASS"/>
    <x v="0"/>
    <s v="Gladius Veritatis"/>
    <x v="0"/>
    <x v="26"/>
    <x v="2"/>
    <x v="14"/>
    <x v="0"/>
    <n v="55956374.670000002"/>
    <n v="34760333.710000001"/>
  </r>
  <r>
    <d v="2023-07-19T14:32:11"/>
    <n v="19"/>
    <n v="7"/>
    <x v="49"/>
    <x v="8"/>
    <s v="Pandemic Horde Inc"/>
    <x v="0"/>
    <s v="Ascendance"/>
    <x v="0"/>
    <x v="26"/>
    <x v="2"/>
    <x v="14"/>
    <x v="0"/>
    <n v="57751721.719999999"/>
    <n v="35669134.469999999"/>
  </r>
  <r>
    <d v="2023-07-19T14:32:26"/>
    <n v="19"/>
    <n v="7"/>
    <x v="49"/>
    <x v="8"/>
    <s v="Comms Black"/>
    <x v="0"/>
    <s v="Ascendance"/>
    <x v="0"/>
    <x v="26"/>
    <x v="2"/>
    <x v="14"/>
    <x v="0"/>
    <n v="54336933.210000001"/>
    <n v="37515287.109999999"/>
  </r>
  <r>
    <d v="2023-07-19T14:32:38"/>
    <n v="19"/>
    <n v="7"/>
    <x v="49"/>
    <x v="8"/>
    <s v="Pandemic Horde Inc"/>
    <x v="0"/>
    <s v="CRUZADOS"/>
    <x v="0"/>
    <x v="26"/>
    <x v="2"/>
    <x v="14"/>
    <x v="0"/>
    <n v="54276739.140000001"/>
    <n v="37784862.979999997"/>
  </r>
  <r>
    <d v="2023-07-19T14:47:53"/>
    <n v="19"/>
    <n v="7"/>
    <x v="49"/>
    <x v="8"/>
    <s v="Zebra Corp"/>
    <x v="1"/>
    <s v="Zebra Corp"/>
    <x v="0"/>
    <x v="92"/>
    <x v="1"/>
    <x v="55"/>
    <x v="2"/>
    <n v="1828265737.79"/>
    <n v="692377779.70000005"/>
  </r>
  <r>
    <d v="2023-07-19T15:44:41"/>
    <n v="19"/>
    <n v="7"/>
    <x v="49"/>
    <x v="8"/>
    <s v="Players vs EVE"/>
    <x v="1"/>
    <s v="Players vs EVE"/>
    <x v="0"/>
    <x v="27"/>
    <x v="2"/>
    <x v="35"/>
    <x v="2"/>
    <n v="29054137.829999998"/>
    <n v="28286522.579999998"/>
  </r>
  <r>
    <d v="2023-07-19T16:23:52"/>
    <n v="19"/>
    <n v="7"/>
    <x v="49"/>
    <x v="8"/>
    <s v="Country House"/>
    <x v="1"/>
    <s v="Stay Cool And Calm Down"/>
    <x v="1"/>
    <x v="88"/>
    <x v="2"/>
    <x v="35"/>
    <x v="2"/>
    <n v="18108440.359999999"/>
    <n v="3477287.63"/>
  </r>
  <r>
    <d v="2023-07-19T16:46:09"/>
    <n v="19"/>
    <n v="7"/>
    <x v="49"/>
    <x v="8"/>
    <s v="Tranquility Tavern"/>
    <x v="0"/>
    <s v="Nemesis Logistics"/>
    <x v="0"/>
    <x v="42"/>
    <x v="2"/>
    <x v="149"/>
    <x v="0"/>
    <n v="73388797.519999996"/>
    <n v="57850649.369999997"/>
  </r>
  <r>
    <d v="2023-07-19T17:01:44"/>
    <n v="19"/>
    <n v="7"/>
    <x v="49"/>
    <x v="8"/>
    <s v="Moosearmy"/>
    <x v="0"/>
    <s v="Nemesis Logistics"/>
    <x v="0"/>
    <x v="42"/>
    <x v="2"/>
    <x v="108"/>
    <x v="0"/>
    <n v="71718093.200000003"/>
    <n v="52896082.609999999"/>
  </r>
  <r>
    <d v="2023-07-19T17:17:42"/>
    <n v="19"/>
    <n v="7"/>
    <x v="49"/>
    <x v="8"/>
    <s v="KarmaFleet"/>
    <x v="1"/>
    <s v="Zero Reps Given"/>
    <x v="1"/>
    <x v="96"/>
    <x v="4"/>
    <x v="9"/>
    <x v="2"/>
    <n v="107784240.36"/>
    <n v="97591472.560000002"/>
  </r>
  <r>
    <d v="2023-07-19T18:54:34"/>
    <n v="19"/>
    <n v="7"/>
    <x v="49"/>
    <x v="8"/>
    <s v="Big Noob"/>
    <x v="2"/>
    <s v="Astrology Club"/>
    <x v="2"/>
    <x v="12"/>
    <x v="3"/>
    <x v="24"/>
    <x v="1"/>
    <n v="44927357.119999997"/>
    <n v="34165414.030000001"/>
  </r>
  <r>
    <d v="2023-07-19T18:58:41"/>
    <n v="19"/>
    <n v="7"/>
    <x v="49"/>
    <x v="8"/>
    <s v="Banished Braindead Zombies"/>
    <x v="0"/>
    <s v="UPG"/>
    <x v="0"/>
    <x v="22"/>
    <x v="4"/>
    <x v="99"/>
    <x v="1"/>
    <n v="1758860.53"/>
    <n v="1610196.03"/>
  </r>
  <r>
    <d v="2023-07-19T19:37:20"/>
    <n v="19"/>
    <n v="7"/>
    <x v="49"/>
    <x v="8"/>
    <s v="C5 Flight"/>
    <x v="3"/>
    <s v="Ascendance"/>
    <x v="0"/>
    <x v="33"/>
    <x v="4"/>
    <x v="35"/>
    <x v="2"/>
    <n v="944593.7"/>
    <n v="602793.09"/>
  </r>
  <r>
    <d v="2023-07-20T00:50:21"/>
    <n v="20"/>
    <n v="7"/>
    <x v="50"/>
    <x v="8"/>
    <s v="Falcoes Peregrinos"/>
    <x v="2"/>
    <s v="A Blessed Bean"/>
    <x v="1"/>
    <x v="7"/>
    <x v="0"/>
    <x v="1"/>
    <x v="0"/>
    <n v="6494938.9299999997"/>
    <n v="1032813.89"/>
  </r>
  <r>
    <d v="2023-07-20T06:06:33"/>
    <n v="20"/>
    <n v="7"/>
    <x v="50"/>
    <x v="8"/>
    <s v="Peoples Liberation Army"/>
    <x v="1"/>
    <s v="CENTURIONES IMPERIALES"/>
    <x v="2"/>
    <x v="10"/>
    <x v="2"/>
    <x v="143"/>
    <x v="2"/>
    <n v="49809587.560000002"/>
    <n v="26277743.399999999"/>
  </r>
  <r>
    <d v="2023-07-20T06:07:55"/>
    <n v="20"/>
    <n v="7"/>
    <x v="50"/>
    <x v="8"/>
    <s v="CENTURIONES IMPERIALES"/>
    <x v="3"/>
    <s v="Peoples Liberation Army"/>
    <x v="0"/>
    <x v="11"/>
    <x v="2"/>
    <x v="143"/>
    <x v="2"/>
    <n v="12902574.449999999"/>
    <n v="2927899.16"/>
  </r>
  <r>
    <d v="2023-07-20T06:16:49"/>
    <n v="20"/>
    <n v="7"/>
    <x v="50"/>
    <x v="8"/>
    <s v="Worthless Carebears"/>
    <x v="2"/>
    <s v="Dam Scientific Research"/>
    <x v="1"/>
    <x v="8"/>
    <x v="3"/>
    <x v="41"/>
    <x v="1"/>
    <n v="62043612.799999997"/>
    <n v="49820651.479999997"/>
  </r>
  <r>
    <d v="2023-07-20T06:34:03"/>
    <n v="20"/>
    <n v="7"/>
    <x v="50"/>
    <x v="8"/>
    <s v="Worthless Carebears"/>
    <x v="2"/>
    <s v="Dam Scientific Research"/>
    <x v="1"/>
    <x v="18"/>
    <x v="4"/>
    <x v="41"/>
    <x v="1"/>
    <n v="1037409.99"/>
    <n v="522257.5"/>
  </r>
  <r>
    <d v="2023-07-20T07:12:37"/>
    <n v="20"/>
    <n v="7"/>
    <x v="50"/>
    <x v="8"/>
    <s v="Worthless Carebears"/>
    <x v="2"/>
    <s v="Chaos arbiter"/>
    <x v="2"/>
    <x v="11"/>
    <x v="2"/>
    <x v="41"/>
    <x v="1"/>
    <n v="18310000.120000001"/>
    <n v="4264875.8"/>
  </r>
  <r>
    <d v="2023-07-20T10:05:08"/>
    <n v="20"/>
    <n v="7"/>
    <x v="50"/>
    <x v="8"/>
    <s v="Descendants of Shen Nong"/>
    <x v="3"/>
    <s v="Descendants of Shen Nong"/>
    <x v="2"/>
    <x v="32"/>
    <x v="4"/>
    <x v="8"/>
    <x v="3"/>
    <n v="276307.15000000002"/>
    <n v="158332.13"/>
  </r>
  <r>
    <d v="2023-07-20T10:17:18"/>
    <n v="20"/>
    <n v="7"/>
    <x v="50"/>
    <x v="8"/>
    <s v="Descendants of Shen Nong"/>
    <x v="3"/>
    <s v="Descendants of Shen Nong"/>
    <x v="2"/>
    <x v="32"/>
    <x v="4"/>
    <x v="8"/>
    <x v="3"/>
    <n v="266256.27"/>
    <n v="152493.67000000001"/>
  </r>
  <r>
    <d v="2023-07-20T10:24:16"/>
    <n v="20"/>
    <n v="7"/>
    <x v="50"/>
    <x v="8"/>
    <s v="Descendants of Shen Nong"/>
    <x v="3"/>
    <s v="Descendants of Shen Nong"/>
    <x v="2"/>
    <x v="32"/>
    <x v="4"/>
    <x v="8"/>
    <x v="3"/>
    <n v="266256.27"/>
    <n v="152493.67000000001"/>
  </r>
  <r>
    <d v="2023-07-20T10:28:55"/>
    <n v="20"/>
    <n v="7"/>
    <x v="50"/>
    <x v="8"/>
    <s v="Descendants of Shen Nong"/>
    <x v="3"/>
    <s v="Descendants of Shen Nong"/>
    <x v="2"/>
    <x v="32"/>
    <x v="4"/>
    <x v="8"/>
    <x v="3"/>
    <n v="382703.33"/>
    <n v="265140.81"/>
  </r>
  <r>
    <d v="2023-07-20T12:16:37"/>
    <n v="20"/>
    <n v="7"/>
    <x v="50"/>
    <x v="8"/>
    <s v="Stay Cool And Calm Down"/>
    <x v="0"/>
    <s v="Ministry of Offense"/>
    <x v="0"/>
    <x v="25"/>
    <x v="0"/>
    <x v="8"/>
    <x v="3"/>
    <n v="8400797.8300000001"/>
    <n v="5703404.3499999996"/>
  </r>
  <r>
    <d v="2023-07-20T13:57:12"/>
    <n v="20"/>
    <n v="7"/>
    <x v="50"/>
    <x v="8"/>
    <s v="Ascendance"/>
    <x v="1"/>
    <s v="Dam Scientific Research"/>
    <x v="1"/>
    <x v="8"/>
    <x v="3"/>
    <x v="112"/>
    <x v="1"/>
    <n v="71518613.680000007"/>
    <n v="49270440.68"/>
  </r>
  <r>
    <d v="2023-07-20T14:39:28"/>
    <n v="20"/>
    <n v="7"/>
    <x v="50"/>
    <x v="8"/>
    <s v="Moriya Military Industry Complex"/>
    <x v="4"/>
    <s v="Moriya Military Industry Complex"/>
    <x v="3"/>
    <x v="119"/>
    <x v="4"/>
    <x v="35"/>
    <x v="2"/>
    <n v="474364.43"/>
    <n v="302634.52"/>
  </r>
  <r>
    <d v="2023-07-20T14:42:18"/>
    <n v="20"/>
    <n v="7"/>
    <x v="50"/>
    <x v="8"/>
    <s v="Moriya Military Industry Complex"/>
    <x v="4"/>
    <s v="Moriya Military Industry Complex"/>
    <x v="3"/>
    <x v="64"/>
    <x v="0"/>
    <x v="35"/>
    <x v="2"/>
    <n v="878660.79"/>
    <n v="572252.59"/>
  </r>
  <r>
    <d v="2023-07-20T14:44:47"/>
    <n v="20"/>
    <n v="7"/>
    <x v="50"/>
    <x v="8"/>
    <s v="Moriya Military Industry Complex"/>
    <x v="4"/>
    <s v="Moriya Military Industry Complex"/>
    <x v="3"/>
    <x v="80"/>
    <x v="0"/>
    <x v="35"/>
    <x v="2"/>
    <n v="1006532.11"/>
    <n v="700123.91"/>
  </r>
  <r>
    <d v="2023-07-20T15:10:32"/>
    <n v="20"/>
    <n v="7"/>
    <x v="50"/>
    <x v="8"/>
    <s v="OEG"/>
    <x v="1"/>
    <s v="Starry Sky Fleet"/>
    <x v="2"/>
    <x v="42"/>
    <x v="2"/>
    <x v="19"/>
    <x v="2"/>
    <n v="103202652.15000001"/>
    <n v="85053189.459999993"/>
  </r>
  <r>
    <d v="2023-07-20T15:50:23"/>
    <n v="20"/>
    <n v="7"/>
    <x v="50"/>
    <x v="8"/>
    <s v="Balanced Unity"/>
    <x v="1"/>
    <s v="C8N8O16"/>
    <x v="1"/>
    <x v="56"/>
    <x v="4"/>
    <x v="26"/>
    <x v="1"/>
    <n v="15938691.939999999"/>
    <n v="11851318.84"/>
  </r>
  <r>
    <d v="2023-07-20T16:12:52"/>
    <n v="20"/>
    <n v="7"/>
    <x v="50"/>
    <x v="8"/>
    <s v="4S Corporation"/>
    <x v="1"/>
    <s v="Chaos arbiter"/>
    <x v="2"/>
    <x v="19"/>
    <x v="4"/>
    <x v="125"/>
    <x v="2"/>
    <n v="808997.41"/>
    <n v="687035.01"/>
  </r>
  <r>
    <d v="2023-07-20T16:20:27"/>
    <n v="20"/>
    <n v="7"/>
    <x v="50"/>
    <x v="8"/>
    <s v="4S Corporation"/>
    <x v="1"/>
    <s v="Chaos arbiter"/>
    <x v="2"/>
    <x v="19"/>
    <x v="4"/>
    <x v="125"/>
    <x v="2"/>
    <n v="808997.41"/>
    <n v="687035.01"/>
  </r>
  <r>
    <d v="2023-07-20T16:52:53"/>
    <n v="20"/>
    <n v="7"/>
    <x v="50"/>
    <x v="8"/>
    <s v="Ministry of Offense"/>
    <x v="1"/>
    <s v="Special law enforcement department"/>
    <x v="2"/>
    <x v="23"/>
    <x v="2"/>
    <x v="203"/>
    <x v="2"/>
    <n v="81843561.900000006"/>
    <n v="55645243.640000001"/>
  </r>
  <r>
    <d v="2023-07-20T17:30:47"/>
    <n v="20"/>
    <n v="7"/>
    <x v="50"/>
    <x v="8"/>
    <s v="A Blessed Bean"/>
    <x v="0"/>
    <s v="KarmaFleet"/>
    <x v="0"/>
    <x v="8"/>
    <x v="3"/>
    <x v="16"/>
    <x v="1"/>
    <n v="69719219.659999996"/>
    <n v="54490256.600000001"/>
  </r>
  <r>
    <d v="2023-07-20T18:14:50"/>
    <n v="20"/>
    <n v="7"/>
    <x v="50"/>
    <x v="8"/>
    <s v="War Eagle Fleet"/>
    <x v="1"/>
    <s v="Dragon"/>
    <x v="1"/>
    <x v="14"/>
    <x v="4"/>
    <x v="78"/>
    <x v="1"/>
    <n v="2587345.1800000002"/>
    <n v="2236169.0099999998"/>
  </r>
  <r>
    <d v="2023-07-20T18:35:02"/>
    <n v="20"/>
    <n v="7"/>
    <x v="50"/>
    <x v="8"/>
    <s v="Super Villains"/>
    <x v="0"/>
    <s v="4S Corporation"/>
    <x v="0"/>
    <x v="66"/>
    <x v="0"/>
    <x v="2"/>
    <x v="0"/>
    <n v="6677089.4900000002"/>
    <n v="3998381.93"/>
  </r>
  <r>
    <d v="2023-07-20T18:35:29"/>
    <n v="20"/>
    <n v="7"/>
    <x v="50"/>
    <x v="8"/>
    <s v="GoonWaffe"/>
    <x v="1"/>
    <s v="Dragon"/>
    <x v="1"/>
    <x v="14"/>
    <x v="4"/>
    <x v="92"/>
    <x v="1"/>
    <n v="2587345.1800000002"/>
    <n v="197700.06"/>
  </r>
  <r>
    <d v="2023-07-20T18:36:43"/>
    <n v="20"/>
    <n v="7"/>
    <x v="50"/>
    <x v="8"/>
    <s v="A Blessed Bean"/>
    <x v="0"/>
    <s v="War Eagle Fleet"/>
    <x v="0"/>
    <x v="4"/>
    <x v="3"/>
    <x v="92"/>
    <x v="1"/>
    <n v="58572872.159999996"/>
    <n v="41310453.299999997"/>
  </r>
  <r>
    <d v="2023-07-20T18:38:31"/>
    <n v="20"/>
    <n v="7"/>
    <x v="50"/>
    <x v="8"/>
    <s v="4S Corporation"/>
    <x v="1"/>
    <s v="The Northerners"/>
    <x v="1"/>
    <x v="20"/>
    <x v="4"/>
    <x v="0"/>
    <x v="0"/>
    <n v="797699.92"/>
    <n v="669735.64"/>
  </r>
  <r>
    <d v="2023-07-20T18:38:42"/>
    <n v="20"/>
    <n v="7"/>
    <x v="50"/>
    <x v="8"/>
    <s v="A Blessed Bean"/>
    <x v="0"/>
    <s v="KarmaFleet"/>
    <x v="0"/>
    <x v="25"/>
    <x v="0"/>
    <x v="0"/>
    <x v="0"/>
    <n v="8780289.5299999993"/>
    <n v="4645420.08"/>
  </r>
  <r>
    <d v="2023-07-20T18:38:47"/>
    <n v="20"/>
    <n v="7"/>
    <x v="50"/>
    <x v="8"/>
    <s v="Dragon"/>
    <x v="0"/>
    <s v="4S Corporation"/>
    <x v="0"/>
    <x v="25"/>
    <x v="0"/>
    <x v="0"/>
    <x v="0"/>
    <n v="8824706.0800000001"/>
    <n v="5361030.41"/>
  </r>
  <r>
    <d v="2023-07-20T18:38:50"/>
    <n v="20"/>
    <n v="7"/>
    <x v="50"/>
    <x v="8"/>
    <s v="Fusion Enterprises Ltd"/>
    <x v="0"/>
    <s v="4S Corporation"/>
    <x v="0"/>
    <x v="15"/>
    <x v="0"/>
    <x v="0"/>
    <x v="0"/>
    <n v="9062243.9199999999"/>
    <n v="4140969.32"/>
  </r>
  <r>
    <d v="2023-07-20T18:38:52"/>
    <n v="20"/>
    <n v="7"/>
    <x v="50"/>
    <x v="8"/>
    <s v="Zero Reps Given"/>
    <x v="0"/>
    <s v="Ministry of Offense"/>
    <x v="0"/>
    <x v="25"/>
    <x v="0"/>
    <x v="0"/>
    <x v="0"/>
    <n v="8825072.1199999992"/>
    <n v="5461022.3700000001"/>
  </r>
  <r>
    <d v="2023-07-20T18:38:54"/>
    <n v="20"/>
    <n v="7"/>
    <x v="50"/>
    <x v="8"/>
    <s v="A Blessed Bean"/>
    <x v="0"/>
    <s v="4S Corporation"/>
    <x v="0"/>
    <x v="15"/>
    <x v="0"/>
    <x v="0"/>
    <x v="0"/>
    <n v="9045819.7699999996"/>
    <n v="5811149.6200000001"/>
  </r>
  <r>
    <d v="2023-07-20T18:39:00"/>
    <n v="20"/>
    <n v="7"/>
    <x v="50"/>
    <x v="8"/>
    <s v="Peoples Liberation Army"/>
    <x v="1"/>
    <s v="Standards Contracting"/>
    <x v="1"/>
    <x v="8"/>
    <x v="3"/>
    <x v="0"/>
    <x v="0"/>
    <n v="87746026.609999999"/>
    <n v="72320674.769999996"/>
  </r>
  <r>
    <d v="2023-07-20T18:39:09"/>
    <n v="20"/>
    <n v="7"/>
    <x v="50"/>
    <x v="8"/>
    <s v="Wolfostan"/>
    <x v="0"/>
    <s v="4S Corporation"/>
    <x v="0"/>
    <x v="15"/>
    <x v="0"/>
    <x v="0"/>
    <x v="0"/>
    <n v="9041218.0700000003"/>
    <n v="8036460.8799999999"/>
  </r>
  <r>
    <d v="2023-07-20T18:39:11"/>
    <n v="20"/>
    <n v="7"/>
    <x v="50"/>
    <x v="8"/>
    <s v="Dragon"/>
    <x v="0"/>
    <s v="Ascendance"/>
    <x v="0"/>
    <x v="24"/>
    <x v="0"/>
    <x v="0"/>
    <x v="0"/>
    <n v="11768714.27"/>
    <n v="5832999.96"/>
  </r>
  <r>
    <d v="2023-07-20T18:39:30"/>
    <n v="20"/>
    <n v="7"/>
    <x v="50"/>
    <x v="8"/>
    <s v="A Blessed Bean"/>
    <x v="0"/>
    <s v="4S Corporation"/>
    <x v="0"/>
    <x v="82"/>
    <x v="0"/>
    <x v="0"/>
    <x v="0"/>
    <n v="19261219.98"/>
    <n v="10413011.34"/>
  </r>
  <r>
    <d v="2023-07-20T18:39:33"/>
    <n v="20"/>
    <n v="7"/>
    <x v="50"/>
    <x v="8"/>
    <s v="S0viet Uni0n"/>
    <x v="0"/>
    <s v="4S Corporation"/>
    <x v="0"/>
    <x v="24"/>
    <x v="0"/>
    <x v="0"/>
    <x v="0"/>
    <n v="11787287.109999999"/>
    <n v="6760484.5899999999"/>
  </r>
  <r>
    <d v="2023-07-20T18:39:39"/>
    <n v="20"/>
    <n v="7"/>
    <x v="50"/>
    <x v="8"/>
    <s v="Comply Or Die"/>
    <x v="0"/>
    <s v="GoonWaffe"/>
    <x v="0"/>
    <x v="24"/>
    <x v="0"/>
    <x v="0"/>
    <x v="0"/>
    <n v="11328152.16"/>
    <n v="7029355.96"/>
  </r>
  <r>
    <d v="2023-07-20T18:42:15"/>
    <n v="20"/>
    <n v="7"/>
    <x v="50"/>
    <x v="8"/>
    <s v="A Blessed Bean"/>
    <x v="0"/>
    <s v="Cosmos Collective"/>
    <x v="0"/>
    <x v="15"/>
    <x v="0"/>
    <x v="0"/>
    <x v="0"/>
    <n v="9037871.3699999992"/>
    <n v="2568320.96"/>
  </r>
  <r>
    <d v="2023-07-20T18:42:22"/>
    <n v="20"/>
    <n v="7"/>
    <x v="50"/>
    <x v="8"/>
    <s v="Comply Or Die"/>
    <x v="0"/>
    <s v="4S Corporation"/>
    <x v="0"/>
    <x v="25"/>
    <x v="0"/>
    <x v="0"/>
    <x v="0"/>
    <n v="12334691.58"/>
    <n v="6728130.4000000004"/>
  </r>
  <r>
    <d v="2023-07-20T18:42:24"/>
    <n v="20"/>
    <n v="7"/>
    <x v="50"/>
    <x v="8"/>
    <s v="WipeOut Inc"/>
    <x v="0"/>
    <s v="Gladius Veritatis"/>
    <x v="0"/>
    <x v="25"/>
    <x v="0"/>
    <x v="0"/>
    <x v="0"/>
    <n v="11024767.060000001"/>
    <n v="7195183.7800000003"/>
  </r>
  <r>
    <d v="2023-07-20T18:42:24"/>
    <n v="20"/>
    <n v="7"/>
    <x v="50"/>
    <x v="8"/>
    <s v="Pandemic Horde Inc"/>
    <x v="0"/>
    <s v="4S Corporation"/>
    <x v="0"/>
    <x v="4"/>
    <x v="3"/>
    <x v="0"/>
    <x v="0"/>
    <n v="61338428.049999997"/>
    <n v="39019612.329999998"/>
  </r>
  <r>
    <d v="2023-07-20T18:42:26"/>
    <n v="20"/>
    <n v="7"/>
    <x v="50"/>
    <x v="8"/>
    <s v="Rogue Inferno"/>
    <x v="0"/>
    <s v="4S Corporation"/>
    <x v="0"/>
    <x v="25"/>
    <x v="0"/>
    <x v="0"/>
    <x v="0"/>
    <n v="9303243.3300000001"/>
    <n v="3178805.6"/>
  </r>
  <r>
    <d v="2023-07-20T18:42:28"/>
    <n v="20"/>
    <n v="7"/>
    <x v="50"/>
    <x v="8"/>
    <s v="Zero Reps Given"/>
    <x v="0"/>
    <s v="KarmaFleet"/>
    <x v="0"/>
    <x v="25"/>
    <x v="0"/>
    <x v="0"/>
    <x v="0"/>
    <n v="5408380.3399999999"/>
    <n v="4932634.58"/>
  </r>
  <r>
    <d v="2023-07-20T18:42:33"/>
    <n v="20"/>
    <n v="7"/>
    <x v="50"/>
    <x v="8"/>
    <s v="A Blessed Bean"/>
    <x v="0"/>
    <s v="Universalis Imperium"/>
    <x v="0"/>
    <x v="25"/>
    <x v="0"/>
    <x v="0"/>
    <x v="0"/>
    <n v="11615011.380000001"/>
    <n v="4908111.43"/>
  </r>
  <r>
    <d v="2023-07-20T18:42:33"/>
    <n v="20"/>
    <n v="7"/>
    <x v="50"/>
    <x v="8"/>
    <s v="Rogue Inferno"/>
    <x v="0"/>
    <s v="Les chevaliers de l'ordre"/>
    <x v="0"/>
    <x v="25"/>
    <x v="0"/>
    <x v="0"/>
    <x v="0"/>
    <n v="14685811.15"/>
    <n v="7281251.79"/>
  </r>
  <r>
    <d v="2023-07-20T18:42:33"/>
    <n v="20"/>
    <n v="7"/>
    <x v="50"/>
    <x v="8"/>
    <s v="MASS"/>
    <x v="0"/>
    <s v="Peoples Liberation Army"/>
    <x v="0"/>
    <x v="15"/>
    <x v="0"/>
    <x v="0"/>
    <x v="0"/>
    <n v="15174325.82"/>
    <n v="5756903.5300000003"/>
  </r>
  <r>
    <d v="2023-07-20T18:42:35"/>
    <n v="20"/>
    <n v="7"/>
    <x v="50"/>
    <x v="8"/>
    <s v="Tactical Feed"/>
    <x v="0"/>
    <s v="4S Corporation"/>
    <x v="0"/>
    <x v="25"/>
    <x v="0"/>
    <x v="0"/>
    <x v="0"/>
    <n v="8834851.9900000002"/>
    <n v="4370734.13"/>
  </r>
  <r>
    <d v="2023-07-20T18:42:45"/>
    <n v="20"/>
    <n v="7"/>
    <x v="50"/>
    <x v="8"/>
    <s v="Tactical Feed"/>
    <x v="0"/>
    <s v="Ministry of Offense"/>
    <x v="0"/>
    <x v="25"/>
    <x v="0"/>
    <x v="0"/>
    <x v="0"/>
    <n v="8815921"/>
    <n v="6022006.79"/>
  </r>
  <r>
    <d v="2023-07-20T18:42:51"/>
    <n v="20"/>
    <n v="7"/>
    <x v="50"/>
    <x v="8"/>
    <s v="Profane Proverb"/>
    <x v="0"/>
    <s v="Kriegsmarinewerft"/>
    <x v="0"/>
    <x v="24"/>
    <x v="0"/>
    <x v="0"/>
    <x v="0"/>
    <n v="11944561.199999999"/>
    <n v="6546391.25"/>
  </r>
  <r>
    <d v="2023-07-20T18:42:55"/>
    <n v="20"/>
    <n v="7"/>
    <x v="50"/>
    <x v="8"/>
    <s v="Perfusus Sanguine"/>
    <x v="0"/>
    <s v="4S Corporation"/>
    <x v="0"/>
    <x v="24"/>
    <x v="0"/>
    <x v="0"/>
    <x v="0"/>
    <n v="11739785.550000001"/>
    <n v="7429427.7000000002"/>
  </r>
  <r>
    <d v="2023-07-20T18:42:57"/>
    <n v="20"/>
    <n v="7"/>
    <x v="50"/>
    <x v="8"/>
    <s v="Tactical Feed"/>
    <x v="0"/>
    <s v="Mine 'N' Refine"/>
    <x v="0"/>
    <x v="25"/>
    <x v="0"/>
    <x v="0"/>
    <x v="0"/>
    <n v="10038640.07"/>
    <n v="7626065.3700000001"/>
  </r>
  <r>
    <d v="2023-07-20T18:49:30"/>
    <n v="20"/>
    <n v="7"/>
    <x v="50"/>
    <x v="8"/>
    <s v="Desi Beanz"/>
    <x v="0"/>
    <s v="GoonWaffe"/>
    <x v="0"/>
    <x v="4"/>
    <x v="3"/>
    <x v="78"/>
    <x v="1"/>
    <n v="58267377.810000002"/>
    <n v="38436241.710000001"/>
  </r>
  <r>
    <d v="2023-07-20T18:49:51"/>
    <n v="20"/>
    <n v="7"/>
    <x v="50"/>
    <x v="8"/>
    <s v="Desi Beanz"/>
    <x v="0"/>
    <s v="GoonWaffe"/>
    <x v="0"/>
    <x v="12"/>
    <x v="3"/>
    <x v="78"/>
    <x v="1"/>
    <n v="46091886.579999998"/>
    <n v="28023214.050000001"/>
  </r>
  <r>
    <d v="2023-07-20T19:14:39"/>
    <n v="20"/>
    <n v="7"/>
    <x v="50"/>
    <x v="8"/>
    <s v="WipeOut Inc"/>
    <x v="0"/>
    <s v="GoonWaffe"/>
    <x v="0"/>
    <x v="4"/>
    <x v="3"/>
    <x v="137"/>
    <x v="1"/>
    <n v="58434046.289999999"/>
    <n v="36765994.630000003"/>
  </r>
  <r>
    <d v="2023-07-20T19:17:02"/>
    <n v="20"/>
    <n v="7"/>
    <x v="50"/>
    <x v="8"/>
    <s v="Brittas Empire"/>
    <x v="0"/>
    <s v="STK Scientific"/>
    <x v="4"/>
    <x v="4"/>
    <x v="3"/>
    <x v="137"/>
    <x v="1"/>
    <n v="59816367.409999996"/>
    <n v="47778451.390000001"/>
  </r>
  <r>
    <d v="2023-07-20T19:28:18"/>
    <n v="20"/>
    <n v="7"/>
    <x v="50"/>
    <x v="8"/>
    <s v="Optimistic Wasteland Inc"/>
    <x v="3"/>
    <s v="Memento Mori"/>
    <x v="0"/>
    <x v="12"/>
    <x v="3"/>
    <x v="137"/>
    <x v="1"/>
    <n v="45580127.710000001"/>
    <n v="26627008.760000002"/>
  </r>
  <r>
    <d v="2023-07-20T19:37:06"/>
    <n v="20"/>
    <n v="7"/>
    <x v="50"/>
    <x v="8"/>
    <s v="November 17th"/>
    <x v="2"/>
    <s v="Standards Contracting"/>
    <x v="1"/>
    <x v="12"/>
    <x v="3"/>
    <x v="16"/>
    <x v="1"/>
    <n v="49141607.659999996"/>
    <n v="29541104.52"/>
  </r>
  <r>
    <d v="2023-07-20T19:37:41"/>
    <n v="20"/>
    <n v="7"/>
    <x v="50"/>
    <x v="8"/>
    <s v="A Blessed Bean"/>
    <x v="0"/>
    <s v="War Eagle Fleet"/>
    <x v="0"/>
    <x v="4"/>
    <x v="3"/>
    <x v="39"/>
    <x v="1"/>
    <n v="62073863.909999996"/>
    <n v="40106196.909999996"/>
  </r>
  <r>
    <d v="2023-07-20T19:38:02"/>
    <n v="20"/>
    <n v="7"/>
    <x v="50"/>
    <x v="8"/>
    <s v="Pandemic Horde Inc"/>
    <x v="0"/>
    <s v="Memento Mori"/>
    <x v="0"/>
    <x v="22"/>
    <x v="4"/>
    <x v="39"/>
    <x v="1"/>
    <n v="1758860.53"/>
    <n v="1593332.26"/>
  </r>
  <r>
    <d v="2023-07-20T19:38:28"/>
    <n v="20"/>
    <n v="7"/>
    <x v="50"/>
    <x v="8"/>
    <s v="Infinite Point"/>
    <x v="0"/>
    <s v="Memento Mori"/>
    <x v="0"/>
    <x v="22"/>
    <x v="4"/>
    <x v="39"/>
    <x v="1"/>
    <n v="3774356.24"/>
    <n v="829329.02"/>
  </r>
  <r>
    <d v="2023-07-20T19:40:37"/>
    <n v="20"/>
    <n v="7"/>
    <x v="50"/>
    <x v="8"/>
    <s v="Pandemic Horde Inc"/>
    <x v="0"/>
    <s v="Memento Mori"/>
    <x v="0"/>
    <x v="22"/>
    <x v="4"/>
    <x v="112"/>
    <x v="1"/>
    <n v="1758860.53"/>
    <n v="794017.73"/>
  </r>
  <r>
    <d v="2023-07-20T19:40:43"/>
    <n v="20"/>
    <n v="7"/>
    <x v="50"/>
    <x v="8"/>
    <s v="Brittas Empire"/>
    <x v="0"/>
    <s v="STK Scientific"/>
    <x v="4"/>
    <x v="8"/>
    <x v="3"/>
    <x v="112"/>
    <x v="1"/>
    <n v="90241837.799999997"/>
    <n v="59214438.840000004"/>
  </r>
  <r>
    <d v="2023-07-20T19:40:47"/>
    <n v="20"/>
    <n v="7"/>
    <x v="50"/>
    <x v="8"/>
    <s v="Moosearmy"/>
    <x v="0"/>
    <s v="Public Enemies CO"/>
    <x v="4"/>
    <x v="4"/>
    <x v="3"/>
    <x v="112"/>
    <x v="1"/>
    <n v="57482616.25"/>
    <n v="38130508.619999997"/>
  </r>
  <r>
    <d v="2023-07-20T19:40:55"/>
    <n v="20"/>
    <n v="7"/>
    <x v="50"/>
    <x v="8"/>
    <s v="Wolfostan"/>
    <x v="0"/>
    <s v="Memento Mori"/>
    <x v="0"/>
    <x v="22"/>
    <x v="4"/>
    <x v="112"/>
    <x v="1"/>
    <n v="1758860.53"/>
    <n v="1628643.55"/>
  </r>
  <r>
    <d v="2023-07-20T19:52:06"/>
    <n v="20"/>
    <n v="7"/>
    <x v="50"/>
    <x v="8"/>
    <s v="4S Corporation"/>
    <x v="1"/>
    <s v="Bat Country"/>
    <x v="1"/>
    <x v="12"/>
    <x v="3"/>
    <x v="112"/>
    <x v="1"/>
    <n v="52246138.810000002"/>
    <n v="32667198.949999999"/>
  </r>
  <r>
    <d v="2023-07-20T20:13:04"/>
    <n v="20"/>
    <n v="7"/>
    <x v="50"/>
    <x v="8"/>
    <s v="GO' R0V"/>
    <x v="0"/>
    <s v="Ascendance"/>
    <x v="0"/>
    <x v="8"/>
    <x v="3"/>
    <x v="112"/>
    <x v="1"/>
    <n v="70602382.469999999"/>
    <n v="55777791.789999999"/>
  </r>
  <r>
    <d v="2023-07-20T21:02:33"/>
    <n v="20"/>
    <n v="7"/>
    <x v="50"/>
    <x v="8"/>
    <s v="KarmaFleet"/>
    <x v="1"/>
    <s v="KarmaFleet"/>
    <x v="0"/>
    <x v="68"/>
    <x v="2"/>
    <x v="35"/>
    <x v="2"/>
    <n v="31656348.260000002"/>
    <n v="20951291.440000001"/>
  </r>
  <r>
    <d v="2023-07-20T21:05:39"/>
    <n v="20"/>
    <n v="7"/>
    <x v="50"/>
    <x v="8"/>
    <s v="The Northerners"/>
    <x v="0"/>
    <s v="The Northerners"/>
    <x v="1"/>
    <x v="28"/>
    <x v="4"/>
    <x v="1"/>
    <x v="0"/>
    <n v="4643897.8600000003"/>
    <n v="2494333.08"/>
  </r>
  <r>
    <d v="2023-07-20T21:08:16"/>
    <n v="20"/>
    <n v="7"/>
    <x v="50"/>
    <x v="8"/>
    <s v="The Northerners"/>
    <x v="0"/>
    <s v="The Northerners"/>
    <x v="1"/>
    <x v="104"/>
    <x v="4"/>
    <x v="1"/>
    <x v="0"/>
    <n v="18631552.390000001"/>
    <n v="14149896.970000001"/>
  </r>
  <r>
    <d v="2023-07-20T22:47:56"/>
    <n v="20"/>
    <n v="7"/>
    <x v="50"/>
    <x v="8"/>
    <s v="Rekium"/>
    <x v="1"/>
    <s v="Pandemic Horde Inc"/>
    <x v="1"/>
    <x v="22"/>
    <x v="4"/>
    <x v="118"/>
    <x v="2"/>
    <n v="956536.65"/>
    <n v="698678.09"/>
  </r>
  <r>
    <d v="2023-07-20T22:52:15"/>
    <n v="20"/>
    <n v="7"/>
    <x v="50"/>
    <x v="8"/>
    <s v="A Blessed Bean"/>
    <x v="0"/>
    <s v="Rekium"/>
    <x v="0"/>
    <x v="26"/>
    <x v="2"/>
    <x v="35"/>
    <x v="2"/>
    <n v="108055809.5"/>
    <n v="88783965.579999998"/>
  </r>
  <r>
    <d v="2023-07-20T22:52:19"/>
    <n v="20"/>
    <n v="7"/>
    <x v="50"/>
    <x v="8"/>
    <s v="Comms Black"/>
    <x v="0"/>
    <s v="Rekium"/>
    <x v="0"/>
    <x v="26"/>
    <x v="2"/>
    <x v="35"/>
    <x v="2"/>
    <n v="113707004.59"/>
    <n v="79494303.120000005"/>
  </r>
  <r>
    <d v="2023-07-20T22:52:38"/>
    <n v="20"/>
    <n v="7"/>
    <x v="50"/>
    <x v="8"/>
    <s v="Comply Or Die"/>
    <x v="0"/>
    <s v="Rekium"/>
    <x v="0"/>
    <x v="5"/>
    <x v="2"/>
    <x v="35"/>
    <x v="2"/>
    <n v="14199551.26"/>
    <n v="3616436.65"/>
  </r>
  <r>
    <d v="2023-07-20T23:02:09"/>
    <n v="20"/>
    <n v="7"/>
    <x v="50"/>
    <x v="8"/>
    <s v="Pandemic Horde Inc"/>
    <x v="0"/>
    <s v="KarmaFleet"/>
    <x v="0"/>
    <x v="8"/>
    <x v="3"/>
    <x v="35"/>
    <x v="2"/>
    <n v="65867251.310000002"/>
    <n v="52035707.530000001"/>
  </r>
  <r>
    <d v="2023-07-20T23:02:16"/>
    <n v="20"/>
    <n v="7"/>
    <x v="50"/>
    <x v="8"/>
    <s v="Rekium"/>
    <x v="1"/>
    <s v="Pandemic Horde Inc"/>
    <x v="1"/>
    <x v="17"/>
    <x v="4"/>
    <x v="35"/>
    <x v="2"/>
    <n v="1272562.6200000001"/>
    <n v="692061.82"/>
  </r>
  <r>
    <d v="2023-07-20T23:02:41"/>
    <n v="20"/>
    <n v="7"/>
    <x v="50"/>
    <x v="8"/>
    <s v="Carebears -With- Guns"/>
    <x v="1"/>
    <s v="Pandemic Horde Inc"/>
    <x v="1"/>
    <x v="20"/>
    <x v="4"/>
    <x v="35"/>
    <x v="2"/>
    <n v="984243.78"/>
    <n v="625081.29"/>
  </r>
  <r>
    <d v="2023-07-20T23:03:05"/>
    <n v="20"/>
    <n v="7"/>
    <x v="50"/>
    <x v="8"/>
    <s v="A Blessed Bean"/>
    <x v="0"/>
    <s v="UK Corp"/>
    <x v="0"/>
    <x v="4"/>
    <x v="3"/>
    <x v="35"/>
    <x v="2"/>
    <n v="62076568.659999996"/>
    <n v="38305942.289999999"/>
  </r>
  <r>
    <d v="2023-07-20T23:03:10"/>
    <n v="20"/>
    <n v="7"/>
    <x v="50"/>
    <x v="8"/>
    <s v="Comms Black"/>
    <x v="0"/>
    <s v="KarmaFleet"/>
    <x v="0"/>
    <x v="33"/>
    <x v="4"/>
    <x v="35"/>
    <x v="2"/>
    <n v="23360782.829999998"/>
    <n v="10899731.640000001"/>
  </r>
  <r>
    <d v="2023-07-20T23:05:39"/>
    <n v="20"/>
    <n v="7"/>
    <x v="50"/>
    <x v="8"/>
    <s v="KarmaFleet"/>
    <x v="1"/>
    <s v="Pandemic Horde Inc"/>
    <x v="1"/>
    <x v="13"/>
    <x v="4"/>
    <x v="35"/>
    <x v="2"/>
    <n v="14582214.84"/>
    <n v="12855989.01"/>
  </r>
  <r>
    <d v="2023-07-20T23:05:53"/>
    <n v="20"/>
    <n v="7"/>
    <x v="50"/>
    <x v="8"/>
    <s v="Pandemic Horde Inc"/>
    <x v="0"/>
    <s v="KarmaFleet"/>
    <x v="0"/>
    <x v="8"/>
    <x v="3"/>
    <x v="35"/>
    <x v="2"/>
    <n v="65903416.880000003"/>
    <n v="50202565.140000001"/>
  </r>
  <r>
    <d v="2023-07-20T23:06:41"/>
    <n v="20"/>
    <n v="7"/>
    <x v="50"/>
    <x v="8"/>
    <s v="4S Corporation"/>
    <x v="1"/>
    <s v="Pandemic Horde Inc"/>
    <x v="1"/>
    <x v="32"/>
    <x v="4"/>
    <x v="35"/>
    <x v="2"/>
    <n v="3907100.69"/>
    <n v="1657050.22"/>
  </r>
  <r>
    <d v="2023-07-20T23:11:08"/>
    <n v="20"/>
    <n v="7"/>
    <x v="50"/>
    <x v="8"/>
    <s v="Fusion Enterprises Ltd"/>
    <x v="0"/>
    <s v="Rekium"/>
    <x v="0"/>
    <x v="25"/>
    <x v="0"/>
    <x v="35"/>
    <x v="2"/>
    <n v="8553737.8599999994"/>
    <n v="5801866.3200000003"/>
  </r>
  <r>
    <d v="2023-07-20T23:12:03"/>
    <n v="20"/>
    <n v="7"/>
    <x v="50"/>
    <x v="8"/>
    <s v="Infinite Point"/>
    <x v="0"/>
    <s v="KarmaFleet"/>
    <x v="0"/>
    <x v="33"/>
    <x v="4"/>
    <x v="35"/>
    <x v="2"/>
    <n v="7178690.96"/>
    <n v="1832737.26"/>
  </r>
  <r>
    <d v="2023-07-20T23:12:31"/>
    <n v="20"/>
    <n v="7"/>
    <x v="50"/>
    <x v="8"/>
    <s v="A Blessed Bean"/>
    <x v="0"/>
    <s v="4S Corporation"/>
    <x v="0"/>
    <x v="83"/>
    <x v="4"/>
    <x v="35"/>
    <x v="2"/>
    <n v="3475977.08"/>
    <n v="2090711.68"/>
  </r>
  <r>
    <d v="2023-07-20T23:12:48"/>
    <n v="20"/>
    <n v="7"/>
    <x v="50"/>
    <x v="8"/>
    <s v="A Blessed Bean"/>
    <x v="0"/>
    <s v="Mercurialis Inc"/>
    <x v="0"/>
    <x v="13"/>
    <x v="4"/>
    <x v="35"/>
    <x v="2"/>
    <n v="16144310.539999999"/>
    <n v="11254170.109999999"/>
  </r>
  <r>
    <d v="2023-07-20T23:14:09"/>
    <n v="20"/>
    <n v="7"/>
    <x v="50"/>
    <x v="8"/>
    <s v="Comply Or Die"/>
    <x v="0"/>
    <s v="Cuervos Imperiales"/>
    <x v="0"/>
    <x v="25"/>
    <x v="0"/>
    <x v="35"/>
    <x v="2"/>
    <n v="3314679.37"/>
    <n v="1966850.25"/>
  </r>
  <r>
    <d v="2023-07-20T23:14:59"/>
    <n v="20"/>
    <n v="7"/>
    <x v="50"/>
    <x v="8"/>
    <s v="Pandemic Horde Inc"/>
    <x v="0"/>
    <s v="KarmaFleet"/>
    <x v="0"/>
    <x v="28"/>
    <x v="4"/>
    <x v="35"/>
    <x v="2"/>
    <n v="5752157.0700000003"/>
    <n v="2578968.16"/>
  </r>
  <r>
    <d v="2023-07-20T23:15:56"/>
    <n v="20"/>
    <n v="7"/>
    <x v="50"/>
    <x v="8"/>
    <s v="Hogyoku"/>
    <x v="1"/>
    <s v="A Blessed Bean"/>
    <x v="1"/>
    <x v="12"/>
    <x v="3"/>
    <x v="35"/>
    <x v="2"/>
    <n v="51191218.899999999"/>
    <n v="34306835.520000003"/>
  </r>
  <r>
    <d v="2023-07-20T23:17:52"/>
    <n v="20"/>
    <n v="7"/>
    <x v="50"/>
    <x v="8"/>
    <s v="Lisnave"/>
    <x v="0"/>
    <s v="Cloaked Goof"/>
    <x v="0"/>
    <x v="4"/>
    <x v="3"/>
    <x v="35"/>
    <x v="2"/>
    <n v="56133265.960000001"/>
    <n v="40762909.140000001"/>
  </r>
  <r>
    <d v="2023-07-20T23:33:58"/>
    <n v="20"/>
    <n v="7"/>
    <x v="50"/>
    <x v="8"/>
    <s v="Eire Engineers"/>
    <x v="0"/>
    <s v="Mercurialis Inc"/>
    <x v="0"/>
    <x v="25"/>
    <x v="0"/>
    <x v="35"/>
    <x v="2"/>
    <n v="12363622.82"/>
    <n v="5037591.18"/>
  </r>
  <r>
    <d v="2023-07-20T23:34:02"/>
    <n v="20"/>
    <n v="7"/>
    <x v="50"/>
    <x v="8"/>
    <s v="Deaths Consortium"/>
    <x v="0"/>
    <s v="KarmaFleet"/>
    <x v="0"/>
    <x v="25"/>
    <x v="0"/>
    <x v="35"/>
    <x v="2"/>
    <n v="12356554.949999999"/>
    <n v="5782868.75"/>
  </r>
  <r>
    <d v="2023-07-20T23:34:07"/>
    <n v="20"/>
    <n v="7"/>
    <x v="50"/>
    <x v="8"/>
    <s v="KarmaFleet"/>
    <x v="1"/>
    <s v="Deaths Consortium"/>
    <x v="1"/>
    <x v="12"/>
    <x v="3"/>
    <x v="35"/>
    <x v="2"/>
    <n v="43765127.109999999"/>
    <n v="29429263.98"/>
  </r>
  <r>
    <d v="2023-07-20T23:34:16"/>
    <n v="20"/>
    <n v="7"/>
    <x v="50"/>
    <x v="8"/>
    <s v="A Blessed Bean"/>
    <x v="0"/>
    <s v="4S Corporation"/>
    <x v="0"/>
    <x v="25"/>
    <x v="0"/>
    <x v="35"/>
    <x v="2"/>
    <n v="14187718.300000001"/>
    <n v="7407752.2599999998"/>
  </r>
  <r>
    <d v="2023-07-20T23:34:23"/>
    <n v="20"/>
    <n v="7"/>
    <x v="50"/>
    <x v="8"/>
    <s v="Eire Engineers"/>
    <x v="0"/>
    <s v="KarmaFleet"/>
    <x v="0"/>
    <x v="25"/>
    <x v="0"/>
    <x v="35"/>
    <x v="2"/>
    <n v="12326066.24"/>
    <n v="4558355.3499999996"/>
  </r>
  <r>
    <d v="2023-07-20T23:34:27"/>
    <n v="20"/>
    <n v="7"/>
    <x v="50"/>
    <x v="8"/>
    <s v="A Blessed Bean"/>
    <x v="0"/>
    <s v="KarmaFleet"/>
    <x v="0"/>
    <x v="25"/>
    <x v="0"/>
    <x v="35"/>
    <x v="2"/>
    <n v="12298139.33"/>
    <n v="7921534.8899999997"/>
  </r>
  <r>
    <d v="2023-07-20T23:34:29"/>
    <n v="20"/>
    <n v="7"/>
    <x v="50"/>
    <x v="8"/>
    <s v="Perfusus Sanguine"/>
    <x v="0"/>
    <s v="Enlightened Industries"/>
    <x v="0"/>
    <x v="25"/>
    <x v="0"/>
    <x v="35"/>
    <x v="2"/>
    <n v="12327999.939999999"/>
    <n v="4994738.24"/>
  </r>
  <r>
    <d v="2023-07-20T23:34:31"/>
    <n v="20"/>
    <n v="7"/>
    <x v="50"/>
    <x v="8"/>
    <s v="Pandemic Horde Inc"/>
    <x v="0"/>
    <s v="War Eagle Fleet"/>
    <x v="0"/>
    <x v="25"/>
    <x v="0"/>
    <x v="35"/>
    <x v="2"/>
    <n v="13147897.57"/>
    <n v="8845723.0800000001"/>
  </r>
  <r>
    <d v="2023-07-20T23:34:35"/>
    <n v="20"/>
    <n v="7"/>
    <x v="50"/>
    <x v="8"/>
    <s v="A Blessed Bean"/>
    <x v="0"/>
    <s v="KarmaFleet"/>
    <x v="0"/>
    <x v="25"/>
    <x v="0"/>
    <x v="35"/>
    <x v="2"/>
    <n v="12320068.039999999"/>
    <n v="3784932.93"/>
  </r>
  <r>
    <d v="2023-07-20T23:34:38"/>
    <n v="20"/>
    <n v="7"/>
    <x v="50"/>
    <x v="8"/>
    <s v="Beyond Frontier"/>
    <x v="0"/>
    <s v="Ascendance"/>
    <x v="0"/>
    <x v="25"/>
    <x v="0"/>
    <x v="35"/>
    <x v="2"/>
    <n v="16231872.890000001"/>
    <n v="8131980.5800000001"/>
  </r>
  <r>
    <d v="2023-07-20T23:34:40"/>
    <n v="20"/>
    <n v="7"/>
    <x v="50"/>
    <x v="8"/>
    <s v="Deaths Consortium"/>
    <x v="0"/>
    <s v="4S Corporation"/>
    <x v="0"/>
    <x v="25"/>
    <x v="0"/>
    <x v="35"/>
    <x v="2"/>
    <n v="9279418.1899999995"/>
    <n v="5885813.3099999996"/>
  </r>
  <r>
    <d v="2023-07-20T23:34:46"/>
    <n v="20"/>
    <n v="7"/>
    <x v="50"/>
    <x v="8"/>
    <s v="Comply Or Die"/>
    <x v="0"/>
    <s v="4S Corporation"/>
    <x v="0"/>
    <x v="25"/>
    <x v="0"/>
    <x v="35"/>
    <x v="2"/>
    <n v="8412352.0899999999"/>
    <n v="3141522.01"/>
  </r>
  <r>
    <d v="2023-07-20T23:34:46"/>
    <n v="20"/>
    <n v="7"/>
    <x v="50"/>
    <x v="8"/>
    <s v="Deaths Consortium"/>
    <x v="0"/>
    <s v="4S Corporation"/>
    <x v="0"/>
    <x v="25"/>
    <x v="0"/>
    <x v="35"/>
    <x v="2"/>
    <n v="12066594.24"/>
    <n v="10124707.789999999"/>
  </r>
  <r>
    <d v="2023-07-20T23:34:48"/>
    <n v="20"/>
    <n v="7"/>
    <x v="50"/>
    <x v="8"/>
    <s v="Pandemic Horde Inc"/>
    <x v="0"/>
    <s v="Cloaked Goof"/>
    <x v="0"/>
    <x v="25"/>
    <x v="0"/>
    <x v="35"/>
    <x v="2"/>
    <n v="12372134.050000001"/>
    <n v="7462621.4900000002"/>
  </r>
  <r>
    <d v="2023-07-20T23:34:56"/>
    <n v="20"/>
    <n v="7"/>
    <x v="50"/>
    <x v="8"/>
    <s v="Beyond Frontier"/>
    <x v="0"/>
    <s v="KarmaFleet"/>
    <x v="0"/>
    <x v="25"/>
    <x v="0"/>
    <x v="35"/>
    <x v="2"/>
    <n v="12145586.060000001"/>
    <n v="4784813.68"/>
  </r>
  <r>
    <d v="2023-07-20T23:34:59"/>
    <n v="20"/>
    <n v="7"/>
    <x v="50"/>
    <x v="8"/>
    <s v="Eire Engineers"/>
    <x v="0"/>
    <s v="Iron Whales"/>
    <x v="0"/>
    <x v="25"/>
    <x v="0"/>
    <x v="35"/>
    <x v="2"/>
    <n v="9237261.5"/>
    <n v="4576336.58"/>
  </r>
  <r>
    <d v="2023-07-20T23:37:46"/>
    <n v="20"/>
    <n v="7"/>
    <x v="50"/>
    <x v="8"/>
    <s v="WipeOut Inc"/>
    <x v="0"/>
    <s v="Cuervos Imperiales"/>
    <x v="0"/>
    <x v="74"/>
    <x v="4"/>
    <x v="35"/>
    <x v="2"/>
    <n v="2336208.2000000002"/>
    <n v="1919935.79"/>
  </r>
  <r>
    <d v="2023-07-20T23:50:51"/>
    <n v="20"/>
    <n v="7"/>
    <x v="50"/>
    <x v="8"/>
    <s v="Fusion Enterprises Ltd"/>
    <x v="0"/>
    <s v="CRUZADOS"/>
    <x v="0"/>
    <x v="4"/>
    <x v="3"/>
    <x v="35"/>
    <x v="2"/>
    <n v="60808460.200000003"/>
    <n v="37158187.609999999"/>
  </r>
  <r>
    <d v="2023-07-20T23:50:58"/>
    <n v="20"/>
    <n v="7"/>
    <x v="50"/>
    <x v="8"/>
    <s v="Disasterpiece LTD"/>
    <x v="0"/>
    <s v="KarmaFleet"/>
    <x v="0"/>
    <x v="34"/>
    <x v="4"/>
    <x v="35"/>
    <x v="2"/>
    <n v="5635931.3799999999"/>
    <n v="3644441.08"/>
  </r>
  <r>
    <d v="2023-07-20T23:53:29"/>
    <n v="20"/>
    <n v="7"/>
    <x v="50"/>
    <x v="8"/>
    <s v="Comms Black"/>
    <x v="0"/>
    <s v="Cloaked Goof"/>
    <x v="0"/>
    <x v="4"/>
    <x v="3"/>
    <x v="35"/>
    <x v="2"/>
    <n v="56367795.460000001"/>
    <n v="43507088.380000003"/>
  </r>
  <r>
    <d v="2023-07-20T23:54:13"/>
    <n v="20"/>
    <n v="7"/>
    <x v="50"/>
    <x v="8"/>
    <s v="A Blessed Bean"/>
    <x v="0"/>
    <s v="Hogyoku"/>
    <x v="0"/>
    <x v="4"/>
    <x v="3"/>
    <x v="35"/>
    <x v="2"/>
    <n v="53611309.039999999"/>
    <n v="36456481.109999999"/>
  </r>
  <r>
    <d v="2023-07-20T23:59:17"/>
    <n v="20"/>
    <n v="7"/>
    <x v="50"/>
    <x v="8"/>
    <s v="Deaths Consortium"/>
    <x v="0"/>
    <s v="Rekium"/>
    <x v="0"/>
    <x v="4"/>
    <x v="3"/>
    <x v="19"/>
    <x v="2"/>
    <n v="65014835.82"/>
    <n v="40532868.149999999"/>
  </r>
  <r>
    <d v="2023-07-21T00:06:58"/>
    <n v="21"/>
    <n v="7"/>
    <x v="51"/>
    <x v="8"/>
    <s v="A Blessed Bean"/>
    <x v="0"/>
    <s v="Zebra Corp"/>
    <x v="0"/>
    <x v="1"/>
    <x v="1"/>
    <x v="55"/>
    <x v="2"/>
    <n v="730021458.79999995"/>
    <n v="489271422.58999997"/>
  </r>
  <r>
    <d v="2023-07-21T01:13:12"/>
    <n v="21"/>
    <n v="7"/>
    <x v="51"/>
    <x v="8"/>
    <s v="Theoretical Mass"/>
    <x v="3"/>
    <s v="GoonWaffe"/>
    <x v="0"/>
    <x v="12"/>
    <x v="3"/>
    <x v="16"/>
    <x v="1"/>
    <n v="46143872.880000003"/>
    <n v="25341414.579999998"/>
  </r>
  <r>
    <d v="2023-07-21T01:37:13"/>
    <n v="21"/>
    <n v="7"/>
    <x v="51"/>
    <x v="8"/>
    <s v="GoonWaffe"/>
    <x v="1"/>
    <s v="Seraphim Avalon"/>
    <x v="2"/>
    <x v="8"/>
    <x v="3"/>
    <x v="16"/>
    <x v="1"/>
    <n v="74635932.099999994"/>
    <n v="56348032.210000001"/>
  </r>
  <r>
    <d v="2023-07-21T01:38:44"/>
    <n v="21"/>
    <n v="7"/>
    <x v="51"/>
    <x v="8"/>
    <s v="Semper Iratus Omni Tempore"/>
    <x v="1"/>
    <s v="Optimistic Wasteland Inc"/>
    <x v="2"/>
    <x v="117"/>
    <x v="1"/>
    <x v="16"/>
    <x v="1"/>
    <n v="1672940179.1400001"/>
    <n v="1447825085.96"/>
  </r>
  <r>
    <d v="2023-07-21T01:39:05"/>
    <n v="21"/>
    <n v="7"/>
    <x v="51"/>
    <x v="8"/>
    <s v="Memento Mori"/>
    <x v="1"/>
    <s v="Optimistic Wasteland Inc"/>
    <x v="2"/>
    <x v="84"/>
    <x v="4"/>
    <x v="16"/>
    <x v="1"/>
    <n v="68581679.930000007"/>
    <n v="61657737.280000001"/>
  </r>
  <r>
    <d v="2023-07-21T01:43:09"/>
    <n v="21"/>
    <n v="7"/>
    <x v="51"/>
    <x v="8"/>
    <s v="Worthless Carebears"/>
    <x v="2"/>
    <s v="Horde Vanguard"/>
    <x v="1"/>
    <x v="8"/>
    <x v="3"/>
    <x v="99"/>
    <x v="1"/>
    <n v="69440957.379999995"/>
    <n v="52516254.549999997"/>
  </r>
  <r>
    <d v="2023-07-21T01:45:46"/>
    <n v="21"/>
    <n v="7"/>
    <x v="51"/>
    <x v="8"/>
    <s v="Worthless Carebears"/>
    <x v="2"/>
    <s v="Dam Scientific Research"/>
    <x v="1"/>
    <x v="50"/>
    <x v="2"/>
    <x v="41"/>
    <x v="1"/>
    <n v="34577200.960000001"/>
    <n v="29864762.02"/>
  </r>
  <r>
    <d v="2023-07-21T02:43:09"/>
    <n v="21"/>
    <n v="7"/>
    <x v="51"/>
    <x v="8"/>
    <s v="Fancypants Inc"/>
    <x v="0"/>
    <s v="Universalis Imperium"/>
    <x v="0"/>
    <x v="19"/>
    <x v="4"/>
    <x v="21"/>
    <x v="2"/>
    <n v="815101.08"/>
    <n v="687035.01"/>
  </r>
  <r>
    <d v="2023-07-21T03:07:02"/>
    <n v="21"/>
    <n v="7"/>
    <x v="51"/>
    <x v="8"/>
    <s v="4S Corporation"/>
    <x v="1"/>
    <s v="Comply Or Die"/>
    <x v="1"/>
    <x v="56"/>
    <x v="4"/>
    <x v="1"/>
    <x v="0"/>
    <n v="19495915.170000002"/>
    <n v="12177704.18"/>
  </r>
  <r>
    <d v="2023-07-21T03:07:48"/>
    <n v="21"/>
    <n v="7"/>
    <x v="51"/>
    <x v="8"/>
    <s v="ICE is Coming to EVE"/>
    <x v="1"/>
    <s v="Pandemic Horde Inc"/>
    <x v="1"/>
    <x v="3"/>
    <x v="2"/>
    <x v="1"/>
    <x v="0"/>
    <n v="74855355.079999998"/>
    <n v="63866744.200000003"/>
  </r>
  <r>
    <d v="2023-07-21T03:07:56"/>
    <n v="21"/>
    <n v="7"/>
    <x v="51"/>
    <x v="8"/>
    <s v="Amok"/>
    <x v="1"/>
    <s v="Blackwater USA Inc"/>
    <x v="1"/>
    <x v="50"/>
    <x v="2"/>
    <x v="1"/>
    <x v="0"/>
    <n v="44266329.799999997"/>
    <n v="33474109.870000001"/>
  </r>
  <r>
    <d v="2023-07-21T03:10:50"/>
    <n v="21"/>
    <n v="7"/>
    <x v="51"/>
    <x v="8"/>
    <s v="Players vs EVE"/>
    <x v="1"/>
    <s v="A Blessed Bean"/>
    <x v="1"/>
    <x v="7"/>
    <x v="0"/>
    <x v="1"/>
    <x v="0"/>
    <n v="6494938.9299999997"/>
    <n v="2945356.34"/>
  </r>
  <r>
    <d v="2023-07-21T03:17:01"/>
    <n v="21"/>
    <n v="7"/>
    <x v="51"/>
    <x v="8"/>
    <s v="Players vs EVE"/>
    <x v="1"/>
    <s v="Deaths Consortium"/>
    <x v="1"/>
    <x v="1"/>
    <x v="1"/>
    <x v="1"/>
    <x v="0"/>
    <n v="194538696.90000001"/>
    <n v="179452533.43000001"/>
  </r>
  <r>
    <d v="2023-07-21T03:18:09"/>
    <n v="21"/>
    <n v="7"/>
    <x v="51"/>
    <x v="8"/>
    <s v="Amped"/>
    <x v="1"/>
    <s v="A Blessed Bean"/>
    <x v="1"/>
    <x v="22"/>
    <x v="4"/>
    <x v="1"/>
    <x v="0"/>
    <n v="604986.41"/>
    <n v="421193.7"/>
  </r>
  <r>
    <d v="2023-07-21T03:18:13"/>
    <n v="21"/>
    <n v="7"/>
    <x v="51"/>
    <x v="8"/>
    <s v="Fusion Enterprises Ltd"/>
    <x v="0"/>
    <s v="KarmaFleet"/>
    <x v="0"/>
    <x v="5"/>
    <x v="2"/>
    <x v="1"/>
    <x v="0"/>
    <n v="14223533.859999999"/>
    <n v="4274606.91"/>
  </r>
  <r>
    <d v="2023-07-21T03:18:40"/>
    <n v="21"/>
    <n v="7"/>
    <x v="51"/>
    <x v="8"/>
    <s v="Deaths Consortium"/>
    <x v="0"/>
    <s v="Amok"/>
    <x v="0"/>
    <x v="5"/>
    <x v="2"/>
    <x v="1"/>
    <x v="0"/>
    <n v="12989931.880000001"/>
    <n v="4044000.06"/>
  </r>
  <r>
    <d v="2023-07-21T03:18:41"/>
    <n v="21"/>
    <n v="7"/>
    <x v="51"/>
    <x v="8"/>
    <s v="Iron Whales"/>
    <x v="1"/>
    <s v="A Blessed Bean"/>
    <x v="1"/>
    <x v="8"/>
    <x v="3"/>
    <x v="1"/>
    <x v="0"/>
    <n v="69465600.489999995"/>
    <n v="51535358.140000001"/>
  </r>
  <r>
    <d v="2023-07-21T03:18:53"/>
    <n v="21"/>
    <n v="7"/>
    <x v="51"/>
    <x v="8"/>
    <s v="Blackwater USA Inc"/>
    <x v="0"/>
    <s v="Mindstar Technology"/>
    <x v="0"/>
    <x v="5"/>
    <x v="2"/>
    <x v="1"/>
    <x v="0"/>
    <n v="19440792.469999999"/>
    <n v="5845354.6100000003"/>
  </r>
  <r>
    <d v="2023-07-21T03:19:02"/>
    <n v="21"/>
    <n v="7"/>
    <x v="51"/>
    <x v="8"/>
    <s v="Tactical Feed"/>
    <x v="0"/>
    <s v="4S Corporation"/>
    <x v="0"/>
    <x v="5"/>
    <x v="2"/>
    <x v="1"/>
    <x v="0"/>
    <n v="19927383.149999999"/>
    <n v="10206030.93"/>
  </r>
  <r>
    <d v="2023-07-21T03:19:24"/>
    <n v="21"/>
    <n v="7"/>
    <x v="51"/>
    <x v="8"/>
    <s v="Tactical Feed"/>
    <x v="0"/>
    <s v="Iron Whales"/>
    <x v="0"/>
    <x v="5"/>
    <x v="2"/>
    <x v="1"/>
    <x v="0"/>
    <n v="19522322.190000001"/>
    <n v="8400329.9900000002"/>
  </r>
  <r>
    <d v="2023-07-21T03:19:38"/>
    <n v="21"/>
    <n v="7"/>
    <x v="51"/>
    <x v="8"/>
    <s v="A Blessed Bean"/>
    <x v="0"/>
    <s v="Ascendance"/>
    <x v="0"/>
    <x v="5"/>
    <x v="2"/>
    <x v="1"/>
    <x v="0"/>
    <n v="19387771.219999999"/>
    <n v="6132584.5"/>
  </r>
  <r>
    <d v="2023-07-21T03:20:21"/>
    <n v="21"/>
    <n v="7"/>
    <x v="51"/>
    <x v="8"/>
    <s v="Pandemic Horde Inc"/>
    <x v="0"/>
    <s v="4S Corporation"/>
    <x v="0"/>
    <x v="5"/>
    <x v="2"/>
    <x v="1"/>
    <x v="0"/>
    <n v="19228937.260000002"/>
    <n v="7653113.54"/>
  </r>
  <r>
    <d v="2023-07-21T03:20:28"/>
    <n v="21"/>
    <n v="7"/>
    <x v="51"/>
    <x v="8"/>
    <s v="Brittas Empire"/>
    <x v="0"/>
    <s v="Universalis Imperium"/>
    <x v="0"/>
    <x v="5"/>
    <x v="2"/>
    <x v="1"/>
    <x v="0"/>
    <n v="16749727.109999999"/>
    <n v="5116646.41"/>
  </r>
  <r>
    <d v="2023-07-21T03:20:30"/>
    <n v="21"/>
    <n v="7"/>
    <x v="51"/>
    <x v="8"/>
    <s v="Comply Or Die"/>
    <x v="0"/>
    <s v="Asteroid Farm Unlimited"/>
    <x v="0"/>
    <x v="5"/>
    <x v="2"/>
    <x v="1"/>
    <x v="0"/>
    <n v="19332971.390000001"/>
    <n v="7606365.1500000004"/>
  </r>
  <r>
    <d v="2023-07-21T03:20:35"/>
    <n v="21"/>
    <n v="7"/>
    <x v="51"/>
    <x v="8"/>
    <s v="Blackwater USA Inc"/>
    <x v="0"/>
    <s v="KarmaFleet"/>
    <x v="0"/>
    <x v="8"/>
    <x v="3"/>
    <x v="1"/>
    <x v="0"/>
    <n v="64269836.380000003"/>
    <n v="49934743.109999999"/>
  </r>
  <r>
    <d v="2023-07-21T03:21:34"/>
    <n v="21"/>
    <n v="7"/>
    <x v="51"/>
    <x v="8"/>
    <s v="Pandemic Horde Inc"/>
    <x v="0"/>
    <s v="Cloaked Goof"/>
    <x v="0"/>
    <x v="5"/>
    <x v="2"/>
    <x v="1"/>
    <x v="0"/>
    <n v="18137433.07"/>
    <n v="6130489.2000000002"/>
  </r>
  <r>
    <d v="2023-07-21T03:21:46"/>
    <n v="21"/>
    <n v="7"/>
    <x v="51"/>
    <x v="8"/>
    <s v="Tactical Feed"/>
    <x v="0"/>
    <s v="Amok"/>
    <x v="0"/>
    <x v="5"/>
    <x v="2"/>
    <x v="1"/>
    <x v="0"/>
    <n v="19197414.879999999"/>
    <n v="5938303.6699999999"/>
  </r>
  <r>
    <d v="2023-07-21T03:21:58"/>
    <n v="21"/>
    <n v="7"/>
    <x v="51"/>
    <x v="8"/>
    <s v="Tactical Feed"/>
    <x v="0"/>
    <s v="KarmaFleet"/>
    <x v="0"/>
    <x v="5"/>
    <x v="2"/>
    <x v="1"/>
    <x v="0"/>
    <n v="24712683.870000001"/>
    <n v="7644246.7199999997"/>
  </r>
  <r>
    <d v="2023-07-21T03:22:00"/>
    <n v="21"/>
    <n v="7"/>
    <x v="51"/>
    <x v="8"/>
    <s v="A Blessed Bean"/>
    <x v="0"/>
    <s v="War Eagle Fleet"/>
    <x v="0"/>
    <x v="5"/>
    <x v="2"/>
    <x v="1"/>
    <x v="0"/>
    <n v="18906956.93"/>
    <n v="8112737.4199999999"/>
  </r>
  <r>
    <d v="2023-07-21T03:22:17"/>
    <n v="21"/>
    <n v="7"/>
    <x v="51"/>
    <x v="8"/>
    <s v="Standards Contracting"/>
    <x v="0"/>
    <s v="4S Corporation"/>
    <x v="0"/>
    <x v="5"/>
    <x v="2"/>
    <x v="1"/>
    <x v="0"/>
    <n v="18431408.329999998"/>
    <n v="3679876.72"/>
  </r>
  <r>
    <d v="2023-07-21T03:22:18"/>
    <n v="21"/>
    <n v="7"/>
    <x v="51"/>
    <x v="8"/>
    <s v="KarmaFleet"/>
    <x v="1"/>
    <s v="Fancypants Inc"/>
    <x v="1"/>
    <x v="8"/>
    <x v="3"/>
    <x v="1"/>
    <x v="0"/>
    <n v="69360364.239999995"/>
    <n v="57860572.43"/>
  </r>
  <r>
    <d v="2023-07-21T03:22:21"/>
    <n v="21"/>
    <n v="7"/>
    <x v="51"/>
    <x v="8"/>
    <s v="Tactical Feed"/>
    <x v="0"/>
    <s v="ICE is Coming to EVE"/>
    <x v="0"/>
    <x v="5"/>
    <x v="2"/>
    <x v="1"/>
    <x v="0"/>
    <n v="22005987.25"/>
    <n v="7000238.2199999997"/>
  </r>
  <r>
    <d v="2023-07-21T03:22:33"/>
    <n v="21"/>
    <n v="7"/>
    <x v="51"/>
    <x v="8"/>
    <s v="Blackwater USA Inc"/>
    <x v="0"/>
    <s v="KarmaFleet"/>
    <x v="0"/>
    <x v="5"/>
    <x v="2"/>
    <x v="1"/>
    <x v="0"/>
    <n v="19362908.969999999"/>
    <n v="8343256.5300000003"/>
  </r>
  <r>
    <d v="2023-07-21T03:22:34"/>
    <n v="21"/>
    <n v="7"/>
    <x v="51"/>
    <x v="8"/>
    <s v="Brittas Empire"/>
    <x v="0"/>
    <s v="Peoples Liberation Army"/>
    <x v="0"/>
    <x v="5"/>
    <x v="2"/>
    <x v="1"/>
    <x v="0"/>
    <n v="18412528.620000001"/>
    <n v="7126450.6100000003"/>
  </r>
  <r>
    <d v="2023-07-21T03:22:43"/>
    <n v="21"/>
    <n v="7"/>
    <x v="51"/>
    <x v="8"/>
    <s v="Comply Or Die"/>
    <x v="0"/>
    <s v="Players vs EVE"/>
    <x v="0"/>
    <x v="5"/>
    <x v="2"/>
    <x v="1"/>
    <x v="0"/>
    <n v="20348008.52"/>
    <n v="6720983.7999999998"/>
  </r>
  <r>
    <d v="2023-07-21T03:22:43"/>
    <n v="21"/>
    <n v="7"/>
    <x v="51"/>
    <x v="8"/>
    <s v="Tactical Feed"/>
    <x v="0"/>
    <s v="AOJI Colliery"/>
    <x v="0"/>
    <x v="5"/>
    <x v="2"/>
    <x v="1"/>
    <x v="0"/>
    <n v="19949788.609999999"/>
    <n v="7459891.2300000004"/>
  </r>
  <r>
    <d v="2023-07-21T03:25:13"/>
    <n v="21"/>
    <n v="7"/>
    <x v="51"/>
    <x v="8"/>
    <s v="Pandemic Horde Inc"/>
    <x v="0"/>
    <s v="Players vs EVE"/>
    <x v="0"/>
    <x v="50"/>
    <x v="2"/>
    <x v="1"/>
    <x v="0"/>
    <n v="79301726.650000006"/>
    <n v="34187865.329999998"/>
  </r>
  <r>
    <d v="2023-07-21T04:23:04"/>
    <n v="21"/>
    <n v="7"/>
    <x v="51"/>
    <x v="8"/>
    <s v="GoonWaffe"/>
    <x v="1"/>
    <s v="A Blessed Bean"/>
    <x v="1"/>
    <x v="7"/>
    <x v="0"/>
    <x v="1"/>
    <x v="0"/>
    <n v="6494938.9299999997"/>
    <n v="5546655.3899999997"/>
  </r>
  <r>
    <d v="2023-07-21T04:23:52"/>
    <n v="21"/>
    <n v="7"/>
    <x v="51"/>
    <x v="8"/>
    <s v="Players vs EVE"/>
    <x v="1"/>
    <s v="Profane Proverb"/>
    <x v="1"/>
    <x v="2"/>
    <x v="2"/>
    <x v="1"/>
    <x v="0"/>
    <n v="216912384.75"/>
    <n v="191926414.00999999"/>
  </r>
  <r>
    <d v="2023-07-21T04:24:47"/>
    <n v="21"/>
    <n v="7"/>
    <x v="51"/>
    <x v="8"/>
    <s v="KarmaFleet"/>
    <x v="1"/>
    <s v="Profane Proverb"/>
    <x v="1"/>
    <x v="3"/>
    <x v="2"/>
    <x v="1"/>
    <x v="0"/>
    <n v="15386974.560000001"/>
    <n v="5110152.5599999996"/>
  </r>
  <r>
    <d v="2023-07-21T04:25:06"/>
    <n v="21"/>
    <n v="7"/>
    <x v="51"/>
    <x v="8"/>
    <s v="Teutate raiders"/>
    <x v="2"/>
    <s v="Squid Inc"/>
    <x v="1"/>
    <x v="3"/>
    <x v="2"/>
    <x v="204"/>
    <x v="0"/>
    <n v="46449984.759999998"/>
    <n v="24667723.18"/>
  </r>
  <r>
    <d v="2023-07-21T04:25:56"/>
    <n v="21"/>
    <n v="7"/>
    <x v="51"/>
    <x v="8"/>
    <s v="KarmaFleet"/>
    <x v="1"/>
    <s v="Profane Proverb"/>
    <x v="1"/>
    <x v="1"/>
    <x v="1"/>
    <x v="1"/>
    <x v="0"/>
    <n v="221177414.97999999"/>
    <n v="210935570.25"/>
  </r>
  <r>
    <d v="2023-07-21T04:26:02"/>
    <n v="21"/>
    <n v="7"/>
    <x v="51"/>
    <x v="8"/>
    <s v="Iron Whales"/>
    <x v="1"/>
    <s v="Profane Proverb"/>
    <x v="1"/>
    <x v="32"/>
    <x v="4"/>
    <x v="1"/>
    <x v="0"/>
    <n v="1525581.8"/>
    <n v="975346.7"/>
  </r>
  <r>
    <d v="2023-07-21T04:41:56"/>
    <n v="21"/>
    <n v="7"/>
    <x v="51"/>
    <x v="8"/>
    <s v="KarmaFleet"/>
    <x v="1"/>
    <s v="Pandemic Horde Inc"/>
    <x v="1"/>
    <x v="50"/>
    <x v="2"/>
    <x v="1"/>
    <x v="0"/>
    <n v="46858662.049999997"/>
    <n v="39848934.520000003"/>
  </r>
  <r>
    <d v="2023-07-21T04:45:39"/>
    <n v="21"/>
    <n v="7"/>
    <x v="51"/>
    <x v="8"/>
    <s v="ICE is Coming to EVE"/>
    <x v="1"/>
    <s v="A Blessed Bean"/>
    <x v="1"/>
    <x v="23"/>
    <x v="2"/>
    <x v="1"/>
    <x v="0"/>
    <n v="80451165.040000007"/>
    <n v="52175045.149999999"/>
  </r>
  <r>
    <d v="2023-07-21T04:46:06"/>
    <n v="21"/>
    <n v="7"/>
    <x v="51"/>
    <x v="8"/>
    <s v="Deaths Consortium"/>
    <x v="0"/>
    <s v="Black Aces"/>
    <x v="0"/>
    <x v="8"/>
    <x v="3"/>
    <x v="1"/>
    <x v="0"/>
    <n v="92235121.239999995"/>
    <n v="73568973.049999997"/>
  </r>
  <r>
    <d v="2023-07-21T04:55:26"/>
    <n v="21"/>
    <n v="7"/>
    <x v="51"/>
    <x v="8"/>
    <s v="Iron Whales"/>
    <x v="1"/>
    <s v="Pandemic Horde Inc"/>
    <x v="1"/>
    <x v="11"/>
    <x v="2"/>
    <x v="1"/>
    <x v="0"/>
    <n v="20433176.039999999"/>
    <n v="8112085.9500000002"/>
  </r>
  <r>
    <d v="2023-07-21T04:55:42"/>
    <n v="21"/>
    <n v="7"/>
    <x v="51"/>
    <x v="8"/>
    <s v="GoonWaffe"/>
    <x v="1"/>
    <s v="Dam Scientific Research"/>
    <x v="1"/>
    <x v="11"/>
    <x v="2"/>
    <x v="1"/>
    <x v="0"/>
    <n v="17277318.859999999"/>
    <n v="5091643.53"/>
  </r>
  <r>
    <d v="2023-07-21T04:56:09"/>
    <n v="21"/>
    <n v="7"/>
    <x v="51"/>
    <x v="8"/>
    <s v="4S Corporation"/>
    <x v="1"/>
    <s v="Profane Proverb"/>
    <x v="1"/>
    <x v="11"/>
    <x v="2"/>
    <x v="1"/>
    <x v="0"/>
    <n v="17352975.59"/>
    <n v="4584686.3"/>
  </r>
  <r>
    <d v="2023-07-21T05:19:25"/>
    <n v="21"/>
    <n v="7"/>
    <x v="51"/>
    <x v="8"/>
    <s v="Worthless Carebears"/>
    <x v="2"/>
    <s v="Dam Scientific Research"/>
    <x v="1"/>
    <x v="8"/>
    <x v="3"/>
    <x v="39"/>
    <x v="1"/>
    <n v="57823211.270000003"/>
    <n v="46280107.299999997"/>
  </r>
  <r>
    <d v="2023-07-21T06:26:59"/>
    <n v="21"/>
    <n v="7"/>
    <x v="51"/>
    <x v="8"/>
    <s v="KarmaFleet"/>
    <x v="1"/>
    <s v="Pandemic Horde Inc"/>
    <x v="1"/>
    <x v="11"/>
    <x v="2"/>
    <x v="138"/>
    <x v="2"/>
    <n v="43055946.829999998"/>
    <n v="29734101.449999999"/>
  </r>
  <r>
    <d v="2023-07-21T06:28:36"/>
    <n v="21"/>
    <n v="7"/>
    <x v="51"/>
    <x v="8"/>
    <s v="Special law enforcement department"/>
    <x v="3"/>
    <s v="STK Scientific"/>
    <x v="4"/>
    <x v="12"/>
    <x v="3"/>
    <x v="26"/>
    <x v="1"/>
    <n v="45537671.350000001"/>
    <n v="31751356.48"/>
  </r>
  <r>
    <d v="2023-07-21T06:32:35"/>
    <n v="21"/>
    <n v="7"/>
    <x v="51"/>
    <x v="8"/>
    <s v="Iron Whales"/>
    <x v="1"/>
    <s v="Fusion Enterprises Ltd"/>
    <x v="1"/>
    <x v="11"/>
    <x v="2"/>
    <x v="138"/>
    <x v="2"/>
    <n v="22645999.43"/>
    <n v="8308923.0300000003"/>
  </r>
  <r>
    <d v="2023-07-21T06:40:01"/>
    <n v="21"/>
    <n v="7"/>
    <x v="51"/>
    <x v="8"/>
    <s v="Worthless Carebears"/>
    <x v="2"/>
    <s v="Knights of the Silver Eagle"/>
    <x v="2"/>
    <x v="8"/>
    <x v="3"/>
    <x v="26"/>
    <x v="1"/>
    <n v="58255393.770000003"/>
    <n v="45271742.950000003"/>
  </r>
  <r>
    <d v="2023-07-21T07:17:00"/>
    <n v="21"/>
    <n v="7"/>
    <x v="51"/>
    <x v="8"/>
    <s v="ChuangShi"/>
    <x v="3"/>
    <s v="STK Scientific"/>
    <x v="4"/>
    <x v="12"/>
    <x v="3"/>
    <x v="95"/>
    <x v="1"/>
    <n v="45665947.640000001"/>
    <n v="23902989.75"/>
  </r>
  <r>
    <d v="2023-07-21T07:56:43"/>
    <n v="21"/>
    <n v="7"/>
    <x v="51"/>
    <x v="8"/>
    <s v="ChuangShi"/>
    <x v="3"/>
    <s v="Tactically Challenged"/>
    <x v="4"/>
    <x v="62"/>
    <x v="3"/>
    <x v="95"/>
    <x v="1"/>
    <n v="50641137.659999996"/>
    <n v="36226770.43"/>
  </r>
  <r>
    <d v="2023-07-21T08:47:59"/>
    <n v="21"/>
    <n v="7"/>
    <x v="51"/>
    <x v="8"/>
    <s v="Worthless Carebears"/>
    <x v="2"/>
    <s v="ChuangShi"/>
    <x v="2"/>
    <x v="62"/>
    <x v="3"/>
    <x v="24"/>
    <x v="1"/>
    <n v="49026888.090000004"/>
    <n v="33162048.239999998"/>
  </r>
  <r>
    <d v="2023-07-21T09:14:53"/>
    <n v="21"/>
    <n v="7"/>
    <x v="51"/>
    <x v="8"/>
    <s v="Worthless Carebears"/>
    <x v="2"/>
    <s v="A Blessed Bean"/>
    <x v="1"/>
    <x v="25"/>
    <x v="0"/>
    <x v="41"/>
    <x v="1"/>
    <n v="3775264.65"/>
    <n v="2834356.81"/>
  </r>
  <r>
    <d v="2023-07-21T09:18:34"/>
    <n v="21"/>
    <n v="7"/>
    <x v="51"/>
    <x v="8"/>
    <s v="Chaos arbiter"/>
    <x v="3"/>
    <s v="School of The Recluses"/>
    <x v="3"/>
    <x v="3"/>
    <x v="2"/>
    <x v="70"/>
    <x v="2"/>
    <n v="13593086.449999999"/>
    <n v="5956182"/>
  </r>
  <r>
    <d v="2023-07-21T09:39:13"/>
    <n v="21"/>
    <n v="7"/>
    <x v="51"/>
    <x v="8"/>
    <s v="Institute of T3C Hunting"/>
    <x v="1"/>
    <s v="Chaos arbiter"/>
    <x v="2"/>
    <x v="23"/>
    <x v="2"/>
    <x v="56"/>
    <x v="2"/>
    <n v="78677596.650000006"/>
    <n v="63936204.030000001"/>
  </r>
  <r>
    <d v="2023-07-21T09:39:56"/>
    <n v="21"/>
    <n v="7"/>
    <x v="51"/>
    <x v="8"/>
    <s v="ChuangShi"/>
    <x v="3"/>
    <s v="Tactically Challenged"/>
    <x v="4"/>
    <x v="8"/>
    <x v="3"/>
    <x v="104"/>
    <x v="1"/>
    <n v="62835916.390000001"/>
    <n v="51132995.140000001"/>
  </r>
  <r>
    <d v="2023-07-21T09:40:24"/>
    <n v="21"/>
    <n v="7"/>
    <x v="51"/>
    <x v="8"/>
    <s v="ChuangShi"/>
    <x v="3"/>
    <s v="ANGELGARD"/>
    <x v="4"/>
    <x v="4"/>
    <x v="3"/>
    <x v="104"/>
    <x v="1"/>
    <n v="51199937.439999998"/>
    <n v="33772098.93"/>
  </r>
  <r>
    <d v="2023-07-21T09:46:46"/>
    <n v="21"/>
    <n v="7"/>
    <x v="51"/>
    <x v="8"/>
    <s v="Mogu Heavy Industry"/>
    <x v="3"/>
    <s v="United Mining and Hauling Inc"/>
    <x v="4"/>
    <x v="62"/>
    <x v="3"/>
    <x v="104"/>
    <x v="1"/>
    <n v="48877920.899999999"/>
    <n v="31264464.289999999"/>
  </r>
  <r>
    <d v="2023-07-21T10:21:14"/>
    <n v="21"/>
    <n v="7"/>
    <x v="51"/>
    <x v="8"/>
    <s v="Peoples Liberation Army"/>
    <x v="1"/>
    <s v="Chaos arbiter"/>
    <x v="2"/>
    <x v="8"/>
    <x v="3"/>
    <x v="19"/>
    <x v="2"/>
    <n v="62072845.200000003"/>
    <n v="47605455.060000002"/>
  </r>
  <r>
    <d v="2023-07-21T10:23:00"/>
    <n v="21"/>
    <n v="7"/>
    <x v="51"/>
    <x v="8"/>
    <s v="Chaos arbiter"/>
    <x v="3"/>
    <s v="KarmaFleet"/>
    <x v="0"/>
    <x v="60"/>
    <x v="2"/>
    <x v="19"/>
    <x v="2"/>
    <n v="20684077.620000001"/>
    <n v="11386467.800000001"/>
  </r>
  <r>
    <d v="2023-07-21T10:25:42"/>
    <n v="21"/>
    <n v="7"/>
    <x v="51"/>
    <x v="8"/>
    <s v="ChuangShi"/>
    <x v="3"/>
    <s v="Emperor Scythes"/>
    <x v="3"/>
    <x v="3"/>
    <x v="2"/>
    <x v="19"/>
    <x v="2"/>
    <n v="16268797.26"/>
    <n v="8516648.4700000007"/>
  </r>
  <r>
    <d v="2023-07-21T10:28:48"/>
    <n v="21"/>
    <n v="7"/>
    <x v="51"/>
    <x v="8"/>
    <s v="Peoples Liberation Army"/>
    <x v="1"/>
    <s v="Chaos arbiter"/>
    <x v="2"/>
    <x v="8"/>
    <x v="3"/>
    <x v="19"/>
    <x v="2"/>
    <n v="58262801.149999999"/>
    <n v="44458626.43"/>
  </r>
  <r>
    <d v="2023-07-21T12:01:23"/>
    <n v="21"/>
    <n v="7"/>
    <x v="51"/>
    <x v="8"/>
    <s v="Institute of T3C Hunting"/>
    <x v="1"/>
    <s v="Hollow United Garuda"/>
    <x v="1"/>
    <x v="42"/>
    <x v="2"/>
    <x v="55"/>
    <x v="2"/>
    <n v="70937022.409999996"/>
    <n v="50344558.93"/>
  </r>
  <r>
    <d v="2023-07-21T12:13:27"/>
    <n v="21"/>
    <n v="7"/>
    <x v="51"/>
    <x v="8"/>
    <s v="Deaths Consortium"/>
    <x v="0"/>
    <s v="Tactically Challenged"/>
    <x v="4"/>
    <x v="11"/>
    <x v="2"/>
    <x v="39"/>
    <x v="1"/>
    <n v="20593975.91"/>
    <n v="5893590.8600000003"/>
  </r>
  <r>
    <d v="2023-07-21T12:42:14"/>
    <n v="21"/>
    <n v="7"/>
    <x v="51"/>
    <x v="8"/>
    <s v="Flightless Birds Appreciation Station"/>
    <x v="1"/>
    <s v="Flightless Birds Appreciation Station"/>
    <x v="0"/>
    <x v="27"/>
    <x v="2"/>
    <x v="176"/>
    <x v="2"/>
    <n v="25454848.239999998"/>
    <n v="23947814.530000001"/>
  </r>
  <r>
    <d v="2023-07-21T13:27:01"/>
    <n v="21"/>
    <n v="7"/>
    <x v="51"/>
    <x v="8"/>
    <s v="Levy Guards"/>
    <x v="0"/>
    <s v="Teutate raiders"/>
    <x v="4"/>
    <x v="26"/>
    <x v="2"/>
    <x v="201"/>
    <x v="0"/>
    <n v="62849784.359999999"/>
    <n v="40819136.090000004"/>
  </r>
  <r>
    <d v="2023-07-21T13:27:16"/>
    <n v="21"/>
    <n v="7"/>
    <x v="51"/>
    <x v="8"/>
    <s v="Levy Guards"/>
    <x v="0"/>
    <s v="Teutate raiders"/>
    <x v="4"/>
    <x v="23"/>
    <x v="2"/>
    <x v="201"/>
    <x v="0"/>
    <n v="113069967.3"/>
    <n v="96980684.459999993"/>
  </r>
  <r>
    <d v="2023-07-21T14:42:43"/>
    <n v="21"/>
    <n v="7"/>
    <x v="51"/>
    <x v="8"/>
    <s v="Light Spot Poacher"/>
    <x v="3"/>
    <s v="KuanDaiShan"/>
    <x v="3"/>
    <x v="62"/>
    <x v="3"/>
    <x v="17"/>
    <x v="2"/>
    <n v="55081684.829999998"/>
    <n v="31379944.710000001"/>
  </r>
  <r>
    <d v="2023-07-21T15:11:20"/>
    <n v="21"/>
    <n v="7"/>
    <x v="51"/>
    <x v="8"/>
    <s v="Peoples Liberation Army"/>
    <x v="1"/>
    <s v="Descendants of Shen Nong"/>
    <x v="2"/>
    <x v="86"/>
    <x v="2"/>
    <x v="124"/>
    <x v="2"/>
    <n v="37166940.68"/>
    <n v="20923017.640000001"/>
  </r>
  <r>
    <d v="2023-07-21T15:28:41"/>
    <n v="21"/>
    <n v="7"/>
    <x v="51"/>
    <x v="8"/>
    <s v="Peoples Liberation Army"/>
    <x v="1"/>
    <s v="Chaos arbiter"/>
    <x v="2"/>
    <x v="23"/>
    <x v="2"/>
    <x v="176"/>
    <x v="2"/>
    <n v="88264679.560000002"/>
    <n v="66526692.100000001"/>
  </r>
  <r>
    <d v="2023-07-21T15:28:52"/>
    <n v="21"/>
    <n v="7"/>
    <x v="51"/>
    <x v="8"/>
    <s v="Rekium"/>
    <x v="1"/>
    <s v="Chaos arbiter"/>
    <x v="2"/>
    <x v="23"/>
    <x v="2"/>
    <x v="176"/>
    <x v="2"/>
    <n v="75341808.340000004"/>
    <n v="58739254.030000001"/>
  </r>
  <r>
    <d v="2023-07-21T15:29:06"/>
    <n v="21"/>
    <n v="7"/>
    <x v="51"/>
    <x v="8"/>
    <s v="Blackwater Task Forces"/>
    <x v="1"/>
    <s v="Chaos arbiter"/>
    <x v="2"/>
    <x v="59"/>
    <x v="2"/>
    <x v="176"/>
    <x v="2"/>
    <n v="20304247.359999999"/>
    <n v="12101968.460000001"/>
  </r>
  <r>
    <d v="2023-07-21T15:29:09"/>
    <n v="21"/>
    <n v="7"/>
    <x v="51"/>
    <x v="8"/>
    <s v="Eternity INC"/>
    <x v="1"/>
    <s v="Chaos arbiter"/>
    <x v="2"/>
    <x v="23"/>
    <x v="2"/>
    <x v="176"/>
    <x v="2"/>
    <n v="89183527.349999994"/>
    <n v="70990201.090000004"/>
  </r>
  <r>
    <d v="2023-07-21T15:32:38"/>
    <n v="21"/>
    <n v="7"/>
    <x v="51"/>
    <x v="8"/>
    <s v="Peoples Liberation Army"/>
    <x v="1"/>
    <s v="Chaos arbiter"/>
    <x v="2"/>
    <x v="23"/>
    <x v="2"/>
    <x v="205"/>
    <x v="2"/>
    <n v="75844125.680000007"/>
    <n v="53458794.909999996"/>
  </r>
  <r>
    <d v="2023-07-21T15:32:50"/>
    <n v="21"/>
    <n v="7"/>
    <x v="51"/>
    <x v="8"/>
    <s v="Peoples Liberation Army"/>
    <x v="1"/>
    <s v="Chaos arbiter"/>
    <x v="2"/>
    <x v="23"/>
    <x v="2"/>
    <x v="205"/>
    <x v="2"/>
    <n v="86777378.700000003"/>
    <n v="64478246.369999997"/>
  </r>
  <r>
    <d v="2023-07-21T15:41:53"/>
    <n v="21"/>
    <n v="7"/>
    <x v="51"/>
    <x v="8"/>
    <s v="TEMPLAR"/>
    <x v="2"/>
    <s v="Profane Proverb"/>
    <x v="1"/>
    <x v="3"/>
    <x v="2"/>
    <x v="29"/>
    <x v="0"/>
    <n v="30273934.629999999"/>
    <n v="12881760.9"/>
  </r>
  <r>
    <d v="2023-07-21T15:46:13"/>
    <n v="21"/>
    <n v="7"/>
    <x v="51"/>
    <x v="8"/>
    <s v="TEMPLAR"/>
    <x v="2"/>
    <s v="Horde Armada"/>
    <x v="1"/>
    <x v="3"/>
    <x v="2"/>
    <x v="132"/>
    <x v="0"/>
    <n v="18490556.800000001"/>
    <n v="7369704.7999999998"/>
  </r>
  <r>
    <d v="2023-07-21T15:54:39"/>
    <n v="21"/>
    <n v="7"/>
    <x v="51"/>
    <x v="8"/>
    <s v="TEMPLAR"/>
    <x v="2"/>
    <s v="Pandemic Horde Inc"/>
    <x v="1"/>
    <x v="19"/>
    <x v="4"/>
    <x v="132"/>
    <x v="0"/>
    <n v="7382725.2999999998"/>
    <n v="1779596.49"/>
  </r>
  <r>
    <d v="2023-07-21T16:09:54"/>
    <n v="21"/>
    <n v="7"/>
    <x v="51"/>
    <x v="8"/>
    <s v="Country House"/>
    <x v="1"/>
    <s v="Country House"/>
    <x v="0"/>
    <x v="19"/>
    <x v="4"/>
    <x v="123"/>
    <x v="2"/>
    <n v="809288.07"/>
    <n v="434695.7"/>
  </r>
  <r>
    <d v="2023-07-21T17:54:13"/>
    <n v="21"/>
    <n v="7"/>
    <x v="51"/>
    <x v="8"/>
    <s v="Fusion Enterprises Ltd"/>
    <x v="0"/>
    <s v="Zhuque squad"/>
    <x v="0"/>
    <x v="22"/>
    <x v="4"/>
    <x v="121"/>
    <x v="2"/>
    <n v="1639978.01"/>
    <n v="1089441.1100000001"/>
  </r>
  <r>
    <d v="2023-07-21T18:07:04"/>
    <n v="21"/>
    <n v="7"/>
    <x v="51"/>
    <x v="8"/>
    <s v="Fusion Enterprises Ltd"/>
    <x v="0"/>
    <s v="Zhuque squad"/>
    <x v="0"/>
    <x v="22"/>
    <x v="4"/>
    <x v="121"/>
    <x v="2"/>
    <n v="1639978.01"/>
    <n v="1179472.0900000001"/>
  </r>
  <r>
    <d v="2023-07-21T18:20:42"/>
    <n v="21"/>
    <n v="7"/>
    <x v="51"/>
    <x v="8"/>
    <s v="Rekium"/>
    <x v="1"/>
    <s v="Pandemic Horde Inc"/>
    <x v="1"/>
    <x v="1"/>
    <x v="1"/>
    <x v="8"/>
    <x v="3"/>
    <n v="178842745.31"/>
    <n v="172248101.34"/>
  </r>
  <r>
    <d v="2023-07-21T18:24:02"/>
    <n v="21"/>
    <n v="7"/>
    <x v="51"/>
    <x v="8"/>
    <s v="Rekium"/>
    <x v="1"/>
    <s v="Pandemic Horde Inc"/>
    <x v="1"/>
    <x v="18"/>
    <x v="4"/>
    <x v="8"/>
    <x v="3"/>
    <n v="8513848.8900000006"/>
    <n v="6980007.21"/>
  </r>
  <r>
    <d v="2023-07-21T18:53:09"/>
    <n v="21"/>
    <n v="7"/>
    <x v="51"/>
    <x v="8"/>
    <s v="Siromanci"/>
    <x v="2"/>
    <s v="Black Pushers"/>
    <x v="1"/>
    <x v="25"/>
    <x v="0"/>
    <x v="139"/>
    <x v="1"/>
    <n v="2865362.9"/>
    <n v="1865550.14"/>
  </r>
  <r>
    <d v="2023-07-21T19:04:58"/>
    <n v="21"/>
    <n v="7"/>
    <x v="51"/>
    <x v="8"/>
    <s v="Brittas Empire"/>
    <x v="0"/>
    <s v="Emperor Scythes"/>
    <x v="3"/>
    <x v="3"/>
    <x v="2"/>
    <x v="35"/>
    <x v="2"/>
    <n v="18236779.550000001"/>
    <n v="7776795.2300000004"/>
  </r>
  <r>
    <d v="2023-07-21T19:52:11"/>
    <n v="21"/>
    <n v="7"/>
    <x v="51"/>
    <x v="8"/>
    <s v="A Blessed Bean"/>
    <x v="0"/>
    <s v="Hold my Bier"/>
    <x v="4"/>
    <x v="4"/>
    <x v="3"/>
    <x v="43"/>
    <x v="0"/>
    <n v="58414131.869999997"/>
    <n v="40079467.57"/>
  </r>
  <r>
    <d v="2023-07-21T19:52:27"/>
    <n v="21"/>
    <n v="7"/>
    <x v="51"/>
    <x v="8"/>
    <s v="Unsung Heroes"/>
    <x v="2"/>
    <s v="Perfusus Sanguine"/>
    <x v="1"/>
    <x v="23"/>
    <x v="2"/>
    <x v="43"/>
    <x v="0"/>
    <n v="88286831.859999999"/>
    <n v="72390008.109999999"/>
  </r>
  <r>
    <d v="2023-07-21T19:53:00"/>
    <n v="21"/>
    <n v="7"/>
    <x v="51"/>
    <x v="8"/>
    <s v="Pandemic Horde Inc"/>
    <x v="0"/>
    <s v="Teutate raiders"/>
    <x v="4"/>
    <x v="8"/>
    <x v="3"/>
    <x v="43"/>
    <x v="0"/>
    <n v="66130037.859999999"/>
    <n v="54678803.369999997"/>
  </r>
  <r>
    <d v="2023-07-21T19:55:01"/>
    <n v="21"/>
    <n v="7"/>
    <x v="51"/>
    <x v="8"/>
    <s v="Teutate raiders"/>
    <x v="2"/>
    <s v="Brittas Empire"/>
    <x v="1"/>
    <x v="50"/>
    <x v="2"/>
    <x v="43"/>
    <x v="0"/>
    <n v="97866941.180000007"/>
    <n v="86351540.180000007"/>
  </r>
  <r>
    <d v="2023-07-21T19:55:06"/>
    <n v="21"/>
    <n v="7"/>
    <x v="51"/>
    <x v="8"/>
    <s v="Gildinous Vangaurd"/>
    <x v="2"/>
    <s v="Tech Builds"/>
    <x v="1"/>
    <x v="10"/>
    <x v="2"/>
    <x v="43"/>
    <x v="0"/>
    <n v="27433959.34"/>
    <n v="12242546.949999999"/>
  </r>
  <r>
    <d v="2023-07-21T20:05:02"/>
    <n v="21"/>
    <n v="7"/>
    <x v="51"/>
    <x v="8"/>
    <s v="Tactical Feed"/>
    <x v="0"/>
    <s v="A Blessed Bean"/>
    <x v="1"/>
    <x v="4"/>
    <x v="3"/>
    <x v="1"/>
    <x v="0"/>
    <n v="58552997.280000001"/>
    <n v="39518623.700000003"/>
  </r>
  <r>
    <d v="2023-07-21T20:21:36"/>
    <n v="21"/>
    <n v="7"/>
    <x v="51"/>
    <x v="8"/>
    <s v="Brittas Empire"/>
    <x v="0"/>
    <s v="Peoples Liberation Army"/>
    <x v="0"/>
    <x v="86"/>
    <x v="2"/>
    <x v="35"/>
    <x v="2"/>
    <n v="40028982.009999998"/>
    <n v="24604481.460000001"/>
  </r>
  <r>
    <d v="2023-07-21T20:31:09"/>
    <n v="21"/>
    <n v="7"/>
    <x v="51"/>
    <x v="8"/>
    <s v="Perfusus Sanguine"/>
    <x v="0"/>
    <s v="A Blessed Bean"/>
    <x v="1"/>
    <x v="7"/>
    <x v="0"/>
    <x v="1"/>
    <x v="0"/>
    <n v="7575280.54"/>
    <n v="4757177.51"/>
  </r>
  <r>
    <d v="2023-07-21T21:20:44"/>
    <n v="21"/>
    <n v="7"/>
    <x v="51"/>
    <x v="8"/>
    <s v="The Night Watchmen"/>
    <x v="1"/>
    <s v="Deaths Consortium"/>
    <x v="1"/>
    <x v="9"/>
    <x v="0"/>
    <x v="21"/>
    <x v="2"/>
    <n v="7330287.9100000001"/>
    <n v="7190051.5099999998"/>
  </r>
  <r>
    <d v="2023-07-22T00:52:37"/>
    <n v="22"/>
    <n v="7"/>
    <x v="52"/>
    <x v="8"/>
    <s v="A Blessed Bean"/>
    <x v="0"/>
    <s v="Players vs EVE"/>
    <x v="0"/>
    <x v="4"/>
    <x v="3"/>
    <x v="36"/>
    <x v="2"/>
    <n v="62129951.68"/>
    <n v="45155514.579999998"/>
  </r>
  <r>
    <d v="2023-07-22T00:57:38"/>
    <n v="22"/>
    <n v="7"/>
    <x v="52"/>
    <x v="8"/>
    <s v="Pandemic Horde Inc"/>
    <x v="0"/>
    <s v="Ascendance"/>
    <x v="0"/>
    <x v="25"/>
    <x v="0"/>
    <x v="36"/>
    <x v="2"/>
    <n v="10142645.83"/>
    <n v="4611140.1100000003"/>
  </r>
  <r>
    <d v="2023-07-22T00:59:55"/>
    <n v="22"/>
    <n v="7"/>
    <x v="52"/>
    <x v="8"/>
    <s v="A Blessed Bean"/>
    <x v="0"/>
    <s v="Players vs EVE"/>
    <x v="0"/>
    <x v="12"/>
    <x v="3"/>
    <x v="19"/>
    <x v="2"/>
    <n v="45738706.350000001"/>
    <n v="30088802.300000001"/>
  </r>
  <r>
    <d v="2023-07-22T01:02:01"/>
    <n v="22"/>
    <n v="7"/>
    <x v="52"/>
    <x v="8"/>
    <s v="Disasterpiece LTD"/>
    <x v="0"/>
    <s v="Universalis Imperium"/>
    <x v="0"/>
    <x v="18"/>
    <x v="4"/>
    <x v="19"/>
    <x v="2"/>
    <n v="7831048.1799999997"/>
    <n v="5891482.7800000003"/>
  </r>
  <r>
    <d v="2023-07-22T01:03:06"/>
    <n v="22"/>
    <n v="7"/>
    <x v="52"/>
    <x v="8"/>
    <s v="Disasterpiece LTD"/>
    <x v="0"/>
    <s v="KarmaFleet"/>
    <x v="0"/>
    <x v="33"/>
    <x v="4"/>
    <x v="19"/>
    <x v="2"/>
    <n v="7174716.7599999998"/>
    <n v="4762550.37"/>
  </r>
  <r>
    <d v="2023-07-22T01:05:25"/>
    <n v="22"/>
    <n v="7"/>
    <x v="52"/>
    <x v="8"/>
    <s v="Rekium"/>
    <x v="1"/>
    <s v="Comms Black"/>
    <x v="1"/>
    <x v="23"/>
    <x v="2"/>
    <x v="35"/>
    <x v="2"/>
    <n v="95131470.239999995"/>
    <n v="69370457.719999999"/>
  </r>
  <r>
    <d v="2023-07-22T01:05:26"/>
    <n v="22"/>
    <n v="7"/>
    <x v="52"/>
    <x v="8"/>
    <s v="Rekium"/>
    <x v="1"/>
    <s v="Comply Or Die"/>
    <x v="1"/>
    <x v="23"/>
    <x v="2"/>
    <x v="35"/>
    <x v="2"/>
    <n v="102007567.68000001"/>
    <n v="78115875.439999998"/>
  </r>
  <r>
    <d v="2023-07-22T01:05:32"/>
    <n v="22"/>
    <n v="7"/>
    <x v="52"/>
    <x v="8"/>
    <s v="Rekium"/>
    <x v="1"/>
    <s v="Sturmgrenadier Inc"/>
    <x v="1"/>
    <x v="23"/>
    <x v="2"/>
    <x v="35"/>
    <x v="2"/>
    <n v="107062264.5"/>
    <n v="71448408.420000002"/>
  </r>
  <r>
    <d v="2023-07-22T01:06:17"/>
    <n v="22"/>
    <n v="7"/>
    <x v="52"/>
    <x v="8"/>
    <s v="Disasterpiece LTD"/>
    <x v="0"/>
    <s v="Ascendance"/>
    <x v="0"/>
    <x v="25"/>
    <x v="0"/>
    <x v="35"/>
    <x v="2"/>
    <n v="10161684.57"/>
    <n v="8234881.2300000004"/>
  </r>
  <r>
    <d v="2023-07-22T01:07:17"/>
    <n v="22"/>
    <n v="7"/>
    <x v="52"/>
    <x v="8"/>
    <s v="A Blessed Bean"/>
    <x v="0"/>
    <s v="Players vs EVE"/>
    <x v="0"/>
    <x v="8"/>
    <x v="3"/>
    <x v="35"/>
    <x v="2"/>
    <n v="66312888.5"/>
    <n v="51181494.850000001"/>
  </r>
  <r>
    <d v="2023-07-22T01:07:21"/>
    <n v="22"/>
    <n v="7"/>
    <x v="52"/>
    <x v="8"/>
    <s v="A Blessed Bean"/>
    <x v="0"/>
    <s v="Venal Offshore Retail and Export"/>
    <x v="0"/>
    <x v="12"/>
    <x v="3"/>
    <x v="35"/>
    <x v="2"/>
    <n v="46121210.310000002"/>
    <n v="27967366.52"/>
  </r>
  <r>
    <d v="2023-07-22T01:07:29"/>
    <n v="22"/>
    <n v="7"/>
    <x v="52"/>
    <x v="8"/>
    <s v="A Blessed Bean"/>
    <x v="0"/>
    <s v="Thunderwaffe"/>
    <x v="0"/>
    <x v="11"/>
    <x v="2"/>
    <x v="35"/>
    <x v="2"/>
    <n v="22195332.190000001"/>
    <n v="8642985.3800000008"/>
  </r>
  <r>
    <d v="2023-07-22T01:07:47"/>
    <n v="22"/>
    <n v="7"/>
    <x v="52"/>
    <x v="8"/>
    <s v="Blackwater USA Inc"/>
    <x v="0"/>
    <s v="Cuervos Imperiales"/>
    <x v="0"/>
    <x v="11"/>
    <x v="2"/>
    <x v="35"/>
    <x v="2"/>
    <n v="17225155.399999999"/>
    <n v="5234762.49"/>
  </r>
  <r>
    <d v="2023-07-22T01:10:40"/>
    <n v="22"/>
    <n v="7"/>
    <x v="52"/>
    <x v="8"/>
    <s v="A Blessed Bean"/>
    <x v="0"/>
    <s v="KarmaFleet"/>
    <x v="0"/>
    <x v="16"/>
    <x v="4"/>
    <x v="19"/>
    <x v="2"/>
    <n v="2797839.78"/>
    <n v="2244300.83"/>
  </r>
  <r>
    <d v="2023-07-22T01:11:06"/>
    <n v="22"/>
    <n v="7"/>
    <x v="52"/>
    <x v="8"/>
    <s v="A Blessed Bean"/>
    <x v="0"/>
    <s v="KarmaFleet"/>
    <x v="0"/>
    <x v="16"/>
    <x v="4"/>
    <x v="19"/>
    <x v="2"/>
    <n v="3659225.46"/>
    <n v="1202717.8700000001"/>
  </r>
  <r>
    <d v="2023-07-22T01:13:51"/>
    <n v="22"/>
    <n v="7"/>
    <x v="52"/>
    <x v="8"/>
    <s v="Lisnave"/>
    <x v="0"/>
    <s v="KarmaFleet"/>
    <x v="0"/>
    <x v="33"/>
    <x v="4"/>
    <x v="35"/>
    <x v="2"/>
    <n v="7178795.54"/>
    <n v="2333071.5099999998"/>
  </r>
  <r>
    <d v="2023-07-22T01:25:46"/>
    <n v="22"/>
    <n v="7"/>
    <x v="52"/>
    <x v="8"/>
    <s v="Players vs EVE"/>
    <x v="1"/>
    <s v="No Prop"/>
    <x v="1"/>
    <x v="23"/>
    <x v="2"/>
    <x v="35"/>
    <x v="2"/>
    <n v="109646658.97"/>
    <n v="70116073.989999995"/>
  </r>
  <r>
    <d v="2023-07-22T01:25:46"/>
    <n v="22"/>
    <n v="7"/>
    <x v="52"/>
    <x v="8"/>
    <s v="Players vs EVE"/>
    <x v="1"/>
    <s v="A Blessed Bean"/>
    <x v="1"/>
    <x v="23"/>
    <x v="2"/>
    <x v="35"/>
    <x v="2"/>
    <n v="101683178.68000001"/>
    <n v="83688720.519999996"/>
  </r>
  <r>
    <d v="2023-07-22T01:25:48"/>
    <n v="22"/>
    <n v="7"/>
    <x v="52"/>
    <x v="8"/>
    <s v="Players vs EVE"/>
    <x v="1"/>
    <s v="Deaths Consortium"/>
    <x v="1"/>
    <x v="23"/>
    <x v="2"/>
    <x v="35"/>
    <x v="2"/>
    <n v="110807956.42"/>
    <n v="60131913.950000003"/>
  </r>
  <r>
    <d v="2023-07-22T01:36:53"/>
    <n v="22"/>
    <n v="7"/>
    <x v="52"/>
    <x v="8"/>
    <s v="A Blessed Bean"/>
    <x v="0"/>
    <s v="Universalis Imperium"/>
    <x v="0"/>
    <x v="25"/>
    <x v="0"/>
    <x v="35"/>
    <x v="2"/>
    <n v="5961498.4900000002"/>
    <n v="5109772.34"/>
  </r>
  <r>
    <d v="2023-07-22T01:42:28"/>
    <n v="22"/>
    <n v="7"/>
    <x v="52"/>
    <x v="8"/>
    <s v="A Blessed Bean"/>
    <x v="0"/>
    <s v="Universalis Imperium"/>
    <x v="0"/>
    <x v="19"/>
    <x v="4"/>
    <x v="35"/>
    <x v="2"/>
    <n v="301505.76"/>
    <n v="97765.02"/>
  </r>
  <r>
    <d v="2023-07-22T02:04:39"/>
    <n v="22"/>
    <n v="7"/>
    <x v="52"/>
    <x v="8"/>
    <s v="KarmaFleet"/>
    <x v="1"/>
    <s v="Deaths Consortium"/>
    <x v="1"/>
    <x v="4"/>
    <x v="3"/>
    <x v="35"/>
    <x v="2"/>
    <n v="57268499.07"/>
    <n v="36240899.060000002"/>
  </r>
  <r>
    <d v="2023-07-22T02:07:10"/>
    <n v="22"/>
    <n v="7"/>
    <x v="52"/>
    <x v="8"/>
    <s v="Horde Armada"/>
    <x v="0"/>
    <s v="Peoples Liberation Army"/>
    <x v="0"/>
    <x v="24"/>
    <x v="0"/>
    <x v="19"/>
    <x v="2"/>
    <n v="1973666.73"/>
    <n v="1369995.78"/>
  </r>
  <r>
    <d v="2023-07-22T02:08:54"/>
    <n v="22"/>
    <n v="7"/>
    <x v="52"/>
    <x v="8"/>
    <s v="Fusion Enterprises Ltd"/>
    <x v="0"/>
    <s v="KarmaFleet"/>
    <x v="0"/>
    <x v="10"/>
    <x v="2"/>
    <x v="19"/>
    <x v="2"/>
    <n v="10081909.91"/>
    <n v="743807.77"/>
  </r>
  <r>
    <d v="2023-07-22T02:10:13"/>
    <n v="22"/>
    <n v="7"/>
    <x v="52"/>
    <x v="8"/>
    <s v="Banda di Amici"/>
    <x v="0"/>
    <s v="Peoples Liberation Army"/>
    <x v="0"/>
    <x v="24"/>
    <x v="0"/>
    <x v="19"/>
    <x v="2"/>
    <n v="1973666.73"/>
    <n v="1368653.33"/>
  </r>
  <r>
    <d v="2023-07-22T02:10:20"/>
    <n v="22"/>
    <n v="7"/>
    <x v="52"/>
    <x v="8"/>
    <s v="A Blessed Bean"/>
    <x v="0"/>
    <s v="Peoples Liberation Army"/>
    <x v="0"/>
    <x v="24"/>
    <x v="0"/>
    <x v="19"/>
    <x v="2"/>
    <n v="1976948.42"/>
    <n v="1427782.2"/>
  </r>
  <r>
    <d v="2023-07-22T02:10:47"/>
    <n v="22"/>
    <n v="7"/>
    <x v="52"/>
    <x v="8"/>
    <s v="Desi Beanz"/>
    <x v="0"/>
    <s v="Eviction Co"/>
    <x v="3"/>
    <x v="1"/>
    <x v="1"/>
    <x v="19"/>
    <x v="2"/>
    <n v="174488364.56999999"/>
    <n v="166256759.09"/>
  </r>
  <r>
    <d v="2023-07-22T02:13:52"/>
    <n v="22"/>
    <n v="7"/>
    <x v="52"/>
    <x v="8"/>
    <s v="Deaths Consortium"/>
    <x v="0"/>
    <s v="Peoples Liberation Army"/>
    <x v="0"/>
    <x v="24"/>
    <x v="0"/>
    <x v="36"/>
    <x v="2"/>
    <n v="1973666.73"/>
    <n v="1411393.81"/>
  </r>
  <r>
    <d v="2023-07-22T02:14:10"/>
    <n v="22"/>
    <n v="7"/>
    <x v="52"/>
    <x v="8"/>
    <s v="A Blessed Bean"/>
    <x v="0"/>
    <s v="Peoples Liberation Army"/>
    <x v="0"/>
    <x v="24"/>
    <x v="0"/>
    <x v="19"/>
    <x v="2"/>
    <n v="1970385.03"/>
    <n v="1353167.53"/>
  </r>
  <r>
    <d v="2023-07-22T04:29:07"/>
    <n v="22"/>
    <n v="7"/>
    <x v="52"/>
    <x v="8"/>
    <s v="Asteroid Farm Unlimited"/>
    <x v="1"/>
    <s v="Profane Proverb"/>
    <x v="1"/>
    <x v="1"/>
    <x v="1"/>
    <x v="1"/>
    <x v="0"/>
    <n v="172870127.65000001"/>
    <n v="158965761.15000001"/>
  </r>
  <r>
    <d v="2023-07-22T04:33:36"/>
    <n v="22"/>
    <n v="7"/>
    <x v="52"/>
    <x v="8"/>
    <s v="Amok"/>
    <x v="1"/>
    <s v="Moosearmy"/>
    <x v="1"/>
    <x v="11"/>
    <x v="2"/>
    <x v="1"/>
    <x v="0"/>
    <n v="26953951.530000001"/>
    <n v="11397180.279999999"/>
  </r>
  <r>
    <d v="2023-07-22T04:37:14"/>
    <n v="22"/>
    <n v="7"/>
    <x v="52"/>
    <x v="8"/>
    <s v="4S Corporation"/>
    <x v="1"/>
    <s v="Pandemic Horde Inc"/>
    <x v="1"/>
    <x v="45"/>
    <x v="4"/>
    <x v="1"/>
    <x v="0"/>
    <n v="268759818.55000001"/>
    <n v="182259301.16999999"/>
  </r>
  <r>
    <d v="2023-07-22T04:59:52"/>
    <n v="22"/>
    <n v="7"/>
    <x v="52"/>
    <x v="8"/>
    <s v="Amok"/>
    <x v="1"/>
    <s v="Pandemic Horde Inc"/>
    <x v="1"/>
    <x v="3"/>
    <x v="2"/>
    <x v="1"/>
    <x v="0"/>
    <n v="33351345.670000002"/>
    <n v="14255128.08"/>
  </r>
  <r>
    <d v="2023-07-22T05:01:50"/>
    <n v="22"/>
    <n v="7"/>
    <x v="52"/>
    <x v="8"/>
    <s v="A Blessed Bean"/>
    <x v="0"/>
    <s v="Asteroid Farm Unlimited"/>
    <x v="0"/>
    <x v="74"/>
    <x v="4"/>
    <x v="1"/>
    <x v="0"/>
    <n v="8696981.9399999995"/>
    <n v="5021041.84"/>
  </r>
  <r>
    <d v="2023-07-22T05:01:58"/>
    <n v="22"/>
    <n v="7"/>
    <x v="52"/>
    <x v="8"/>
    <s v="Pandemic Horde Inc"/>
    <x v="0"/>
    <s v="Black Aces"/>
    <x v="0"/>
    <x v="8"/>
    <x v="3"/>
    <x v="1"/>
    <x v="0"/>
    <n v="88540910.799999997"/>
    <n v="64803515.439999998"/>
  </r>
  <r>
    <d v="2023-07-22T05:02:53"/>
    <n v="22"/>
    <n v="7"/>
    <x v="52"/>
    <x v="8"/>
    <s v="Players vs EVE"/>
    <x v="1"/>
    <s v="Hollow United Garuda"/>
    <x v="1"/>
    <x v="23"/>
    <x v="2"/>
    <x v="1"/>
    <x v="0"/>
    <n v="74394909.980000004"/>
    <n v="50517508.469999999"/>
  </r>
  <r>
    <d v="2023-07-22T05:03:12"/>
    <n v="22"/>
    <n v="7"/>
    <x v="52"/>
    <x v="8"/>
    <s v="Infinite Point"/>
    <x v="0"/>
    <s v="Peoples Liberation Army"/>
    <x v="0"/>
    <x v="13"/>
    <x v="4"/>
    <x v="1"/>
    <x v="0"/>
    <n v="951604.58"/>
    <n v="777156.33"/>
  </r>
  <r>
    <d v="2023-07-22T05:07:18"/>
    <n v="22"/>
    <n v="7"/>
    <x v="52"/>
    <x v="8"/>
    <s v="The Northerners"/>
    <x v="0"/>
    <s v="War Eagle Fleet"/>
    <x v="0"/>
    <x v="96"/>
    <x v="4"/>
    <x v="1"/>
    <x v="0"/>
    <n v="102253331.81"/>
    <n v="98476350.569999993"/>
  </r>
  <r>
    <d v="2023-07-22T05:08:22"/>
    <n v="22"/>
    <n v="7"/>
    <x v="52"/>
    <x v="8"/>
    <s v="Tactical Feed"/>
    <x v="0"/>
    <s v="War Eagle Fleet"/>
    <x v="0"/>
    <x v="9"/>
    <x v="0"/>
    <x v="1"/>
    <x v="0"/>
    <n v="6118698.29"/>
    <n v="3178472.47"/>
  </r>
  <r>
    <d v="2023-07-22T05:08:41"/>
    <n v="22"/>
    <n v="7"/>
    <x v="52"/>
    <x v="8"/>
    <s v="Infinite Point"/>
    <x v="0"/>
    <s v="War Eagle Fleet"/>
    <x v="0"/>
    <x v="4"/>
    <x v="3"/>
    <x v="1"/>
    <x v="0"/>
    <n v="68159169.909999996"/>
    <n v="51386336.359999999"/>
  </r>
  <r>
    <d v="2023-07-22T05:08:49"/>
    <n v="22"/>
    <n v="7"/>
    <x v="52"/>
    <x v="8"/>
    <s v="Pandemic Horde Inc"/>
    <x v="0"/>
    <s v="War Eagle Fleet"/>
    <x v="0"/>
    <x v="26"/>
    <x v="2"/>
    <x v="1"/>
    <x v="0"/>
    <n v="78079797.109999999"/>
    <n v="64670156.189999998"/>
  </r>
  <r>
    <d v="2023-07-22T06:16:44"/>
    <n v="22"/>
    <n v="7"/>
    <x v="52"/>
    <x v="8"/>
    <s v="Mine 'N' Refine"/>
    <x v="1"/>
    <s v="Albireo Solem"/>
    <x v="1"/>
    <x v="3"/>
    <x v="2"/>
    <x v="157"/>
    <x v="0"/>
    <n v="26524324.260000002"/>
    <n v="14825116.210000001"/>
  </r>
  <r>
    <d v="2023-07-22T06:26:14"/>
    <n v="22"/>
    <n v="7"/>
    <x v="52"/>
    <x v="8"/>
    <s v="Death'sEnd"/>
    <x v="0"/>
    <s v="Country House"/>
    <x v="0"/>
    <x v="3"/>
    <x v="2"/>
    <x v="202"/>
    <x v="2"/>
    <n v="24004547"/>
    <n v="11606817.199999999"/>
  </r>
  <r>
    <d v="2023-07-22T06:29:28"/>
    <n v="22"/>
    <n v="7"/>
    <x v="52"/>
    <x v="8"/>
    <s v="Cloaked Goof"/>
    <x v="1"/>
    <s v="Arctic Guard"/>
    <x v="1"/>
    <x v="3"/>
    <x v="2"/>
    <x v="1"/>
    <x v="0"/>
    <n v="24528077.530000001"/>
    <n v="13823565.16"/>
  </r>
  <r>
    <d v="2023-07-22T06:31:42"/>
    <n v="22"/>
    <n v="7"/>
    <x v="52"/>
    <x v="8"/>
    <s v="AOJI Colliery"/>
    <x v="1"/>
    <s v="Profane Proverb"/>
    <x v="1"/>
    <x v="3"/>
    <x v="2"/>
    <x v="1"/>
    <x v="0"/>
    <n v="15073547.75"/>
    <n v="5020190.6399999997"/>
  </r>
  <r>
    <d v="2023-07-22T06:31:55"/>
    <n v="22"/>
    <n v="7"/>
    <x v="52"/>
    <x v="8"/>
    <s v="4S Corporation"/>
    <x v="1"/>
    <s v="A Blessed Bean"/>
    <x v="1"/>
    <x v="7"/>
    <x v="0"/>
    <x v="1"/>
    <x v="0"/>
    <n v="6494938.9299999997"/>
    <n v="960777.56"/>
  </r>
  <r>
    <d v="2023-07-22T06:34:24"/>
    <n v="22"/>
    <n v="7"/>
    <x v="52"/>
    <x v="8"/>
    <s v="KarmaFleet"/>
    <x v="1"/>
    <s v="Pandemic Horde Inc"/>
    <x v="1"/>
    <x v="3"/>
    <x v="2"/>
    <x v="1"/>
    <x v="0"/>
    <n v="17287467.199999999"/>
    <n v="9220289.5899999999"/>
  </r>
  <r>
    <d v="2023-07-22T06:39:39"/>
    <n v="22"/>
    <n v="7"/>
    <x v="52"/>
    <x v="8"/>
    <s v="Profane Proverb"/>
    <x v="0"/>
    <s v="Black Aces"/>
    <x v="0"/>
    <x v="8"/>
    <x v="3"/>
    <x v="1"/>
    <x v="0"/>
    <n v="90812998.810000002"/>
    <n v="67061345.240000002"/>
  </r>
  <r>
    <d v="2023-07-22T06:39:46"/>
    <n v="22"/>
    <n v="7"/>
    <x v="52"/>
    <x v="8"/>
    <s v="Death'sEnd"/>
    <x v="0"/>
    <s v="School of The Recluses"/>
    <x v="3"/>
    <x v="3"/>
    <x v="2"/>
    <x v="127"/>
    <x v="2"/>
    <n v="13136273.76"/>
    <n v="5803155"/>
  </r>
  <r>
    <d v="2023-07-22T06:58:42"/>
    <n v="22"/>
    <n v="7"/>
    <x v="52"/>
    <x v="8"/>
    <s v="Profane Proverb"/>
    <x v="0"/>
    <s v="Country House"/>
    <x v="0"/>
    <x v="3"/>
    <x v="2"/>
    <x v="9"/>
    <x v="2"/>
    <n v="24004547"/>
    <n v="12451829.41"/>
  </r>
  <r>
    <d v="2023-07-22T09:29:51"/>
    <n v="22"/>
    <n v="7"/>
    <x v="52"/>
    <x v="8"/>
    <s v="Deaths Consortium"/>
    <x v="0"/>
    <s v="Memento Mori"/>
    <x v="0"/>
    <x v="12"/>
    <x v="3"/>
    <x v="78"/>
    <x v="1"/>
    <n v="45601948.57"/>
    <n v="32312265.27"/>
  </r>
  <r>
    <d v="2023-07-22T09:37:15"/>
    <n v="22"/>
    <n v="7"/>
    <x v="52"/>
    <x v="8"/>
    <s v="Deaths Consortium"/>
    <x v="0"/>
    <s v="Memento Mori"/>
    <x v="0"/>
    <x v="12"/>
    <x v="3"/>
    <x v="26"/>
    <x v="1"/>
    <n v="45637233.609999999"/>
    <n v="32381707.52"/>
  </r>
  <r>
    <d v="2023-07-22T11:30:26"/>
    <n v="22"/>
    <n v="7"/>
    <x v="52"/>
    <x v="8"/>
    <s v="STARCHASER Inc"/>
    <x v="3"/>
    <s v="STARCHASER Inc"/>
    <x v="2"/>
    <x v="51"/>
    <x v="2"/>
    <x v="119"/>
    <x v="4"/>
    <n v="17308443.07"/>
    <n v="9482459.8699999992"/>
  </r>
  <r>
    <d v="2023-07-22T11:31:03"/>
    <n v="22"/>
    <n v="7"/>
    <x v="52"/>
    <x v="8"/>
    <s v="STARCHASER Inc"/>
    <x v="3"/>
    <s v="STARCHASER Inc"/>
    <x v="2"/>
    <x v="44"/>
    <x v="2"/>
    <x v="119"/>
    <x v="4"/>
    <n v="29316255.039999999"/>
    <n v="20608770.239999998"/>
  </r>
  <r>
    <d v="2023-07-22T12:18:00"/>
    <n v="22"/>
    <n v="7"/>
    <x v="52"/>
    <x v="8"/>
    <s v="Levy Guards"/>
    <x v="0"/>
    <s v="Teutate raiders"/>
    <x v="4"/>
    <x v="23"/>
    <x v="2"/>
    <x v="2"/>
    <x v="0"/>
    <n v="230787195.62"/>
    <n v="211634566.97"/>
  </r>
  <r>
    <d v="2023-07-22T12:52:51"/>
    <n v="22"/>
    <n v="7"/>
    <x v="52"/>
    <x v="8"/>
    <s v="Fuente Vacio"/>
    <x v="0"/>
    <s v="Balanced Unity"/>
    <x v="0"/>
    <x v="43"/>
    <x v="4"/>
    <x v="96"/>
    <x v="2"/>
    <n v="965510.4"/>
    <n v="728621.13"/>
  </r>
  <r>
    <d v="2023-07-22T12:53:13"/>
    <n v="22"/>
    <n v="7"/>
    <x v="52"/>
    <x v="8"/>
    <s v="War Eagle Fleet"/>
    <x v="1"/>
    <s v="Fuente Vacio"/>
    <x v="1"/>
    <x v="50"/>
    <x v="2"/>
    <x v="96"/>
    <x v="2"/>
    <n v="49587927.100000001"/>
    <n v="47955096.93"/>
  </r>
  <r>
    <d v="2023-07-22T12:53:31"/>
    <n v="22"/>
    <n v="7"/>
    <x v="52"/>
    <x v="8"/>
    <s v="Fuente Vacio"/>
    <x v="0"/>
    <s v="Strategically Bad"/>
    <x v="0"/>
    <x v="5"/>
    <x v="2"/>
    <x v="96"/>
    <x v="2"/>
    <n v="24037024.16"/>
    <n v="14128274.98"/>
  </r>
  <r>
    <d v="2023-07-22T12:53:32"/>
    <n v="22"/>
    <n v="7"/>
    <x v="52"/>
    <x v="8"/>
    <s v="SUNDERING"/>
    <x v="1"/>
    <s v="Stay Cool And Calm Down"/>
    <x v="1"/>
    <x v="50"/>
    <x v="2"/>
    <x v="96"/>
    <x v="2"/>
    <n v="24719755.879999999"/>
    <n v="10616187.060000001"/>
  </r>
  <r>
    <d v="2023-07-22T12:53:59"/>
    <n v="22"/>
    <n v="7"/>
    <x v="52"/>
    <x v="8"/>
    <s v="GoonWaffe"/>
    <x v="1"/>
    <s v="Fuente Vacio"/>
    <x v="1"/>
    <x v="50"/>
    <x v="2"/>
    <x v="96"/>
    <x v="2"/>
    <n v="41045489.210000001"/>
    <n v="39773613.630000003"/>
  </r>
  <r>
    <d v="2023-07-22T12:54:12"/>
    <n v="22"/>
    <n v="7"/>
    <x v="52"/>
    <x v="8"/>
    <s v="Kernel of War"/>
    <x v="1"/>
    <s v="Fuente Vacio"/>
    <x v="1"/>
    <x v="50"/>
    <x v="2"/>
    <x v="96"/>
    <x v="2"/>
    <n v="51907645.649999999"/>
    <n v="42798781.5"/>
  </r>
  <r>
    <d v="2023-07-22T12:54:14"/>
    <n v="22"/>
    <n v="7"/>
    <x v="52"/>
    <x v="8"/>
    <s v="Peoples Liberation Army"/>
    <x v="1"/>
    <s v="Fuente Vacio"/>
    <x v="1"/>
    <x v="50"/>
    <x v="2"/>
    <x v="96"/>
    <x v="2"/>
    <n v="44309689.93"/>
    <n v="40940906.659999996"/>
  </r>
  <r>
    <d v="2023-07-22T12:54:21"/>
    <n v="22"/>
    <n v="7"/>
    <x v="52"/>
    <x v="8"/>
    <s v="Ministry of Offense"/>
    <x v="1"/>
    <s v="Stay Cool And Calm Down"/>
    <x v="1"/>
    <x v="71"/>
    <x v="2"/>
    <x v="96"/>
    <x v="2"/>
    <n v="21584371.289999999"/>
    <n v="13271085.08"/>
  </r>
  <r>
    <d v="2023-07-22T12:54:27"/>
    <n v="22"/>
    <n v="7"/>
    <x v="52"/>
    <x v="8"/>
    <s v="Tritanium Industries and Technology"/>
    <x v="1"/>
    <s v="Fuente Vacio"/>
    <x v="1"/>
    <x v="50"/>
    <x v="2"/>
    <x v="96"/>
    <x v="2"/>
    <n v="46553027.039999999"/>
    <n v="39835795.579999998"/>
  </r>
  <r>
    <d v="2023-07-22T12:54:30"/>
    <n v="22"/>
    <n v="7"/>
    <x v="52"/>
    <x v="8"/>
    <s v="KarmaFleet"/>
    <x v="1"/>
    <s v="Stay Cool And Calm Down"/>
    <x v="1"/>
    <x v="50"/>
    <x v="2"/>
    <x v="96"/>
    <x v="2"/>
    <n v="75642577.739999995"/>
    <n v="64507346.979999997"/>
  </r>
  <r>
    <d v="2023-07-22T12:54:34"/>
    <n v="22"/>
    <n v="7"/>
    <x v="52"/>
    <x v="8"/>
    <s v="Strategically Bad"/>
    <x v="1"/>
    <s v="Fuente Vacio"/>
    <x v="1"/>
    <x v="50"/>
    <x v="2"/>
    <x v="96"/>
    <x v="2"/>
    <n v="27417320.449999999"/>
    <n v="19648725.760000002"/>
  </r>
  <r>
    <d v="2023-07-22T12:54:37"/>
    <n v="22"/>
    <n v="7"/>
    <x v="52"/>
    <x v="8"/>
    <s v="AOJI Colliery"/>
    <x v="1"/>
    <s v="Fuente Vacio"/>
    <x v="1"/>
    <x v="50"/>
    <x v="2"/>
    <x v="96"/>
    <x v="2"/>
    <n v="40771294.969999999"/>
    <n v="35837722.850000001"/>
  </r>
  <r>
    <d v="2023-07-22T12:54:38"/>
    <n v="22"/>
    <n v="7"/>
    <x v="52"/>
    <x v="8"/>
    <s v="ImperiaI Federation"/>
    <x v="1"/>
    <s v="Fuente Vacio"/>
    <x v="1"/>
    <x v="50"/>
    <x v="2"/>
    <x v="96"/>
    <x v="2"/>
    <n v="56231092.960000001"/>
    <n v="50434495.560000002"/>
  </r>
  <r>
    <d v="2023-07-22T12:54:42"/>
    <n v="22"/>
    <n v="7"/>
    <x v="52"/>
    <x v="8"/>
    <s v="Kriegsmarinewerft"/>
    <x v="1"/>
    <s v="Stay Cool And Calm Down"/>
    <x v="1"/>
    <x v="50"/>
    <x v="2"/>
    <x v="96"/>
    <x v="2"/>
    <n v="43147729.109999999"/>
    <n v="39108561.619999997"/>
  </r>
  <r>
    <d v="2023-07-22T13:02:19"/>
    <n v="22"/>
    <n v="7"/>
    <x v="52"/>
    <x v="8"/>
    <s v="Profane Proverb"/>
    <x v="0"/>
    <s v="Moriya Military Industry Complex"/>
    <x v="3"/>
    <x v="3"/>
    <x v="2"/>
    <x v="114"/>
    <x v="2"/>
    <n v="19761080.699999999"/>
    <n v="7821512.8600000003"/>
  </r>
  <r>
    <d v="2023-07-22T13:41:22"/>
    <n v="22"/>
    <n v="7"/>
    <x v="52"/>
    <x v="8"/>
    <s v="Big Noob"/>
    <x v="2"/>
    <s v="ChuangShi"/>
    <x v="2"/>
    <x v="4"/>
    <x v="3"/>
    <x v="105"/>
    <x v="1"/>
    <n v="62765623.640000001"/>
    <n v="46818261.200000003"/>
  </r>
  <r>
    <d v="2023-07-22T13:41:59"/>
    <n v="22"/>
    <n v="7"/>
    <x v="52"/>
    <x v="8"/>
    <s v="Mineski Infinity"/>
    <x v="0"/>
    <s v="School of The Recluses"/>
    <x v="3"/>
    <x v="3"/>
    <x v="2"/>
    <x v="64"/>
    <x v="2"/>
    <n v="13233967.220000001"/>
    <n v="5750713.1500000004"/>
  </r>
  <r>
    <d v="2023-07-22T15:08:14"/>
    <n v="22"/>
    <n v="7"/>
    <x v="52"/>
    <x v="8"/>
    <s v="Peoples Liberation Army"/>
    <x v="1"/>
    <s v="Peoples Liberation Army"/>
    <x v="0"/>
    <x v="1"/>
    <x v="1"/>
    <x v="176"/>
    <x v="2"/>
    <n v="1299176751.5899999"/>
    <n v="435374374.69999999"/>
  </r>
  <r>
    <d v="2023-07-22T15:28:39"/>
    <n v="22"/>
    <n v="7"/>
    <x v="52"/>
    <x v="8"/>
    <s v="Stay Cool And Calm Down"/>
    <x v="0"/>
    <s v="Tu Zi Fei Corporation"/>
    <x v="3"/>
    <x v="23"/>
    <x v="2"/>
    <x v="8"/>
    <x v="3"/>
    <n v="81816002.060000002"/>
    <n v="54977832.859999999"/>
  </r>
  <r>
    <d v="2023-07-22T15:55:35"/>
    <n v="22"/>
    <n v="7"/>
    <x v="52"/>
    <x v="8"/>
    <s v="FAYN Industries"/>
    <x v="2"/>
    <s v="Attack On CALDARI"/>
    <x v="2"/>
    <x v="12"/>
    <x v="3"/>
    <x v="105"/>
    <x v="1"/>
    <n v="41596201.829999998"/>
    <n v="27823938.48"/>
  </r>
  <r>
    <d v="2023-07-22T15:55:55"/>
    <n v="22"/>
    <n v="7"/>
    <x v="52"/>
    <x v="8"/>
    <s v="Thundercats"/>
    <x v="2"/>
    <s v="Chaos arbiter"/>
    <x v="2"/>
    <x v="62"/>
    <x v="3"/>
    <x v="105"/>
    <x v="1"/>
    <n v="46342693.57"/>
    <n v="31200030.68"/>
  </r>
  <r>
    <d v="2023-07-22T15:56:23"/>
    <n v="22"/>
    <n v="7"/>
    <x v="52"/>
    <x v="8"/>
    <s v="Resilience"/>
    <x v="2"/>
    <s v="Attack On CALDARI"/>
    <x v="2"/>
    <x v="8"/>
    <x v="3"/>
    <x v="105"/>
    <x v="1"/>
    <n v="63536213.210000001"/>
    <n v="50467059.43"/>
  </r>
  <r>
    <d v="2023-07-22T15:56:44"/>
    <n v="22"/>
    <n v="7"/>
    <x v="52"/>
    <x v="8"/>
    <s v="Resilience"/>
    <x v="2"/>
    <s v="ChuangShi"/>
    <x v="2"/>
    <x v="8"/>
    <x v="3"/>
    <x v="105"/>
    <x v="1"/>
    <n v="69698828.109999999"/>
    <n v="56026119.520000003"/>
  </r>
  <r>
    <d v="2023-07-22T15:57:31"/>
    <n v="22"/>
    <n v="7"/>
    <x v="52"/>
    <x v="8"/>
    <s v="ChuangShi"/>
    <x v="3"/>
    <s v="The Graduates"/>
    <x v="4"/>
    <x v="8"/>
    <x v="3"/>
    <x v="105"/>
    <x v="1"/>
    <n v="72953772.200000003"/>
    <n v="52563060.25"/>
  </r>
  <r>
    <d v="2023-07-22T15:58:28"/>
    <n v="22"/>
    <n v="7"/>
    <x v="52"/>
    <x v="8"/>
    <s v="Void of Eden"/>
    <x v="2"/>
    <s v="ChuangShi"/>
    <x v="2"/>
    <x v="62"/>
    <x v="3"/>
    <x v="105"/>
    <x v="1"/>
    <n v="48011940.450000003"/>
    <n v="31472283.210000001"/>
  </r>
  <r>
    <d v="2023-07-22T15:58:38"/>
    <n v="22"/>
    <n v="7"/>
    <x v="52"/>
    <x v="8"/>
    <s v="ChuangShi"/>
    <x v="3"/>
    <s v="Kinship"/>
    <x v="4"/>
    <x v="8"/>
    <x v="3"/>
    <x v="105"/>
    <x v="1"/>
    <n v="74315417.129999995"/>
    <n v="57108510.299999997"/>
  </r>
  <r>
    <d v="2023-07-22T15:58:40"/>
    <n v="22"/>
    <n v="7"/>
    <x v="52"/>
    <x v="8"/>
    <s v="Chaos arbiter"/>
    <x v="3"/>
    <s v="Tactically Challenged"/>
    <x v="4"/>
    <x v="8"/>
    <x v="3"/>
    <x v="105"/>
    <x v="1"/>
    <n v="61464560.549999997"/>
    <n v="48918551.600000001"/>
  </r>
  <r>
    <d v="2023-07-22T15:59:39"/>
    <n v="22"/>
    <n v="7"/>
    <x v="52"/>
    <x v="8"/>
    <s v="Chaos arbiter"/>
    <x v="3"/>
    <s v="GeoCorp"/>
    <x v="4"/>
    <x v="124"/>
    <x v="1"/>
    <x v="105"/>
    <x v="1"/>
    <n v="677421507.74000001"/>
    <n v="428216292.69999999"/>
  </r>
  <r>
    <d v="2023-07-22T16:01:56"/>
    <n v="22"/>
    <n v="7"/>
    <x v="52"/>
    <x v="8"/>
    <s v="Attack On CALDARI"/>
    <x v="3"/>
    <s v="GeoCorp"/>
    <x v="4"/>
    <x v="4"/>
    <x v="3"/>
    <x v="105"/>
    <x v="1"/>
    <n v="52766244.810000002"/>
    <n v="40368734.719999999"/>
  </r>
  <r>
    <d v="2023-07-22T16:02:31"/>
    <n v="22"/>
    <n v="7"/>
    <x v="52"/>
    <x v="8"/>
    <s v="Dragonborn of New Eden"/>
    <x v="3"/>
    <s v="Dead's Prostitutes"/>
    <x v="4"/>
    <x v="29"/>
    <x v="1"/>
    <x v="105"/>
    <x v="1"/>
    <n v="1888459354.97"/>
    <n v="1374210862.21"/>
  </r>
  <r>
    <d v="2023-07-22T16:03:05"/>
    <n v="22"/>
    <n v="7"/>
    <x v="52"/>
    <x v="8"/>
    <s v="KheshigFleet"/>
    <x v="3"/>
    <s v="ANGELGARD"/>
    <x v="4"/>
    <x v="4"/>
    <x v="3"/>
    <x v="105"/>
    <x v="1"/>
    <n v="51197567.600000001"/>
    <n v="36750490.850000001"/>
  </r>
  <r>
    <d v="2023-07-22T16:04:54"/>
    <n v="22"/>
    <n v="7"/>
    <x v="52"/>
    <x v="8"/>
    <s v="Foredawn Business Corporation"/>
    <x v="3"/>
    <s v="The Graduates"/>
    <x v="4"/>
    <x v="29"/>
    <x v="1"/>
    <x v="105"/>
    <x v="1"/>
    <n v="1855393480.5"/>
    <n v="1531352047.02"/>
  </r>
  <r>
    <d v="2023-07-22T16:05:20"/>
    <n v="22"/>
    <n v="7"/>
    <x v="52"/>
    <x v="8"/>
    <s v="Attack On CALDARI"/>
    <x v="3"/>
    <s v="League of Gentlemen"/>
    <x v="4"/>
    <x v="29"/>
    <x v="1"/>
    <x v="105"/>
    <x v="1"/>
    <n v="1888454343.49"/>
    <n v="1483585907.47"/>
  </r>
  <r>
    <d v="2023-07-22T16:05:44"/>
    <n v="22"/>
    <n v="7"/>
    <x v="52"/>
    <x v="8"/>
    <s v="Attack On CALDARI"/>
    <x v="3"/>
    <s v="Air"/>
    <x v="4"/>
    <x v="29"/>
    <x v="1"/>
    <x v="105"/>
    <x v="1"/>
    <n v="1909753242.7"/>
    <n v="1553042309.75"/>
  </r>
  <r>
    <d v="2023-07-22T16:06:39"/>
    <n v="22"/>
    <n v="7"/>
    <x v="52"/>
    <x v="8"/>
    <s v="Attack On CALDARI"/>
    <x v="3"/>
    <s v="FAYN Industries"/>
    <x v="4"/>
    <x v="124"/>
    <x v="1"/>
    <x v="105"/>
    <x v="1"/>
    <n v="655807350.72000003"/>
    <n v="437343382.75999999"/>
  </r>
  <r>
    <d v="2023-07-22T16:07:25"/>
    <n v="22"/>
    <n v="7"/>
    <x v="52"/>
    <x v="8"/>
    <s v="ChuangShi"/>
    <x v="3"/>
    <s v="Tactically Challenged"/>
    <x v="4"/>
    <x v="95"/>
    <x v="1"/>
    <x v="105"/>
    <x v="1"/>
    <n v="1555046118.1700001"/>
    <n v="1230308295.71"/>
  </r>
  <r>
    <d v="2023-07-22T16:07:43"/>
    <n v="22"/>
    <n v="7"/>
    <x v="52"/>
    <x v="8"/>
    <s v="4S Corporation"/>
    <x v="1"/>
    <s v="13th Squadron"/>
    <x v="2"/>
    <x v="8"/>
    <x v="3"/>
    <x v="70"/>
    <x v="2"/>
    <n v="65011139.469999999"/>
    <n v="49270078.32"/>
  </r>
  <r>
    <d v="2023-07-22T16:07:52"/>
    <n v="22"/>
    <n v="7"/>
    <x v="52"/>
    <x v="8"/>
    <s v="ChuangShi"/>
    <x v="3"/>
    <s v="Thundercats"/>
    <x v="4"/>
    <x v="124"/>
    <x v="1"/>
    <x v="105"/>
    <x v="1"/>
    <n v="653074349.60000002"/>
    <n v="452080751.31"/>
  </r>
  <r>
    <d v="2023-07-22T16:08:32"/>
    <n v="22"/>
    <n v="7"/>
    <x v="52"/>
    <x v="8"/>
    <s v="Country House"/>
    <x v="1"/>
    <s v="13th Squadron"/>
    <x v="2"/>
    <x v="61"/>
    <x v="1"/>
    <x v="70"/>
    <x v="2"/>
    <n v="1499196764.3499999"/>
    <n v="1075343190.4100001"/>
  </r>
  <r>
    <d v="2023-07-22T16:12:56"/>
    <n v="22"/>
    <n v="7"/>
    <x v="52"/>
    <x v="8"/>
    <s v="Faceless"/>
    <x v="4"/>
    <s v="A Blessed Bean"/>
    <x v="1"/>
    <x v="68"/>
    <x v="2"/>
    <x v="141"/>
    <x v="0"/>
    <n v="29034908.870000001"/>
    <n v="12851702.35"/>
  </r>
  <r>
    <d v="2023-07-22T16:24:15"/>
    <n v="22"/>
    <n v="7"/>
    <x v="52"/>
    <x v="8"/>
    <s v="ChuangShi"/>
    <x v="3"/>
    <s v="Tactically Challenged"/>
    <x v="4"/>
    <x v="8"/>
    <x v="3"/>
    <x v="104"/>
    <x v="1"/>
    <n v="62945313.75"/>
    <n v="48087532.840000004"/>
  </r>
  <r>
    <d v="2023-07-22T16:26:04"/>
    <n v="22"/>
    <n v="7"/>
    <x v="52"/>
    <x v="8"/>
    <s v="Faceless"/>
    <x v="4"/>
    <s v="A Blessed Bean"/>
    <x v="1"/>
    <x v="8"/>
    <x v="3"/>
    <x v="141"/>
    <x v="0"/>
    <n v="64696236.759999998"/>
    <n v="47915788.689999998"/>
  </r>
  <r>
    <d v="2023-07-22T16:26:23"/>
    <n v="22"/>
    <n v="7"/>
    <x v="52"/>
    <x v="8"/>
    <s v="Faceless"/>
    <x v="4"/>
    <s v="Pandemic Horde Inc"/>
    <x v="1"/>
    <x v="22"/>
    <x v="4"/>
    <x v="141"/>
    <x v="0"/>
    <n v="3566780.2"/>
    <n v="2672918.69"/>
  </r>
  <r>
    <d v="2023-07-22T17:48:04"/>
    <n v="22"/>
    <n v="7"/>
    <x v="52"/>
    <x v="8"/>
    <s v="BOP Supplication For Glorious"/>
    <x v="4"/>
    <s v="Profane Proverb"/>
    <x v="1"/>
    <x v="3"/>
    <x v="2"/>
    <x v="29"/>
    <x v="0"/>
    <n v="13362866.1"/>
    <n v="1716198.88"/>
  </r>
  <r>
    <d v="2023-07-22T17:49:28"/>
    <n v="22"/>
    <n v="7"/>
    <x v="52"/>
    <x v="8"/>
    <s v="A Blessed Bean"/>
    <x v="0"/>
    <s v="KarmaFleet"/>
    <x v="0"/>
    <x v="24"/>
    <x v="0"/>
    <x v="166"/>
    <x v="2"/>
    <n v="15392165.689999999"/>
    <n v="5585337.6200000001"/>
  </r>
  <r>
    <d v="2023-07-22T17:53:21"/>
    <n v="22"/>
    <n v="7"/>
    <x v="52"/>
    <x v="8"/>
    <s v="Pandemic Horde Inc"/>
    <x v="0"/>
    <s v="BOP Supplication For Glorious"/>
    <x v="3"/>
    <x v="23"/>
    <x v="2"/>
    <x v="29"/>
    <x v="0"/>
    <n v="81432341.260000005"/>
    <n v="59163137.859999999"/>
  </r>
  <r>
    <d v="2023-07-22T17:53:27"/>
    <n v="22"/>
    <n v="7"/>
    <x v="52"/>
    <x v="8"/>
    <s v="Mineski Infinity"/>
    <x v="0"/>
    <s v="BOP Supplication For Glorious"/>
    <x v="3"/>
    <x v="9"/>
    <x v="0"/>
    <x v="29"/>
    <x v="0"/>
    <n v="32195977.649999999"/>
    <n v="30195662.699999999"/>
  </r>
  <r>
    <d v="2023-07-22T18:16:03"/>
    <n v="22"/>
    <n v="7"/>
    <x v="52"/>
    <x v="8"/>
    <s v="Game of Drones"/>
    <x v="2"/>
    <s v="ChuangShi"/>
    <x v="2"/>
    <x v="10"/>
    <x v="2"/>
    <x v="41"/>
    <x v="1"/>
    <n v="29008733.690000001"/>
    <n v="11948850.66"/>
  </r>
  <r>
    <d v="2023-07-22T22:04:23"/>
    <n v="22"/>
    <n v="7"/>
    <x v="52"/>
    <x v="8"/>
    <s v="Les chevaliers de l'ordre"/>
    <x v="1"/>
    <s v="Rogue Inferno"/>
    <x v="1"/>
    <x v="61"/>
    <x v="1"/>
    <x v="91"/>
    <x v="0"/>
    <n v="992543221.94000006"/>
    <n v="834145085.83000004"/>
  </r>
  <r>
    <d v="2023-07-22T22:04:35"/>
    <n v="22"/>
    <n v="7"/>
    <x v="52"/>
    <x v="8"/>
    <s v="Les chevaliers de l'ordre"/>
    <x v="1"/>
    <s v="Rogue Inferno"/>
    <x v="1"/>
    <x v="79"/>
    <x v="4"/>
    <x v="91"/>
    <x v="0"/>
    <n v="24442551.07"/>
    <n v="16509763.439999999"/>
  </r>
  <r>
    <d v="2023-07-22T23:48:57"/>
    <n v="22"/>
    <n v="7"/>
    <x v="52"/>
    <x v="8"/>
    <s v="Black Aces"/>
    <x v="1"/>
    <s v="A Blessed Bean"/>
    <x v="1"/>
    <x v="8"/>
    <x v="3"/>
    <x v="2"/>
    <x v="0"/>
    <n v="65330929.25"/>
    <n v="48293235.810000002"/>
  </r>
  <r>
    <d v="2023-07-22T23:50:28"/>
    <n v="22"/>
    <n v="7"/>
    <x v="52"/>
    <x v="8"/>
    <s v="Asteroid Farm Unlimited"/>
    <x v="1"/>
    <s v="Pandemic Horde Inc"/>
    <x v="1"/>
    <x v="57"/>
    <x v="2"/>
    <x v="2"/>
    <x v="0"/>
    <n v="32351922.239999998"/>
    <n v="14369963.66"/>
  </r>
  <r>
    <d v="2023-07-22T23:53:03"/>
    <n v="22"/>
    <n v="7"/>
    <x v="52"/>
    <x v="8"/>
    <s v="MASS"/>
    <x v="0"/>
    <s v="KarmaFleet"/>
    <x v="0"/>
    <x v="2"/>
    <x v="2"/>
    <x v="2"/>
    <x v="0"/>
    <n v="261314451.58000001"/>
    <n v="236625632.06"/>
  </r>
  <r>
    <d v="2023-07-22T23:53:26"/>
    <n v="22"/>
    <n v="7"/>
    <x v="52"/>
    <x v="8"/>
    <s v="Pandemic Horde Inc"/>
    <x v="0"/>
    <s v="KarmaFleet"/>
    <x v="0"/>
    <x v="2"/>
    <x v="2"/>
    <x v="2"/>
    <x v="0"/>
    <n v="261239064.97"/>
    <n v="238996014.80000001"/>
  </r>
  <r>
    <d v="2023-07-23T00:17:52"/>
    <n v="23"/>
    <n v="7"/>
    <x v="53"/>
    <x v="8"/>
    <s v="My Little Pony"/>
    <x v="3"/>
    <s v="Rekium"/>
    <x v="0"/>
    <x v="24"/>
    <x v="0"/>
    <x v="72"/>
    <x v="3"/>
    <n v="10014518.59"/>
    <n v="2764284.01"/>
  </r>
  <r>
    <d v="2023-07-23T01:12:13"/>
    <n v="23"/>
    <n v="7"/>
    <x v="53"/>
    <x v="8"/>
    <s v="GoonWaffe"/>
    <x v="1"/>
    <s v="Evil Space Goblins"/>
    <x v="2"/>
    <x v="4"/>
    <x v="3"/>
    <x v="16"/>
    <x v="1"/>
    <n v="54993338.630000003"/>
    <n v="35202215.689999998"/>
  </r>
  <r>
    <d v="2023-07-23T01:27:52"/>
    <n v="23"/>
    <n v="7"/>
    <x v="53"/>
    <x v="8"/>
    <s v="Ascendance"/>
    <x v="1"/>
    <s v="Pandemic Horde Inc"/>
    <x v="1"/>
    <x v="32"/>
    <x v="4"/>
    <x v="19"/>
    <x v="2"/>
    <n v="1709425.57"/>
    <n v="797287.17"/>
  </r>
  <r>
    <d v="2023-07-23T01:29:34"/>
    <n v="23"/>
    <n v="7"/>
    <x v="53"/>
    <x v="8"/>
    <s v="A Blessed Bean"/>
    <x v="0"/>
    <s v="Amped"/>
    <x v="0"/>
    <x v="6"/>
    <x v="4"/>
    <x v="19"/>
    <x v="2"/>
    <n v="3083570.73"/>
    <n v="743457.73"/>
  </r>
  <r>
    <d v="2023-07-23T01:53:26"/>
    <n v="23"/>
    <n v="7"/>
    <x v="53"/>
    <x v="8"/>
    <s v="Fusion Enterprises Ltd"/>
    <x v="0"/>
    <s v="The Night Watchmen"/>
    <x v="0"/>
    <x v="16"/>
    <x v="4"/>
    <x v="35"/>
    <x v="2"/>
    <n v="1924085.19"/>
    <n v="1083138.24"/>
  </r>
  <r>
    <d v="2023-07-23T01:54:09"/>
    <n v="23"/>
    <n v="7"/>
    <x v="53"/>
    <x v="8"/>
    <s v="Pandemic Horde Inc"/>
    <x v="0"/>
    <s v="KarmaFleet"/>
    <x v="0"/>
    <x v="45"/>
    <x v="4"/>
    <x v="35"/>
    <x v="2"/>
    <n v="61729866.340000004"/>
    <n v="57933809.740000002"/>
  </r>
  <r>
    <d v="2023-07-23T02:13:36"/>
    <n v="23"/>
    <n v="7"/>
    <x v="53"/>
    <x v="8"/>
    <s v="Storm Chasers"/>
    <x v="0"/>
    <s v="Black Aces"/>
    <x v="0"/>
    <x v="4"/>
    <x v="3"/>
    <x v="35"/>
    <x v="2"/>
    <n v="63743400.229999997"/>
    <n v="44698591.07"/>
  </r>
  <r>
    <d v="2023-07-23T02:16:39"/>
    <n v="23"/>
    <n v="7"/>
    <x v="53"/>
    <x v="8"/>
    <s v="Pandemic Horde Inc"/>
    <x v="0"/>
    <s v="Monkey Attack Squad"/>
    <x v="0"/>
    <x v="24"/>
    <x v="0"/>
    <x v="35"/>
    <x v="2"/>
    <n v="8498387.2899999991"/>
    <n v="5230063.92"/>
  </r>
  <r>
    <d v="2023-07-23T02:17:09"/>
    <n v="23"/>
    <n v="7"/>
    <x v="53"/>
    <x v="8"/>
    <s v="Pandemic Horde Inc"/>
    <x v="0"/>
    <s v="KarmaFleet"/>
    <x v="0"/>
    <x v="9"/>
    <x v="0"/>
    <x v="35"/>
    <x v="2"/>
    <n v="27360251.18"/>
    <n v="24425066.949999999"/>
  </r>
  <r>
    <d v="2023-07-23T02:18:37"/>
    <n v="23"/>
    <n v="7"/>
    <x v="53"/>
    <x v="8"/>
    <s v="Standards Contracting"/>
    <x v="0"/>
    <s v="KarmaFleet"/>
    <x v="0"/>
    <x v="4"/>
    <x v="3"/>
    <x v="35"/>
    <x v="2"/>
    <n v="61629195.060000002"/>
    <n v="44990175.869999997"/>
  </r>
  <r>
    <d v="2023-07-23T02:23:42"/>
    <n v="23"/>
    <n v="7"/>
    <x v="53"/>
    <x v="8"/>
    <s v="Memento Mori"/>
    <x v="1"/>
    <s v="Area-52"/>
    <x v="2"/>
    <x v="12"/>
    <x v="3"/>
    <x v="139"/>
    <x v="1"/>
    <n v="42191355.829999998"/>
    <n v="29752806.120000001"/>
  </r>
  <r>
    <d v="2023-07-23T02:25:36"/>
    <n v="23"/>
    <n v="7"/>
    <x v="53"/>
    <x v="8"/>
    <s v="Area-52"/>
    <x v="3"/>
    <s v="Amok"/>
    <x v="0"/>
    <x v="8"/>
    <x v="3"/>
    <x v="139"/>
    <x v="1"/>
    <n v="69614421.049999997"/>
    <n v="54737153.630000003"/>
  </r>
  <r>
    <d v="2023-07-23T02:26:46"/>
    <n v="23"/>
    <n v="7"/>
    <x v="53"/>
    <x v="8"/>
    <s v="Horde Armada"/>
    <x v="0"/>
    <s v="Players vs EVE"/>
    <x v="0"/>
    <x v="27"/>
    <x v="2"/>
    <x v="35"/>
    <x v="2"/>
    <n v="15387551.18"/>
    <n v="11683198.279999999"/>
  </r>
  <r>
    <d v="2023-07-23T02:27:07"/>
    <n v="23"/>
    <n v="7"/>
    <x v="53"/>
    <x v="8"/>
    <s v="Profane Proverb"/>
    <x v="0"/>
    <s v="GSF Logistics and Posting Reserves"/>
    <x v="0"/>
    <x v="27"/>
    <x v="2"/>
    <x v="35"/>
    <x v="2"/>
    <n v="15387551.18"/>
    <n v="13548280.01"/>
  </r>
  <r>
    <d v="2023-07-23T02:31:40"/>
    <n v="23"/>
    <n v="7"/>
    <x v="53"/>
    <x v="8"/>
    <s v="1 Royal Fleet Corps"/>
    <x v="0"/>
    <s v="Monkey Attack Squad"/>
    <x v="0"/>
    <x v="24"/>
    <x v="0"/>
    <x v="19"/>
    <x v="2"/>
    <n v="9817631.8399999999"/>
    <n v="6747903.1299999999"/>
  </r>
  <r>
    <d v="2023-07-23T02:33:17"/>
    <n v="23"/>
    <n v="7"/>
    <x v="53"/>
    <x v="8"/>
    <s v="Deaths Consortium"/>
    <x v="0"/>
    <s v="GoonWaffe"/>
    <x v="0"/>
    <x v="51"/>
    <x v="2"/>
    <x v="35"/>
    <x v="2"/>
    <n v="40524025.289999999"/>
    <n v="19829819.68"/>
  </r>
  <r>
    <d v="2023-07-23T02:37:46"/>
    <n v="23"/>
    <n v="7"/>
    <x v="53"/>
    <x v="8"/>
    <s v="A Blessed Bean"/>
    <x v="0"/>
    <s v="AWAKE LIONS"/>
    <x v="3"/>
    <x v="79"/>
    <x v="4"/>
    <x v="19"/>
    <x v="2"/>
    <n v="2139766.0499999998"/>
    <n v="1336005.03"/>
  </r>
  <r>
    <d v="2023-07-23T02:44:08"/>
    <n v="23"/>
    <n v="7"/>
    <x v="53"/>
    <x v="8"/>
    <s v="Attack On CALDARI"/>
    <x v="3"/>
    <s v="Titan Federation"/>
    <x v="3"/>
    <x v="70"/>
    <x v="1"/>
    <x v="85"/>
    <x v="1"/>
    <n v="348530300.14999998"/>
    <n v="136294893.90000001"/>
  </r>
  <r>
    <d v="2023-07-23T03:44:38"/>
    <n v="23"/>
    <n v="7"/>
    <x v="53"/>
    <x v="8"/>
    <s v="ANZAC ALLIANCE"/>
    <x v="1"/>
    <s v="ANZAC ALLIANCE"/>
    <x v="0"/>
    <x v="11"/>
    <x v="2"/>
    <x v="35"/>
    <x v="2"/>
    <n v="11784428.57"/>
    <n v="3170374.27"/>
  </r>
  <r>
    <d v="2023-07-23T06:25:22"/>
    <n v="23"/>
    <n v="7"/>
    <x v="53"/>
    <x v="8"/>
    <s v="YeLuo-XingHai"/>
    <x v="3"/>
    <s v="Tactically Challenged"/>
    <x v="4"/>
    <x v="11"/>
    <x v="2"/>
    <x v="46"/>
    <x v="1"/>
    <n v="28099124.52"/>
    <n v="14491489.449999999"/>
  </r>
  <r>
    <d v="2023-07-23T06:47:10"/>
    <n v="23"/>
    <n v="7"/>
    <x v="53"/>
    <x v="8"/>
    <s v="Attack On CALDARI"/>
    <x v="3"/>
    <s v="Memento Mori"/>
    <x v="0"/>
    <x v="8"/>
    <x v="3"/>
    <x v="26"/>
    <x v="1"/>
    <n v="69552969.700000003"/>
    <n v="49865644.670000002"/>
  </r>
  <r>
    <d v="2023-07-23T06:48:08"/>
    <n v="23"/>
    <n v="7"/>
    <x v="53"/>
    <x v="8"/>
    <s v="A Blessed Bean"/>
    <x v="0"/>
    <s v="GoonWaffe"/>
    <x v="0"/>
    <x v="23"/>
    <x v="2"/>
    <x v="14"/>
    <x v="0"/>
    <n v="103928604.54000001"/>
    <n v="84486020.230000004"/>
  </r>
  <r>
    <d v="2023-07-23T06:52:50"/>
    <n v="23"/>
    <n v="7"/>
    <x v="53"/>
    <x v="8"/>
    <s v="Mogu Heavy Industry"/>
    <x v="3"/>
    <s v="Memento Mori"/>
    <x v="0"/>
    <x v="12"/>
    <x v="3"/>
    <x v="26"/>
    <x v="1"/>
    <n v="45423158.100000001"/>
    <n v="28098562.789999999"/>
  </r>
  <r>
    <d v="2023-07-23T06:55:17"/>
    <n v="23"/>
    <n v="7"/>
    <x v="53"/>
    <x v="8"/>
    <s v="Mogu Heavy Industry"/>
    <x v="3"/>
    <s v="Memento Mori"/>
    <x v="0"/>
    <x v="8"/>
    <x v="3"/>
    <x v="26"/>
    <x v="1"/>
    <n v="63934131.490000002"/>
    <n v="51925752.780000001"/>
  </r>
  <r>
    <d v="2023-07-23T06:57:59"/>
    <n v="23"/>
    <n v="7"/>
    <x v="53"/>
    <x v="8"/>
    <s v="Memento Mori"/>
    <x v="1"/>
    <s v="STARCHASER Inc"/>
    <x v="2"/>
    <x v="117"/>
    <x v="1"/>
    <x v="26"/>
    <x v="1"/>
    <n v="1725326965.21"/>
    <n v="1532970797.3099999"/>
  </r>
  <r>
    <d v="2023-07-23T07:08:38"/>
    <n v="23"/>
    <n v="7"/>
    <x v="53"/>
    <x v="8"/>
    <s v="Dam Scientific Research"/>
    <x v="0"/>
    <s v="Memento Mori"/>
    <x v="0"/>
    <x v="22"/>
    <x v="4"/>
    <x v="26"/>
    <x v="1"/>
    <n v="3774356.24"/>
    <n v="1633299.8"/>
  </r>
  <r>
    <d v="2023-07-23T07:27:30"/>
    <n v="23"/>
    <n v="7"/>
    <x v="53"/>
    <x v="8"/>
    <s v="ChuangShi"/>
    <x v="3"/>
    <s v="School of The Recluses"/>
    <x v="3"/>
    <x v="3"/>
    <x v="2"/>
    <x v="6"/>
    <x v="2"/>
    <n v="13230524.779999999"/>
    <n v="5744369.2800000003"/>
  </r>
  <r>
    <d v="2023-07-23T07:33:56"/>
    <n v="23"/>
    <n v="7"/>
    <x v="53"/>
    <x v="8"/>
    <s v="ChuangShi"/>
    <x v="3"/>
    <s v="School of The Recluses"/>
    <x v="3"/>
    <x v="3"/>
    <x v="2"/>
    <x v="127"/>
    <x v="2"/>
    <n v="13206596.470000001"/>
    <n v="5697816.4199999999"/>
  </r>
  <r>
    <d v="2023-07-23T10:16:54"/>
    <n v="23"/>
    <n v="7"/>
    <x v="53"/>
    <x v="8"/>
    <s v="ChuangShi"/>
    <x v="3"/>
    <s v="Rekium"/>
    <x v="0"/>
    <x v="50"/>
    <x v="2"/>
    <x v="153"/>
    <x v="2"/>
    <n v="30292810.050000001"/>
    <n v="20697214.850000001"/>
  </r>
  <r>
    <d v="2023-07-23T10:34:53"/>
    <n v="23"/>
    <n v="7"/>
    <x v="53"/>
    <x v="8"/>
    <s v="Rekium"/>
    <x v="1"/>
    <s v="ChuangShi"/>
    <x v="2"/>
    <x v="3"/>
    <x v="2"/>
    <x v="153"/>
    <x v="2"/>
    <n v="20594579.510000002"/>
    <n v="9192337.2400000002"/>
  </r>
  <r>
    <d v="2023-07-23T12:38:10"/>
    <n v="23"/>
    <n v="7"/>
    <x v="53"/>
    <x v="8"/>
    <s v="NullSsay"/>
    <x v="0"/>
    <s v="The Covenant combined fleet"/>
    <x v="3"/>
    <x v="14"/>
    <x v="4"/>
    <x v="2"/>
    <x v="0"/>
    <n v="9293715.2599999998"/>
    <n v="4263458.83"/>
  </r>
  <r>
    <d v="2023-07-23T12:54:17"/>
    <n v="23"/>
    <n v="7"/>
    <x v="53"/>
    <x v="8"/>
    <s v="ChuangShi"/>
    <x v="3"/>
    <s v="rRED ANTS"/>
    <x v="0"/>
    <x v="8"/>
    <x v="3"/>
    <x v="48"/>
    <x v="2"/>
    <n v="63126034.030000001"/>
    <n v="48078889.93"/>
  </r>
  <r>
    <d v="2023-07-23T13:25:43"/>
    <n v="23"/>
    <n v="7"/>
    <x v="53"/>
    <x v="8"/>
    <s v="Attack On CALDARI"/>
    <x v="3"/>
    <s v="Tactically Challenged"/>
    <x v="4"/>
    <x v="8"/>
    <x v="3"/>
    <x v="105"/>
    <x v="1"/>
    <n v="65766833.880000003"/>
    <n v="53221286.880000003"/>
  </r>
  <r>
    <d v="2023-07-23T13:27:48"/>
    <n v="23"/>
    <n v="7"/>
    <x v="53"/>
    <x v="8"/>
    <s v="Attack On CALDARI"/>
    <x v="3"/>
    <s v="Void of Eden"/>
    <x v="4"/>
    <x v="4"/>
    <x v="3"/>
    <x v="150"/>
    <x v="1"/>
    <n v="56812034.789999999"/>
    <n v="42909317.439999998"/>
  </r>
  <r>
    <d v="2023-07-23T13:28:58"/>
    <n v="23"/>
    <n v="7"/>
    <x v="53"/>
    <x v="8"/>
    <s v="Attack On CALDARI"/>
    <x v="3"/>
    <s v="Tactically Challenged"/>
    <x v="4"/>
    <x v="62"/>
    <x v="3"/>
    <x v="150"/>
    <x v="1"/>
    <n v="50902856.619999997"/>
    <n v="32147949.41"/>
  </r>
  <r>
    <d v="2023-07-23T13:30:05"/>
    <n v="23"/>
    <n v="7"/>
    <x v="53"/>
    <x v="8"/>
    <s v="Attack On CALDARI"/>
    <x v="3"/>
    <s v="Freyja Syndicate"/>
    <x v="4"/>
    <x v="8"/>
    <x v="3"/>
    <x v="150"/>
    <x v="1"/>
    <n v="64992109.5"/>
    <n v="49583338.189999998"/>
  </r>
  <r>
    <d v="2023-07-23T13:31:42"/>
    <n v="23"/>
    <n v="7"/>
    <x v="53"/>
    <x v="8"/>
    <s v="Attack On CALDARI"/>
    <x v="3"/>
    <s v="Void of Eden"/>
    <x v="4"/>
    <x v="2"/>
    <x v="2"/>
    <x v="150"/>
    <x v="1"/>
    <n v="328348822.38"/>
    <n v="238295699.97"/>
  </r>
  <r>
    <d v="2023-07-23T13:45:58"/>
    <n v="23"/>
    <n v="7"/>
    <x v="53"/>
    <x v="8"/>
    <s v="Attack On CALDARI"/>
    <x v="3"/>
    <s v="Tactically Challenged"/>
    <x v="4"/>
    <x v="8"/>
    <x v="3"/>
    <x v="150"/>
    <x v="1"/>
    <n v="62900622.799999997"/>
    <n v="45837887.369999997"/>
  </r>
  <r>
    <d v="2023-07-23T14:03:54"/>
    <n v="23"/>
    <n v="7"/>
    <x v="53"/>
    <x v="8"/>
    <s v="Special law enforcement department"/>
    <x v="3"/>
    <s v="Children Of The Isotope"/>
    <x v="4"/>
    <x v="8"/>
    <x v="3"/>
    <x v="150"/>
    <x v="1"/>
    <n v="64796867.520000003"/>
    <n v="51067961.75"/>
  </r>
  <r>
    <d v="2023-07-23T14:21:29"/>
    <n v="23"/>
    <n v="7"/>
    <x v="53"/>
    <x v="8"/>
    <s v="TEMPLAR"/>
    <x v="2"/>
    <s v="Special law enforcement department"/>
    <x v="2"/>
    <x v="117"/>
    <x v="1"/>
    <x v="34"/>
    <x v="1"/>
    <n v="1679213696.5"/>
    <n v="1438618518.4200001"/>
  </r>
  <r>
    <d v="2023-07-23T14:21:41"/>
    <n v="23"/>
    <n v="7"/>
    <x v="53"/>
    <x v="8"/>
    <s v="FAYN Industries"/>
    <x v="2"/>
    <s v="Special law enforcement department"/>
    <x v="2"/>
    <x v="18"/>
    <x v="4"/>
    <x v="34"/>
    <x v="1"/>
    <n v="5716666.7800000003"/>
    <n v="3335304.31"/>
  </r>
  <r>
    <d v="2023-07-23T14:21:56"/>
    <n v="23"/>
    <n v="7"/>
    <x v="53"/>
    <x v="8"/>
    <s v="Void of Eden"/>
    <x v="2"/>
    <s v="The Great Panda"/>
    <x v="2"/>
    <x v="8"/>
    <x v="3"/>
    <x v="34"/>
    <x v="1"/>
    <n v="62367945.549999997"/>
    <n v="51546682.960000001"/>
  </r>
  <r>
    <d v="2023-07-23T14:24:59"/>
    <n v="23"/>
    <n v="7"/>
    <x v="53"/>
    <x v="8"/>
    <s v="League of Gentlemen"/>
    <x v="2"/>
    <s v="Special law enforcement department"/>
    <x v="2"/>
    <x v="8"/>
    <x v="3"/>
    <x v="150"/>
    <x v="1"/>
    <n v="64428668.43"/>
    <n v="46145075.890000001"/>
  </r>
  <r>
    <d v="2023-07-23T14:25:56"/>
    <n v="23"/>
    <n v="7"/>
    <x v="53"/>
    <x v="8"/>
    <s v="TEMPLAR"/>
    <x v="2"/>
    <s v="Mogu Heavy Industry"/>
    <x v="2"/>
    <x v="8"/>
    <x v="3"/>
    <x v="150"/>
    <x v="1"/>
    <n v="59561720.979999997"/>
    <n v="46701858.710000001"/>
  </r>
  <r>
    <d v="2023-07-23T14:26:19"/>
    <n v="23"/>
    <n v="7"/>
    <x v="53"/>
    <x v="8"/>
    <s v="Children Of The Isotope"/>
    <x v="2"/>
    <s v="Attack On CALDARI"/>
    <x v="2"/>
    <x v="8"/>
    <x v="3"/>
    <x v="150"/>
    <x v="1"/>
    <n v="63825707.740000002"/>
    <n v="51926089.450000003"/>
  </r>
  <r>
    <d v="2023-07-23T14:57:06"/>
    <n v="23"/>
    <n v="7"/>
    <x v="53"/>
    <x v="8"/>
    <s v="Profane Proverb"/>
    <x v="0"/>
    <s v="Country House"/>
    <x v="0"/>
    <x v="37"/>
    <x v="4"/>
    <x v="2"/>
    <x v="0"/>
    <n v="18911267.350000001"/>
    <n v="14021755.58"/>
  </r>
  <r>
    <d v="2023-07-23T15:52:24"/>
    <n v="23"/>
    <n v="7"/>
    <x v="53"/>
    <x v="8"/>
    <s v="Ascendance"/>
    <x v="1"/>
    <s v="Ascendance"/>
    <x v="0"/>
    <x v="5"/>
    <x v="2"/>
    <x v="143"/>
    <x v="2"/>
    <n v="170917990.49000001"/>
    <n v="115473630.3"/>
  </r>
  <r>
    <d v="2023-07-23T16:13:32"/>
    <n v="23"/>
    <n v="7"/>
    <x v="53"/>
    <x v="8"/>
    <s v="Mogu Heavy Industry"/>
    <x v="3"/>
    <s v="GoonWaffe"/>
    <x v="0"/>
    <x v="8"/>
    <x v="3"/>
    <x v="26"/>
    <x v="1"/>
    <n v="69692539.219999999"/>
    <n v="50835636.770000003"/>
  </r>
  <r>
    <d v="2023-07-23T16:33:45"/>
    <n v="23"/>
    <n v="7"/>
    <x v="53"/>
    <x v="8"/>
    <s v="ChuangShi"/>
    <x v="3"/>
    <s v="KarmaFleet"/>
    <x v="0"/>
    <x v="8"/>
    <x v="3"/>
    <x v="26"/>
    <x v="1"/>
    <n v="72017546.650000006"/>
    <n v="51368089.630000003"/>
  </r>
  <r>
    <d v="2023-07-23T16:59:44"/>
    <n v="23"/>
    <n v="7"/>
    <x v="53"/>
    <x v="8"/>
    <s v="Galactic Empire Co LTD"/>
    <x v="3"/>
    <s v="GoonWaffe"/>
    <x v="0"/>
    <x v="8"/>
    <x v="3"/>
    <x v="16"/>
    <x v="1"/>
    <n v="69708403.049999997"/>
    <n v="56443244.670000002"/>
  </r>
  <r>
    <d v="2023-07-23T17:01:34"/>
    <n v="23"/>
    <n v="7"/>
    <x v="53"/>
    <x v="8"/>
    <s v="ChuangShi"/>
    <x v="3"/>
    <s v="KarmaFleet"/>
    <x v="0"/>
    <x v="12"/>
    <x v="3"/>
    <x v="16"/>
    <x v="1"/>
    <n v="46104509.049999997"/>
    <n v="32030067.699999999"/>
  </r>
  <r>
    <d v="2023-07-23T17:07:35"/>
    <n v="23"/>
    <n v="7"/>
    <x v="53"/>
    <x v="8"/>
    <s v="ChuangShi"/>
    <x v="3"/>
    <s v="4S Corporation"/>
    <x v="0"/>
    <x v="4"/>
    <x v="3"/>
    <x v="137"/>
    <x v="1"/>
    <n v="49451424.93"/>
    <n v="32956131.260000002"/>
  </r>
  <r>
    <d v="2023-07-23T17:35:46"/>
    <n v="23"/>
    <n v="7"/>
    <x v="53"/>
    <x v="8"/>
    <s v="Arctic Beans"/>
    <x v="0"/>
    <s v="EVE-RO"/>
    <x v="0"/>
    <x v="11"/>
    <x v="2"/>
    <x v="136"/>
    <x v="0"/>
    <n v="24492057.48"/>
    <n v="8775453.9299999997"/>
  </r>
  <r>
    <d v="2023-07-23T17:37:31"/>
    <n v="23"/>
    <n v="7"/>
    <x v="53"/>
    <x v="8"/>
    <s v="A Blessed Bean"/>
    <x v="0"/>
    <s v="EVE-RO"/>
    <x v="0"/>
    <x v="3"/>
    <x v="2"/>
    <x v="136"/>
    <x v="0"/>
    <n v="18056852.27"/>
    <n v="8436791.4800000004"/>
  </r>
  <r>
    <d v="2023-07-23T17:38:06"/>
    <n v="23"/>
    <n v="7"/>
    <x v="53"/>
    <x v="8"/>
    <s v="Blackwater USA Inc"/>
    <x v="0"/>
    <s v="EVE-RO"/>
    <x v="0"/>
    <x v="11"/>
    <x v="2"/>
    <x v="136"/>
    <x v="0"/>
    <n v="23923768.850000001"/>
    <n v="6940699.0899999999"/>
  </r>
  <r>
    <d v="2023-07-23T17:38:12"/>
    <n v="23"/>
    <n v="7"/>
    <x v="53"/>
    <x v="8"/>
    <s v="EVE-RO"/>
    <x v="1"/>
    <s v="Bohemian Veterans"/>
    <x v="1"/>
    <x v="3"/>
    <x v="2"/>
    <x v="136"/>
    <x v="0"/>
    <n v="20145560.359999999"/>
    <n v="4850862.66"/>
  </r>
  <r>
    <d v="2023-07-23T18:41:28"/>
    <n v="23"/>
    <n v="7"/>
    <x v="53"/>
    <x v="8"/>
    <s v="Monkey Attack Squad"/>
    <x v="1"/>
    <s v="Horde Armada"/>
    <x v="1"/>
    <x v="26"/>
    <x v="2"/>
    <x v="16"/>
    <x v="1"/>
    <n v="64625923.439999998"/>
    <n v="45553257.68"/>
  </r>
  <r>
    <d v="2023-07-23T18:41:33"/>
    <n v="23"/>
    <n v="7"/>
    <x v="53"/>
    <x v="8"/>
    <s v="Enlightened Industries"/>
    <x v="1"/>
    <s v="Deaths Consortium"/>
    <x v="1"/>
    <x v="26"/>
    <x v="2"/>
    <x v="16"/>
    <x v="1"/>
    <n v="62826412.670000002"/>
    <n v="41468259.43"/>
  </r>
  <r>
    <d v="2023-07-23T18:41:55"/>
    <n v="23"/>
    <n v="7"/>
    <x v="53"/>
    <x v="8"/>
    <s v="4S Corporation"/>
    <x v="1"/>
    <s v="Pandemic Horde Inc"/>
    <x v="1"/>
    <x v="26"/>
    <x v="2"/>
    <x v="16"/>
    <x v="1"/>
    <n v="69190600.099999994"/>
    <n v="45397088.340000004"/>
  </r>
  <r>
    <d v="2023-07-23T18:43:35"/>
    <n v="23"/>
    <n v="7"/>
    <x v="53"/>
    <x v="8"/>
    <s v="Tranquility Tavern"/>
    <x v="0"/>
    <s v="KarmaFleet"/>
    <x v="0"/>
    <x v="8"/>
    <x v="3"/>
    <x v="16"/>
    <x v="1"/>
    <n v="69578079.510000005"/>
    <n v="59378230.700000003"/>
  </r>
  <r>
    <d v="2023-07-23T18:45:04"/>
    <n v="23"/>
    <n v="7"/>
    <x v="53"/>
    <x v="8"/>
    <s v="Players vs EVE"/>
    <x v="1"/>
    <s v="Strategically Bad"/>
    <x v="0"/>
    <x v="43"/>
    <x v="4"/>
    <x v="16"/>
    <x v="1"/>
    <n v="4089544.26"/>
    <n v="2735134.27"/>
  </r>
  <r>
    <d v="2023-07-23T18:45:05"/>
    <n v="23"/>
    <n v="7"/>
    <x v="53"/>
    <x v="8"/>
    <s v="Players vs EVE"/>
    <x v="1"/>
    <s v="Peoples Liberation Army"/>
    <x v="0"/>
    <x v="13"/>
    <x v="4"/>
    <x v="16"/>
    <x v="1"/>
    <n v="7537688.6500000004"/>
    <n v="6334660.4699999997"/>
  </r>
  <r>
    <d v="2023-07-23T18:47:43"/>
    <n v="23"/>
    <n v="7"/>
    <x v="53"/>
    <x v="8"/>
    <s v="Horde Vanguard"/>
    <x v="0"/>
    <s v="Comply Or Die"/>
    <x v="1"/>
    <x v="4"/>
    <x v="3"/>
    <x v="16"/>
    <x v="1"/>
    <n v="61037850.990000002"/>
    <n v="43553735.549999997"/>
  </r>
  <r>
    <d v="2023-07-23T19:12:17"/>
    <n v="23"/>
    <n v="7"/>
    <x v="53"/>
    <x v="8"/>
    <s v="Rusty Dragons"/>
    <x v="3"/>
    <s v="KarmaFleet"/>
    <x v="0"/>
    <x v="13"/>
    <x v="4"/>
    <x v="16"/>
    <x v="1"/>
    <n v="1057717.53"/>
    <n v="803717.05"/>
  </r>
  <r>
    <d v="2023-07-23T19:44:52"/>
    <n v="23"/>
    <n v="7"/>
    <x v="53"/>
    <x v="8"/>
    <s v="Deep Space Conquerors"/>
    <x v="1"/>
    <s v="A Blessed Bean"/>
    <x v="1"/>
    <x v="8"/>
    <x v="3"/>
    <x v="0"/>
    <x v="0"/>
    <n v="63336181.960000001"/>
    <n v="48090142.420000002"/>
  </r>
  <r>
    <d v="2023-07-23T20:12:31"/>
    <n v="23"/>
    <n v="7"/>
    <x v="53"/>
    <x v="8"/>
    <s v="4S Corporation"/>
    <x v="1"/>
    <s v="Black Pushers"/>
    <x v="1"/>
    <x v="25"/>
    <x v="0"/>
    <x v="78"/>
    <x v="1"/>
    <n v="2830851.91"/>
    <n v="1983432.02"/>
  </r>
  <r>
    <d v="2023-07-23T20:17:38"/>
    <n v="23"/>
    <n v="7"/>
    <x v="53"/>
    <x v="8"/>
    <s v="Rusty Dragons"/>
    <x v="3"/>
    <s v="GoonWaffe"/>
    <x v="0"/>
    <x v="8"/>
    <x v="3"/>
    <x v="78"/>
    <x v="1"/>
    <n v="69671194.870000005"/>
    <n v="56406673.009999998"/>
  </r>
  <r>
    <d v="2023-07-23T20:18:17"/>
    <n v="23"/>
    <n v="7"/>
    <x v="53"/>
    <x v="8"/>
    <s v="Redhogs"/>
    <x v="3"/>
    <s v="KarmaFleet"/>
    <x v="0"/>
    <x v="12"/>
    <x v="3"/>
    <x v="78"/>
    <x v="1"/>
    <n v="45809205.32"/>
    <n v="32027066.18"/>
  </r>
  <r>
    <d v="2023-07-23T20:18:35"/>
    <n v="23"/>
    <n v="7"/>
    <x v="53"/>
    <x v="8"/>
    <s v="Evil Space Goblins"/>
    <x v="3"/>
    <s v="4S Corporation"/>
    <x v="0"/>
    <x v="4"/>
    <x v="3"/>
    <x v="78"/>
    <x v="1"/>
    <n v="55908873.789999999"/>
    <n v="41226852.399999999"/>
  </r>
  <r>
    <d v="2023-07-23T20:37:37"/>
    <n v="23"/>
    <n v="7"/>
    <x v="53"/>
    <x v="8"/>
    <s v="Mineski Infinity"/>
    <x v="0"/>
    <s v="Balanced Unity"/>
    <x v="0"/>
    <x v="25"/>
    <x v="0"/>
    <x v="1"/>
    <x v="0"/>
    <n v="12408602.210000001"/>
    <n v="5270248.68"/>
  </r>
  <r>
    <d v="2023-07-23T20:39:37"/>
    <n v="23"/>
    <n v="7"/>
    <x v="53"/>
    <x v="8"/>
    <s v="Mineski Infinity"/>
    <x v="0"/>
    <s v="UK Corp"/>
    <x v="0"/>
    <x v="25"/>
    <x v="0"/>
    <x v="1"/>
    <x v="0"/>
    <n v="12364399.51"/>
    <n v="5973566.1699999999"/>
  </r>
  <r>
    <d v="2023-07-23T20:42:39"/>
    <n v="23"/>
    <n v="7"/>
    <x v="53"/>
    <x v="8"/>
    <s v="A Blessed Bean"/>
    <x v="0"/>
    <s v="KarmaFleet"/>
    <x v="0"/>
    <x v="13"/>
    <x v="4"/>
    <x v="1"/>
    <x v="0"/>
    <n v="8809901.6699999999"/>
    <n v="7723387.7400000002"/>
  </r>
  <r>
    <d v="2023-07-23T20:42:45"/>
    <n v="23"/>
    <n v="7"/>
    <x v="53"/>
    <x v="8"/>
    <s v="War Eagle Fleet"/>
    <x v="1"/>
    <s v="Pandemic Horde Inc"/>
    <x v="1"/>
    <x v="20"/>
    <x v="4"/>
    <x v="2"/>
    <x v="0"/>
    <n v="907160.82"/>
    <n v="670915.51"/>
  </r>
  <r>
    <d v="2023-07-23T20:42:53"/>
    <n v="23"/>
    <n v="7"/>
    <x v="53"/>
    <x v="8"/>
    <s v="GoonWaffe"/>
    <x v="1"/>
    <s v="Lisnave"/>
    <x v="1"/>
    <x v="33"/>
    <x v="4"/>
    <x v="2"/>
    <x v="0"/>
    <n v="5026121.95"/>
    <n v="3372683.41"/>
  </r>
  <r>
    <d v="2023-07-23T20:43:23"/>
    <n v="23"/>
    <n v="7"/>
    <x v="53"/>
    <x v="8"/>
    <s v="Ascendance"/>
    <x v="1"/>
    <s v="A Blessed Bean"/>
    <x v="1"/>
    <x v="11"/>
    <x v="2"/>
    <x v="2"/>
    <x v="0"/>
    <n v="19722050.559999999"/>
    <n v="6392671.1200000001"/>
  </r>
  <r>
    <d v="2023-07-23T20:49:36"/>
    <n v="23"/>
    <n v="7"/>
    <x v="53"/>
    <x v="8"/>
    <s v="Blackwater USA Inc"/>
    <x v="0"/>
    <s v="KarmaFleet"/>
    <x v="0"/>
    <x v="8"/>
    <x v="3"/>
    <x v="0"/>
    <x v="0"/>
    <n v="66740346.270000003"/>
    <n v="56480918.68"/>
  </r>
  <r>
    <d v="2023-07-23T20:56:07"/>
    <n v="23"/>
    <n v="7"/>
    <x v="53"/>
    <x v="8"/>
    <s v="Helgast Militarum"/>
    <x v="2"/>
    <s v="Mineski Infinity"/>
    <x v="1"/>
    <x v="50"/>
    <x v="2"/>
    <x v="2"/>
    <x v="0"/>
    <n v="281771217.37"/>
    <n v="169511463.94999999"/>
  </r>
  <r>
    <d v="2023-07-23T20:56:55"/>
    <n v="23"/>
    <n v="7"/>
    <x v="53"/>
    <x v="8"/>
    <s v="Helgast Militarum"/>
    <x v="2"/>
    <s v="Levy Guards"/>
    <x v="1"/>
    <x v="23"/>
    <x v="2"/>
    <x v="2"/>
    <x v="0"/>
    <n v="97258727.159999996"/>
    <n v="76014168.810000002"/>
  </r>
  <r>
    <d v="2023-07-23T20:57:09"/>
    <n v="23"/>
    <n v="7"/>
    <x v="53"/>
    <x v="8"/>
    <s v="Helgast Militarum"/>
    <x v="2"/>
    <s v="Perfusus Sanguine"/>
    <x v="1"/>
    <x v="23"/>
    <x v="2"/>
    <x v="2"/>
    <x v="0"/>
    <n v="85422245.819999993"/>
    <n v="67810246.530000001"/>
  </r>
  <r>
    <d v="2023-07-23T20:58:17"/>
    <n v="23"/>
    <n v="7"/>
    <x v="53"/>
    <x v="8"/>
    <s v="A Blessed Bean"/>
    <x v="0"/>
    <s v="Helgast Militarum"/>
    <x v="4"/>
    <x v="60"/>
    <x v="2"/>
    <x v="2"/>
    <x v="0"/>
    <n v="17709676.510000002"/>
    <n v="10837450.16"/>
  </r>
  <r>
    <d v="2023-07-23T20:58:22"/>
    <n v="23"/>
    <n v="7"/>
    <x v="53"/>
    <x v="8"/>
    <s v="The Northerners"/>
    <x v="0"/>
    <s v="Helgast Militarum"/>
    <x v="4"/>
    <x v="60"/>
    <x v="2"/>
    <x v="2"/>
    <x v="0"/>
    <n v="19298039.98"/>
    <n v="9976306.8699999992"/>
  </r>
  <r>
    <d v="2023-07-23T20:58:38"/>
    <n v="23"/>
    <n v="7"/>
    <x v="53"/>
    <x v="8"/>
    <s v="Pandemic Horde Inc"/>
    <x v="0"/>
    <s v="Helgast Militarum"/>
    <x v="4"/>
    <x v="60"/>
    <x v="2"/>
    <x v="2"/>
    <x v="0"/>
    <n v="19106077.859999999"/>
    <n v="10013703.279999999"/>
  </r>
  <r>
    <d v="2023-07-23T20:58:38"/>
    <n v="23"/>
    <n v="7"/>
    <x v="53"/>
    <x v="8"/>
    <s v="Infinite Point"/>
    <x v="0"/>
    <s v="Helgast Militarum"/>
    <x v="4"/>
    <x v="60"/>
    <x v="2"/>
    <x v="2"/>
    <x v="0"/>
    <n v="19461237.609999999"/>
    <n v="8008845.4500000002"/>
  </r>
  <r>
    <d v="2023-07-23T22:22:08"/>
    <n v="23"/>
    <n v="7"/>
    <x v="53"/>
    <x v="8"/>
    <s v="GO' R0V"/>
    <x v="0"/>
    <s v="Les chevaliers de l'ordre"/>
    <x v="0"/>
    <x v="33"/>
    <x v="4"/>
    <x v="8"/>
    <x v="3"/>
    <n v="652711.76"/>
    <n v="529530.99"/>
  </r>
  <r>
    <d v="2023-07-24T01:48:10"/>
    <n v="24"/>
    <n v="7"/>
    <x v="54"/>
    <x v="9"/>
    <s v="No Prop"/>
    <x v="0"/>
    <s v="Mine 'N' Refine"/>
    <x v="0"/>
    <x v="115"/>
    <x v="1"/>
    <x v="206"/>
    <x v="3"/>
    <n v="296251109.27999997"/>
    <n v="127217216.3"/>
  </r>
  <r>
    <d v="2023-07-24T01:49:18"/>
    <n v="24"/>
    <n v="7"/>
    <x v="54"/>
    <x v="9"/>
    <s v="A Blessed Bean"/>
    <x v="0"/>
    <s v="GoonWaffe"/>
    <x v="0"/>
    <x v="115"/>
    <x v="1"/>
    <x v="206"/>
    <x v="3"/>
    <n v="319874081.13999999"/>
    <n v="131403797.48"/>
  </r>
  <r>
    <d v="2023-07-24T01:52:23"/>
    <n v="24"/>
    <n v="7"/>
    <x v="54"/>
    <x v="9"/>
    <s v="Pandemic Horde Inc"/>
    <x v="0"/>
    <s v="Amped"/>
    <x v="0"/>
    <x v="115"/>
    <x v="1"/>
    <x v="206"/>
    <x v="3"/>
    <n v="288732936.69999999"/>
    <n v="126123410"/>
  </r>
  <r>
    <d v="2023-07-24T01:52:33"/>
    <n v="24"/>
    <n v="7"/>
    <x v="54"/>
    <x v="9"/>
    <s v="Dragon"/>
    <x v="0"/>
    <s v="KarmaFleet"/>
    <x v="0"/>
    <x v="115"/>
    <x v="1"/>
    <x v="206"/>
    <x v="3"/>
    <n v="336520375.75"/>
    <n v="160175422.56"/>
  </r>
  <r>
    <d v="2023-07-24T01:52:35"/>
    <n v="24"/>
    <n v="7"/>
    <x v="54"/>
    <x v="9"/>
    <s v="No Boundaries"/>
    <x v="0"/>
    <s v="Hogyoku"/>
    <x v="0"/>
    <x v="115"/>
    <x v="1"/>
    <x v="206"/>
    <x v="3"/>
    <n v="324004611.98000002"/>
    <n v="162510940.05000001"/>
  </r>
  <r>
    <d v="2023-07-24T01:52:54"/>
    <n v="24"/>
    <n v="7"/>
    <x v="54"/>
    <x v="9"/>
    <s v="A Blessed Bean"/>
    <x v="0"/>
    <s v="Country House"/>
    <x v="0"/>
    <x v="115"/>
    <x v="1"/>
    <x v="206"/>
    <x v="3"/>
    <n v="313465177.85000002"/>
    <n v="139944887.81999999"/>
  </r>
  <r>
    <d v="2023-07-24T01:52:55"/>
    <n v="24"/>
    <n v="7"/>
    <x v="54"/>
    <x v="9"/>
    <s v="A Blessed Bean"/>
    <x v="0"/>
    <s v="Thunderwaffe"/>
    <x v="0"/>
    <x v="115"/>
    <x v="1"/>
    <x v="206"/>
    <x v="3"/>
    <n v="313872978.99000001"/>
    <n v="129097469.45"/>
  </r>
  <r>
    <d v="2023-07-24T01:53:04"/>
    <n v="24"/>
    <n v="7"/>
    <x v="54"/>
    <x v="9"/>
    <s v="Tactical Feed"/>
    <x v="0"/>
    <s v="AOJI Colliery"/>
    <x v="0"/>
    <x v="115"/>
    <x v="1"/>
    <x v="206"/>
    <x v="3"/>
    <n v="312994440.80000001"/>
    <n v="163383822.90000001"/>
  </r>
  <r>
    <d v="2023-07-24T01:53:15"/>
    <n v="24"/>
    <n v="7"/>
    <x v="54"/>
    <x v="9"/>
    <s v="Fancypants Inc"/>
    <x v="0"/>
    <s v="KarmaFleet"/>
    <x v="0"/>
    <x v="115"/>
    <x v="1"/>
    <x v="206"/>
    <x v="3"/>
    <n v="300573074.17000002"/>
    <n v="132486532.66"/>
  </r>
  <r>
    <d v="2023-07-24T01:53:26"/>
    <n v="24"/>
    <n v="7"/>
    <x v="54"/>
    <x v="9"/>
    <s v="Fancypants Inc"/>
    <x v="0"/>
    <s v="KarmaFleet"/>
    <x v="0"/>
    <x v="115"/>
    <x v="1"/>
    <x v="206"/>
    <x v="3"/>
    <n v="310589139.60000002"/>
    <n v="138044156.65000001"/>
  </r>
  <r>
    <d v="2023-07-24T01:53:27"/>
    <n v="24"/>
    <n v="7"/>
    <x v="54"/>
    <x v="9"/>
    <s v="Fancypants Inc"/>
    <x v="0"/>
    <s v="War Eagle Fleet"/>
    <x v="0"/>
    <x v="13"/>
    <x v="4"/>
    <x v="206"/>
    <x v="3"/>
    <n v="957122.65"/>
    <n v="768700.31"/>
  </r>
  <r>
    <d v="2023-07-24T01:53:30"/>
    <n v="24"/>
    <n v="7"/>
    <x v="54"/>
    <x v="9"/>
    <s v="Horde Vanguard"/>
    <x v="0"/>
    <s v="Cloaked Goof"/>
    <x v="0"/>
    <x v="115"/>
    <x v="1"/>
    <x v="206"/>
    <x v="3"/>
    <n v="322005345.48000002"/>
    <n v="131935746.29000001"/>
  </r>
  <r>
    <d v="2023-07-24T01:53:46"/>
    <n v="24"/>
    <n v="7"/>
    <x v="54"/>
    <x v="9"/>
    <s v="Blackwater USA Inc"/>
    <x v="0"/>
    <s v="KarmaFleet"/>
    <x v="0"/>
    <x v="115"/>
    <x v="1"/>
    <x v="206"/>
    <x v="3"/>
    <n v="310377573.10000002"/>
    <n v="167933355.00999999"/>
  </r>
  <r>
    <d v="2023-07-24T01:53:55"/>
    <n v="24"/>
    <n v="7"/>
    <x v="54"/>
    <x v="9"/>
    <s v="A Blessed Bean"/>
    <x v="0"/>
    <s v="KarmaFleet"/>
    <x v="0"/>
    <x v="115"/>
    <x v="1"/>
    <x v="206"/>
    <x v="3"/>
    <n v="277176184.43000001"/>
    <n v="121964142.04000001"/>
  </r>
  <r>
    <d v="2023-07-24T01:53:59"/>
    <n v="24"/>
    <n v="7"/>
    <x v="54"/>
    <x v="9"/>
    <s v="Fancypants Inc"/>
    <x v="0"/>
    <s v="KarmaFleet"/>
    <x v="0"/>
    <x v="22"/>
    <x v="4"/>
    <x v="206"/>
    <x v="3"/>
    <n v="707129"/>
    <n v="297533.67"/>
  </r>
  <r>
    <d v="2023-07-24T01:54:02"/>
    <n v="24"/>
    <n v="7"/>
    <x v="54"/>
    <x v="9"/>
    <s v="1 Royal Fleet Corps"/>
    <x v="0"/>
    <s v="KarmaFleet"/>
    <x v="0"/>
    <x v="115"/>
    <x v="1"/>
    <x v="206"/>
    <x v="3"/>
    <n v="293811545.49000001"/>
    <n v="120085125.73999999"/>
  </r>
  <r>
    <d v="2023-07-24T01:54:22"/>
    <n v="24"/>
    <n v="7"/>
    <x v="54"/>
    <x v="9"/>
    <s v="Deaths Consortium"/>
    <x v="0"/>
    <s v="Cuervos Imperiales"/>
    <x v="0"/>
    <x v="115"/>
    <x v="1"/>
    <x v="206"/>
    <x v="3"/>
    <n v="330696049.17000002"/>
    <n v="168724462.53999999"/>
  </r>
  <r>
    <d v="2023-07-24T01:54:36"/>
    <n v="24"/>
    <n v="7"/>
    <x v="54"/>
    <x v="9"/>
    <s v="Fusion Enterprises Ltd"/>
    <x v="0"/>
    <s v="KarmaFleet"/>
    <x v="0"/>
    <x v="16"/>
    <x v="4"/>
    <x v="206"/>
    <x v="3"/>
    <n v="5602118.2699999996"/>
    <n v="3957645.77"/>
  </r>
  <r>
    <d v="2023-07-24T01:56:29"/>
    <n v="24"/>
    <n v="7"/>
    <x v="54"/>
    <x v="9"/>
    <s v="No Prop"/>
    <x v="0"/>
    <s v="Rekium"/>
    <x v="0"/>
    <x v="115"/>
    <x v="1"/>
    <x v="207"/>
    <x v="3"/>
    <n v="290010556.92000002"/>
    <n v="144813942.43000001"/>
  </r>
  <r>
    <d v="2023-07-24T01:56:57"/>
    <n v="24"/>
    <n v="7"/>
    <x v="54"/>
    <x v="9"/>
    <s v="Pandemic Horde Inc"/>
    <x v="0"/>
    <s v="KarmaFleet"/>
    <x v="0"/>
    <x v="115"/>
    <x v="1"/>
    <x v="207"/>
    <x v="3"/>
    <n v="275782806.72000003"/>
    <n v="114674636.01000001"/>
  </r>
  <r>
    <d v="2023-07-24T02:02:57"/>
    <n v="24"/>
    <n v="7"/>
    <x v="54"/>
    <x v="9"/>
    <s v="Fancypants Inc"/>
    <x v="0"/>
    <s v="Ascendance"/>
    <x v="0"/>
    <x v="115"/>
    <x v="1"/>
    <x v="8"/>
    <x v="3"/>
    <n v="312251748.31"/>
    <n v="153563249.06"/>
  </r>
  <r>
    <d v="2023-07-24T02:05:30"/>
    <n v="24"/>
    <n v="7"/>
    <x v="54"/>
    <x v="9"/>
    <s v="Moosearmy"/>
    <x v="0"/>
    <s v="Cloaked Goof"/>
    <x v="0"/>
    <x v="115"/>
    <x v="1"/>
    <x v="207"/>
    <x v="3"/>
    <n v="307217173.52999997"/>
    <n v="148304474.41"/>
  </r>
  <r>
    <d v="2023-07-24T02:05:37"/>
    <n v="24"/>
    <n v="7"/>
    <x v="54"/>
    <x v="9"/>
    <s v="Super Villains"/>
    <x v="0"/>
    <s v="Cloaked Goof"/>
    <x v="0"/>
    <x v="17"/>
    <x v="4"/>
    <x v="207"/>
    <x v="3"/>
    <n v="869379.35"/>
    <n v="680633.81"/>
  </r>
  <r>
    <d v="2023-07-24T02:24:28"/>
    <n v="24"/>
    <n v="7"/>
    <x v="54"/>
    <x v="9"/>
    <s v="Blackwater USA Inc"/>
    <x v="0"/>
    <s v="War Eagle Fleet"/>
    <x v="0"/>
    <x v="115"/>
    <x v="1"/>
    <x v="8"/>
    <x v="3"/>
    <n v="313941911.05000001"/>
    <n v="163914299.80000001"/>
  </r>
  <r>
    <d v="2023-07-24T04:33:59"/>
    <n v="24"/>
    <n v="7"/>
    <x v="54"/>
    <x v="9"/>
    <s v="Mine 'N' Refine"/>
    <x v="1"/>
    <s v="Pandemic Horde Inc"/>
    <x v="1"/>
    <x v="25"/>
    <x v="0"/>
    <x v="1"/>
    <x v="0"/>
    <n v="9980145.6400000006"/>
    <n v="5219350.93"/>
  </r>
  <r>
    <d v="2023-07-24T04:39:10"/>
    <n v="24"/>
    <n v="7"/>
    <x v="54"/>
    <x v="9"/>
    <s v="Country House"/>
    <x v="1"/>
    <s v="No Boundaries"/>
    <x v="1"/>
    <x v="3"/>
    <x v="2"/>
    <x v="3"/>
    <x v="0"/>
    <n v="47097178.890000001"/>
    <n v="35069533.359999999"/>
  </r>
  <r>
    <d v="2023-07-24T04:40:10"/>
    <n v="24"/>
    <n v="7"/>
    <x v="54"/>
    <x v="9"/>
    <s v="KarmaFleet"/>
    <x v="1"/>
    <s v="Pandemic Horde Inc"/>
    <x v="1"/>
    <x v="10"/>
    <x v="2"/>
    <x v="1"/>
    <x v="0"/>
    <n v="25041736.52"/>
    <n v="12527245.66"/>
  </r>
  <r>
    <d v="2023-07-24T04:44:27"/>
    <n v="24"/>
    <n v="7"/>
    <x v="54"/>
    <x v="9"/>
    <s v="Iron Whales"/>
    <x v="1"/>
    <s v="A Blessed Bean"/>
    <x v="1"/>
    <x v="7"/>
    <x v="0"/>
    <x v="1"/>
    <x v="0"/>
    <n v="6494938.9299999997"/>
    <n v="2436409.98"/>
  </r>
  <r>
    <d v="2023-07-24T04:45:29"/>
    <n v="24"/>
    <n v="7"/>
    <x v="54"/>
    <x v="9"/>
    <s v="Ascendance"/>
    <x v="1"/>
    <s v="Comms Black"/>
    <x v="1"/>
    <x v="8"/>
    <x v="3"/>
    <x v="1"/>
    <x v="0"/>
    <n v="62975705.619999997"/>
    <n v="49165348.560000002"/>
  </r>
  <r>
    <d v="2023-07-24T04:55:16"/>
    <n v="24"/>
    <n v="7"/>
    <x v="54"/>
    <x v="9"/>
    <s v="KarmaFleet"/>
    <x v="1"/>
    <s v="Deaths Consortium"/>
    <x v="1"/>
    <x v="84"/>
    <x v="4"/>
    <x v="1"/>
    <x v="0"/>
    <n v="86334180.909999996"/>
    <n v="83876349.290000007"/>
  </r>
  <r>
    <d v="2023-07-24T04:55:44"/>
    <n v="24"/>
    <n v="7"/>
    <x v="54"/>
    <x v="9"/>
    <s v="Pandemic Horde Inc"/>
    <x v="0"/>
    <s v="Pandemic Horde Inc"/>
    <x v="1"/>
    <x v="3"/>
    <x v="2"/>
    <x v="2"/>
    <x v="0"/>
    <n v="15552656.640000001"/>
    <n v="4928693.78"/>
  </r>
  <r>
    <d v="2023-07-24T04:55:54"/>
    <n v="24"/>
    <n v="7"/>
    <x v="54"/>
    <x v="9"/>
    <s v="Deaths Consortium"/>
    <x v="0"/>
    <s v="Amok"/>
    <x v="0"/>
    <x v="24"/>
    <x v="0"/>
    <x v="1"/>
    <x v="0"/>
    <n v="6526536.6299999999"/>
    <n v="3559689"/>
  </r>
  <r>
    <d v="2023-07-24T04:56:00"/>
    <n v="24"/>
    <n v="7"/>
    <x v="54"/>
    <x v="9"/>
    <s v="Deaths Consortium"/>
    <x v="0"/>
    <s v="Les chevaliers de l'ordre"/>
    <x v="0"/>
    <x v="20"/>
    <x v="4"/>
    <x v="1"/>
    <x v="0"/>
    <n v="6538002.7699999996"/>
    <n v="4070273.38"/>
  </r>
  <r>
    <d v="2023-07-24T04:56:31"/>
    <n v="24"/>
    <n v="7"/>
    <x v="54"/>
    <x v="9"/>
    <s v="Deaths Consortium"/>
    <x v="0"/>
    <s v="Mine 'N' Refine"/>
    <x v="0"/>
    <x v="0"/>
    <x v="0"/>
    <x v="1"/>
    <x v="0"/>
    <n v="14746756.140000001"/>
    <n v="10768788.76"/>
  </r>
  <r>
    <d v="2023-07-24T04:59:20"/>
    <n v="24"/>
    <n v="7"/>
    <x v="54"/>
    <x v="9"/>
    <s v="Pandemic Horde Inc"/>
    <x v="0"/>
    <s v="Black Aces"/>
    <x v="0"/>
    <x v="8"/>
    <x v="3"/>
    <x v="1"/>
    <x v="0"/>
    <n v="88486356.560000002"/>
    <n v="74775160.150000006"/>
  </r>
  <r>
    <d v="2023-07-24T05:00:34"/>
    <n v="24"/>
    <n v="7"/>
    <x v="54"/>
    <x v="9"/>
    <s v="Pandemic Horde Inc"/>
    <x v="0"/>
    <s v="A Blessed Bean"/>
    <x v="1"/>
    <x v="7"/>
    <x v="0"/>
    <x v="1"/>
    <x v="0"/>
    <n v="10505467.470000001"/>
    <n v="4616187.58"/>
  </r>
  <r>
    <d v="2023-07-24T05:05:58"/>
    <n v="24"/>
    <n v="7"/>
    <x v="54"/>
    <x v="9"/>
    <s v="Cuervos Imperiales"/>
    <x v="1"/>
    <s v="Pandemic Horde Inc"/>
    <x v="1"/>
    <x v="10"/>
    <x v="2"/>
    <x v="1"/>
    <x v="0"/>
    <n v="20702399.239999998"/>
    <n v="11792964.449999999"/>
  </r>
  <r>
    <d v="2023-07-24T05:07:54"/>
    <n v="24"/>
    <n v="7"/>
    <x v="54"/>
    <x v="9"/>
    <s v="Deaths Consortium"/>
    <x v="0"/>
    <s v="Players vs EVE"/>
    <x v="0"/>
    <x v="8"/>
    <x v="3"/>
    <x v="1"/>
    <x v="0"/>
    <n v="92018854.040000007"/>
    <n v="65087180.82"/>
  </r>
  <r>
    <d v="2023-07-24T05:15:03"/>
    <n v="24"/>
    <n v="7"/>
    <x v="54"/>
    <x v="9"/>
    <s v="Storm Chasers"/>
    <x v="0"/>
    <s v="Pandemic Horde Inc"/>
    <x v="1"/>
    <x v="10"/>
    <x v="2"/>
    <x v="1"/>
    <x v="0"/>
    <n v="20776490.829999998"/>
    <n v="5842055.8600000003"/>
  </r>
  <r>
    <d v="2023-07-24T05:25:12"/>
    <n v="24"/>
    <n v="7"/>
    <x v="54"/>
    <x v="9"/>
    <s v="A Blessed Bean"/>
    <x v="0"/>
    <s v="Cuervos Imperiales"/>
    <x v="0"/>
    <x v="4"/>
    <x v="3"/>
    <x v="3"/>
    <x v="0"/>
    <n v="255129664.78"/>
    <n v="133686912.78"/>
  </r>
  <r>
    <d v="2023-07-24T05:29:13"/>
    <n v="24"/>
    <n v="7"/>
    <x v="54"/>
    <x v="9"/>
    <s v="Amped"/>
    <x v="1"/>
    <s v="Pandemic Horde Inc"/>
    <x v="1"/>
    <x v="8"/>
    <x v="3"/>
    <x v="3"/>
    <x v="0"/>
    <n v="66502706.119999997"/>
    <n v="55401549.969999999"/>
  </r>
  <r>
    <d v="2023-07-24T05:31:48"/>
    <n v="24"/>
    <n v="7"/>
    <x v="54"/>
    <x v="9"/>
    <s v="A Blessed Bean"/>
    <x v="0"/>
    <s v="Monkey Attack Squad"/>
    <x v="0"/>
    <x v="0"/>
    <x v="0"/>
    <x v="3"/>
    <x v="0"/>
    <n v="27200195.289999999"/>
    <n v="20239369.25"/>
  </r>
  <r>
    <d v="2023-07-24T05:32:15"/>
    <n v="24"/>
    <n v="7"/>
    <x v="54"/>
    <x v="9"/>
    <s v="Tactical Feed"/>
    <x v="0"/>
    <s v="ANZAC ALLIANCE"/>
    <x v="0"/>
    <x v="24"/>
    <x v="0"/>
    <x v="3"/>
    <x v="0"/>
    <n v="6334450.4000000004"/>
    <n v="2765330.34"/>
  </r>
  <r>
    <d v="2023-07-24T05:32:20"/>
    <n v="24"/>
    <n v="7"/>
    <x v="54"/>
    <x v="9"/>
    <s v="Asteroid Farm Unlimited"/>
    <x v="1"/>
    <s v="Deaths Consortium"/>
    <x v="1"/>
    <x v="8"/>
    <x v="3"/>
    <x v="3"/>
    <x v="0"/>
    <n v="69483243.010000005"/>
    <n v="47075924.140000001"/>
  </r>
  <r>
    <d v="2023-07-24T05:32:21"/>
    <n v="24"/>
    <n v="7"/>
    <x v="54"/>
    <x v="9"/>
    <s v="A Blessed Bean"/>
    <x v="0"/>
    <s v="Iron Whales"/>
    <x v="0"/>
    <x v="0"/>
    <x v="0"/>
    <x v="3"/>
    <x v="0"/>
    <n v="27113476.510000002"/>
    <n v="21046418.940000001"/>
  </r>
  <r>
    <d v="2023-07-24T05:32:31"/>
    <n v="24"/>
    <n v="7"/>
    <x v="54"/>
    <x v="9"/>
    <s v="A Blessed Bean"/>
    <x v="0"/>
    <s v="Amped"/>
    <x v="0"/>
    <x v="0"/>
    <x v="0"/>
    <x v="3"/>
    <x v="0"/>
    <n v="27539726.699999999"/>
    <n v="21641255.469999999"/>
  </r>
  <r>
    <d v="2023-07-24T05:32:44"/>
    <n v="24"/>
    <n v="7"/>
    <x v="54"/>
    <x v="9"/>
    <s v="A Blessed Bean"/>
    <x v="0"/>
    <s v="Asteroid Farm Unlimited"/>
    <x v="0"/>
    <x v="0"/>
    <x v="0"/>
    <x v="3"/>
    <x v="0"/>
    <n v="11470597.279999999"/>
    <n v="6863256.9900000002"/>
  </r>
  <r>
    <d v="2023-07-24T05:33:01"/>
    <n v="24"/>
    <n v="7"/>
    <x v="54"/>
    <x v="9"/>
    <s v="Tactical Feed"/>
    <x v="0"/>
    <s v="Cloaked Goof"/>
    <x v="0"/>
    <x v="8"/>
    <x v="3"/>
    <x v="3"/>
    <x v="0"/>
    <n v="94409033.659999996"/>
    <n v="80875657.920000002"/>
  </r>
  <r>
    <d v="2023-07-24T05:33:11"/>
    <n v="24"/>
    <n v="7"/>
    <x v="54"/>
    <x v="9"/>
    <s v="A Blessed Bean"/>
    <x v="0"/>
    <s v="KarmaFleet"/>
    <x v="0"/>
    <x v="0"/>
    <x v="0"/>
    <x v="3"/>
    <x v="0"/>
    <n v="255384715.75999999"/>
    <n v="31379886.949999999"/>
  </r>
  <r>
    <d v="2023-07-24T06:39:29"/>
    <n v="24"/>
    <n v="7"/>
    <x v="54"/>
    <x v="9"/>
    <s v="Memento Mori"/>
    <x v="1"/>
    <s v="The Great Panda"/>
    <x v="2"/>
    <x v="22"/>
    <x v="4"/>
    <x v="85"/>
    <x v="1"/>
    <n v="347077.07"/>
    <n v="233314.47"/>
  </r>
  <r>
    <d v="2023-07-24T08:48:30"/>
    <n v="24"/>
    <n v="7"/>
    <x v="54"/>
    <x v="9"/>
    <s v="S0viet Uni0n"/>
    <x v="0"/>
    <s v="ICE is Coming to EVE"/>
    <x v="0"/>
    <x v="23"/>
    <x v="2"/>
    <x v="27"/>
    <x v="0"/>
    <n v="80075121.420000002"/>
    <n v="61080582.869999997"/>
  </r>
  <r>
    <d v="2023-07-24T09:32:55"/>
    <n v="24"/>
    <n v="7"/>
    <x v="54"/>
    <x v="9"/>
    <s v="Comply Or Die"/>
    <x v="0"/>
    <s v="KarmaFleet"/>
    <x v="0"/>
    <x v="22"/>
    <x v="4"/>
    <x v="93"/>
    <x v="2"/>
    <n v="709961.64"/>
    <n v="377769.56"/>
  </r>
  <r>
    <d v="2023-07-24T09:36:04"/>
    <n v="24"/>
    <n v="7"/>
    <x v="54"/>
    <x v="9"/>
    <s v="Eternity INC"/>
    <x v="1"/>
    <s v="Stardust-Guardian"/>
    <x v="2"/>
    <x v="86"/>
    <x v="2"/>
    <x v="109"/>
    <x v="2"/>
    <n v="30370042.32"/>
    <n v="14608733.82"/>
  </r>
  <r>
    <d v="2023-07-24T09:43:35"/>
    <n v="24"/>
    <n v="7"/>
    <x v="54"/>
    <x v="9"/>
    <s v="Darkmoon Military Industrial Complex"/>
    <x v="1"/>
    <s v="Chaos arbiter"/>
    <x v="2"/>
    <x v="4"/>
    <x v="3"/>
    <x v="35"/>
    <x v="2"/>
    <n v="62152842.520000003"/>
    <n v="49632605.770000003"/>
  </r>
  <r>
    <d v="2023-07-24T09:44:54"/>
    <n v="24"/>
    <n v="7"/>
    <x v="54"/>
    <x v="9"/>
    <s v="Chaos arbiter"/>
    <x v="3"/>
    <s v="The Covenant combined fleet"/>
    <x v="3"/>
    <x v="72"/>
    <x v="4"/>
    <x v="35"/>
    <x v="2"/>
    <n v="96459863.659999996"/>
    <n v="83672185.810000002"/>
  </r>
  <r>
    <d v="2023-07-24T09:53:45"/>
    <n v="24"/>
    <n v="7"/>
    <x v="54"/>
    <x v="9"/>
    <s v="Eternity INC"/>
    <x v="1"/>
    <s v="Chaos arbiter"/>
    <x v="2"/>
    <x v="8"/>
    <x v="3"/>
    <x v="35"/>
    <x v="2"/>
    <n v="62546646.890000001"/>
    <n v="46336074.609999999"/>
  </r>
  <r>
    <d v="2023-07-24T09:54:21"/>
    <n v="24"/>
    <n v="7"/>
    <x v="54"/>
    <x v="9"/>
    <s v="Country House"/>
    <x v="1"/>
    <s v="Chaos arbiter"/>
    <x v="2"/>
    <x v="8"/>
    <x v="3"/>
    <x v="35"/>
    <x v="2"/>
    <n v="66638368.859999999"/>
    <n v="54324172.859999999"/>
  </r>
  <r>
    <d v="2023-07-24T09:55:12"/>
    <n v="24"/>
    <n v="7"/>
    <x v="54"/>
    <x v="9"/>
    <s v="Country House"/>
    <x v="1"/>
    <s v="Chaos arbiter"/>
    <x v="2"/>
    <x v="10"/>
    <x v="2"/>
    <x v="35"/>
    <x v="2"/>
    <n v="26541849.440000001"/>
    <n v="10658257.32"/>
  </r>
  <r>
    <d v="2023-07-24T09:56:04"/>
    <n v="24"/>
    <n v="7"/>
    <x v="54"/>
    <x v="9"/>
    <s v="Country House"/>
    <x v="1"/>
    <s v="Chaos arbiter"/>
    <x v="2"/>
    <x v="8"/>
    <x v="3"/>
    <x v="35"/>
    <x v="2"/>
    <n v="77973545.620000005"/>
    <n v="65723361.869999997"/>
  </r>
  <r>
    <d v="2023-07-24T09:57:05"/>
    <n v="24"/>
    <n v="7"/>
    <x v="54"/>
    <x v="9"/>
    <s v="Stardust-Guardian"/>
    <x v="3"/>
    <s v="Ministry of Offense"/>
    <x v="0"/>
    <x v="50"/>
    <x v="2"/>
    <x v="35"/>
    <x v="2"/>
    <n v="75648777.450000003"/>
    <n v="67446894.890000001"/>
  </r>
  <r>
    <d v="2023-07-24T09:57:21"/>
    <n v="24"/>
    <n v="7"/>
    <x v="54"/>
    <x v="9"/>
    <s v="Ascendance"/>
    <x v="1"/>
    <s v="Stardust-Guardian"/>
    <x v="2"/>
    <x v="3"/>
    <x v="2"/>
    <x v="35"/>
    <x v="2"/>
    <n v="21577426.16"/>
    <n v="9422333.3100000005"/>
  </r>
  <r>
    <d v="2023-07-24T09:57:39"/>
    <n v="24"/>
    <n v="7"/>
    <x v="54"/>
    <x v="9"/>
    <s v="Eternity INC"/>
    <x v="1"/>
    <s v="Chaos arbiter"/>
    <x v="2"/>
    <x v="11"/>
    <x v="2"/>
    <x v="35"/>
    <x v="2"/>
    <n v="16084024.58"/>
    <n v="5545918.0300000003"/>
  </r>
  <r>
    <d v="2023-07-24T15:15:38"/>
    <n v="24"/>
    <n v="7"/>
    <x v="54"/>
    <x v="9"/>
    <s v="Peoples Liberation Army"/>
    <x v="1"/>
    <s v="EF air force"/>
    <x v="2"/>
    <x v="65"/>
    <x v="2"/>
    <x v="62"/>
    <x v="2"/>
    <n v="173278630.94999999"/>
    <n v="154328002.09"/>
  </r>
  <r>
    <d v="2023-07-24T15:42:18"/>
    <n v="24"/>
    <n v="7"/>
    <x v="54"/>
    <x v="9"/>
    <s v="Country House"/>
    <x v="1"/>
    <s v="Chaos arbiter"/>
    <x v="2"/>
    <x v="11"/>
    <x v="2"/>
    <x v="70"/>
    <x v="2"/>
    <n v="15954379.779999999"/>
    <n v="2611772.54"/>
  </r>
  <r>
    <d v="2023-07-24T15:51:41"/>
    <n v="24"/>
    <n v="7"/>
    <x v="54"/>
    <x v="9"/>
    <s v="A Blessed Bean"/>
    <x v="0"/>
    <s v="ANZAC ALLIANCE"/>
    <x v="0"/>
    <x v="10"/>
    <x v="2"/>
    <x v="2"/>
    <x v="0"/>
    <n v="20320385.16"/>
    <n v="7753563.6299999999"/>
  </r>
  <r>
    <d v="2023-07-24T19:00:49"/>
    <n v="24"/>
    <n v="7"/>
    <x v="54"/>
    <x v="9"/>
    <s v="Imperium Technologies"/>
    <x v="4"/>
    <s v="13th Squadron"/>
    <x v="2"/>
    <x v="5"/>
    <x v="2"/>
    <x v="167"/>
    <x v="2"/>
    <n v="13776266.73"/>
    <n v="4085159.34"/>
  </r>
  <r>
    <d v="2023-07-24T19:00:57"/>
    <n v="24"/>
    <n v="7"/>
    <x v="54"/>
    <x v="9"/>
    <s v="Time To Awakening"/>
    <x v="4"/>
    <s v="13th Squadron"/>
    <x v="2"/>
    <x v="5"/>
    <x v="2"/>
    <x v="167"/>
    <x v="2"/>
    <n v="16966583.43"/>
    <n v="6203592.6399999997"/>
  </r>
  <r>
    <d v="2023-07-24T19:20:46"/>
    <n v="24"/>
    <n v="7"/>
    <x v="54"/>
    <x v="9"/>
    <s v="rRED ANTS"/>
    <x v="1"/>
    <s v="Tranquility Tavern"/>
    <x v="1"/>
    <x v="50"/>
    <x v="2"/>
    <x v="2"/>
    <x v="0"/>
    <n v="52530506.759999998"/>
    <n v="45085932.409999996"/>
  </r>
  <r>
    <d v="2023-07-24T19:30:54"/>
    <n v="24"/>
    <n v="7"/>
    <x v="54"/>
    <x v="9"/>
    <s v="Suspicious Intentions"/>
    <x v="2"/>
    <s v="Pandemic Horde Inc"/>
    <x v="1"/>
    <x v="16"/>
    <x v="4"/>
    <x v="2"/>
    <x v="0"/>
    <n v="1405096.48"/>
    <n v="736698.22"/>
  </r>
  <r>
    <d v="2023-07-24T19:34:23"/>
    <n v="24"/>
    <n v="7"/>
    <x v="54"/>
    <x v="9"/>
    <s v="Area-52"/>
    <x v="3"/>
    <s v="Void of Eden"/>
    <x v="4"/>
    <x v="4"/>
    <x v="3"/>
    <x v="139"/>
    <x v="1"/>
    <n v="53001034.979999997"/>
    <n v="36490896.880000003"/>
  </r>
  <r>
    <d v="2023-07-24T19:34:43"/>
    <n v="24"/>
    <n v="7"/>
    <x v="54"/>
    <x v="9"/>
    <s v="Tech Builds"/>
    <x v="0"/>
    <s v="Suspicious Intentions"/>
    <x v="4"/>
    <x v="11"/>
    <x v="2"/>
    <x v="2"/>
    <x v="0"/>
    <n v="19793244.82"/>
    <n v="6125051.0800000001"/>
  </r>
  <r>
    <d v="2023-07-24T19:34:50"/>
    <n v="24"/>
    <n v="7"/>
    <x v="54"/>
    <x v="9"/>
    <s v="Deaths Consortium"/>
    <x v="0"/>
    <s v="Suspicious Intentions"/>
    <x v="4"/>
    <x v="11"/>
    <x v="2"/>
    <x v="2"/>
    <x v="0"/>
    <n v="20123316.140000001"/>
    <n v="6767443.2199999997"/>
  </r>
  <r>
    <d v="2023-07-24T19:34:52"/>
    <n v="24"/>
    <n v="7"/>
    <x v="54"/>
    <x v="9"/>
    <s v="Comply Or Die"/>
    <x v="0"/>
    <s v="Suspicious Intentions"/>
    <x v="4"/>
    <x v="5"/>
    <x v="2"/>
    <x v="2"/>
    <x v="0"/>
    <n v="11509224.92"/>
    <n v="2557482.62"/>
  </r>
  <r>
    <d v="2023-07-24T19:34:55"/>
    <n v="24"/>
    <n v="7"/>
    <x v="54"/>
    <x v="9"/>
    <s v="A Blessed Bean"/>
    <x v="0"/>
    <s v="Suspicious Intentions"/>
    <x v="4"/>
    <x v="8"/>
    <x v="3"/>
    <x v="2"/>
    <x v="0"/>
    <n v="69604942.769999996"/>
    <n v="56026096.600000001"/>
  </r>
  <r>
    <d v="2023-07-24T19:34:55"/>
    <n v="24"/>
    <n v="7"/>
    <x v="54"/>
    <x v="9"/>
    <s v="Pandemic Horde Inc"/>
    <x v="0"/>
    <s v="Suspicious Intentions"/>
    <x v="4"/>
    <x v="11"/>
    <x v="2"/>
    <x v="2"/>
    <x v="0"/>
    <n v="20130053.510000002"/>
    <n v="5999206.0700000003"/>
  </r>
  <r>
    <d v="2023-07-24T19:35:05"/>
    <n v="24"/>
    <n v="7"/>
    <x v="54"/>
    <x v="9"/>
    <s v="A Blessed Bean"/>
    <x v="0"/>
    <s v="Suspicious Intentions"/>
    <x v="4"/>
    <x v="11"/>
    <x v="2"/>
    <x v="2"/>
    <x v="0"/>
    <n v="20074945.050000001"/>
    <n v="8232977.1799999997"/>
  </r>
  <r>
    <d v="2023-07-24T21:03:20"/>
    <n v="24"/>
    <n v="7"/>
    <x v="54"/>
    <x v="9"/>
    <s v="Banished Braindead Zombies"/>
    <x v="0"/>
    <s v="GoonWaffe"/>
    <x v="0"/>
    <x v="12"/>
    <x v="3"/>
    <x v="137"/>
    <x v="1"/>
    <n v="46296941.93"/>
    <n v="27562971.48"/>
  </r>
  <r>
    <d v="2023-07-24T21:04:57"/>
    <n v="24"/>
    <n v="7"/>
    <x v="54"/>
    <x v="9"/>
    <s v="GO' R0V"/>
    <x v="0"/>
    <s v="GoonWaffe"/>
    <x v="0"/>
    <x v="12"/>
    <x v="3"/>
    <x v="137"/>
    <x v="1"/>
    <n v="45932790.159999996"/>
    <n v="32002993.789999999"/>
  </r>
  <r>
    <d v="2023-07-24T21:07:29"/>
    <n v="24"/>
    <n v="7"/>
    <x v="54"/>
    <x v="9"/>
    <s v="Special Assault Unit"/>
    <x v="0"/>
    <s v="GoonWaffe"/>
    <x v="0"/>
    <x v="12"/>
    <x v="3"/>
    <x v="137"/>
    <x v="1"/>
    <n v="46279299.409999996"/>
    <n v="27111127.460000001"/>
  </r>
  <r>
    <d v="2023-07-24T22:15:27"/>
    <n v="24"/>
    <n v="7"/>
    <x v="54"/>
    <x v="9"/>
    <s v="GO' R0V"/>
    <x v="0"/>
    <s v="Mine 'N' Refine"/>
    <x v="0"/>
    <x v="19"/>
    <x v="4"/>
    <x v="8"/>
    <x v="3"/>
    <n v="14779459.609999999"/>
    <n v="5837993.5199999996"/>
  </r>
  <r>
    <d v="2023-07-24T22:25:56"/>
    <n v="24"/>
    <n v="7"/>
    <x v="54"/>
    <x v="9"/>
    <s v="Horde Armada"/>
    <x v="0"/>
    <s v="The Bishops"/>
    <x v="0"/>
    <x v="19"/>
    <x v="4"/>
    <x v="35"/>
    <x v="2"/>
    <n v="872170.44"/>
    <n v="726449.25"/>
  </r>
  <r>
    <d v="2023-07-25T00:30:54"/>
    <n v="25"/>
    <n v="7"/>
    <x v="55"/>
    <x v="9"/>
    <s v="Pandemic Horde Inc"/>
    <x v="0"/>
    <s v="Strategically Bad"/>
    <x v="0"/>
    <x v="3"/>
    <x v="2"/>
    <x v="90"/>
    <x v="4"/>
    <n v="18007175.800000001"/>
    <n v="8447548.8499999996"/>
  </r>
  <r>
    <d v="2023-07-25T00:58:48"/>
    <n v="25"/>
    <n v="7"/>
    <x v="55"/>
    <x v="9"/>
    <s v="Gildinous Vangaurd"/>
    <x v="2"/>
    <s v="Comms Black"/>
    <x v="1"/>
    <x v="11"/>
    <x v="2"/>
    <x v="0"/>
    <x v="0"/>
    <n v="48284599.799999997"/>
    <n v="30943407.52"/>
  </r>
  <r>
    <d v="2023-07-25T00:59:01"/>
    <n v="25"/>
    <n v="7"/>
    <x v="55"/>
    <x v="9"/>
    <s v="Public Enemies CO"/>
    <x v="2"/>
    <s v="Dragon"/>
    <x v="1"/>
    <x v="68"/>
    <x v="2"/>
    <x v="0"/>
    <x v="0"/>
    <n v="44923150.93"/>
    <n v="19907679.27"/>
  </r>
  <r>
    <d v="2023-07-25T01:06:58"/>
    <n v="25"/>
    <n v="7"/>
    <x v="55"/>
    <x v="9"/>
    <s v="Gildinous Vangaurd"/>
    <x v="2"/>
    <s v="Deaths Consortium"/>
    <x v="1"/>
    <x v="32"/>
    <x v="4"/>
    <x v="1"/>
    <x v="0"/>
    <n v="8049889.1299999999"/>
    <n v="2938056.92"/>
  </r>
  <r>
    <d v="2023-07-25T01:07:09"/>
    <n v="25"/>
    <n v="7"/>
    <x v="55"/>
    <x v="9"/>
    <s v="A Blessed Bean"/>
    <x v="0"/>
    <s v="Close Encounters of the EVE Kind"/>
    <x v="4"/>
    <x v="8"/>
    <x v="3"/>
    <x v="1"/>
    <x v="0"/>
    <n v="70853146.480000004"/>
    <n v="54577748.960000001"/>
  </r>
  <r>
    <d v="2023-07-25T01:07:52"/>
    <n v="25"/>
    <n v="7"/>
    <x v="55"/>
    <x v="9"/>
    <s v="Comms Black"/>
    <x v="0"/>
    <s v="Close Encounters of the EVE Kind"/>
    <x v="4"/>
    <x v="22"/>
    <x v="4"/>
    <x v="1"/>
    <x v="0"/>
    <n v="8962735.3699999992"/>
    <n v="5180143.2300000004"/>
  </r>
  <r>
    <d v="2023-07-25T02:44:39"/>
    <n v="25"/>
    <n v="7"/>
    <x v="55"/>
    <x v="9"/>
    <s v="Black Aces"/>
    <x v="1"/>
    <s v="Pandemic Horde Inc"/>
    <x v="1"/>
    <x v="3"/>
    <x v="2"/>
    <x v="1"/>
    <x v="0"/>
    <n v="9238530.5299999993"/>
    <n v="1907200.02"/>
  </r>
  <r>
    <d v="2023-07-25T02:47:47"/>
    <n v="25"/>
    <n v="7"/>
    <x v="55"/>
    <x v="9"/>
    <s v="4S Corporation"/>
    <x v="1"/>
    <s v="Pandemic Horde Inc"/>
    <x v="1"/>
    <x v="19"/>
    <x v="4"/>
    <x v="1"/>
    <x v="0"/>
    <n v="1446538"/>
    <n v="755376.49"/>
  </r>
  <r>
    <d v="2023-07-25T02:50:23"/>
    <n v="25"/>
    <n v="7"/>
    <x v="55"/>
    <x v="9"/>
    <s v="Peoples Liberation Army"/>
    <x v="1"/>
    <s v="Pandemic Horde Inc"/>
    <x v="1"/>
    <x v="22"/>
    <x v="4"/>
    <x v="1"/>
    <x v="0"/>
    <n v="960934.69"/>
    <n v="643830.47"/>
  </r>
  <r>
    <d v="2023-07-25T02:51:36"/>
    <n v="25"/>
    <n v="7"/>
    <x v="55"/>
    <x v="9"/>
    <s v="Dragon"/>
    <x v="0"/>
    <s v="Black Aces"/>
    <x v="0"/>
    <x v="8"/>
    <x v="3"/>
    <x v="1"/>
    <x v="0"/>
    <n v="88247880.420000002"/>
    <n v="64555673.700000003"/>
  </r>
  <r>
    <d v="2023-07-25T02:52:24"/>
    <n v="25"/>
    <n v="7"/>
    <x v="55"/>
    <x v="9"/>
    <s v="Rekium"/>
    <x v="1"/>
    <s v="Pandemic Horde Inc"/>
    <x v="1"/>
    <x v="82"/>
    <x v="0"/>
    <x v="1"/>
    <x v="0"/>
    <n v="26285171.77"/>
    <n v="19639078.170000002"/>
  </r>
  <r>
    <d v="2023-07-25T02:52:51"/>
    <n v="25"/>
    <n v="7"/>
    <x v="55"/>
    <x v="9"/>
    <s v="Black Aces"/>
    <x v="1"/>
    <s v="Pandemic Horde Inc"/>
    <x v="1"/>
    <x v="45"/>
    <x v="4"/>
    <x v="1"/>
    <x v="0"/>
    <n v="268760943.67000002"/>
    <n v="175848517.5"/>
  </r>
  <r>
    <d v="2023-07-25T02:54:56"/>
    <n v="25"/>
    <n v="7"/>
    <x v="55"/>
    <x v="9"/>
    <s v="Ascendance"/>
    <x v="1"/>
    <s v="Pandemic Horde Inc"/>
    <x v="1"/>
    <x v="20"/>
    <x v="4"/>
    <x v="1"/>
    <x v="0"/>
    <n v="851945.6"/>
    <n v="608915.67000000004"/>
  </r>
  <r>
    <d v="2023-07-25T02:55:36"/>
    <n v="25"/>
    <n v="7"/>
    <x v="55"/>
    <x v="9"/>
    <s v="Black Aces"/>
    <x v="1"/>
    <s v="Perfusus Sanguine"/>
    <x v="1"/>
    <x v="11"/>
    <x v="2"/>
    <x v="1"/>
    <x v="0"/>
    <n v="39021916.109999999"/>
    <n v="23393313.68"/>
  </r>
  <r>
    <d v="2023-07-25T02:58:23"/>
    <n v="25"/>
    <n v="7"/>
    <x v="55"/>
    <x v="9"/>
    <s v="Players vs EVE"/>
    <x v="1"/>
    <s v="Dam Scientific Research"/>
    <x v="1"/>
    <x v="11"/>
    <x v="2"/>
    <x v="1"/>
    <x v="0"/>
    <n v="18251944.23"/>
    <n v="7570397.5899999999"/>
  </r>
  <r>
    <d v="2023-07-25T02:58:34"/>
    <n v="25"/>
    <n v="7"/>
    <x v="55"/>
    <x v="9"/>
    <s v="Trash Contractors"/>
    <x v="1"/>
    <s v="Infinite Point"/>
    <x v="1"/>
    <x v="8"/>
    <x v="3"/>
    <x v="1"/>
    <x v="0"/>
    <n v="59510321.210000001"/>
    <n v="49814237.380000003"/>
  </r>
  <r>
    <d v="2023-07-25T03:00:11"/>
    <n v="25"/>
    <n v="7"/>
    <x v="55"/>
    <x v="9"/>
    <s v="Players vs EVE"/>
    <x v="1"/>
    <s v="Comply Or Die"/>
    <x v="1"/>
    <x v="112"/>
    <x v="1"/>
    <x v="1"/>
    <x v="0"/>
    <n v="1203884765.73"/>
    <n v="642684856.41999996"/>
  </r>
  <r>
    <d v="2023-07-25T03:02:57"/>
    <n v="25"/>
    <n v="7"/>
    <x v="55"/>
    <x v="9"/>
    <s v="4S Corporation"/>
    <x v="1"/>
    <s v="Pandemic Horde Inc"/>
    <x v="1"/>
    <x v="32"/>
    <x v="4"/>
    <x v="1"/>
    <x v="0"/>
    <n v="5246466.12"/>
    <n v="3016245.45"/>
  </r>
  <r>
    <d v="2023-07-25T03:10:02"/>
    <n v="25"/>
    <n v="7"/>
    <x v="55"/>
    <x v="9"/>
    <s v="Players vs EVE"/>
    <x v="1"/>
    <s v="A Blessed Bean"/>
    <x v="1"/>
    <x v="50"/>
    <x v="2"/>
    <x v="1"/>
    <x v="0"/>
    <n v="90469084.879999995"/>
    <n v="74529354.140000001"/>
  </r>
  <r>
    <d v="2023-07-25T03:17:46"/>
    <n v="25"/>
    <n v="7"/>
    <x v="55"/>
    <x v="9"/>
    <s v="KarmaFleet"/>
    <x v="1"/>
    <s v="Profane Proverb"/>
    <x v="1"/>
    <x v="11"/>
    <x v="2"/>
    <x v="1"/>
    <x v="0"/>
    <n v="25421832.800000001"/>
    <n v="12568583.4"/>
  </r>
  <r>
    <d v="2023-07-25T03:47:45"/>
    <n v="25"/>
    <n v="7"/>
    <x v="55"/>
    <x v="9"/>
    <s v="New Boreas"/>
    <x v="1"/>
    <s v="New Boreas"/>
    <x v="0"/>
    <x v="25"/>
    <x v="0"/>
    <x v="35"/>
    <x v="2"/>
    <n v="8568473.3699999992"/>
    <n v="7213598.0499999998"/>
  </r>
  <r>
    <d v="2023-07-25T05:53:16"/>
    <n v="25"/>
    <n v="7"/>
    <x v="55"/>
    <x v="9"/>
    <s v="KarmaFleet"/>
    <x v="1"/>
    <s v="Mineski Infinity"/>
    <x v="1"/>
    <x v="38"/>
    <x v="2"/>
    <x v="159"/>
    <x v="2"/>
    <n v="73069356.519999996"/>
    <n v="54909123.729999997"/>
  </r>
  <r>
    <d v="2023-07-25T07:12:36"/>
    <n v="25"/>
    <n v="7"/>
    <x v="55"/>
    <x v="9"/>
    <s v="Snow Moon City"/>
    <x v="3"/>
    <s v="KarmaFleet"/>
    <x v="0"/>
    <x v="4"/>
    <x v="3"/>
    <x v="9"/>
    <x v="2"/>
    <n v="64815721.43"/>
    <n v="50851464.18"/>
  </r>
  <r>
    <d v="2023-07-25T07:13:19"/>
    <n v="25"/>
    <n v="7"/>
    <x v="55"/>
    <x v="9"/>
    <s v="KarmaFleet"/>
    <x v="1"/>
    <s v="Snow Moon City"/>
    <x v="2"/>
    <x v="23"/>
    <x v="2"/>
    <x v="9"/>
    <x v="2"/>
    <n v="105672454.86"/>
    <n v="63840351.210000001"/>
  </r>
  <r>
    <d v="2023-07-25T07:13:40"/>
    <n v="25"/>
    <n v="7"/>
    <x v="55"/>
    <x v="9"/>
    <s v="KarmaFleet"/>
    <x v="1"/>
    <s v="Snow Moon City"/>
    <x v="2"/>
    <x v="23"/>
    <x v="2"/>
    <x v="9"/>
    <x v="2"/>
    <n v="86808295.670000002"/>
    <n v="70748912.620000005"/>
  </r>
  <r>
    <d v="2023-07-25T07:53:24"/>
    <n v="25"/>
    <n v="7"/>
    <x v="55"/>
    <x v="9"/>
    <s v="KarmaFleet"/>
    <x v="1"/>
    <s v="Chaos arbiter"/>
    <x v="2"/>
    <x v="8"/>
    <x v="3"/>
    <x v="9"/>
    <x v="2"/>
    <n v="64721727.020000003"/>
    <n v="50599786.920000002"/>
  </r>
  <r>
    <d v="2023-07-25T07:54:10"/>
    <n v="25"/>
    <n v="7"/>
    <x v="55"/>
    <x v="9"/>
    <s v="Chaos arbiter"/>
    <x v="3"/>
    <s v="KarmaFleet"/>
    <x v="0"/>
    <x v="4"/>
    <x v="3"/>
    <x v="9"/>
    <x v="2"/>
    <n v="64113474.899999999"/>
    <n v="43943183.719999999"/>
  </r>
  <r>
    <d v="2023-07-25T07:54:45"/>
    <n v="25"/>
    <n v="7"/>
    <x v="55"/>
    <x v="9"/>
    <s v="KarmaFleet"/>
    <x v="1"/>
    <s v="Chaos arbiter"/>
    <x v="2"/>
    <x v="8"/>
    <x v="3"/>
    <x v="166"/>
    <x v="2"/>
    <n v="66673653.899999999"/>
    <n v="52913063.829999998"/>
  </r>
  <r>
    <d v="2023-07-25T07:55:05"/>
    <n v="25"/>
    <n v="7"/>
    <x v="55"/>
    <x v="9"/>
    <s v="Chaos arbiter"/>
    <x v="3"/>
    <s v="KarmaFleet"/>
    <x v="0"/>
    <x v="11"/>
    <x v="2"/>
    <x v="9"/>
    <x v="2"/>
    <n v="16124259.84"/>
    <n v="6687356.3799999999"/>
  </r>
  <r>
    <d v="2023-07-25T11:38:28"/>
    <n v="25"/>
    <n v="7"/>
    <x v="55"/>
    <x v="9"/>
    <s v="Monkey Attack Squad"/>
    <x v="1"/>
    <s v="Nuwa Foundation"/>
    <x v="2"/>
    <x v="2"/>
    <x v="2"/>
    <x v="125"/>
    <x v="2"/>
    <n v="237166350.22"/>
    <n v="198707873.03"/>
  </r>
  <r>
    <d v="2023-07-25T12:54:09"/>
    <n v="25"/>
    <n v="7"/>
    <x v="55"/>
    <x v="9"/>
    <s v="Profane Proverb"/>
    <x v="0"/>
    <s v="BOP Supplication For Glorious"/>
    <x v="3"/>
    <x v="23"/>
    <x v="2"/>
    <x v="185"/>
    <x v="0"/>
    <n v="78813361.590000004"/>
    <n v="61493084.789999999"/>
  </r>
  <r>
    <d v="2023-07-25T12:55:54"/>
    <n v="25"/>
    <n v="7"/>
    <x v="55"/>
    <x v="9"/>
    <s v="Profane Proverb"/>
    <x v="0"/>
    <s v="BOP Supplication For Glorious"/>
    <x v="3"/>
    <x v="26"/>
    <x v="2"/>
    <x v="185"/>
    <x v="0"/>
    <n v="49596337.939999998"/>
    <n v="35880320.079999998"/>
  </r>
  <r>
    <d v="2023-07-25T13:02:24"/>
    <n v="25"/>
    <n v="7"/>
    <x v="55"/>
    <x v="9"/>
    <s v="BOP Supplication For Glorious"/>
    <x v="4"/>
    <s v="Profane Proverb"/>
    <x v="1"/>
    <x v="3"/>
    <x v="2"/>
    <x v="76"/>
    <x v="0"/>
    <n v="13362866.1"/>
    <n v="1685095.46"/>
  </r>
  <r>
    <d v="2023-07-25T13:21:24"/>
    <n v="25"/>
    <n v="7"/>
    <x v="55"/>
    <x v="9"/>
    <s v="Arknights"/>
    <x v="3"/>
    <s v="KarmaFleet"/>
    <x v="0"/>
    <x v="11"/>
    <x v="2"/>
    <x v="9"/>
    <x v="2"/>
    <n v="13541596.16"/>
    <n v="4312754.17"/>
  </r>
  <r>
    <d v="2023-07-25T13:41:27"/>
    <n v="25"/>
    <n v="7"/>
    <x v="55"/>
    <x v="9"/>
    <s v="YeLuo-XingHai"/>
    <x v="3"/>
    <s v="KarmaFleet"/>
    <x v="0"/>
    <x v="70"/>
    <x v="1"/>
    <x v="9"/>
    <x v="2"/>
    <n v="335704684.63"/>
    <n v="173891708.31999999"/>
  </r>
  <r>
    <d v="2023-07-25T13:49:26"/>
    <n v="25"/>
    <n v="7"/>
    <x v="55"/>
    <x v="9"/>
    <s v="YeLuo-XingHai"/>
    <x v="3"/>
    <s v="Eternity INC"/>
    <x v="0"/>
    <x v="102"/>
    <x v="1"/>
    <x v="9"/>
    <x v="2"/>
    <n v="3905617163.46"/>
    <n v="851628388.54999995"/>
  </r>
  <r>
    <d v="2023-07-25T13:51:33"/>
    <n v="25"/>
    <n v="7"/>
    <x v="55"/>
    <x v="9"/>
    <s v="Arknights"/>
    <x v="3"/>
    <s v="KarmaFleet"/>
    <x v="0"/>
    <x v="5"/>
    <x v="2"/>
    <x v="9"/>
    <x v="2"/>
    <n v="13770976.539999999"/>
    <n v="4455958.1399999997"/>
  </r>
  <r>
    <d v="2023-07-25T13:54:39"/>
    <n v="25"/>
    <n v="7"/>
    <x v="55"/>
    <x v="9"/>
    <s v="YeLuo-XingHai"/>
    <x v="3"/>
    <s v="New Boreas"/>
    <x v="0"/>
    <x v="23"/>
    <x v="2"/>
    <x v="9"/>
    <x v="2"/>
    <n v="82739082.060000002"/>
    <n v="52717226.859999999"/>
  </r>
  <r>
    <d v="2023-07-25T14:10:36"/>
    <n v="25"/>
    <n v="7"/>
    <x v="55"/>
    <x v="9"/>
    <s v="Deaths Consortium"/>
    <x v="0"/>
    <s v="School of The Recluses"/>
    <x v="3"/>
    <x v="3"/>
    <x v="2"/>
    <x v="48"/>
    <x v="2"/>
    <n v="12488582.35"/>
    <n v="5127365.8499999996"/>
  </r>
  <r>
    <d v="2023-07-25T14:46:23"/>
    <n v="25"/>
    <n v="7"/>
    <x v="55"/>
    <x v="9"/>
    <s v="School of The Recluses"/>
    <x v="4"/>
    <s v="Profane Proverb"/>
    <x v="1"/>
    <x v="0"/>
    <x v="0"/>
    <x v="48"/>
    <x v="2"/>
    <n v="22452956.949999999"/>
    <n v="18716690.539999999"/>
  </r>
  <r>
    <d v="2023-07-25T14:52:02"/>
    <n v="25"/>
    <n v="7"/>
    <x v="55"/>
    <x v="9"/>
    <s v="Country House"/>
    <x v="1"/>
    <s v="Deaths Consortium"/>
    <x v="1"/>
    <x v="50"/>
    <x v="2"/>
    <x v="59"/>
    <x v="2"/>
    <n v="118169967.73999999"/>
    <n v="60747085.859999999"/>
  </r>
  <r>
    <d v="2023-07-25T16:40:13"/>
    <n v="25"/>
    <n v="7"/>
    <x v="55"/>
    <x v="9"/>
    <s v="Squid Inc"/>
    <x v="0"/>
    <s v="Ministry of Offense"/>
    <x v="0"/>
    <x v="17"/>
    <x v="4"/>
    <x v="3"/>
    <x v="0"/>
    <n v="4760977.55"/>
    <n v="2173108.92"/>
  </r>
  <r>
    <d v="2023-07-25T17:03:37"/>
    <n v="25"/>
    <n v="7"/>
    <x v="55"/>
    <x v="9"/>
    <s v="Horde Vanguard"/>
    <x v="0"/>
    <s v="4S Corporation"/>
    <x v="0"/>
    <x v="1"/>
    <x v="1"/>
    <x v="128"/>
    <x v="2"/>
    <n v="223058249.97"/>
    <n v="196484442.58000001"/>
  </r>
  <r>
    <d v="2023-07-25T17:10:30"/>
    <n v="25"/>
    <n v="7"/>
    <x v="55"/>
    <x v="9"/>
    <s v="4S Corporation"/>
    <x v="1"/>
    <s v="4S Corporation"/>
    <x v="0"/>
    <x v="61"/>
    <x v="1"/>
    <x v="55"/>
    <x v="2"/>
    <n v="1812041657.8900001"/>
    <n v="1303377251.6099999"/>
  </r>
  <r>
    <d v="2023-07-25T17:11:21"/>
    <n v="25"/>
    <n v="7"/>
    <x v="55"/>
    <x v="9"/>
    <s v="4S Corporation"/>
    <x v="1"/>
    <s v="4S Corporation"/>
    <x v="0"/>
    <x v="61"/>
    <x v="1"/>
    <x v="55"/>
    <x v="2"/>
    <n v="1913824268.9000001"/>
    <n v="1045294470.4299999"/>
  </r>
  <r>
    <d v="2023-07-25T18:06:09"/>
    <n v="25"/>
    <n v="7"/>
    <x v="55"/>
    <x v="9"/>
    <s v="Tu Zi Fei Corporation"/>
    <x v="4"/>
    <s v="Fancypants Inc"/>
    <x v="1"/>
    <x v="23"/>
    <x v="2"/>
    <x v="191"/>
    <x v="0"/>
    <n v="82464427.420000002"/>
    <n v="61512886.520000003"/>
  </r>
  <r>
    <d v="2023-07-25T18:06:19"/>
    <n v="25"/>
    <n v="7"/>
    <x v="55"/>
    <x v="9"/>
    <s v="Rekium"/>
    <x v="1"/>
    <s v="YeLuo-XingHai"/>
    <x v="2"/>
    <x v="22"/>
    <x v="4"/>
    <x v="72"/>
    <x v="3"/>
    <n v="972985701.47000003"/>
    <n v="970498936.28999996"/>
  </r>
  <r>
    <d v="2023-07-25T18:25:24"/>
    <n v="25"/>
    <n v="7"/>
    <x v="55"/>
    <x v="9"/>
    <s v="Amok"/>
    <x v="1"/>
    <s v="Super Villains"/>
    <x v="1"/>
    <x v="50"/>
    <x v="2"/>
    <x v="2"/>
    <x v="0"/>
    <n v="25368023.379999999"/>
    <n v="20992548.469999999"/>
  </r>
  <r>
    <d v="2023-07-25T18:26:18"/>
    <n v="25"/>
    <n v="7"/>
    <x v="55"/>
    <x v="9"/>
    <s v="Amok"/>
    <x v="1"/>
    <s v="WipeOut Inc"/>
    <x v="1"/>
    <x v="10"/>
    <x v="2"/>
    <x v="2"/>
    <x v="0"/>
    <n v="28158985.120000001"/>
    <n v="11116383.08"/>
  </r>
  <r>
    <d v="2023-07-25T18:28:05"/>
    <n v="25"/>
    <n v="7"/>
    <x v="55"/>
    <x v="9"/>
    <s v="Amok"/>
    <x v="1"/>
    <s v="Hollow United Garuda"/>
    <x v="1"/>
    <x v="19"/>
    <x v="4"/>
    <x v="2"/>
    <x v="0"/>
    <n v="4797615.57"/>
    <n v="4598443.75"/>
  </r>
  <r>
    <d v="2023-07-25T18:28:38"/>
    <n v="25"/>
    <n v="7"/>
    <x v="55"/>
    <x v="9"/>
    <s v="Amok"/>
    <x v="1"/>
    <s v="Squid Inc"/>
    <x v="1"/>
    <x v="23"/>
    <x v="2"/>
    <x v="2"/>
    <x v="0"/>
    <n v="107785637.28"/>
    <n v="84022419.980000004"/>
  </r>
  <r>
    <d v="2023-07-25T18:29:37"/>
    <n v="25"/>
    <n v="7"/>
    <x v="55"/>
    <x v="9"/>
    <s v="Amok"/>
    <x v="1"/>
    <s v="Pandemic Horde Inc"/>
    <x v="1"/>
    <x v="26"/>
    <x v="2"/>
    <x v="2"/>
    <x v="0"/>
    <n v="67141678.700000003"/>
    <n v="51371629.609999999"/>
  </r>
  <r>
    <d v="2023-07-25T20:21:07"/>
    <n v="25"/>
    <n v="7"/>
    <x v="55"/>
    <x v="9"/>
    <s v="Special law enforcement department"/>
    <x v="3"/>
    <s v="Gladius Veritatis"/>
    <x v="0"/>
    <x v="8"/>
    <x v="3"/>
    <x v="208"/>
    <x v="2"/>
    <n v="66002357.969999999"/>
    <n v="48860713.030000001"/>
  </r>
  <r>
    <d v="2023-07-25T20:21:16"/>
    <n v="25"/>
    <n v="7"/>
    <x v="55"/>
    <x v="9"/>
    <s v="Special law enforcement department"/>
    <x v="3"/>
    <s v="Gladius Veritatis"/>
    <x v="0"/>
    <x v="8"/>
    <x v="3"/>
    <x v="208"/>
    <x v="2"/>
    <n v="75377797.439999998"/>
    <n v="61627202.229999997"/>
  </r>
  <r>
    <d v="2023-07-25T22:24:32"/>
    <n v="25"/>
    <n v="7"/>
    <x v="55"/>
    <x v="9"/>
    <s v="Lisnave"/>
    <x v="0"/>
    <s v="ANZAC ALLIANCE"/>
    <x v="0"/>
    <x v="10"/>
    <x v="2"/>
    <x v="1"/>
    <x v="0"/>
    <n v="24462113.469999999"/>
    <n v="9264992.8599999994"/>
  </r>
  <r>
    <d v="2023-07-25T22:39:04"/>
    <n v="25"/>
    <n v="7"/>
    <x v="55"/>
    <x v="9"/>
    <s v="Kriegsmarinewerft"/>
    <x v="1"/>
    <s v="Pandemic Horde Inc"/>
    <x v="1"/>
    <x v="1"/>
    <x v="1"/>
    <x v="3"/>
    <x v="0"/>
    <n v="593036313.38999999"/>
    <n v="315461760.70999998"/>
  </r>
  <r>
    <d v="2023-07-25T22:39:20"/>
    <n v="25"/>
    <n v="7"/>
    <x v="55"/>
    <x v="9"/>
    <s v="Kriegsmarinewerft"/>
    <x v="1"/>
    <s v="Pandemic Horde Inc"/>
    <x v="1"/>
    <x v="14"/>
    <x v="4"/>
    <x v="3"/>
    <x v="0"/>
    <n v="3225400.19"/>
    <n v="800407.41"/>
  </r>
  <r>
    <d v="2023-07-25T23:40:32"/>
    <n v="25"/>
    <n v="7"/>
    <x v="55"/>
    <x v="9"/>
    <s v="Kriegsmarinewerft"/>
    <x v="1"/>
    <s v="Pandemic Horde Inc"/>
    <x v="1"/>
    <x v="3"/>
    <x v="2"/>
    <x v="3"/>
    <x v="0"/>
    <n v="18054804.280000001"/>
    <n v="7216956.7400000002"/>
  </r>
  <r>
    <d v="2023-07-26T00:08:30"/>
    <n v="26"/>
    <n v="7"/>
    <x v="56"/>
    <x v="9"/>
    <s v="S0viet Uni0n"/>
    <x v="0"/>
    <s v="Nemesis Logistics"/>
    <x v="0"/>
    <x v="26"/>
    <x v="2"/>
    <x v="209"/>
    <x v="0"/>
    <n v="75114130.849999994"/>
    <n v="50906441.350000001"/>
  </r>
  <r>
    <d v="2023-07-26T01:10:47"/>
    <n v="26"/>
    <n v="7"/>
    <x v="56"/>
    <x v="9"/>
    <s v="Fancypants Inc"/>
    <x v="0"/>
    <s v="GoonWaffe"/>
    <x v="0"/>
    <x v="12"/>
    <x v="3"/>
    <x v="112"/>
    <x v="1"/>
    <n v="46038959.020000003"/>
    <n v="31149652.27"/>
  </r>
  <r>
    <d v="2023-07-26T01:19:03"/>
    <n v="26"/>
    <n v="7"/>
    <x v="56"/>
    <x v="9"/>
    <s v="Worthless Carebears"/>
    <x v="2"/>
    <s v="Blackwater USA Inc"/>
    <x v="1"/>
    <x v="8"/>
    <x v="3"/>
    <x v="112"/>
    <x v="1"/>
    <n v="69518061.340000004"/>
    <n v="55300252.759999998"/>
  </r>
  <r>
    <d v="2023-07-26T01:29:29"/>
    <n v="26"/>
    <n v="7"/>
    <x v="56"/>
    <x v="9"/>
    <s v="Blackwater USA Inc"/>
    <x v="0"/>
    <s v="Memento Mori"/>
    <x v="0"/>
    <x v="22"/>
    <x v="4"/>
    <x v="112"/>
    <x v="1"/>
    <n v="1758860.53"/>
    <n v="791645.62"/>
  </r>
  <r>
    <d v="2023-07-26T01:34:39"/>
    <n v="26"/>
    <n v="7"/>
    <x v="56"/>
    <x v="9"/>
    <s v="Fancypants Inc"/>
    <x v="0"/>
    <s v="Memento Mori"/>
    <x v="0"/>
    <x v="22"/>
    <x v="4"/>
    <x v="112"/>
    <x v="1"/>
    <n v="1013568.86"/>
    <n v="838999.06"/>
  </r>
  <r>
    <d v="2023-07-26T01:41:59"/>
    <n v="26"/>
    <n v="7"/>
    <x v="56"/>
    <x v="9"/>
    <s v="Blackwater USA Inc"/>
    <x v="0"/>
    <s v="Memento Mori"/>
    <x v="0"/>
    <x v="22"/>
    <x v="4"/>
    <x v="112"/>
    <x v="1"/>
    <n v="964768.98"/>
    <n v="817821.55"/>
  </r>
  <r>
    <d v="2023-07-26T02:18:10"/>
    <n v="26"/>
    <n v="7"/>
    <x v="56"/>
    <x v="9"/>
    <s v="Tech Builds"/>
    <x v="0"/>
    <s v="Worthless Carebears"/>
    <x v="4"/>
    <x v="8"/>
    <x v="3"/>
    <x v="112"/>
    <x v="1"/>
    <n v="77480991.159999996"/>
    <n v="51056536.909999996"/>
  </r>
  <r>
    <d v="2023-07-26T04:45:29"/>
    <n v="26"/>
    <n v="7"/>
    <x v="56"/>
    <x v="9"/>
    <s v="KarmaFleet"/>
    <x v="1"/>
    <s v="Fuente Vacio"/>
    <x v="1"/>
    <x v="38"/>
    <x v="2"/>
    <x v="6"/>
    <x v="2"/>
    <n v="90622451.540000007"/>
    <n v="75689425.890000001"/>
  </r>
  <r>
    <d v="2023-07-26T06:55:24"/>
    <n v="26"/>
    <n v="7"/>
    <x v="56"/>
    <x v="9"/>
    <s v="TEMPLAR"/>
    <x v="2"/>
    <s v="Profane Proverb"/>
    <x v="1"/>
    <x v="3"/>
    <x v="2"/>
    <x v="132"/>
    <x v="0"/>
    <n v="13362866.1"/>
    <n v="4508219.55"/>
  </r>
  <r>
    <d v="2023-07-26T07:10:44"/>
    <n v="26"/>
    <n v="7"/>
    <x v="56"/>
    <x v="9"/>
    <s v="TEMPLAR"/>
    <x v="2"/>
    <s v="Arctic Guard"/>
    <x v="1"/>
    <x v="3"/>
    <x v="2"/>
    <x v="1"/>
    <x v="0"/>
    <n v="25489849.02"/>
    <n v="15266671.35"/>
  </r>
  <r>
    <d v="2023-07-26T07:12:36"/>
    <n v="26"/>
    <n v="7"/>
    <x v="56"/>
    <x v="9"/>
    <s v="TEMPLAR"/>
    <x v="2"/>
    <s v="Pandemic Horde Inc"/>
    <x v="1"/>
    <x v="3"/>
    <x v="2"/>
    <x v="1"/>
    <x v="0"/>
    <n v="16429544.33"/>
    <n v="8784547.1500000004"/>
  </r>
  <r>
    <d v="2023-07-26T07:16:01"/>
    <n v="26"/>
    <n v="7"/>
    <x v="56"/>
    <x v="9"/>
    <s v="TEMPLAR"/>
    <x v="2"/>
    <s v="Arctic Guard"/>
    <x v="1"/>
    <x v="3"/>
    <x v="2"/>
    <x v="1"/>
    <x v="0"/>
    <n v="24528077.530000001"/>
    <n v="13728487.460000001"/>
  </r>
  <r>
    <d v="2023-07-26T07:17:48"/>
    <n v="26"/>
    <n v="7"/>
    <x v="56"/>
    <x v="9"/>
    <s v="TEMPLAR"/>
    <x v="2"/>
    <s v="Arctic Guard"/>
    <x v="1"/>
    <x v="3"/>
    <x v="2"/>
    <x v="1"/>
    <x v="0"/>
    <n v="24528077.530000001"/>
    <n v="15385539.27"/>
  </r>
  <r>
    <d v="2023-07-26T07:19:03"/>
    <n v="26"/>
    <n v="7"/>
    <x v="56"/>
    <x v="9"/>
    <s v="Peoples Liberation Army"/>
    <x v="1"/>
    <s v="Profane Proverb"/>
    <x v="1"/>
    <x v="1"/>
    <x v="1"/>
    <x v="1"/>
    <x v="0"/>
    <n v="164736507"/>
    <n v="162810100.18000001"/>
  </r>
  <r>
    <d v="2023-07-26T07:26:17"/>
    <n v="26"/>
    <n v="7"/>
    <x v="56"/>
    <x v="9"/>
    <s v="A Blessed Bean"/>
    <x v="0"/>
    <s v="KarmaFleet"/>
    <x v="0"/>
    <x v="24"/>
    <x v="0"/>
    <x v="1"/>
    <x v="0"/>
    <n v="4610406.82"/>
    <n v="3763809.38"/>
  </r>
  <r>
    <d v="2023-07-26T07:35:46"/>
    <n v="26"/>
    <n v="7"/>
    <x v="56"/>
    <x v="9"/>
    <s v="TEMPLAR"/>
    <x v="2"/>
    <s v="Alkaid Broken Army"/>
    <x v="1"/>
    <x v="19"/>
    <x v="4"/>
    <x v="86"/>
    <x v="0"/>
    <n v="914699.22"/>
    <n v="687035.01"/>
  </r>
  <r>
    <d v="2023-07-26T07:39:45"/>
    <n v="26"/>
    <n v="7"/>
    <x v="56"/>
    <x v="9"/>
    <s v="TEMPLAR"/>
    <x v="2"/>
    <s v="GO' R0V"/>
    <x v="1"/>
    <x v="3"/>
    <x v="2"/>
    <x v="3"/>
    <x v="0"/>
    <n v="12357473.630000001"/>
    <n v="4126229.49"/>
  </r>
  <r>
    <d v="2023-07-26T08:28:32"/>
    <n v="26"/>
    <n v="7"/>
    <x v="56"/>
    <x v="9"/>
    <s v="TEMPLAR"/>
    <x v="2"/>
    <s v="Profane Proverb"/>
    <x v="1"/>
    <x v="3"/>
    <x v="2"/>
    <x v="1"/>
    <x v="0"/>
    <n v="23578470.43"/>
    <n v="14058845.369999999"/>
  </r>
  <r>
    <d v="2023-07-26T08:30:04"/>
    <n v="26"/>
    <n v="7"/>
    <x v="56"/>
    <x v="9"/>
    <s v="TEMPLAR"/>
    <x v="2"/>
    <s v="Pandemic Horde Inc"/>
    <x v="1"/>
    <x v="3"/>
    <x v="2"/>
    <x v="1"/>
    <x v="0"/>
    <n v="9238530.5299999993"/>
    <n v="1531954.12"/>
  </r>
  <r>
    <d v="2023-07-26T08:32:53"/>
    <n v="26"/>
    <n v="7"/>
    <x v="56"/>
    <x v="9"/>
    <s v="TEMPLAR"/>
    <x v="2"/>
    <s v="Arctic Guard"/>
    <x v="1"/>
    <x v="3"/>
    <x v="2"/>
    <x v="1"/>
    <x v="0"/>
    <n v="24528077.530000001"/>
    <n v="11522752.82"/>
  </r>
  <r>
    <d v="2023-07-26T08:43:33"/>
    <n v="26"/>
    <n v="7"/>
    <x v="56"/>
    <x v="9"/>
    <s v="TEMPLAR"/>
    <x v="2"/>
    <s v="Squid Inc"/>
    <x v="1"/>
    <x v="3"/>
    <x v="2"/>
    <x v="3"/>
    <x v="0"/>
    <n v="40368405.780000001"/>
    <n v="24701513.739999998"/>
  </r>
  <r>
    <d v="2023-07-26T09:12:38"/>
    <n v="26"/>
    <n v="7"/>
    <x v="56"/>
    <x v="9"/>
    <s v="Horde Armada"/>
    <x v="0"/>
    <s v="KarmaFleet"/>
    <x v="0"/>
    <x v="19"/>
    <x v="4"/>
    <x v="35"/>
    <x v="2"/>
    <n v="287708.68"/>
    <n v="104814.68"/>
  </r>
  <r>
    <d v="2023-07-26T09:29:07"/>
    <n v="26"/>
    <n v="7"/>
    <x v="56"/>
    <x v="9"/>
    <s v="Horde Armada"/>
    <x v="0"/>
    <s v="KarmaFleet"/>
    <x v="0"/>
    <x v="3"/>
    <x v="2"/>
    <x v="35"/>
    <x v="2"/>
    <n v="23083037.149999999"/>
    <n v="12674715.09"/>
  </r>
  <r>
    <d v="2023-07-26T09:39:16"/>
    <n v="26"/>
    <n v="7"/>
    <x v="56"/>
    <x v="9"/>
    <s v="ANZAC ALLIANCE"/>
    <x v="1"/>
    <s v="Pandemic Horde Inc"/>
    <x v="1"/>
    <x v="11"/>
    <x v="2"/>
    <x v="1"/>
    <x v="0"/>
    <n v="21718125.260000002"/>
    <n v="9311037.3200000003"/>
  </r>
  <r>
    <d v="2023-07-26T09:39:17"/>
    <n v="26"/>
    <n v="7"/>
    <x v="56"/>
    <x v="9"/>
    <s v="A Blessed Bean"/>
    <x v="0"/>
    <s v="ANZAC ALLIANCE"/>
    <x v="0"/>
    <x v="26"/>
    <x v="2"/>
    <x v="1"/>
    <x v="0"/>
    <n v="83122953.900000006"/>
    <n v="59264167.700000003"/>
  </r>
  <r>
    <d v="2023-07-26T09:39:43"/>
    <n v="26"/>
    <n v="7"/>
    <x v="56"/>
    <x v="9"/>
    <s v="A Blessed Bean"/>
    <x v="0"/>
    <s v="ANZAC ALLIANCE"/>
    <x v="0"/>
    <x v="5"/>
    <x v="2"/>
    <x v="1"/>
    <x v="0"/>
    <n v="13135057.689999999"/>
    <n v="4598143.1500000004"/>
  </r>
  <r>
    <d v="2023-07-26T09:45:05"/>
    <n v="26"/>
    <n v="7"/>
    <x v="56"/>
    <x v="9"/>
    <s v="ANZAC ALLIANCE"/>
    <x v="1"/>
    <s v="Fuente Vacio"/>
    <x v="1"/>
    <x v="3"/>
    <x v="2"/>
    <x v="1"/>
    <x v="0"/>
    <n v="26515459.010000002"/>
    <n v="9411612.3399999999"/>
  </r>
  <r>
    <d v="2023-07-26T09:52:46"/>
    <n v="26"/>
    <n v="7"/>
    <x v="56"/>
    <x v="9"/>
    <s v="ANZAC ALLIANCE"/>
    <x v="1"/>
    <s v="Pandemic Horde Inc"/>
    <x v="1"/>
    <x v="13"/>
    <x v="4"/>
    <x v="3"/>
    <x v="0"/>
    <n v="1453218.15"/>
    <n v="1249869.27"/>
  </r>
  <r>
    <d v="2023-07-26T09:53:21"/>
    <n v="26"/>
    <n v="7"/>
    <x v="56"/>
    <x v="9"/>
    <s v="Storm Chasers"/>
    <x v="0"/>
    <s v="ANZAC ALLIANCE"/>
    <x v="0"/>
    <x v="32"/>
    <x v="4"/>
    <x v="3"/>
    <x v="0"/>
    <n v="2540903.94"/>
    <n v="1731996.07"/>
  </r>
  <r>
    <d v="2023-07-26T09:53:45"/>
    <n v="26"/>
    <n v="7"/>
    <x v="56"/>
    <x v="9"/>
    <s v="ANZAC ALLIANCE"/>
    <x v="1"/>
    <s v="C8N8O16"/>
    <x v="1"/>
    <x v="12"/>
    <x v="3"/>
    <x v="3"/>
    <x v="0"/>
    <n v="47688398.359999999"/>
    <n v="28081272.75"/>
  </r>
  <r>
    <d v="2023-07-26T09:57:30"/>
    <n v="26"/>
    <n v="7"/>
    <x v="56"/>
    <x v="9"/>
    <s v="ANZAC ALLIANCE"/>
    <x v="1"/>
    <s v="Squid Inc"/>
    <x v="1"/>
    <x v="25"/>
    <x v="0"/>
    <x v="1"/>
    <x v="0"/>
    <n v="14777721.949999999"/>
    <n v="8444308.6899999995"/>
  </r>
  <r>
    <d v="2023-07-26T10:01:10"/>
    <n v="26"/>
    <n v="7"/>
    <x v="56"/>
    <x v="9"/>
    <s v="Storm Chasers"/>
    <x v="0"/>
    <s v="ANZAC ALLIANCE"/>
    <x v="0"/>
    <x v="4"/>
    <x v="3"/>
    <x v="1"/>
    <x v="0"/>
    <n v="63602865.780000001"/>
    <n v="48657423.640000001"/>
  </r>
  <r>
    <d v="2023-07-26T10:13:31"/>
    <n v="26"/>
    <n v="7"/>
    <x v="56"/>
    <x v="9"/>
    <s v="ANZAC ALLIANCE"/>
    <x v="1"/>
    <s v="Arctic Guard"/>
    <x v="1"/>
    <x v="3"/>
    <x v="2"/>
    <x v="1"/>
    <x v="0"/>
    <n v="24528077.530000001"/>
    <n v="14254475.25"/>
  </r>
  <r>
    <d v="2023-07-26T10:20:50"/>
    <n v="26"/>
    <n v="7"/>
    <x v="56"/>
    <x v="9"/>
    <s v="ANZAC ALLIANCE"/>
    <x v="1"/>
    <s v="Pandemic Horde Inc"/>
    <x v="1"/>
    <x v="32"/>
    <x v="4"/>
    <x v="1"/>
    <x v="0"/>
    <n v="616807.86"/>
    <n v="294308.86"/>
  </r>
  <r>
    <d v="2023-07-26T10:23:11"/>
    <n v="26"/>
    <n v="7"/>
    <x v="56"/>
    <x v="9"/>
    <s v="TEMPLAR"/>
    <x v="2"/>
    <s v="NullSsay"/>
    <x v="1"/>
    <x v="3"/>
    <x v="2"/>
    <x v="29"/>
    <x v="0"/>
    <n v="16154376.189999999"/>
    <n v="5465130.8300000001"/>
  </r>
  <r>
    <d v="2023-07-26T10:25:36"/>
    <n v="26"/>
    <n v="7"/>
    <x v="56"/>
    <x v="9"/>
    <s v="ANZAC ALLIANCE"/>
    <x v="1"/>
    <s v="Pandemic Horde Inc"/>
    <x v="1"/>
    <x v="12"/>
    <x v="3"/>
    <x v="1"/>
    <x v="0"/>
    <n v="48901735.259999998"/>
    <n v="30451213.420000002"/>
  </r>
  <r>
    <d v="2023-07-26T10:27:12"/>
    <n v="26"/>
    <n v="7"/>
    <x v="56"/>
    <x v="9"/>
    <s v="TEMPLAR"/>
    <x v="2"/>
    <s v="Fuente Vacio"/>
    <x v="1"/>
    <x v="3"/>
    <x v="2"/>
    <x v="1"/>
    <x v="0"/>
    <n v="14768330.57"/>
    <n v="6732200.6500000004"/>
  </r>
  <r>
    <d v="2023-07-26T10:30:24"/>
    <n v="26"/>
    <n v="7"/>
    <x v="56"/>
    <x v="9"/>
    <s v="A Blessed Bean"/>
    <x v="0"/>
    <s v="ANZAC ALLIANCE"/>
    <x v="0"/>
    <x v="26"/>
    <x v="2"/>
    <x v="1"/>
    <x v="0"/>
    <n v="83221781.129999995"/>
    <n v="66369390.960000001"/>
  </r>
  <r>
    <d v="2023-07-26T10:30:30"/>
    <n v="26"/>
    <n v="7"/>
    <x v="56"/>
    <x v="9"/>
    <s v="A Blessed Bean"/>
    <x v="0"/>
    <s v="ANZAC ALLIANCE"/>
    <x v="0"/>
    <x v="26"/>
    <x v="2"/>
    <x v="1"/>
    <x v="0"/>
    <n v="87788936.760000005"/>
    <n v="68524105.739999995"/>
  </r>
  <r>
    <d v="2023-07-26T10:32:34"/>
    <n v="26"/>
    <n v="7"/>
    <x v="56"/>
    <x v="9"/>
    <s v="A Blessed Bean"/>
    <x v="0"/>
    <s v="ANZAC ALLIANCE"/>
    <x v="0"/>
    <x v="26"/>
    <x v="2"/>
    <x v="1"/>
    <x v="0"/>
    <n v="83493570.400000006"/>
    <n v="66627620.399999999"/>
  </r>
  <r>
    <d v="2023-07-26T10:33:19"/>
    <n v="26"/>
    <n v="7"/>
    <x v="56"/>
    <x v="9"/>
    <s v="No Prop"/>
    <x v="0"/>
    <s v="ANZAC ALLIANCE"/>
    <x v="0"/>
    <x v="26"/>
    <x v="2"/>
    <x v="1"/>
    <x v="0"/>
    <n v="91147667.659999996"/>
    <n v="66613205.259999998"/>
  </r>
  <r>
    <d v="2023-07-26T14:04:16"/>
    <n v="26"/>
    <n v="7"/>
    <x v="56"/>
    <x v="9"/>
    <s v="Attack On CALDARI"/>
    <x v="3"/>
    <s v="The Graduates"/>
    <x v="4"/>
    <x v="11"/>
    <x v="2"/>
    <x v="53"/>
    <x v="1"/>
    <n v="22148692.390000001"/>
    <n v="7144846.5099999998"/>
  </r>
  <r>
    <d v="2023-07-26T14:15:02"/>
    <n v="26"/>
    <n v="7"/>
    <x v="56"/>
    <x v="9"/>
    <s v="Lost Legends"/>
    <x v="2"/>
    <s v="Black Pushers"/>
    <x v="1"/>
    <x v="25"/>
    <x v="0"/>
    <x v="26"/>
    <x v="1"/>
    <n v="10970936.66"/>
    <n v="7761630.9800000004"/>
  </r>
  <r>
    <d v="2023-07-26T14:22:08"/>
    <n v="26"/>
    <n v="7"/>
    <x v="56"/>
    <x v="9"/>
    <s v="Country House"/>
    <x v="1"/>
    <s v="Snow Moon City"/>
    <x v="2"/>
    <x v="23"/>
    <x v="2"/>
    <x v="54"/>
    <x v="2"/>
    <n v="87965476.769999996"/>
    <n v="64983734.899999999"/>
  </r>
  <r>
    <d v="2023-07-26T14:22:28"/>
    <n v="26"/>
    <n v="7"/>
    <x v="56"/>
    <x v="9"/>
    <s v="Country House"/>
    <x v="1"/>
    <s v="Snow Moon City"/>
    <x v="2"/>
    <x v="23"/>
    <x v="2"/>
    <x v="54"/>
    <x v="2"/>
    <n v="98991126.530000001"/>
    <n v="63253812.090000004"/>
  </r>
  <r>
    <d v="2023-07-26T14:22:47"/>
    <n v="26"/>
    <n v="7"/>
    <x v="56"/>
    <x v="9"/>
    <s v="Country House"/>
    <x v="1"/>
    <s v="Snow Moon City"/>
    <x v="2"/>
    <x v="23"/>
    <x v="2"/>
    <x v="54"/>
    <x v="2"/>
    <n v="83509674.079999998"/>
    <n v="59606328.340000004"/>
  </r>
  <r>
    <d v="2023-07-26T14:23:19"/>
    <n v="26"/>
    <n v="7"/>
    <x v="56"/>
    <x v="9"/>
    <s v="Country House"/>
    <x v="1"/>
    <s v="Snow Moon City"/>
    <x v="2"/>
    <x v="50"/>
    <x v="2"/>
    <x v="54"/>
    <x v="2"/>
    <n v="27285094.420000002"/>
    <n v="15127574.76"/>
  </r>
  <r>
    <d v="2023-07-26T14:23:25"/>
    <n v="26"/>
    <n v="7"/>
    <x v="56"/>
    <x v="9"/>
    <s v="Country House"/>
    <x v="1"/>
    <s v="Snow Moon City"/>
    <x v="2"/>
    <x v="23"/>
    <x v="2"/>
    <x v="54"/>
    <x v="2"/>
    <n v="85201418.709999993"/>
    <n v="67439996.060000002"/>
  </r>
  <r>
    <d v="2023-07-26T14:23:52"/>
    <n v="26"/>
    <n v="7"/>
    <x v="56"/>
    <x v="9"/>
    <s v="Country House"/>
    <x v="1"/>
    <s v="Snow Moon City"/>
    <x v="2"/>
    <x v="23"/>
    <x v="2"/>
    <x v="54"/>
    <x v="2"/>
    <n v="77987105.969999999"/>
    <n v="62915576.32"/>
  </r>
  <r>
    <d v="2023-07-26T14:24:13"/>
    <n v="26"/>
    <n v="7"/>
    <x v="56"/>
    <x v="9"/>
    <s v="Les chevaliers de l'ordre"/>
    <x v="1"/>
    <s v="Snow Moon City"/>
    <x v="2"/>
    <x v="23"/>
    <x v="2"/>
    <x v="54"/>
    <x v="2"/>
    <n v="86224657.640000001"/>
    <n v="67073033.700000003"/>
  </r>
  <r>
    <d v="2023-07-26T14:50:51"/>
    <n v="26"/>
    <n v="7"/>
    <x v="56"/>
    <x v="9"/>
    <s v="Stardust-Guardian"/>
    <x v="3"/>
    <s v="Lost Legends"/>
    <x v="4"/>
    <x v="65"/>
    <x v="2"/>
    <x v="46"/>
    <x v="1"/>
    <n v="79100270.239999995"/>
    <n v="59172429.5"/>
  </r>
  <r>
    <d v="2023-07-26T14:51:19"/>
    <n v="26"/>
    <n v="7"/>
    <x v="56"/>
    <x v="9"/>
    <s v="Stardust-Guardian"/>
    <x v="3"/>
    <s v="Teutate raiders"/>
    <x v="4"/>
    <x v="65"/>
    <x v="2"/>
    <x v="46"/>
    <x v="1"/>
    <n v="80337053.540000007"/>
    <n v="54326432.219999999"/>
  </r>
  <r>
    <d v="2023-07-26T14:52:09"/>
    <n v="26"/>
    <n v="7"/>
    <x v="56"/>
    <x v="9"/>
    <s v="Stardust-Guardian"/>
    <x v="3"/>
    <s v="Lost Legends"/>
    <x v="4"/>
    <x v="65"/>
    <x v="2"/>
    <x v="46"/>
    <x v="1"/>
    <n v="81676401.109999999"/>
    <n v="49402043.990000002"/>
  </r>
  <r>
    <d v="2023-07-26T14:52:29"/>
    <n v="26"/>
    <n v="7"/>
    <x v="56"/>
    <x v="9"/>
    <s v="Stardust-Guardian"/>
    <x v="3"/>
    <s v="Teutate raiders"/>
    <x v="4"/>
    <x v="65"/>
    <x v="2"/>
    <x v="46"/>
    <x v="1"/>
    <n v="80511865.219999999"/>
    <n v="56597471.420000002"/>
  </r>
  <r>
    <d v="2023-07-26T14:52:53"/>
    <n v="26"/>
    <n v="7"/>
    <x v="56"/>
    <x v="9"/>
    <s v="Stardust-Guardian"/>
    <x v="3"/>
    <s v="Teutate raiders"/>
    <x v="4"/>
    <x v="8"/>
    <x v="3"/>
    <x v="46"/>
    <x v="1"/>
    <n v="69440545.530000001"/>
    <n v="54724635.030000001"/>
  </r>
  <r>
    <d v="2023-07-26T14:53:00"/>
    <n v="26"/>
    <n v="7"/>
    <x v="56"/>
    <x v="9"/>
    <s v="Stardust-Guardian"/>
    <x v="3"/>
    <s v="Lost Legends"/>
    <x v="4"/>
    <x v="65"/>
    <x v="2"/>
    <x v="46"/>
    <x v="1"/>
    <n v="64863797.579999998"/>
    <n v="50056907.390000001"/>
  </r>
  <r>
    <d v="2023-07-26T14:53:10"/>
    <n v="26"/>
    <n v="7"/>
    <x v="56"/>
    <x v="9"/>
    <s v="Stardust-Guardian"/>
    <x v="3"/>
    <s v="Bullshit Bingo Club"/>
    <x v="4"/>
    <x v="28"/>
    <x v="4"/>
    <x v="46"/>
    <x v="1"/>
    <n v="558745.77"/>
    <n v="368432.47"/>
  </r>
  <r>
    <d v="2023-07-26T14:53:11"/>
    <n v="26"/>
    <n v="7"/>
    <x v="56"/>
    <x v="9"/>
    <s v="Stardust-Guardian"/>
    <x v="3"/>
    <s v="Lost Legends"/>
    <x v="4"/>
    <x v="65"/>
    <x v="2"/>
    <x v="46"/>
    <x v="1"/>
    <n v="75339692.620000005"/>
    <n v="51916787.57"/>
  </r>
  <r>
    <d v="2023-07-26T15:00:37"/>
    <n v="26"/>
    <n v="7"/>
    <x v="56"/>
    <x v="9"/>
    <s v="Stardust-Guardian"/>
    <x v="3"/>
    <s v="Lost Legends"/>
    <x v="4"/>
    <x v="43"/>
    <x v="4"/>
    <x v="46"/>
    <x v="1"/>
    <n v="793924.2"/>
    <n v="622525.94999999995"/>
  </r>
  <r>
    <d v="2023-07-26T16:07:13"/>
    <n v="26"/>
    <n v="7"/>
    <x v="56"/>
    <x v="9"/>
    <s v="Venal Offshore Retail and Export"/>
    <x v="1"/>
    <s v="Starry Sky Fleet"/>
    <x v="2"/>
    <x v="8"/>
    <x v="3"/>
    <x v="39"/>
    <x v="1"/>
    <n v="64550371.960000001"/>
    <n v="50260009.799999997"/>
  </r>
  <r>
    <d v="2023-07-26T16:22:31"/>
    <n v="26"/>
    <n v="7"/>
    <x v="56"/>
    <x v="9"/>
    <s v="TEMPLAR"/>
    <x v="2"/>
    <s v="Profane Proverb"/>
    <x v="1"/>
    <x v="3"/>
    <x v="2"/>
    <x v="108"/>
    <x v="0"/>
    <n v="13757352.16"/>
    <n v="4294433.7300000004"/>
  </r>
  <r>
    <d v="2023-07-26T16:51:27"/>
    <n v="26"/>
    <n v="7"/>
    <x v="56"/>
    <x v="9"/>
    <s v="GoonWaffe"/>
    <x v="1"/>
    <s v="Stardust-Guardian"/>
    <x v="2"/>
    <x v="111"/>
    <x v="1"/>
    <x v="16"/>
    <x v="1"/>
    <n v="196186641.94999999"/>
    <n v="61273144.850000001"/>
  </r>
  <r>
    <d v="2023-07-26T16:58:28"/>
    <n v="26"/>
    <n v="7"/>
    <x v="56"/>
    <x v="9"/>
    <s v="Peoples Liberation Army"/>
    <x v="1"/>
    <s v="Stardust-Guardian"/>
    <x v="2"/>
    <x v="42"/>
    <x v="2"/>
    <x v="31"/>
    <x v="2"/>
    <n v="117902520.62"/>
    <n v="97538194.640000001"/>
  </r>
  <r>
    <d v="2023-07-26T19:52:01"/>
    <n v="26"/>
    <n v="7"/>
    <x v="56"/>
    <x v="9"/>
    <s v="Pandemic Horde Inc"/>
    <x v="0"/>
    <s v="Pandemic Horde Inc"/>
    <x v="1"/>
    <x v="21"/>
    <x v="1"/>
    <x v="130"/>
    <x v="0"/>
    <n v="78251774.709999993"/>
    <n v="76341198.620000005"/>
  </r>
  <r>
    <d v="2023-07-26T20:29:52"/>
    <n v="26"/>
    <n v="7"/>
    <x v="56"/>
    <x v="9"/>
    <s v="Rogue Inferno"/>
    <x v="0"/>
    <s v="Blackwater Task Forces"/>
    <x v="0"/>
    <x v="13"/>
    <x v="4"/>
    <x v="117"/>
    <x v="2"/>
    <n v="17159546.379999999"/>
    <n v="15201486.93"/>
  </r>
  <r>
    <d v="2023-07-26T20:58:05"/>
    <n v="26"/>
    <n v="7"/>
    <x v="56"/>
    <x v="9"/>
    <s v="Rogue Inferno"/>
    <x v="0"/>
    <s v="ICE is Coming to EVE"/>
    <x v="0"/>
    <x v="12"/>
    <x v="3"/>
    <x v="117"/>
    <x v="2"/>
    <n v="50227341.43"/>
    <n v="33942689.600000001"/>
  </r>
  <r>
    <d v="2023-07-26T21:06:57"/>
    <n v="26"/>
    <n v="7"/>
    <x v="56"/>
    <x v="9"/>
    <s v="Faceless"/>
    <x v="4"/>
    <s v="Ministry of Furious Retribution"/>
    <x v="2"/>
    <x v="94"/>
    <x v="2"/>
    <x v="210"/>
    <x v="2"/>
    <n v="50850025.979999997"/>
    <n v="33275378.850000001"/>
  </r>
  <r>
    <d v="2023-07-26T21:29:27"/>
    <n v="26"/>
    <n v="7"/>
    <x v="56"/>
    <x v="9"/>
    <s v="Kriegsmarinewerft"/>
    <x v="1"/>
    <s v="Squid Inc"/>
    <x v="1"/>
    <x v="1"/>
    <x v="1"/>
    <x v="180"/>
    <x v="0"/>
    <n v="280736122.82999998"/>
    <n v="274278759.50999999"/>
  </r>
  <r>
    <d v="2023-07-26T22:46:38"/>
    <n v="26"/>
    <n v="7"/>
    <x v="56"/>
    <x v="9"/>
    <s v="Worthless Carebears"/>
    <x v="2"/>
    <s v="No Prop"/>
    <x v="1"/>
    <x v="3"/>
    <x v="2"/>
    <x v="1"/>
    <x v="0"/>
    <n v="14512021.630000001"/>
    <n v="3653360.43"/>
  </r>
  <r>
    <d v="2023-07-26T22:49:38"/>
    <n v="26"/>
    <n v="7"/>
    <x v="56"/>
    <x v="9"/>
    <s v="Fuente Vacio"/>
    <x v="0"/>
    <s v="Lost Legends"/>
    <x v="4"/>
    <x v="26"/>
    <x v="2"/>
    <x v="191"/>
    <x v="0"/>
    <n v="56215834.869999997"/>
    <n v="41245328.869999997"/>
  </r>
  <r>
    <d v="2023-07-27T00:00:52"/>
    <n v="27"/>
    <n v="7"/>
    <x v="57"/>
    <x v="9"/>
    <s v="Worthless Carebears"/>
    <x v="2"/>
    <s v="Arctic Guard"/>
    <x v="1"/>
    <x v="3"/>
    <x v="2"/>
    <x v="1"/>
    <x v="0"/>
    <n v="26052676.68"/>
    <n v="13555111.779999999"/>
  </r>
  <r>
    <d v="2023-07-27T00:49:51"/>
    <n v="27"/>
    <n v="7"/>
    <x v="57"/>
    <x v="9"/>
    <s v="Suspicious Intentions"/>
    <x v="2"/>
    <s v="Fusion Enterprises Ltd"/>
    <x v="1"/>
    <x v="96"/>
    <x v="4"/>
    <x v="29"/>
    <x v="0"/>
    <n v="121328642.95999999"/>
    <n v="117676267.34"/>
  </r>
  <r>
    <d v="2023-07-27T00:50:31"/>
    <n v="27"/>
    <n v="7"/>
    <x v="57"/>
    <x v="9"/>
    <s v="TEMPLAR"/>
    <x v="2"/>
    <s v="Lisnave"/>
    <x v="1"/>
    <x v="33"/>
    <x v="4"/>
    <x v="29"/>
    <x v="0"/>
    <n v="3656899.13"/>
    <n v="3084680.25"/>
  </r>
  <r>
    <d v="2023-07-27T00:50:41"/>
    <n v="27"/>
    <n v="7"/>
    <x v="57"/>
    <x v="9"/>
    <s v="Special Assault Unit"/>
    <x v="0"/>
    <s v="Public Enemies CO"/>
    <x v="4"/>
    <x v="11"/>
    <x v="2"/>
    <x v="29"/>
    <x v="0"/>
    <n v="25463571.719999999"/>
    <n v="6534469.4400000004"/>
  </r>
  <r>
    <d v="2023-07-27T00:50:52"/>
    <n v="27"/>
    <n v="7"/>
    <x v="57"/>
    <x v="9"/>
    <s v="Horde Armada"/>
    <x v="0"/>
    <s v="Suspicious Intentions"/>
    <x v="4"/>
    <x v="8"/>
    <x v="3"/>
    <x v="29"/>
    <x v="0"/>
    <n v="67706109.400000006"/>
    <n v="57090734.43"/>
  </r>
  <r>
    <d v="2023-07-27T00:50:58"/>
    <n v="27"/>
    <n v="7"/>
    <x v="57"/>
    <x v="9"/>
    <s v="Suspicious Intentions"/>
    <x v="2"/>
    <s v="Blackwater USA Inc"/>
    <x v="1"/>
    <x v="3"/>
    <x v="2"/>
    <x v="29"/>
    <x v="0"/>
    <n v="20488437.129999999"/>
    <n v="8149568.7699999996"/>
  </r>
  <r>
    <d v="2023-07-27T00:51:07"/>
    <n v="27"/>
    <n v="7"/>
    <x v="57"/>
    <x v="9"/>
    <s v="A Blessed Bean"/>
    <x v="0"/>
    <s v="GeoCorp"/>
    <x v="4"/>
    <x v="11"/>
    <x v="2"/>
    <x v="29"/>
    <x v="0"/>
    <n v="25656975.260000002"/>
    <n v="9930628.5299999993"/>
  </r>
  <r>
    <d v="2023-07-27T00:56:13"/>
    <n v="27"/>
    <n v="7"/>
    <x v="57"/>
    <x v="9"/>
    <s v="Eire Engineers"/>
    <x v="0"/>
    <s v="Gildinous Vangaurd"/>
    <x v="4"/>
    <x v="5"/>
    <x v="2"/>
    <x v="29"/>
    <x v="0"/>
    <n v="14349321.970000001"/>
    <n v="3957981.2"/>
  </r>
  <r>
    <d v="2023-07-27T00:56:19"/>
    <n v="27"/>
    <n v="7"/>
    <x v="57"/>
    <x v="9"/>
    <s v="Suspicious Intentions"/>
    <x v="2"/>
    <s v="A Blessed Bean"/>
    <x v="1"/>
    <x v="82"/>
    <x v="0"/>
    <x v="29"/>
    <x v="0"/>
    <n v="21671365.91"/>
    <n v="16428157.91"/>
  </r>
  <r>
    <d v="2023-07-27T00:56:20"/>
    <n v="27"/>
    <n v="7"/>
    <x v="57"/>
    <x v="9"/>
    <s v="Lost Legends"/>
    <x v="2"/>
    <s v="Lisnave"/>
    <x v="1"/>
    <x v="33"/>
    <x v="4"/>
    <x v="29"/>
    <x v="0"/>
    <n v="3602229.24"/>
    <n v="1371150.19"/>
  </r>
  <r>
    <d v="2023-07-27T00:56:27"/>
    <n v="27"/>
    <n v="7"/>
    <x v="57"/>
    <x v="9"/>
    <s v="Horde Armada"/>
    <x v="0"/>
    <s v="Close Encounters of the EVE Kind"/>
    <x v="4"/>
    <x v="5"/>
    <x v="2"/>
    <x v="29"/>
    <x v="0"/>
    <n v="18628717.079999998"/>
    <n v="8954540.9600000009"/>
  </r>
  <r>
    <d v="2023-07-27T00:56:38"/>
    <n v="27"/>
    <n v="7"/>
    <x v="57"/>
    <x v="9"/>
    <s v="United Mining and Hauling Inc"/>
    <x v="2"/>
    <s v="Tech Builds"/>
    <x v="1"/>
    <x v="51"/>
    <x v="2"/>
    <x v="29"/>
    <x v="0"/>
    <n v="42096336.850000001"/>
    <n v="20160326.960000001"/>
  </r>
  <r>
    <d v="2023-07-27T00:56:39"/>
    <n v="27"/>
    <n v="7"/>
    <x v="57"/>
    <x v="9"/>
    <s v="Eire Engineers"/>
    <x v="0"/>
    <s v="Close Encounters of the EVE Kind"/>
    <x v="4"/>
    <x v="5"/>
    <x v="2"/>
    <x v="29"/>
    <x v="0"/>
    <n v="12802132.380000001"/>
    <n v="6520730.4000000004"/>
  </r>
  <r>
    <d v="2023-07-27T00:56:57"/>
    <n v="27"/>
    <n v="7"/>
    <x v="57"/>
    <x v="9"/>
    <s v="A Blessed Bean"/>
    <x v="0"/>
    <s v="Suspicious Intentions"/>
    <x v="4"/>
    <x v="11"/>
    <x v="2"/>
    <x v="29"/>
    <x v="0"/>
    <n v="24796039.84"/>
    <n v="6566367.6299999999"/>
  </r>
  <r>
    <d v="2023-07-27T00:57:05"/>
    <n v="27"/>
    <n v="7"/>
    <x v="57"/>
    <x v="9"/>
    <s v="Sturmgrenadier Inc"/>
    <x v="0"/>
    <s v="Lost Legends"/>
    <x v="4"/>
    <x v="71"/>
    <x v="2"/>
    <x v="29"/>
    <x v="0"/>
    <n v="28734716.329999998"/>
    <n v="12957449.039999999"/>
  </r>
  <r>
    <d v="2023-07-27T00:57:11"/>
    <n v="27"/>
    <n v="7"/>
    <x v="57"/>
    <x v="9"/>
    <s v="Pandemic Horde Inc"/>
    <x v="0"/>
    <s v="Siromanci"/>
    <x v="4"/>
    <x v="11"/>
    <x v="2"/>
    <x v="29"/>
    <x v="0"/>
    <n v="23679977.739999998"/>
    <n v="5262496.54"/>
  </r>
  <r>
    <d v="2023-07-27T00:57:15"/>
    <n v="27"/>
    <n v="7"/>
    <x v="57"/>
    <x v="9"/>
    <s v="A Blessed Bean"/>
    <x v="0"/>
    <s v="Suspicious Intentions"/>
    <x v="4"/>
    <x v="11"/>
    <x v="2"/>
    <x v="29"/>
    <x v="0"/>
    <n v="31274969.800000001"/>
    <n v="16396946.27"/>
  </r>
  <r>
    <d v="2023-07-27T00:57:25"/>
    <n v="27"/>
    <n v="7"/>
    <x v="57"/>
    <x v="9"/>
    <s v="Fancypants Inc"/>
    <x v="0"/>
    <s v="Suspicious Intentions"/>
    <x v="4"/>
    <x v="11"/>
    <x v="2"/>
    <x v="29"/>
    <x v="0"/>
    <n v="32277158.149999999"/>
    <n v="16737703.16"/>
  </r>
  <r>
    <d v="2023-07-27T00:57:29"/>
    <n v="27"/>
    <n v="7"/>
    <x v="57"/>
    <x v="9"/>
    <s v="Pandemic Horde Inc"/>
    <x v="0"/>
    <s v="Suspicious Intentions"/>
    <x v="4"/>
    <x v="11"/>
    <x v="2"/>
    <x v="29"/>
    <x v="0"/>
    <n v="32432224.949999999"/>
    <n v="16375125.029999999"/>
  </r>
  <r>
    <d v="2023-07-27T00:57:37"/>
    <n v="27"/>
    <n v="7"/>
    <x v="57"/>
    <x v="9"/>
    <s v="Fancypants Inc"/>
    <x v="0"/>
    <s v="Suspicious Intentions"/>
    <x v="4"/>
    <x v="11"/>
    <x v="2"/>
    <x v="29"/>
    <x v="0"/>
    <n v="23082611.109999999"/>
    <n v="11677077.74"/>
  </r>
  <r>
    <d v="2023-07-27T00:57:39"/>
    <n v="27"/>
    <n v="7"/>
    <x v="57"/>
    <x v="9"/>
    <s v="Horde Armada"/>
    <x v="0"/>
    <s v="Worthless Carebears"/>
    <x v="4"/>
    <x v="11"/>
    <x v="2"/>
    <x v="29"/>
    <x v="0"/>
    <n v="23550492.030000001"/>
    <n v="9385669.0999999996"/>
  </r>
  <r>
    <d v="2023-07-27T00:57:42"/>
    <n v="27"/>
    <n v="7"/>
    <x v="57"/>
    <x v="9"/>
    <s v="Wombo United"/>
    <x v="0"/>
    <s v="TEMPLAR"/>
    <x v="4"/>
    <x v="11"/>
    <x v="2"/>
    <x v="29"/>
    <x v="0"/>
    <n v="24557518.98"/>
    <n v="9144698.6500000004"/>
  </r>
  <r>
    <d v="2023-07-27T00:57:49"/>
    <n v="27"/>
    <n v="7"/>
    <x v="57"/>
    <x v="9"/>
    <s v="Wombo United"/>
    <x v="0"/>
    <s v="TEMPLAR"/>
    <x v="4"/>
    <x v="11"/>
    <x v="2"/>
    <x v="29"/>
    <x v="0"/>
    <n v="23367717.670000002"/>
    <n v="10249816.33"/>
  </r>
  <r>
    <d v="2023-07-27T00:57:55"/>
    <n v="27"/>
    <n v="7"/>
    <x v="57"/>
    <x v="9"/>
    <s v="Wombo United"/>
    <x v="0"/>
    <s v="Public Enemies CO"/>
    <x v="4"/>
    <x v="11"/>
    <x v="2"/>
    <x v="29"/>
    <x v="0"/>
    <n v="23970995.079999998"/>
    <n v="8023039.6399999997"/>
  </r>
  <r>
    <d v="2023-07-27T00:57:56"/>
    <n v="27"/>
    <n v="7"/>
    <x v="57"/>
    <x v="9"/>
    <s v="Eire Engineers"/>
    <x v="0"/>
    <s v="Suspicious Intentions"/>
    <x v="4"/>
    <x v="11"/>
    <x v="2"/>
    <x v="29"/>
    <x v="0"/>
    <n v="25751425.030000001"/>
    <n v="9000140.1699999999"/>
  </r>
  <r>
    <d v="2023-07-27T00:58:02"/>
    <n v="27"/>
    <n v="7"/>
    <x v="57"/>
    <x v="9"/>
    <s v="Fancypants Inc"/>
    <x v="0"/>
    <s v="United Mining and Hauling Inc"/>
    <x v="4"/>
    <x v="11"/>
    <x v="2"/>
    <x v="29"/>
    <x v="0"/>
    <n v="24391537.100000001"/>
    <n v="5307736.7300000004"/>
  </r>
  <r>
    <d v="2023-07-27T01:27:11"/>
    <n v="27"/>
    <n v="7"/>
    <x v="57"/>
    <x v="9"/>
    <s v="Death'sEnd"/>
    <x v="0"/>
    <s v="Death'sEnd"/>
    <x v="1"/>
    <x v="73"/>
    <x v="0"/>
    <x v="1"/>
    <x v="0"/>
    <n v="895900.3"/>
    <n v="589492.1"/>
  </r>
  <r>
    <d v="2023-07-27T01:27:19"/>
    <n v="27"/>
    <n v="7"/>
    <x v="57"/>
    <x v="9"/>
    <s v="Death'sEnd"/>
    <x v="0"/>
    <s v="Death'sEnd"/>
    <x v="1"/>
    <x v="79"/>
    <x v="4"/>
    <x v="1"/>
    <x v="0"/>
    <n v="315878.25"/>
    <n v="137845.15"/>
  </r>
  <r>
    <d v="2023-07-27T03:36:01"/>
    <n v="27"/>
    <n v="7"/>
    <x v="57"/>
    <x v="9"/>
    <s v="Horde Vanguard"/>
    <x v="0"/>
    <s v="Amped"/>
    <x v="0"/>
    <x v="8"/>
    <x v="3"/>
    <x v="190"/>
    <x v="0"/>
    <n v="69832944.099999994"/>
    <n v="54552042.689999998"/>
  </r>
  <r>
    <d v="2023-07-27T03:40:05"/>
    <n v="27"/>
    <n v="7"/>
    <x v="57"/>
    <x v="9"/>
    <s v="SUNDERING"/>
    <x v="1"/>
    <s v="Mineski Infinity"/>
    <x v="1"/>
    <x v="40"/>
    <x v="4"/>
    <x v="190"/>
    <x v="0"/>
    <n v="5147229.03"/>
    <n v="4452481.68"/>
  </r>
  <r>
    <d v="2023-07-27T03:42:48"/>
    <n v="27"/>
    <n v="7"/>
    <x v="57"/>
    <x v="9"/>
    <s v="Unsung Heroes"/>
    <x v="2"/>
    <s v="Pandemic Horde Inc"/>
    <x v="1"/>
    <x v="3"/>
    <x v="2"/>
    <x v="3"/>
    <x v="0"/>
    <n v="18353282.609999999"/>
    <n v="9636134.8699999992"/>
  </r>
  <r>
    <d v="2023-07-27T03:48:15"/>
    <n v="27"/>
    <n v="7"/>
    <x v="57"/>
    <x v="9"/>
    <s v="KarmaFleet"/>
    <x v="1"/>
    <s v="Tactical Feed"/>
    <x v="1"/>
    <x v="26"/>
    <x v="2"/>
    <x v="190"/>
    <x v="0"/>
    <n v="77687947.030000001"/>
    <n v="54460665.390000001"/>
  </r>
  <r>
    <d v="2023-07-27T03:48:26"/>
    <n v="27"/>
    <n v="7"/>
    <x v="57"/>
    <x v="9"/>
    <s v="Cuervos Imperiales"/>
    <x v="1"/>
    <s v="Pandemic Horde Inc"/>
    <x v="1"/>
    <x v="26"/>
    <x v="2"/>
    <x v="190"/>
    <x v="0"/>
    <n v="60790152.289999999"/>
    <n v="36051805.969999999"/>
  </r>
  <r>
    <d v="2023-07-27T03:48:27"/>
    <n v="27"/>
    <n v="7"/>
    <x v="57"/>
    <x v="9"/>
    <s v="Storm Chasers"/>
    <x v="0"/>
    <s v="Asteroid Farm Unlimited"/>
    <x v="0"/>
    <x v="5"/>
    <x v="2"/>
    <x v="190"/>
    <x v="0"/>
    <n v="13355239.34"/>
    <n v="4910631.43"/>
  </r>
  <r>
    <d v="2023-07-27T03:48:34"/>
    <n v="27"/>
    <n v="7"/>
    <x v="57"/>
    <x v="9"/>
    <s v="GoonWaffe"/>
    <x v="1"/>
    <s v="Deaths Consortium"/>
    <x v="1"/>
    <x v="26"/>
    <x v="2"/>
    <x v="190"/>
    <x v="0"/>
    <n v="77268517.549999997"/>
    <n v="63721241.780000001"/>
  </r>
  <r>
    <d v="2023-07-27T03:48:38"/>
    <n v="27"/>
    <n v="7"/>
    <x v="57"/>
    <x v="9"/>
    <s v="Storm Chasers"/>
    <x v="0"/>
    <s v="KarmaFleet"/>
    <x v="0"/>
    <x v="5"/>
    <x v="2"/>
    <x v="190"/>
    <x v="0"/>
    <n v="12247434.02"/>
    <n v="2780531.29"/>
  </r>
  <r>
    <d v="2023-07-27T03:48:44"/>
    <n v="27"/>
    <n v="7"/>
    <x v="57"/>
    <x v="9"/>
    <s v="KarmaFleet"/>
    <x v="1"/>
    <s v="Siberian Alpha Fleet"/>
    <x v="1"/>
    <x v="26"/>
    <x v="2"/>
    <x v="190"/>
    <x v="0"/>
    <n v="68125983.719999999"/>
    <n v="48524342.859999999"/>
  </r>
  <r>
    <d v="2023-07-27T03:48:51"/>
    <n v="27"/>
    <n v="7"/>
    <x v="57"/>
    <x v="9"/>
    <s v="KarmaFleet"/>
    <x v="1"/>
    <s v="The Northerners"/>
    <x v="1"/>
    <x v="26"/>
    <x v="2"/>
    <x v="190"/>
    <x v="0"/>
    <n v="69828173.400000006"/>
    <n v="47987398.740000002"/>
  </r>
  <r>
    <d v="2023-07-27T03:49:02"/>
    <n v="27"/>
    <n v="7"/>
    <x v="57"/>
    <x v="9"/>
    <s v="Peoples Liberation Army"/>
    <x v="1"/>
    <s v="Horde Armada"/>
    <x v="1"/>
    <x v="26"/>
    <x v="2"/>
    <x v="190"/>
    <x v="0"/>
    <n v="62856422.450000003"/>
    <n v="42007483.149999999"/>
  </r>
  <r>
    <d v="2023-07-27T03:49:09"/>
    <n v="27"/>
    <n v="7"/>
    <x v="57"/>
    <x v="9"/>
    <s v="GoonWaffe"/>
    <x v="1"/>
    <s v="Fancypants Inc"/>
    <x v="1"/>
    <x v="26"/>
    <x v="2"/>
    <x v="190"/>
    <x v="0"/>
    <n v="52092728.170000002"/>
    <n v="36902564.420000002"/>
  </r>
  <r>
    <d v="2023-07-27T03:49:19"/>
    <n v="27"/>
    <n v="7"/>
    <x v="57"/>
    <x v="9"/>
    <s v="GoonWaffe"/>
    <x v="1"/>
    <s v="Sturmgrenadier Inc"/>
    <x v="1"/>
    <x v="26"/>
    <x v="2"/>
    <x v="190"/>
    <x v="0"/>
    <n v="60048826.060000002"/>
    <n v="42159894.439999998"/>
  </r>
  <r>
    <d v="2023-07-27T03:49:25"/>
    <n v="27"/>
    <n v="7"/>
    <x v="57"/>
    <x v="9"/>
    <s v="Storm Chasers"/>
    <x v="0"/>
    <s v="War Eagle Fleet"/>
    <x v="0"/>
    <x v="6"/>
    <x v="4"/>
    <x v="190"/>
    <x v="0"/>
    <n v="2528564.4"/>
    <n v="1245024.07"/>
  </r>
  <r>
    <d v="2023-07-27T03:49:34"/>
    <n v="27"/>
    <n v="7"/>
    <x v="57"/>
    <x v="9"/>
    <s v="The Northerners"/>
    <x v="0"/>
    <s v="KarmaFleet"/>
    <x v="0"/>
    <x v="10"/>
    <x v="2"/>
    <x v="190"/>
    <x v="0"/>
    <n v="21463433.949999999"/>
    <n v="9087440.1500000004"/>
  </r>
  <r>
    <d v="2023-07-27T03:49:42"/>
    <n v="27"/>
    <n v="7"/>
    <x v="57"/>
    <x v="9"/>
    <s v="Cloaked Goof"/>
    <x v="1"/>
    <s v="Storm Chasers"/>
    <x v="1"/>
    <x v="26"/>
    <x v="2"/>
    <x v="190"/>
    <x v="0"/>
    <n v="60525372.57"/>
    <n v="43041727.619999997"/>
  </r>
  <r>
    <d v="2023-07-27T03:49:52"/>
    <n v="27"/>
    <n v="7"/>
    <x v="57"/>
    <x v="9"/>
    <s v="Cuervos Imperiales"/>
    <x v="1"/>
    <s v="Pandemic Horde Inc"/>
    <x v="1"/>
    <x v="26"/>
    <x v="2"/>
    <x v="190"/>
    <x v="0"/>
    <n v="58856855.619999997"/>
    <n v="40214172.579999998"/>
  </r>
  <r>
    <d v="2023-07-27T03:49:56"/>
    <n v="27"/>
    <n v="7"/>
    <x v="57"/>
    <x v="9"/>
    <s v="Tranquility Tavern"/>
    <x v="0"/>
    <s v="BOVRIL bOREers Mining CO-OP"/>
    <x v="0"/>
    <x v="5"/>
    <x v="2"/>
    <x v="190"/>
    <x v="0"/>
    <n v="11876778.890000001"/>
    <n v="3782257.85"/>
  </r>
  <r>
    <d v="2023-07-27T03:50:06"/>
    <n v="27"/>
    <n v="7"/>
    <x v="57"/>
    <x v="9"/>
    <s v="Amped"/>
    <x v="1"/>
    <s v="Tranquility Tavern"/>
    <x v="1"/>
    <x v="26"/>
    <x v="2"/>
    <x v="190"/>
    <x v="0"/>
    <n v="60962398.619999997"/>
    <n v="37741088.329999998"/>
  </r>
  <r>
    <d v="2023-07-27T03:50:19"/>
    <n v="27"/>
    <n v="7"/>
    <x v="57"/>
    <x v="9"/>
    <s v="Tranquility Tavern"/>
    <x v="0"/>
    <s v="4S Corporation"/>
    <x v="0"/>
    <x v="5"/>
    <x v="2"/>
    <x v="190"/>
    <x v="0"/>
    <n v="11918845.02"/>
    <n v="4469360.8600000003"/>
  </r>
  <r>
    <d v="2023-07-27T03:50:34"/>
    <n v="27"/>
    <n v="7"/>
    <x v="57"/>
    <x v="9"/>
    <s v="Storm Chasers"/>
    <x v="0"/>
    <s v="4S Corporation"/>
    <x v="0"/>
    <x v="12"/>
    <x v="3"/>
    <x v="190"/>
    <x v="0"/>
    <n v="49638217.240000002"/>
    <n v="31331513.68"/>
  </r>
  <r>
    <d v="2023-07-27T03:51:04"/>
    <n v="27"/>
    <n v="7"/>
    <x v="57"/>
    <x v="9"/>
    <s v="Deaths Consortium"/>
    <x v="0"/>
    <s v="4S Corporation"/>
    <x v="0"/>
    <x v="5"/>
    <x v="2"/>
    <x v="190"/>
    <x v="0"/>
    <n v="11918845.02"/>
    <n v="4496517.93"/>
  </r>
  <r>
    <d v="2023-07-27T03:51:29"/>
    <n v="27"/>
    <n v="7"/>
    <x v="57"/>
    <x v="9"/>
    <s v="Amok"/>
    <x v="1"/>
    <s v="A Blessed Bean"/>
    <x v="1"/>
    <x v="22"/>
    <x v="4"/>
    <x v="190"/>
    <x v="0"/>
    <n v="607843.4"/>
    <n v="429443.38"/>
  </r>
  <r>
    <d v="2023-07-27T03:51:30"/>
    <n v="27"/>
    <n v="7"/>
    <x v="57"/>
    <x v="9"/>
    <s v="Fusion Enterprises Ltd"/>
    <x v="0"/>
    <s v="Amok"/>
    <x v="0"/>
    <x v="10"/>
    <x v="2"/>
    <x v="190"/>
    <x v="0"/>
    <n v="28974271.469999999"/>
    <n v="15010574.09"/>
  </r>
  <r>
    <d v="2023-07-27T03:51:46"/>
    <n v="27"/>
    <n v="7"/>
    <x v="57"/>
    <x v="9"/>
    <s v="Blackwater USA Inc"/>
    <x v="0"/>
    <s v="Strategically Bad"/>
    <x v="0"/>
    <x v="10"/>
    <x v="2"/>
    <x v="190"/>
    <x v="0"/>
    <n v="28854624.079999998"/>
    <n v="16809075.969999999"/>
  </r>
  <r>
    <d v="2023-07-27T03:51:47"/>
    <n v="27"/>
    <n v="7"/>
    <x v="57"/>
    <x v="9"/>
    <s v="Blackwater USA Inc"/>
    <x v="0"/>
    <s v="Peoples Liberation Army"/>
    <x v="0"/>
    <x v="10"/>
    <x v="2"/>
    <x v="190"/>
    <x v="0"/>
    <n v="28891301.079999998"/>
    <n v="10996700.960000001"/>
  </r>
  <r>
    <d v="2023-07-27T03:51:49"/>
    <n v="27"/>
    <n v="7"/>
    <x v="57"/>
    <x v="9"/>
    <s v="Fusion Enterprises Ltd"/>
    <x v="0"/>
    <s v="Iron Whales"/>
    <x v="0"/>
    <x v="10"/>
    <x v="2"/>
    <x v="190"/>
    <x v="0"/>
    <n v="27303468.899999999"/>
    <n v="11292383.810000001"/>
  </r>
  <r>
    <d v="2023-07-27T03:51:56"/>
    <n v="27"/>
    <n v="7"/>
    <x v="57"/>
    <x v="9"/>
    <s v="Mineski Infinity"/>
    <x v="0"/>
    <s v="Cloaked Goof"/>
    <x v="0"/>
    <x v="10"/>
    <x v="2"/>
    <x v="190"/>
    <x v="0"/>
    <n v="28540810.199999999"/>
    <n v="17859830.23"/>
  </r>
  <r>
    <d v="2023-07-27T03:52:04"/>
    <n v="27"/>
    <n v="7"/>
    <x v="57"/>
    <x v="9"/>
    <s v="Blackwater USA Inc"/>
    <x v="0"/>
    <s v="AOJI Colliery"/>
    <x v="0"/>
    <x v="5"/>
    <x v="2"/>
    <x v="190"/>
    <x v="0"/>
    <n v="11876778.890000001"/>
    <n v="3053424.3"/>
  </r>
  <r>
    <d v="2023-07-27T03:52:10"/>
    <n v="27"/>
    <n v="7"/>
    <x v="57"/>
    <x v="9"/>
    <s v="Tactical Feed"/>
    <x v="0"/>
    <s v="Strategically Bad"/>
    <x v="0"/>
    <x v="10"/>
    <x v="2"/>
    <x v="190"/>
    <x v="0"/>
    <n v="28991168.93"/>
    <n v="18064395.879999999"/>
  </r>
  <r>
    <d v="2023-07-27T03:52:24"/>
    <n v="27"/>
    <n v="7"/>
    <x v="57"/>
    <x v="9"/>
    <s v="Eire Engineers"/>
    <x v="0"/>
    <s v="GoonWaffe"/>
    <x v="0"/>
    <x v="10"/>
    <x v="2"/>
    <x v="190"/>
    <x v="0"/>
    <n v="28481903.48"/>
    <n v="11317604"/>
  </r>
  <r>
    <d v="2023-07-27T03:52:25"/>
    <n v="27"/>
    <n v="7"/>
    <x v="57"/>
    <x v="9"/>
    <s v="Blackwater USA Inc"/>
    <x v="0"/>
    <s v="KarmaFleet"/>
    <x v="0"/>
    <x v="10"/>
    <x v="2"/>
    <x v="190"/>
    <x v="0"/>
    <n v="28138785.84"/>
    <n v="9493128.9199999999"/>
  </r>
  <r>
    <d v="2023-07-27T03:52:30"/>
    <n v="27"/>
    <n v="7"/>
    <x v="57"/>
    <x v="9"/>
    <s v="Fusion Enterprises Ltd"/>
    <x v="0"/>
    <s v="Ascendance"/>
    <x v="0"/>
    <x v="11"/>
    <x v="2"/>
    <x v="190"/>
    <x v="0"/>
    <n v="11848323.710000001"/>
    <n v="2223500.62"/>
  </r>
  <r>
    <d v="2023-07-27T03:52:40"/>
    <n v="27"/>
    <n v="7"/>
    <x v="57"/>
    <x v="9"/>
    <s v="Tactical Feed"/>
    <x v="0"/>
    <s v="Amok"/>
    <x v="0"/>
    <x v="10"/>
    <x v="2"/>
    <x v="190"/>
    <x v="0"/>
    <n v="27253069.18"/>
    <n v="11241710.949999999"/>
  </r>
  <r>
    <d v="2023-07-27T03:52:51"/>
    <n v="27"/>
    <n v="7"/>
    <x v="57"/>
    <x v="9"/>
    <s v="Mineski Infinity"/>
    <x v="0"/>
    <s v="4S Corporation"/>
    <x v="0"/>
    <x v="5"/>
    <x v="2"/>
    <x v="190"/>
    <x v="0"/>
    <n v="11901343.98"/>
    <n v="3459504.52"/>
  </r>
  <r>
    <d v="2023-07-27T03:52:56"/>
    <n v="27"/>
    <n v="7"/>
    <x v="57"/>
    <x v="9"/>
    <s v="Fusion Enterprises Ltd"/>
    <x v="0"/>
    <s v="Amped"/>
    <x v="0"/>
    <x v="8"/>
    <x v="3"/>
    <x v="190"/>
    <x v="0"/>
    <n v="68617950.719999999"/>
    <n v="56554075.359999999"/>
  </r>
  <r>
    <d v="2023-07-27T03:52:58"/>
    <n v="27"/>
    <n v="7"/>
    <x v="57"/>
    <x v="9"/>
    <s v="Tactical Feed"/>
    <x v="0"/>
    <s v="GoonWaffe"/>
    <x v="0"/>
    <x v="10"/>
    <x v="2"/>
    <x v="190"/>
    <x v="0"/>
    <n v="27473455.34"/>
    <n v="17046881.460000001"/>
  </r>
  <r>
    <d v="2023-07-27T03:52:59"/>
    <n v="27"/>
    <n v="7"/>
    <x v="57"/>
    <x v="9"/>
    <s v="Tactical Feed"/>
    <x v="0"/>
    <s v="BOVRIL bOREers Mining CO-OP"/>
    <x v="0"/>
    <x v="10"/>
    <x v="2"/>
    <x v="190"/>
    <x v="0"/>
    <n v="20767394.789999999"/>
    <n v="8026142.1600000001"/>
  </r>
  <r>
    <d v="2023-07-27T03:53:04"/>
    <n v="27"/>
    <n v="7"/>
    <x v="57"/>
    <x v="9"/>
    <s v="Tactical Feed"/>
    <x v="0"/>
    <s v="KarmaFleet"/>
    <x v="0"/>
    <x v="10"/>
    <x v="2"/>
    <x v="190"/>
    <x v="0"/>
    <n v="26897492.100000001"/>
    <n v="12394942.26"/>
  </r>
  <r>
    <d v="2023-07-27T03:53:11"/>
    <n v="27"/>
    <n v="7"/>
    <x v="57"/>
    <x v="9"/>
    <s v="Tactical Feed"/>
    <x v="0"/>
    <s v="KarmaFleet"/>
    <x v="0"/>
    <x v="10"/>
    <x v="2"/>
    <x v="190"/>
    <x v="0"/>
    <n v="27030394.239999998"/>
    <n v="11168528.74"/>
  </r>
  <r>
    <d v="2023-07-27T03:53:15"/>
    <n v="27"/>
    <n v="7"/>
    <x v="57"/>
    <x v="9"/>
    <s v="KillTronic"/>
    <x v="0"/>
    <s v="Cuervos Imperiales"/>
    <x v="0"/>
    <x v="10"/>
    <x v="2"/>
    <x v="190"/>
    <x v="0"/>
    <n v="25557115.510000002"/>
    <n v="9949237.1999999993"/>
  </r>
  <r>
    <d v="2023-07-27T03:53:19"/>
    <n v="27"/>
    <n v="7"/>
    <x v="57"/>
    <x v="9"/>
    <s v="Tactical Feed"/>
    <x v="0"/>
    <s v="Black Aces"/>
    <x v="0"/>
    <x v="10"/>
    <x v="2"/>
    <x v="190"/>
    <x v="0"/>
    <n v="26396285.059999999"/>
    <n v="6793319"/>
  </r>
  <r>
    <d v="2023-07-27T03:53:41"/>
    <n v="27"/>
    <n v="7"/>
    <x v="57"/>
    <x v="9"/>
    <s v="Pandemic Horde Inc"/>
    <x v="0"/>
    <s v="Mindstar Technology"/>
    <x v="0"/>
    <x v="10"/>
    <x v="2"/>
    <x v="190"/>
    <x v="0"/>
    <n v="29558130.93"/>
    <n v="11659475.73"/>
  </r>
  <r>
    <d v="2023-07-27T04:43:40"/>
    <n v="27"/>
    <n v="7"/>
    <x v="57"/>
    <x v="9"/>
    <s v="AOJI Colliery"/>
    <x v="1"/>
    <s v="Tactical Feed"/>
    <x v="1"/>
    <x v="8"/>
    <x v="3"/>
    <x v="1"/>
    <x v="0"/>
    <n v="71264251.780000001"/>
    <n v="54897934.920000002"/>
  </r>
  <r>
    <d v="2023-07-27T04:44:47"/>
    <n v="27"/>
    <n v="7"/>
    <x v="57"/>
    <x v="9"/>
    <s v="4S Corporation"/>
    <x v="1"/>
    <s v="Pandemic Horde Inc"/>
    <x v="1"/>
    <x v="2"/>
    <x v="2"/>
    <x v="1"/>
    <x v="0"/>
    <n v="232627687.63999999"/>
    <n v="201322324.59999999"/>
  </r>
  <r>
    <d v="2023-07-27T04:51:17"/>
    <n v="27"/>
    <n v="7"/>
    <x v="57"/>
    <x v="9"/>
    <s v="KarmaFleet"/>
    <x v="1"/>
    <s v="Storm Chasers"/>
    <x v="1"/>
    <x v="40"/>
    <x v="4"/>
    <x v="1"/>
    <x v="0"/>
    <n v="6211350.4800000004"/>
    <n v="4474025.5599999996"/>
  </r>
  <r>
    <d v="2023-07-27T04:51:46"/>
    <n v="27"/>
    <n v="7"/>
    <x v="57"/>
    <x v="9"/>
    <s v="MASS"/>
    <x v="0"/>
    <s v="Amped"/>
    <x v="0"/>
    <x v="6"/>
    <x v="4"/>
    <x v="1"/>
    <x v="0"/>
    <n v="2976656.18"/>
    <n v="811448.78"/>
  </r>
  <r>
    <d v="2023-07-27T04:52:19"/>
    <n v="27"/>
    <n v="7"/>
    <x v="57"/>
    <x v="9"/>
    <s v="Pandemic Horde Inc"/>
    <x v="0"/>
    <s v="Amped"/>
    <x v="0"/>
    <x v="74"/>
    <x v="4"/>
    <x v="1"/>
    <x v="0"/>
    <n v="5229256.6500000004"/>
    <n v="3766954.27"/>
  </r>
  <r>
    <d v="2023-07-27T04:52:20"/>
    <n v="27"/>
    <n v="7"/>
    <x v="57"/>
    <x v="9"/>
    <s v="AOJI Colliery"/>
    <x v="1"/>
    <s v="A Blessed Bean"/>
    <x v="1"/>
    <x v="8"/>
    <x v="3"/>
    <x v="1"/>
    <x v="0"/>
    <n v="69986080.599999994"/>
    <n v="55556061.170000002"/>
  </r>
  <r>
    <d v="2023-07-27T04:53:18"/>
    <n v="27"/>
    <n v="7"/>
    <x v="57"/>
    <x v="9"/>
    <s v="Krab Kingdom"/>
    <x v="4"/>
    <s v="cookies and capital"/>
    <x v="1"/>
    <x v="32"/>
    <x v="4"/>
    <x v="1"/>
    <x v="0"/>
    <n v="5550028.1900000004"/>
    <n v="1595122.47"/>
  </r>
  <r>
    <d v="2023-07-27T04:53:44"/>
    <n v="27"/>
    <n v="7"/>
    <x v="57"/>
    <x v="9"/>
    <s v="KarmaFleet"/>
    <x v="1"/>
    <s v="Desi Beanz"/>
    <x v="1"/>
    <x v="17"/>
    <x v="4"/>
    <x v="1"/>
    <x v="0"/>
    <n v="914047"/>
    <n v="740897.23"/>
  </r>
  <r>
    <d v="2023-07-27T05:09:02"/>
    <n v="27"/>
    <n v="7"/>
    <x v="57"/>
    <x v="9"/>
    <s v="Worthless Carebears"/>
    <x v="2"/>
    <s v="ChuangShi"/>
    <x v="2"/>
    <x v="4"/>
    <x v="3"/>
    <x v="112"/>
    <x v="1"/>
    <n v="56080755.890000001"/>
    <n v="37281269.240000002"/>
  </r>
  <r>
    <d v="2023-07-27T05:38:07"/>
    <n v="27"/>
    <n v="7"/>
    <x v="57"/>
    <x v="9"/>
    <s v="S0viet Uni0n"/>
    <x v="0"/>
    <s v="BOVRIL bOREers Mining CO-OP"/>
    <x v="0"/>
    <x v="11"/>
    <x v="2"/>
    <x v="2"/>
    <x v="0"/>
    <n v="13494076.73"/>
    <n v="3349211.53"/>
  </r>
  <r>
    <d v="2023-07-27T05:38:17"/>
    <n v="27"/>
    <n v="7"/>
    <x v="57"/>
    <x v="9"/>
    <s v="Pandemic Horde Inc"/>
    <x v="0"/>
    <s v="Ascendance"/>
    <x v="0"/>
    <x v="11"/>
    <x v="2"/>
    <x v="2"/>
    <x v="0"/>
    <n v="21480175.379999999"/>
    <n v="3542479.2"/>
  </r>
  <r>
    <d v="2023-07-27T05:38:18"/>
    <n v="27"/>
    <n v="7"/>
    <x v="57"/>
    <x v="9"/>
    <s v="Death'sEnd"/>
    <x v="0"/>
    <s v="Strategically Bad"/>
    <x v="0"/>
    <x v="11"/>
    <x v="2"/>
    <x v="2"/>
    <x v="0"/>
    <n v="13496090.41"/>
    <n v="3168144.39"/>
  </r>
  <r>
    <d v="2023-07-27T05:38:18"/>
    <n v="27"/>
    <n v="7"/>
    <x v="57"/>
    <x v="9"/>
    <s v="Pandemic Horde Inc"/>
    <x v="0"/>
    <s v="KarmaFleet"/>
    <x v="0"/>
    <x v="11"/>
    <x v="2"/>
    <x v="2"/>
    <x v="0"/>
    <n v="13394518.4"/>
    <n v="3824052.15"/>
  </r>
  <r>
    <d v="2023-07-27T05:38:28"/>
    <n v="27"/>
    <n v="7"/>
    <x v="57"/>
    <x v="9"/>
    <s v="Death'sEnd"/>
    <x v="0"/>
    <s v="KarmaFleet"/>
    <x v="0"/>
    <x v="11"/>
    <x v="2"/>
    <x v="2"/>
    <x v="0"/>
    <n v="16899716.039999999"/>
    <n v="6149795.3200000003"/>
  </r>
  <r>
    <d v="2023-07-27T05:38:39"/>
    <n v="27"/>
    <n v="7"/>
    <x v="57"/>
    <x v="9"/>
    <s v="Fancypants Inc"/>
    <x v="0"/>
    <s v="Strategically Bad"/>
    <x v="0"/>
    <x v="11"/>
    <x v="2"/>
    <x v="2"/>
    <x v="0"/>
    <n v="13474391.76"/>
    <n v="2882812.49"/>
  </r>
  <r>
    <d v="2023-07-27T05:38:43"/>
    <n v="27"/>
    <n v="7"/>
    <x v="57"/>
    <x v="9"/>
    <s v="Death'sEnd"/>
    <x v="0"/>
    <s v="BOVRIL bOREers Mining CO-OP"/>
    <x v="0"/>
    <x v="11"/>
    <x v="2"/>
    <x v="2"/>
    <x v="0"/>
    <n v="13467802.09"/>
    <n v="3464608.86"/>
  </r>
  <r>
    <d v="2023-07-27T05:49:26"/>
    <n v="27"/>
    <n v="7"/>
    <x v="57"/>
    <x v="9"/>
    <s v="Peoples Liberation Army"/>
    <x v="1"/>
    <s v="Profane Proverb"/>
    <x v="1"/>
    <x v="37"/>
    <x v="4"/>
    <x v="1"/>
    <x v="0"/>
    <n v="17945766.879999999"/>
    <n v="9768317.9800000004"/>
  </r>
  <r>
    <d v="2023-07-27T05:49:43"/>
    <n v="27"/>
    <n v="7"/>
    <x v="57"/>
    <x v="9"/>
    <s v="Deaths Consortium"/>
    <x v="0"/>
    <s v="Players vs EVE"/>
    <x v="0"/>
    <x v="33"/>
    <x v="4"/>
    <x v="1"/>
    <x v="0"/>
    <n v="7384520.5"/>
    <n v="3102183.84"/>
  </r>
  <r>
    <d v="2023-07-27T05:49:59"/>
    <n v="27"/>
    <n v="7"/>
    <x v="57"/>
    <x v="9"/>
    <s v="Deaths Consortium"/>
    <x v="0"/>
    <s v="Amped"/>
    <x v="0"/>
    <x v="33"/>
    <x v="4"/>
    <x v="1"/>
    <x v="0"/>
    <n v="8090929.5800000001"/>
    <n v="5242374.7"/>
  </r>
  <r>
    <d v="2023-07-27T05:50:07"/>
    <n v="27"/>
    <n v="7"/>
    <x v="57"/>
    <x v="9"/>
    <s v="Pandemic Horde Inc"/>
    <x v="0"/>
    <s v="AOJI Colliery"/>
    <x v="0"/>
    <x v="63"/>
    <x v="4"/>
    <x v="1"/>
    <x v="0"/>
    <n v="8795959.1500000004"/>
    <n v="7364320.3899999997"/>
  </r>
  <r>
    <d v="2023-07-27T05:50:12"/>
    <n v="27"/>
    <n v="7"/>
    <x v="57"/>
    <x v="9"/>
    <s v="Moosearmy"/>
    <x v="0"/>
    <s v="KarmaFleet"/>
    <x v="0"/>
    <x v="33"/>
    <x v="4"/>
    <x v="1"/>
    <x v="0"/>
    <n v="8747374.2300000004"/>
    <n v="6681630.4900000002"/>
  </r>
  <r>
    <d v="2023-07-27T05:50:14"/>
    <n v="27"/>
    <n v="7"/>
    <x v="57"/>
    <x v="9"/>
    <s v="Deaths Consortium"/>
    <x v="0"/>
    <s v="Ascendance"/>
    <x v="0"/>
    <x v="33"/>
    <x v="4"/>
    <x v="1"/>
    <x v="0"/>
    <n v="6083660.5099999998"/>
    <n v="3942498.98"/>
  </r>
  <r>
    <d v="2023-07-27T05:53:38"/>
    <n v="27"/>
    <n v="7"/>
    <x v="57"/>
    <x v="9"/>
    <s v="A Blessed Bean"/>
    <x v="0"/>
    <s v="Strategically Bad"/>
    <x v="0"/>
    <x v="33"/>
    <x v="4"/>
    <x v="1"/>
    <x v="0"/>
    <n v="7697062.79"/>
    <n v="6102001.6699999999"/>
  </r>
  <r>
    <d v="2023-07-27T05:55:48"/>
    <n v="27"/>
    <n v="7"/>
    <x v="57"/>
    <x v="9"/>
    <s v="Pandemic Horde Inc"/>
    <x v="0"/>
    <s v="Peoples Liberation Army"/>
    <x v="0"/>
    <x v="33"/>
    <x v="4"/>
    <x v="1"/>
    <x v="0"/>
    <n v="5689793.7199999997"/>
    <n v="4145773.74"/>
  </r>
  <r>
    <d v="2023-07-27T05:55:52"/>
    <n v="27"/>
    <n v="7"/>
    <x v="57"/>
    <x v="9"/>
    <s v="S0viet Uni0n"/>
    <x v="0"/>
    <s v="KarmaFleet"/>
    <x v="0"/>
    <x v="33"/>
    <x v="4"/>
    <x v="1"/>
    <x v="0"/>
    <n v="7697062.79"/>
    <n v="4671744.29"/>
  </r>
  <r>
    <d v="2023-07-27T05:55:53"/>
    <n v="27"/>
    <n v="7"/>
    <x v="57"/>
    <x v="9"/>
    <s v="Pandemic Horde Inc"/>
    <x v="0"/>
    <s v="Les chevaliers de l'ordre"/>
    <x v="0"/>
    <x v="33"/>
    <x v="4"/>
    <x v="1"/>
    <x v="0"/>
    <n v="5689793.7199999997"/>
    <n v="3639933.8"/>
  </r>
  <r>
    <d v="2023-07-27T05:55:55"/>
    <n v="27"/>
    <n v="7"/>
    <x v="57"/>
    <x v="9"/>
    <s v="Storm Chasers"/>
    <x v="0"/>
    <s v="Krab Kingdom"/>
    <x v="3"/>
    <x v="33"/>
    <x v="4"/>
    <x v="1"/>
    <x v="0"/>
    <n v="7697062.79"/>
    <n v="3557376.04"/>
  </r>
  <r>
    <d v="2023-07-27T05:55:59"/>
    <n v="27"/>
    <n v="7"/>
    <x v="57"/>
    <x v="9"/>
    <s v="Pandemic Horde Inc"/>
    <x v="0"/>
    <s v="Cloaked Goof"/>
    <x v="0"/>
    <x v="33"/>
    <x v="4"/>
    <x v="1"/>
    <x v="0"/>
    <n v="8326723.9199999999"/>
    <n v="5322821.6100000003"/>
  </r>
  <r>
    <d v="2023-07-27T05:55:59"/>
    <n v="27"/>
    <n v="7"/>
    <x v="57"/>
    <x v="9"/>
    <s v="MASS"/>
    <x v="0"/>
    <s v="War Eagle Fleet"/>
    <x v="0"/>
    <x v="33"/>
    <x v="4"/>
    <x v="1"/>
    <x v="0"/>
    <n v="7697062.79"/>
    <n v="5661957.0800000001"/>
  </r>
  <r>
    <d v="2023-07-27T05:56:00"/>
    <n v="27"/>
    <n v="7"/>
    <x v="57"/>
    <x v="9"/>
    <s v="S0viet Uni0n"/>
    <x v="0"/>
    <s v="Peoples Liberation Army"/>
    <x v="0"/>
    <x v="33"/>
    <x v="4"/>
    <x v="1"/>
    <x v="0"/>
    <n v="5689793.7199999997"/>
    <n v="4995632.71"/>
  </r>
  <r>
    <d v="2023-07-27T05:56:04"/>
    <n v="27"/>
    <n v="7"/>
    <x v="57"/>
    <x v="9"/>
    <s v="Pandemic Horde Inc"/>
    <x v="0"/>
    <s v="Players vs EVE"/>
    <x v="0"/>
    <x v="33"/>
    <x v="4"/>
    <x v="1"/>
    <x v="0"/>
    <n v="5689793.7199999997"/>
    <n v="1404001.02"/>
  </r>
  <r>
    <d v="2023-07-27T05:56:05"/>
    <n v="27"/>
    <n v="7"/>
    <x v="57"/>
    <x v="9"/>
    <s v="Pandemic Horde Inc"/>
    <x v="0"/>
    <s v="Black Aces"/>
    <x v="0"/>
    <x v="33"/>
    <x v="4"/>
    <x v="1"/>
    <x v="0"/>
    <n v="7697062.79"/>
    <n v="6030673.21"/>
  </r>
  <r>
    <d v="2023-07-27T05:56:07"/>
    <n v="27"/>
    <n v="7"/>
    <x v="57"/>
    <x v="9"/>
    <s v="Fusion Enterprises Ltd"/>
    <x v="0"/>
    <s v="Peoples Liberation Army"/>
    <x v="0"/>
    <x v="33"/>
    <x v="4"/>
    <x v="1"/>
    <x v="0"/>
    <n v="5689793.7199999997"/>
    <n v="4038158.36"/>
  </r>
  <r>
    <d v="2023-07-27T05:56:07"/>
    <n v="27"/>
    <n v="7"/>
    <x v="57"/>
    <x v="9"/>
    <s v="A Blessed Bean"/>
    <x v="0"/>
    <s v="Amped"/>
    <x v="0"/>
    <x v="33"/>
    <x v="4"/>
    <x v="1"/>
    <x v="0"/>
    <n v="22998904.899999999"/>
    <n v="20067459.920000002"/>
  </r>
  <r>
    <d v="2023-07-27T05:56:10"/>
    <n v="27"/>
    <n v="7"/>
    <x v="57"/>
    <x v="9"/>
    <s v="Take The Bait"/>
    <x v="0"/>
    <s v="Amped"/>
    <x v="0"/>
    <x v="33"/>
    <x v="4"/>
    <x v="1"/>
    <x v="0"/>
    <n v="7697062.79"/>
    <n v="6045427.4299999997"/>
  </r>
  <r>
    <d v="2023-07-27T05:56:11"/>
    <n v="27"/>
    <n v="7"/>
    <x v="57"/>
    <x v="9"/>
    <s v="Gentlemen's Club"/>
    <x v="0"/>
    <s v="4S Corporation"/>
    <x v="0"/>
    <x v="33"/>
    <x v="4"/>
    <x v="1"/>
    <x v="0"/>
    <n v="5689793.7199999997"/>
    <n v="2512241.59"/>
  </r>
  <r>
    <d v="2023-07-27T05:56:15"/>
    <n v="27"/>
    <n v="7"/>
    <x v="57"/>
    <x v="9"/>
    <s v="Take The Bait"/>
    <x v="0"/>
    <s v="4S Corporation"/>
    <x v="0"/>
    <x v="33"/>
    <x v="4"/>
    <x v="1"/>
    <x v="0"/>
    <n v="5714428.5"/>
    <n v="5413729.2599999998"/>
  </r>
  <r>
    <d v="2023-07-27T05:56:16"/>
    <n v="27"/>
    <n v="7"/>
    <x v="57"/>
    <x v="9"/>
    <s v="Pandemic Horde Inc"/>
    <x v="0"/>
    <s v="KarmaFleet"/>
    <x v="0"/>
    <x v="33"/>
    <x v="4"/>
    <x v="1"/>
    <x v="0"/>
    <n v="7697062.79"/>
    <n v="6163136.75"/>
  </r>
  <r>
    <d v="2023-07-27T07:41:02"/>
    <n v="27"/>
    <n v="7"/>
    <x v="57"/>
    <x v="9"/>
    <s v="Peoples Liberation Army"/>
    <x v="1"/>
    <s v="Chaos arbiter"/>
    <x v="2"/>
    <x v="8"/>
    <x v="3"/>
    <x v="35"/>
    <x v="2"/>
    <n v="66827648.079999998"/>
    <n v="46672085.18"/>
  </r>
  <r>
    <d v="2023-07-27T07:47:04"/>
    <n v="27"/>
    <n v="7"/>
    <x v="57"/>
    <x v="9"/>
    <s v="Darkmoon Military Industrial Complex"/>
    <x v="1"/>
    <s v="Chaos arbiter"/>
    <x v="2"/>
    <x v="11"/>
    <x v="2"/>
    <x v="35"/>
    <x v="2"/>
    <n v="23344619.329999998"/>
    <n v="6893401.6600000001"/>
  </r>
  <r>
    <d v="2023-07-27T08:55:35"/>
    <n v="27"/>
    <n v="7"/>
    <x v="57"/>
    <x v="9"/>
    <s v="Stardust-Guardian"/>
    <x v="3"/>
    <s v="Peoples Liberation Army"/>
    <x v="0"/>
    <x v="1"/>
    <x v="1"/>
    <x v="35"/>
    <x v="2"/>
    <n v="269847029.02999997"/>
    <n v="213690864.91999999"/>
  </r>
  <r>
    <d v="2023-07-27T09:04:49"/>
    <n v="27"/>
    <n v="7"/>
    <x v="57"/>
    <x v="9"/>
    <s v="Peoples Liberation Army"/>
    <x v="1"/>
    <s v="Chaos arbiter"/>
    <x v="2"/>
    <x v="8"/>
    <x v="3"/>
    <x v="35"/>
    <x v="2"/>
    <n v="63942586.450000003"/>
    <n v="45649307.93"/>
  </r>
  <r>
    <d v="2023-07-27T09:14:21"/>
    <n v="27"/>
    <n v="7"/>
    <x v="57"/>
    <x v="9"/>
    <s v="War Eagle Fleet"/>
    <x v="1"/>
    <s v="Chaos arbiter"/>
    <x v="2"/>
    <x v="17"/>
    <x v="4"/>
    <x v="35"/>
    <x v="2"/>
    <n v="3180770.99"/>
    <n v="656532.75"/>
  </r>
  <r>
    <d v="2023-07-27T09:14:31"/>
    <n v="27"/>
    <n v="7"/>
    <x v="57"/>
    <x v="9"/>
    <s v="Kriegsmarinewerft"/>
    <x v="1"/>
    <s v="Stardust-Guardian"/>
    <x v="2"/>
    <x v="22"/>
    <x v="4"/>
    <x v="44"/>
    <x v="2"/>
    <n v="30543272.640000001"/>
    <n v="13924802.23"/>
  </r>
  <r>
    <d v="2023-07-27T09:14:49"/>
    <n v="27"/>
    <n v="7"/>
    <x v="57"/>
    <x v="9"/>
    <s v="4S Corporation"/>
    <x v="1"/>
    <s v="Chaos arbiter"/>
    <x v="2"/>
    <x v="11"/>
    <x v="2"/>
    <x v="45"/>
    <x v="2"/>
    <n v="44908694.990000002"/>
    <n v="17740850.809999999"/>
  </r>
  <r>
    <d v="2023-07-27T09:19:17"/>
    <n v="27"/>
    <n v="7"/>
    <x v="57"/>
    <x v="9"/>
    <s v="Stardust-Guardian"/>
    <x v="3"/>
    <s v="Peoples Liberation Army"/>
    <x v="0"/>
    <x v="4"/>
    <x v="3"/>
    <x v="21"/>
    <x v="2"/>
    <n v="61400968.450000003"/>
    <n v="44339031.710000001"/>
  </r>
  <r>
    <d v="2023-07-27T09:19:24"/>
    <n v="27"/>
    <n v="7"/>
    <x v="57"/>
    <x v="9"/>
    <s v="Chaos arbiter"/>
    <x v="3"/>
    <s v="KarmaFleet"/>
    <x v="0"/>
    <x v="8"/>
    <x v="3"/>
    <x v="21"/>
    <x v="2"/>
    <n v="67496183.079999998"/>
    <n v="50227728.560000002"/>
  </r>
  <r>
    <d v="2023-07-27T09:19:30"/>
    <n v="27"/>
    <n v="7"/>
    <x v="57"/>
    <x v="9"/>
    <s v="Chaos arbiter"/>
    <x v="3"/>
    <s v="4S Corporation"/>
    <x v="0"/>
    <x v="4"/>
    <x v="3"/>
    <x v="21"/>
    <x v="2"/>
    <n v="62130591.170000002"/>
    <n v="43337592.380000003"/>
  </r>
  <r>
    <d v="2023-07-27T09:20:15"/>
    <n v="27"/>
    <n v="7"/>
    <x v="57"/>
    <x v="9"/>
    <s v="Balanced Unity"/>
    <x v="1"/>
    <s v="Stardust-Guardian"/>
    <x v="2"/>
    <x v="51"/>
    <x v="2"/>
    <x v="21"/>
    <x v="2"/>
    <n v="65906915.289999999"/>
    <n v="21395559.870000001"/>
  </r>
  <r>
    <d v="2023-07-27T09:21:37"/>
    <n v="27"/>
    <n v="7"/>
    <x v="57"/>
    <x v="9"/>
    <s v="Peoples Liberation Army"/>
    <x v="1"/>
    <s v="Chaos arbiter"/>
    <x v="2"/>
    <x v="8"/>
    <x v="3"/>
    <x v="35"/>
    <x v="2"/>
    <n v="64387941.649999999"/>
    <n v="48105271.939999998"/>
  </r>
  <r>
    <d v="2023-07-27T11:38:34"/>
    <n v="27"/>
    <n v="7"/>
    <x v="57"/>
    <x v="9"/>
    <s v="ANZAC ALLIANCE"/>
    <x v="1"/>
    <s v="Pandemic Horde Inc"/>
    <x v="1"/>
    <x v="33"/>
    <x v="4"/>
    <x v="8"/>
    <x v="3"/>
    <n v="2439411.02"/>
    <n v="1601686.46"/>
  </r>
  <r>
    <d v="2023-07-27T11:39:29"/>
    <n v="27"/>
    <n v="7"/>
    <x v="57"/>
    <x v="9"/>
    <s v="Stardust-Guardian"/>
    <x v="3"/>
    <s v="ANZAC ALLIANCE"/>
    <x v="0"/>
    <x v="23"/>
    <x v="2"/>
    <x v="8"/>
    <x v="3"/>
    <n v="79160193.689999998"/>
    <n v="58549366.439999998"/>
  </r>
  <r>
    <d v="2023-07-27T12:04:43"/>
    <n v="27"/>
    <n v="7"/>
    <x v="57"/>
    <x v="9"/>
    <s v="Asteroid Farm Unlimited"/>
    <x v="1"/>
    <s v="Asteroid Farm Unlimited"/>
    <x v="0"/>
    <x v="18"/>
    <x v="4"/>
    <x v="7"/>
    <x v="2"/>
    <n v="8189650.7599999998"/>
    <n v="5231098.22"/>
  </r>
  <r>
    <d v="2023-07-27T12:12:27"/>
    <n v="27"/>
    <n v="7"/>
    <x v="57"/>
    <x v="9"/>
    <s v="Asteroid Farm Unlimited"/>
    <x v="1"/>
    <s v="Asteroid Farm Unlimited"/>
    <x v="0"/>
    <x v="18"/>
    <x v="4"/>
    <x v="7"/>
    <x v="2"/>
    <n v="8189650.7599999998"/>
    <n v="4920845.9800000004"/>
  </r>
  <r>
    <d v="2023-07-27T12:35:32"/>
    <n v="27"/>
    <n v="7"/>
    <x v="57"/>
    <x v="9"/>
    <s v="Stardust-Guardian"/>
    <x v="3"/>
    <s v="ANZAC ALLIANCE"/>
    <x v="0"/>
    <x v="11"/>
    <x v="2"/>
    <x v="8"/>
    <x v="3"/>
    <n v="22090336.16"/>
    <n v="7339547.2699999996"/>
  </r>
  <r>
    <d v="2023-07-27T12:36:25"/>
    <n v="27"/>
    <n v="7"/>
    <x v="57"/>
    <x v="9"/>
    <s v="ANZAC ALLIANCE"/>
    <x v="1"/>
    <s v="Stardust-Guardian"/>
    <x v="2"/>
    <x v="11"/>
    <x v="2"/>
    <x v="8"/>
    <x v="3"/>
    <n v="29618202.399999999"/>
    <n v="11991383.939999999"/>
  </r>
  <r>
    <d v="2023-07-27T12:51:21"/>
    <n v="27"/>
    <n v="7"/>
    <x v="57"/>
    <x v="9"/>
    <s v="AOJI Colliery"/>
    <x v="1"/>
    <s v="AOJI Colliery"/>
    <x v="0"/>
    <x v="74"/>
    <x v="4"/>
    <x v="35"/>
    <x v="2"/>
    <n v="2703184.5"/>
    <n v="2112692.85"/>
  </r>
  <r>
    <d v="2023-07-27T13:07:24"/>
    <n v="27"/>
    <n v="7"/>
    <x v="57"/>
    <x v="9"/>
    <s v="Phoenix City"/>
    <x v="3"/>
    <s v="School of The Recluses"/>
    <x v="3"/>
    <x v="3"/>
    <x v="2"/>
    <x v="127"/>
    <x v="2"/>
    <n v="13623950.26"/>
    <n v="5618727.8399999999"/>
  </r>
  <r>
    <d v="2023-07-27T13:11:01"/>
    <n v="27"/>
    <n v="7"/>
    <x v="57"/>
    <x v="9"/>
    <s v="Phoenix City"/>
    <x v="3"/>
    <s v="School of The Recluses"/>
    <x v="3"/>
    <x v="3"/>
    <x v="2"/>
    <x v="64"/>
    <x v="2"/>
    <n v="13659513.85"/>
    <n v="5580521.3300000001"/>
  </r>
  <r>
    <d v="2023-07-27T13:16:44"/>
    <n v="27"/>
    <n v="7"/>
    <x v="57"/>
    <x v="9"/>
    <s v="AOJI Colliery"/>
    <x v="1"/>
    <s v="AOJI Colliery"/>
    <x v="0"/>
    <x v="14"/>
    <x v="4"/>
    <x v="35"/>
    <x v="2"/>
    <n v="11903989.310000001"/>
    <n v="6060691.8099999996"/>
  </r>
  <r>
    <d v="2023-07-27T14:19:59"/>
    <n v="27"/>
    <n v="7"/>
    <x v="57"/>
    <x v="9"/>
    <s v="Deaths Consortium"/>
    <x v="0"/>
    <s v="ICE is Coming to EVE"/>
    <x v="0"/>
    <x v="47"/>
    <x v="2"/>
    <x v="130"/>
    <x v="0"/>
    <n v="21852931.190000001"/>
    <n v="14263677.449999999"/>
  </r>
  <r>
    <d v="2023-07-27T14:42:58"/>
    <n v="27"/>
    <n v="7"/>
    <x v="57"/>
    <x v="9"/>
    <s v="Deaths Consortium"/>
    <x v="0"/>
    <s v="Peoples Liberation Army"/>
    <x v="0"/>
    <x v="12"/>
    <x v="3"/>
    <x v="14"/>
    <x v="0"/>
    <n v="47884831.390000001"/>
    <n v="25199605.940000001"/>
  </r>
  <r>
    <d v="2023-07-27T16:51:35"/>
    <n v="27"/>
    <n v="7"/>
    <x v="57"/>
    <x v="9"/>
    <s v="Deaths Consortium"/>
    <x v="0"/>
    <s v="Balanced Unity"/>
    <x v="0"/>
    <x v="12"/>
    <x v="3"/>
    <x v="26"/>
    <x v="1"/>
    <n v="50540049.020000003"/>
    <n v="32684590.34"/>
  </r>
  <r>
    <d v="2023-07-27T17:28:47"/>
    <n v="27"/>
    <n v="7"/>
    <x v="57"/>
    <x v="9"/>
    <s v="Rekium"/>
    <x v="1"/>
    <s v="Raccoon Covenant"/>
    <x v="2"/>
    <x v="22"/>
    <x v="4"/>
    <x v="35"/>
    <x v="2"/>
    <n v="10244039.619999999"/>
    <n v="5170325.51"/>
  </r>
  <r>
    <d v="2023-07-27T20:59:54"/>
    <n v="27"/>
    <n v="7"/>
    <x v="57"/>
    <x v="9"/>
    <s v="Kriegsmarinewerft"/>
    <x v="1"/>
    <s v="GO' R0V"/>
    <x v="1"/>
    <x v="3"/>
    <x v="2"/>
    <x v="3"/>
    <x v="0"/>
    <n v="14773591.98"/>
    <n v="2168743.4500000002"/>
  </r>
  <r>
    <d v="2023-07-27T21:55:14"/>
    <n v="27"/>
    <n v="7"/>
    <x v="57"/>
    <x v="9"/>
    <s v="Ministry of Offense"/>
    <x v="1"/>
    <s v="00 Massive Dynamic"/>
    <x v="1"/>
    <x v="11"/>
    <x v="2"/>
    <x v="153"/>
    <x v="2"/>
    <n v="22078459.649999999"/>
    <n v="8849250.0199999996"/>
  </r>
  <r>
    <d v="2023-07-27T22:06:24"/>
    <n v="27"/>
    <n v="7"/>
    <x v="57"/>
    <x v="9"/>
    <s v="Kriegsmarinewerft"/>
    <x v="1"/>
    <s v="Pandemic Horde Inc"/>
    <x v="1"/>
    <x v="1"/>
    <x v="1"/>
    <x v="2"/>
    <x v="0"/>
    <n v="193593288.68000001"/>
    <n v="184376409.33000001"/>
  </r>
  <r>
    <d v="2023-07-27T22:11:06"/>
    <n v="27"/>
    <n v="7"/>
    <x v="57"/>
    <x v="9"/>
    <s v="Zebra Corp"/>
    <x v="1"/>
    <s v="00 Massive Dynamic"/>
    <x v="1"/>
    <x v="11"/>
    <x v="2"/>
    <x v="153"/>
    <x v="2"/>
    <n v="25762759.829999998"/>
    <n v="11063354.199999999"/>
  </r>
  <r>
    <d v="2023-07-27T22:17:53"/>
    <n v="27"/>
    <n v="7"/>
    <x v="57"/>
    <x v="9"/>
    <s v="Rekium"/>
    <x v="1"/>
    <s v="13th Squadron"/>
    <x v="2"/>
    <x v="11"/>
    <x v="2"/>
    <x v="111"/>
    <x v="2"/>
    <n v="31078177.18"/>
    <n v="14124662.279999999"/>
  </r>
  <r>
    <d v="2023-07-27T22:57:46"/>
    <n v="27"/>
    <n v="7"/>
    <x v="57"/>
    <x v="9"/>
    <s v="Rekium"/>
    <x v="1"/>
    <s v="Arctic Beans"/>
    <x v="1"/>
    <x v="74"/>
    <x v="4"/>
    <x v="128"/>
    <x v="2"/>
    <n v="9539720.8699999992"/>
    <n v="6702173.8499999996"/>
  </r>
  <r>
    <d v="2023-07-27T22:59:21"/>
    <n v="27"/>
    <n v="7"/>
    <x v="57"/>
    <x v="9"/>
    <s v="Moosearmy"/>
    <x v="0"/>
    <s v="Rekium"/>
    <x v="0"/>
    <x v="26"/>
    <x v="2"/>
    <x v="128"/>
    <x v="2"/>
    <n v="101476506.08"/>
    <n v="84706537.609999999"/>
  </r>
  <r>
    <d v="2023-07-27T22:59:24"/>
    <n v="27"/>
    <n v="7"/>
    <x v="57"/>
    <x v="9"/>
    <s v="Rekium"/>
    <x v="1"/>
    <s v="MASS"/>
    <x v="1"/>
    <x v="12"/>
    <x v="3"/>
    <x v="128"/>
    <x v="2"/>
    <n v="41281237.310000002"/>
    <n v="26069243.469999999"/>
  </r>
  <r>
    <d v="2023-07-27T22:59:31"/>
    <n v="27"/>
    <n v="7"/>
    <x v="57"/>
    <x v="9"/>
    <s v="Rekium"/>
    <x v="1"/>
    <s v="Disasterpiece LTD"/>
    <x v="1"/>
    <x v="25"/>
    <x v="0"/>
    <x v="128"/>
    <x v="2"/>
    <n v="9916483.3300000001"/>
    <n v="6531828.9800000004"/>
  </r>
  <r>
    <d v="2023-07-27T22:59:49"/>
    <n v="27"/>
    <n v="7"/>
    <x v="57"/>
    <x v="9"/>
    <s v="A Blessed Bean"/>
    <x v="0"/>
    <s v="Rekium"/>
    <x v="0"/>
    <x v="4"/>
    <x v="3"/>
    <x v="128"/>
    <x v="2"/>
    <n v="64142801.280000001"/>
    <n v="39491255.189999998"/>
  </r>
  <r>
    <d v="2023-07-27T22:59:57"/>
    <n v="27"/>
    <n v="7"/>
    <x v="57"/>
    <x v="9"/>
    <s v="Rekium"/>
    <x v="1"/>
    <s v="Fusion Enterprises Ltd"/>
    <x v="1"/>
    <x v="25"/>
    <x v="0"/>
    <x v="128"/>
    <x v="2"/>
    <n v="11715760.68"/>
    <n v="7696903.9500000002"/>
  </r>
  <r>
    <d v="2023-07-27T23:00:00"/>
    <n v="27"/>
    <n v="7"/>
    <x v="57"/>
    <x v="9"/>
    <s v="Rekium"/>
    <x v="1"/>
    <s v="A Blessed Bean"/>
    <x v="1"/>
    <x v="25"/>
    <x v="0"/>
    <x v="128"/>
    <x v="2"/>
    <n v="13312532.210000001"/>
    <n v="9849867.1400000006"/>
  </r>
  <r>
    <d v="2023-07-27T23:00:02"/>
    <n v="27"/>
    <n v="7"/>
    <x v="57"/>
    <x v="9"/>
    <s v="Rekium"/>
    <x v="1"/>
    <s v="A Blessed Bean"/>
    <x v="1"/>
    <x v="25"/>
    <x v="0"/>
    <x v="128"/>
    <x v="2"/>
    <n v="35265742.93"/>
    <n v="11796240.689999999"/>
  </r>
  <r>
    <d v="2023-07-27T23:00:03"/>
    <n v="27"/>
    <n v="7"/>
    <x v="57"/>
    <x v="9"/>
    <s v="Rekium"/>
    <x v="1"/>
    <s v="Super Villains"/>
    <x v="1"/>
    <x v="25"/>
    <x v="0"/>
    <x v="128"/>
    <x v="2"/>
    <n v="10565173.01"/>
    <n v="5034566.72"/>
  </r>
  <r>
    <d v="2023-07-27T23:00:09"/>
    <n v="27"/>
    <n v="7"/>
    <x v="57"/>
    <x v="9"/>
    <s v="Rekium"/>
    <x v="1"/>
    <s v="MASS"/>
    <x v="1"/>
    <x v="25"/>
    <x v="0"/>
    <x v="128"/>
    <x v="2"/>
    <n v="11711955.390000001"/>
    <n v="8419171.4600000009"/>
  </r>
  <r>
    <d v="2023-07-27T23:00:10"/>
    <n v="27"/>
    <n v="7"/>
    <x v="57"/>
    <x v="9"/>
    <s v="Rekium"/>
    <x v="1"/>
    <s v="Rogue Inferno"/>
    <x v="1"/>
    <x v="25"/>
    <x v="0"/>
    <x v="128"/>
    <x v="2"/>
    <n v="13257097.41"/>
    <n v="6508491.1500000004"/>
  </r>
  <r>
    <d v="2023-07-27T23:00:13"/>
    <n v="27"/>
    <n v="7"/>
    <x v="57"/>
    <x v="9"/>
    <s v="Rekium"/>
    <x v="1"/>
    <s v="Lisnave"/>
    <x v="1"/>
    <x v="25"/>
    <x v="0"/>
    <x v="128"/>
    <x v="2"/>
    <n v="3482795"/>
    <n v="2578438.79"/>
  </r>
  <r>
    <d v="2023-07-27T23:00:39"/>
    <n v="27"/>
    <n v="7"/>
    <x v="57"/>
    <x v="9"/>
    <s v="Rekium"/>
    <x v="1"/>
    <s v="Fusion Enterprises Ltd"/>
    <x v="1"/>
    <x v="25"/>
    <x v="0"/>
    <x v="128"/>
    <x v="2"/>
    <n v="13254377.83"/>
    <n v="7898838.4299999997"/>
  </r>
  <r>
    <d v="2023-07-27T23:00:40"/>
    <n v="27"/>
    <n v="7"/>
    <x v="57"/>
    <x v="9"/>
    <s v="Rekium"/>
    <x v="1"/>
    <s v="Perfusus Sanguine"/>
    <x v="1"/>
    <x v="25"/>
    <x v="0"/>
    <x v="128"/>
    <x v="2"/>
    <n v="11686901.960000001"/>
    <n v="6608702.2699999996"/>
  </r>
  <r>
    <d v="2023-07-27T23:00:57"/>
    <n v="27"/>
    <n v="7"/>
    <x v="57"/>
    <x v="9"/>
    <s v="Rekium"/>
    <x v="1"/>
    <s v="A Blessed Bean"/>
    <x v="1"/>
    <x v="25"/>
    <x v="0"/>
    <x v="128"/>
    <x v="2"/>
    <n v="13149052.26"/>
    <n v="8684433.2100000009"/>
  </r>
  <r>
    <d v="2023-07-27T23:01:13"/>
    <n v="27"/>
    <n v="7"/>
    <x v="57"/>
    <x v="9"/>
    <s v="Rekium"/>
    <x v="1"/>
    <s v="KillTronic"/>
    <x v="1"/>
    <x v="25"/>
    <x v="0"/>
    <x v="128"/>
    <x v="2"/>
    <n v="11672385.24"/>
    <n v="8814059.8200000003"/>
  </r>
  <r>
    <d v="2023-07-27T23:01:21"/>
    <n v="27"/>
    <n v="7"/>
    <x v="57"/>
    <x v="9"/>
    <s v="Rekium"/>
    <x v="1"/>
    <s v="A Blessed Bean"/>
    <x v="1"/>
    <x v="25"/>
    <x v="0"/>
    <x v="128"/>
    <x v="2"/>
    <n v="12058165.74"/>
    <n v="4906356.96"/>
  </r>
  <r>
    <d v="2023-07-27T23:01:34"/>
    <n v="27"/>
    <n v="7"/>
    <x v="57"/>
    <x v="9"/>
    <s v="Rekium"/>
    <x v="1"/>
    <s v="Wolfostan"/>
    <x v="1"/>
    <x v="25"/>
    <x v="0"/>
    <x v="128"/>
    <x v="2"/>
    <n v="11422393.300000001"/>
    <n v="8081648.3399999999"/>
  </r>
  <r>
    <d v="2023-07-27T23:01:36"/>
    <n v="27"/>
    <n v="7"/>
    <x v="57"/>
    <x v="9"/>
    <s v="Pandemic Horde Inc"/>
    <x v="0"/>
    <s v="Rekium"/>
    <x v="0"/>
    <x v="5"/>
    <x v="2"/>
    <x v="128"/>
    <x v="2"/>
    <n v="19636833.219999999"/>
    <n v="8741631.1600000001"/>
  </r>
  <r>
    <d v="2023-07-27T23:02:08"/>
    <n v="27"/>
    <n v="7"/>
    <x v="57"/>
    <x v="9"/>
    <s v="Rekium"/>
    <x v="1"/>
    <s v="Pandemic Horde Inc"/>
    <x v="1"/>
    <x v="25"/>
    <x v="0"/>
    <x v="128"/>
    <x v="2"/>
    <n v="13214702.449999999"/>
    <n v="6600905.3899999997"/>
  </r>
  <r>
    <d v="2023-07-27T23:02:30"/>
    <n v="27"/>
    <n v="7"/>
    <x v="57"/>
    <x v="9"/>
    <s v="Rekium"/>
    <x v="1"/>
    <s v="Rogue Inferno"/>
    <x v="1"/>
    <x v="25"/>
    <x v="0"/>
    <x v="128"/>
    <x v="2"/>
    <n v="11848184.52"/>
    <n v="4431601.68"/>
  </r>
  <r>
    <d v="2023-07-27T23:02:43"/>
    <n v="27"/>
    <n v="7"/>
    <x v="57"/>
    <x v="9"/>
    <s v="Rekium"/>
    <x v="1"/>
    <s v="Wolfostan"/>
    <x v="1"/>
    <x v="25"/>
    <x v="0"/>
    <x v="128"/>
    <x v="2"/>
    <n v="13213558.380000001"/>
    <n v="6760052.8600000003"/>
  </r>
  <r>
    <d v="2023-07-27T23:04:10"/>
    <n v="27"/>
    <n v="7"/>
    <x v="57"/>
    <x v="9"/>
    <s v="Rekium"/>
    <x v="1"/>
    <s v="Lisnave"/>
    <x v="1"/>
    <x v="25"/>
    <x v="0"/>
    <x v="128"/>
    <x v="2"/>
    <n v="12963159.32"/>
    <n v="7724436.6500000004"/>
  </r>
  <r>
    <d v="2023-07-27T23:04:33"/>
    <n v="27"/>
    <n v="7"/>
    <x v="57"/>
    <x v="9"/>
    <s v="A Blessed Bean"/>
    <x v="0"/>
    <s v="Rekium"/>
    <x v="0"/>
    <x v="120"/>
    <x v="1"/>
    <x v="128"/>
    <x v="2"/>
    <n v="2242409485.5300002"/>
    <n v="1734469859.04"/>
  </r>
  <r>
    <d v="2023-07-27T23:05:00"/>
    <n v="27"/>
    <n v="7"/>
    <x v="57"/>
    <x v="9"/>
    <s v="A Blessed Bean"/>
    <x v="0"/>
    <s v="Rekium"/>
    <x v="0"/>
    <x v="15"/>
    <x v="0"/>
    <x v="128"/>
    <x v="2"/>
    <n v="9891634.4199999999"/>
    <n v="4741397.24"/>
  </r>
  <r>
    <d v="2023-07-27T23:05:34"/>
    <n v="27"/>
    <n v="7"/>
    <x v="57"/>
    <x v="9"/>
    <s v="Rekium"/>
    <x v="1"/>
    <s v="Pandemic Horde Inc"/>
    <x v="1"/>
    <x v="25"/>
    <x v="0"/>
    <x v="128"/>
    <x v="2"/>
    <n v="13278227.59"/>
    <n v="3996703.23"/>
  </r>
  <r>
    <d v="2023-07-27T23:06:14"/>
    <n v="27"/>
    <n v="7"/>
    <x v="57"/>
    <x v="9"/>
    <s v="Pandemic Horde Inc"/>
    <x v="0"/>
    <s v="Rekium"/>
    <x v="0"/>
    <x v="5"/>
    <x v="2"/>
    <x v="128"/>
    <x v="2"/>
    <n v="15088953.66"/>
    <n v="5270934.9800000004"/>
  </r>
  <r>
    <d v="2023-07-28T01:02:35"/>
    <n v="28"/>
    <n v="7"/>
    <x v="58"/>
    <x v="9"/>
    <s v="Goonbine Honnete Ober Advancer Mercantiles"/>
    <x v="1"/>
    <s v="Snow Moon City"/>
    <x v="2"/>
    <x v="38"/>
    <x v="2"/>
    <x v="106"/>
    <x v="2"/>
    <n v="96311363.099999994"/>
    <n v="53083844.850000001"/>
  </r>
  <r>
    <d v="2023-07-28T01:25:14"/>
    <n v="28"/>
    <n v="7"/>
    <x v="58"/>
    <x v="9"/>
    <s v="Pandemic Horde Inc"/>
    <x v="0"/>
    <s v="KarmaFleet"/>
    <x v="0"/>
    <x v="0"/>
    <x v="0"/>
    <x v="1"/>
    <x v="0"/>
    <n v="9474283.5500000007"/>
    <n v="6972452.0899999999"/>
  </r>
  <r>
    <d v="2023-07-28T01:25:14"/>
    <n v="28"/>
    <n v="7"/>
    <x v="58"/>
    <x v="9"/>
    <s v="Infinite Point"/>
    <x v="0"/>
    <s v="Ascendance"/>
    <x v="0"/>
    <x v="0"/>
    <x v="0"/>
    <x v="1"/>
    <x v="0"/>
    <n v="11619397.41"/>
    <n v="8711745.4600000009"/>
  </r>
  <r>
    <d v="2023-07-28T01:25:24"/>
    <n v="28"/>
    <n v="7"/>
    <x v="58"/>
    <x v="9"/>
    <s v="Infinite Point"/>
    <x v="0"/>
    <s v="Peoples Liberation Army"/>
    <x v="0"/>
    <x v="0"/>
    <x v="0"/>
    <x v="1"/>
    <x v="0"/>
    <n v="11592245.27"/>
    <n v="8176211.2300000004"/>
  </r>
  <r>
    <d v="2023-07-28T01:25:30"/>
    <n v="28"/>
    <n v="7"/>
    <x v="58"/>
    <x v="9"/>
    <s v="Infinite Point"/>
    <x v="0"/>
    <s v="KarmaFleet"/>
    <x v="0"/>
    <x v="0"/>
    <x v="0"/>
    <x v="1"/>
    <x v="0"/>
    <n v="11604992.92"/>
    <n v="7522710.8799999999"/>
  </r>
  <r>
    <d v="2023-07-28T01:25:31"/>
    <n v="28"/>
    <n v="7"/>
    <x v="58"/>
    <x v="9"/>
    <s v="Infinite Point"/>
    <x v="0"/>
    <s v="KarmaFleet"/>
    <x v="0"/>
    <x v="0"/>
    <x v="0"/>
    <x v="1"/>
    <x v="0"/>
    <n v="11624114.390000001"/>
    <n v="8523198.8699999992"/>
  </r>
  <r>
    <d v="2023-07-28T01:25:44"/>
    <n v="28"/>
    <n v="7"/>
    <x v="58"/>
    <x v="9"/>
    <s v="Pandemic Horde Inc"/>
    <x v="0"/>
    <s v="Mindstar Technology"/>
    <x v="0"/>
    <x v="0"/>
    <x v="0"/>
    <x v="1"/>
    <x v="0"/>
    <n v="11621082.050000001"/>
    <n v="5781846.9500000002"/>
  </r>
  <r>
    <d v="2023-07-28T01:25:49"/>
    <n v="28"/>
    <n v="7"/>
    <x v="58"/>
    <x v="9"/>
    <s v="Infinite Point"/>
    <x v="0"/>
    <s v="Les chevaliers de l'ordre"/>
    <x v="0"/>
    <x v="0"/>
    <x v="0"/>
    <x v="1"/>
    <x v="0"/>
    <n v="11592245.27"/>
    <n v="6191577.8099999996"/>
  </r>
  <r>
    <d v="2023-07-28T01:27:23"/>
    <n v="28"/>
    <n v="7"/>
    <x v="58"/>
    <x v="9"/>
    <s v="Fusion Enterprises Ltd"/>
    <x v="0"/>
    <s v="Les chevaliers de l'ordre"/>
    <x v="0"/>
    <x v="12"/>
    <x v="3"/>
    <x v="1"/>
    <x v="0"/>
    <n v="42601307.719999999"/>
    <n v="28325442.550000001"/>
  </r>
  <r>
    <d v="2023-07-28T01:27:35"/>
    <n v="28"/>
    <n v="7"/>
    <x v="58"/>
    <x v="9"/>
    <s v="Pandemic Horde Inc"/>
    <x v="0"/>
    <s v="Les chevaliers de l'ordre"/>
    <x v="0"/>
    <x v="0"/>
    <x v="0"/>
    <x v="1"/>
    <x v="0"/>
    <n v="11611875.41"/>
    <n v="5212201.8899999997"/>
  </r>
  <r>
    <d v="2023-07-28T01:27:37"/>
    <n v="28"/>
    <n v="7"/>
    <x v="58"/>
    <x v="9"/>
    <s v="Fusion Enterprises Ltd"/>
    <x v="0"/>
    <s v="Ascendance"/>
    <x v="0"/>
    <x v="4"/>
    <x v="3"/>
    <x v="1"/>
    <x v="0"/>
    <n v="65180053.280000001"/>
    <n v="43645073.18"/>
  </r>
  <r>
    <d v="2023-07-28T01:27:38"/>
    <n v="28"/>
    <n v="7"/>
    <x v="58"/>
    <x v="9"/>
    <s v="Horde Armada"/>
    <x v="0"/>
    <s v="Players vs EVE"/>
    <x v="0"/>
    <x v="0"/>
    <x v="0"/>
    <x v="1"/>
    <x v="0"/>
    <n v="11556126.93"/>
    <n v="6872282.5499999998"/>
  </r>
  <r>
    <d v="2023-07-28T01:27:41"/>
    <n v="28"/>
    <n v="7"/>
    <x v="58"/>
    <x v="9"/>
    <s v="Horde Armada"/>
    <x v="0"/>
    <s v="4S Corporation"/>
    <x v="0"/>
    <x v="0"/>
    <x v="0"/>
    <x v="1"/>
    <x v="0"/>
    <n v="11568874.58"/>
    <n v="6733854.5599999996"/>
  </r>
  <r>
    <d v="2023-07-28T01:27:44"/>
    <n v="28"/>
    <n v="7"/>
    <x v="58"/>
    <x v="9"/>
    <s v="Infinite Point"/>
    <x v="0"/>
    <s v="Cloaked Goof"/>
    <x v="0"/>
    <x v="0"/>
    <x v="0"/>
    <x v="1"/>
    <x v="0"/>
    <n v="11594369.880000001"/>
    <n v="9045948.8499999996"/>
  </r>
  <r>
    <d v="2023-07-28T01:27:48"/>
    <n v="28"/>
    <n v="7"/>
    <x v="58"/>
    <x v="9"/>
    <s v="A Blessed Bean"/>
    <x v="0"/>
    <s v="Ascendance"/>
    <x v="0"/>
    <x v="6"/>
    <x v="4"/>
    <x v="1"/>
    <x v="0"/>
    <n v="456151.79"/>
    <n v="259215.33"/>
  </r>
  <r>
    <d v="2023-07-28T01:27:48"/>
    <n v="28"/>
    <n v="7"/>
    <x v="58"/>
    <x v="9"/>
    <s v="Fusion Enterprises Ltd"/>
    <x v="0"/>
    <s v="4S Corporation"/>
    <x v="0"/>
    <x v="0"/>
    <x v="0"/>
    <x v="1"/>
    <x v="0"/>
    <n v="11577373.01"/>
    <n v="4910846.79"/>
  </r>
  <r>
    <d v="2023-07-28T01:27:51"/>
    <n v="28"/>
    <n v="7"/>
    <x v="58"/>
    <x v="9"/>
    <s v="Deaths Consortium"/>
    <x v="0"/>
    <s v="Les chevaliers de l'ordre"/>
    <x v="0"/>
    <x v="0"/>
    <x v="0"/>
    <x v="1"/>
    <x v="0"/>
    <n v="11615691.210000001"/>
    <n v="9491952.7200000007"/>
  </r>
  <r>
    <d v="2023-07-28T01:27:54"/>
    <n v="28"/>
    <n v="7"/>
    <x v="58"/>
    <x v="9"/>
    <s v="Infinite Point"/>
    <x v="0"/>
    <s v="BOVRIL bOREers Mining CO-OP"/>
    <x v="0"/>
    <x v="0"/>
    <x v="0"/>
    <x v="1"/>
    <x v="0"/>
    <n v="11577373.01"/>
    <n v="8512993.4000000004"/>
  </r>
  <r>
    <d v="2023-07-28T01:27:56"/>
    <n v="28"/>
    <n v="7"/>
    <x v="58"/>
    <x v="9"/>
    <s v="Deaths Consortium"/>
    <x v="0"/>
    <s v="KarmaFleet"/>
    <x v="0"/>
    <x v="0"/>
    <x v="0"/>
    <x v="1"/>
    <x v="0"/>
    <n v="11598048.279999999"/>
    <n v="5430743.7300000004"/>
  </r>
  <r>
    <d v="2023-07-28T03:56:50"/>
    <n v="28"/>
    <n v="7"/>
    <x v="58"/>
    <x v="9"/>
    <s v="ImperiaI Federation"/>
    <x v="1"/>
    <s v="Comms Black"/>
    <x v="1"/>
    <x v="44"/>
    <x v="2"/>
    <x v="90"/>
    <x v="4"/>
    <n v="79354554.590000004"/>
    <n v="48376662.759999998"/>
  </r>
  <r>
    <d v="2023-07-28T04:01:23"/>
    <n v="28"/>
    <n v="7"/>
    <x v="58"/>
    <x v="9"/>
    <s v="KarmaFleet"/>
    <x v="1"/>
    <s v="Mineski Infinity"/>
    <x v="1"/>
    <x v="51"/>
    <x v="2"/>
    <x v="2"/>
    <x v="0"/>
    <n v="50903603.880000003"/>
    <n v="27231812.739999998"/>
  </r>
  <r>
    <d v="2023-07-28T04:02:25"/>
    <n v="28"/>
    <n v="7"/>
    <x v="58"/>
    <x v="9"/>
    <s v="A Blessed Bean"/>
    <x v="0"/>
    <s v="AOJI Colliery"/>
    <x v="0"/>
    <x v="33"/>
    <x v="4"/>
    <x v="2"/>
    <x v="0"/>
    <n v="7385455.4299999997"/>
    <n v="3367914.46"/>
  </r>
  <r>
    <d v="2023-07-28T04:09:18"/>
    <n v="28"/>
    <n v="7"/>
    <x v="58"/>
    <x v="9"/>
    <s v="KarmaFleet"/>
    <x v="1"/>
    <s v="Storm Chasers"/>
    <x v="1"/>
    <x v="11"/>
    <x v="2"/>
    <x v="141"/>
    <x v="0"/>
    <n v="24789456.07"/>
    <n v="9788447.6600000001"/>
  </r>
  <r>
    <d v="2023-07-28T04:09:21"/>
    <n v="28"/>
    <n v="7"/>
    <x v="58"/>
    <x v="9"/>
    <s v="Blackwater USA Inc"/>
    <x v="0"/>
    <s v="Carebears -With- Guns"/>
    <x v="0"/>
    <x v="33"/>
    <x v="4"/>
    <x v="141"/>
    <x v="0"/>
    <n v="4840800.95"/>
    <n v="1704232.36"/>
  </r>
  <r>
    <d v="2023-07-28T04:09:48"/>
    <n v="28"/>
    <n v="7"/>
    <x v="58"/>
    <x v="9"/>
    <s v="Pandemic Horde Inc"/>
    <x v="0"/>
    <s v="KarmaFleet"/>
    <x v="0"/>
    <x v="33"/>
    <x v="4"/>
    <x v="141"/>
    <x v="0"/>
    <n v="4756553.9400000004"/>
    <n v="3098767.33"/>
  </r>
  <r>
    <d v="2023-07-28T04:09:52"/>
    <n v="28"/>
    <n v="7"/>
    <x v="58"/>
    <x v="9"/>
    <s v="A Blessed Bean"/>
    <x v="0"/>
    <s v="GoonWaffe"/>
    <x v="0"/>
    <x v="33"/>
    <x v="4"/>
    <x v="141"/>
    <x v="0"/>
    <n v="4839857.83"/>
    <n v="1596165.36"/>
  </r>
  <r>
    <d v="2023-07-28T04:09:53"/>
    <n v="28"/>
    <n v="7"/>
    <x v="58"/>
    <x v="9"/>
    <s v="Pandemic Horde Inc"/>
    <x v="0"/>
    <s v="KarmaFleet"/>
    <x v="0"/>
    <x v="33"/>
    <x v="4"/>
    <x v="141"/>
    <x v="0"/>
    <n v="6639819.0800000001"/>
    <n v="4419622.63"/>
  </r>
  <r>
    <d v="2023-07-28T04:09:58"/>
    <n v="28"/>
    <n v="7"/>
    <x v="58"/>
    <x v="9"/>
    <s v="A Blessed Bean"/>
    <x v="0"/>
    <s v="KarmaFleet"/>
    <x v="0"/>
    <x v="33"/>
    <x v="4"/>
    <x v="141"/>
    <x v="0"/>
    <n v="6636675.3499999996"/>
    <n v="4511800.3"/>
  </r>
  <r>
    <d v="2023-07-28T04:10:09"/>
    <n v="28"/>
    <n v="7"/>
    <x v="58"/>
    <x v="9"/>
    <s v="Peoples Liberation Army"/>
    <x v="1"/>
    <s v="A Blessed Bean"/>
    <x v="1"/>
    <x v="10"/>
    <x v="2"/>
    <x v="141"/>
    <x v="0"/>
    <n v="27792698.530000001"/>
    <n v="8667954.2899999991"/>
  </r>
  <r>
    <d v="2023-07-28T04:10:39"/>
    <n v="28"/>
    <n v="7"/>
    <x v="58"/>
    <x v="9"/>
    <s v="A Blessed Bean"/>
    <x v="0"/>
    <s v="KarmaFleet"/>
    <x v="0"/>
    <x v="33"/>
    <x v="4"/>
    <x v="141"/>
    <x v="0"/>
    <n v="4839962.62"/>
    <n v="2355534.9"/>
  </r>
  <r>
    <d v="2023-07-28T04:10:52"/>
    <n v="28"/>
    <n v="7"/>
    <x v="58"/>
    <x v="9"/>
    <s v="A Blessed Bean"/>
    <x v="0"/>
    <s v="KarmaFleet"/>
    <x v="0"/>
    <x v="33"/>
    <x v="4"/>
    <x v="141"/>
    <x v="0"/>
    <n v="4839438.67"/>
    <n v="1891659.05"/>
  </r>
  <r>
    <d v="2023-07-28T04:10:56"/>
    <n v="28"/>
    <n v="7"/>
    <x v="58"/>
    <x v="9"/>
    <s v="A Blessed Bean"/>
    <x v="0"/>
    <s v="KarmaFleet"/>
    <x v="0"/>
    <x v="33"/>
    <x v="4"/>
    <x v="141"/>
    <x v="0"/>
    <n v="6635732.2300000004"/>
    <n v="2756950.56"/>
  </r>
  <r>
    <d v="2023-07-28T04:11:06"/>
    <n v="28"/>
    <n v="7"/>
    <x v="58"/>
    <x v="9"/>
    <s v="A Blessed Bean"/>
    <x v="0"/>
    <s v="Echelon Research"/>
    <x v="0"/>
    <x v="33"/>
    <x v="4"/>
    <x v="141"/>
    <x v="0"/>
    <n v="4839648.25"/>
    <n v="2756062.88"/>
  </r>
  <r>
    <d v="2023-07-28T04:11:08"/>
    <n v="28"/>
    <n v="7"/>
    <x v="58"/>
    <x v="9"/>
    <s v="A Blessed Bean"/>
    <x v="0"/>
    <s v="Peoples Liberation Army"/>
    <x v="0"/>
    <x v="33"/>
    <x v="4"/>
    <x v="141"/>
    <x v="0"/>
    <n v="3710238.11"/>
    <n v="1596937.18"/>
  </r>
  <r>
    <d v="2023-07-28T04:11:13"/>
    <n v="28"/>
    <n v="7"/>
    <x v="58"/>
    <x v="9"/>
    <s v="A Blessed Bean"/>
    <x v="0"/>
    <s v="KarmaFleet"/>
    <x v="0"/>
    <x v="33"/>
    <x v="4"/>
    <x v="141"/>
    <x v="0"/>
    <n v="4877953.41"/>
    <n v="1955497.74"/>
  </r>
  <r>
    <d v="2023-07-28T04:11:18"/>
    <n v="28"/>
    <n v="7"/>
    <x v="58"/>
    <x v="9"/>
    <s v="A Blessed Bean"/>
    <x v="0"/>
    <s v="Universalis Imperium"/>
    <x v="0"/>
    <x v="33"/>
    <x v="4"/>
    <x v="141"/>
    <x v="0"/>
    <n v="4875857.59"/>
    <n v="2539314.4300000002"/>
  </r>
  <r>
    <d v="2023-07-28T04:38:57"/>
    <n v="28"/>
    <n v="7"/>
    <x v="58"/>
    <x v="9"/>
    <s v="A Blessed Bean"/>
    <x v="0"/>
    <s v="The Covenant combined fleet"/>
    <x v="3"/>
    <x v="42"/>
    <x v="2"/>
    <x v="2"/>
    <x v="0"/>
    <n v="75468685.760000005"/>
    <n v="54528247.68"/>
  </r>
  <r>
    <d v="2023-07-28T04:41:04"/>
    <n v="28"/>
    <n v="7"/>
    <x v="58"/>
    <x v="9"/>
    <s v="Worthless Carebears"/>
    <x v="2"/>
    <s v="Setcreasea Pallida Corporation"/>
    <x v="2"/>
    <x v="8"/>
    <x v="3"/>
    <x v="99"/>
    <x v="1"/>
    <n v="64583869.189999998"/>
    <n v="51791962.659999996"/>
  </r>
  <r>
    <d v="2023-07-28T04:47:09"/>
    <n v="28"/>
    <n v="7"/>
    <x v="58"/>
    <x v="9"/>
    <s v="Worthless Carebears"/>
    <x v="2"/>
    <s v="Setcreasea Pallida Corporation"/>
    <x v="2"/>
    <x v="8"/>
    <x v="3"/>
    <x v="85"/>
    <x v="1"/>
    <n v="64616976.159999996"/>
    <n v="51538609.539999999"/>
  </r>
  <r>
    <d v="2023-07-28T04:50:21"/>
    <n v="28"/>
    <n v="7"/>
    <x v="58"/>
    <x v="9"/>
    <s v="Worthless Carebears"/>
    <x v="2"/>
    <s v="Attack On CALDARI"/>
    <x v="2"/>
    <x v="8"/>
    <x v="3"/>
    <x v="85"/>
    <x v="1"/>
    <n v="60667302.170000002"/>
    <n v="47213748.880000003"/>
  </r>
  <r>
    <d v="2023-07-28T05:39:52"/>
    <n v="28"/>
    <n v="7"/>
    <x v="58"/>
    <x v="9"/>
    <s v="Worthless Carebears"/>
    <x v="2"/>
    <s v="Attack On CALDARI"/>
    <x v="2"/>
    <x v="8"/>
    <x v="3"/>
    <x v="41"/>
    <x v="1"/>
    <n v="71172847.150000006"/>
    <n v="54855205.57"/>
  </r>
  <r>
    <d v="2023-07-28T06:47:38"/>
    <n v="28"/>
    <n v="7"/>
    <x v="58"/>
    <x v="9"/>
    <s v="Black Aces"/>
    <x v="1"/>
    <s v="Profane Proverb"/>
    <x v="1"/>
    <x v="1"/>
    <x v="1"/>
    <x v="1"/>
    <x v="0"/>
    <n v="323594710.82999998"/>
    <n v="305539157.38999999"/>
  </r>
  <r>
    <d v="2023-07-28T06:52:06"/>
    <n v="28"/>
    <n v="7"/>
    <x v="58"/>
    <x v="9"/>
    <s v="Profane Proverb"/>
    <x v="0"/>
    <s v="ImperiaI Federation"/>
    <x v="0"/>
    <x v="25"/>
    <x v="0"/>
    <x v="2"/>
    <x v="0"/>
    <n v="15438276.65"/>
    <n v="10230628.529999999"/>
  </r>
  <r>
    <d v="2023-07-28T06:57:47"/>
    <n v="28"/>
    <n v="7"/>
    <x v="58"/>
    <x v="9"/>
    <s v="A Blessed Bean"/>
    <x v="0"/>
    <s v="Ascendance"/>
    <x v="0"/>
    <x v="25"/>
    <x v="0"/>
    <x v="1"/>
    <x v="0"/>
    <n v="15023492.01"/>
    <n v="8185501.04"/>
  </r>
  <r>
    <d v="2023-07-28T06:58:45"/>
    <n v="28"/>
    <n v="7"/>
    <x v="58"/>
    <x v="9"/>
    <s v="Fusion Enterprises Ltd"/>
    <x v="0"/>
    <s v="Ascendance"/>
    <x v="0"/>
    <x v="63"/>
    <x v="4"/>
    <x v="1"/>
    <x v="0"/>
    <n v="8783013.4199999999"/>
    <n v="4857694.01"/>
  </r>
  <r>
    <d v="2023-07-28T07:00:20"/>
    <n v="28"/>
    <n v="7"/>
    <x v="58"/>
    <x v="9"/>
    <s v="Ascendance"/>
    <x v="1"/>
    <s v="Arctic Guard"/>
    <x v="1"/>
    <x v="3"/>
    <x v="2"/>
    <x v="1"/>
    <x v="0"/>
    <n v="25675918.780000001"/>
    <n v="14189741.460000001"/>
  </r>
  <r>
    <d v="2023-07-28T08:26:37"/>
    <n v="28"/>
    <n v="7"/>
    <x v="58"/>
    <x v="9"/>
    <s v="TEMPLAR"/>
    <x v="2"/>
    <s v="Pandemic Horde Inc"/>
    <x v="1"/>
    <x v="3"/>
    <x v="2"/>
    <x v="1"/>
    <x v="0"/>
    <n v="30952085.039999999"/>
    <n v="13077251.539999999"/>
  </r>
  <r>
    <d v="2023-07-28T08:28:06"/>
    <n v="28"/>
    <n v="7"/>
    <x v="58"/>
    <x v="9"/>
    <s v="TEMPLAR"/>
    <x v="2"/>
    <s v="Arctic Guard"/>
    <x v="1"/>
    <x v="3"/>
    <x v="2"/>
    <x v="1"/>
    <x v="0"/>
    <n v="26052676.68"/>
    <n v="15132930.25"/>
  </r>
  <r>
    <d v="2023-07-28T09:57:43"/>
    <n v="28"/>
    <n v="7"/>
    <x v="58"/>
    <x v="9"/>
    <s v="Death'sEnd"/>
    <x v="0"/>
    <s v="Memento Mori"/>
    <x v="0"/>
    <x v="22"/>
    <x v="4"/>
    <x v="16"/>
    <x v="1"/>
    <n v="3902814.36"/>
    <n v="3783604.46"/>
  </r>
  <r>
    <d v="2023-07-28T10:11:35"/>
    <n v="28"/>
    <n v="7"/>
    <x v="58"/>
    <x v="9"/>
    <s v="Dam Scientific Research"/>
    <x v="0"/>
    <s v="Memento Mori"/>
    <x v="0"/>
    <x v="22"/>
    <x v="4"/>
    <x v="16"/>
    <x v="1"/>
    <n v="3902814.36"/>
    <n v="1684793.1"/>
  </r>
  <r>
    <d v="2023-07-28T10:31:40"/>
    <n v="28"/>
    <n v="7"/>
    <x v="58"/>
    <x v="9"/>
    <s v="Peoples Liberation Army"/>
    <x v="1"/>
    <s v="A Blessed Bean"/>
    <x v="1"/>
    <x v="58"/>
    <x v="1"/>
    <x v="27"/>
    <x v="0"/>
    <n v="171680842.81"/>
    <n v="47021372.539999999"/>
  </r>
  <r>
    <d v="2023-07-28T10:36:26"/>
    <n v="28"/>
    <n v="7"/>
    <x v="58"/>
    <x v="9"/>
    <s v="ANZAC ALLIANCE"/>
    <x v="1"/>
    <s v="SpaceFire Holding"/>
    <x v="2"/>
    <x v="2"/>
    <x v="2"/>
    <x v="88"/>
    <x v="3"/>
    <n v="377418369.70999998"/>
    <n v="293164495.29000002"/>
  </r>
  <r>
    <d v="2023-07-28T10:50:45"/>
    <n v="28"/>
    <n v="7"/>
    <x v="58"/>
    <x v="9"/>
    <s v="Nemesis Logistics"/>
    <x v="1"/>
    <s v="Arctic Beans"/>
    <x v="1"/>
    <x v="10"/>
    <x v="2"/>
    <x v="1"/>
    <x v="0"/>
    <n v="21437157.850000001"/>
    <n v="11521221.550000001"/>
  </r>
  <r>
    <d v="2023-07-28T10:52:22"/>
    <n v="28"/>
    <n v="7"/>
    <x v="58"/>
    <x v="9"/>
    <s v="ImperiaI Federation"/>
    <x v="1"/>
    <s v="No Prop"/>
    <x v="1"/>
    <x v="3"/>
    <x v="2"/>
    <x v="1"/>
    <x v="0"/>
    <n v="14512021.630000001"/>
    <n v="5114913.34"/>
  </r>
  <r>
    <d v="2023-07-28T10:55:05"/>
    <n v="28"/>
    <n v="7"/>
    <x v="58"/>
    <x v="9"/>
    <s v="Black Aces"/>
    <x v="1"/>
    <s v="Profane Proverb"/>
    <x v="1"/>
    <x v="33"/>
    <x v="4"/>
    <x v="1"/>
    <x v="0"/>
    <n v="2481828.4"/>
    <n v="1464785.48"/>
  </r>
  <r>
    <d v="2023-07-28T10:56:08"/>
    <n v="28"/>
    <n v="7"/>
    <x v="58"/>
    <x v="9"/>
    <s v="Ministry of Offense"/>
    <x v="1"/>
    <s v="A Blessed Bean"/>
    <x v="1"/>
    <x v="11"/>
    <x v="2"/>
    <x v="1"/>
    <x v="0"/>
    <n v="23545854.329999998"/>
    <n v="8863419.0999999996"/>
  </r>
  <r>
    <d v="2023-07-28T11:35:59"/>
    <n v="28"/>
    <n v="7"/>
    <x v="58"/>
    <x v="9"/>
    <s v="War Eagle Fleet"/>
    <x v="1"/>
    <s v="A Blessed Bean"/>
    <x v="1"/>
    <x v="11"/>
    <x v="2"/>
    <x v="5"/>
    <x v="0"/>
    <n v="25669014.02"/>
    <n v="9714839.9900000002"/>
  </r>
  <r>
    <d v="2023-07-28T11:57:49"/>
    <n v="28"/>
    <n v="7"/>
    <x v="58"/>
    <x v="9"/>
    <s v="Country House"/>
    <x v="1"/>
    <s v="Country House"/>
    <x v="0"/>
    <x v="21"/>
    <x v="1"/>
    <x v="62"/>
    <x v="2"/>
    <n v="138419214.00999999"/>
    <n v="94355093.859999999"/>
  </r>
  <r>
    <d v="2023-07-28T12:04:58"/>
    <n v="28"/>
    <n v="7"/>
    <x v="58"/>
    <x v="9"/>
    <s v="TEMPLAR"/>
    <x v="2"/>
    <s v="Fuente Vacio"/>
    <x v="1"/>
    <x v="7"/>
    <x v="0"/>
    <x v="1"/>
    <x v="0"/>
    <n v="1974915.43"/>
    <n v="1374897.65"/>
  </r>
  <r>
    <d v="2023-07-28T12:13:14"/>
    <n v="28"/>
    <n v="7"/>
    <x v="58"/>
    <x v="9"/>
    <s v="TEMPLAR"/>
    <x v="2"/>
    <s v="A Blessed Bean"/>
    <x v="1"/>
    <x v="3"/>
    <x v="2"/>
    <x v="1"/>
    <x v="0"/>
    <n v="15693045.640000001"/>
    <n v="4999032.8099999996"/>
  </r>
  <r>
    <d v="2023-07-28T12:15:13"/>
    <n v="28"/>
    <n v="7"/>
    <x v="58"/>
    <x v="9"/>
    <s v="TEMPLAR"/>
    <x v="2"/>
    <s v="Arctic Guard"/>
    <x v="1"/>
    <x v="3"/>
    <x v="2"/>
    <x v="1"/>
    <x v="0"/>
    <n v="24837472.789999999"/>
    <n v="9972105.5"/>
  </r>
  <r>
    <d v="2023-07-28T12:19:36"/>
    <n v="28"/>
    <n v="7"/>
    <x v="58"/>
    <x v="9"/>
    <s v="Memento Mori"/>
    <x v="1"/>
    <s v="Attack On CALDARI"/>
    <x v="2"/>
    <x v="8"/>
    <x v="3"/>
    <x v="139"/>
    <x v="1"/>
    <n v="65100833.609999999"/>
    <n v="51519948.210000001"/>
  </r>
  <r>
    <d v="2023-07-28T12:20:17"/>
    <n v="28"/>
    <n v="7"/>
    <x v="58"/>
    <x v="9"/>
    <s v="Memento Mori"/>
    <x v="1"/>
    <s v="Starry Sky Fleet"/>
    <x v="2"/>
    <x v="8"/>
    <x v="3"/>
    <x v="139"/>
    <x v="1"/>
    <n v="69110270.040000007"/>
    <n v="52918620.149999999"/>
  </r>
  <r>
    <d v="2023-07-28T12:20:56"/>
    <n v="28"/>
    <n v="7"/>
    <x v="58"/>
    <x v="9"/>
    <s v="Attack On CALDARI"/>
    <x v="3"/>
    <s v="Memento Mori"/>
    <x v="0"/>
    <x v="64"/>
    <x v="0"/>
    <x v="139"/>
    <x v="1"/>
    <n v="12949570.880000001"/>
    <n v="9629861.6199999992"/>
  </r>
  <r>
    <d v="2023-07-28T12:25:57"/>
    <n v="28"/>
    <n v="7"/>
    <x v="58"/>
    <x v="9"/>
    <s v="Attack On CALDARI"/>
    <x v="3"/>
    <s v="Memento Mori"/>
    <x v="0"/>
    <x v="64"/>
    <x v="0"/>
    <x v="139"/>
    <x v="1"/>
    <n v="13130117.619999999"/>
    <n v="6888203.5099999998"/>
  </r>
  <r>
    <d v="2023-07-28T12:26:07"/>
    <n v="28"/>
    <n v="7"/>
    <x v="58"/>
    <x v="9"/>
    <s v="TEMPLAR"/>
    <x v="2"/>
    <s v="Profane Proverb"/>
    <x v="1"/>
    <x v="2"/>
    <x v="2"/>
    <x v="10"/>
    <x v="0"/>
    <n v="239924506.86000001"/>
    <n v="224010742.34"/>
  </r>
  <r>
    <d v="2023-07-28T13:37:31"/>
    <n v="28"/>
    <n v="7"/>
    <x v="58"/>
    <x v="9"/>
    <s v="Memento Mori"/>
    <x v="1"/>
    <s v="Death'sEnd"/>
    <x v="1"/>
    <x v="4"/>
    <x v="3"/>
    <x v="137"/>
    <x v="1"/>
    <n v="56346294.93"/>
    <n v="38668984.18"/>
  </r>
  <r>
    <d v="2023-07-28T13:38:09"/>
    <n v="28"/>
    <n v="7"/>
    <x v="58"/>
    <x v="9"/>
    <s v="Dam Scientific Research"/>
    <x v="0"/>
    <s v="Memento Mori"/>
    <x v="0"/>
    <x v="64"/>
    <x v="0"/>
    <x v="137"/>
    <x v="1"/>
    <n v="12972139.23"/>
    <n v="5546748.9900000002"/>
  </r>
  <r>
    <d v="2023-07-28T13:53:37"/>
    <n v="28"/>
    <n v="7"/>
    <x v="58"/>
    <x v="9"/>
    <s v="Memento Mori"/>
    <x v="1"/>
    <s v="Dam Scientific Research"/>
    <x v="1"/>
    <x v="8"/>
    <x v="3"/>
    <x v="137"/>
    <x v="1"/>
    <n v="62394971.170000002"/>
    <n v="48454728.950000003"/>
  </r>
  <r>
    <d v="2023-07-28T13:56:19"/>
    <n v="28"/>
    <n v="7"/>
    <x v="58"/>
    <x v="9"/>
    <s v="Dam Scientific Research"/>
    <x v="0"/>
    <s v="Memento Mori"/>
    <x v="0"/>
    <x v="22"/>
    <x v="4"/>
    <x v="137"/>
    <x v="1"/>
    <n v="929236.31"/>
    <n v="740945.07"/>
  </r>
  <r>
    <d v="2023-07-28T13:56:32"/>
    <n v="28"/>
    <n v="7"/>
    <x v="58"/>
    <x v="9"/>
    <s v="Dam Scientific Research"/>
    <x v="0"/>
    <s v="Memento Mori"/>
    <x v="0"/>
    <x v="22"/>
    <x v="4"/>
    <x v="137"/>
    <x v="1"/>
    <n v="983311.95"/>
    <n v="812816.25"/>
  </r>
  <r>
    <d v="2023-07-28T14:01:37"/>
    <n v="28"/>
    <n v="7"/>
    <x v="58"/>
    <x v="9"/>
    <s v="Dam Scientific Research"/>
    <x v="0"/>
    <s v="Memento Mori"/>
    <x v="0"/>
    <x v="22"/>
    <x v="4"/>
    <x v="137"/>
    <x v="1"/>
    <n v="929236.31"/>
    <n v="744318.93"/>
  </r>
  <r>
    <d v="2023-07-28T14:01:54"/>
    <n v="28"/>
    <n v="7"/>
    <x v="58"/>
    <x v="9"/>
    <s v="Dam Scientific Research"/>
    <x v="0"/>
    <s v="Memento Mori"/>
    <x v="0"/>
    <x v="22"/>
    <x v="4"/>
    <x v="137"/>
    <x v="1"/>
    <n v="983311.95"/>
    <n v="783693.76"/>
  </r>
  <r>
    <d v="2023-07-28T14:07:19"/>
    <n v="28"/>
    <n v="7"/>
    <x v="58"/>
    <x v="9"/>
    <s v="Balanced Unity"/>
    <x v="1"/>
    <s v="Black Pushers"/>
    <x v="1"/>
    <x v="25"/>
    <x v="0"/>
    <x v="26"/>
    <x v="1"/>
    <n v="2990281.63"/>
    <n v="2289811.98"/>
  </r>
  <r>
    <d v="2023-07-28T14:26:41"/>
    <n v="28"/>
    <n v="7"/>
    <x v="58"/>
    <x v="9"/>
    <s v="GSF Logistics and Posting Reserves"/>
    <x v="1"/>
    <s v="Chaos arbiter"/>
    <x v="2"/>
    <x v="3"/>
    <x v="2"/>
    <x v="25"/>
    <x v="2"/>
    <n v="8618102.2200000007"/>
    <n v="562521.18000000005"/>
  </r>
  <r>
    <d v="2023-07-28T14:27:44"/>
    <n v="28"/>
    <n v="7"/>
    <x v="58"/>
    <x v="9"/>
    <s v="Dam Scientific Research"/>
    <x v="0"/>
    <s v="Memento Mori"/>
    <x v="0"/>
    <x v="22"/>
    <x v="4"/>
    <x v="137"/>
    <x v="1"/>
    <n v="3902814.36"/>
    <n v="2966353.3"/>
  </r>
  <r>
    <d v="2023-07-28T14:30:03"/>
    <n v="28"/>
    <n v="7"/>
    <x v="58"/>
    <x v="9"/>
    <s v="Peoples Liberation Army"/>
    <x v="1"/>
    <s v="Chaos arbiter"/>
    <x v="2"/>
    <x v="8"/>
    <x v="3"/>
    <x v="138"/>
    <x v="2"/>
    <n v="62206902.960000001"/>
    <n v="53135899.009999998"/>
  </r>
  <r>
    <d v="2023-07-28T14:32:09"/>
    <n v="28"/>
    <n v="7"/>
    <x v="58"/>
    <x v="9"/>
    <s v="Country House"/>
    <x v="1"/>
    <s v="Chaos arbiter"/>
    <x v="2"/>
    <x v="23"/>
    <x v="2"/>
    <x v="138"/>
    <x v="2"/>
    <n v="83681966.819999993"/>
    <n v="62899251.390000001"/>
  </r>
  <r>
    <d v="2023-07-28T14:35:11"/>
    <n v="28"/>
    <n v="7"/>
    <x v="58"/>
    <x v="9"/>
    <s v="Krab Kingdom"/>
    <x v="4"/>
    <s v="Chaos arbiter"/>
    <x v="2"/>
    <x v="23"/>
    <x v="2"/>
    <x v="138"/>
    <x v="2"/>
    <n v="86306700.590000004"/>
    <n v="61917273.700000003"/>
  </r>
  <r>
    <d v="2023-07-28T14:35:20"/>
    <n v="28"/>
    <n v="7"/>
    <x v="58"/>
    <x v="9"/>
    <s v="Iron Whales"/>
    <x v="1"/>
    <s v="Chaos arbiter"/>
    <x v="2"/>
    <x v="23"/>
    <x v="2"/>
    <x v="138"/>
    <x v="2"/>
    <n v="95156802.280000001"/>
    <n v="67990276.620000005"/>
  </r>
  <r>
    <d v="2023-07-28T14:35:24"/>
    <n v="28"/>
    <n v="7"/>
    <x v="58"/>
    <x v="9"/>
    <s v="Peoples Liberation Army"/>
    <x v="1"/>
    <s v="Chaos arbiter"/>
    <x v="2"/>
    <x v="23"/>
    <x v="2"/>
    <x v="138"/>
    <x v="2"/>
    <n v="91395712.25"/>
    <n v="72571043.170000002"/>
  </r>
  <r>
    <d v="2023-07-28T14:35:39"/>
    <n v="28"/>
    <n v="7"/>
    <x v="58"/>
    <x v="9"/>
    <s v="Les chevaliers de l'ordre"/>
    <x v="1"/>
    <s v="Chaos arbiter"/>
    <x v="2"/>
    <x v="3"/>
    <x v="2"/>
    <x v="138"/>
    <x v="2"/>
    <n v="23217544.82"/>
    <n v="11702993.300000001"/>
  </r>
  <r>
    <d v="2023-07-28T14:35:39"/>
    <n v="28"/>
    <n v="7"/>
    <x v="58"/>
    <x v="9"/>
    <s v="KarmaFleet"/>
    <x v="1"/>
    <s v="Chaos arbiter"/>
    <x v="2"/>
    <x v="3"/>
    <x v="2"/>
    <x v="138"/>
    <x v="2"/>
    <n v="8612815.8599999994"/>
    <n v="468302.03"/>
  </r>
  <r>
    <d v="2023-07-28T14:35:41"/>
    <n v="28"/>
    <n v="7"/>
    <x v="58"/>
    <x v="9"/>
    <s v="KarmaFleet"/>
    <x v="1"/>
    <s v="Chaos arbiter"/>
    <x v="2"/>
    <x v="23"/>
    <x v="2"/>
    <x v="138"/>
    <x v="2"/>
    <n v="70207032.299999997"/>
    <n v="58042345.210000001"/>
  </r>
  <r>
    <d v="2023-07-28T14:36:03"/>
    <n v="28"/>
    <n v="7"/>
    <x v="58"/>
    <x v="9"/>
    <s v="Peoples Liberation Army"/>
    <x v="1"/>
    <s v="Chaos arbiter"/>
    <x v="2"/>
    <x v="23"/>
    <x v="2"/>
    <x v="138"/>
    <x v="2"/>
    <n v="92286723.510000005"/>
    <n v="68652262.209999993"/>
  </r>
  <r>
    <d v="2023-07-28T14:36:06"/>
    <n v="28"/>
    <n v="7"/>
    <x v="58"/>
    <x v="9"/>
    <s v="Country House"/>
    <x v="1"/>
    <s v="Chaos arbiter"/>
    <x v="2"/>
    <x v="23"/>
    <x v="2"/>
    <x v="138"/>
    <x v="2"/>
    <n v="77389878.900000006"/>
    <n v="59847709.100000001"/>
  </r>
  <r>
    <d v="2023-07-28T14:36:08"/>
    <n v="28"/>
    <n v="7"/>
    <x v="58"/>
    <x v="9"/>
    <s v="EVE-RO"/>
    <x v="1"/>
    <s v="Chaos arbiter"/>
    <x v="2"/>
    <x v="23"/>
    <x v="2"/>
    <x v="138"/>
    <x v="2"/>
    <n v="70092123.299999997"/>
    <n v="56005808.5"/>
  </r>
  <r>
    <d v="2023-07-28T14:36:16"/>
    <n v="28"/>
    <n v="7"/>
    <x v="58"/>
    <x v="9"/>
    <s v="Peoples Liberation Army"/>
    <x v="1"/>
    <s v="Chaos arbiter"/>
    <x v="2"/>
    <x v="23"/>
    <x v="2"/>
    <x v="138"/>
    <x v="2"/>
    <n v="87211526.209999993"/>
    <n v="67826452.879999995"/>
  </r>
  <r>
    <d v="2023-07-28T14:36:22"/>
    <n v="28"/>
    <n v="7"/>
    <x v="58"/>
    <x v="9"/>
    <s v="Peoples Liberation Army"/>
    <x v="1"/>
    <s v="Chaos arbiter"/>
    <x v="2"/>
    <x v="23"/>
    <x v="2"/>
    <x v="138"/>
    <x v="2"/>
    <n v="79437032.189999998"/>
    <n v="63451348.719999999"/>
  </r>
  <r>
    <d v="2023-07-28T14:36:26"/>
    <n v="28"/>
    <n v="7"/>
    <x v="58"/>
    <x v="9"/>
    <s v="KarmaFleet"/>
    <x v="1"/>
    <s v="Chaos arbiter"/>
    <x v="2"/>
    <x v="23"/>
    <x v="2"/>
    <x v="138"/>
    <x v="2"/>
    <n v="88043933.090000004"/>
    <n v="61389737.200000003"/>
  </r>
  <r>
    <d v="2023-07-28T14:57:28"/>
    <n v="28"/>
    <n v="7"/>
    <x v="58"/>
    <x v="9"/>
    <s v="Country House"/>
    <x v="1"/>
    <s v="Fraternity Moon program"/>
    <x v="2"/>
    <x v="62"/>
    <x v="3"/>
    <x v="138"/>
    <x v="2"/>
    <n v="54924240.840000004"/>
    <n v="37006038.210000001"/>
  </r>
  <r>
    <d v="2023-07-28T18:16:57"/>
    <n v="28"/>
    <n v="7"/>
    <x v="58"/>
    <x v="9"/>
    <s v="Black Pushers"/>
    <x v="0"/>
    <s v="Tu Zi Fei Corporation"/>
    <x v="3"/>
    <x v="11"/>
    <x v="2"/>
    <x v="4"/>
    <x v="1"/>
    <n v="20408820.559999999"/>
    <n v="6153104.0599999996"/>
  </r>
  <r>
    <d v="2023-07-28T18:46:12"/>
    <n v="28"/>
    <n v="7"/>
    <x v="58"/>
    <x v="9"/>
    <s v="Deep Space Conquerors"/>
    <x v="1"/>
    <s v="Banda di Amici"/>
    <x v="1"/>
    <x v="50"/>
    <x v="2"/>
    <x v="73"/>
    <x v="2"/>
    <n v="98586267.010000005"/>
    <n v="68682324.090000004"/>
  </r>
  <r>
    <d v="2023-07-28T18:54:25"/>
    <n v="28"/>
    <n v="7"/>
    <x v="58"/>
    <x v="9"/>
    <s v="Kriegsmarinewerft"/>
    <x v="1"/>
    <s v="Pandemic Horde Inc"/>
    <x v="1"/>
    <x v="3"/>
    <x v="2"/>
    <x v="2"/>
    <x v="0"/>
    <n v="11487613.9"/>
    <n v="2631540.7200000002"/>
  </r>
  <r>
    <d v="2023-07-28T20:28:53"/>
    <n v="28"/>
    <n v="7"/>
    <x v="58"/>
    <x v="9"/>
    <s v="Disasterpiece LTD"/>
    <x v="0"/>
    <s v="rRED ANTS"/>
    <x v="0"/>
    <x v="8"/>
    <x v="3"/>
    <x v="73"/>
    <x v="2"/>
    <n v="64270646.200000003"/>
    <n v="53164247.549999997"/>
  </r>
  <r>
    <d v="2023-07-28T20:29:00"/>
    <n v="28"/>
    <n v="7"/>
    <x v="58"/>
    <x v="9"/>
    <s v="rRED ANTS"/>
    <x v="1"/>
    <s v="Disasterpiece LTD"/>
    <x v="1"/>
    <x v="23"/>
    <x v="2"/>
    <x v="73"/>
    <x v="2"/>
    <n v="76736078.120000005"/>
    <n v="57245357.700000003"/>
  </r>
  <r>
    <d v="2023-07-28T22:52:31"/>
    <n v="28"/>
    <n v="7"/>
    <x v="58"/>
    <x v="9"/>
    <s v="Cuervos Imperiales"/>
    <x v="1"/>
    <s v="Cuervos Imperiales"/>
    <x v="0"/>
    <x v="18"/>
    <x v="4"/>
    <x v="143"/>
    <x v="2"/>
    <n v="55602091.079999998"/>
    <n v="30780511.850000001"/>
  </r>
  <r>
    <d v="2023-07-28T23:14:26"/>
    <n v="28"/>
    <n v="7"/>
    <x v="58"/>
    <x v="9"/>
    <s v="Special Assault Unit"/>
    <x v="0"/>
    <s v="Les chevaliers de l'ordre"/>
    <x v="0"/>
    <x v="50"/>
    <x v="2"/>
    <x v="1"/>
    <x v="0"/>
    <n v="63986817.619999997"/>
    <n v="37954701.229999997"/>
  </r>
  <r>
    <d v="2023-07-28T23:27:27"/>
    <n v="28"/>
    <n v="7"/>
    <x v="58"/>
    <x v="9"/>
    <s v="Arctic Guard"/>
    <x v="0"/>
    <s v="KarmaFleet"/>
    <x v="0"/>
    <x v="12"/>
    <x v="3"/>
    <x v="46"/>
    <x v="1"/>
    <n v="45109935.359999999"/>
    <n v="27043559.879999999"/>
  </r>
  <r>
    <d v="2023-07-28T23:28:30"/>
    <n v="28"/>
    <n v="7"/>
    <x v="58"/>
    <x v="9"/>
    <s v="Arctic Guard"/>
    <x v="0"/>
    <s v="Cloaked Goof"/>
    <x v="0"/>
    <x v="4"/>
    <x v="3"/>
    <x v="46"/>
    <x v="1"/>
    <n v="78194021.959999993"/>
    <n v="40168566.200000003"/>
  </r>
  <r>
    <d v="2023-07-29T01:46:00"/>
    <n v="29"/>
    <n v="7"/>
    <x v="59"/>
    <x v="9"/>
    <s v="Suspicious Intentions"/>
    <x v="2"/>
    <s v="Pandemic Horde Inc"/>
    <x v="1"/>
    <x v="11"/>
    <x v="2"/>
    <x v="110"/>
    <x v="0"/>
    <n v="20101617.010000002"/>
    <n v="6198042.4900000002"/>
  </r>
  <r>
    <d v="2023-07-29T01:46:30"/>
    <n v="29"/>
    <n v="7"/>
    <x v="59"/>
    <x v="9"/>
    <s v="Suspicious Intentions"/>
    <x v="2"/>
    <s v="Pandemic Horde Inc"/>
    <x v="1"/>
    <x v="40"/>
    <x v="4"/>
    <x v="110"/>
    <x v="0"/>
    <n v="637447.16"/>
    <n v="445326.12"/>
  </r>
  <r>
    <d v="2023-07-29T01:48:00"/>
    <n v="29"/>
    <n v="7"/>
    <x v="59"/>
    <x v="9"/>
    <s v="Semper Iratus Omni Tempore"/>
    <x v="1"/>
    <s v="Pandemic Horde Inc"/>
    <x v="1"/>
    <x v="59"/>
    <x v="2"/>
    <x v="2"/>
    <x v="0"/>
    <n v="25206358.600000001"/>
    <n v="13946261.17"/>
  </r>
  <r>
    <d v="2023-07-29T01:54:36"/>
    <n v="29"/>
    <n v="7"/>
    <x v="59"/>
    <x v="9"/>
    <s v="Comms Black"/>
    <x v="0"/>
    <s v="Semper Iratus Omni Tempore"/>
    <x v="0"/>
    <x v="60"/>
    <x v="2"/>
    <x v="2"/>
    <x v="0"/>
    <n v="11495492.52"/>
    <n v="4502586.6100000003"/>
  </r>
  <r>
    <d v="2023-07-29T01:54:49"/>
    <n v="29"/>
    <n v="7"/>
    <x v="59"/>
    <x v="9"/>
    <s v="Profane Proverb"/>
    <x v="0"/>
    <s v="Semper Iratus Omni Tempore"/>
    <x v="0"/>
    <x v="60"/>
    <x v="2"/>
    <x v="2"/>
    <x v="0"/>
    <n v="11495492.52"/>
    <n v="4606377.9000000004"/>
  </r>
  <r>
    <d v="2023-07-29T02:19:18"/>
    <n v="29"/>
    <n v="7"/>
    <x v="59"/>
    <x v="9"/>
    <s v="Suspicious Intentions"/>
    <x v="2"/>
    <s v="Pandemic Horde Inc"/>
    <x v="1"/>
    <x v="40"/>
    <x v="4"/>
    <x v="2"/>
    <x v="0"/>
    <n v="637447.16"/>
    <n v="418013.03"/>
  </r>
  <r>
    <d v="2023-07-29T02:19:30"/>
    <n v="29"/>
    <n v="7"/>
    <x v="59"/>
    <x v="9"/>
    <s v="Suspicious Intentions"/>
    <x v="2"/>
    <s v="A Blessed Bean"/>
    <x v="1"/>
    <x v="44"/>
    <x v="2"/>
    <x v="2"/>
    <x v="0"/>
    <n v="50789293.68"/>
    <n v="33099156.27"/>
  </r>
  <r>
    <d v="2023-07-29T02:20:40"/>
    <n v="29"/>
    <n v="7"/>
    <x v="59"/>
    <x v="9"/>
    <s v="Suspicious Intentions"/>
    <x v="2"/>
    <s v="A Blessed Bean"/>
    <x v="1"/>
    <x v="25"/>
    <x v="0"/>
    <x v="2"/>
    <x v="0"/>
    <n v="2624838.37"/>
    <n v="1824184.7"/>
  </r>
  <r>
    <d v="2023-07-29T02:20:53"/>
    <n v="29"/>
    <n v="7"/>
    <x v="59"/>
    <x v="9"/>
    <s v="The Graduates"/>
    <x v="2"/>
    <s v="Lisnave"/>
    <x v="1"/>
    <x v="59"/>
    <x v="2"/>
    <x v="2"/>
    <x v="0"/>
    <n v="15424270.199999999"/>
    <n v="7184497.54"/>
  </r>
  <r>
    <d v="2023-07-29T02:21:03"/>
    <n v="29"/>
    <n v="7"/>
    <x v="59"/>
    <x v="9"/>
    <s v="Ceptacemia"/>
    <x v="2"/>
    <s v="Pandemic Horde Inc"/>
    <x v="1"/>
    <x v="22"/>
    <x v="4"/>
    <x v="2"/>
    <x v="0"/>
    <n v="2066795.29"/>
    <n v="454318.39"/>
  </r>
  <r>
    <d v="2023-07-29T02:21:30"/>
    <n v="29"/>
    <n v="7"/>
    <x v="59"/>
    <x v="9"/>
    <s v="Suspicious Intentions"/>
    <x v="2"/>
    <s v="Pandemic Horde Inc"/>
    <x v="1"/>
    <x v="31"/>
    <x v="4"/>
    <x v="2"/>
    <x v="0"/>
    <n v="19473533.48"/>
    <n v="15621119.65"/>
  </r>
  <r>
    <d v="2023-07-29T02:28:41"/>
    <n v="29"/>
    <n v="7"/>
    <x v="59"/>
    <x v="9"/>
    <s v="Asteroid Farm Unlimited"/>
    <x v="1"/>
    <s v="Arctic Guard"/>
    <x v="1"/>
    <x v="3"/>
    <x v="2"/>
    <x v="1"/>
    <x v="0"/>
    <n v="24837472.789999999"/>
    <n v="12918967.48"/>
  </r>
  <r>
    <d v="2023-07-29T02:30:04"/>
    <n v="29"/>
    <n v="7"/>
    <x v="59"/>
    <x v="9"/>
    <s v="Asteroid Farm Unlimited"/>
    <x v="1"/>
    <s v="Pandemic Horde Inc"/>
    <x v="1"/>
    <x v="3"/>
    <x v="2"/>
    <x v="1"/>
    <x v="0"/>
    <n v="18154400.940000001"/>
    <n v="4363372.6500000004"/>
  </r>
  <r>
    <d v="2023-07-29T02:32:07"/>
    <n v="29"/>
    <n v="7"/>
    <x v="59"/>
    <x v="9"/>
    <s v="Asteroid Farm Unlimited"/>
    <x v="1"/>
    <s v="Pandemic Horde Inc"/>
    <x v="1"/>
    <x v="11"/>
    <x v="2"/>
    <x v="1"/>
    <x v="0"/>
    <n v="28632953.370000001"/>
    <n v="10132810.02"/>
  </r>
  <r>
    <d v="2023-07-29T04:11:45"/>
    <n v="29"/>
    <n v="7"/>
    <x v="59"/>
    <x v="9"/>
    <s v="Fusion Enterprises Ltd"/>
    <x v="0"/>
    <s v="Rekium"/>
    <x v="0"/>
    <x v="28"/>
    <x v="4"/>
    <x v="211"/>
    <x v="3"/>
    <n v="782566.11"/>
    <n v="363041.72"/>
  </r>
  <r>
    <d v="2023-07-29T04:19:12"/>
    <n v="29"/>
    <n v="7"/>
    <x v="59"/>
    <x v="9"/>
    <s v="No Prop"/>
    <x v="0"/>
    <s v="School of The Recluses"/>
    <x v="3"/>
    <x v="3"/>
    <x v="2"/>
    <x v="48"/>
    <x v="2"/>
    <n v="13024923.140000001"/>
    <n v="5056663.67"/>
  </r>
  <r>
    <d v="2023-07-29T04:22:35"/>
    <n v="29"/>
    <n v="7"/>
    <x v="59"/>
    <x v="9"/>
    <s v="No Prop"/>
    <x v="0"/>
    <s v="Peoples Liberation Army"/>
    <x v="0"/>
    <x v="3"/>
    <x v="2"/>
    <x v="74"/>
    <x v="2"/>
    <n v="18721201.960000001"/>
    <n v="10363542.310000001"/>
  </r>
  <r>
    <d v="2023-07-29T04:55:35"/>
    <n v="29"/>
    <n v="7"/>
    <x v="59"/>
    <x v="9"/>
    <s v="Peoples Liberation Army"/>
    <x v="1"/>
    <s v="Peoples Liberation Army"/>
    <x v="0"/>
    <x v="21"/>
    <x v="1"/>
    <x v="143"/>
    <x v="2"/>
    <n v="345027839.20999998"/>
    <n v="207226544.75"/>
  </r>
  <r>
    <d v="2023-07-29T07:21:32"/>
    <n v="29"/>
    <n v="7"/>
    <x v="59"/>
    <x v="9"/>
    <s v="Special law enforcement department"/>
    <x v="3"/>
    <s v="Black Pushers"/>
    <x v="1"/>
    <x v="39"/>
    <x v="0"/>
    <x v="16"/>
    <x v="1"/>
    <n v="26867780.039999999"/>
    <n v="15858350.210000001"/>
  </r>
  <r>
    <d v="2023-07-29T07:25:03"/>
    <n v="29"/>
    <n v="7"/>
    <x v="59"/>
    <x v="9"/>
    <s v="Balkan Kings"/>
    <x v="1"/>
    <s v="STARCHASER Inc"/>
    <x v="2"/>
    <x v="8"/>
    <x v="3"/>
    <x v="16"/>
    <x v="1"/>
    <n v="67469936.310000002"/>
    <n v="51915070.950000003"/>
  </r>
  <r>
    <d v="2023-07-29T07:26:45"/>
    <n v="29"/>
    <n v="7"/>
    <x v="59"/>
    <x v="9"/>
    <s v="GoonWaffe"/>
    <x v="1"/>
    <s v="STARCHASER Inc"/>
    <x v="2"/>
    <x v="8"/>
    <x v="3"/>
    <x v="16"/>
    <x v="1"/>
    <n v="71231144.810000002"/>
    <n v="58529318.340000004"/>
  </r>
  <r>
    <d v="2023-07-29T07:36:47"/>
    <n v="29"/>
    <n v="7"/>
    <x v="59"/>
    <x v="9"/>
    <s v="Strategically Bad"/>
    <x v="1"/>
    <s v="ChuangShi"/>
    <x v="2"/>
    <x v="4"/>
    <x v="3"/>
    <x v="16"/>
    <x v="1"/>
    <n v="63158569.539999999"/>
    <n v="40822477.210000001"/>
  </r>
  <r>
    <d v="2023-07-29T07:39:19"/>
    <n v="29"/>
    <n v="7"/>
    <x v="59"/>
    <x v="9"/>
    <s v="Strategically Bad"/>
    <x v="1"/>
    <s v="Seraphim Avalon"/>
    <x v="2"/>
    <x v="8"/>
    <x v="3"/>
    <x v="16"/>
    <x v="1"/>
    <n v="67110915.439999998"/>
    <n v="53213031.210000001"/>
  </r>
  <r>
    <d v="2023-07-29T07:39:34"/>
    <n v="29"/>
    <n v="7"/>
    <x v="59"/>
    <x v="9"/>
    <s v="GoonWaffe"/>
    <x v="1"/>
    <s v="KheshigFleet"/>
    <x v="2"/>
    <x v="8"/>
    <x v="3"/>
    <x v="16"/>
    <x v="1"/>
    <n v="66350164.189999998"/>
    <n v="52808691.939999998"/>
  </r>
  <r>
    <d v="2023-07-29T08:03:38"/>
    <n v="29"/>
    <n v="7"/>
    <x v="59"/>
    <x v="9"/>
    <s v="TEMPLAR"/>
    <x v="2"/>
    <s v="Albireo Solem"/>
    <x v="1"/>
    <x v="3"/>
    <x v="2"/>
    <x v="1"/>
    <x v="0"/>
    <n v="9225798.3499999996"/>
    <n v="1198314.8899999999"/>
  </r>
  <r>
    <d v="2023-07-29T08:12:28"/>
    <n v="29"/>
    <n v="7"/>
    <x v="59"/>
    <x v="9"/>
    <s v="TEMPLAR"/>
    <x v="2"/>
    <s v="Pandemic Horde Inc"/>
    <x v="1"/>
    <x v="3"/>
    <x v="2"/>
    <x v="1"/>
    <x v="0"/>
    <n v="25815719.07"/>
    <n v="9130319.1600000001"/>
  </r>
  <r>
    <d v="2023-07-29T08:31:20"/>
    <n v="29"/>
    <n v="7"/>
    <x v="59"/>
    <x v="9"/>
    <s v="Mogu Heavy Industry"/>
    <x v="3"/>
    <s v="Memento Mori"/>
    <x v="0"/>
    <x v="22"/>
    <x v="4"/>
    <x v="78"/>
    <x v="1"/>
    <n v="983311.95"/>
    <n v="773779.96"/>
  </r>
  <r>
    <d v="2023-07-29T08:31:22"/>
    <n v="29"/>
    <n v="7"/>
    <x v="59"/>
    <x v="9"/>
    <s v="Foredawn Business Corporation"/>
    <x v="3"/>
    <s v="Memento Mori"/>
    <x v="0"/>
    <x v="22"/>
    <x v="4"/>
    <x v="78"/>
    <x v="1"/>
    <n v="983311.95"/>
    <n v="812816.25"/>
  </r>
  <r>
    <d v="2023-07-29T08:31:25"/>
    <n v="29"/>
    <n v="7"/>
    <x v="59"/>
    <x v="9"/>
    <s v="Stardust-Guardian"/>
    <x v="3"/>
    <s v="Memento Mori"/>
    <x v="0"/>
    <x v="22"/>
    <x v="4"/>
    <x v="78"/>
    <x v="1"/>
    <n v="983311.95"/>
    <n v="783195.37"/>
  </r>
  <r>
    <d v="2023-07-29T08:45:07"/>
    <n v="29"/>
    <n v="7"/>
    <x v="59"/>
    <x v="9"/>
    <s v="Phoenix City"/>
    <x v="3"/>
    <s v="GoonWaffe"/>
    <x v="0"/>
    <x v="12"/>
    <x v="3"/>
    <x v="26"/>
    <x v="1"/>
    <n v="45291376.280000001"/>
    <n v="26665215.190000001"/>
  </r>
  <r>
    <d v="2023-07-29T08:45:37"/>
    <n v="29"/>
    <n v="7"/>
    <x v="59"/>
    <x v="9"/>
    <s v="EF air force"/>
    <x v="3"/>
    <s v="Memento Mori"/>
    <x v="0"/>
    <x v="22"/>
    <x v="4"/>
    <x v="78"/>
    <x v="1"/>
    <n v="983311.95"/>
    <n v="837430.86"/>
  </r>
  <r>
    <d v="2023-07-29T08:46:02"/>
    <n v="29"/>
    <n v="7"/>
    <x v="59"/>
    <x v="9"/>
    <s v="Players vs EVE"/>
    <x v="1"/>
    <s v="Special law enforcement department"/>
    <x v="2"/>
    <x v="8"/>
    <x v="3"/>
    <x v="26"/>
    <x v="1"/>
    <n v="64300689.140000001"/>
    <n v="48444012.799999997"/>
  </r>
  <r>
    <d v="2023-07-29T08:46:03"/>
    <n v="29"/>
    <n v="7"/>
    <x v="59"/>
    <x v="9"/>
    <s v="Players vs EVE"/>
    <x v="1"/>
    <s v="Descendants of Shen Nong"/>
    <x v="2"/>
    <x v="22"/>
    <x v="4"/>
    <x v="26"/>
    <x v="1"/>
    <n v="1204460.8799999999"/>
    <n v="726630.66"/>
  </r>
  <r>
    <d v="2023-07-29T08:47:59"/>
    <n v="29"/>
    <n v="7"/>
    <x v="59"/>
    <x v="9"/>
    <s v="Attack On CALDARI"/>
    <x v="3"/>
    <s v="Players vs EVE"/>
    <x v="0"/>
    <x v="95"/>
    <x v="1"/>
    <x v="78"/>
    <x v="1"/>
    <n v="2441476984.6500001"/>
    <n v="1955528305.1900001"/>
  </r>
  <r>
    <d v="2023-07-29T08:49:57"/>
    <n v="29"/>
    <n v="7"/>
    <x v="59"/>
    <x v="9"/>
    <s v="Seraphim Avalon"/>
    <x v="3"/>
    <s v="GoonWaffe"/>
    <x v="0"/>
    <x v="29"/>
    <x v="1"/>
    <x v="26"/>
    <x v="1"/>
    <n v="2793868479.3600001"/>
    <n v="2227967728.6500001"/>
  </r>
  <r>
    <d v="2023-07-29T08:50:09"/>
    <n v="29"/>
    <n v="7"/>
    <x v="59"/>
    <x v="9"/>
    <s v="Phoenix City"/>
    <x v="3"/>
    <s v="GoonWaffe"/>
    <x v="0"/>
    <x v="29"/>
    <x v="1"/>
    <x v="26"/>
    <x v="1"/>
    <n v="2886669376.3800001"/>
    <n v="2353680701.0700002"/>
  </r>
  <r>
    <d v="2023-07-29T08:50:24"/>
    <n v="29"/>
    <n v="7"/>
    <x v="59"/>
    <x v="9"/>
    <s v="ChuangShi"/>
    <x v="3"/>
    <s v="GoonWaffe"/>
    <x v="0"/>
    <x v="84"/>
    <x v="4"/>
    <x v="26"/>
    <x v="1"/>
    <n v="95398909.319999993"/>
    <n v="77868684.840000004"/>
  </r>
  <r>
    <d v="2023-07-29T08:50:46"/>
    <n v="29"/>
    <n v="7"/>
    <x v="59"/>
    <x v="9"/>
    <s v="Peoples Liberation Army"/>
    <x v="1"/>
    <s v="Stardust-Guardian"/>
    <x v="2"/>
    <x v="42"/>
    <x v="2"/>
    <x v="40"/>
    <x v="2"/>
    <n v="70744763.590000004"/>
    <n v="40809570.460000001"/>
  </r>
  <r>
    <d v="2023-07-29T08:50:53"/>
    <n v="29"/>
    <n v="7"/>
    <x v="59"/>
    <x v="9"/>
    <s v="KheshigFleet"/>
    <x v="3"/>
    <s v="Players vs EVE"/>
    <x v="0"/>
    <x v="29"/>
    <x v="1"/>
    <x v="26"/>
    <x v="1"/>
    <n v="2579254950.7399998"/>
    <n v="1982519596.5599999"/>
  </r>
  <r>
    <d v="2023-07-29T08:51:16"/>
    <n v="29"/>
    <n v="7"/>
    <x v="59"/>
    <x v="9"/>
    <s v="Chaos arbiter"/>
    <x v="3"/>
    <s v="Strategically Bad"/>
    <x v="0"/>
    <x v="84"/>
    <x v="4"/>
    <x v="26"/>
    <x v="1"/>
    <n v="91925891.129999995"/>
    <n v="54561016.960000001"/>
  </r>
  <r>
    <d v="2023-07-29T08:51:20"/>
    <n v="29"/>
    <n v="7"/>
    <x v="59"/>
    <x v="9"/>
    <s v="GoonWaffe"/>
    <x v="1"/>
    <s v="KheshigFleet"/>
    <x v="2"/>
    <x v="8"/>
    <x v="3"/>
    <x v="26"/>
    <x v="1"/>
    <n v="64269352.950000003"/>
    <n v="48129259.109999999"/>
  </r>
  <r>
    <d v="2023-07-29T08:51:36"/>
    <n v="29"/>
    <n v="7"/>
    <x v="59"/>
    <x v="9"/>
    <s v="Foredawn Business Corporation"/>
    <x v="3"/>
    <s v="UPG"/>
    <x v="0"/>
    <x v="29"/>
    <x v="1"/>
    <x v="26"/>
    <x v="1"/>
    <n v="2840245973.21"/>
    <n v="2320405910.7399998"/>
  </r>
  <r>
    <d v="2023-07-29T08:52:14"/>
    <n v="29"/>
    <n v="7"/>
    <x v="59"/>
    <x v="9"/>
    <s v="Stardust-Guardian"/>
    <x v="3"/>
    <s v="UPG"/>
    <x v="0"/>
    <x v="84"/>
    <x v="4"/>
    <x v="26"/>
    <x v="1"/>
    <n v="96222496.25"/>
    <n v="77570694.719999999"/>
  </r>
  <r>
    <d v="2023-07-29T08:53:10"/>
    <n v="29"/>
    <n v="7"/>
    <x v="59"/>
    <x v="9"/>
    <s v="GoonWaffe"/>
    <x v="1"/>
    <s v="Attack On CALDARI"/>
    <x v="2"/>
    <x v="8"/>
    <x v="3"/>
    <x v="26"/>
    <x v="1"/>
    <n v="69153956.319999993"/>
    <n v="52268861.549999997"/>
  </r>
  <r>
    <d v="2023-07-29T08:53:29"/>
    <n v="29"/>
    <n v="7"/>
    <x v="59"/>
    <x v="9"/>
    <s v="EF air force"/>
    <x v="3"/>
    <s v="GoonWaffe"/>
    <x v="0"/>
    <x v="84"/>
    <x v="4"/>
    <x v="26"/>
    <x v="1"/>
    <n v="92632546.689999998"/>
    <n v="62873838.57"/>
  </r>
  <r>
    <d v="2023-07-29T08:54:47"/>
    <n v="29"/>
    <n v="7"/>
    <x v="59"/>
    <x v="9"/>
    <s v="STARCHASER Inc"/>
    <x v="3"/>
    <s v="Memento Mori"/>
    <x v="0"/>
    <x v="12"/>
    <x v="3"/>
    <x v="26"/>
    <x v="1"/>
    <n v="43327217.439999998"/>
    <n v="25841544.760000002"/>
  </r>
  <r>
    <d v="2023-07-29T09:03:31"/>
    <n v="29"/>
    <n v="7"/>
    <x v="59"/>
    <x v="9"/>
    <s v="Fuxi Legion"/>
    <x v="3"/>
    <s v="GoonWaffe"/>
    <x v="0"/>
    <x v="4"/>
    <x v="3"/>
    <x v="78"/>
    <x v="1"/>
    <n v="57840286.030000001"/>
    <n v="46062131.079999998"/>
  </r>
  <r>
    <d v="2023-07-29T09:16:25"/>
    <n v="29"/>
    <n v="7"/>
    <x v="59"/>
    <x v="9"/>
    <s v="Peoples Liberation Army"/>
    <x v="1"/>
    <s v="Snow Moon City"/>
    <x v="2"/>
    <x v="65"/>
    <x v="2"/>
    <x v="35"/>
    <x v="2"/>
    <n v="80003604.939999998"/>
    <n v="61680549.18"/>
  </r>
  <r>
    <d v="2023-07-29T09:21:26"/>
    <n v="29"/>
    <n v="7"/>
    <x v="59"/>
    <x v="9"/>
    <s v="Peoples Liberation Army"/>
    <x v="1"/>
    <s v="Snow Moon City"/>
    <x v="2"/>
    <x v="65"/>
    <x v="2"/>
    <x v="35"/>
    <x v="2"/>
    <n v="77765049.980000004"/>
    <n v="50725580.329999998"/>
  </r>
  <r>
    <d v="2023-07-29T09:21:47"/>
    <n v="29"/>
    <n v="7"/>
    <x v="59"/>
    <x v="9"/>
    <s v="Peoples Liberation Army"/>
    <x v="1"/>
    <s v="Snow Moon City"/>
    <x v="2"/>
    <x v="8"/>
    <x v="3"/>
    <x v="35"/>
    <x v="2"/>
    <n v="68464025.700000003"/>
    <n v="51735799.549999997"/>
  </r>
  <r>
    <d v="2023-07-29T10:39:06"/>
    <n v="29"/>
    <n v="7"/>
    <x v="59"/>
    <x v="9"/>
    <s v="Dam Scientific Research"/>
    <x v="0"/>
    <s v="Memento Mori"/>
    <x v="0"/>
    <x v="22"/>
    <x v="4"/>
    <x v="195"/>
    <x v="1"/>
    <n v="3902814.36"/>
    <n v="858357.26"/>
  </r>
  <r>
    <d v="2023-07-29T13:23:15"/>
    <n v="29"/>
    <n v="7"/>
    <x v="59"/>
    <x v="9"/>
    <s v="Moosearmy"/>
    <x v="0"/>
    <s v="Nemesis Logistics"/>
    <x v="0"/>
    <x v="25"/>
    <x v="0"/>
    <x v="19"/>
    <x v="2"/>
    <n v="12469695.439999999"/>
    <n v="6709381.4500000002"/>
  </r>
  <r>
    <d v="2023-07-29T13:23:17"/>
    <n v="29"/>
    <n v="7"/>
    <x v="59"/>
    <x v="9"/>
    <s v="Pandemic Horde Inc"/>
    <x v="0"/>
    <s v="4S Corporation"/>
    <x v="0"/>
    <x v="25"/>
    <x v="0"/>
    <x v="19"/>
    <x v="2"/>
    <n v="12047610.77"/>
    <n v="4317494.24"/>
  </r>
  <r>
    <d v="2023-07-29T13:23:28"/>
    <n v="29"/>
    <n v="7"/>
    <x v="59"/>
    <x v="9"/>
    <s v="Squid Inc"/>
    <x v="0"/>
    <s v="Ascendance"/>
    <x v="0"/>
    <x v="25"/>
    <x v="0"/>
    <x v="19"/>
    <x v="2"/>
    <n v="12261348.49"/>
    <n v="5095094.6100000003"/>
  </r>
  <r>
    <d v="2023-07-29T13:23:29"/>
    <n v="29"/>
    <n v="7"/>
    <x v="59"/>
    <x v="9"/>
    <s v="Eire Engineers"/>
    <x v="0"/>
    <s v="Mercurialis Inc"/>
    <x v="0"/>
    <x v="25"/>
    <x v="0"/>
    <x v="19"/>
    <x v="2"/>
    <n v="11755316.18"/>
    <n v="3897055.67"/>
  </r>
  <r>
    <d v="2023-07-29T13:23:31"/>
    <n v="29"/>
    <n v="7"/>
    <x v="59"/>
    <x v="9"/>
    <s v="A Blessed Bean"/>
    <x v="0"/>
    <s v="4S Corporation"/>
    <x v="0"/>
    <x v="25"/>
    <x v="0"/>
    <x v="19"/>
    <x v="2"/>
    <n v="14381718.67"/>
    <n v="7651775.0999999996"/>
  </r>
  <r>
    <d v="2023-07-29T13:23:35"/>
    <n v="29"/>
    <n v="7"/>
    <x v="59"/>
    <x v="9"/>
    <s v="NullSsay"/>
    <x v="0"/>
    <s v="Ministry of Offense"/>
    <x v="0"/>
    <x v="25"/>
    <x v="0"/>
    <x v="19"/>
    <x v="2"/>
    <n v="11067095.880000001"/>
    <n v="4460404.6100000003"/>
  </r>
  <r>
    <d v="2023-07-29T13:23:37"/>
    <n v="29"/>
    <n v="7"/>
    <x v="59"/>
    <x v="9"/>
    <s v="The Northerners"/>
    <x v="0"/>
    <s v="Blackwater Task Forces"/>
    <x v="0"/>
    <x v="13"/>
    <x v="4"/>
    <x v="19"/>
    <x v="2"/>
    <n v="16453849.74"/>
    <n v="9240730.8499999996"/>
  </r>
  <r>
    <d v="2023-07-29T13:23:44"/>
    <n v="29"/>
    <n v="7"/>
    <x v="59"/>
    <x v="9"/>
    <s v="Comply Or Die"/>
    <x v="0"/>
    <s v="Monkey Attack Squad"/>
    <x v="0"/>
    <x v="25"/>
    <x v="0"/>
    <x v="19"/>
    <x v="2"/>
    <n v="12242699.6"/>
    <n v="5690933.2000000002"/>
  </r>
  <r>
    <d v="2023-07-29T13:23:47"/>
    <n v="29"/>
    <n v="7"/>
    <x v="59"/>
    <x v="9"/>
    <s v="Moosearmy"/>
    <x v="0"/>
    <s v="Ascendance"/>
    <x v="0"/>
    <x v="63"/>
    <x v="4"/>
    <x v="19"/>
    <x v="2"/>
    <n v="2575238.92"/>
    <n v="969708.35"/>
  </r>
  <r>
    <d v="2023-07-29T13:23:49"/>
    <n v="29"/>
    <n v="7"/>
    <x v="59"/>
    <x v="9"/>
    <s v="A Blessed Bean"/>
    <x v="0"/>
    <s v="Country House"/>
    <x v="0"/>
    <x v="25"/>
    <x v="0"/>
    <x v="19"/>
    <x v="2"/>
    <n v="11757000.449999999"/>
    <n v="7174903.5999999996"/>
  </r>
  <r>
    <d v="2023-07-29T13:23:52"/>
    <n v="29"/>
    <n v="7"/>
    <x v="59"/>
    <x v="9"/>
    <s v="Pandemic Horde Inc"/>
    <x v="0"/>
    <s v="ANZAC ALLIANCE"/>
    <x v="0"/>
    <x v="25"/>
    <x v="0"/>
    <x v="19"/>
    <x v="2"/>
    <n v="12266200.619999999"/>
    <n v="6072419.4199999999"/>
  </r>
  <r>
    <d v="2023-07-29T13:23:52"/>
    <n v="29"/>
    <n v="7"/>
    <x v="59"/>
    <x v="9"/>
    <s v="Horde Armada"/>
    <x v="0"/>
    <s v="Amped"/>
    <x v="0"/>
    <x v="25"/>
    <x v="0"/>
    <x v="19"/>
    <x v="2"/>
    <n v="12264443.35"/>
    <n v="6486505.9000000004"/>
  </r>
  <r>
    <d v="2023-07-29T13:23:54"/>
    <n v="29"/>
    <n v="7"/>
    <x v="59"/>
    <x v="9"/>
    <s v="Comms Black"/>
    <x v="0"/>
    <s v="Mine 'N' Refine"/>
    <x v="0"/>
    <x v="25"/>
    <x v="0"/>
    <x v="19"/>
    <x v="2"/>
    <n v="12112438.380000001"/>
    <n v="6032782"/>
  </r>
  <r>
    <d v="2023-07-29T13:23:55"/>
    <n v="29"/>
    <n v="7"/>
    <x v="59"/>
    <x v="9"/>
    <s v="A Blessed Bean"/>
    <x v="0"/>
    <s v="Balkan Kings"/>
    <x v="0"/>
    <x v="25"/>
    <x v="0"/>
    <x v="19"/>
    <x v="2"/>
    <n v="12299375.23"/>
    <n v="3562790.71"/>
  </r>
  <r>
    <d v="2023-07-29T13:24:09"/>
    <n v="29"/>
    <n v="7"/>
    <x v="59"/>
    <x v="9"/>
    <s v="Deaths Consortium"/>
    <x v="0"/>
    <s v="Balanced Unity"/>
    <x v="0"/>
    <x v="25"/>
    <x v="0"/>
    <x v="19"/>
    <x v="2"/>
    <n v="9089471.4800000004"/>
    <n v="4144863.09"/>
  </r>
  <r>
    <d v="2023-07-29T13:24:13"/>
    <n v="29"/>
    <n v="7"/>
    <x v="59"/>
    <x v="9"/>
    <s v="Storm Chasers"/>
    <x v="0"/>
    <s v="Ascendance"/>
    <x v="0"/>
    <x v="4"/>
    <x v="3"/>
    <x v="19"/>
    <x v="2"/>
    <n v="50827124.630000003"/>
    <n v="33394060.879999999"/>
  </r>
  <r>
    <d v="2023-07-29T13:24:15"/>
    <n v="29"/>
    <n v="7"/>
    <x v="59"/>
    <x v="9"/>
    <s v="Comms Black"/>
    <x v="0"/>
    <s v="Cosmos Collective"/>
    <x v="0"/>
    <x v="25"/>
    <x v="0"/>
    <x v="19"/>
    <x v="2"/>
    <n v="12220188.43"/>
    <n v="5166441.3899999997"/>
  </r>
  <r>
    <d v="2023-07-29T13:24:19"/>
    <n v="29"/>
    <n v="7"/>
    <x v="59"/>
    <x v="9"/>
    <s v="Pandemic Horde Inc"/>
    <x v="0"/>
    <s v="Ascendance"/>
    <x v="0"/>
    <x v="25"/>
    <x v="0"/>
    <x v="19"/>
    <x v="2"/>
    <n v="11194778.07"/>
    <n v="5709649.7699999996"/>
  </r>
  <r>
    <d v="2023-07-29T13:24:22"/>
    <n v="29"/>
    <n v="7"/>
    <x v="59"/>
    <x v="9"/>
    <s v="Storm Chasers"/>
    <x v="0"/>
    <s v="Mercurialis Inc"/>
    <x v="0"/>
    <x v="13"/>
    <x v="4"/>
    <x v="19"/>
    <x v="2"/>
    <n v="8185102.0700000003"/>
    <n v="4991005.47"/>
  </r>
  <r>
    <d v="2023-07-29T13:24:22"/>
    <n v="29"/>
    <n v="7"/>
    <x v="59"/>
    <x v="9"/>
    <s v="NullSsay"/>
    <x v="0"/>
    <s v="Nemesis Logistics"/>
    <x v="0"/>
    <x v="25"/>
    <x v="0"/>
    <x v="19"/>
    <x v="2"/>
    <n v="11706368.960000001"/>
    <n v="3013808.28"/>
  </r>
  <r>
    <d v="2023-07-29T13:24:29"/>
    <n v="29"/>
    <n v="7"/>
    <x v="59"/>
    <x v="9"/>
    <s v="The Northerners"/>
    <x v="0"/>
    <s v="UK Corp"/>
    <x v="0"/>
    <x v="25"/>
    <x v="0"/>
    <x v="19"/>
    <x v="2"/>
    <n v="12185528.039999999"/>
    <n v="7524623.0700000003"/>
  </r>
  <r>
    <d v="2023-07-29T13:24:30"/>
    <n v="29"/>
    <n v="7"/>
    <x v="59"/>
    <x v="9"/>
    <s v="KillTronic"/>
    <x v="0"/>
    <s v="Universalis Imperium"/>
    <x v="0"/>
    <x v="25"/>
    <x v="0"/>
    <x v="19"/>
    <x v="2"/>
    <n v="15392172.779999999"/>
    <n v="10455629.539999999"/>
  </r>
  <r>
    <d v="2023-07-29T13:24:31"/>
    <n v="29"/>
    <n v="7"/>
    <x v="59"/>
    <x v="9"/>
    <s v="Pandemic Horde Inc"/>
    <x v="0"/>
    <s v="GoonWaffe"/>
    <x v="0"/>
    <x v="25"/>
    <x v="0"/>
    <x v="19"/>
    <x v="2"/>
    <n v="12260928.82"/>
    <n v="4179152.57"/>
  </r>
  <r>
    <d v="2023-07-29T13:24:34"/>
    <n v="29"/>
    <n v="7"/>
    <x v="59"/>
    <x v="9"/>
    <s v="Special Assault Unit"/>
    <x v="0"/>
    <s v="4S Corporation"/>
    <x v="0"/>
    <x v="25"/>
    <x v="0"/>
    <x v="19"/>
    <x v="2"/>
    <n v="12109730.6"/>
    <n v="8550830.2100000009"/>
  </r>
  <r>
    <d v="2023-07-29T13:24:40"/>
    <n v="29"/>
    <n v="7"/>
    <x v="59"/>
    <x v="9"/>
    <s v="Pandemic Horde Inc"/>
    <x v="0"/>
    <s v="NED-Clan"/>
    <x v="0"/>
    <x v="13"/>
    <x v="4"/>
    <x v="19"/>
    <x v="2"/>
    <n v="1460118.9"/>
    <n v="738469.15"/>
  </r>
  <r>
    <d v="2023-07-29T13:24:49"/>
    <n v="29"/>
    <n v="7"/>
    <x v="59"/>
    <x v="9"/>
    <s v="The Northerners"/>
    <x v="0"/>
    <s v="AOJI Colliery"/>
    <x v="0"/>
    <x v="25"/>
    <x v="0"/>
    <x v="19"/>
    <x v="2"/>
    <n v="9798059.9299999997"/>
    <n v="6327557.75"/>
  </r>
  <r>
    <d v="2023-07-29T13:24:50"/>
    <n v="29"/>
    <n v="7"/>
    <x v="59"/>
    <x v="9"/>
    <s v="Pandemic Horde Inc"/>
    <x v="0"/>
    <s v="Russian ICE Bears"/>
    <x v="0"/>
    <x v="13"/>
    <x v="4"/>
    <x v="19"/>
    <x v="2"/>
    <n v="5982472.21"/>
    <n v="3389255.02"/>
  </r>
  <r>
    <d v="2023-07-29T13:24:51"/>
    <n v="29"/>
    <n v="7"/>
    <x v="59"/>
    <x v="9"/>
    <s v="Peoples Liberation Army"/>
    <x v="1"/>
    <s v="KillTronic"/>
    <x v="1"/>
    <x v="22"/>
    <x v="4"/>
    <x v="19"/>
    <x v="2"/>
    <n v="777079.02"/>
    <n v="517505.13"/>
  </r>
  <r>
    <d v="2023-07-29T13:24:59"/>
    <n v="29"/>
    <n v="7"/>
    <x v="59"/>
    <x v="9"/>
    <s v="cookies and capital"/>
    <x v="0"/>
    <s v="War Eagle Fleet"/>
    <x v="0"/>
    <x v="25"/>
    <x v="0"/>
    <x v="19"/>
    <x v="2"/>
    <n v="12258775.98"/>
    <n v="9722601.8800000008"/>
  </r>
  <r>
    <d v="2023-07-29T13:25:01"/>
    <n v="29"/>
    <n v="7"/>
    <x v="59"/>
    <x v="9"/>
    <s v="Comms Black"/>
    <x v="0"/>
    <s v="Ascendance"/>
    <x v="0"/>
    <x v="13"/>
    <x v="4"/>
    <x v="19"/>
    <x v="2"/>
    <n v="956596.3"/>
    <n v="761795.28"/>
  </r>
  <r>
    <d v="2023-07-29T13:25:03"/>
    <n v="29"/>
    <n v="7"/>
    <x v="59"/>
    <x v="9"/>
    <s v="A Blessed Bean"/>
    <x v="0"/>
    <s v="Ascendance"/>
    <x v="0"/>
    <x v="83"/>
    <x v="4"/>
    <x v="19"/>
    <x v="2"/>
    <n v="3649633.67"/>
    <n v="1518606.96"/>
  </r>
  <r>
    <d v="2023-07-29T13:25:06"/>
    <n v="29"/>
    <n v="7"/>
    <x v="59"/>
    <x v="9"/>
    <s v="Fusion Enterprises Ltd"/>
    <x v="0"/>
    <s v="Peoples Liberation Army"/>
    <x v="0"/>
    <x v="25"/>
    <x v="0"/>
    <x v="19"/>
    <x v="2"/>
    <n v="12247383.470000001"/>
    <n v="10351297.77"/>
  </r>
  <r>
    <d v="2023-07-29T13:25:10"/>
    <n v="29"/>
    <n v="7"/>
    <x v="59"/>
    <x v="9"/>
    <s v="Wolfostan"/>
    <x v="0"/>
    <s v="KarmaFleet"/>
    <x v="0"/>
    <x v="25"/>
    <x v="0"/>
    <x v="19"/>
    <x v="2"/>
    <n v="11494470.09"/>
    <n v="6773931.1299999999"/>
  </r>
  <r>
    <d v="2023-07-29T13:25:14"/>
    <n v="29"/>
    <n v="7"/>
    <x v="59"/>
    <x v="9"/>
    <s v="Banda di Amici"/>
    <x v="0"/>
    <s v="Deep Space Conquerors"/>
    <x v="0"/>
    <x v="25"/>
    <x v="0"/>
    <x v="19"/>
    <x v="2"/>
    <n v="12237462.970000001"/>
    <n v="5997817.3399999999"/>
  </r>
  <r>
    <d v="2023-07-29T13:25:18"/>
    <n v="29"/>
    <n v="7"/>
    <x v="59"/>
    <x v="9"/>
    <s v="KillTronic"/>
    <x v="0"/>
    <s v="Cloaked Goof"/>
    <x v="0"/>
    <x v="25"/>
    <x v="0"/>
    <x v="19"/>
    <x v="2"/>
    <n v="12259171.560000001"/>
    <n v="4634330"/>
  </r>
  <r>
    <d v="2023-07-29T13:25:25"/>
    <n v="29"/>
    <n v="7"/>
    <x v="59"/>
    <x v="9"/>
    <s v="Peoples Liberation Army"/>
    <x v="1"/>
    <s v="Pandemic Horde Inc"/>
    <x v="1"/>
    <x v="22"/>
    <x v="4"/>
    <x v="19"/>
    <x v="2"/>
    <n v="987582.17"/>
    <n v="711503.27"/>
  </r>
  <r>
    <d v="2023-07-29T13:26:14"/>
    <n v="29"/>
    <n v="7"/>
    <x v="59"/>
    <x v="9"/>
    <s v="Blackwater USA Inc"/>
    <x v="0"/>
    <s v="Peoples Liberation Army"/>
    <x v="0"/>
    <x v="25"/>
    <x v="0"/>
    <x v="19"/>
    <x v="2"/>
    <n v="10034433.189999999"/>
    <n v="7346374.3399999999"/>
  </r>
  <r>
    <d v="2023-07-29T13:26:14"/>
    <n v="29"/>
    <n v="7"/>
    <x v="59"/>
    <x v="9"/>
    <s v="The Northerners"/>
    <x v="0"/>
    <s v="AOJI Colliery"/>
    <x v="0"/>
    <x v="13"/>
    <x v="4"/>
    <x v="19"/>
    <x v="2"/>
    <n v="11375282"/>
    <n v="6584604.2000000002"/>
  </r>
  <r>
    <d v="2023-07-29T13:26:25"/>
    <n v="29"/>
    <n v="7"/>
    <x v="59"/>
    <x v="9"/>
    <s v="Pandemic Horde Inc"/>
    <x v="0"/>
    <s v="Country House"/>
    <x v="0"/>
    <x v="25"/>
    <x v="0"/>
    <x v="19"/>
    <x v="2"/>
    <n v="10992531.359999999"/>
    <n v="4951444.0199999996"/>
  </r>
  <r>
    <d v="2023-07-29T13:26:42"/>
    <n v="29"/>
    <n v="7"/>
    <x v="59"/>
    <x v="9"/>
    <s v="Brittas Empire"/>
    <x v="0"/>
    <s v="Ministry of Offense"/>
    <x v="0"/>
    <x v="4"/>
    <x v="3"/>
    <x v="19"/>
    <x v="2"/>
    <n v="57017253.82"/>
    <n v="38284108.810000002"/>
  </r>
  <r>
    <d v="2023-07-29T13:26:44"/>
    <n v="29"/>
    <n v="7"/>
    <x v="59"/>
    <x v="9"/>
    <s v="cookies and capital"/>
    <x v="0"/>
    <s v="True Faces Hungary"/>
    <x v="0"/>
    <x v="25"/>
    <x v="0"/>
    <x v="19"/>
    <x v="2"/>
    <n v="12055507.25"/>
    <n v="6547554.71"/>
  </r>
  <r>
    <d v="2023-07-29T13:27:11"/>
    <n v="29"/>
    <n v="7"/>
    <x v="59"/>
    <x v="9"/>
    <s v="A Blessed Bean"/>
    <x v="0"/>
    <s v="Asteroid Farm Unlimited"/>
    <x v="0"/>
    <x v="25"/>
    <x v="0"/>
    <x v="19"/>
    <x v="2"/>
    <n v="12255364.15"/>
    <n v="7313981.0300000003"/>
  </r>
  <r>
    <d v="2023-07-29T13:27:15"/>
    <n v="29"/>
    <n v="7"/>
    <x v="59"/>
    <x v="9"/>
    <s v="Arctic Beans"/>
    <x v="0"/>
    <s v="Balanced Unity"/>
    <x v="0"/>
    <x v="25"/>
    <x v="0"/>
    <x v="19"/>
    <x v="2"/>
    <n v="9089471.4800000004"/>
    <n v="5776397.04"/>
  </r>
  <r>
    <d v="2023-07-29T13:27:58"/>
    <n v="29"/>
    <n v="7"/>
    <x v="59"/>
    <x v="9"/>
    <s v="Infinite Improbable Industry Inc"/>
    <x v="0"/>
    <s v="Mine 'N' Refine"/>
    <x v="0"/>
    <x v="25"/>
    <x v="0"/>
    <x v="19"/>
    <x v="2"/>
    <n v="9662509.4299999997"/>
    <n v="4601826.2699999996"/>
  </r>
  <r>
    <d v="2023-07-29T13:28:01"/>
    <n v="29"/>
    <n v="7"/>
    <x v="59"/>
    <x v="9"/>
    <s v="cookies and capital"/>
    <x v="0"/>
    <s v="Monkey Attack Squad"/>
    <x v="0"/>
    <x v="25"/>
    <x v="0"/>
    <x v="19"/>
    <x v="2"/>
    <n v="12265656.699999999"/>
    <n v="4282726.83"/>
  </r>
  <r>
    <d v="2023-07-29T13:28:01"/>
    <n v="29"/>
    <n v="7"/>
    <x v="59"/>
    <x v="9"/>
    <s v="Pandemic Horde Inc"/>
    <x v="0"/>
    <s v="Ascendance"/>
    <x v="0"/>
    <x v="25"/>
    <x v="0"/>
    <x v="19"/>
    <x v="2"/>
    <n v="7452215.1200000001"/>
    <n v="4067457.26"/>
  </r>
  <r>
    <d v="2023-07-29T13:28:40"/>
    <n v="29"/>
    <n v="7"/>
    <x v="59"/>
    <x v="9"/>
    <s v="Pandemic Horde Inc"/>
    <x v="0"/>
    <s v="NED-Clan"/>
    <x v="0"/>
    <x v="13"/>
    <x v="4"/>
    <x v="19"/>
    <x v="2"/>
    <n v="1460118.9"/>
    <n v="750199.35"/>
  </r>
  <r>
    <d v="2023-07-29T13:30:58"/>
    <n v="29"/>
    <n v="7"/>
    <x v="59"/>
    <x v="9"/>
    <s v="A Blessed Bean"/>
    <x v="0"/>
    <s v="4S Corporation"/>
    <x v="0"/>
    <x v="25"/>
    <x v="0"/>
    <x v="19"/>
    <x v="2"/>
    <n v="12266493.49"/>
    <n v="8413892.6500000004"/>
  </r>
  <r>
    <d v="2023-07-29T13:32:12"/>
    <n v="29"/>
    <n v="7"/>
    <x v="59"/>
    <x v="9"/>
    <s v="Pandemic Horde Inc"/>
    <x v="0"/>
    <s v="Peoples Liberation Army"/>
    <x v="0"/>
    <x v="43"/>
    <x v="4"/>
    <x v="19"/>
    <x v="2"/>
    <n v="838789.62"/>
    <n v="710378.45"/>
  </r>
  <r>
    <d v="2023-07-29T13:32:13"/>
    <n v="29"/>
    <n v="7"/>
    <x v="59"/>
    <x v="9"/>
    <s v="Brittas Empire"/>
    <x v="0"/>
    <s v="Mine 'N' Refine"/>
    <x v="0"/>
    <x v="25"/>
    <x v="0"/>
    <x v="19"/>
    <x v="2"/>
    <n v="9117487.7100000009"/>
    <n v="5781327.2699999996"/>
  </r>
  <r>
    <d v="2023-07-29T13:33:46"/>
    <n v="29"/>
    <n v="7"/>
    <x v="59"/>
    <x v="9"/>
    <s v="Fusion Enterprises Ltd"/>
    <x v="0"/>
    <s v="Amped"/>
    <x v="0"/>
    <x v="25"/>
    <x v="0"/>
    <x v="19"/>
    <x v="2"/>
    <n v="5092968.8899999997"/>
    <n v="2640434.38"/>
  </r>
  <r>
    <d v="2023-07-29T13:33:50"/>
    <n v="29"/>
    <n v="7"/>
    <x v="59"/>
    <x v="9"/>
    <s v="The Northerners"/>
    <x v="0"/>
    <s v="Ascendance"/>
    <x v="0"/>
    <x v="8"/>
    <x v="3"/>
    <x v="19"/>
    <x v="2"/>
    <n v="65226705.539999999"/>
    <n v="49402392.700000003"/>
  </r>
  <r>
    <d v="2023-07-29T13:33:51"/>
    <n v="29"/>
    <n v="7"/>
    <x v="59"/>
    <x v="9"/>
    <s v="Comms Black"/>
    <x v="0"/>
    <s v="Ascendance"/>
    <x v="0"/>
    <x v="4"/>
    <x v="3"/>
    <x v="19"/>
    <x v="2"/>
    <n v="61494151.960000001"/>
    <n v="46471240.149999999"/>
  </r>
  <r>
    <d v="2023-07-29T13:33:58"/>
    <n v="29"/>
    <n v="7"/>
    <x v="59"/>
    <x v="9"/>
    <s v="Arctic Guard"/>
    <x v="0"/>
    <s v="Balanced Unity"/>
    <x v="0"/>
    <x v="4"/>
    <x v="3"/>
    <x v="19"/>
    <x v="2"/>
    <n v="55146332.560000002"/>
    <n v="36777152.270000003"/>
  </r>
  <r>
    <d v="2023-07-29T13:48:44"/>
    <n v="29"/>
    <n v="7"/>
    <x v="59"/>
    <x v="9"/>
    <s v="Arctic Guard"/>
    <x v="0"/>
    <s v="Hogyoku"/>
    <x v="0"/>
    <x v="4"/>
    <x v="3"/>
    <x v="19"/>
    <x v="2"/>
    <n v="61961777.810000002"/>
    <n v="41897617.100000001"/>
  </r>
  <r>
    <d v="2023-07-29T13:49:45"/>
    <n v="29"/>
    <n v="7"/>
    <x v="59"/>
    <x v="9"/>
    <s v="Lisnave"/>
    <x v="0"/>
    <s v="Peoples Liberation Army"/>
    <x v="0"/>
    <x v="22"/>
    <x v="4"/>
    <x v="19"/>
    <x v="2"/>
    <n v="2273206"/>
    <n v="591566.99"/>
  </r>
  <r>
    <d v="2023-07-29T13:50:06"/>
    <n v="29"/>
    <n v="7"/>
    <x v="59"/>
    <x v="9"/>
    <s v="Ascendance"/>
    <x v="1"/>
    <s v="A Blessed Bean"/>
    <x v="1"/>
    <x v="32"/>
    <x v="4"/>
    <x v="19"/>
    <x v="2"/>
    <n v="927944.23"/>
    <n v="402825.67"/>
  </r>
  <r>
    <d v="2023-07-29T13:51:34"/>
    <n v="29"/>
    <n v="7"/>
    <x v="59"/>
    <x v="9"/>
    <s v="The Northerners"/>
    <x v="0"/>
    <s v="Cloaked Goof"/>
    <x v="0"/>
    <x v="25"/>
    <x v="0"/>
    <x v="19"/>
    <x v="2"/>
    <n v="21210044.710000001"/>
    <n v="8369963.29"/>
  </r>
  <r>
    <d v="2023-07-29T13:52:23"/>
    <n v="29"/>
    <n v="7"/>
    <x v="59"/>
    <x v="9"/>
    <s v="A Blessed Bean"/>
    <x v="0"/>
    <s v="4S Corporation"/>
    <x v="0"/>
    <x v="25"/>
    <x v="0"/>
    <x v="19"/>
    <x v="2"/>
    <n v="12220508.66"/>
    <n v="3070035.65"/>
  </r>
  <r>
    <d v="2023-07-29T13:53:41"/>
    <n v="29"/>
    <n v="7"/>
    <x v="59"/>
    <x v="9"/>
    <s v="Infinite Point"/>
    <x v="0"/>
    <s v="Ascendance"/>
    <x v="0"/>
    <x v="83"/>
    <x v="4"/>
    <x v="19"/>
    <x v="2"/>
    <n v="3649633.67"/>
    <n v="2702402.52"/>
  </r>
  <r>
    <d v="2023-07-29T13:53:54"/>
    <n v="29"/>
    <n v="7"/>
    <x v="59"/>
    <x v="9"/>
    <s v="A Blessed Bean"/>
    <x v="0"/>
    <s v="CRUZADOS"/>
    <x v="0"/>
    <x v="25"/>
    <x v="0"/>
    <x v="19"/>
    <x v="2"/>
    <n v="13924140.859999999"/>
    <n v="6564380.5899999999"/>
  </r>
  <r>
    <d v="2023-07-29T13:58:37"/>
    <n v="29"/>
    <n v="7"/>
    <x v="59"/>
    <x v="9"/>
    <s v="Comply Or Die"/>
    <x v="0"/>
    <s v="Ascendance"/>
    <x v="0"/>
    <x v="83"/>
    <x v="4"/>
    <x v="35"/>
    <x v="2"/>
    <n v="3649633.67"/>
    <n v="3262814.07"/>
  </r>
  <r>
    <d v="2023-07-29T13:58:55"/>
    <n v="29"/>
    <n v="7"/>
    <x v="59"/>
    <x v="9"/>
    <s v="Infinite Point"/>
    <x v="0"/>
    <s v="4S Corporation"/>
    <x v="0"/>
    <x v="4"/>
    <x v="3"/>
    <x v="35"/>
    <x v="2"/>
    <n v="61571723.25"/>
    <n v="46777621.969999999"/>
  </r>
  <r>
    <d v="2023-07-29T14:01:41"/>
    <n v="29"/>
    <n v="7"/>
    <x v="59"/>
    <x v="9"/>
    <s v="Wolfostan"/>
    <x v="0"/>
    <s v="Monkey Attack Squad"/>
    <x v="0"/>
    <x v="25"/>
    <x v="0"/>
    <x v="35"/>
    <x v="2"/>
    <n v="12275028.779999999"/>
    <n v="8298633.4199999999"/>
  </r>
  <r>
    <d v="2023-07-29T14:02:46"/>
    <n v="29"/>
    <n v="7"/>
    <x v="59"/>
    <x v="9"/>
    <s v="Pandemic Horde Inc"/>
    <x v="0"/>
    <s v="Ascendance"/>
    <x v="0"/>
    <x v="4"/>
    <x v="3"/>
    <x v="35"/>
    <x v="2"/>
    <n v="50007271.340000004"/>
    <n v="38663165.310000002"/>
  </r>
  <r>
    <d v="2023-07-29T14:03:12"/>
    <n v="29"/>
    <n v="7"/>
    <x v="59"/>
    <x v="9"/>
    <s v="Echelon Research"/>
    <x v="1"/>
    <s v="4S Corporation"/>
    <x v="0"/>
    <x v="8"/>
    <x v="3"/>
    <x v="35"/>
    <x v="2"/>
    <n v="71128671.670000002"/>
    <n v="52914856.719999999"/>
  </r>
  <r>
    <d v="2023-07-29T14:04:36"/>
    <n v="29"/>
    <n v="7"/>
    <x v="59"/>
    <x v="9"/>
    <s v="Pandemic Horde Inc"/>
    <x v="0"/>
    <s v="Kernel of War"/>
    <x v="0"/>
    <x v="25"/>
    <x v="0"/>
    <x v="35"/>
    <x v="2"/>
    <n v="12063121.58"/>
    <n v="4695519.8600000003"/>
  </r>
  <r>
    <d v="2023-07-29T14:08:03"/>
    <n v="29"/>
    <n v="7"/>
    <x v="59"/>
    <x v="9"/>
    <s v="Comms Black"/>
    <x v="0"/>
    <s v="Ascendance"/>
    <x v="0"/>
    <x v="4"/>
    <x v="3"/>
    <x v="35"/>
    <x v="2"/>
    <n v="49808629.5"/>
    <n v="38145320.420000002"/>
  </r>
  <r>
    <d v="2023-07-29T14:08:15"/>
    <n v="29"/>
    <n v="7"/>
    <x v="59"/>
    <x v="9"/>
    <s v="Siberian Alpha Fleet"/>
    <x v="0"/>
    <s v="Peoples Liberation Army"/>
    <x v="0"/>
    <x v="25"/>
    <x v="0"/>
    <x v="35"/>
    <x v="2"/>
    <n v="7211114.9299999997"/>
    <n v="5499760.54"/>
  </r>
  <r>
    <d v="2023-07-29T14:09:49"/>
    <n v="29"/>
    <n v="7"/>
    <x v="59"/>
    <x v="9"/>
    <s v="Pandemic Horde Inc"/>
    <x v="0"/>
    <s v="Cloaked Goof"/>
    <x v="0"/>
    <x v="25"/>
    <x v="0"/>
    <x v="35"/>
    <x v="2"/>
    <n v="14344980.460000001"/>
    <n v="4278376.9800000004"/>
  </r>
  <r>
    <d v="2023-07-29T14:09:55"/>
    <n v="29"/>
    <n v="7"/>
    <x v="59"/>
    <x v="9"/>
    <s v="Fusion Enterprises Ltd"/>
    <x v="0"/>
    <s v="Les chevaliers de l'ordre"/>
    <x v="0"/>
    <x v="25"/>
    <x v="0"/>
    <x v="35"/>
    <x v="2"/>
    <n v="4097872.03"/>
    <n v="3662388.53"/>
  </r>
  <r>
    <d v="2023-07-29T14:10:22"/>
    <n v="29"/>
    <n v="7"/>
    <x v="59"/>
    <x v="9"/>
    <s v="A Blessed Bean"/>
    <x v="0"/>
    <s v="Shocky Industries Ltd"/>
    <x v="0"/>
    <x v="80"/>
    <x v="0"/>
    <x v="35"/>
    <x v="2"/>
    <n v="8356455.4699999997"/>
    <n v="6064845.8600000003"/>
  </r>
  <r>
    <d v="2023-07-29T14:12:06"/>
    <n v="29"/>
    <n v="7"/>
    <x v="59"/>
    <x v="9"/>
    <s v="Pandemic Horde Inc"/>
    <x v="0"/>
    <s v="Kernel of War"/>
    <x v="0"/>
    <x v="25"/>
    <x v="0"/>
    <x v="35"/>
    <x v="2"/>
    <n v="11655487.300000001"/>
    <n v="10036543.27"/>
  </r>
  <r>
    <d v="2023-07-29T14:12:34"/>
    <n v="29"/>
    <n v="7"/>
    <x v="59"/>
    <x v="9"/>
    <s v="Infinite Improbable Industry Inc"/>
    <x v="0"/>
    <s v="4S Corporation"/>
    <x v="0"/>
    <x v="8"/>
    <x v="3"/>
    <x v="35"/>
    <x v="2"/>
    <n v="70140080.459999993"/>
    <n v="56064832.729999997"/>
  </r>
  <r>
    <d v="2023-07-29T14:12:49"/>
    <n v="29"/>
    <n v="7"/>
    <x v="59"/>
    <x v="9"/>
    <s v="A Blessed Bean"/>
    <x v="0"/>
    <s v="Shocky Industries Ltd"/>
    <x v="0"/>
    <x v="16"/>
    <x v="4"/>
    <x v="35"/>
    <x v="2"/>
    <n v="1971247.05"/>
    <n v="836290.1"/>
  </r>
  <r>
    <d v="2023-07-29T14:15:21"/>
    <n v="29"/>
    <n v="7"/>
    <x v="59"/>
    <x v="9"/>
    <s v="Pandemic Horde Inc"/>
    <x v="0"/>
    <s v="Shocky Industries Ltd"/>
    <x v="0"/>
    <x v="28"/>
    <x v="4"/>
    <x v="35"/>
    <x v="2"/>
    <n v="3265503.2"/>
    <n v="1851417.01"/>
  </r>
  <r>
    <d v="2023-07-29T14:19:08"/>
    <n v="29"/>
    <n v="7"/>
    <x v="59"/>
    <x v="9"/>
    <s v="Fusion Enterprises Ltd"/>
    <x v="0"/>
    <s v="KarmaFleet"/>
    <x v="0"/>
    <x v="25"/>
    <x v="0"/>
    <x v="19"/>
    <x v="2"/>
    <n v="12263230"/>
    <n v="2347794.08"/>
  </r>
  <r>
    <d v="2023-07-29T14:19:46"/>
    <n v="29"/>
    <n v="7"/>
    <x v="59"/>
    <x v="9"/>
    <s v="Comms Black"/>
    <x v="0"/>
    <s v="Cloaked Goof"/>
    <x v="0"/>
    <x v="22"/>
    <x v="4"/>
    <x v="19"/>
    <x v="2"/>
    <n v="15920685.99"/>
    <n v="15735256.92"/>
  </r>
  <r>
    <d v="2023-07-29T14:25:03"/>
    <n v="29"/>
    <n v="7"/>
    <x v="59"/>
    <x v="9"/>
    <s v="DUCK"/>
    <x v="1"/>
    <s v="Profane Proverb"/>
    <x v="1"/>
    <x v="18"/>
    <x v="4"/>
    <x v="18"/>
    <x v="2"/>
    <n v="8093149.46"/>
    <n v="3089406.25"/>
  </r>
  <r>
    <d v="2023-07-29T14:25:15"/>
    <n v="29"/>
    <n v="7"/>
    <x v="59"/>
    <x v="9"/>
    <s v="Amok"/>
    <x v="1"/>
    <s v="Profane Proverb"/>
    <x v="1"/>
    <x v="18"/>
    <x v="4"/>
    <x v="18"/>
    <x v="2"/>
    <n v="6696944.71"/>
    <n v="1809943.48"/>
  </r>
  <r>
    <d v="2023-07-29T14:25:33"/>
    <n v="29"/>
    <n v="7"/>
    <x v="59"/>
    <x v="9"/>
    <s v="DUCK"/>
    <x v="1"/>
    <s v="Profane Proverb"/>
    <x v="1"/>
    <x v="18"/>
    <x v="4"/>
    <x v="18"/>
    <x v="2"/>
    <n v="6536448.4500000002"/>
    <n v="1820986.77"/>
  </r>
  <r>
    <d v="2023-07-29T14:27:44"/>
    <n v="29"/>
    <n v="7"/>
    <x v="59"/>
    <x v="9"/>
    <s v="A Blessed Bean"/>
    <x v="0"/>
    <s v="4S Corporation"/>
    <x v="0"/>
    <x v="8"/>
    <x v="3"/>
    <x v="19"/>
    <x v="2"/>
    <n v="71803635.739999995"/>
    <n v="51418612.25"/>
  </r>
  <r>
    <d v="2023-07-29T14:30:25"/>
    <n v="29"/>
    <n v="7"/>
    <x v="59"/>
    <x v="9"/>
    <s v="WipeOut Inc"/>
    <x v="0"/>
    <s v="Rekium"/>
    <x v="0"/>
    <x v="69"/>
    <x v="4"/>
    <x v="19"/>
    <x v="2"/>
    <n v="5432797.7199999997"/>
    <n v="3637351"/>
  </r>
  <r>
    <d v="2023-07-29T14:33:34"/>
    <n v="29"/>
    <n v="7"/>
    <x v="59"/>
    <x v="9"/>
    <s v="A Blessed Bean"/>
    <x v="0"/>
    <s v="4S Corporation"/>
    <x v="0"/>
    <x v="8"/>
    <x v="3"/>
    <x v="35"/>
    <x v="2"/>
    <n v="66662031.850000001"/>
    <n v="51810229.850000001"/>
  </r>
  <r>
    <d v="2023-07-29T15:08:06"/>
    <n v="29"/>
    <n v="7"/>
    <x v="59"/>
    <x v="9"/>
    <s v="Helgast Militarum"/>
    <x v="2"/>
    <s v="Profane Proverb"/>
    <x v="1"/>
    <x v="34"/>
    <x v="4"/>
    <x v="88"/>
    <x v="3"/>
    <n v="296409.17"/>
    <n v="182646.57"/>
  </r>
  <r>
    <d v="2023-07-29T15:11:57"/>
    <n v="29"/>
    <n v="7"/>
    <x v="59"/>
    <x v="9"/>
    <s v="DEFCON"/>
    <x v="2"/>
    <s v="Pandemic Horde Inc"/>
    <x v="1"/>
    <x v="11"/>
    <x v="2"/>
    <x v="51"/>
    <x v="0"/>
    <n v="18566359.48"/>
    <n v="6370982.96"/>
  </r>
  <r>
    <d v="2023-07-29T16:15:28"/>
    <n v="29"/>
    <n v="7"/>
    <x v="59"/>
    <x v="9"/>
    <s v="Free Wind Riders"/>
    <x v="1"/>
    <s v="Special law enforcement department"/>
    <x v="2"/>
    <x v="94"/>
    <x v="2"/>
    <x v="167"/>
    <x v="2"/>
    <n v="43083802.600000001"/>
    <n v="19412621.940000001"/>
  </r>
  <r>
    <d v="2023-07-29T16:16:06"/>
    <n v="29"/>
    <n v="7"/>
    <x v="59"/>
    <x v="9"/>
    <s v="Cuervos Imperiales"/>
    <x v="1"/>
    <s v="ChuangShi"/>
    <x v="2"/>
    <x v="57"/>
    <x v="2"/>
    <x v="167"/>
    <x v="2"/>
    <n v="28556786.210000001"/>
    <n v="9798989.1799999997"/>
  </r>
  <r>
    <d v="2023-07-29T17:05:41"/>
    <n v="29"/>
    <n v="7"/>
    <x v="59"/>
    <x v="9"/>
    <s v="A Blessed Bean"/>
    <x v="0"/>
    <s v="Shocky Industries Ltd"/>
    <x v="0"/>
    <x v="10"/>
    <x v="2"/>
    <x v="1"/>
    <x v="0"/>
    <n v="28452481.940000001"/>
    <n v="9147254.0800000001"/>
  </r>
  <r>
    <d v="2023-07-29T18:23:14"/>
    <n v="29"/>
    <n v="7"/>
    <x v="59"/>
    <x v="9"/>
    <s v="DUCK"/>
    <x v="1"/>
    <s v="ChuangShi"/>
    <x v="2"/>
    <x v="57"/>
    <x v="2"/>
    <x v="18"/>
    <x v="2"/>
    <n v="34903613.390000001"/>
    <n v="14936058.310000001"/>
  </r>
  <r>
    <d v="2023-07-29T18:30:25"/>
    <n v="29"/>
    <n v="7"/>
    <x v="59"/>
    <x v="9"/>
    <s v="Kriegsmarinewerft"/>
    <x v="1"/>
    <s v="Special law enforcement department"/>
    <x v="2"/>
    <x v="94"/>
    <x v="2"/>
    <x v="167"/>
    <x v="2"/>
    <n v="39469494.25"/>
    <n v="21212344.239999998"/>
  </r>
  <r>
    <d v="2023-07-29T19:04:29"/>
    <n v="29"/>
    <n v="7"/>
    <x v="59"/>
    <x v="9"/>
    <s v="Cuervos Imperiales"/>
    <x v="1"/>
    <s v="A Blessed Bean"/>
    <x v="1"/>
    <x v="25"/>
    <x v="0"/>
    <x v="167"/>
    <x v="2"/>
    <n v="13135081.619999999"/>
    <n v="6083094.75"/>
  </r>
  <r>
    <d v="2023-07-29T19:04:45"/>
    <n v="29"/>
    <n v="7"/>
    <x v="59"/>
    <x v="9"/>
    <s v="Cuervos Imperiales"/>
    <x v="1"/>
    <s v="Pandemic Horde Inc"/>
    <x v="1"/>
    <x v="25"/>
    <x v="0"/>
    <x v="167"/>
    <x v="2"/>
    <n v="14124637.1"/>
    <n v="10716304.529999999"/>
  </r>
  <r>
    <d v="2023-07-29T19:04:49"/>
    <n v="29"/>
    <n v="7"/>
    <x v="59"/>
    <x v="9"/>
    <s v="Les chevaliers de l'ordre"/>
    <x v="1"/>
    <s v="Deaths Consortium"/>
    <x v="1"/>
    <x v="25"/>
    <x v="0"/>
    <x v="167"/>
    <x v="2"/>
    <n v="11575215.85"/>
    <n v="6414480.1399999997"/>
  </r>
  <r>
    <d v="2023-07-29T19:24:18"/>
    <n v="29"/>
    <n v="7"/>
    <x v="59"/>
    <x v="9"/>
    <s v="Falcoes Peregrinos"/>
    <x v="2"/>
    <s v="Pandemic Horde Inc"/>
    <x v="1"/>
    <x v="6"/>
    <x v="4"/>
    <x v="212"/>
    <x v="3"/>
    <n v="2817812.82"/>
    <n v="1869649.86"/>
  </r>
  <r>
    <d v="2023-07-29T19:41:33"/>
    <n v="29"/>
    <n v="7"/>
    <x v="59"/>
    <x v="9"/>
    <s v="Rekium"/>
    <x v="1"/>
    <s v="Snow Moon City"/>
    <x v="2"/>
    <x v="3"/>
    <x v="2"/>
    <x v="72"/>
    <x v="3"/>
    <n v="9614118.4199999999"/>
    <n v="1231046.68"/>
  </r>
  <r>
    <d v="2023-07-29T20:33:16"/>
    <n v="29"/>
    <n v="7"/>
    <x v="59"/>
    <x v="9"/>
    <s v="Fuente Vacio"/>
    <x v="0"/>
    <s v="Deep Space Conquerors"/>
    <x v="0"/>
    <x v="71"/>
    <x v="2"/>
    <x v="1"/>
    <x v="0"/>
    <n v="24248509.870000001"/>
    <n v="10841725.51"/>
  </r>
  <r>
    <d v="2023-07-29T20:33:17"/>
    <n v="29"/>
    <n v="7"/>
    <x v="59"/>
    <x v="9"/>
    <s v="A Blessed Bean"/>
    <x v="0"/>
    <s v="ImperiaI Federation"/>
    <x v="0"/>
    <x v="26"/>
    <x v="2"/>
    <x v="2"/>
    <x v="0"/>
    <n v="59395722.369999997"/>
    <n v="37945612.090000004"/>
  </r>
  <r>
    <d v="2023-07-29T20:33:35"/>
    <n v="29"/>
    <n v="7"/>
    <x v="59"/>
    <x v="9"/>
    <s v="Pandemic Horde Inc"/>
    <x v="0"/>
    <s v="Deep Space Conquerors"/>
    <x v="0"/>
    <x v="71"/>
    <x v="2"/>
    <x v="1"/>
    <x v="0"/>
    <n v="24248509.870000001"/>
    <n v="10173538.34"/>
  </r>
  <r>
    <d v="2023-07-29T20:33:43"/>
    <n v="29"/>
    <n v="7"/>
    <x v="59"/>
    <x v="9"/>
    <s v="Ascendance"/>
    <x v="1"/>
    <s v="Tactical Feed"/>
    <x v="1"/>
    <x v="8"/>
    <x v="3"/>
    <x v="1"/>
    <x v="0"/>
    <n v="71396679.670000002"/>
    <n v="53502309.140000001"/>
  </r>
  <r>
    <d v="2023-07-29T20:33:56"/>
    <n v="29"/>
    <n v="7"/>
    <x v="59"/>
    <x v="9"/>
    <s v="Fuente Vacio"/>
    <x v="0"/>
    <s v="4S Corporation"/>
    <x v="0"/>
    <x v="26"/>
    <x v="2"/>
    <x v="1"/>
    <x v="0"/>
    <n v="57027235.600000001"/>
    <n v="37765272.640000001"/>
  </r>
  <r>
    <d v="2023-07-29T20:34:08"/>
    <n v="29"/>
    <n v="7"/>
    <x v="59"/>
    <x v="9"/>
    <s v="A Blessed Bean"/>
    <x v="0"/>
    <s v="ImperiaI Federation"/>
    <x v="0"/>
    <x v="5"/>
    <x v="2"/>
    <x v="1"/>
    <x v="0"/>
    <n v="13713217.18"/>
    <n v="2937710.43"/>
  </r>
  <r>
    <d v="2023-07-29T20:34:17"/>
    <n v="29"/>
    <n v="7"/>
    <x v="59"/>
    <x v="9"/>
    <s v="KarmaFleet"/>
    <x v="1"/>
    <s v="Deaths Consortium"/>
    <x v="1"/>
    <x v="8"/>
    <x v="3"/>
    <x v="1"/>
    <x v="0"/>
    <n v="68461972.650000006"/>
    <n v="53067488.920000002"/>
  </r>
  <r>
    <d v="2023-07-29T20:34:17"/>
    <n v="29"/>
    <n v="7"/>
    <x v="59"/>
    <x v="9"/>
    <s v="Balanced Unity"/>
    <x v="1"/>
    <s v="Beyond Frontier"/>
    <x v="1"/>
    <x v="25"/>
    <x v="0"/>
    <x v="1"/>
    <x v="0"/>
    <n v="9825136.4199999999"/>
    <n v="5857584.5099999998"/>
  </r>
  <r>
    <d v="2023-07-29T20:34:34"/>
    <n v="29"/>
    <n v="7"/>
    <x v="59"/>
    <x v="9"/>
    <s v="The Night Watchmen"/>
    <x v="1"/>
    <s v="Pandemic Horde Inc"/>
    <x v="1"/>
    <x v="104"/>
    <x v="4"/>
    <x v="1"/>
    <x v="0"/>
    <n v="26375581.510000002"/>
    <n v="24815505.449999999"/>
  </r>
  <r>
    <d v="2023-07-29T20:34:53"/>
    <n v="29"/>
    <n v="7"/>
    <x v="59"/>
    <x v="9"/>
    <s v="CRUZADOS"/>
    <x v="1"/>
    <s v="hirr"/>
    <x v="1"/>
    <x v="12"/>
    <x v="3"/>
    <x v="1"/>
    <x v="0"/>
    <n v="47133136.560000002"/>
    <n v="29087220.359999999"/>
  </r>
  <r>
    <d v="2023-07-29T20:34:57"/>
    <n v="29"/>
    <n v="7"/>
    <x v="59"/>
    <x v="9"/>
    <s v="KarmaFleet"/>
    <x v="1"/>
    <s v="Pandemic Horde Inc"/>
    <x v="1"/>
    <x v="22"/>
    <x v="4"/>
    <x v="1"/>
    <x v="0"/>
    <n v="628506.56999999995"/>
    <n v="442206.44"/>
  </r>
  <r>
    <d v="2023-07-29T20:35:10"/>
    <n v="29"/>
    <n v="7"/>
    <x v="59"/>
    <x v="9"/>
    <s v="A Blessed Bean"/>
    <x v="0"/>
    <s v="Balanced Unity"/>
    <x v="0"/>
    <x v="26"/>
    <x v="2"/>
    <x v="1"/>
    <x v="0"/>
    <n v="55226059.329999998"/>
    <n v="36065097.93"/>
  </r>
  <r>
    <d v="2023-07-29T20:35:19"/>
    <n v="29"/>
    <n v="7"/>
    <x v="59"/>
    <x v="9"/>
    <s v="KarmaFleet"/>
    <x v="1"/>
    <s v="hirr"/>
    <x v="1"/>
    <x v="8"/>
    <x v="3"/>
    <x v="1"/>
    <x v="0"/>
    <n v="71054020.090000004"/>
    <n v="54166460.299999997"/>
  </r>
  <r>
    <d v="2023-07-29T20:35:20"/>
    <n v="29"/>
    <n v="7"/>
    <x v="59"/>
    <x v="9"/>
    <s v="S0viet Uni0n"/>
    <x v="0"/>
    <s v="Hogyoku"/>
    <x v="0"/>
    <x v="26"/>
    <x v="2"/>
    <x v="1"/>
    <x v="0"/>
    <n v="57022978.799999997"/>
    <n v="39378644.479999997"/>
  </r>
  <r>
    <d v="2023-07-29T20:35:36"/>
    <n v="29"/>
    <n v="7"/>
    <x v="59"/>
    <x v="9"/>
    <s v="Banished Braindead Zombies"/>
    <x v="0"/>
    <s v="CBC Interstellar"/>
    <x v="0"/>
    <x v="5"/>
    <x v="2"/>
    <x v="1"/>
    <x v="0"/>
    <n v="12621312.02"/>
    <n v="4563018.07"/>
  </r>
  <r>
    <d v="2023-07-29T20:36:03"/>
    <n v="29"/>
    <n v="7"/>
    <x v="59"/>
    <x v="9"/>
    <s v="Fuente Vacio"/>
    <x v="0"/>
    <s v="ImperiaI Federation"/>
    <x v="0"/>
    <x v="26"/>
    <x v="2"/>
    <x v="1"/>
    <x v="0"/>
    <n v="57022032.850000001"/>
    <n v="37838264.579999998"/>
  </r>
  <r>
    <d v="2023-07-29T20:36:57"/>
    <n v="29"/>
    <n v="7"/>
    <x v="59"/>
    <x v="9"/>
    <s v="Balanced Unity"/>
    <x v="1"/>
    <s v="Take The Bait"/>
    <x v="1"/>
    <x v="4"/>
    <x v="3"/>
    <x v="1"/>
    <x v="0"/>
    <n v="68658815.409999996"/>
    <n v="45792325.25"/>
  </r>
  <r>
    <d v="2023-07-29T20:37:04"/>
    <n v="29"/>
    <n v="7"/>
    <x v="59"/>
    <x v="9"/>
    <s v="Special Assault Unit"/>
    <x v="0"/>
    <s v="Deep Space Conquerors"/>
    <x v="0"/>
    <x v="26"/>
    <x v="2"/>
    <x v="1"/>
    <x v="0"/>
    <n v="53567159.969999999"/>
    <n v="37543041.149999999"/>
  </r>
  <r>
    <d v="2023-07-29T20:37:31"/>
    <n v="29"/>
    <n v="7"/>
    <x v="59"/>
    <x v="9"/>
    <s v="Hogyoku"/>
    <x v="1"/>
    <s v="Pandemic Horde Inc"/>
    <x v="1"/>
    <x v="17"/>
    <x v="4"/>
    <x v="1"/>
    <x v="0"/>
    <n v="1262721.74"/>
    <n v="805760.66"/>
  </r>
  <r>
    <d v="2023-07-29T20:38:13"/>
    <n v="29"/>
    <n v="7"/>
    <x v="59"/>
    <x v="9"/>
    <s v="Pandemic Horde Inc"/>
    <x v="0"/>
    <s v="KarmaFleet"/>
    <x v="0"/>
    <x v="26"/>
    <x v="2"/>
    <x v="1"/>
    <x v="0"/>
    <n v="59531977.020000003"/>
    <n v="40928353.960000001"/>
  </r>
  <r>
    <d v="2023-07-29T20:38:25"/>
    <n v="29"/>
    <n v="7"/>
    <x v="59"/>
    <x v="9"/>
    <s v="A Blessed Bean"/>
    <x v="0"/>
    <s v="KarmaFleet"/>
    <x v="0"/>
    <x v="26"/>
    <x v="2"/>
    <x v="1"/>
    <x v="0"/>
    <n v="55218255.210000001"/>
    <n v="35443131.390000001"/>
  </r>
  <r>
    <d v="2023-07-29T20:38:33"/>
    <n v="29"/>
    <n v="7"/>
    <x v="59"/>
    <x v="9"/>
    <s v="Fuente Vacio"/>
    <x v="0"/>
    <s v="Ascendance"/>
    <x v="0"/>
    <x v="26"/>
    <x v="2"/>
    <x v="1"/>
    <x v="0"/>
    <n v="98788092.579999998"/>
    <n v="40638385.009999998"/>
  </r>
  <r>
    <d v="2023-07-29T20:38:34"/>
    <n v="29"/>
    <n v="7"/>
    <x v="59"/>
    <x v="9"/>
    <s v="The Night Watchmen"/>
    <x v="1"/>
    <s v="A Blessed Bean"/>
    <x v="1"/>
    <x v="10"/>
    <x v="2"/>
    <x v="1"/>
    <x v="0"/>
    <n v="24017019.719999999"/>
    <n v="8249548.5999999996"/>
  </r>
  <r>
    <d v="2023-07-29T20:38:50"/>
    <n v="29"/>
    <n v="7"/>
    <x v="59"/>
    <x v="9"/>
    <s v="Fuente Vacio"/>
    <x v="0"/>
    <s v="KarmaFleet"/>
    <x v="0"/>
    <x v="26"/>
    <x v="2"/>
    <x v="1"/>
    <x v="0"/>
    <n v="55218491.700000003"/>
    <n v="37623875.890000001"/>
  </r>
  <r>
    <d v="2023-07-29T20:38:54"/>
    <n v="29"/>
    <n v="7"/>
    <x v="59"/>
    <x v="9"/>
    <s v="A Blessed Bean"/>
    <x v="0"/>
    <s v="The Night Watchmen"/>
    <x v="0"/>
    <x v="26"/>
    <x v="2"/>
    <x v="1"/>
    <x v="0"/>
    <n v="55220383.609999999"/>
    <n v="34478159.380000003"/>
  </r>
  <r>
    <d v="2023-07-29T20:38:57"/>
    <n v="29"/>
    <n v="7"/>
    <x v="59"/>
    <x v="9"/>
    <s v="MASS"/>
    <x v="0"/>
    <s v="KarmaFleet"/>
    <x v="0"/>
    <x v="26"/>
    <x v="2"/>
    <x v="1"/>
    <x v="0"/>
    <n v="57017303.079999998"/>
    <n v="36969209.130000003"/>
  </r>
  <r>
    <d v="2023-07-29T20:38:57"/>
    <n v="29"/>
    <n v="7"/>
    <x v="59"/>
    <x v="9"/>
    <s v="Pandemic Horde Inc"/>
    <x v="0"/>
    <s v="ANZAC ALLIANCE"/>
    <x v="0"/>
    <x v="26"/>
    <x v="2"/>
    <x v="1"/>
    <x v="0"/>
    <n v="55216363.299999997"/>
    <n v="43061551.869999997"/>
  </r>
  <r>
    <d v="2023-07-29T20:38:59"/>
    <n v="29"/>
    <n v="7"/>
    <x v="59"/>
    <x v="9"/>
    <s v="Fuente Vacio"/>
    <x v="0"/>
    <s v="Balanced Unity"/>
    <x v="0"/>
    <x v="26"/>
    <x v="2"/>
    <x v="1"/>
    <x v="0"/>
    <n v="51659175.229999997"/>
    <n v="33972640.939999998"/>
  </r>
  <r>
    <d v="2023-07-29T20:39:04"/>
    <n v="29"/>
    <n v="7"/>
    <x v="59"/>
    <x v="9"/>
    <s v="A Blessed Bean"/>
    <x v="0"/>
    <s v="CRUZADOS"/>
    <x v="0"/>
    <x v="26"/>
    <x v="2"/>
    <x v="1"/>
    <x v="0"/>
    <n v="52508568.189999998"/>
    <n v="31796109.789999999"/>
  </r>
  <r>
    <d v="2023-07-29T20:39:05"/>
    <n v="29"/>
    <n v="7"/>
    <x v="59"/>
    <x v="9"/>
    <s v="Blackwater USA Inc"/>
    <x v="0"/>
    <s v="Echelon Research"/>
    <x v="0"/>
    <x v="26"/>
    <x v="2"/>
    <x v="1"/>
    <x v="0"/>
    <n v="55218255.210000001"/>
    <n v="34522627.159999996"/>
  </r>
  <r>
    <d v="2023-07-29T20:40:27"/>
    <n v="29"/>
    <n v="7"/>
    <x v="59"/>
    <x v="9"/>
    <s v="GO' R0V"/>
    <x v="0"/>
    <s v="Hogyoku"/>
    <x v="0"/>
    <x v="26"/>
    <x v="2"/>
    <x v="1"/>
    <x v="0"/>
    <n v="55056742.030000001"/>
    <n v="39205917.600000001"/>
  </r>
  <r>
    <d v="2023-07-29T20:54:23"/>
    <n v="29"/>
    <n v="7"/>
    <x v="59"/>
    <x v="9"/>
    <s v="Arctic Beans"/>
    <x v="0"/>
    <s v="Arctic Beans"/>
    <x v="1"/>
    <x v="28"/>
    <x v="4"/>
    <x v="8"/>
    <x v="3"/>
    <n v="200933.94"/>
    <n v="87171.34"/>
  </r>
  <r>
    <d v="2023-07-29T23:06:17"/>
    <n v="29"/>
    <n v="7"/>
    <x v="59"/>
    <x v="9"/>
    <s v="Zebra Corp"/>
    <x v="1"/>
    <s v="Bueno Excellente"/>
    <x v="2"/>
    <x v="50"/>
    <x v="2"/>
    <x v="193"/>
    <x v="2"/>
    <n v="40539268.670000002"/>
    <n v="37318540.229999997"/>
  </r>
  <r>
    <d v="2023-07-29T23:08:11"/>
    <n v="29"/>
    <n v="7"/>
    <x v="59"/>
    <x v="9"/>
    <s v="Zebra Corp"/>
    <x v="1"/>
    <s v="Ministry of Furious Retribution"/>
    <x v="2"/>
    <x v="81"/>
    <x v="2"/>
    <x v="193"/>
    <x v="2"/>
    <n v="69606928.75"/>
    <n v="43777468.560000002"/>
  </r>
  <r>
    <d v="2023-07-29T23:08:38"/>
    <n v="29"/>
    <n v="7"/>
    <x v="59"/>
    <x v="9"/>
    <s v="Les chevaliers de l'ordre"/>
    <x v="1"/>
    <s v="Ministry of Furious Retribution"/>
    <x v="2"/>
    <x v="94"/>
    <x v="2"/>
    <x v="193"/>
    <x v="2"/>
    <n v="51512333.149999999"/>
    <n v="33431785.98"/>
  </r>
  <r>
    <d v="2023-07-30T00:04:29"/>
    <n v="30"/>
    <n v="7"/>
    <x v="60"/>
    <x v="9"/>
    <s v="Pandemic Horde Inc"/>
    <x v="0"/>
    <s v="GoonWaffe"/>
    <x v="0"/>
    <x v="10"/>
    <x v="2"/>
    <x v="2"/>
    <x v="0"/>
    <n v="11015944.82"/>
    <n v="2693085.77"/>
  </r>
  <r>
    <d v="2023-07-30T00:24:01"/>
    <n v="30"/>
    <n v="7"/>
    <x v="60"/>
    <x v="9"/>
    <s v="KarmaFleet"/>
    <x v="1"/>
    <s v="Pandemic Horde Inc"/>
    <x v="1"/>
    <x v="11"/>
    <x v="2"/>
    <x v="2"/>
    <x v="0"/>
    <n v="23255021.73"/>
    <n v="10298051.5"/>
  </r>
  <r>
    <d v="2023-07-30T00:25:12"/>
    <n v="30"/>
    <n v="7"/>
    <x v="60"/>
    <x v="9"/>
    <s v="Fusion Enterprises Ltd"/>
    <x v="0"/>
    <s v="KarmaFleet"/>
    <x v="0"/>
    <x v="51"/>
    <x v="2"/>
    <x v="2"/>
    <x v="0"/>
    <n v="40505240.32"/>
    <n v="21617296.25"/>
  </r>
  <r>
    <d v="2023-07-30T00:25:18"/>
    <n v="30"/>
    <n v="7"/>
    <x v="60"/>
    <x v="9"/>
    <s v="Asteroid Farm Unlimited"/>
    <x v="1"/>
    <s v="Fusion Enterprises Ltd"/>
    <x v="1"/>
    <x v="85"/>
    <x v="1"/>
    <x v="2"/>
    <x v="0"/>
    <n v="198081579.59999999"/>
    <n v="71513009.239999995"/>
  </r>
  <r>
    <d v="2023-07-30T00:25:20"/>
    <n v="30"/>
    <n v="7"/>
    <x v="60"/>
    <x v="9"/>
    <s v="Pandemic Horde Inc"/>
    <x v="0"/>
    <s v="Ministry of Offense"/>
    <x v="0"/>
    <x v="11"/>
    <x v="2"/>
    <x v="2"/>
    <x v="0"/>
    <n v="17784487.940000001"/>
    <n v="7850511.2599999998"/>
  </r>
  <r>
    <d v="2023-07-30T00:25:29"/>
    <n v="30"/>
    <n v="7"/>
    <x v="60"/>
    <x v="9"/>
    <s v="A Blessed Bean"/>
    <x v="0"/>
    <s v="KarmaFleet"/>
    <x v="0"/>
    <x v="10"/>
    <x v="2"/>
    <x v="2"/>
    <x v="0"/>
    <n v="20018801.949999999"/>
    <n v="5878931.5300000003"/>
  </r>
  <r>
    <d v="2023-07-30T00:25:39"/>
    <n v="30"/>
    <n v="7"/>
    <x v="60"/>
    <x v="9"/>
    <s v="A Blessed Bean"/>
    <x v="0"/>
    <s v="Asteroid Farm Unlimited"/>
    <x v="0"/>
    <x v="3"/>
    <x v="2"/>
    <x v="2"/>
    <x v="0"/>
    <n v="17916681.34"/>
    <n v="3119292.16"/>
  </r>
  <r>
    <d v="2023-07-30T00:26:07"/>
    <n v="30"/>
    <n v="7"/>
    <x v="60"/>
    <x v="9"/>
    <s v="Pandemic Horde Inc"/>
    <x v="0"/>
    <s v="Shadow State"/>
    <x v="0"/>
    <x v="3"/>
    <x v="2"/>
    <x v="2"/>
    <x v="0"/>
    <n v="17916681.34"/>
    <n v="6956817.9800000004"/>
  </r>
  <r>
    <d v="2023-07-30T00:26:31"/>
    <n v="30"/>
    <n v="7"/>
    <x v="60"/>
    <x v="9"/>
    <s v="Fuente Vacio"/>
    <x v="0"/>
    <s v="Balanced Unity"/>
    <x v="0"/>
    <x v="11"/>
    <x v="2"/>
    <x v="2"/>
    <x v="0"/>
    <n v="24181080.93"/>
    <n v="9960695.6400000006"/>
  </r>
  <r>
    <d v="2023-07-30T00:28:24"/>
    <n v="30"/>
    <n v="7"/>
    <x v="60"/>
    <x v="9"/>
    <s v="Lisnave"/>
    <x v="0"/>
    <s v="Hogyoku"/>
    <x v="0"/>
    <x v="26"/>
    <x v="2"/>
    <x v="2"/>
    <x v="0"/>
    <n v="51633332.829999998"/>
    <n v="33791941.329999998"/>
  </r>
  <r>
    <d v="2023-07-30T00:30:14"/>
    <n v="30"/>
    <n v="7"/>
    <x v="60"/>
    <x v="9"/>
    <s v="C8N8O16"/>
    <x v="0"/>
    <s v="Balanced Unity"/>
    <x v="0"/>
    <x v="10"/>
    <x v="2"/>
    <x v="14"/>
    <x v="0"/>
    <n v="23196153.030000001"/>
    <n v="9275500.4600000009"/>
  </r>
  <r>
    <d v="2023-07-30T01:40:29"/>
    <n v="30"/>
    <n v="7"/>
    <x v="60"/>
    <x v="9"/>
    <s v="Attack On CALDARI"/>
    <x v="3"/>
    <s v="STK Scientific"/>
    <x v="4"/>
    <x v="9"/>
    <x v="0"/>
    <x v="88"/>
    <x v="3"/>
    <n v="31609088.559999999"/>
    <n v="17666005.059999999"/>
  </r>
  <r>
    <d v="2023-07-30T01:40:41"/>
    <n v="30"/>
    <n v="7"/>
    <x v="60"/>
    <x v="9"/>
    <s v="My Little Pony"/>
    <x v="3"/>
    <s v="Worthless Carebears"/>
    <x v="4"/>
    <x v="9"/>
    <x v="0"/>
    <x v="88"/>
    <x v="3"/>
    <n v="33209986.23"/>
    <n v="17012859.73"/>
  </r>
  <r>
    <d v="2023-07-30T01:40:48"/>
    <n v="30"/>
    <n v="7"/>
    <x v="60"/>
    <x v="9"/>
    <s v="Snow Moon City"/>
    <x v="3"/>
    <s v="Eternal Darkness"/>
    <x v="4"/>
    <x v="9"/>
    <x v="0"/>
    <x v="88"/>
    <x v="3"/>
    <n v="33234226.489999998"/>
    <n v="16714254.960000001"/>
  </r>
  <r>
    <d v="2023-07-30T01:41:11"/>
    <n v="30"/>
    <n v="7"/>
    <x v="60"/>
    <x v="9"/>
    <s v="ChuangShi"/>
    <x v="3"/>
    <s v="Warriors of Caldari"/>
    <x v="4"/>
    <x v="9"/>
    <x v="0"/>
    <x v="88"/>
    <x v="3"/>
    <n v="33482478.25"/>
    <n v="16630874.42"/>
  </r>
  <r>
    <d v="2023-07-30T01:41:22"/>
    <n v="30"/>
    <n v="7"/>
    <x v="60"/>
    <x v="9"/>
    <s v="Kenshin"/>
    <x v="3"/>
    <s v="Resilience"/>
    <x v="4"/>
    <x v="9"/>
    <x v="0"/>
    <x v="88"/>
    <x v="3"/>
    <n v="33234226.489999998"/>
    <n v="27945643.48"/>
  </r>
  <r>
    <d v="2023-07-30T01:41:29"/>
    <n v="30"/>
    <n v="7"/>
    <x v="60"/>
    <x v="9"/>
    <s v="Special law enforcement department"/>
    <x v="3"/>
    <s v="TEMPLAR"/>
    <x v="4"/>
    <x v="9"/>
    <x v="0"/>
    <x v="88"/>
    <x v="3"/>
    <n v="31065776.43"/>
    <n v="30115869.559999999"/>
  </r>
  <r>
    <d v="2023-07-30T01:41:37"/>
    <n v="30"/>
    <n v="7"/>
    <x v="60"/>
    <x v="9"/>
    <s v="Galactic Empire Co LTD"/>
    <x v="3"/>
    <s v="Suspicious Intentions"/>
    <x v="4"/>
    <x v="9"/>
    <x v="0"/>
    <x v="88"/>
    <x v="3"/>
    <n v="33209986.23"/>
    <n v="31244175.079999998"/>
  </r>
  <r>
    <d v="2023-07-30T01:41:41"/>
    <n v="30"/>
    <n v="7"/>
    <x v="60"/>
    <x v="9"/>
    <s v="My Little Pony"/>
    <x v="3"/>
    <s v="Helgast Militarum"/>
    <x v="4"/>
    <x v="9"/>
    <x v="0"/>
    <x v="88"/>
    <x v="3"/>
    <n v="33143953.120000001"/>
    <n v="21396568.739999998"/>
  </r>
  <r>
    <d v="2023-07-30T01:41:48"/>
    <n v="30"/>
    <n v="7"/>
    <x v="60"/>
    <x v="9"/>
    <s v="Astrology Club"/>
    <x v="3"/>
    <s v="The Graduates"/>
    <x v="4"/>
    <x v="9"/>
    <x v="0"/>
    <x v="88"/>
    <x v="3"/>
    <n v="33234226.489999998"/>
    <n v="31954303.039999999"/>
  </r>
  <r>
    <d v="2023-07-30T01:41:54"/>
    <n v="30"/>
    <n v="7"/>
    <x v="60"/>
    <x v="9"/>
    <s v="Suspicious Intentions"/>
    <x v="2"/>
    <s v="KheshigFleet"/>
    <x v="2"/>
    <x v="5"/>
    <x v="2"/>
    <x v="88"/>
    <x v="3"/>
    <n v="13314835.51"/>
    <n v="4925457.2"/>
  </r>
  <r>
    <d v="2023-07-30T01:41:55"/>
    <n v="30"/>
    <n v="7"/>
    <x v="60"/>
    <x v="9"/>
    <s v="Optimistic Wasteland Inc"/>
    <x v="3"/>
    <s v="Ethereal Morality"/>
    <x v="4"/>
    <x v="9"/>
    <x v="0"/>
    <x v="88"/>
    <x v="3"/>
    <n v="50719215.32"/>
    <n v="29785857.579999998"/>
  </r>
  <r>
    <d v="2023-07-30T01:42:08"/>
    <n v="30"/>
    <n v="7"/>
    <x v="60"/>
    <x v="9"/>
    <s v="The Brass Monkey Syndicate"/>
    <x v="3"/>
    <s v="Gildinous Vangaurd"/>
    <x v="4"/>
    <x v="9"/>
    <x v="0"/>
    <x v="88"/>
    <x v="3"/>
    <n v="30640269.75"/>
    <n v="27641865.09"/>
  </r>
  <r>
    <d v="2023-07-30T01:42:23"/>
    <n v="30"/>
    <n v="7"/>
    <x v="60"/>
    <x v="9"/>
    <s v="Astrology Club"/>
    <x v="3"/>
    <s v="Falcoes Peregrinos"/>
    <x v="4"/>
    <x v="9"/>
    <x v="0"/>
    <x v="88"/>
    <x v="3"/>
    <n v="33234226.489999998"/>
    <n v="31141727.920000002"/>
  </r>
  <r>
    <d v="2023-07-30T01:42:27"/>
    <n v="30"/>
    <n v="7"/>
    <x v="60"/>
    <x v="9"/>
    <s v="Kenshin"/>
    <x v="3"/>
    <s v="Suspicious Intentions"/>
    <x v="4"/>
    <x v="9"/>
    <x v="0"/>
    <x v="88"/>
    <x v="3"/>
    <n v="33234226.489999998"/>
    <n v="27604970.260000002"/>
  </r>
  <r>
    <d v="2023-07-30T01:42:34"/>
    <n v="30"/>
    <n v="7"/>
    <x v="60"/>
    <x v="9"/>
    <s v="My Little Pony"/>
    <x v="3"/>
    <s v="Grey Templars"/>
    <x v="4"/>
    <x v="9"/>
    <x v="0"/>
    <x v="88"/>
    <x v="3"/>
    <n v="30164714.670000002"/>
    <n v="16988464.780000001"/>
  </r>
  <r>
    <d v="2023-07-30T01:42:52"/>
    <n v="30"/>
    <n v="7"/>
    <x v="60"/>
    <x v="9"/>
    <s v="Seraphim Avalon"/>
    <x v="3"/>
    <s v="Suspicious Intentions"/>
    <x v="4"/>
    <x v="9"/>
    <x v="0"/>
    <x v="88"/>
    <x v="3"/>
    <n v="33234226.489999998"/>
    <n v="20512846.550000001"/>
  </r>
  <r>
    <d v="2023-07-30T01:42:57"/>
    <n v="30"/>
    <n v="7"/>
    <x v="60"/>
    <x v="9"/>
    <s v="Attack On CALDARI"/>
    <x v="3"/>
    <s v="Suspicious Intentions"/>
    <x v="4"/>
    <x v="9"/>
    <x v="0"/>
    <x v="88"/>
    <x v="3"/>
    <n v="33234226.489999998"/>
    <n v="30659181.690000001"/>
  </r>
  <r>
    <d v="2023-07-30T01:43:11"/>
    <n v="30"/>
    <n v="7"/>
    <x v="60"/>
    <x v="9"/>
    <s v="Optimistic Wasteland Inc"/>
    <x v="3"/>
    <s v="Unsung Heroes"/>
    <x v="4"/>
    <x v="9"/>
    <x v="0"/>
    <x v="88"/>
    <x v="3"/>
    <n v="31609088.559999999"/>
    <n v="31134556.359999999"/>
  </r>
  <r>
    <d v="2023-07-30T01:43:21"/>
    <n v="30"/>
    <n v="7"/>
    <x v="60"/>
    <x v="9"/>
    <s v="Ascendance"/>
    <x v="1"/>
    <s v="YeLuo-XingHai"/>
    <x v="2"/>
    <x v="13"/>
    <x v="4"/>
    <x v="88"/>
    <x v="3"/>
    <n v="2942117.69"/>
    <n v="1394458.38"/>
  </r>
  <r>
    <d v="2023-07-30T01:44:06"/>
    <n v="30"/>
    <n v="7"/>
    <x v="60"/>
    <x v="9"/>
    <s v="Kenshin"/>
    <x v="3"/>
    <s v="Semper Iratus Omni Tempore"/>
    <x v="0"/>
    <x v="9"/>
    <x v="0"/>
    <x v="88"/>
    <x v="3"/>
    <n v="21057492.780000001"/>
    <n v="20260115.559999999"/>
  </r>
  <r>
    <d v="2023-07-30T01:44:13"/>
    <n v="30"/>
    <n v="7"/>
    <x v="60"/>
    <x v="9"/>
    <s v="Optimistic Wasteland Inc"/>
    <x v="3"/>
    <s v="Players vs EVE"/>
    <x v="0"/>
    <x v="9"/>
    <x v="0"/>
    <x v="88"/>
    <x v="3"/>
    <n v="20654286.449999999"/>
    <n v="17209301.059999999"/>
  </r>
  <r>
    <d v="2023-07-30T01:44:23"/>
    <n v="30"/>
    <n v="7"/>
    <x v="60"/>
    <x v="9"/>
    <s v="My Little Pony"/>
    <x v="3"/>
    <s v="Ascendance"/>
    <x v="0"/>
    <x v="9"/>
    <x v="0"/>
    <x v="88"/>
    <x v="3"/>
    <n v="3677171"/>
    <n v="2971547.39"/>
  </r>
  <r>
    <d v="2023-07-30T01:44:48"/>
    <n v="30"/>
    <n v="7"/>
    <x v="60"/>
    <x v="9"/>
    <s v="Redhogs"/>
    <x v="3"/>
    <s v="Darkmoon Military Industrial Complex"/>
    <x v="0"/>
    <x v="9"/>
    <x v="0"/>
    <x v="88"/>
    <x v="3"/>
    <n v="4527131.29"/>
    <n v="3143332.05"/>
  </r>
  <r>
    <d v="2023-07-30T01:45:10"/>
    <n v="30"/>
    <n v="7"/>
    <x v="60"/>
    <x v="9"/>
    <s v="Stardust-Guardian"/>
    <x v="3"/>
    <s v="KarmaFleet"/>
    <x v="0"/>
    <x v="9"/>
    <x v="0"/>
    <x v="88"/>
    <x v="3"/>
    <n v="21055183.690000001"/>
    <n v="20671203.579999998"/>
  </r>
  <r>
    <d v="2023-07-30T01:45:19"/>
    <n v="30"/>
    <n v="7"/>
    <x v="60"/>
    <x v="9"/>
    <s v="Attack On CALDARI"/>
    <x v="3"/>
    <s v="Semper Iratus Omni Tempore"/>
    <x v="0"/>
    <x v="9"/>
    <x v="0"/>
    <x v="88"/>
    <x v="3"/>
    <n v="21055183.690000001"/>
    <n v="17358743.489999998"/>
  </r>
  <r>
    <d v="2023-07-30T01:45:27"/>
    <n v="30"/>
    <n v="7"/>
    <x v="60"/>
    <x v="9"/>
    <s v="Knight of Freedom"/>
    <x v="3"/>
    <s v="KarmaFleet"/>
    <x v="0"/>
    <x v="9"/>
    <x v="0"/>
    <x v="88"/>
    <x v="3"/>
    <n v="21055183.690000001"/>
    <n v="19313227.920000002"/>
  </r>
  <r>
    <d v="2023-07-30T01:45:32"/>
    <n v="30"/>
    <n v="7"/>
    <x v="60"/>
    <x v="9"/>
    <s v="Asteroid Farm Unlimited"/>
    <x v="1"/>
    <s v="KheshigFleet"/>
    <x v="2"/>
    <x v="5"/>
    <x v="2"/>
    <x v="88"/>
    <x v="3"/>
    <n v="13314835.51"/>
    <n v="3550095.52"/>
  </r>
  <r>
    <d v="2023-07-30T01:45:41"/>
    <n v="30"/>
    <n v="7"/>
    <x v="60"/>
    <x v="9"/>
    <s v="ChuangShi"/>
    <x v="3"/>
    <s v="Monkey Attack Squad"/>
    <x v="0"/>
    <x v="9"/>
    <x v="0"/>
    <x v="88"/>
    <x v="3"/>
    <n v="32092498.399999999"/>
    <n v="29224060.09"/>
  </r>
  <r>
    <d v="2023-07-30T01:47:35"/>
    <n v="30"/>
    <n v="7"/>
    <x v="60"/>
    <x v="9"/>
    <s v="Suspicious Intentions"/>
    <x v="2"/>
    <s v="Fancypants Inc"/>
    <x v="1"/>
    <x v="39"/>
    <x v="0"/>
    <x v="8"/>
    <x v="3"/>
    <n v="11040983.039999999"/>
    <n v="5467024.6500000004"/>
  </r>
  <r>
    <d v="2023-07-30T01:47:54"/>
    <n v="30"/>
    <n v="7"/>
    <x v="60"/>
    <x v="9"/>
    <s v="My Little Pony"/>
    <x v="3"/>
    <s v="Lost Legends"/>
    <x v="4"/>
    <x v="9"/>
    <x v="0"/>
    <x v="88"/>
    <x v="3"/>
    <n v="36051568.030000001"/>
    <n v="19053143.059999999"/>
  </r>
  <r>
    <d v="2023-07-30T01:48:14"/>
    <n v="30"/>
    <n v="7"/>
    <x v="60"/>
    <x v="9"/>
    <s v="Galactic Empire Co LTD"/>
    <x v="3"/>
    <s v="Unsung Heroes"/>
    <x v="4"/>
    <x v="9"/>
    <x v="0"/>
    <x v="88"/>
    <x v="3"/>
    <n v="31609088.559999999"/>
    <n v="18978260.710000001"/>
  </r>
  <r>
    <d v="2023-07-30T01:48:49"/>
    <n v="30"/>
    <n v="7"/>
    <x v="60"/>
    <x v="9"/>
    <s v="Knight of Freedom"/>
    <x v="3"/>
    <s v="EVE-RO"/>
    <x v="0"/>
    <x v="9"/>
    <x v="0"/>
    <x v="88"/>
    <x v="3"/>
    <n v="29127675"/>
    <n v="25492369.879999999"/>
  </r>
  <r>
    <d v="2023-07-30T01:49:05"/>
    <n v="30"/>
    <n v="7"/>
    <x v="60"/>
    <x v="9"/>
    <s v="Redhogs"/>
    <x v="3"/>
    <s v="KarmaFleet"/>
    <x v="0"/>
    <x v="9"/>
    <x v="0"/>
    <x v="88"/>
    <x v="3"/>
    <n v="20648958.129999999"/>
    <n v="19519697.280000001"/>
  </r>
  <r>
    <d v="2023-07-30T01:49:51"/>
    <n v="30"/>
    <n v="7"/>
    <x v="60"/>
    <x v="9"/>
    <s v="The Disney World Federation"/>
    <x v="3"/>
    <s v="Rekium"/>
    <x v="0"/>
    <x v="9"/>
    <x v="0"/>
    <x v="88"/>
    <x v="3"/>
    <n v="9023261.9000000004"/>
    <n v="5628278.3300000001"/>
  </r>
  <r>
    <d v="2023-07-30T01:50:32"/>
    <n v="30"/>
    <n v="7"/>
    <x v="60"/>
    <x v="9"/>
    <s v="Attack On CALDARI"/>
    <x v="3"/>
    <s v="KarmaFleet"/>
    <x v="0"/>
    <x v="9"/>
    <x v="0"/>
    <x v="88"/>
    <x v="3"/>
    <n v="21055183.690000001"/>
    <n v="17625365.239999998"/>
  </r>
  <r>
    <d v="2023-07-30T01:50:59"/>
    <n v="30"/>
    <n v="7"/>
    <x v="60"/>
    <x v="9"/>
    <s v="The Soul Society"/>
    <x v="3"/>
    <s v="Rekium"/>
    <x v="0"/>
    <x v="63"/>
    <x v="4"/>
    <x v="88"/>
    <x v="3"/>
    <n v="2349555.5"/>
    <n v="883289.63"/>
  </r>
  <r>
    <d v="2023-07-30T01:52:31"/>
    <n v="30"/>
    <n v="7"/>
    <x v="60"/>
    <x v="9"/>
    <s v="The Disney World Federation"/>
    <x v="3"/>
    <s v="CRUZADOS"/>
    <x v="0"/>
    <x v="9"/>
    <x v="0"/>
    <x v="88"/>
    <x v="3"/>
    <n v="32302212.300000001"/>
    <n v="19293934.18"/>
  </r>
  <r>
    <d v="2023-07-30T01:56:17"/>
    <n v="30"/>
    <n v="7"/>
    <x v="60"/>
    <x v="9"/>
    <s v="Tactical Feed"/>
    <x v="0"/>
    <s v="Memento Mori"/>
    <x v="0"/>
    <x v="115"/>
    <x v="1"/>
    <x v="41"/>
    <x v="1"/>
    <n v="350047271.10000002"/>
    <n v="177463407.94999999"/>
  </r>
  <r>
    <d v="2023-07-30T01:56:37"/>
    <n v="30"/>
    <n v="7"/>
    <x v="60"/>
    <x v="9"/>
    <s v="A Blessed Bean"/>
    <x v="0"/>
    <s v="KarmaFleet"/>
    <x v="0"/>
    <x v="79"/>
    <x v="4"/>
    <x v="41"/>
    <x v="1"/>
    <n v="4707365.76"/>
    <n v="2339638.6800000002"/>
  </r>
  <r>
    <d v="2023-07-30T01:57:16"/>
    <n v="30"/>
    <n v="7"/>
    <x v="60"/>
    <x v="9"/>
    <s v="Fusion Enterprises Ltd"/>
    <x v="0"/>
    <s v="Ascendance"/>
    <x v="0"/>
    <x v="72"/>
    <x v="4"/>
    <x v="41"/>
    <x v="1"/>
    <n v="123116172.15000001"/>
    <n v="92517590.019999996"/>
  </r>
  <r>
    <d v="2023-07-30T01:57:37"/>
    <n v="30"/>
    <n v="7"/>
    <x v="60"/>
    <x v="9"/>
    <s v="Pandemic Horde Inc"/>
    <x v="0"/>
    <s v="Cloaked Goof"/>
    <x v="0"/>
    <x v="2"/>
    <x v="2"/>
    <x v="41"/>
    <x v="1"/>
    <n v="325423339.45999998"/>
    <n v="291110776.17000002"/>
  </r>
  <r>
    <d v="2023-07-30T01:57:57"/>
    <n v="30"/>
    <n v="7"/>
    <x v="60"/>
    <x v="9"/>
    <s v="Tactical Feed"/>
    <x v="0"/>
    <s v="Ascendance"/>
    <x v="0"/>
    <x v="39"/>
    <x v="0"/>
    <x v="41"/>
    <x v="1"/>
    <n v="2468427.59"/>
    <n v="2468424.79"/>
  </r>
  <r>
    <d v="2023-07-30T01:58:00"/>
    <n v="30"/>
    <n v="7"/>
    <x v="60"/>
    <x v="9"/>
    <s v="Desi Beanz"/>
    <x v="0"/>
    <s v="Black Aces"/>
    <x v="0"/>
    <x v="50"/>
    <x v="2"/>
    <x v="41"/>
    <x v="1"/>
    <n v="44878168.979999997"/>
    <n v="39620938.340000004"/>
  </r>
  <r>
    <d v="2023-07-30T01:58:10"/>
    <n v="30"/>
    <n v="7"/>
    <x v="60"/>
    <x v="9"/>
    <s v="A Blessed Bean"/>
    <x v="0"/>
    <s v="KarmaFleet"/>
    <x v="0"/>
    <x v="50"/>
    <x v="2"/>
    <x v="41"/>
    <x v="1"/>
    <n v="45791233.539999999"/>
    <n v="38857663.07"/>
  </r>
  <r>
    <d v="2023-07-30T01:58:12"/>
    <n v="30"/>
    <n v="7"/>
    <x v="60"/>
    <x v="9"/>
    <s v="Deaths Consortium"/>
    <x v="0"/>
    <s v="KarmaFleet"/>
    <x v="0"/>
    <x v="50"/>
    <x v="2"/>
    <x v="41"/>
    <x v="1"/>
    <n v="111074812.14"/>
    <n v="95455034.010000005"/>
  </r>
  <r>
    <d v="2023-07-30T01:58:26"/>
    <n v="30"/>
    <n v="7"/>
    <x v="60"/>
    <x v="9"/>
    <s v="Comms Black"/>
    <x v="0"/>
    <s v="4S Corporation"/>
    <x v="0"/>
    <x v="27"/>
    <x v="2"/>
    <x v="41"/>
    <x v="1"/>
    <n v="14806215.32"/>
    <n v="9243041.8599999994"/>
  </r>
  <r>
    <d v="2023-07-30T01:58:29"/>
    <n v="30"/>
    <n v="7"/>
    <x v="60"/>
    <x v="9"/>
    <s v="Deaths Consortium"/>
    <x v="0"/>
    <s v="War Eagle Fleet"/>
    <x v="0"/>
    <x v="8"/>
    <x v="3"/>
    <x v="41"/>
    <x v="1"/>
    <n v="71305222.370000005"/>
    <n v="51012196.619999997"/>
  </r>
  <r>
    <d v="2023-07-30T01:58:36"/>
    <n v="30"/>
    <n v="7"/>
    <x v="60"/>
    <x v="9"/>
    <s v="Moosearmy"/>
    <x v="0"/>
    <s v="GoonWaffe"/>
    <x v="0"/>
    <x v="66"/>
    <x v="0"/>
    <x v="41"/>
    <x v="1"/>
    <n v="975798.68"/>
    <n v="669390.48"/>
  </r>
  <r>
    <d v="2023-07-30T01:58:39"/>
    <n v="30"/>
    <n v="7"/>
    <x v="60"/>
    <x v="9"/>
    <s v="Tactical Feed"/>
    <x v="0"/>
    <s v="Thirtyplus"/>
    <x v="0"/>
    <x v="13"/>
    <x v="4"/>
    <x v="41"/>
    <x v="1"/>
    <n v="794986.33"/>
    <n v="642161.97"/>
  </r>
  <r>
    <d v="2023-07-30T01:58:39"/>
    <n v="30"/>
    <n v="7"/>
    <x v="60"/>
    <x v="9"/>
    <s v="Deaths Consortium"/>
    <x v="0"/>
    <s v="War Eagle Fleet"/>
    <x v="0"/>
    <x v="8"/>
    <x v="3"/>
    <x v="41"/>
    <x v="1"/>
    <n v="71573694.620000005"/>
    <n v="56418934.280000001"/>
  </r>
  <r>
    <d v="2023-07-30T01:58:40"/>
    <n v="30"/>
    <n v="7"/>
    <x v="60"/>
    <x v="9"/>
    <s v="Moosearmy"/>
    <x v="0"/>
    <s v="GoonWaffe"/>
    <x v="0"/>
    <x v="94"/>
    <x v="2"/>
    <x v="41"/>
    <x v="1"/>
    <n v="15419222.609999999"/>
    <n v="7593239.4100000001"/>
  </r>
  <r>
    <d v="2023-07-30T01:58:42"/>
    <n v="30"/>
    <n v="7"/>
    <x v="60"/>
    <x v="9"/>
    <s v="Blackwater USA Inc"/>
    <x v="0"/>
    <s v="Black Aces"/>
    <x v="0"/>
    <x v="115"/>
    <x v="1"/>
    <x v="41"/>
    <x v="1"/>
    <n v="328772224.39999998"/>
    <n v="172014036.56999999"/>
  </r>
  <r>
    <d v="2023-07-30T01:58:45"/>
    <n v="30"/>
    <n v="7"/>
    <x v="60"/>
    <x v="9"/>
    <s v="Deaths Consortium"/>
    <x v="0"/>
    <s v="War Eagle Fleet"/>
    <x v="0"/>
    <x v="8"/>
    <x v="3"/>
    <x v="41"/>
    <x v="1"/>
    <n v="71313912.239999995"/>
    <n v="59270258.170000002"/>
  </r>
  <r>
    <d v="2023-07-30T01:58:49"/>
    <n v="30"/>
    <n v="7"/>
    <x v="60"/>
    <x v="9"/>
    <s v="Tactical Feed"/>
    <x v="0"/>
    <s v="KarmaFleet"/>
    <x v="0"/>
    <x v="48"/>
    <x v="2"/>
    <x v="41"/>
    <x v="1"/>
    <n v="6757960.2699999996"/>
    <n v="612367.39"/>
  </r>
  <r>
    <d v="2023-07-30T01:59:04"/>
    <n v="30"/>
    <n v="7"/>
    <x v="60"/>
    <x v="9"/>
    <s v="Dragon"/>
    <x v="0"/>
    <s v="KarmaFleet"/>
    <x v="0"/>
    <x v="80"/>
    <x v="0"/>
    <x v="41"/>
    <x v="1"/>
    <n v="1028880.13"/>
    <n v="722471.93"/>
  </r>
  <r>
    <d v="2023-07-30T01:59:06"/>
    <n v="30"/>
    <n v="7"/>
    <x v="60"/>
    <x v="9"/>
    <s v="A Blessed Bean"/>
    <x v="0"/>
    <s v="KarmaFleet"/>
    <x v="0"/>
    <x v="80"/>
    <x v="0"/>
    <x v="41"/>
    <x v="1"/>
    <n v="1028880.13"/>
    <n v="722471.93"/>
  </r>
  <r>
    <d v="2023-07-30T01:59:10"/>
    <n v="30"/>
    <n v="7"/>
    <x v="60"/>
    <x v="9"/>
    <s v="Dragon"/>
    <x v="0"/>
    <s v="KarmaFleet"/>
    <x v="0"/>
    <x v="80"/>
    <x v="0"/>
    <x v="41"/>
    <x v="1"/>
    <n v="1028880.13"/>
    <n v="722471.93"/>
  </r>
  <r>
    <d v="2023-07-30T01:59:22"/>
    <n v="30"/>
    <n v="7"/>
    <x v="60"/>
    <x v="9"/>
    <s v="Tactical Feed"/>
    <x v="0"/>
    <s v="War Eagle Fleet"/>
    <x v="0"/>
    <x v="115"/>
    <x v="1"/>
    <x v="41"/>
    <x v="1"/>
    <n v="318993826.63999999"/>
    <n v="130199159.98"/>
  </r>
  <r>
    <d v="2023-07-30T01:59:27"/>
    <n v="30"/>
    <n v="7"/>
    <x v="60"/>
    <x v="9"/>
    <s v="Tactical Feed"/>
    <x v="0"/>
    <s v="KarmaFleet"/>
    <x v="0"/>
    <x v="80"/>
    <x v="0"/>
    <x v="41"/>
    <x v="1"/>
    <n v="1028880.13"/>
    <n v="722471.93"/>
  </r>
  <r>
    <d v="2023-07-30T01:59:34"/>
    <n v="30"/>
    <n v="7"/>
    <x v="60"/>
    <x v="9"/>
    <s v="Moosearmy"/>
    <x v="0"/>
    <s v="Kal'tsit N-W"/>
    <x v="3"/>
    <x v="22"/>
    <x v="4"/>
    <x v="41"/>
    <x v="1"/>
    <n v="4687466.29"/>
    <n v="4573703.6900000004"/>
  </r>
  <r>
    <d v="2023-07-30T01:59:39"/>
    <n v="30"/>
    <n v="7"/>
    <x v="60"/>
    <x v="9"/>
    <s v="00 Massive Dynamic"/>
    <x v="0"/>
    <s v="Memento Mori"/>
    <x v="0"/>
    <x v="25"/>
    <x v="0"/>
    <x v="41"/>
    <x v="1"/>
    <n v="2373806.9300000002"/>
    <n v="1842849.57"/>
  </r>
  <r>
    <d v="2023-07-30T01:59:47"/>
    <n v="30"/>
    <n v="7"/>
    <x v="60"/>
    <x v="9"/>
    <s v="A Blessed Bean"/>
    <x v="0"/>
    <s v="Amok"/>
    <x v="0"/>
    <x v="11"/>
    <x v="2"/>
    <x v="41"/>
    <x v="1"/>
    <n v="47046441.07"/>
    <n v="20331716.829999998"/>
  </r>
  <r>
    <d v="2023-07-30T01:59:48"/>
    <n v="30"/>
    <n v="7"/>
    <x v="60"/>
    <x v="9"/>
    <s v="Standards Contracting"/>
    <x v="0"/>
    <s v="Ascendance"/>
    <x v="0"/>
    <x v="115"/>
    <x v="1"/>
    <x v="41"/>
    <x v="1"/>
    <n v="323902089.80000001"/>
    <n v="169225690.44"/>
  </r>
  <r>
    <d v="2023-07-30T01:59:50"/>
    <n v="30"/>
    <n v="7"/>
    <x v="60"/>
    <x v="9"/>
    <s v="Horde Vanguard"/>
    <x v="0"/>
    <s v="BOVRIL bOREers Mining CO-OP"/>
    <x v="0"/>
    <x v="9"/>
    <x v="0"/>
    <x v="41"/>
    <x v="1"/>
    <n v="39563332.789999999"/>
    <n v="19983492.109999999"/>
  </r>
  <r>
    <d v="2023-07-30T01:59:54"/>
    <n v="30"/>
    <n v="7"/>
    <x v="60"/>
    <x v="9"/>
    <s v="A Blessed Bean"/>
    <x v="0"/>
    <s v="KuanDaiShan"/>
    <x v="3"/>
    <x v="7"/>
    <x v="0"/>
    <x v="41"/>
    <x v="1"/>
    <n v="7441440.3799999999"/>
    <n v="2060949.9"/>
  </r>
  <r>
    <d v="2023-07-30T01:59:56"/>
    <n v="30"/>
    <n v="7"/>
    <x v="60"/>
    <x v="9"/>
    <s v="Tranquility Tavern"/>
    <x v="0"/>
    <s v="Silent Horizon"/>
    <x v="0"/>
    <x v="26"/>
    <x v="2"/>
    <x v="41"/>
    <x v="1"/>
    <n v="58095906.93"/>
    <n v="36733387.270000003"/>
  </r>
  <r>
    <d v="2023-07-30T02:00:00"/>
    <n v="30"/>
    <n v="7"/>
    <x v="60"/>
    <x v="9"/>
    <s v="A Blessed Bean"/>
    <x v="0"/>
    <s v="Amok"/>
    <x v="0"/>
    <x v="26"/>
    <x v="2"/>
    <x v="41"/>
    <x v="1"/>
    <n v="98763940.090000004"/>
    <n v="82089156.75"/>
  </r>
  <r>
    <d v="2023-07-30T02:00:09"/>
    <n v="30"/>
    <n v="7"/>
    <x v="60"/>
    <x v="9"/>
    <s v="Comms Black"/>
    <x v="0"/>
    <s v="Strategically Bad"/>
    <x v="0"/>
    <x v="115"/>
    <x v="1"/>
    <x v="41"/>
    <x v="1"/>
    <n v="321621175.52999997"/>
    <n v="144733240.69"/>
  </r>
  <r>
    <d v="2023-07-30T02:00:10"/>
    <n v="30"/>
    <n v="7"/>
    <x v="60"/>
    <x v="9"/>
    <s v="A Blessed Bean"/>
    <x v="0"/>
    <s v="ImperiaI Federation"/>
    <x v="0"/>
    <x v="1"/>
    <x v="1"/>
    <x v="41"/>
    <x v="1"/>
    <n v="218949895.63"/>
    <n v="203270268.28"/>
  </r>
  <r>
    <d v="2023-07-30T02:00:11"/>
    <n v="30"/>
    <n v="7"/>
    <x v="60"/>
    <x v="9"/>
    <s v="A Blessed Bean"/>
    <x v="0"/>
    <s v="Amok"/>
    <x v="0"/>
    <x v="10"/>
    <x v="2"/>
    <x v="41"/>
    <x v="1"/>
    <n v="46475993.770000003"/>
    <n v="29018139.109999999"/>
  </r>
  <r>
    <d v="2023-07-30T02:00:16"/>
    <n v="30"/>
    <n v="7"/>
    <x v="60"/>
    <x v="9"/>
    <s v="CLOUD TEMPLE"/>
    <x v="0"/>
    <s v="Ascendance"/>
    <x v="0"/>
    <x v="116"/>
    <x v="1"/>
    <x v="41"/>
    <x v="1"/>
    <n v="234792982.91999999"/>
    <n v="86403568.519999996"/>
  </r>
  <r>
    <d v="2023-07-30T02:00:17"/>
    <n v="30"/>
    <n v="7"/>
    <x v="60"/>
    <x v="9"/>
    <s v="No Prop"/>
    <x v="0"/>
    <s v="Silent Horizon"/>
    <x v="0"/>
    <x v="23"/>
    <x v="2"/>
    <x v="41"/>
    <x v="1"/>
    <n v="103225051.29000001"/>
    <n v="74187576.569999993"/>
  </r>
  <r>
    <d v="2023-07-30T02:00:20"/>
    <n v="30"/>
    <n v="7"/>
    <x v="60"/>
    <x v="9"/>
    <s v="A Blessed Bean"/>
    <x v="0"/>
    <s v="Amok"/>
    <x v="0"/>
    <x v="94"/>
    <x v="2"/>
    <x v="41"/>
    <x v="1"/>
    <n v="36875696.359999999"/>
    <n v="21208287.859999999"/>
  </r>
  <r>
    <d v="2023-07-30T02:00:45"/>
    <n v="30"/>
    <n v="7"/>
    <x v="60"/>
    <x v="9"/>
    <s v="No Prop"/>
    <x v="0"/>
    <s v="GoonWaffe"/>
    <x v="0"/>
    <x v="8"/>
    <x v="3"/>
    <x v="41"/>
    <x v="1"/>
    <n v="63560655.810000002"/>
    <n v="48443361.009999998"/>
  </r>
  <r>
    <d v="2023-07-30T02:00:49"/>
    <n v="30"/>
    <n v="7"/>
    <x v="60"/>
    <x v="9"/>
    <s v="Pandemic Horde Inc"/>
    <x v="0"/>
    <s v="BOVRIL bOREers Mining CO-OP"/>
    <x v="0"/>
    <x v="33"/>
    <x v="4"/>
    <x v="41"/>
    <x v="1"/>
    <n v="1193852.05"/>
    <n v="961231.46"/>
  </r>
  <r>
    <d v="2023-07-30T02:00:55"/>
    <n v="30"/>
    <n v="7"/>
    <x v="60"/>
    <x v="9"/>
    <s v="Comply Or Die"/>
    <x v="0"/>
    <s v="KarmaFleet"/>
    <x v="0"/>
    <x v="8"/>
    <x v="3"/>
    <x v="41"/>
    <x v="1"/>
    <n v="74587400.390000001"/>
    <n v="62092189.18"/>
  </r>
  <r>
    <d v="2023-07-30T02:01:03"/>
    <n v="30"/>
    <n v="7"/>
    <x v="60"/>
    <x v="9"/>
    <s v="Fusion Enterprises Ltd"/>
    <x v="0"/>
    <s v="Amok"/>
    <x v="0"/>
    <x v="19"/>
    <x v="4"/>
    <x v="41"/>
    <x v="1"/>
    <n v="213037.89"/>
    <n v="91075.49"/>
  </r>
  <r>
    <d v="2023-07-30T02:01:03"/>
    <n v="30"/>
    <n v="7"/>
    <x v="60"/>
    <x v="9"/>
    <s v="Horde Vanguard"/>
    <x v="0"/>
    <s v="4S Corporation"/>
    <x v="0"/>
    <x v="31"/>
    <x v="4"/>
    <x v="41"/>
    <x v="1"/>
    <n v="3257101.5"/>
    <n v="1797814.65"/>
  </r>
  <r>
    <d v="2023-07-30T02:01:07"/>
    <n v="30"/>
    <n v="7"/>
    <x v="60"/>
    <x v="9"/>
    <s v="Comms Black"/>
    <x v="0"/>
    <s v="Cosmos Collective"/>
    <x v="0"/>
    <x v="25"/>
    <x v="0"/>
    <x v="41"/>
    <x v="1"/>
    <n v="3317374.79"/>
    <n v="2848060.02"/>
  </r>
  <r>
    <d v="2023-07-30T02:01:15"/>
    <n v="30"/>
    <n v="7"/>
    <x v="60"/>
    <x v="9"/>
    <s v="A Blessed Bean"/>
    <x v="0"/>
    <s v="Amok"/>
    <x v="0"/>
    <x v="50"/>
    <x v="2"/>
    <x v="41"/>
    <x v="1"/>
    <n v="52961111.390000001"/>
    <n v="36608171.520000003"/>
  </r>
  <r>
    <d v="2023-07-30T02:01:16"/>
    <n v="30"/>
    <n v="7"/>
    <x v="60"/>
    <x v="9"/>
    <s v="Fusion Enterprises Ltd"/>
    <x v="0"/>
    <s v="Amok"/>
    <x v="0"/>
    <x v="8"/>
    <x v="3"/>
    <x v="41"/>
    <x v="1"/>
    <n v="71243366.379999995"/>
    <n v="51727200.609999999"/>
  </r>
  <r>
    <d v="2023-07-30T02:01:26"/>
    <n v="30"/>
    <n v="7"/>
    <x v="60"/>
    <x v="9"/>
    <s v="Pandemic Horde Inc"/>
    <x v="0"/>
    <s v="Fifty Shades of Blue"/>
    <x v="0"/>
    <x v="80"/>
    <x v="0"/>
    <x v="41"/>
    <x v="1"/>
    <n v="20735882.219999999"/>
    <n v="14858083.359999999"/>
  </r>
  <r>
    <d v="2023-07-30T02:01:26"/>
    <n v="30"/>
    <n v="7"/>
    <x v="60"/>
    <x v="9"/>
    <s v="Horde Armada"/>
    <x v="0"/>
    <s v="Ascendance"/>
    <x v="0"/>
    <x v="85"/>
    <x v="1"/>
    <x v="41"/>
    <x v="1"/>
    <n v="178694550.06999999"/>
    <n v="40353255.520000003"/>
  </r>
  <r>
    <d v="2023-07-30T02:01:28"/>
    <n v="30"/>
    <n v="7"/>
    <x v="60"/>
    <x v="9"/>
    <s v="A Blessed Bean"/>
    <x v="0"/>
    <s v="WAAAGH THE HELLLL"/>
    <x v="3"/>
    <x v="50"/>
    <x v="2"/>
    <x v="41"/>
    <x v="1"/>
    <n v="50356600.549999997"/>
    <n v="37584088.109999999"/>
  </r>
  <r>
    <d v="2023-07-30T02:01:32"/>
    <n v="30"/>
    <n v="7"/>
    <x v="60"/>
    <x v="9"/>
    <s v="Horde Vanguard"/>
    <x v="0"/>
    <s v="Ascendance"/>
    <x v="0"/>
    <x v="115"/>
    <x v="1"/>
    <x v="41"/>
    <x v="1"/>
    <n v="325044537.19"/>
    <n v="156796596.02000001"/>
  </r>
  <r>
    <d v="2023-07-30T02:01:35"/>
    <n v="30"/>
    <n v="7"/>
    <x v="60"/>
    <x v="9"/>
    <s v="A Blessed Bean"/>
    <x v="0"/>
    <s v="KarmaFleet"/>
    <x v="0"/>
    <x v="50"/>
    <x v="2"/>
    <x v="41"/>
    <x v="1"/>
    <n v="274664216.56"/>
    <n v="250932084.09"/>
  </r>
  <r>
    <d v="2023-07-30T02:01:37"/>
    <n v="30"/>
    <n v="7"/>
    <x v="60"/>
    <x v="9"/>
    <s v="Pandemic Horde Inc"/>
    <x v="0"/>
    <s v="KarmaFleet"/>
    <x v="0"/>
    <x v="50"/>
    <x v="2"/>
    <x v="41"/>
    <x v="1"/>
    <n v="52811690.979999997"/>
    <n v="47789452.229999997"/>
  </r>
  <r>
    <d v="2023-07-30T02:01:48"/>
    <n v="30"/>
    <n v="7"/>
    <x v="60"/>
    <x v="9"/>
    <s v="Horde Vanguard"/>
    <x v="0"/>
    <s v="Shadow State"/>
    <x v="0"/>
    <x v="16"/>
    <x v="4"/>
    <x v="41"/>
    <x v="1"/>
    <n v="5769425.6799999997"/>
    <n v="352863.54"/>
  </r>
  <r>
    <d v="2023-07-30T02:01:48"/>
    <n v="30"/>
    <n v="7"/>
    <x v="60"/>
    <x v="9"/>
    <s v="No Prop"/>
    <x v="0"/>
    <s v="KarmaFleet"/>
    <x v="0"/>
    <x v="38"/>
    <x v="2"/>
    <x v="41"/>
    <x v="1"/>
    <n v="82531488.480000004"/>
    <n v="60889208.789999999"/>
  </r>
  <r>
    <d v="2023-07-30T02:01:50"/>
    <n v="30"/>
    <n v="7"/>
    <x v="60"/>
    <x v="9"/>
    <s v="A Blessed Bean"/>
    <x v="0"/>
    <s v="GoonWaffe"/>
    <x v="0"/>
    <x v="23"/>
    <x v="2"/>
    <x v="41"/>
    <x v="1"/>
    <n v="82229009.159999996"/>
    <n v="58039072.799999997"/>
  </r>
  <r>
    <d v="2023-07-30T02:01:52"/>
    <n v="30"/>
    <n v="7"/>
    <x v="60"/>
    <x v="9"/>
    <s v="Deaths Consortium"/>
    <x v="0"/>
    <s v="Suspicious Intentions"/>
    <x v="4"/>
    <x v="6"/>
    <x v="4"/>
    <x v="41"/>
    <x v="1"/>
    <n v="5477035.0199999996"/>
    <n v="5029265.03"/>
  </r>
  <r>
    <d v="2023-07-30T02:01:58"/>
    <n v="30"/>
    <n v="7"/>
    <x v="60"/>
    <x v="9"/>
    <s v="Horde Armada"/>
    <x v="0"/>
    <s v="KarmaFleet"/>
    <x v="0"/>
    <x v="50"/>
    <x v="2"/>
    <x v="41"/>
    <x v="1"/>
    <n v="46320895.840000004"/>
    <n v="41955698.140000001"/>
  </r>
  <r>
    <d v="2023-07-30T02:02:00"/>
    <n v="30"/>
    <n v="7"/>
    <x v="60"/>
    <x v="9"/>
    <s v="A Blessed Bean"/>
    <x v="0"/>
    <s v="GoonWaffe"/>
    <x v="0"/>
    <x v="50"/>
    <x v="2"/>
    <x v="41"/>
    <x v="1"/>
    <n v="63646377.359999999"/>
    <n v="60833858.560000002"/>
  </r>
  <r>
    <d v="2023-07-30T02:02:05"/>
    <n v="30"/>
    <n v="7"/>
    <x v="60"/>
    <x v="9"/>
    <s v="Pandemic Horde Inc"/>
    <x v="0"/>
    <s v="KarmaFleet"/>
    <x v="0"/>
    <x v="116"/>
    <x v="1"/>
    <x v="41"/>
    <x v="1"/>
    <n v="237478050.41"/>
    <n v="84081508.379999995"/>
  </r>
  <r>
    <d v="2023-07-30T02:02:08"/>
    <n v="30"/>
    <n v="7"/>
    <x v="60"/>
    <x v="9"/>
    <s v="Blackwater USA Inc"/>
    <x v="0"/>
    <s v="KarmaFleet"/>
    <x v="0"/>
    <x v="115"/>
    <x v="1"/>
    <x v="41"/>
    <x v="1"/>
    <n v="320015548.36000001"/>
    <n v="141092975.50999999"/>
  </r>
  <r>
    <d v="2023-07-30T02:02:09"/>
    <n v="30"/>
    <n v="7"/>
    <x v="60"/>
    <x v="9"/>
    <s v="Deaths Consortium"/>
    <x v="0"/>
    <s v="KarmaFleet"/>
    <x v="0"/>
    <x v="8"/>
    <x v="3"/>
    <x v="41"/>
    <x v="1"/>
    <n v="58916045.359999999"/>
    <n v="47493024.170000002"/>
  </r>
  <r>
    <d v="2023-07-30T02:02:13"/>
    <n v="30"/>
    <n v="7"/>
    <x v="60"/>
    <x v="9"/>
    <s v="CLOUD TEMPLE"/>
    <x v="0"/>
    <s v="ImperiaI Federation"/>
    <x v="0"/>
    <x v="115"/>
    <x v="1"/>
    <x v="41"/>
    <x v="1"/>
    <n v="323873570.92000002"/>
    <n v="150524656.19"/>
  </r>
  <r>
    <d v="2023-07-30T02:02:14"/>
    <n v="30"/>
    <n v="7"/>
    <x v="60"/>
    <x v="9"/>
    <s v="Deaths Consortium"/>
    <x v="0"/>
    <s v="Ascendance"/>
    <x v="0"/>
    <x v="8"/>
    <x v="3"/>
    <x v="41"/>
    <x v="1"/>
    <n v="52156086.5"/>
    <n v="43510594.399999999"/>
  </r>
  <r>
    <d v="2023-07-30T02:02:14"/>
    <n v="30"/>
    <n v="7"/>
    <x v="60"/>
    <x v="9"/>
    <s v="A Blessed Bean"/>
    <x v="0"/>
    <s v="GoonWaffe"/>
    <x v="0"/>
    <x v="3"/>
    <x v="2"/>
    <x v="41"/>
    <x v="1"/>
    <n v="16973115.91"/>
    <n v="6472212.6500000004"/>
  </r>
  <r>
    <d v="2023-07-30T02:02:14"/>
    <n v="30"/>
    <n v="7"/>
    <x v="60"/>
    <x v="9"/>
    <s v="Pandemic Horde Inc"/>
    <x v="0"/>
    <s v="Ascendance"/>
    <x v="0"/>
    <x v="8"/>
    <x v="3"/>
    <x v="41"/>
    <x v="1"/>
    <n v="63631360.259999998"/>
    <n v="46486294.990000002"/>
  </r>
  <r>
    <d v="2023-07-30T02:02:19"/>
    <n v="30"/>
    <n v="7"/>
    <x v="60"/>
    <x v="9"/>
    <s v="No Prop"/>
    <x v="0"/>
    <s v="KarmaFleet"/>
    <x v="0"/>
    <x v="8"/>
    <x v="3"/>
    <x v="41"/>
    <x v="1"/>
    <n v="65345006.640000001"/>
    <n v="52909619.780000001"/>
  </r>
  <r>
    <d v="2023-07-30T02:02:20"/>
    <n v="30"/>
    <n v="7"/>
    <x v="60"/>
    <x v="9"/>
    <s v="A Blessed Bean"/>
    <x v="0"/>
    <s v="Ascendance"/>
    <x v="0"/>
    <x v="8"/>
    <x v="3"/>
    <x v="41"/>
    <x v="1"/>
    <n v="72765390.650000006"/>
    <n v="53731567.409999996"/>
  </r>
  <r>
    <d v="2023-07-30T02:02:21"/>
    <n v="30"/>
    <n v="7"/>
    <x v="60"/>
    <x v="9"/>
    <s v="Desi Beanz"/>
    <x v="0"/>
    <s v="Amok"/>
    <x v="0"/>
    <x v="8"/>
    <x v="3"/>
    <x v="41"/>
    <x v="1"/>
    <n v="143698532.21000001"/>
    <n v="104986082.94"/>
  </r>
  <r>
    <d v="2023-07-30T02:02:23"/>
    <n v="30"/>
    <n v="7"/>
    <x v="60"/>
    <x v="9"/>
    <s v="Pandemic Horde Inc"/>
    <x v="0"/>
    <s v="Ascendance"/>
    <x v="0"/>
    <x v="41"/>
    <x v="4"/>
    <x v="41"/>
    <x v="1"/>
    <n v="457536.86"/>
    <n v="201723.57"/>
  </r>
  <r>
    <d v="2023-07-30T02:02:23"/>
    <n v="30"/>
    <n v="7"/>
    <x v="60"/>
    <x v="9"/>
    <s v="Pandemic Horde Inc"/>
    <x v="0"/>
    <s v="KarmaFleet"/>
    <x v="0"/>
    <x v="50"/>
    <x v="2"/>
    <x v="41"/>
    <x v="1"/>
    <n v="69268941.670000002"/>
    <n v="59219435.810000002"/>
  </r>
  <r>
    <d v="2023-07-30T02:02:24"/>
    <n v="30"/>
    <n v="7"/>
    <x v="60"/>
    <x v="9"/>
    <s v="A Blessed Bean"/>
    <x v="0"/>
    <s v="Amok"/>
    <x v="0"/>
    <x v="3"/>
    <x v="2"/>
    <x v="41"/>
    <x v="1"/>
    <n v="72262575.25"/>
    <n v="48143926.259999998"/>
  </r>
  <r>
    <d v="2023-07-30T02:02:26"/>
    <n v="30"/>
    <n v="7"/>
    <x v="60"/>
    <x v="9"/>
    <s v="Levy Guards"/>
    <x v="0"/>
    <s v="Worthless Carebears"/>
    <x v="4"/>
    <x v="10"/>
    <x v="2"/>
    <x v="41"/>
    <x v="1"/>
    <n v="22833617.300000001"/>
    <n v="9776922.5700000003"/>
  </r>
  <r>
    <d v="2023-07-30T02:02:28"/>
    <n v="30"/>
    <n v="7"/>
    <x v="60"/>
    <x v="9"/>
    <s v="A Blessed Bean"/>
    <x v="0"/>
    <s v="KarmaFleet"/>
    <x v="0"/>
    <x v="9"/>
    <x v="0"/>
    <x v="41"/>
    <x v="1"/>
    <n v="33363456.140000001"/>
    <n v="32957230.579999998"/>
  </r>
  <r>
    <d v="2023-07-30T02:02:30"/>
    <n v="30"/>
    <n v="7"/>
    <x v="60"/>
    <x v="9"/>
    <s v="Deaths Consortium"/>
    <x v="0"/>
    <s v="Ascendance"/>
    <x v="0"/>
    <x v="8"/>
    <x v="3"/>
    <x v="41"/>
    <x v="1"/>
    <n v="77049965.390000001"/>
    <n v="56096370.479999997"/>
  </r>
  <r>
    <d v="2023-07-30T02:02:35"/>
    <n v="30"/>
    <n v="7"/>
    <x v="60"/>
    <x v="9"/>
    <s v="Pandemic Horde Inc"/>
    <x v="0"/>
    <s v="Ascendance"/>
    <x v="0"/>
    <x v="77"/>
    <x v="1"/>
    <x v="41"/>
    <x v="1"/>
    <n v="467487180.54000002"/>
    <n v="298527691.61000001"/>
  </r>
  <r>
    <d v="2023-07-30T02:02:35"/>
    <n v="30"/>
    <n v="7"/>
    <x v="60"/>
    <x v="9"/>
    <s v="Deaths Consortium"/>
    <x v="0"/>
    <s v="Ascendance"/>
    <x v="0"/>
    <x v="8"/>
    <x v="3"/>
    <x v="41"/>
    <x v="1"/>
    <n v="67116283.549999997"/>
    <n v="52352101.390000001"/>
  </r>
  <r>
    <d v="2023-07-30T02:02:39"/>
    <n v="30"/>
    <n v="7"/>
    <x v="60"/>
    <x v="9"/>
    <s v="No Prop"/>
    <x v="0"/>
    <s v="KarmaFleet"/>
    <x v="0"/>
    <x v="8"/>
    <x v="3"/>
    <x v="41"/>
    <x v="1"/>
    <n v="66452903.539999999"/>
    <n v="52845091.57"/>
  </r>
  <r>
    <d v="2023-07-30T02:02:46"/>
    <n v="30"/>
    <n v="7"/>
    <x v="60"/>
    <x v="9"/>
    <s v="Horde Armada"/>
    <x v="0"/>
    <s v="KarmaFleet"/>
    <x v="0"/>
    <x v="73"/>
    <x v="0"/>
    <x v="41"/>
    <x v="1"/>
    <n v="2411906.0099999998"/>
    <n v="2050980.12"/>
  </r>
  <r>
    <d v="2023-07-30T02:02:51"/>
    <n v="30"/>
    <n v="7"/>
    <x v="60"/>
    <x v="9"/>
    <s v="Deaths Consortium"/>
    <x v="0"/>
    <s v="KarmaFleet"/>
    <x v="0"/>
    <x v="4"/>
    <x v="3"/>
    <x v="41"/>
    <x v="1"/>
    <n v="47761261.909999996"/>
    <n v="33701531.700000003"/>
  </r>
  <r>
    <d v="2023-07-30T02:02:54"/>
    <n v="30"/>
    <n v="7"/>
    <x v="60"/>
    <x v="9"/>
    <s v="A Blessed Bean"/>
    <x v="0"/>
    <s v="KarmaFleet"/>
    <x v="0"/>
    <x v="40"/>
    <x v="4"/>
    <x v="41"/>
    <x v="1"/>
    <n v="343555.46"/>
    <n v="229792.86"/>
  </r>
  <r>
    <d v="2023-07-30T02:02:58"/>
    <n v="30"/>
    <n v="7"/>
    <x v="60"/>
    <x v="9"/>
    <s v="A Blessed Bean"/>
    <x v="0"/>
    <s v="GoonWaffe"/>
    <x v="0"/>
    <x v="38"/>
    <x v="2"/>
    <x v="41"/>
    <x v="1"/>
    <n v="85460260.640000001"/>
    <n v="58287145.020000003"/>
  </r>
  <r>
    <d v="2023-07-30T02:02:59"/>
    <n v="30"/>
    <n v="7"/>
    <x v="60"/>
    <x v="9"/>
    <s v="Deaths Consortium"/>
    <x v="0"/>
    <s v="KarmaFleet"/>
    <x v="0"/>
    <x v="4"/>
    <x v="3"/>
    <x v="41"/>
    <x v="1"/>
    <n v="63762970.060000002"/>
    <n v="49987198.68"/>
  </r>
  <r>
    <d v="2023-07-30T02:03:00"/>
    <n v="30"/>
    <n v="7"/>
    <x v="60"/>
    <x v="9"/>
    <s v="A Blessed Bean"/>
    <x v="0"/>
    <s v="Asteroid Farm Unlimited"/>
    <x v="0"/>
    <x v="115"/>
    <x v="1"/>
    <x v="41"/>
    <x v="1"/>
    <n v="304521382.43000001"/>
    <n v="143080475.56"/>
  </r>
  <r>
    <d v="2023-07-30T02:03:00"/>
    <n v="30"/>
    <n v="7"/>
    <x v="60"/>
    <x v="9"/>
    <s v="A Blessed Bean"/>
    <x v="0"/>
    <s v="Memento Mori"/>
    <x v="0"/>
    <x v="25"/>
    <x v="0"/>
    <x v="41"/>
    <x v="1"/>
    <n v="2371721.83"/>
    <n v="2010185.01"/>
  </r>
  <r>
    <d v="2023-07-30T02:03:04"/>
    <n v="30"/>
    <n v="7"/>
    <x v="60"/>
    <x v="9"/>
    <s v="A Blessed Bean"/>
    <x v="0"/>
    <s v="KarmaFleet"/>
    <x v="0"/>
    <x v="20"/>
    <x v="4"/>
    <x v="41"/>
    <x v="1"/>
    <n v="841626.12"/>
    <n v="691339.89"/>
  </r>
  <r>
    <d v="2023-07-30T02:03:04"/>
    <n v="30"/>
    <n v="7"/>
    <x v="60"/>
    <x v="9"/>
    <s v="Horde Vanguard"/>
    <x v="0"/>
    <s v="War Eagle Fleet"/>
    <x v="0"/>
    <x v="25"/>
    <x v="0"/>
    <x v="41"/>
    <x v="1"/>
    <n v="3658036.97"/>
    <n v="2382657.36"/>
  </r>
  <r>
    <d v="2023-07-30T02:03:09"/>
    <n v="30"/>
    <n v="7"/>
    <x v="60"/>
    <x v="9"/>
    <s v="A Blessed Bean"/>
    <x v="0"/>
    <s v="GoonWaffe"/>
    <x v="0"/>
    <x v="50"/>
    <x v="2"/>
    <x v="41"/>
    <x v="1"/>
    <n v="13039241.630000001"/>
    <n v="10289493.26"/>
  </r>
  <r>
    <d v="2023-07-30T02:03:17"/>
    <n v="30"/>
    <n v="7"/>
    <x v="60"/>
    <x v="9"/>
    <s v="Standards Contracting"/>
    <x v="0"/>
    <s v="KarmaFleet"/>
    <x v="0"/>
    <x v="50"/>
    <x v="2"/>
    <x v="41"/>
    <x v="1"/>
    <n v="50943353.299999997"/>
    <n v="37959039.340000004"/>
  </r>
  <r>
    <d v="2023-07-30T02:03:17"/>
    <n v="30"/>
    <n v="7"/>
    <x v="60"/>
    <x v="9"/>
    <s v="A Blessed Bean"/>
    <x v="0"/>
    <s v="Tu Zi Fei Corporation"/>
    <x v="3"/>
    <x v="66"/>
    <x v="0"/>
    <x v="41"/>
    <x v="1"/>
    <n v="79752246.420000002"/>
    <n v="74266664.799999997"/>
  </r>
  <r>
    <d v="2023-07-30T02:03:19"/>
    <n v="30"/>
    <n v="7"/>
    <x v="60"/>
    <x v="9"/>
    <s v="Fancypants Inc"/>
    <x v="0"/>
    <s v="Cuervos Imperiales"/>
    <x v="0"/>
    <x v="51"/>
    <x v="2"/>
    <x v="41"/>
    <x v="1"/>
    <n v="16345902.23"/>
    <n v="8519919.0299999993"/>
  </r>
  <r>
    <d v="2023-07-30T02:03:24"/>
    <n v="30"/>
    <n v="7"/>
    <x v="60"/>
    <x v="9"/>
    <s v="No Prop"/>
    <x v="0"/>
    <s v="KarmaFleet"/>
    <x v="0"/>
    <x v="20"/>
    <x v="4"/>
    <x v="41"/>
    <x v="1"/>
    <n v="951121.33"/>
    <n v="739507.68"/>
  </r>
  <r>
    <d v="2023-07-30T02:03:31"/>
    <n v="30"/>
    <n v="7"/>
    <x v="60"/>
    <x v="9"/>
    <s v="Comply Or Die"/>
    <x v="0"/>
    <s v="Honest Pyramid Schemes"/>
    <x v="0"/>
    <x v="12"/>
    <x v="3"/>
    <x v="41"/>
    <x v="1"/>
    <n v="29255241.280000001"/>
    <n v="20271535.079999998"/>
  </r>
  <r>
    <d v="2023-07-30T02:03:33"/>
    <n v="30"/>
    <n v="7"/>
    <x v="60"/>
    <x v="9"/>
    <s v="A Blessed Bean"/>
    <x v="0"/>
    <s v="Honest Pyramid Schemes"/>
    <x v="0"/>
    <x v="12"/>
    <x v="3"/>
    <x v="41"/>
    <x v="1"/>
    <n v="29255241.280000001"/>
    <n v="20271535.079999998"/>
  </r>
  <r>
    <d v="2023-07-30T02:03:34"/>
    <n v="30"/>
    <n v="7"/>
    <x v="60"/>
    <x v="9"/>
    <s v="Fancypants Inc"/>
    <x v="0"/>
    <s v="ImperiaI Federation"/>
    <x v="0"/>
    <x v="13"/>
    <x v="4"/>
    <x v="41"/>
    <x v="1"/>
    <n v="499478.27"/>
    <n v="385715.67"/>
  </r>
  <r>
    <d v="2023-07-30T02:03:37"/>
    <n v="30"/>
    <n v="7"/>
    <x v="60"/>
    <x v="9"/>
    <s v="A Blessed Bean"/>
    <x v="0"/>
    <s v="Helgast Militarum"/>
    <x v="4"/>
    <x v="85"/>
    <x v="1"/>
    <x v="41"/>
    <x v="1"/>
    <n v="182229806.75999999"/>
    <n v="40362753.850000001"/>
  </r>
  <r>
    <d v="2023-07-30T02:03:41"/>
    <n v="30"/>
    <n v="7"/>
    <x v="60"/>
    <x v="9"/>
    <s v="Comply Or Die"/>
    <x v="0"/>
    <s v="Honest Pyramid Schemes"/>
    <x v="0"/>
    <x v="12"/>
    <x v="3"/>
    <x v="41"/>
    <x v="1"/>
    <n v="29255241.280000001"/>
    <n v="20271535.079999998"/>
  </r>
  <r>
    <d v="2023-07-30T02:03:47"/>
    <n v="30"/>
    <n v="7"/>
    <x v="60"/>
    <x v="9"/>
    <s v="A Blessed Bean"/>
    <x v="0"/>
    <s v="KarmaFleet"/>
    <x v="0"/>
    <x v="94"/>
    <x v="2"/>
    <x v="41"/>
    <x v="1"/>
    <n v="36947152.060000002"/>
    <n v="17945523.100000001"/>
  </r>
  <r>
    <d v="2023-07-30T02:03:48"/>
    <n v="30"/>
    <n v="7"/>
    <x v="60"/>
    <x v="9"/>
    <s v="Blackwater USA Inc"/>
    <x v="0"/>
    <s v="War Eagle Fleet"/>
    <x v="0"/>
    <x v="3"/>
    <x v="2"/>
    <x v="41"/>
    <x v="1"/>
    <n v="46454200.149999999"/>
    <n v="16358217.15"/>
  </r>
  <r>
    <d v="2023-07-30T02:03:50"/>
    <n v="30"/>
    <n v="7"/>
    <x v="60"/>
    <x v="9"/>
    <s v="Pandemic Horde Inc"/>
    <x v="0"/>
    <s v="War Eagle Fleet"/>
    <x v="0"/>
    <x v="20"/>
    <x v="4"/>
    <x v="41"/>
    <x v="1"/>
    <n v="16042352.59"/>
    <n v="13592671.42"/>
  </r>
  <r>
    <d v="2023-07-30T02:03:55"/>
    <n v="30"/>
    <n v="7"/>
    <x v="60"/>
    <x v="9"/>
    <s v="Pandemic Horde Inc"/>
    <x v="0"/>
    <s v="Amok"/>
    <x v="0"/>
    <x v="3"/>
    <x v="2"/>
    <x v="41"/>
    <x v="1"/>
    <n v="18216801.43"/>
    <n v="9571974.4199999999"/>
  </r>
  <r>
    <d v="2023-07-30T02:04:01"/>
    <n v="30"/>
    <n v="7"/>
    <x v="60"/>
    <x v="9"/>
    <s v="Moosearmy"/>
    <x v="0"/>
    <s v="Memento Mori"/>
    <x v="0"/>
    <x v="25"/>
    <x v="0"/>
    <x v="41"/>
    <x v="1"/>
    <n v="2353022.2999999998"/>
    <n v="1884996.26"/>
  </r>
  <r>
    <d v="2023-07-30T02:04:04"/>
    <n v="30"/>
    <n v="7"/>
    <x v="60"/>
    <x v="9"/>
    <s v="A Blessed Bean"/>
    <x v="0"/>
    <s v="KarmaFleet"/>
    <x v="0"/>
    <x v="73"/>
    <x v="0"/>
    <x v="41"/>
    <x v="1"/>
    <n v="5361842.7"/>
    <n v="3246227.49"/>
  </r>
  <r>
    <d v="2023-07-30T02:04:05"/>
    <n v="30"/>
    <n v="7"/>
    <x v="60"/>
    <x v="9"/>
    <s v="A Blessed Bean"/>
    <x v="0"/>
    <s v="Tu Zi Fei Corporation"/>
    <x v="3"/>
    <x v="95"/>
    <x v="1"/>
    <x v="41"/>
    <x v="1"/>
    <n v="2816001334.8600001"/>
    <n v="2138788915.1400001"/>
  </r>
  <r>
    <d v="2023-07-30T02:04:09"/>
    <n v="30"/>
    <n v="7"/>
    <x v="60"/>
    <x v="9"/>
    <s v="No Prop"/>
    <x v="0"/>
    <s v="KarmaFleet"/>
    <x v="0"/>
    <x v="11"/>
    <x v="2"/>
    <x v="41"/>
    <x v="1"/>
    <n v="23885835.510000002"/>
    <n v="9637294.8100000005"/>
  </r>
  <r>
    <d v="2023-07-30T02:04:11"/>
    <n v="30"/>
    <n v="7"/>
    <x v="60"/>
    <x v="9"/>
    <s v="A Blessed Bean"/>
    <x v="0"/>
    <s v="KarmaFleet"/>
    <x v="0"/>
    <x v="18"/>
    <x v="4"/>
    <x v="41"/>
    <x v="1"/>
    <n v="560121.03"/>
    <n v="446358.43"/>
  </r>
  <r>
    <d v="2023-07-30T02:04:19"/>
    <n v="30"/>
    <n v="7"/>
    <x v="60"/>
    <x v="9"/>
    <s v="Desi Beanz"/>
    <x v="0"/>
    <s v="KarmaFleet"/>
    <x v="0"/>
    <x v="9"/>
    <x v="0"/>
    <x v="41"/>
    <x v="1"/>
    <n v="11518645.23"/>
    <n v="8086318.3600000003"/>
  </r>
  <r>
    <d v="2023-07-30T02:04:20"/>
    <n v="30"/>
    <n v="7"/>
    <x v="60"/>
    <x v="9"/>
    <s v="A Blessed Bean"/>
    <x v="0"/>
    <s v="KarmaFleet"/>
    <x v="0"/>
    <x v="32"/>
    <x v="4"/>
    <x v="41"/>
    <x v="1"/>
    <n v="504885.97"/>
    <n v="337275.75"/>
  </r>
  <r>
    <d v="2023-07-30T02:04:22"/>
    <n v="30"/>
    <n v="7"/>
    <x v="60"/>
    <x v="9"/>
    <s v="A Blessed Bean"/>
    <x v="0"/>
    <s v="Polaris Rising"/>
    <x v="0"/>
    <x v="85"/>
    <x v="1"/>
    <x v="41"/>
    <x v="1"/>
    <n v="172579701.19"/>
    <n v="50662423.939999998"/>
  </r>
  <r>
    <d v="2023-07-30T02:04:27"/>
    <n v="30"/>
    <n v="7"/>
    <x v="60"/>
    <x v="9"/>
    <s v="A Blessed Bean"/>
    <x v="0"/>
    <s v="KarmaFleet"/>
    <x v="0"/>
    <x v="58"/>
    <x v="1"/>
    <x v="41"/>
    <x v="1"/>
    <n v="183196468.55000001"/>
    <n v="44322156.530000001"/>
  </r>
  <r>
    <d v="2023-07-30T02:04:31"/>
    <n v="30"/>
    <n v="7"/>
    <x v="60"/>
    <x v="9"/>
    <s v="No Prop"/>
    <x v="0"/>
    <s v="KarmaFleet"/>
    <x v="0"/>
    <x v="11"/>
    <x v="2"/>
    <x v="41"/>
    <x v="1"/>
    <n v="23175702.57"/>
    <n v="8443108.0399999991"/>
  </r>
  <r>
    <d v="2023-07-30T02:04:34"/>
    <n v="30"/>
    <n v="7"/>
    <x v="60"/>
    <x v="9"/>
    <s v="A Blessed Bean"/>
    <x v="0"/>
    <s v="KarmaFleet"/>
    <x v="0"/>
    <x v="6"/>
    <x v="4"/>
    <x v="41"/>
    <x v="1"/>
    <n v="4160575"/>
    <n v="3640243.16"/>
  </r>
  <r>
    <d v="2023-07-30T02:04:46"/>
    <n v="30"/>
    <n v="7"/>
    <x v="60"/>
    <x v="9"/>
    <s v="A Blessed Bean"/>
    <x v="0"/>
    <s v="GoonWaffe"/>
    <x v="0"/>
    <x v="17"/>
    <x v="4"/>
    <x v="41"/>
    <x v="1"/>
    <n v="828933.36"/>
    <n v="673828.51"/>
  </r>
  <r>
    <d v="2023-07-30T02:04:47"/>
    <n v="30"/>
    <n v="7"/>
    <x v="60"/>
    <x v="9"/>
    <s v="A Blessed Bean"/>
    <x v="0"/>
    <s v="GoonWaffe"/>
    <x v="0"/>
    <x v="17"/>
    <x v="4"/>
    <x v="41"/>
    <x v="1"/>
    <n v="828933.36"/>
    <n v="660037.57999999996"/>
  </r>
  <r>
    <d v="2023-07-30T02:04:50"/>
    <n v="30"/>
    <n v="7"/>
    <x v="60"/>
    <x v="9"/>
    <s v="Fancypants Inc"/>
    <x v="0"/>
    <s v="GoonWaffe"/>
    <x v="0"/>
    <x v="17"/>
    <x v="4"/>
    <x v="41"/>
    <x v="1"/>
    <n v="828933.36"/>
    <n v="626332.74"/>
  </r>
  <r>
    <d v="2023-07-30T02:04:50"/>
    <n v="30"/>
    <n v="7"/>
    <x v="60"/>
    <x v="9"/>
    <s v="A Blessed Bean"/>
    <x v="0"/>
    <s v="GoonWaffe"/>
    <x v="0"/>
    <x v="17"/>
    <x v="4"/>
    <x v="41"/>
    <x v="1"/>
    <n v="828933.36"/>
    <n v="649707.21"/>
  </r>
  <r>
    <d v="2023-07-30T02:04:51"/>
    <n v="30"/>
    <n v="7"/>
    <x v="60"/>
    <x v="9"/>
    <s v="Comply Or Die"/>
    <x v="0"/>
    <s v="4S Corporation"/>
    <x v="0"/>
    <x v="80"/>
    <x v="0"/>
    <x v="41"/>
    <x v="1"/>
    <n v="1028880.13"/>
    <n v="722471.93"/>
  </r>
  <r>
    <d v="2023-07-30T02:04:51"/>
    <n v="30"/>
    <n v="7"/>
    <x v="60"/>
    <x v="9"/>
    <s v="Fancypants Inc"/>
    <x v="0"/>
    <s v="GoonWaffe"/>
    <x v="0"/>
    <x v="17"/>
    <x v="4"/>
    <x v="41"/>
    <x v="1"/>
    <n v="828933.36"/>
    <n v="648960.38"/>
  </r>
  <r>
    <d v="2023-07-30T02:04:53"/>
    <n v="30"/>
    <n v="7"/>
    <x v="60"/>
    <x v="9"/>
    <s v="Pandemic Horde Inc"/>
    <x v="0"/>
    <s v="Amok"/>
    <x v="0"/>
    <x v="26"/>
    <x v="2"/>
    <x v="41"/>
    <x v="1"/>
    <n v="78081629.060000002"/>
    <n v="58141896.189999998"/>
  </r>
  <r>
    <d v="2023-07-30T02:04:53"/>
    <n v="30"/>
    <n v="7"/>
    <x v="60"/>
    <x v="9"/>
    <s v="A Blessed Bean"/>
    <x v="0"/>
    <s v="GoonWaffe"/>
    <x v="0"/>
    <x v="17"/>
    <x v="4"/>
    <x v="41"/>
    <x v="1"/>
    <n v="828933.36"/>
    <n v="678015.54"/>
  </r>
  <r>
    <d v="2023-07-30T02:04:56"/>
    <n v="30"/>
    <n v="7"/>
    <x v="60"/>
    <x v="9"/>
    <s v="Blackwater USA Inc"/>
    <x v="0"/>
    <s v="KarmaFleet"/>
    <x v="0"/>
    <x v="11"/>
    <x v="2"/>
    <x v="41"/>
    <x v="1"/>
    <n v="29319517.609999999"/>
    <n v="15366580.18"/>
  </r>
  <r>
    <d v="2023-07-30T02:05:02"/>
    <n v="30"/>
    <n v="7"/>
    <x v="60"/>
    <x v="9"/>
    <s v="Deaths Consortium"/>
    <x v="0"/>
    <s v="Asteroid Farm Unlimited"/>
    <x v="0"/>
    <x v="115"/>
    <x v="1"/>
    <x v="41"/>
    <x v="1"/>
    <n v="380305648.98000002"/>
    <n v="154687177.91999999"/>
  </r>
  <r>
    <d v="2023-07-30T02:05:04"/>
    <n v="30"/>
    <n v="7"/>
    <x v="60"/>
    <x v="9"/>
    <s v="Fusion Enterprises Ltd"/>
    <x v="0"/>
    <s v="Fifty Shades of Blue"/>
    <x v="0"/>
    <x v="5"/>
    <x v="2"/>
    <x v="41"/>
    <x v="1"/>
    <n v="13832878.25"/>
    <n v="5595585.9699999997"/>
  </r>
  <r>
    <d v="2023-07-30T02:05:22"/>
    <n v="30"/>
    <n v="7"/>
    <x v="60"/>
    <x v="9"/>
    <s v="A Blessed Bean"/>
    <x v="0"/>
    <s v="Memento Mori"/>
    <x v="0"/>
    <x v="58"/>
    <x v="1"/>
    <x v="41"/>
    <x v="1"/>
    <n v="197369523.09999999"/>
    <n v="53737758.240000002"/>
  </r>
  <r>
    <d v="2023-07-30T02:05:32"/>
    <n v="30"/>
    <n v="7"/>
    <x v="60"/>
    <x v="9"/>
    <s v="Standards Contracting"/>
    <x v="0"/>
    <s v="KarmaFleet"/>
    <x v="0"/>
    <x v="15"/>
    <x v="0"/>
    <x v="41"/>
    <x v="1"/>
    <n v="2267155.79"/>
    <n v="1960747.59"/>
  </r>
  <r>
    <d v="2023-07-30T02:05:32"/>
    <n v="30"/>
    <n v="7"/>
    <x v="60"/>
    <x v="9"/>
    <s v="Tranquility Tavern"/>
    <x v="0"/>
    <s v="GoonWaffe"/>
    <x v="0"/>
    <x v="17"/>
    <x v="4"/>
    <x v="41"/>
    <x v="1"/>
    <n v="828933.36"/>
    <n v="677268.71"/>
  </r>
  <r>
    <d v="2023-07-30T02:05:33"/>
    <n v="30"/>
    <n v="7"/>
    <x v="60"/>
    <x v="9"/>
    <s v="A Blessed Bean"/>
    <x v="0"/>
    <s v="Tu Zi Fei Corporation"/>
    <x v="3"/>
    <x v="50"/>
    <x v="2"/>
    <x v="41"/>
    <x v="1"/>
    <n v="56420713.740000002"/>
    <n v="48046825.880000003"/>
  </r>
  <r>
    <d v="2023-07-30T02:05:40"/>
    <n v="30"/>
    <n v="7"/>
    <x v="60"/>
    <x v="9"/>
    <s v="Pandemic Horde Inc"/>
    <x v="0"/>
    <s v="KarmaFleet"/>
    <x v="0"/>
    <x v="4"/>
    <x v="3"/>
    <x v="41"/>
    <x v="1"/>
    <n v="55644684.659999996"/>
    <n v="41932096.32"/>
  </r>
  <r>
    <d v="2023-07-30T02:05:51"/>
    <n v="30"/>
    <n v="7"/>
    <x v="60"/>
    <x v="9"/>
    <s v="A Blessed Bean"/>
    <x v="0"/>
    <s v="KarmaFleet"/>
    <x v="0"/>
    <x v="11"/>
    <x v="2"/>
    <x v="41"/>
    <x v="1"/>
    <n v="27472651.809999999"/>
    <n v="10046238.789999999"/>
  </r>
  <r>
    <d v="2023-07-30T02:05:55"/>
    <n v="30"/>
    <n v="7"/>
    <x v="60"/>
    <x v="9"/>
    <s v="Deaths Consortium"/>
    <x v="0"/>
    <s v="KarmaFleet"/>
    <x v="0"/>
    <x v="4"/>
    <x v="3"/>
    <x v="41"/>
    <x v="1"/>
    <n v="55364427.939999998"/>
    <n v="40580089.310000002"/>
  </r>
  <r>
    <d v="2023-07-30T02:05:58"/>
    <n v="30"/>
    <n v="7"/>
    <x v="60"/>
    <x v="9"/>
    <s v="A Blessed Bean"/>
    <x v="0"/>
    <s v="KarmaFleet"/>
    <x v="0"/>
    <x v="11"/>
    <x v="2"/>
    <x v="41"/>
    <x v="1"/>
    <n v="22423678.890000001"/>
    <n v="11378383.25"/>
  </r>
  <r>
    <d v="2023-07-30T02:05:59"/>
    <n v="30"/>
    <n v="7"/>
    <x v="60"/>
    <x v="9"/>
    <s v="Pandemic Horde Inc"/>
    <x v="0"/>
    <s v="Ascendance"/>
    <x v="0"/>
    <x v="39"/>
    <x v="0"/>
    <x v="41"/>
    <x v="1"/>
    <n v="8267049.1299999999"/>
    <n v="2468424.79"/>
  </r>
  <r>
    <d v="2023-07-30T02:06:00"/>
    <n v="30"/>
    <n v="7"/>
    <x v="60"/>
    <x v="9"/>
    <s v="Moosearmy"/>
    <x v="0"/>
    <s v="KarmaFleet"/>
    <x v="0"/>
    <x v="94"/>
    <x v="2"/>
    <x v="41"/>
    <x v="1"/>
    <n v="39428594.460000001"/>
    <n v="21628227.870000001"/>
  </r>
  <r>
    <d v="2023-07-30T02:06:02"/>
    <n v="30"/>
    <n v="7"/>
    <x v="60"/>
    <x v="9"/>
    <s v="Tranquility Tavern"/>
    <x v="0"/>
    <s v="GoonWaffe"/>
    <x v="0"/>
    <x v="17"/>
    <x v="4"/>
    <x v="41"/>
    <x v="1"/>
    <n v="828933.36"/>
    <n v="669631.30000000005"/>
  </r>
  <r>
    <d v="2023-07-30T02:06:05"/>
    <n v="30"/>
    <n v="7"/>
    <x v="60"/>
    <x v="9"/>
    <s v="A Blessed Bean"/>
    <x v="0"/>
    <s v="KarmaFleet"/>
    <x v="0"/>
    <x v="15"/>
    <x v="0"/>
    <x v="41"/>
    <x v="1"/>
    <n v="12967863.85"/>
    <n v="5960152.8399999999"/>
  </r>
  <r>
    <d v="2023-07-30T02:06:13"/>
    <n v="30"/>
    <n v="7"/>
    <x v="60"/>
    <x v="9"/>
    <s v="A Blessed Bean"/>
    <x v="0"/>
    <s v="KarmaFleet"/>
    <x v="0"/>
    <x v="3"/>
    <x v="2"/>
    <x v="41"/>
    <x v="1"/>
    <n v="28796307.600000001"/>
    <n v="19149703.170000002"/>
  </r>
  <r>
    <d v="2023-07-30T02:06:18"/>
    <n v="30"/>
    <n v="7"/>
    <x v="60"/>
    <x v="9"/>
    <s v="Desi Beanz"/>
    <x v="0"/>
    <s v="Amok"/>
    <x v="0"/>
    <x v="4"/>
    <x v="3"/>
    <x v="41"/>
    <x v="1"/>
    <n v="64223153.07"/>
    <n v="38861575.479999997"/>
  </r>
  <r>
    <d v="2023-07-30T02:06:19"/>
    <n v="30"/>
    <n v="7"/>
    <x v="60"/>
    <x v="9"/>
    <s v="Dragon"/>
    <x v="0"/>
    <s v="Emperor Scythes"/>
    <x v="3"/>
    <x v="11"/>
    <x v="2"/>
    <x v="41"/>
    <x v="1"/>
    <n v="314626896.89999998"/>
    <n v="190695079.18000001"/>
  </r>
  <r>
    <d v="2023-07-30T02:06:21"/>
    <n v="30"/>
    <n v="7"/>
    <x v="60"/>
    <x v="9"/>
    <s v="Pandemic Horde Inc"/>
    <x v="0"/>
    <s v="CBC Interstellar"/>
    <x v="0"/>
    <x v="62"/>
    <x v="3"/>
    <x v="41"/>
    <x v="1"/>
    <n v="37784073.579999998"/>
    <n v="27446857.879999999"/>
  </r>
  <r>
    <d v="2023-07-30T02:06:29"/>
    <n v="30"/>
    <n v="7"/>
    <x v="60"/>
    <x v="9"/>
    <s v="Fancypants Inc"/>
    <x v="0"/>
    <s v="CBC Interstellar"/>
    <x v="0"/>
    <x v="79"/>
    <x v="4"/>
    <x v="41"/>
    <x v="1"/>
    <n v="7020028.4500000002"/>
    <n v="970919.17"/>
  </r>
  <r>
    <d v="2023-07-30T02:06:35"/>
    <n v="30"/>
    <n v="7"/>
    <x v="60"/>
    <x v="9"/>
    <s v="Deaths Consortium"/>
    <x v="0"/>
    <s v="KarmaFleet"/>
    <x v="0"/>
    <x v="105"/>
    <x v="1"/>
    <x v="41"/>
    <x v="1"/>
    <n v="246918930.34999999"/>
    <n v="64387006.799999997"/>
  </r>
  <r>
    <d v="2023-07-30T02:06:37"/>
    <n v="30"/>
    <n v="7"/>
    <x v="60"/>
    <x v="9"/>
    <s v="A Blessed Bean"/>
    <x v="0"/>
    <s v="Les chevaliers de l'ordre"/>
    <x v="0"/>
    <x v="115"/>
    <x v="1"/>
    <x v="41"/>
    <x v="1"/>
    <n v="360297304.51999998"/>
    <n v="193176894.94999999"/>
  </r>
  <r>
    <d v="2023-07-30T02:06:38"/>
    <n v="30"/>
    <n v="7"/>
    <x v="60"/>
    <x v="9"/>
    <s v="Tactical Feed"/>
    <x v="0"/>
    <s v="War Eagle Fleet"/>
    <x v="0"/>
    <x v="50"/>
    <x v="2"/>
    <x v="41"/>
    <x v="1"/>
    <n v="209434101.99000001"/>
    <n v="159220570.55000001"/>
  </r>
  <r>
    <d v="2023-07-30T02:06:52"/>
    <n v="30"/>
    <n v="7"/>
    <x v="60"/>
    <x v="9"/>
    <s v="No Prop"/>
    <x v="0"/>
    <s v="4S Corporation"/>
    <x v="0"/>
    <x v="11"/>
    <x v="2"/>
    <x v="41"/>
    <x v="1"/>
    <n v="25158899.289999999"/>
    <n v="8895488.9800000004"/>
  </r>
  <r>
    <d v="2023-07-30T02:06:59"/>
    <n v="30"/>
    <n v="7"/>
    <x v="60"/>
    <x v="9"/>
    <s v="A Blessed Bean"/>
    <x v="0"/>
    <s v="War Eagle Fleet"/>
    <x v="0"/>
    <x v="22"/>
    <x v="4"/>
    <x v="41"/>
    <x v="1"/>
    <n v="1516169.56"/>
    <n v="1082254.3500000001"/>
  </r>
  <r>
    <d v="2023-07-30T02:07:06"/>
    <n v="30"/>
    <n v="7"/>
    <x v="60"/>
    <x v="9"/>
    <s v="Pandemic Horde Inc"/>
    <x v="0"/>
    <s v="Ascendance"/>
    <x v="0"/>
    <x v="113"/>
    <x v="1"/>
    <x v="41"/>
    <x v="1"/>
    <n v="196120910.36000001"/>
    <n v="50702438.270000003"/>
  </r>
  <r>
    <d v="2023-07-30T02:07:10"/>
    <n v="30"/>
    <n v="7"/>
    <x v="60"/>
    <x v="9"/>
    <s v="Comply Or Die"/>
    <x v="0"/>
    <s v="Thunderwaffe"/>
    <x v="0"/>
    <x v="26"/>
    <x v="2"/>
    <x v="41"/>
    <x v="1"/>
    <n v="59828163.850000001"/>
    <n v="42607056.960000001"/>
  </r>
  <r>
    <d v="2023-07-30T02:07:16"/>
    <n v="30"/>
    <n v="7"/>
    <x v="60"/>
    <x v="9"/>
    <s v="Dragon"/>
    <x v="0"/>
    <s v="War Eagle Fleet"/>
    <x v="0"/>
    <x v="25"/>
    <x v="0"/>
    <x v="41"/>
    <x v="1"/>
    <n v="6876977.04"/>
    <n v="4587700.4400000004"/>
  </r>
  <r>
    <d v="2023-07-30T02:07:21"/>
    <n v="30"/>
    <n v="7"/>
    <x v="60"/>
    <x v="9"/>
    <s v="Horde Vanguard"/>
    <x v="0"/>
    <s v="Emperor Scythes"/>
    <x v="3"/>
    <x v="115"/>
    <x v="1"/>
    <x v="41"/>
    <x v="1"/>
    <n v="368163524.44999999"/>
    <n v="200402410.41"/>
  </r>
  <r>
    <d v="2023-07-30T02:07:24"/>
    <n v="30"/>
    <n v="7"/>
    <x v="60"/>
    <x v="9"/>
    <s v="A Blessed Bean"/>
    <x v="0"/>
    <s v="Asteroid Farm Unlimited"/>
    <x v="0"/>
    <x v="5"/>
    <x v="2"/>
    <x v="41"/>
    <x v="1"/>
    <n v="30563693.079999998"/>
    <n v="16617532.35"/>
  </r>
  <r>
    <d v="2023-07-30T02:07:25"/>
    <n v="30"/>
    <n v="7"/>
    <x v="60"/>
    <x v="9"/>
    <s v="Fancypants Inc"/>
    <x v="0"/>
    <s v="Thunderwaffe"/>
    <x v="0"/>
    <x v="43"/>
    <x v="4"/>
    <x v="41"/>
    <x v="1"/>
    <n v="12362669.640000001"/>
    <n v="4455095.78"/>
  </r>
  <r>
    <d v="2023-07-30T02:07:27"/>
    <n v="30"/>
    <n v="7"/>
    <x v="60"/>
    <x v="9"/>
    <s v="No Prop"/>
    <x v="0"/>
    <s v="KarmaFleet"/>
    <x v="0"/>
    <x v="115"/>
    <x v="1"/>
    <x v="41"/>
    <x v="1"/>
    <n v="382309295.42000002"/>
    <n v="156304443.81999999"/>
  </r>
  <r>
    <d v="2023-07-30T02:07:29"/>
    <n v="30"/>
    <n v="7"/>
    <x v="60"/>
    <x v="9"/>
    <s v="Pandemic Horde Inc"/>
    <x v="0"/>
    <s v="Emperor Scythes"/>
    <x v="3"/>
    <x v="111"/>
    <x v="1"/>
    <x v="41"/>
    <x v="1"/>
    <n v="205010362.09"/>
    <n v="50337731.920000002"/>
  </r>
  <r>
    <d v="2023-07-30T02:07:38"/>
    <n v="30"/>
    <n v="7"/>
    <x v="60"/>
    <x v="9"/>
    <s v="Horde Vanguard"/>
    <x v="0"/>
    <s v="Emperor Scythes"/>
    <x v="3"/>
    <x v="1"/>
    <x v="1"/>
    <x v="41"/>
    <x v="1"/>
    <n v="159863066.66999999"/>
    <n v="159863064.56999999"/>
  </r>
  <r>
    <d v="2023-07-30T02:07:42"/>
    <n v="30"/>
    <n v="7"/>
    <x v="60"/>
    <x v="9"/>
    <s v="Pandemic Horde Inc"/>
    <x v="0"/>
    <s v="Emperor Scythes"/>
    <x v="3"/>
    <x v="96"/>
    <x v="4"/>
    <x v="41"/>
    <x v="1"/>
    <n v="211125723.13"/>
    <n v="174577645.12"/>
  </r>
  <r>
    <d v="2023-07-30T02:07:45"/>
    <n v="30"/>
    <n v="7"/>
    <x v="60"/>
    <x v="9"/>
    <s v="A Blessed Bean"/>
    <x v="0"/>
    <s v="ANZAC ALLIANCE"/>
    <x v="0"/>
    <x v="34"/>
    <x v="4"/>
    <x v="41"/>
    <x v="1"/>
    <n v="2904935.73"/>
    <n v="1532108.65"/>
  </r>
  <r>
    <d v="2023-07-30T02:07:52"/>
    <n v="30"/>
    <n v="7"/>
    <x v="60"/>
    <x v="9"/>
    <s v="Tranquility Tavern"/>
    <x v="0"/>
    <s v="Les chevaliers de l'ordre"/>
    <x v="0"/>
    <x v="116"/>
    <x v="1"/>
    <x v="41"/>
    <x v="1"/>
    <n v="155937678.03999999"/>
    <n v="33105402.039999999"/>
  </r>
  <r>
    <d v="2023-07-30T02:07:52"/>
    <n v="30"/>
    <n v="7"/>
    <x v="60"/>
    <x v="9"/>
    <s v="Sturmgrenadier Inc"/>
    <x v="0"/>
    <s v="Thunderwaffe"/>
    <x v="0"/>
    <x v="73"/>
    <x v="0"/>
    <x v="41"/>
    <x v="1"/>
    <n v="5405428.7999999998"/>
    <n v="2119131.15"/>
  </r>
  <r>
    <d v="2023-07-30T02:08:00"/>
    <n v="30"/>
    <n v="7"/>
    <x v="60"/>
    <x v="9"/>
    <s v="Deaths Consortium"/>
    <x v="0"/>
    <s v="KarmaFleet"/>
    <x v="0"/>
    <x v="3"/>
    <x v="2"/>
    <x v="41"/>
    <x v="1"/>
    <n v="29290092.59"/>
    <n v="12564832.119999999"/>
  </r>
  <r>
    <d v="2023-07-30T02:08:12"/>
    <n v="30"/>
    <n v="7"/>
    <x v="60"/>
    <x v="9"/>
    <s v="A Blessed Bean"/>
    <x v="0"/>
    <s v="Emperor Scythes"/>
    <x v="3"/>
    <x v="10"/>
    <x v="2"/>
    <x v="41"/>
    <x v="1"/>
    <n v="44635347.82"/>
    <n v="31916954.969999999"/>
  </r>
  <r>
    <d v="2023-07-30T02:08:14"/>
    <n v="30"/>
    <n v="7"/>
    <x v="60"/>
    <x v="9"/>
    <s v="A Blessed Bean"/>
    <x v="0"/>
    <s v="GoonWaffe"/>
    <x v="0"/>
    <x v="14"/>
    <x v="4"/>
    <x v="41"/>
    <x v="1"/>
    <n v="27762659.890000001"/>
    <n v="16781215.129999999"/>
  </r>
  <r>
    <d v="2023-07-30T02:08:15"/>
    <n v="30"/>
    <n v="7"/>
    <x v="60"/>
    <x v="9"/>
    <s v="Sturmgrenadier Inc"/>
    <x v="0"/>
    <s v="Thunderwaffe"/>
    <x v="0"/>
    <x v="18"/>
    <x v="4"/>
    <x v="41"/>
    <x v="1"/>
    <n v="10158180.039999999"/>
    <n v="8069305.21"/>
  </r>
  <r>
    <d v="2023-07-30T02:08:17"/>
    <n v="30"/>
    <n v="7"/>
    <x v="60"/>
    <x v="9"/>
    <s v="Deaths Consortium"/>
    <x v="0"/>
    <s v="KarmaFleet"/>
    <x v="0"/>
    <x v="3"/>
    <x v="2"/>
    <x v="41"/>
    <x v="1"/>
    <n v="27818053.940000001"/>
    <n v="13792440.26"/>
  </r>
  <r>
    <d v="2023-07-30T02:08:17"/>
    <n v="30"/>
    <n v="7"/>
    <x v="60"/>
    <x v="9"/>
    <s v="Fancypants Inc"/>
    <x v="0"/>
    <s v="KarmaFleet"/>
    <x v="0"/>
    <x v="6"/>
    <x v="4"/>
    <x v="41"/>
    <x v="1"/>
    <n v="806821.2"/>
    <n v="682959.18"/>
  </r>
  <r>
    <d v="2023-07-30T02:08:22"/>
    <n v="30"/>
    <n v="7"/>
    <x v="60"/>
    <x v="9"/>
    <s v="Horde Vanguard"/>
    <x v="0"/>
    <s v="Emperor Scythes"/>
    <x v="3"/>
    <x v="8"/>
    <x v="3"/>
    <x v="41"/>
    <x v="1"/>
    <n v="89290290.379999995"/>
    <n v="72933421.870000005"/>
  </r>
  <r>
    <d v="2023-07-30T02:08:24"/>
    <n v="30"/>
    <n v="7"/>
    <x v="60"/>
    <x v="9"/>
    <s v="Dragon"/>
    <x v="0"/>
    <s v="Emperor Scythes"/>
    <x v="3"/>
    <x v="111"/>
    <x v="1"/>
    <x v="41"/>
    <x v="1"/>
    <n v="236611368.30000001"/>
    <n v="93178378.680000007"/>
  </r>
  <r>
    <d v="2023-07-30T02:08:27"/>
    <n v="30"/>
    <n v="7"/>
    <x v="60"/>
    <x v="9"/>
    <s v="Dragon"/>
    <x v="0"/>
    <s v="Emperor Scythes"/>
    <x v="3"/>
    <x v="8"/>
    <x v="3"/>
    <x v="41"/>
    <x v="1"/>
    <n v="52156086.5"/>
    <n v="43510594.399999999"/>
  </r>
  <r>
    <d v="2023-07-30T02:08:29"/>
    <n v="30"/>
    <n v="7"/>
    <x v="60"/>
    <x v="9"/>
    <s v="A Blessed Bean"/>
    <x v="0"/>
    <s v="GoonWaffe"/>
    <x v="0"/>
    <x v="19"/>
    <x v="4"/>
    <x v="41"/>
    <x v="1"/>
    <n v="3775117.44"/>
    <n v="863370.01"/>
  </r>
  <r>
    <d v="2023-07-30T02:08:32"/>
    <n v="30"/>
    <n v="7"/>
    <x v="60"/>
    <x v="9"/>
    <s v="Horde Vanguard"/>
    <x v="0"/>
    <s v="GoonWaffe"/>
    <x v="0"/>
    <x v="60"/>
    <x v="2"/>
    <x v="41"/>
    <x v="1"/>
    <n v="64157104.100000001"/>
    <n v="52217662.719999999"/>
  </r>
  <r>
    <d v="2023-07-30T02:08:42"/>
    <n v="30"/>
    <n v="7"/>
    <x v="60"/>
    <x v="9"/>
    <s v="A Blessed Bean"/>
    <x v="0"/>
    <s v="GoonWaffe"/>
    <x v="0"/>
    <x v="12"/>
    <x v="3"/>
    <x v="41"/>
    <x v="1"/>
    <n v="49555155.259999998"/>
    <n v="32654003.870000001"/>
  </r>
  <r>
    <d v="2023-07-30T02:08:48"/>
    <n v="30"/>
    <n v="7"/>
    <x v="60"/>
    <x v="9"/>
    <s v="Dragon"/>
    <x v="0"/>
    <s v="Emperor Scythes"/>
    <x v="3"/>
    <x v="111"/>
    <x v="1"/>
    <x v="41"/>
    <x v="1"/>
    <n v="243265080.41"/>
    <n v="91902191.590000004"/>
  </r>
  <r>
    <d v="2023-07-30T02:08:52"/>
    <n v="30"/>
    <n v="7"/>
    <x v="60"/>
    <x v="9"/>
    <s v="Eire Engineers"/>
    <x v="0"/>
    <s v="GoonWaffe"/>
    <x v="0"/>
    <x v="17"/>
    <x v="4"/>
    <x v="41"/>
    <x v="1"/>
    <n v="828933.36"/>
    <n v="628289.05000000005"/>
  </r>
  <r>
    <d v="2023-07-30T02:09:02"/>
    <n v="30"/>
    <n v="7"/>
    <x v="60"/>
    <x v="9"/>
    <s v="CLOUD TEMPLE"/>
    <x v="0"/>
    <s v="Emperor Scythes"/>
    <x v="3"/>
    <x v="115"/>
    <x v="1"/>
    <x v="41"/>
    <x v="1"/>
    <n v="359455422.61000001"/>
    <n v="156411658.25"/>
  </r>
  <r>
    <d v="2023-07-30T02:09:04"/>
    <n v="30"/>
    <n v="7"/>
    <x v="60"/>
    <x v="9"/>
    <s v="A Blessed Bean"/>
    <x v="0"/>
    <s v="KarmaFleet"/>
    <x v="0"/>
    <x v="3"/>
    <x v="2"/>
    <x v="41"/>
    <x v="1"/>
    <n v="10838012.5"/>
    <n v="2908779.08"/>
  </r>
  <r>
    <d v="2023-07-30T02:09:13"/>
    <n v="30"/>
    <n v="7"/>
    <x v="60"/>
    <x v="9"/>
    <s v="Tactical Feed"/>
    <x v="0"/>
    <s v="Cuervos Imperiales"/>
    <x v="0"/>
    <x v="57"/>
    <x v="2"/>
    <x v="41"/>
    <x v="1"/>
    <n v="29282958.800000001"/>
    <n v="15004857.17"/>
  </r>
  <r>
    <d v="2023-07-30T02:09:17"/>
    <n v="30"/>
    <n v="7"/>
    <x v="60"/>
    <x v="9"/>
    <s v="A Blessed Bean"/>
    <x v="0"/>
    <s v="TEMPLAR"/>
    <x v="4"/>
    <x v="77"/>
    <x v="1"/>
    <x v="41"/>
    <x v="1"/>
    <n v="516861891.68000001"/>
    <n v="311312188.76999998"/>
  </r>
  <r>
    <d v="2023-07-30T02:09:20"/>
    <n v="30"/>
    <n v="7"/>
    <x v="60"/>
    <x v="9"/>
    <s v="CLOUD TEMPLE"/>
    <x v="0"/>
    <s v="Emperor Scythes"/>
    <x v="3"/>
    <x v="85"/>
    <x v="1"/>
    <x v="41"/>
    <x v="1"/>
    <n v="207749536.91999999"/>
    <n v="28433294.989999998"/>
  </r>
  <r>
    <d v="2023-07-30T02:09:21"/>
    <n v="30"/>
    <n v="7"/>
    <x v="60"/>
    <x v="9"/>
    <s v="Pandemic Horde Inc"/>
    <x v="0"/>
    <s v="Hogyoku"/>
    <x v="0"/>
    <x v="72"/>
    <x v="4"/>
    <x v="41"/>
    <x v="1"/>
    <n v="136890332.52000001"/>
    <n v="123971375.36"/>
  </r>
  <r>
    <d v="2023-07-30T02:09:33"/>
    <n v="30"/>
    <n v="7"/>
    <x v="60"/>
    <x v="9"/>
    <s v="Horde Vanguard"/>
    <x v="0"/>
    <s v="Faceless"/>
    <x v="3"/>
    <x v="13"/>
    <x v="4"/>
    <x v="41"/>
    <x v="1"/>
    <n v="893491.77"/>
    <n v="728914.69"/>
  </r>
  <r>
    <d v="2023-07-30T02:09:43"/>
    <n v="30"/>
    <n v="7"/>
    <x v="60"/>
    <x v="9"/>
    <s v="A Blessed Bean"/>
    <x v="0"/>
    <s v="Amok"/>
    <x v="0"/>
    <x v="111"/>
    <x v="1"/>
    <x v="41"/>
    <x v="1"/>
    <n v="205010362.09"/>
    <n v="59134248.359999999"/>
  </r>
  <r>
    <d v="2023-07-30T02:09:53"/>
    <n v="30"/>
    <n v="7"/>
    <x v="60"/>
    <x v="9"/>
    <s v="Tactical Feed"/>
    <x v="0"/>
    <s v="Memento Mori"/>
    <x v="0"/>
    <x v="25"/>
    <x v="0"/>
    <x v="41"/>
    <x v="1"/>
    <n v="2371958.62"/>
    <n v="1581428.98"/>
  </r>
  <r>
    <d v="2023-07-30T02:10:05"/>
    <n v="30"/>
    <n v="7"/>
    <x v="60"/>
    <x v="9"/>
    <s v="A Blessed Bean"/>
    <x v="0"/>
    <s v="4S Corporation"/>
    <x v="0"/>
    <x v="104"/>
    <x v="4"/>
    <x v="41"/>
    <x v="1"/>
    <n v="28957158.370000001"/>
    <n v="10534169.710000001"/>
  </r>
  <r>
    <d v="2023-07-30T02:10:15"/>
    <n v="30"/>
    <n v="7"/>
    <x v="60"/>
    <x v="9"/>
    <s v="Fancypants Inc"/>
    <x v="0"/>
    <s v="Hogyoku"/>
    <x v="0"/>
    <x v="34"/>
    <x v="4"/>
    <x v="41"/>
    <x v="1"/>
    <n v="21986543.32"/>
    <n v="17104096.559999999"/>
  </r>
  <r>
    <d v="2023-07-30T02:10:16"/>
    <n v="30"/>
    <n v="7"/>
    <x v="60"/>
    <x v="9"/>
    <s v="Comply Or Die"/>
    <x v="0"/>
    <s v="Peoples Liberation Army"/>
    <x v="0"/>
    <x v="79"/>
    <x v="4"/>
    <x v="41"/>
    <x v="1"/>
    <n v="1874007.09"/>
    <n v="1545141.68"/>
  </r>
  <r>
    <d v="2023-07-30T02:10:21"/>
    <n v="30"/>
    <n v="7"/>
    <x v="60"/>
    <x v="9"/>
    <s v="A Blessed Bean"/>
    <x v="0"/>
    <s v="Amok"/>
    <x v="0"/>
    <x v="2"/>
    <x v="2"/>
    <x v="41"/>
    <x v="1"/>
    <n v="351476118.10000002"/>
    <n v="305536029.89999998"/>
  </r>
  <r>
    <d v="2023-07-30T02:10:25"/>
    <n v="30"/>
    <n v="7"/>
    <x v="60"/>
    <x v="9"/>
    <s v="Horde Armada"/>
    <x v="0"/>
    <s v="KarmaFleet"/>
    <x v="0"/>
    <x v="115"/>
    <x v="1"/>
    <x v="41"/>
    <x v="1"/>
    <n v="343719371.91000003"/>
    <n v="174767519.63999999"/>
  </r>
  <r>
    <d v="2023-07-30T02:10:26"/>
    <n v="30"/>
    <n v="7"/>
    <x v="60"/>
    <x v="9"/>
    <s v="A Blessed Bean"/>
    <x v="0"/>
    <s v="Amok"/>
    <x v="0"/>
    <x v="50"/>
    <x v="2"/>
    <x v="41"/>
    <x v="1"/>
    <n v="52271863.479999997"/>
    <n v="44748216.93"/>
  </r>
  <r>
    <d v="2023-07-30T02:10:29"/>
    <n v="30"/>
    <n v="7"/>
    <x v="60"/>
    <x v="9"/>
    <s v="No Prop"/>
    <x v="0"/>
    <s v="Amok"/>
    <x v="0"/>
    <x v="4"/>
    <x v="3"/>
    <x v="41"/>
    <x v="1"/>
    <n v="53146230"/>
    <n v="37605412.759999998"/>
  </r>
  <r>
    <d v="2023-07-30T02:10:31"/>
    <n v="30"/>
    <n v="7"/>
    <x v="60"/>
    <x v="9"/>
    <s v="Fancypants Inc"/>
    <x v="0"/>
    <s v="Hogyoku"/>
    <x v="0"/>
    <x v="3"/>
    <x v="2"/>
    <x v="41"/>
    <x v="1"/>
    <n v="15910636.039999999"/>
    <n v="2769592.71"/>
  </r>
  <r>
    <d v="2023-07-30T02:10:35"/>
    <n v="30"/>
    <n v="7"/>
    <x v="60"/>
    <x v="9"/>
    <s v="Pandemic Horde Inc"/>
    <x v="0"/>
    <s v="KuanDaiShan"/>
    <x v="3"/>
    <x v="11"/>
    <x v="2"/>
    <x v="41"/>
    <x v="1"/>
    <n v="24281513.260000002"/>
    <n v="8362384.9299999997"/>
  </r>
  <r>
    <d v="2023-07-30T02:10:42"/>
    <n v="30"/>
    <n v="7"/>
    <x v="60"/>
    <x v="9"/>
    <s v="Fancypants Inc"/>
    <x v="0"/>
    <s v="KarmaFleet"/>
    <x v="0"/>
    <x v="4"/>
    <x v="3"/>
    <x v="41"/>
    <x v="1"/>
    <n v="70853609.670000002"/>
    <n v="52738758.079999998"/>
  </r>
  <r>
    <d v="2023-07-30T02:10:43"/>
    <n v="30"/>
    <n v="7"/>
    <x v="60"/>
    <x v="9"/>
    <s v="A Blessed Bean"/>
    <x v="0"/>
    <s v="Amok"/>
    <x v="0"/>
    <x v="23"/>
    <x v="2"/>
    <x v="41"/>
    <x v="1"/>
    <n v="82836998.859999999"/>
    <n v="64009480.509999998"/>
  </r>
  <r>
    <d v="2023-07-30T02:10:48"/>
    <n v="30"/>
    <n v="7"/>
    <x v="60"/>
    <x v="9"/>
    <s v="Horde Vanguard"/>
    <x v="0"/>
    <s v="Hogyoku"/>
    <x v="0"/>
    <x v="50"/>
    <x v="2"/>
    <x v="41"/>
    <x v="1"/>
    <n v="66594526.399999999"/>
    <n v="52505538.890000001"/>
  </r>
  <r>
    <d v="2023-07-30T02:10:49"/>
    <n v="30"/>
    <n v="7"/>
    <x v="60"/>
    <x v="9"/>
    <s v="Dragon"/>
    <x v="0"/>
    <s v="Amok"/>
    <x v="0"/>
    <x v="111"/>
    <x v="1"/>
    <x v="41"/>
    <x v="1"/>
    <n v="207982660.81999999"/>
    <n v="80436843.049999997"/>
  </r>
  <r>
    <d v="2023-07-30T02:10:51"/>
    <n v="30"/>
    <n v="7"/>
    <x v="60"/>
    <x v="9"/>
    <s v="A Blessed Bean"/>
    <x v="0"/>
    <s v="Ascendance"/>
    <x v="0"/>
    <x v="25"/>
    <x v="0"/>
    <x v="41"/>
    <x v="1"/>
    <n v="11626911.66"/>
    <n v="5170925.93"/>
  </r>
  <r>
    <d v="2023-07-30T02:10:57"/>
    <n v="30"/>
    <n v="7"/>
    <x v="60"/>
    <x v="9"/>
    <s v="Blackwater USA Inc"/>
    <x v="0"/>
    <s v="Hogyoku"/>
    <x v="0"/>
    <x v="11"/>
    <x v="2"/>
    <x v="41"/>
    <x v="1"/>
    <n v="24004525"/>
    <n v="4888124.17"/>
  </r>
  <r>
    <d v="2023-07-30T02:11:03"/>
    <n v="30"/>
    <n v="7"/>
    <x v="60"/>
    <x v="9"/>
    <s v="A Blessed Bean"/>
    <x v="0"/>
    <s v="Hogyoku"/>
    <x v="0"/>
    <x v="51"/>
    <x v="2"/>
    <x v="41"/>
    <x v="1"/>
    <n v="91324800.349999994"/>
    <n v="72928069.170000002"/>
  </r>
  <r>
    <d v="2023-07-30T02:11:10"/>
    <n v="30"/>
    <n v="7"/>
    <x v="60"/>
    <x v="9"/>
    <s v="Horde Armada"/>
    <x v="0"/>
    <s v="KarmaFleet"/>
    <x v="0"/>
    <x v="68"/>
    <x v="2"/>
    <x v="41"/>
    <x v="1"/>
    <n v="44067881.859999999"/>
    <n v="28375489.210000001"/>
  </r>
  <r>
    <d v="2023-07-30T02:11:10"/>
    <n v="30"/>
    <n v="7"/>
    <x v="60"/>
    <x v="9"/>
    <s v="A Blessed Bean"/>
    <x v="0"/>
    <s v="Hogyoku"/>
    <x v="0"/>
    <x v="94"/>
    <x v="2"/>
    <x v="41"/>
    <x v="1"/>
    <n v="43956600.549999997"/>
    <n v="30244557.780000001"/>
  </r>
  <r>
    <d v="2023-07-30T02:11:10"/>
    <n v="30"/>
    <n v="7"/>
    <x v="60"/>
    <x v="9"/>
    <s v="Levy Guards"/>
    <x v="0"/>
    <s v="Hogyoku"/>
    <x v="0"/>
    <x v="8"/>
    <x v="3"/>
    <x v="41"/>
    <x v="1"/>
    <n v="83019677.969999999"/>
    <n v="64401498.899999999"/>
  </r>
  <r>
    <d v="2023-07-30T02:11:10"/>
    <n v="30"/>
    <n v="7"/>
    <x v="60"/>
    <x v="9"/>
    <s v="Dragon"/>
    <x v="0"/>
    <s v="KarmaFleet"/>
    <x v="0"/>
    <x v="50"/>
    <x v="2"/>
    <x v="41"/>
    <x v="1"/>
    <n v="218335387.72999999"/>
    <n v="146346995.63"/>
  </r>
  <r>
    <d v="2023-07-30T02:11:11"/>
    <n v="30"/>
    <n v="7"/>
    <x v="60"/>
    <x v="9"/>
    <s v="Tactical Feed"/>
    <x v="0"/>
    <s v="Peoples Liberation Army"/>
    <x v="0"/>
    <x v="79"/>
    <x v="4"/>
    <x v="41"/>
    <x v="1"/>
    <n v="1874007.09"/>
    <n v="1238239.3500000001"/>
  </r>
  <r>
    <d v="2023-07-30T02:11:11"/>
    <n v="30"/>
    <n v="7"/>
    <x v="60"/>
    <x v="9"/>
    <s v="A Blessed Bean"/>
    <x v="0"/>
    <s v="Ascendance"/>
    <x v="0"/>
    <x v="24"/>
    <x v="0"/>
    <x v="41"/>
    <x v="1"/>
    <n v="7251692.4400000004"/>
    <n v="3527321.34"/>
  </r>
  <r>
    <d v="2023-07-30T02:11:12"/>
    <n v="30"/>
    <n v="7"/>
    <x v="60"/>
    <x v="9"/>
    <s v="Deaths Consortium"/>
    <x v="0"/>
    <s v="Hogyoku"/>
    <x v="0"/>
    <x v="33"/>
    <x v="4"/>
    <x v="41"/>
    <x v="1"/>
    <n v="8849474.8200000003"/>
    <n v="8518412.6199999992"/>
  </r>
  <r>
    <d v="2023-07-30T02:11:16"/>
    <n v="30"/>
    <n v="7"/>
    <x v="60"/>
    <x v="9"/>
    <s v="Levy Guards"/>
    <x v="0"/>
    <s v="Hogyoku"/>
    <x v="0"/>
    <x v="8"/>
    <x v="3"/>
    <x v="41"/>
    <x v="1"/>
    <n v="76872727.200000003"/>
    <n v="55390804.299999997"/>
  </r>
  <r>
    <d v="2023-07-30T02:11:18"/>
    <n v="30"/>
    <n v="7"/>
    <x v="60"/>
    <x v="9"/>
    <s v="A Blessed Bean"/>
    <x v="0"/>
    <s v="Hogyoku"/>
    <x v="0"/>
    <x v="8"/>
    <x v="3"/>
    <x v="41"/>
    <x v="1"/>
    <n v="67161057.75"/>
    <n v="53065348.560000002"/>
  </r>
  <r>
    <d v="2023-07-30T02:11:20"/>
    <n v="30"/>
    <n v="7"/>
    <x v="60"/>
    <x v="9"/>
    <s v="Deaths Consortium"/>
    <x v="0"/>
    <s v="Hogyoku"/>
    <x v="0"/>
    <x v="8"/>
    <x v="3"/>
    <x v="41"/>
    <x v="1"/>
    <n v="69105258.430000007"/>
    <n v="52111645.149999999"/>
  </r>
  <r>
    <d v="2023-07-30T02:11:22"/>
    <n v="30"/>
    <n v="7"/>
    <x v="60"/>
    <x v="9"/>
    <s v="Dragon"/>
    <x v="0"/>
    <s v="KarmaFleet"/>
    <x v="0"/>
    <x v="4"/>
    <x v="3"/>
    <x v="41"/>
    <x v="1"/>
    <n v="52094218.75"/>
    <n v="37482205.210000001"/>
  </r>
  <r>
    <d v="2023-07-30T02:11:24"/>
    <n v="30"/>
    <n v="7"/>
    <x v="60"/>
    <x v="9"/>
    <s v="Comms Black"/>
    <x v="0"/>
    <s v="Peoples Liberation Army"/>
    <x v="0"/>
    <x v="25"/>
    <x v="0"/>
    <x v="41"/>
    <x v="1"/>
    <n v="1783977.05"/>
    <n v="1319979.02"/>
  </r>
  <r>
    <d v="2023-07-30T02:11:26"/>
    <n v="30"/>
    <n v="7"/>
    <x v="60"/>
    <x v="9"/>
    <s v="A Blessed Bean"/>
    <x v="0"/>
    <s v="Hogyoku"/>
    <x v="0"/>
    <x v="8"/>
    <x v="3"/>
    <x v="41"/>
    <x v="1"/>
    <n v="71058203.799999997"/>
    <n v="54981127.520000003"/>
  </r>
  <r>
    <d v="2023-07-30T02:11:26"/>
    <n v="30"/>
    <n v="7"/>
    <x v="60"/>
    <x v="9"/>
    <s v="00 Massive Dynamic"/>
    <x v="0"/>
    <s v="Fifty Shades of Blue"/>
    <x v="0"/>
    <x v="5"/>
    <x v="2"/>
    <x v="41"/>
    <x v="1"/>
    <n v="13845913.27"/>
    <n v="6397195.0800000001"/>
  </r>
  <r>
    <d v="2023-07-30T02:11:26"/>
    <n v="30"/>
    <n v="7"/>
    <x v="60"/>
    <x v="9"/>
    <s v="Horde Vanguard"/>
    <x v="0"/>
    <s v="KarmaFleet"/>
    <x v="0"/>
    <x v="7"/>
    <x v="0"/>
    <x v="41"/>
    <x v="1"/>
    <n v="3768219.98"/>
    <n v="2067597.72"/>
  </r>
  <r>
    <d v="2023-07-30T02:11:38"/>
    <n v="30"/>
    <n v="7"/>
    <x v="60"/>
    <x v="9"/>
    <s v="Horde Armada"/>
    <x v="0"/>
    <s v="KarmaFleet"/>
    <x v="0"/>
    <x v="73"/>
    <x v="0"/>
    <x v="41"/>
    <x v="1"/>
    <n v="3070944.05"/>
    <n v="1579093.98"/>
  </r>
  <r>
    <d v="2023-07-30T02:11:40"/>
    <n v="30"/>
    <n v="7"/>
    <x v="60"/>
    <x v="9"/>
    <s v="Horde Armada"/>
    <x v="0"/>
    <s v="KarmaFleet"/>
    <x v="0"/>
    <x v="15"/>
    <x v="0"/>
    <x v="41"/>
    <x v="1"/>
    <n v="2510891.9"/>
    <n v="2055187.07"/>
  </r>
  <r>
    <d v="2023-07-30T02:11:43"/>
    <n v="30"/>
    <n v="7"/>
    <x v="60"/>
    <x v="9"/>
    <s v="Fancypants Inc"/>
    <x v="0"/>
    <s v="KarmaFleet"/>
    <x v="0"/>
    <x v="11"/>
    <x v="2"/>
    <x v="41"/>
    <x v="1"/>
    <n v="21436000.739999998"/>
    <n v="5870053.2699999996"/>
  </r>
  <r>
    <d v="2023-07-30T02:11:44"/>
    <n v="30"/>
    <n v="7"/>
    <x v="60"/>
    <x v="9"/>
    <s v="Fancypants Inc"/>
    <x v="0"/>
    <s v="KarmaFleet"/>
    <x v="0"/>
    <x v="25"/>
    <x v="0"/>
    <x v="41"/>
    <x v="1"/>
    <n v="6536715.5599999996"/>
    <n v="3780304.74"/>
  </r>
  <r>
    <d v="2023-07-30T02:11:55"/>
    <n v="30"/>
    <n v="7"/>
    <x v="60"/>
    <x v="9"/>
    <s v="Pandemic Horde Inc"/>
    <x v="0"/>
    <s v="Amok"/>
    <x v="0"/>
    <x v="3"/>
    <x v="2"/>
    <x v="41"/>
    <x v="1"/>
    <n v="22718710.760000002"/>
    <n v="7704589.3499999996"/>
  </r>
  <r>
    <d v="2023-07-30T02:11:56"/>
    <n v="30"/>
    <n v="7"/>
    <x v="60"/>
    <x v="9"/>
    <s v="A Blessed Bean"/>
    <x v="0"/>
    <s v="Amok"/>
    <x v="0"/>
    <x v="18"/>
    <x v="4"/>
    <x v="41"/>
    <x v="1"/>
    <n v="1802467.11"/>
    <n v="1554163.31"/>
  </r>
  <r>
    <d v="2023-07-30T02:12:13"/>
    <n v="30"/>
    <n v="7"/>
    <x v="60"/>
    <x v="9"/>
    <s v="CLOUD TEMPLE"/>
    <x v="0"/>
    <s v="ANZAC ALLIANCE"/>
    <x v="0"/>
    <x v="111"/>
    <x v="1"/>
    <x v="41"/>
    <x v="1"/>
    <n v="232460875.13"/>
    <n v="76405264.159999996"/>
  </r>
  <r>
    <d v="2023-07-30T02:12:57"/>
    <n v="30"/>
    <n v="7"/>
    <x v="60"/>
    <x v="9"/>
    <s v="Pandemic Horde Inc"/>
    <x v="0"/>
    <s v="KarmaFleet"/>
    <x v="0"/>
    <x v="19"/>
    <x v="4"/>
    <x v="41"/>
    <x v="1"/>
    <n v="10985027.41"/>
    <n v="6208399.7800000003"/>
  </r>
  <r>
    <d v="2023-07-30T02:13:05"/>
    <n v="30"/>
    <n v="7"/>
    <x v="60"/>
    <x v="9"/>
    <s v="A Blessed Bean"/>
    <x v="0"/>
    <s v="CBC Interstellar"/>
    <x v="0"/>
    <x v="79"/>
    <x v="4"/>
    <x v="41"/>
    <x v="1"/>
    <n v="7020028.4500000002"/>
    <n v="5927191.9900000002"/>
  </r>
  <r>
    <d v="2023-07-30T02:13:08"/>
    <n v="30"/>
    <n v="7"/>
    <x v="60"/>
    <x v="9"/>
    <s v="Pandemic Horde Inc"/>
    <x v="0"/>
    <s v="KarmaFleet"/>
    <x v="0"/>
    <x v="14"/>
    <x v="4"/>
    <x v="41"/>
    <x v="1"/>
    <n v="329247.11"/>
    <n v="151214.01"/>
  </r>
  <r>
    <d v="2023-07-30T02:13:39"/>
    <n v="30"/>
    <n v="7"/>
    <x v="60"/>
    <x v="9"/>
    <s v="Pandemic Horde Inc"/>
    <x v="0"/>
    <s v="KarmaFleet"/>
    <x v="0"/>
    <x v="73"/>
    <x v="0"/>
    <x v="41"/>
    <x v="1"/>
    <n v="3699080.37"/>
    <n v="2391459.9"/>
  </r>
  <r>
    <d v="2023-07-30T02:13:45"/>
    <n v="30"/>
    <n v="7"/>
    <x v="60"/>
    <x v="9"/>
    <s v="A Blessed Bean"/>
    <x v="0"/>
    <s v="Cuervos Imperiales"/>
    <x v="0"/>
    <x v="58"/>
    <x v="1"/>
    <x v="41"/>
    <x v="1"/>
    <n v="197293793.28999999"/>
    <n v="43452086.869999997"/>
  </r>
  <r>
    <d v="2023-07-30T02:13:47"/>
    <n v="30"/>
    <n v="7"/>
    <x v="60"/>
    <x v="9"/>
    <s v="A Blessed Bean"/>
    <x v="0"/>
    <s v="Cuervos Imperiales"/>
    <x v="0"/>
    <x v="10"/>
    <x v="2"/>
    <x v="41"/>
    <x v="1"/>
    <n v="22809959.75"/>
    <n v="7189271.1900000004"/>
  </r>
  <r>
    <d v="2023-07-30T02:13:49"/>
    <n v="30"/>
    <n v="7"/>
    <x v="60"/>
    <x v="9"/>
    <s v="Horde Vanguard"/>
    <x v="0"/>
    <s v="Cuervos Imperiales"/>
    <x v="0"/>
    <x v="14"/>
    <x v="4"/>
    <x v="41"/>
    <x v="1"/>
    <n v="2809304.81"/>
    <n v="901147.26"/>
  </r>
  <r>
    <d v="2023-07-30T02:13:49"/>
    <n v="30"/>
    <n v="7"/>
    <x v="60"/>
    <x v="9"/>
    <s v="Horde Armada"/>
    <x v="0"/>
    <s v="Cuervos Imperiales"/>
    <x v="0"/>
    <x v="66"/>
    <x v="0"/>
    <x v="41"/>
    <x v="1"/>
    <n v="6500103.6299999999"/>
    <n v="4773705.8899999997"/>
  </r>
  <r>
    <d v="2023-07-30T02:13:50"/>
    <n v="30"/>
    <n v="7"/>
    <x v="60"/>
    <x v="9"/>
    <s v="Pandemic Horde Inc"/>
    <x v="0"/>
    <s v="KarmaFleet"/>
    <x v="0"/>
    <x v="79"/>
    <x v="4"/>
    <x v="41"/>
    <x v="1"/>
    <n v="315878.25"/>
    <n v="137845.15"/>
  </r>
  <r>
    <d v="2023-07-30T02:13:52"/>
    <n v="30"/>
    <n v="7"/>
    <x v="60"/>
    <x v="9"/>
    <s v="Comms Black"/>
    <x v="0"/>
    <s v="GoonWaffe"/>
    <x v="0"/>
    <x v="8"/>
    <x v="3"/>
    <x v="41"/>
    <x v="1"/>
    <n v="71828335.579999998"/>
    <n v="56981574.25"/>
  </r>
  <r>
    <d v="2023-07-30T02:13:52"/>
    <n v="30"/>
    <n v="7"/>
    <x v="60"/>
    <x v="9"/>
    <s v="A Blessed Bean"/>
    <x v="0"/>
    <s v="GoonWaffe"/>
    <x v="0"/>
    <x v="8"/>
    <x v="3"/>
    <x v="41"/>
    <x v="1"/>
    <n v="71221706.819999993"/>
    <n v="57426335.07"/>
  </r>
  <r>
    <d v="2023-07-30T02:14:01"/>
    <n v="30"/>
    <n v="7"/>
    <x v="60"/>
    <x v="9"/>
    <s v="Pandemic Horde Inc"/>
    <x v="0"/>
    <s v="Ascendance"/>
    <x v="0"/>
    <x v="14"/>
    <x v="4"/>
    <x v="41"/>
    <x v="1"/>
    <n v="3418848.25"/>
    <n v="857246.66"/>
  </r>
  <r>
    <d v="2023-07-30T02:14:23"/>
    <n v="30"/>
    <n v="7"/>
    <x v="60"/>
    <x v="9"/>
    <s v="Dragon"/>
    <x v="0"/>
    <s v="ANZAC ALLIANCE"/>
    <x v="0"/>
    <x v="50"/>
    <x v="2"/>
    <x v="41"/>
    <x v="1"/>
    <n v="46657057.960000001"/>
    <n v="38393826.060000002"/>
  </r>
  <r>
    <d v="2023-07-30T02:14:26"/>
    <n v="30"/>
    <n v="7"/>
    <x v="60"/>
    <x v="9"/>
    <s v="Levy Guards"/>
    <x v="0"/>
    <s v="KarmaFleet"/>
    <x v="0"/>
    <x v="50"/>
    <x v="2"/>
    <x v="41"/>
    <x v="1"/>
    <n v="93423972.319999993"/>
    <n v="42495292.079999998"/>
  </r>
  <r>
    <d v="2023-07-30T02:14:28"/>
    <n v="30"/>
    <n v="7"/>
    <x v="60"/>
    <x v="9"/>
    <s v="Comply Or Die"/>
    <x v="0"/>
    <s v="Comply Or Die"/>
    <x v="1"/>
    <x v="0"/>
    <x v="0"/>
    <x v="41"/>
    <x v="1"/>
    <n v="11894320.48"/>
    <n v="7384420.7599999998"/>
  </r>
  <r>
    <d v="2023-07-30T02:14:29"/>
    <n v="30"/>
    <n v="7"/>
    <x v="60"/>
    <x v="9"/>
    <s v="Dragon"/>
    <x v="0"/>
    <s v="ANZAC ALLIANCE"/>
    <x v="0"/>
    <x v="84"/>
    <x v="4"/>
    <x v="41"/>
    <x v="1"/>
    <n v="88203584.329999998"/>
    <n v="69447457.530000001"/>
  </r>
  <r>
    <d v="2023-07-30T02:14:44"/>
    <n v="30"/>
    <n v="7"/>
    <x v="60"/>
    <x v="9"/>
    <s v="Dragon"/>
    <x v="0"/>
    <s v="GoonWaffe"/>
    <x v="0"/>
    <x v="39"/>
    <x v="0"/>
    <x v="41"/>
    <x v="1"/>
    <n v="2468427.59"/>
    <n v="2468424.79"/>
  </r>
  <r>
    <d v="2023-07-30T02:14:56"/>
    <n v="30"/>
    <n v="7"/>
    <x v="60"/>
    <x v="9"/>
    <s v="A Blessed Bean"/>
    <x v="0"/>
    <s v="Cuervos Imperiales"/>
    <x v="0"/>
    <x v="116"/>
    <x v="1"/>
    <x v="41"/>
    <x v="1"/>
    <n v="216889511.74000001"/>
    <n v="69555197.900000006"/>
  </r>
  <r>
    <d v="2023-07-30T02:15:21"/>
    <n v="30"/>
    <n v="7"/>
    <x v="60"/>
    <x v="9"/>
    <s v="Dragon"/>
    <x v="0"/>
    <s v="KarmaFleet"/>
    <x v="0"/>
    <x v="111"/>
    <x v="1"/>
    <x v="41"/>
    <x v="1"/>
    <n v="232530589.13999999"/>
    <n v="95479074.400000006"/>
  </r>
  <r>
    <d v="2023-07-30T02:15:30"/>
    <n v="30"/>
    <n v="7"/>
    <x v="60"/>
    <x v="9"/>
    <s v="A Blessed Bean"/>
    <x v="0"/>
    <s v="GoonWaffe"/>
    <x v="0"/>
    <x v="19"/>
    <x v="4"/>
    <x v="41"/>
    <x v="1"/>
    <n v="213037.89"/>
    <n v="91075.49"/>
  </r>
  <r>
    <d v="2023-07-30T02:15:37"/>
    <n v="30"/>
    <n v="7"/>
    <x v="60"/>
    <x v="9"/>
    <s v="Dragon"/>
    <x v="0"/>
    <s v="GoonWaffe"/>
    <x v="0"/>
    <x v="32"/>
    <x v="4"/>
    <x v="41"/>
    <x v="1"/>
    <n v="259906.2"/>
    <n v="146143.6"/>
  </r>
  <r>
    <d v="2023-07-30T02:15:51"/>
    <n v="30"/>
    <n v="7"/>
    <x v="60"/>
    <x v="9"/>
    <s v="Blackwater USA Inc"/>
    <x v="0"/>
    <s v="KuanDaiShan"/>
    <x v="3"/>
    <x v="34"/>
    <x v="4"/>
    <x v="41"/>
    <x v="1"/>
    <n v="296409.17"/>
    <n v="182646.57"/>
  </r>
  <r>
    <d v="2023-07-30T02:16:44"/>
    <n v="30"/>
    <n v="7"/>
    <x v="60"/>
    <x v="9"/>
    <s v="A Blessed Bean"/>
    <x v="0"/>
    <s v="GoonWaffe"/>
    <x v="0"/>
    <x v="17"/>
    <x v="4"/>
    <x v="41"/>
    <x v="1"/>
    <n v="828933.36"/>
    <n v="640113.49"/>
  </r>
  <r>
    <d v="2023-07-30T02:17:05"/>
    <n v="30"/>
    <n v="7"/>
    <x v="60"/>
    <x v="9"/>
    <s v="Fusion Enterprises Ltd"/>
    <x v="0"/>
    <s v="GoonWaffe"/>
    <x v="0"/>
    <x v="17"/>
    <x v="4"/>
    <x v="41"/>
    <x v="1"/>
    <n v="828933.36"/>
    <n v="659300.92000000004"/>
  </r>
  <r>
    <d v="2023-07-30T02:17:08"/>
    <n v="30"/>
    <n v="7"/>
    <x v="60"/>
    <x v="9"/>
    <s v="Pandemic Horde Inc"/>
    <x v="0"/>
    <s v="GoonWaffe"/>
    <x v="0"/>
    <x v="17"/>
    <x v="4"/>
    <x v="41"/>
    <x v="1"/>
    <n v="828933.36"/>
    <n v="637135.93999999994"/>
  </r>
  <r>
    <d v="2023-07-30T02:17:35"/>
    <n v="30"/>
    <n v="7"/>
    <x v="60"/>
    <x v="9"/>
    <s v="A Blessed Bean"/>
    <x v="0"/>
    <s v="ICE is Coming to EVE"/>
    <x v="0"/>
    <x v="22"/>
    <x v="4"/>
    <x v="41"/>
    <x v="1"/>
    <n v="5354833.25"/>
    <n v="1471075.75"/>
  </r>
  <r>
    <d v="2023-07-30T02:17:44"/>
    <n v="30"/>
    <n v="7"/>
    <x v="60"/>
    <x v="9"/>
    <s v="A Blessed Bean"/>
    <x v="0"/>
    <s v="Ascendance"/>
    <x v="0"/>
    <x v="50"/>
    <x v="2"/>
    <x v="41"/>
    <x v="1"/>
    <n v="71345743.040000007"/>
    <n v="33770934.969999999"/>
  </r>
  <r>
    <d v="2023-07-30T02:17:57"/>
    <n v="30"/>
    <n v="7"/>
    <x v="60"/>
    <x v="9"/>
    <s v="Tactical Feed"/>
    <x v="0"/>
    <s v="GoonWaffe"/>
    <x v="0"/>
    <x v="11"/>
    <x v="2"/>
    <x v="41"/>
    <x v="1"/>
    <n v="27905589.870000001"/>
    <n v="11474075.43"/>
  </r>
  <r>
    <d v="2023-07-30T02:17:57"/>
    <n v="30"/>
    <n v="7"/>
    <x v="60"/>
    <x v="9"/>
    <s v="Levy Guards"/>
    <x v="0"/>
    <s v="Ascendance"/>
    <x v="0"/>
    <x v="73"/>
    <x v="0"/>
    <x v="41"/>
    <x v="1"/>
    <n v="4614826.96"/>
    <n v="2044680.81"/>
  </r>
  <r>
    <d v="2023-07-30T02:18:26"/>
    <n v="30"/>
    <n v="7"/>
    <x v="60"/>
    <x v="9"/>
    <s v="Tranquility Tavern"/>
    <x v="0"/>
    <s v="Thunderwaffe"/>
    <x v="0"/>
    <x v="11"/>
    <x v="2"/>
    <x v="41"/>
    <x v="1"/>
    <n v="20604637.010000002"/>
    <n v="6869584.6900000004"/>
  </r>
  <r>
    <d v="2023-07-30T02:19:00"/>
    <n v="30"/>
    <n v="7"/>
    <x v="60"/>
    <x v="9"/>
    <s v="Desi Beanz"/>
    <x v="0"/>
    <s v="KarmaFleet"/>
    <x v="0"/>
    <x v="13"/>
    <x v="4"/>
    <x v="41"/>
    <x v="1"/>
    <n v="10651605.08"/>
    <n v="8904433.3100000005"/>
  </r>
  <r>
    <d v="2023-07-30T02:19:08"/>
    <n v="30"/>
    <n v="7"/>
    <x v="60"/>
    <x v="9"/>
    <s v="Desi Beanz"/>
    <x v="0"/>
    <s v="KarmaFleet"/>
    <x v="0"/>
    <x v="74"/>
    <x v="4"/>
    <x v="41"/>
    <x v="1"/>
    <n v="7571487.4299999997"/>
    <n v="3477090.47"/>
  </r>
  <r>
    <d v="2023-07-30T02:19:09"/>
    <n v="30"/>
    <n v="7"/>
    <x v="60"/>
    <x v="9"/>
    <s v="Tactical Feed"/>
    <x v="0"/>
    <s v="KarmaFleet"/>
    <x v="0"/>
    <x v="60"/>
    <x v="2"/>
    <x v="41"/>
    <x v="1"/>
    <n v="16472115.310000001"/>
    <n v="6100747.3499999996"/>
  </r>
  <r>
    <d v="2023-07-30T02:19:15"/>
    <n v="30"/>
    <n v="7"/>
    <x v="60"/>
    <x v="9"/>
    <s v="A Blessed Bean"/>
    <x v="0"/>
    <s v="ICE is Coming to EVE"/>
    <x v="0"/>
    <x v="74"/>
    <x v="4"/>
    <x v="41"/>
    <x v="1"/>
    <n v="2017102.65"/>
    <n v="851080.75"/>
  </r>
  <r>
    <d v="2023-07-30T02:19:18"/>
    <n v="30"/>
    <n v="7"/>
    <x v="60"/>
    <x v="9"/>
    <s v="A Blessed Bean"/>
    <x v="0"/>
    <s v="KarmaFleet"/>
    <x v="0"/>
    <x v="39"/>
    <x v="0"/>
    <x v="41"/>
    <x v="1"/>
    <n v="15751107.58"/>
    <n v="13376237.300000001"/>
  </r>
  <r>
    <d v="2023-07-30T02:19:18"/>
    <n v="30"/>
    <n v="7"/>
    <x v="60"/>
    <x v="9"/>
    <s v="Comms Black"/>
    <x v="0"/>
    <s v="KarmaFleet"/>
    <x v="0"/>
    <x v="7"/>
    <x v="0"/>
    <x v="41"/>
    <x v="1"/>
    <n v="26023109.530000001"/>
    <n v="12076251.130000001"/>
  </r>
  <r>
    <d v="2023-07-30T02:19:35"/>
    <n v="30"/>
    <n v="7"/>
    <x v="60"/>
    <x v="9"/>
    <s v="Pandemic Horde Inc"/>
    <x v="0"/>
    <s v="GoonWaffe"/>
    <x v="0"/>
    <x v="32"/>
    <x v="4"/>
    <x v="41"/>
    <x v="1"/>
    <n v="259906.2"/>
    <n v="146143.6"/>
  </r>
  <r>
    <d v="2023-07-30T02:19:45"/>
    <n v="30"/>
    <n v="7"/>
    <x v="60"/>
    <x v="9"/>
    <s v="Sturmgrenadier Inc"/>
    <x v="0"/>
    <s v="GoonWaffe"/>
    <x v="0"/>
    <x v="32"/>
    <x v="4"/>
    <x v="41"/>
    <x v="1"/>
    <n v="259906.2"/>
    <n v="146143.6"/>
  </r>
  <r>
    <d v="2023-07-30T02:19:45"/>
    <n v="30"/>
    <n v="7"/>
    <x v="60"/>
    <x v="9"/>
    <s v="Pandemic Horde Inc"/>
    <x v="0"/>
    <s v="GoonWaffe"/>
    <x v="0"/>
    <x v="32"/>
    <x v="4"/>
    <x v="41"/>
    <x v="1"/>
    <n v="259906.2"/>
    <n v="146143.6"/>
  </r>
  <r>
    <d v="2023-07-30T02:19:48"/>
    <n v="30"/>
    <n v="7"/>
    <x v="60"/>
    <x v="9"/>
    <s v="Sturmgrenadier Inc"/>
    <x v="0"/>
    <s v="GoonWaffe"/>
    <x v="0"/>
    <x v="32"/>
    <x v="4"/>
    <x v="41"/>
    <x v="1"/>
    <n v="259906.2"/>
    <n v="146143.6"/>
  </r>
  <r>
    <d v="2023-07-30T02:19:55"/>
    <n v="30"/>
    <n v="7"/>
    <x v="60"/>
    <x v="9"/>
    <s v="Desi Beanz"/>
    <x v="0"/>
    <s v="GoonWaffe"/>
    <x v="0"/>
    <x v="19"/>
    <x v="4"/>
    <x v="41"/>
    <x v="1"/>
    <n v="213037.89"/>
    <n v="91075.49"/>
  </r>
  <r>
    <d v="2023-07-30T02:19:56"/>
    <n v="30"/>
    <n v="7"/>
    <x v="60"/>
    <x v="9"/>
    <s v="Pandemic Horde Inc"/>
    <x v="0"/>
    <s v="GoonWaffe"/>
    <x v="0"/>
    <x v="32"/>
    <x v="4"/>
    <x v="41"/>
    <x v="1"/>
    <n v="259906.2"/>
    <n v="146143.6"/>
  </r>
  <r>
    <d v="2023-07-30T02:20:01"/>
    <n v="30"/>
    <n v="7"/>
    <x v="60"/>
    <x v="9"/>
    <s v="Desi Beanz"/>
    <x v="0"/>
    <s v="GoonWaffe"/>
    <x v="0"/>
    <x v="32"/>
    <x v="4"/>
    <x v="41"/>
    <x v="1"/>
    <n v="259906.2"/>
    <n v="146143.6"/>
  </r>
  <r>
    <d v="2023-07-30T02:20:40"/>
    <n v="30"/>
    <n v="7"/>
    <x v="60"/>
    <x v="9"/>
    <s v="Tactical Feed"/>
    <x v="0"/>
    <s v="Hogyoku"/>
    <x v="0"/>
    <x v="115"/>
    <x v="1"/>
    <x v="41"/>
    <x v="1"/>
    <n v="370870289.97000003"/>
    <n v="200178484.11000001"/>
  </r>
  <r>
    <d v="2023-07-30T02:21:35"/>
    <n v="30"/>
    <n v="7"/>
    <x v="60"/>
    <x v="9"/>
    <s v="Memento Mori"/>
    <x v="1"/>
    <s v="Dragon"/>
    <x v="1"/>
    <x v="62"/>
    <x v="3"/>
    <x v="112"/>
    <x v="1"/>
    <n v="58176384.950000003"/>
    <n v="45805121.200000003"/>
  </r>
  <r>
    <d v="2023-07-30T02:21:57"/>
    <n v="30"/>
    <n v="7"/>
    <x v="60"/>
    <x v="9"/>
    <s v="Comply Or Die"/>
    <x v="0"/>
    <s v="Pandemic Horde Inc"/>
    <x v="1"/>
    <x v="84"/>
    <x v="4"/>
    <x v="41"/>
    <x v="1"/>
    <n v="84597716.459999993"/>
    <n v="83015139.400000006"/>
  </r>
  <r>
    <d v="2023-07-30T02:22:11"/>
    <n v="30"/>
    <n v="7"/>
    <x v="60"/>
    <x v="9"/>
    <s v="A Blessed Bean"/>
    <x v="0"/>
    <s v="Ascendance"/>
    <x v="0"/>
    <x v="105"/>
    <x v="1"/>
    <x v="41"/>
    <x v="1"/>
    <n v="202191330.24000001"/>
    <n v="59873185.310000002"/>
  </r>
  <r>
    <d v="2023-07-30T02:22:24"/>
    <n v="30"/>
    <n v="7"/>
    <x v="60"/>
    <x v="9"/>
    <s v="Tranquility Tavern"/>
    <x v="0"/>
    <s v="Ascendance"/>
    <x v="0"/>
    <x v="115"/>
    <x v="1"/>
    <x v="41"/>
    <x v="1"/>
    <n v="368406572.61000001"/>
    <n v="165591500.47"/>
  </r>
  <r>
    <d v="2023-07-30T02:22:50"/>
    <n v="30"/>
    <n v="7"/>
    <x v="60"/>
    <x v="9"/>
    <s v="Tactical Feed"/>
    <x v="0"/>
    <s v="Tactical Feed"/>
    <x v="1"/>
    <x v="71"/>
    <x v="2"/>
    <x v="41"/>
    <x v="1"/>
    <n v="33282116.949999999"/>
    <n v="15806077.449999999"/>
  </r>
  <r>
    <d v="2023-07-30T02:23:03"/>
    <n v="30"/>
    <n v="7"/>
    <x v="60"/>
    <x v="9"/>
    <s v="Tactical Feed"/>
    <x v="0"/>
    <s v="Tactical Feed"/>
    <x v="1"/>
    <x v="8"/>
    <x v="3"/>
    <x v="41"/>
    <x v="1"/>
    <n v="64493476.700000003"/>
    <n v="51064324.670000002"/>
  </r>
  <r>
    <d v="2023-07-30T02:23:38"/>
    <n v="30"/>
    <n v="7"/>
    <x v="60"/>
    <x v="9"/>
    <s v="Comply Or Die"/>
    <x v="0"/>
    <s v="Pandemic Horde Inc"/>
    <x v="1"/>
    <x v="8"/>
    <x v="3"/>
    <x v="41"/>
    <x v="1"/>
    <n v="70657814.099999994"/>
    <n v="48597850.57"/>
  </r>
  <r>
    <d v="2023-07-30T02:24:28"/>
    <n v="30"/>
    <n v="7"/>
    <x v="60"/>
    <x v="9"/>
    <s v="Horde Vanguard"/>
    <x v="0"/>
    <s v="Pandemic Horde Inc"/>
    <x v="1"/>
    <x v="12"/>
    <x v="3"/>
    <x v="41"/>
    <x v="1"/>
    <n v="44905990.799999997"/>
    <n v="32626381.23"/>
  </r>
  <r>
    <d v="2023-07-30T02:24:32"/>
    <n v="30"/>
    <n v="7"/>
    <x v="60"/>
    <x v="9"/>
    <s v="Horde Vanguard"/>
    <x v="0"/>
    <s v="A Blessed Bean"/>
    <x v="1"/>
    <x v="8"/>
    <x v="3"/>
    <x v="41"/>
    <x v="1"/>
    <n v="52156086.5"/>
    <n v="43510594.399999999"/>
  </r>
  <r>
    <d v="2023-07-30T02:24:34"/>
    <n v="30"/>
    <n v="7"/>
    <x v="60"/>
    <x v="9"/>
    <s v="Dragon"/>
    <x v="0"/>
    <s v="Pandemic Horde Inc"/>
    <x v="1"/>
    <x v="12"/>
    <x v="3"/>
    <x v="41"/>
    <x v="1"/>
    <n v="46072979.5"/>
    <n v="31884437.420000002"/>
  </r>
  <r>
    <d v="2023-07-30T02:24:51"/>
    <n v="30"/>
    <n v="7"/>
    <x v="60"/>
    <x v="9"/>
    <s v="A Blessed Bean"/>
    <x v="0"/>
    <s v="A Blessed Bean"/>
    <x v="1"/>
    <x v="8"/>
    <x v="3"/>
    <x v="41"/>
    <x v="1"/>
    <n v="52156086.5"/>
    <n v="43510594.399999999"/>
  </r>
  <r>
    <d v="2023-07-30T02:24:52"/>
    <n v="30"/>
    <n v="7"/>
    <x v="60"/>
    <x v="9"/>
    <s v="Horde Armada"/>
    <x v="0"/>
    <s v="A Blessed Bean"/>
    <x v="1"/>
    <x v="8"/>
    <x v="3"/>
    <x v="41"/>
    <x v="1"/>
    <n v="52156086.5"/>
    <n v="43510594.399999999"/>
  </r>
  <r>
    <d v="2023-07-30T02:24:56"/>
    <n v="30"/>
    <n v="7"/>
    <x v="60"/>
    <x v="9"/>
    <s v="Horde Vanguard"/>
    <x v="0"/>
    <s v="Pandemic Horde Inc"/>
    <x v="1"/>
    <x v="111"/>
    <x v="1"/>
    <x v="41"/>
    <x v="1"/>
    <n v="224333810.03"/>
    <n v="84843599.989999995"/>
  </r>
  <r>
    <d v="2023-07-30T02:25:31"/>
    <n v="30"/>
    <n v="7"/>
    <x v="60"/>
    <x v="9"/>
    <s v="Fusion Enterprises Ltd"/>
    <x v="0"/>
    <s v="A Blessed Bean"/>
    <x v="1"/>
    <x v="12"/>
    <x v="3"/>
    <x v="41"/>
    <x v="1"/>
    <n v="29255241.280000001"/>
    <n v="20271535.079999998"/>
  </r>
  <r>
    <d v="2023-07-30T02:25:57"/>
    <n v="30"/>
    <n v="7"/>
    <x v="60"/>
    <x v="9"/>
    <s v="Horde Armada"/>
    <x v="0"/>
    <s v="A Blessed Bean"/>
    <x v="1"/>
    <x v="4"/>
    <x v="3"/>
    <x v="41"/>
    <x v="1"/>
    <n v="54051850.369999997"/>
    <n v="39959431.810000002"/>
  </r>
  <r>
    <d v="2023-07-30T02:26:00"/>
    <n v="30"/>
    <n v="7"/>
    <x v="60"/>
    <x v="9"/>
    <s v="Fancypants Inc"/>
    <x v="0"/>
    <s v="A Blessed Bean"/>
    <x v="1"/>
    <x v="4"/>
    <x v="3"/>
    <x v="41"/>
    <x v="1"/>
    <n v="63273648.68"/>
    <n v="45371389.920000002"/>
  </r>
  <r>
    <d v="2023-07-30T02:28:23"/>
    <n v="30"/>
    <n v="7"/>
    <x v="60"/>
    <x v="9"/>
    <s v="Horde Armada"/>
    <x v="0"/>
    <s v="KarmaFleet"/>
    <x v="0"/>
    <x v="10"/>
    <x v="2"/>
    <x v="41"/>
    <x v="1"/>
    <n v="16965438.399999999"/>
    <n v="3646078.3"/>
  </r>
  <r>
    <d v="2023-07-30T02:28:42"/>
    <n v="30"/>
    <n v="7"/>
    <x v="60"/>
    <x v="9"/>
    <s v="A Blessed Bean"/>
    <x v="0"/>
    <s v="A Blessed Bean"/>
    <x v="1"/>
    <x v="60"/>
    <x v="2"/>
    <x v="41"/>
    <x v="1"/>
    <n v="19094858.960000001"/>
    <n v="11626014.09"/>
  </r>
  <r>
    <d v="2023-07-30T02:29:12"/>
    <n v="30"/>
    <n v="7"/>
    <x v="60"/>
    <x v="9"/>
    <s v="Horde Vanguard"/>
    <x v="0"/>
    <s v="GO' R0V"/>
    <x v="1"/>
    <x v="67"/>
    <x v="2"/>
    <x v="41"/>
    <x v="1"/>
    <n v="344162206.16000003"/>
    <n v="296537709.56999999"/>
  </r>
  <r>
    <d v="2023-07-30T02:29:35"/>
    <n v="30"/>
    <n v="7"/>
    <x v="60"/>
    <x v="9"/>
    <s v="Horde Armada"/>
    <x v="0"/>
    <s v="Pandemic Horde Inc"/>
    <x v="1"/>
    <x v="7"/>
    <x v="0"/>
    <x v="41"/>
    <x v="1"/>
    <n v="7731522.9800000004"/>
    <n v="5996990.4800000004"/>
  </r>
  <r>
    <d v="2023-07-30T02:30:13"/>
    <n v="30"/>
    <n v="7"/>
    <x v="60"/>
    <x v="9"/>
    <s v="Fancypants Inc"/>
    <x v="0"/>
    <s v="A Blessed Bean"/>
    <x v="1"/>
    <x v="50"/>
    <x v="2"/>
    <x v="41"/>
    <x v="1"/>
    <n v="62311650.100000001"/>
    <n v="46717698.079999998"/>
  </r>
  <r>
    <d v="2023-07-30T02:30:43"/>
    <n v="30"/>
    <n v="7"/>
    <x v="60"/>
    <x v="9"/>
    <s v="Dragon"/>
    <x v="0"/>
    <s v="A Blessed Bean"/>
    <x v="1"/>
    <x v="6"/>
    <x v="4"/>
    <x v="41"/>
    <x v="1"/>
    <n v="4013904.35"/>
    <n v="1335428.32"/>
  </r>
  <r>
    <d v="2023-07-30T02:30:55"/>
    <n v="30"/>
    <n v="7"/>
    <x v="60"/>
    <x v="9"/>
    <s v="Horde Armada"/>
    <x v="0"/>
    <s v="Moosearmy"/>
    <x v="1"/>
    <x v="73"/>
    <x v="0"/>
    <x v="41"/>
    <x v="1"/>
    <n v="7520115.0099999998"/>
    <n v="6209880.2300000004"/>
  </r>
  <r>
    <d v="2023-07-30T02:42:29"/>
    <n v="30"/>
    <n v="7"/>
    <x v="60"/>
    <x v="9"/>
    <s v="Memento Mori"/>
    <x v="1"/>
    <s v="Pandemic Horde Inc"/>
    <x v="1"/>
    <x v="4"/>
    <x v="3"/>
    <x v="41"/>
    <x v="1"/>
    <n v="81845660.969999999"/>
    <n v="54811596.359999999"/>
  </r>
  <r>
    <d v="2023-07-30T02:49:04"/>
    <n v="30"/>
    <n v="7"/>
    <x v="60"/>
    <x v="9"/>
    <s v="Memento Mori"/>
    <x v="1"/>
    <s v="Fusion Enterprises Ltd"/>
    <x v="1"/>
    <x v="12"/>
    <x v="3"/>
    <x v="41"/>
    <x v="1"/>
    <n v="46523954.460000001"/>
    <n v="26705596.449999999"/>
  </r>
  <r>
    <d v="2023-07-30T03:03:57"/>
    <n v="30"/>
    <n v="7"/>
    <x v="60"/>
    <x v="9"/>
    <s v="Fuxi Legion"/>
    <x v="3"/>
    <s v="Memento Mori"/>
    <x v="0"/>
    <x v="15"/>
    <x v="0"/>
    <x v="41"/>
    <x v="1"/>
    <n v="1813163.97"/>
    <n v="887518.21"/>
  </r>
  <r>
    <d v="2023-07-30T03:03:58"/>
    <n v="30"/>
    <n v="7"/>
    <x v="60"/>
    <x v="9"/>
    <s v="Memento Mori"/>
    <x v="1"/>
    <s v="Deaths Consortium"/>
    <x v="1"/>
    <x v="5"/>
    <x v="2"/>
    <x v="41"/>
    <x v="1"/>
    <n v="21731086.960000001"/>
    <n v="6919846.4699999997"/>
  </r>
  <r>
    <d v="2023-07-30T03:04:07"/>
    <n v="30"/>
    <n v="7"/>
    <x v="60"/>
    <x v="9"/>
    <s v="Fuxi Legion"/>
    <x v="3"/>
    <s v="Memento Mori"/>
    <x v="0"/>
    <x v="15"/>
    <x v="0"/>
    <x v="41"/>
    <x v="1"/>
    <n v="1824923.98"/>
    <n v="969750.77"/>
  </r>
  <r>
    <d v="2023-07-30T03:04:20"/>
    <n v="30"/>
    <n v="7"/>
    <x v="60"/>
    <x v="9"/>
    <s v="Fuxi Legion"/>
    <x v="3"/>
    <s v="Memento Mori"/>
    <x v="0"/>
    <x v="15"/>
    <x v="0"/>
    <x v="41"/>
    <x v="1"/>
    <n v="1851384.02"/>
    <n v="1214845.08"/>
  </r>
  <r>
    <d v="2023-07-30T03:04:39"/>
    <n v="30"/>
    <n v="7"/>
    <x v="60"/>
    <x v="9"/>
    <s v="Fuxi Legion"/>
    <x v="3"/>
    <s v="Memento Mori"/>
    <x v="0"/>
    <x v="15"/>
    <x v="0"/>
    <x v="41"/>
    <x v="1"/>
    <n v="1804343.95"/>
    <n v="1292782.1000000001"/>
  </r>
  <r>
    <d v="2023-07-30T03:04:47"/>
    <n v="30"/>
    <n v="7"/>
    <x v="60"/>
    <x v="9"/>
    <s v="Fuxi Legion"/>
    <x v="3"/>
    <s v="Memento Mori"/>
    <x v="0"/>
    <x v="15"/>
    <x v="0"/>
    <x v="41"/>
    <x v="1"/>
    <n v="1807283.96"/>
    <n v="1232149.6299999999"/>
  </r>
  <r>
    <d v="2023-07-30T03:04:54"/>
    <n v="30"/>
    <n v="7"/>
    <x v="60"/>
    <x v="9"/>
    <s v="Fuxi Legion"/>
    <x v="3"/>
    <s v="Memento Mori"/>
    <x v="0"/>
    <x v="15"/>
    <x v="0"/>
    <x v="41"/>
    <x v="1"/>
    <n v="1813163.97"/>
    <n v="1002433.07"/>
  </r>
  <r>
    <d v="2023-07-30T03:05:01"/>
    <n v="30"/>
    <n v="7"/>
    <x v="60"/>
    <x v="9"/>
    <s v="Chaos arbiter"/>
    <x v="3"/>
    <s v="Memento Mori"/>
    <x v="0"/>
    <x v="15"/>
    <x v="0"/>
    <x v="41"/>
    <x v="1"/>
    <n v="1789643.93"/>
    <n v="857170.73"/>
  </r>
  <r>
    <d v="2023-07-30T03:05:40"/>
    <n v="30"/>
    <n v="7"/>
    <x v="60"/>
    <x v="9"/>
    <s v="Worthless Carebears"/>
    <x v="2"/>
    <s v="Deaths Consortium"/>
    <x v="1"/>
    <x v="8"/>
    <x v="3"/>
    <x v="41"/>
    <x v="1"/>
    <n v="67514639.019999996"/>
    <n v="53921376.140000001"/>
  </r>
  <r>
    <d v="2023-07-30T03:06:14"/>
    <n v="30"/>
    <n v="7"/>
    <x v="60"/>
    <x v="9"/>
    <s v="Worthless Carebears"/>
    <x v="2"/>
    <s v="Deaths Consortium"/>
    <x v="1"/>
    <x v="43"/>
    <x v="4"/>
    <x v="41"/>
    <x v="1"/>
    <n v="7352355.1600000001"/>
    <n v="6287142.2699999996"/>
  </r>
  <r>
    <d v="2023-07-30T03:13:40"/>
    <n v="30"/>
    <n v="7"/>
    <x v="60"/>
    <x v="9"/>
    <s v="Ascendance"/>
    <x v="1"/>
    <s v="Ascendance"/>
    <x v="0"/>
    <x v="17"/>
    <x v="4"/>
    <x v="35"/>
    <x v="2"/>
    <n v="1750098.24"/>
    <n v="1533808.6"/>
  </r>
  <r>
    <d v="2023-07-30T03:22:46"/>
    <n v="30"/>
    <n v="7"/>
    <x v="60"/>
    <x v="9"/>
    <s v="Ascendance"/>
    <x v="1"/>
    <s v="Ascendance"/>
    <x v="0"/>
    <x v="33"/>
    <x v="4"/>
    <x v="35"/>
    <x v="2"/>
    <n v="1149557.3400000001"/>
    <n v="820503.06"/>
  </r>
  <r>
    <d v="2023-07-30T03:28:55"/>
    <n v="30"/>
    <n v="7"/>
    <x v="60"/>
    <x v="9"/>
    <s v="Ascendance"/>
    <x v="1"/>
    <s v="Ascendance"/>
    <x v="0"/>
    <x v="18"/>
    <x v="4"/>
    <x v="35"/>
    <x v="2"/>
    <n v="1308691.94"/>
    <n v="815604.68"/>
  </r>
  <r>
    <d v="2023-07-30T03:29:04"/>
    <n v="30"/>
    <n v="7"/>
    <x v="60"/>
    <x v="9"/>
    <s v="Worthless Carebears"/>
    <x v="2"/>
    <s v="Fuxi Legion"/>
    <x v="2"/>
    <x v="23"/>
    <x v="2"/>
    <x v="41"/>
    <x v="1"/>
    <n v="81645541.579999998"/>
    <n v="60502191.789999999"/>
  </r>
  <r>
    <d v="2023-07-30T03:32:10"/>
    <n v="30"/>
    <n v="7"/>
    <x v="60"/>
    <x v="9"/>
    <s v="Ascendance"/>
    <x v="1"/>
    <s v="Ascendance"/>
    <x v="0"/>
    <x v="20"/>
    <x v="4"/>
    <x v="35"/>
    <x v="2"/>
    <n v="1190624.6100000001"/>
    <n v="784605.93"/>
  </r>
  <r>
    <d v="2023-07-30T03:37:56"/>
    <n v="30"/>
    <n v="7"/>
    <x v="60"/>
    <x v="9"/>
    <s v="Ascendance"/>
    <x v="1"/>
    <s v="Ascendance"/>
    <x v="0"/>
    <x v="16"/>
    <x v="4"/>
    <x v="35"/>
    <x v="2"/>
    <n v="941162.01"/>
    <n v="749715.48"/>
  </r>
  <r>
    <d v="2023-07-30T03:39:16"/>
    <n v="30"/>
    <n v="7"/>
    <x v="60"/>
    <x v="9"/>
    <s v="Worthless Carebears"/>
    <x v="2"/>
    <s v="Deaths Consortium"/>
    <x v="1"/>
    <x v="8"/>
    <x v="3"/>
    <x v="41"/>
    <x v="1"/>
    <n v="92884119.980000004"/>
    <n v="72254403.569999993"/>
  </r>
  <r>
    <d v="2023-07-30T03:39:55"/>
    <n v="30"/>
    <n v="7"/>
    <x v="60"/>
    <x v="9"/>
    <s v="Zonk Squad"/>
    <x v="1"/>
    <s v="Attack On CALDARI"/>
    <x v="2"/>
    <x v="79"/>
    <x v="4"/>
    <x v="41"/>
    <x v="1"/>
    <n v="21178750.170000002"/>
    <n v="8583491.7599999998"/>
  </r>
  <r>
    <d v="2023-07-30T03:42:27"/>
    <n v="30"/>
    <n v="7"/>
    <x v="60"/>
    <x v="9"/>
    <s v="Chaos arbiter"/>
    <x v="3"/>
    <s v="Zonk Squad"/>
    <x v="0"/>
    <x v="6"/>
    <x v="4"/>
    <x v="41"/>
    <x v="1"/>
    <n v="8463855.3000000007"/>
    <n v="1444456.84"/>
  </r>
  <r>
    <d v="2023-07-30T03:44:10"/>
    <n v="30"/>
    <n v="7"/>
    <x v="60"/>
    <x v="9"/>
    <s v="Ascendance"/>
    <x v="1"/>
    <s v="Ascendance"/>
    <x v="0"/>
    <x v="20"/>
    <x v="4"/>
    <x v="35"/>
    <x v="2"/>
    <n v="1016786.64"/>
    <n v="674903.7"/>
  </r>
  <r>
    <d v="2023-07-30T03:49:06"/>
    <n v="30"/>
    <n v="7"/>
    <x v="60"/>
    <x v="9"/>
    <s v="Ascendance"/>
    <x v="1"/>
    <s v="Ascendance"/>
    <x v="0"/>
    <x v="32"/>
    <x v="4"/>
    <x v="35"/>
    <x v="2"/>
    <n v="7589110.8799999999"/>
    <n v="464024.85"/>
  </r>
  <r>
    <d v="2023-07-30T04:05:19"/>
    <n v="30"/>
    <n v="7"/>
    <x v="60"/>
    <x v="9"/>
    <s v="NullSsay"/>
    <x v="0"/>
    <s v="KarmaFleet"/>
    <x v="0"/>
    <x v="56"/>
    <x v="4"/>
    <x v="2"/>
    <x v="0"/>
    <n v="166570734.88"/>
    <n v="11801281.289999999"/>
  </r>
  <r>
    <d v="2023-07-30T04:12:13"/>
    <n v="30"/>
    <n v="7"/>
    <x v="60"/>
    <x v="9"/>
    <s v="Worthless Carebears"/>
    <x v="2"/>
    <s v="Blackwater USA Inc"/>
    <x v="1"/>
    <x v="8"/>
    <x v="3"/>
    <x v="41"/>
    <x v="1"/>
    <n v="65331925.640000001"/>
    <n v="53741856.469999999"/>
  </r>
  <r>
    <d v="2023-07-30T04:22:42"/>
    <n v="30"/>
    <n v="7"/>
    <x v="60"/>
    <x v="9"/>
    <s v="Ascendance"/>
    <x v="1"/>
    <s v="Ascendance"/>
    <x v="0"/>
    <x v="25"/>
    <x v="0"/>
    <x v="35"/>
    <x v="2"/>
    <n v="2127073.02"/>
    <n v="1476070.21"/>
  </r>
  <r>
    <d v="2023-07-30T04:26:54"/>
    <n v="30"/>
    <n v="7"/>
    <x v="60"/>
    <x v="9"/>
    <s v="Ascendance"/>
    <x v="1"/>
    <s v="Ascendance"/>
    <x v="0"/>
    <x v="73"/>
    <x v="0"/>
    <x v="35"/>
    <x v="2"/>
    <n v="2203731.11"/>
    <n v="1225036.48"/>
  </r>
  <r>
    <d v="2023-07-30T04:30:52"/>
    <n v="30"/>
    <n v="7"/>
    <x v="60"/>
    <x v="9"/>
    <s v="Ascendance"/>
    <x v="1"/>
    <s v="Ascendance"/>
    <x v="0"/>
    <x v="7"/>
    <x v="0"/>
    <x v="35"/>
    <x v="2"/>
    <n v="2520201.7000000002"/>
    <n v="2004923.76"/>
  </r>
  <r>
    <d v="2023-07-30T04:33:24"/>
    <n v="30"/>
    <n v="7"/>
    <x v="60"/>
    <x v="9"/>
    <s v="Ascendance"/>
    <x v="1"/>
    <s v="Ascendance"/>
    <x v="0"/>
    <x v="25"/>
    <x v="0"/>
    <x v="35"/>
    <x v="2"/>
    <n v="1911805.6"/>
    <n v="1401167.65"/>
  </r>
  <r>
    <d v="2023-07-30T04:38:34"/>
    <n v="30"/>
    <n v="7"/>
    <x v="60"/>
    <x v="9"/>
    <s v="Ascendance"/>
    <x v="1"/>
    <s v="Ascendance"/>
    <x v="0"/>
    <x v="7"/>
    <x v="0"/>
    <x v="35"/>
    <x v="2"/>
    <n v="2353481.0499999998"/>
    <n v="1855749.63"/>
  </r>
  <r>
    <d v="2023-07-30T04:42:17"/>
    <n v="30"/>
    <n v="7"/>
    <x v="60"/>
    <x v="9"/>
    <s v="Ascendance"/>
    <x v="1"/>
    <s v="Ascendance"/>
    <x v="0"/>
    <x v="25"/>
    <x v="0"/>
    <x v="35"/>
    <x v="2"/>
    <n v="1964680.71"/>
    <n v="1518357.29"/>
  </r>
  <r>
    <d v="2023-07-30T04:52:04"/>
    <n v="30"/>
    <n v="7"/>
    <x v="60"/>
    <x v="9"/>
    <s v="Ascendance"/>
    <x v="1"/>
    <s v="Ascendance"/>
    <x v="0"/>
    <x v="73"/>
    <x v="0"/>
    <x v="35"/>
    <x v="2"/>
    <n v="2411301.37"/>
    <n v="1928444.69"/>
  </r>
  <r>
    <d v="2023-07-30T04:54:51"/>
    <n v="30"/>
    <n v="7"/>
    <x v="60"/>
    <x v="9"/>
    <s v="Ascendance"/>
    <x v="1"/>
    <s v="Ascendance"/>
    <x v="0"/>
    <x v="73"/>
    <x v="0"/>
    <x v="35"/>
    <x v="2"/>
    <n v="3723386.89"/>
    <n v="3158410.63"/>
  </r>
  <r>
    <d v="2023-07-30T07:54:22"/>
    <n v="30"/>
    <n v="7"/>
    <x v="60"/>
    <x v="9"/>
    <s v="Special law enforcement department"/>
    <x v="3"/>
    <s v="Sanguine Industries"/>
    <x v="0"/>
    <x v="19"/>
    <x v="4"/>
    <x v="59"/>
    <x v="2"/>
    <n v="855254.2"/>
    <n v="733291.8"/>
  </r>
  <r>
    <d v="2023-07-30T08:01:38"/>
    <n v="30"/>
    <n v="7"/>
    <x v="60"/>
    <x v="9"/>
    <s v="Special law enforcement department"/>
    <x v="3"/>
    <s v="School of The Recluses"/>
    <x v="3"/>
    <x v="3"/>
    <x v="2"/>
    <x v="127"/>
    <x v="2"/>
    <n v="13158594.140000001"/>
    <n v="5146626.76"/>
  </r>
  <r>
    <d v="2023-07-30T08:09:44"/>
    <n v="30"/>
    <n v="7"/>
    <x v="60"/>
    <x v="9"/>
    <s v="FAYN Industries"/>
    <x v="2"/>
    <s v="Arctic Beans"/>
    <x v="1"/>
    <x v="14"/>
    <x v="4"/>
    <x v="8"/>
    <x v="3"/>
    <n v="3126337.06"/>
    <n v="295276.39"/>
  </r>
  <r>
    <d v="2023-07-30T08:15:20"/>
    <n v="30"/>
    <n v="7"/>
    <x v="60"/>
    <x v="9"/>
    <s v="Nemesis Logistics"/>
    <x v="1"/>
    <s v="Special law enforcement department"/>
    <x v="2"/>
    <x v="24"/>
    <x v="0"/>
    <x v="87"/>
    <x v="2"/>
    <n v="10041612.609999999"/>
    <n v="3828872"/>
  </r>
  <r>
    <d v="2023-07-30T09:12:59"/>
    <n v="30"/>
    <n v="7"/>
    <x v="60"/>
    <x v="9"/>
    <s v="Special law enforcement department"/>
    <x v="3"/>
    <s v="KarmaFleet"/>
    <x v="0"/>
    <x v="69"/>
    <x v="4"/>
    <x v="36"/>
    <x v="2"/>
    <n v="6920770.6900000004"/>
    <n v="3517597.17"/>
  </r>
  <r>
    <d v="2023-07-30T09:19:56"/>
    <n v="30"/>
    <n v="7"/>
    <x v="60"/>
    <x v="9"/>
    <s v="Special law enforcement department"/>
    <x v="3"/>
    <s v="KarmaFleet"/>
    <x v="0"/>
    <x v="24"/>
    <x v="0"/>
    <x v="36"/>
    <x v="2"/>
    <n v="6908332.9500000002"/>
    <n v="4722471.62"/>
  </r>
  <r>
    <d v="2023-07-30T09:20:49"/>
    <n v="30"/>
    <n v="7"/>
    <x v="60"/>
    <x v="9"/>
    <s v="Emperor Scythes"/>
    <x v="4"/>
    <s v="Special law enforcement department"/>
    <x v="2"/>
    <x v="24"/>
    <x v="0"/>
    <x v="36"/>
    <x v="2"/>
    <n v="12937061.460000001"/>
    <n v="4584408.09"/>
  </r>
  <r>
    <d v="2023-07-30T09:45:17"/>
    <n v="30"/>
    <n v="7"/>
    <x v="60"/>
    <x v="9"/>
    <s v="Arctic Guard"/>
    <x v="0"/>
    <s v="Moriya Military Industry Complex"/>
    <x v="3"/>
    <x v="3"/>
    <x v="2"/>
    <x v="114"/>
    <x v="2"/>
    <n v="20259413.050000001"/>
    <n v="7566563.2599999998"/>
  </r>
  <r>
    <d v="2023-07-30T11:10:50"/>
    <n v="30"/>
    <n v="7"/>
    <x v="60"/>
    <x v="9"/>
    <s v="Desi Beanz"/>
    <x v="0"/>
    <s v="Kriegsmarinewerft"/>
    <x v="0"/>
    <x v="3"/>
    <x v="2"/>
    <x v="0"/>
    <x v="0"/>
    <n v="40146055.649999999"/>
    <n v="18984211.859999999"/>
  </r>
  <r>
    <d v="2023-07-30T11:35:36"/>
    <n v="30"/>
    <n v="7"/>
    <x v="60"/>
    <x v="9"/>
    <s v="ANZAC ALLIANCE"/>
    <x v="1"/>
    <s v="Stardust-Guardian"/>
    <x v="2"/>
    <x v="3"/>
    <x v="2"/>
    <x v="8"/>
    <x v="3"/>
    <n v="26770844.760000002"/>
    <n v="15995141.789999999"/>
  </r>
  <r>
    <d v="2023-07-30T12:07:18"/>
    <n v="30"/>
    <n v="7"/>
    <x v="60"/>
    <x v="9"/>
    <s v="Squid Inc"/>
    <x v="0"/>
    <s v="ANZAC ALLIANCE"/>
    <x v="0"/>
    <x v="34"/>
    <x v="4"/>
    <x v="8"/>
    <x v="3"/>
    <n v="2537919.7799999998"/>
    <n v="1942266.57"/>
  </r>
  <r>
    <d v="2023-07-30T12:14:30"/>
    <n v="30"/>
    <n v="7"/>
    <x v="60"/>
    <x v="9"/>
    <s v="Tactically Challenged"/>
    <x v="2"/>
    <s v="Black Pushers"/>
    <x v="1"/>
    <x v="22"/>
    <x v="4"/>
    <x v="20"/>
    <x v="3"/>
    <n v="975738.83"/>
    <n v="812273.85"/>
  </r>
  <r>
    <d v="2023-07-30T12:47:56"/>
    <n v="30"/>
    <n v="7"/>
    <x v="60"/>
    <x v="9"/>
    <s v="Tactically Challenged"/>
    <x v="2"/>
    <s v="Profane Proverb"/>
    <x v="1"/>
    <x v="89"/>
    <x v="1"/>
    <x v="20"/>
    <x v="3"/>
    <n v="259385801.02000001"/>
    <n v="88008629.010000005"/>
  </r>
  <r>
    <d v="2023-07-30T13:08:34"/>
    <n v="30"/>
    <n v="7"/>
    <x v="60"/>
    <x v="9"/>
    <s v="Vanishing Point"/>
    <x v="2"/>
    <s v="ChuangShi"/>
    <x v="2"/>
    <x v="63"/>
    <x v="4"/>
    <x v="8"/>
    <x v="3"/>
    <n v="2634621.0699999998"/>
    <n v="1730524.95"/>
  </r>
  <r>
    <d v="2023-07-30T13:15:58"/>
    <n v="30"/>
    <n v="7"/>
    <x v="60"/>
    <x v="9"/>
    <s v="Vanishing Point"/>
    <x v="2"/>
    <s v="Profane Proverb"/>
    <x v="1"/>
    <x v="13"/>
    <x v="4"/>
    <x v="8"/>
    <x v="3"/>
    <n v="900583.56"/>
    <n v="731796.2"/>
  </r>
  <r>
    <d v="2023-07-30T13:27:23"/>
    <n v="30"/>
    <n v="7"/>
    <x v="60"/>
    <x v="9"/>
    <s v="ChuangShi"/>
    <x v="3"/>
    <s v="TEMPLAR"/>
    <x v="4"/>
    <x v="125"/>
    <x v="1"/>
    <x v="213"/>
    <x v="3"/>
    <n v="632909072.70000005"/>
    <n v="474383542.98000002"/>
  </r>
  <r>
    <d v="2023-07-30T13:28:18"/>
    <n v="30"/>
    <n v="7"/>
    <x v="60"/>
    <x v="9"/>
    <s v="Alkaid Broken Army"/>
    <x v="0"/>
    <s v="Siromanci"/>
    <x v="4"/>
    <x v="110"/>
    <x v="1"/>
    <x v="213"/>
    <x v="3"/>
    <n v="1348212977.3099999"/>
    <n v="1088627942.6300001"/>
  </r>
  <r>
    <d v="2023-07-30T13:29:49"/>
    <n v="30"/>
    <n v="7"/>
    <x v="60"/>
    <x v="9"/>
    <s v="Very Italian People"/>
    <x v="2"/>
    <s v="Stardust-Guardian"/>
    <x v="2"/>
    <x v="20"/>
    <x v="4"/>
    <x v="47"/>
    <x v="3"/>
    <n v="782429.78"/>
    <n v="642167.86"/>
  </r>
  <r>
    <d v="2023-07-30T13:30:00"/>
    <n v="30"/>
    <n v="7"/>
    <x v="60"/>
    <x v="9"/>
    <s v="GeoCorp"/>
    <x v="2"/>
    <s v="Profane Proverb"/>
    <x v="1"/>
    <x v="13"/>
    <x v="4"/>
    <x v="47"/>
    <x v="3"/>
    <n v="900891.39"/>
    <n v="740477.66"/>
  </r>
  <r>
    <d v="2023-07-30T13:30:00"/>
    <n v="30"/>
    <n v="7"/>
    <x v="60"/>
    <x v="9"/>
    <s v="Profane Proverb"/>
    <x v="0"/>
    <s v="Siromanci"/>
    <x v="4"/>
    <x v="99"/>
    <x v="2"/>
    <x v="213"/>
    <x v="3"/>
    <n v="21718044.800000001"/>
    <n v="10190165.49"/>
  </r>
  <r>
    <d v="2023-07-30T13:30:03"/>
    <n v="30"/>
    <n v="7"/>
    <x v="60"/>
    <x v="9"/>
    <s v="Lost Legends"/>
    <x v="2"/>
    <s v="Chaos arbiter"/>
    <x v="2"/>
    <x v="13"/>
    <x v="4"/>
    <x v="47"/>
    <x v="3"/>
    <n v="2534662.19"/>
    <n v="2154001.08"/>
  </r>
  <r>
    <d v="2023-07-30T13:30:09"/>
    <n v="30"/>
    <n v="7"/>
    <x v="60"/>
    <x v="9"/>
    <s v="TEMPLAR"/>
    <x v="2"/>
    <s v="Noobs Collecttion"/>
    <x v="2"/>
    <x v="28"/>
    <x v="4"/>
    <x v="47"/>
    <x v="3"/>
    <n v="2609344.8199999998"/>
    <n v="1514108.84"/>
  </r>
  <r>
    <d v="2023-07-30T13:30:43"/>
    <n v="30"/>
    <n v="7"/>
    <x v="60"/>
    <x v="9"/>
    <s v="Horde Vanguard"/>
    <x v="0"/>
    <s v="Cruisers Crew"/>
    <x v="4"/>
    <x v="110"/>
    <x v="1"/>
    <x v="8"/>
    <x v="3"/>
    <n v="850318754.74000001"/>
    <n v="645380321.55999994"/>
  </r>
  <r>
    <d v="2023-07-30T13:31:02"/>
    <n v="30"/>
    <n v="7"/>
    <x v="60"/>
    <x v="9"/>
    <s v="Squid Inc"/>
    <x v="0"/>
    <s v="Lost Legends"/>
    <x v="4"/>
    <x v="110"/>
    <x v="1"/>
    <x v="8"/>
    <x v="3"/>
    <n v="665250156.95000005"/>
    <n v="441126972.12"/>
  </r>
  <r>
    <d v="2023-07-30T13:34:41"/>
    <n v="30"/>
    <n v="7"/>
    <x v="60"/>
    <x v="9"/>
    <s v="Cloak and Daggers"/>
    <x v="2"/>
    <s v="Blackwater USA Inc"/>
    <x v="1"/>
    <x v="46"/>
    <x v="1"/>
    <x v="213"/>
    <x v="3"/>
    <n v="457679999.70999998"/>
    <n v="320953156.69999999"/>
  </r>
  <r>
    <d v="2023-07-30T13:34:54"/>
    <n v="30"/>
    <n v="7"/>
    <x v="60"/>
    <x v="9"/>
    <s v="Tactically Challenged"/>
    <x v="2"/>
    <s v="A Blessed Bean"/>
    <x v="1"/>
    <x v="46"/>
    <x v="1"/>
    <x v="213"/>
    <x v="3"/>
    <n v="467149047.06"/>
    <n v="314681094.12"/>
  </r>
  <r>
    <d v="2023-07-30T13:35:02"/>
    <n v="30"/>
    <n v="7"/>
    <x v="60"/>
    <x v="9"/>
    <s v="Cruisers Crew"/>
    <x v="2"/>
    <s v="Black Pushers"/>
    <x v="1"/>
    <x v="22"/>
    <x v="4"/>
    <x v="213"/>
    <x v="3"/>
    <n v="989922.47"/>
    <n v="794780.17"/>
  </r>
  <r>
    <d v="2023-07-30T13:35:04"/>
    <n v="30"/>
    <n v="7"/>
    <x v="60"/>
    <x v="9"/>
    <s v="Siromanci"/>
    <x v="2"/>
    <s v="Blackwater USA Inc"/>
    <x v="1"/>
    <x v="46"/>
    <x v="1"/>
    <x v="213"/>
    <x v="3"/>
    <n v="457679999.70999998"/>
    <n v="325975613.01999998"/>
  </r>
  <r>
    <d v="2023-07-30T13:36:28"/>
    <n v="30"/>
    <n v="7"/>
    <x v="60"/>
    <x v="9"/>
    <s v="GeoCorp"/>
    <x v="2"/>
    <s v="Profane Proverb"/>
    <x v="1"/>
    <x v="47"/>
    <x v="2"/>
    <x v="47"/>
    <x v="3"/>
    <n v="27154198.48"/>
    <n v="17458171.030000001"/>
  </r>
  <r>
    <d v="2023-07-30T13:38:01"/>
    <n v="30"/>
    <n v="7"/>
    <x v="60"/>
    <x v="9"/>
    <s v="Hold my Bier"/>
    <x v="2"/>
    <s v="Blackwater USA Inc"/>
    <x v="1"/>
    <x v="46"/>
    <x v="1"/>
    <x v="47"/>
    <x v="3"/>
    <n v="457679999.70999998"/>
    <n v="319390108.45999998"/>
  </r>
  <r>
    <d v="2023-07-30T13:38:30"/>
    <n v="30"/>
    <n v="7"/>
    <x v="60"/>
    <x v="9"/>
    <s v="Public Enemies CO"/>
    <x v="2"/>
    <s v="KheshigFleet"/>
    <x v="2"/>
    <x v="9"/>
    <x v="0"/>
    <x v="213"/>
    <x v="3"/>
    <n v="32280383.649999999"/>
    <n v="20599462.670000002"/>
  </r>
  <r>
    <d v="2023-07-30T13:38:30"/>
    <n v="30"/>
    <n v="7"/>
    <x v="60"/>
    <x v="9"/>
    <s v="Vanishing Point"/>
    <x v="2"/>
    <s v="Profane Proverb"/>
    <x v="1"/>
    <x v="111"/>
    <x v="1"/>
    <x v="213"/>
    <x v="3"/>
    <n v="196458707.77000001"/>
    <n v="62536107.810000002"/>
  </r>
  <r>
    <d v="2023-07-30T13:38:45"/>
    <n v="30"/>
    <n v="7"/>
    <x v="60"/>
    <x v="9"/>
    <s v="Resilience"/>
    <x v="2"/>
    <s v="Horde Vanguard"/>
    <x v="1"/>
    <x v="111"/>
    <x v="1"/>
    <x v="213"/>
    <x v="3"/>
    <n v="211397550"/>
    <n v="72368260.010000005"/>
  </r>
  <r>
    <d v="2023-07-30T13:39:19"/>
    <n v="30"/>
    <n v="7"/>
    <x v="60"/>
    <x v="9"/>
    <s v="Pandemic Horde Inc"/>
    <x v="0"/>
    <s v="United Mining and Hauling Inc"/>
    <x v="4"/>
    <x v="110"/>
    <x v="1"/>
    <x v="47"/>
    <x v="3"/>
    <n v="669204820.14999998"/>
    <n v="428015458.75"/>
  </r>
  <r>
    <d v="2023-07-30T13:39:31"/>
    <n v="30"/>
    <n v="7"/>
    <x v="60"/>
    <x v="9"/>
    <s v="Mindstar Technology"/>
    <x v="1"/>
    <s v="Chaos arbiter"/>
    <x v="2"/>
    <x v="13"/>
    <x v="4"/>
    <x v="213"/>
    <x v="3"/>
    <n v="2529279.31"/>
    <n v="1740095.63"/>
  </r>
  <r>
    <d v="2023-07-30T13:39:35"/>
    <n v="30"/>
    <n v="7"/>
    <x v="60"/>
    <x v="9"/>
    <s v="GSF Logistics and Posting Reserves"/>
    <x v="1"/>
    <s v="Chaos arbiter"/>
    <x v="2"/>
    <x v="13"/>
    <x v="4"/>
    <x v="213"/>
    <x v="3"/>
    <n v="2529279.31"/>
    <n v="1375029.63"/>
  </r>
  <r>
    <d v="2023-07-30T13:40:31"/>
    <n v="30"/>
    <n v="7"/>
    <x v="60"/>
    <x v="9"/>
    <s v="Levy Guards"/>
    <x v="0"/>
    <s v="SUNDERING"/>
    <x v="0"/>
    <x v="20"/>
    <x v="4"/>
    <x v="47"/>
    <x v="3"/>
    <n v="2441232.12"/>
    <n v="1829370.81"/>
  </r>
  <r>
    <d v="2023-07-30T13:42:55"/>
    <n v="30"/>
    <n v="7"/>
    <x v="60"/>
    <x v="9"/>
    <s v="The Fuel Consortium"/>
    <x v="2"/>
    <s v="A Blessed Bean"/>
    <x v="1"/>
    <x v="46"/>
    <x v="1"/>
    <x v="213"/>
    <x v="3"/>
    <n v="453501928.18000001"/>
    <n v="314235114.64999998"/>
  </r>
  <r>
    <d v="2023-07-30T13:43:01"/>
    <n v="30"/>
    <n v="7"/>
    <x v="60"/>
    <x v="9"/>
    <s v="Peoples Liberation Army"/>
    <x v="1"/>
    <s v="Chaos arbiter"/>
    <x v="2"/>
    <x v="10"/>
    <x v="2"/>
    <x v="205"/>
    <x v="2"/>
    <n v="29163802.760000002"/>
    <n v="16441668.699999999"/>
  </r>
  <r>
    <d v="2023-07-30T13:43:05"/>
    <n v="30"/>
    <n v="7"/>
    <x v="60"/>
    <x v="9"/>
    <s v="Attack On CALDARI"/>
    <x v="3"/>
    <s v="ANGELGARD"/>
    <x v="4"/>
    <x v="110"/>
    <x v="1"/>
    <x v="47"/>
    <x v="3"/>
    <n v="642908268.67999995"/>
    <n v="451749497.69999999"/>
  </r>
  <r>
    <d v="2023-07-30T13:47:02"/>
    <n v="30"/>
    <n v="7"/>
    <x v="60"/>
    <x v="9"/>
    <s v="Ascendance"/>
    <x v="1"/>
    <s v="Pandemic Horde Inc"/>
    <x v="1"/>
    <x v="77"/>
    <x v="1"/>
    <x v="47"/>
    <x v="3"/>
    <n v="474059311.62"/>
    <n v="281541488.51999998"/>
  </r>
  <r>
    <d v="2023-07-30T13:49:15"/>
    <n v="30"/>
    <n v="7"/>
    <x v="60"/>
    <x v="9"/>
    <s v="KarmaFleet"/>
    <x v="1"/>
    <s v="Fusion Enterprises Ltd"/>
    <x v="1"/>
    <x v="111"/>
    <x v="1"/>
    <x v="47"/>
    <x v="3"/>
    <n v="205826266.71000001"/>
    <n v="74651912.290000007"/>
  </r>
  <r>
    <d v="2023-07-30T13:49:27"/>
    <n v="30"/>
    <n v="7"/>
    <x v="60"/>
    <x v="9"/>
    <s v="The Graduates"/>
    <x v="2"/>
    <s v="STARCHASER Inc"/>
    <x v="2"/>
    <x v="77"/>
    <x v="1"/>
    <x v="47"/>
    <x v="3"/>
    <n v="504086875.16000003"/>
    <n v="282595777.82999998"/>
  </r>
  <r>
    <d v="2023-07-30T13:49:34"/>
    <n v="30"/>
    <n v="7"/>
    <x v="60"/>
    <x v="9"/>
    <s v="Vanishing Point"/>
    <x v="2"/>
    <s v="Death'sEnd"/>
    <x v="1"/>
    <x v="28"/>
    <x v="4"/>
    <x v="47"/>
    <x v="3"/>
    <n v="6233121.4100000001"/>
    <n v="3959428.03"/>
  </r>
  <r>
    <d v="2023-07-30T13:51:13"/>
    <n v="30"/>
    <n v="7"/>
    <x v="60"/>
    <x v="9"/>
    <s v="League of Gentlemen"/>
    <x v="2"/>
    <s v="Gangue hill"/>
    <x v="2"/>
    <x v="27"/>
    <x v="2"/>
    <x v="47"/>
    <x v="3"/>
    <n v="99294435.030000001"/>
    <n v="97151682.799999997"/>
  </r>
  <r>
    <d v="2023-07-30T13:54:55"/>
    <n v="30"/>
    <n v="7"/>
    <x v="60"/>
    <x v="9"/>
    <s v="Public Enemies CO"/>
    <x v="2"/>
    <s v="Arctic Beans"/>
    <x v="1"/>
    <x v="13"/>
    <x v="4"/>
    <x v="47"/>
    <x v="3"/>
    <n v="1566445.02"/>
    <n v="1216176.2"/>
  </r>
  <r>
    <d v="2023-07-30T14:01:47"/>
    <n v="30"/>
    <n v="7"/>
    <x v="60"/>
    <x v="9"/>
    <s v="Horde Armada"/>
    <x v="0"/>
    <s v="Hold my Bier"/>
    <x v="4"/>
    <x v="125"/>
    <x v="1"/>
    <x v="47"/>
    <x v="3"/>
    <n v="587635229.33000004"/>
    <n v="330557340.07999998"/>
  </r>
  <r>
    <d v="2023-07-30T14:02:21"/>
    <n v="30"/>
    <n v="7"/>
    <x v="60"/>
    <x v="9"/>
    <s v="Herrscher der Zeit"/>
    <x v="0"/>
    <s v="STK Scientific"/>
    <x v="4"/>
    <x v="37"/>
    <x v="4"/>
    <x v="8"/>
    <x v="3"/>
    <n v="35960541.350000001"/>
    <n v="30670901.120000001"/>
  </r>
  <r>
    <d v="2023-07-30T14:02:28"/>
    <n v="30"/>
    <n v="7"/>
    <x v="60"/>
    <x v="9"/>
    <s v="Horde Armada"/>
    <x v="0"/>
    <s v="Hold my Bier"/>
    <x v="4"/>
    <x v="49"/>
    <x v="4"/>
    <x v="47"/>
    <x v="3"/>
    <n v="131408.75"/>
    <n v="17646.150000000001"/>
  </r>
  <r>
    <d v="2023-07-30T14:02:59"/>
    <n v="30"/>
    <n v="7"/>
    <x v="60"/>
    <x v="9"/>
    <s v="KheshigFleet"/>
    <x v="3"/>
    <s v="Peoples Liberation Army"/>
    <x v="0"/>
    <x v="20"/>
    <x v="4"/>
    <x v="213"/>
    <x v="3"/>
    <n v="14700534.34"/>
    <n v="8602917.7899999991"/>
  </r>
  <r>
    <d v="2023-07-30T14:02:59"/>
    <n v="30"/>
    <n v="7"/>
    <x v="60"/>
    <x v="9"/>
    <s v="Moosearmy"/>
    <x v="0"/>
    <s v="Balanced Unity"/>
    <x v="0"/>
    <x v="20"/>
    <x v="4"/>
    <x v="47"/>
    <x v="3"/>
    <n v="4978926.5999999996"/>
    <n v="2357976.2999999998"/>
  </r>
  <r>
    <d v="2023-07-30T14:07:46"/>
    <n v="30"/>
    <n v="7"/>
    <x v="60"/>
    <x v="9"/>
    <s v="ANZAC ALLIANCE"/>
    <x v="1"/>
    <s v="STARCHASER Inc"/>
    <x v="2"/>
    <x v="77"/>
    <x v="1"/>
    <x v="47"/>
    <x v="3"/>
    <n v="466433032.64999998"/>
    <n v="319737597.56999999"/>
  </r>
  <r>
    <d v="2023-07-30T14:07:51"/>
    <n v="30"/>
    <n v="7"/>
    <x v="60"/>
    <x v="9"/>
    <s v="Horde Vanguard"/>
    <x v="0"/>
    <s v="Northern Fleet"/>
    <x v="0"/>
    <x v="20"/>
    <x v="4"/>
    <x v="47"/>
    <x v="3"/>
    <n v="2451008.38"/>
    <n v="1732091.42"/>
  </r>
  <r>
    <d v="2023-07-30T14:08:01"/>
    <n v="30"/>
    <n v="7"/>
    <x v="60"/>
    <x v="9"/>
    <s v="Herrscher der Zeit"/>
    <x v="0"/>
    <s v="Mindstar Technology"/>
    <x v="0"/>
    <x v="20"/>
    <x v="4"/>
    <x v="8"/>
    <x v="3"/>
    <n v="2052764.76"/>
    <n v="1001239.42"/>
  </r>
  <r>
    <d v="2023-07-30T14:08:46"/>
    <n v="30"/>
    <n v="7"/>
    <x v="60"/>
    <x v="9"/>
    <s v="Horde Vanguard"/>
    <x v="0"/>
    <s v="Peoples Liberation Army"/>
    <x v="0"/>
    <x v="20"/>
    <x v="4"/>
    <x v="47"/>
    <x v="3"/>
    <n v="2451008.38"/>
    <n v="1541416.34"/>
  </r>
  <r>
    <d v="2023-07-30T14:10:19"/>
    <n v="30"/>
    <n v="7"/>
    <x v="60"/>
    <x v="9"/>
    <s v="Fuente Vacio"/>
    <x v="0"/>
    <s v="KarmaFleet"/>
    <x v="0"/>
    <x v="20"/>
    <x v="4"/>
    <x v="213"/>
    <x v="3"/>
    <n v="2508215.46"/>
    <n v="2108951.5299999998"/>
  </r>
  <r>
    <d v="2023-07-30T14:43:34"/>
    <n v="30"/>
    <n v="7"/>
    <x v="60"/>
    <x v="9"/>
    <s v="Knight of Freedom"/>
    <x v="3"/>
    <s v="Shocky Industries Ltd"/>
    <x v="0"/>
    <x v="20"/>
    <x v="4"/>
    <x v="61"/>
    <x v="4"/>
    <n v="2451008.38"/>
    <n v="1207602.68"/>
  </r>
  <r>
    <d v="2023-07-30T14:44:24"/>
    <n v="30"/>
    <n v="7"/>
    <x v="60"/>
    <x v="9"/>
    <s v="Emperor Scythes"/>
    <x v="4"/>
    <s v="Stardust-Guardian"/>
    <x v="2"/>
    <x v="22"/>
    <x v="4"/>
    <x v="61"/>
    <x v="4"/>
    <n v="17277668.77"/>
    <n v="3854938.86"/>
  </r>
  <r>
    <d v="2023-07-30T14:46:15"/>
    <n v="30"/>
    <n v="7"/>
    <x v="60"/>
    <x v="9"/>
    <s v="Peoples Liberation Army"/>
    <x v="1"/>
    <s v="Knights of the Silver Eagle"/>
    <x v="2"/>
    <x v="48"/>
    <x v="2"/>
    <x v="61"/>
    <x v="4"/>
    <n v="13221621.890000001"/>
    <n v="3009090.23"/>
  </r>
  <r>
    <d v="2023-07-30T14:47:01"/>
    <n v="30"/>
    <n v="7"/>
    <x v="60"/>
    <x v="9"/>
    <s v="Black Aces"/>
    <x v="1"/>
    <s v="Fuxi Legion"/>
    <x v="2"/>
    <x v="4"/>
    <x v="3"/>
    <x v="61"/>
    <x v="4"/>
    <n v="55267871.079999998"/>
    <n v="39968521.640000001"/>
  </r>
  <r>
    <d v="2023-07-30T14:47:01"/>
    <n v="30"/>
    <n v="7"/>
    <x v="60"/>
    <x v="9"/>
    <s v="UK Corp"/>
    <x v="1"/>
    <s v="Stardust-Guardian"/>
    <x v="2"/>
    <x v="20"/>
    <x v="4"/>
    <x v="61"/>
    <x v="4"/>
    <n v="6301251.1699999999"/>
    <n v="1143222.18"/>
  </r>
  <r>
    <d v="2023-07-30T14:47:20"/>
    <n v="30"/>
    <n v="7"/>
    <x v="60"/>
    <x v="9"/>
    <s v="KheshigFleet"/>
    <x v="3"/>
    <s v="Mine 'N' Refine"/>
    <x v="0"/>
    <x v="20"/>
    <x v="4"/>
    <x v="61"/>
    <x v="4"/>
    <n v="1830802.37"/>
    <n v="1544378.37"/>
  </r>
  <r>
    <d v="2023-07-30T14:47:29"/>
    <n v="30"/>
    <n v="7"/>
    <x v="60"/>
    <x v="9"/>
    <s v="KarmaFleet"/>
    <x v="1"/>
    <s v="Sylvanas Windrunner United Fleet"/>
    <x v="2"/>
    <x v="27"/>
    <x v="2"/>
    <x v="61"/>
    <x v="4"/>
    <n v="116420319.88"/>
    <n v="86921401.530000001"/>
  </r>
  <r>
    <d v="2023-07-30T14:47:53"/>
    <n v="30"/>
    <n v="7"/>
    <x v="60"/>
    <x v="9"/>
    <s v="Kriegsmarinewerft"/>
    <x v="1"/>
    <s v="Sylvanas Windrunner United Fleet"/>
    <x v="2"/>
    <x v="27"/>
    <x v="2"/>
    <x v="61"/>
    <x v="4"/>
    <n v="116420319.88"/>
    <n v="88376210.409999996"/>
  </r>
  <r>
    <d v="2023-07-30T14:48:48"/>
    <n v="30"/>
    <n v="7"/>
    <x v="60"/>
    <x v="9"/>
    <s v="ICE is Coming to EVE"/>
    <x v="1"/>
    <s v="Stardust-Guardian"/>
    <x v="2"/>
    <x v="20"/>
    <x v="4"/>
    <x v="61"/>
    <x v="4"/>
    <n v="2896789.18"/>
    <n v="2342845.9"/>
  </r>
  <r>
    <d v="2023-07-30T14:49:36"/>
    <n v="30"/>
    <n v="7"/>
    <x v="60"/>
    <x v="9"/>
    <s v="KheshigFleet"/>
    <x v="3"/>
    <s v="Shocky Industries Ltd"/>
    <x v="0"/>
    <x v="20"/>
    <x v="4"/>
    <x v="61"/>
    <x v="4"/>
    <n v="2451008.38"/>
    <n v="2190938.2200000002"/>
  </r>
  <r>
    <d v="2023-07-30T14:50:17"/>
    <n v="30"/>
    <n v="7"/>
    <x v="60"/>
    <x v="9"/>
    <s v="Eclipse Pulsar"/>
    <x v="3"/>
    <s v="Light Spot Poacher"/>
    <x v="2"/>
    <x v="20"/>
    <x v="4"/>
    <x v="61"/>
    <x v="4"/>
    <n v="2004121.72"/>
    <n v="653490.12"/>
  </r>
  <r>
    <d v="2023-07-30T14:50:51"/>
    <n v="30"/>
    <n v="7"/>
    <x v="60"/>
    <x v="9"/>
    <s v="KarmaFleet"/>
    <x v="1"/>
    <s v="Snow Moon City"/>
    <x v="2"/>
    <x v="20"/>
    <x v="4"/>
    <x v="61"/>
    <x v="4"/>
    <n v="2254030.94"/>
    <n v="1822233.59"/>
  </r>
  <r>
    <d v="2023-07-30T14:51:58"/>
    <n v="30"/>
    <n v="7"/>
    <x v="60"/>
    <x v="9"/>
    <s v="Ascendance"/>
    <x v="1"/>
    <s v="Knight of Freedom"/>
    <x v="2"/>
    <x v="77"/>
    <x v="1"/>
    <x v="61"/>
    <x v="4"/>
    <n v="440539683.58999997"/>
    <n v="269406138.66000003"/>
  </r>
  <r>
    <d v="2023-07-30T14:52:05"/>
    <n v="30"/>
    <n v="7"/>
    <x v="60"/>
    <x v="9"/>
    <s v="The Flying Dead"/>
    <x v="1"/>
    <s v="Kenshin"/>
    <x v="2"/>
    <x v="77"/>
    <x v="1"/>
    <x v="61"/>
    <x v="4"/>
    <n v="513983537.24000001"/>
    <n v="298799025.54000002"/>
  </r>
  <r>
    <d v="2023-07-30T14:53:18"/>
    <n v="30"/>
    <n v="7"/>
    <x v="60"/>
    <x v="9"/>
    <s v="Strategically Bad"/>
    <x v="1"/>
    <s v="Setcreasea Pallida Corporation"/>
    <x v="2"/>
    <x v="77"/>
    <x v="1"/>
    <x v="61"/>
    <x v="4"/>
    <n v="503885302.80000001"/>
    <n v="324051582.32999998"/>
  </r>
  <r>
    <d v="2023-07-30T14:54:07"/>
    <n v="30"/>
    <n v="7"/>
    <x v="60"/>
    <x v="9"/>
    <s v="The Night Watchmen"/>
    <x v="1"/>
    <s v="Thunder Shield"/>
    <x v="2"/>
    <x v="77"/>
    <x v="1"/>
    <x v="61"/>
    <x v="4"/>
    <n v="475089698.54000002"/>
    <n v="311184587.63999999"/>
  </r>
  <r>
    <d v="2023-07-30T14:55:25"/>
    <n v="30"/>
    <n v="7"/>
    <x v="60"/>
    <x v="9"/>
    <s v="Fuxi Legion"/>
    <x v="3"/>
    <s v="Emperor Scythes"/>
    <x v="3"/>
    <x v="41"/>
    <x v="4"/>
    <x v="61"/>
    <x v="4"/>
    <n v="2749968.2"/>
    <n v="2207123.7000000002"/>
  </r>
  <r>
    <d v="2023-07-30T14:55:57"/>
    <n v="30"/>
    <n v="7"/>
    <x v="60"/>
    <x v="9"/>
    <s v="ImperiaI Federation"/>
    <x v="1"/>
    <s v="Stardust-Guardian"/>
    <x v="2"/>
    <x v="20"/>
    <x v="4"/>
    <x v="61"/>
    <x v="4"/>
    <n v="2100872.8199999998"/>
    <n v="1522190.16"/>
  </r>
  <r>
    <d v="2023-07-30T14:57:16"/>
    <n v="30"/>
    <n v="7"/>
    <x v="60"/>
    <x v="9"/>
    <s v="STARCHASER Inc"/>
    <x v="3"/>
    <s v="Nemesis Logistics"/>
    <x v="0"/>
    <x v="20"/>
    <x v="4"/>
    <x v="61"/>
    <x v="4"/>
    <n v="3097257.94"/>
    <n v="2369210.25"/>
  </r>
  <r>
    <d v="2023-07-30T14:59:57"/>
    <n v="30"/>
    <n v="7"/>
    <x v="60"/>
    <x v="9"/>
    <s v="Balanced Unity"/>
    <x v="1"/>
    <s v="STARCHASER Inc"/>
    <x v="2"/>
    <x v="4"/>
    <x v="3"/>
    <x v="61"/>
    <x v="4"/>
    <n v="65625288.579999998"/>
    <n v="51376280.539999999"/>
  </r>
  <r>
    <d v="2023-07-30T15:00:40"/>
    <n v="30"/>
    <n v="7"/>
    <x v="60"/>
    <x v="9"/>
    <s v="YeLuo-XingHai"/>
    <x v="3"/>
    <s v="Krab Kingdom"/>
    <x v="3"/>
    <x v="8"/>
    <x v="3"/>
    <x v="61"/>
    <x v="4"/>
    <n v="64992031.259999998"/>
    <n v="49710912.710000001"/>
  </r>
  <r>
    <d v="2023-07-30T15:00:40"/>
    <n v="30"/>
    <n v="7"/>
    <x v="60"/>
    <x v="9"/>
    <s v="Inverse Entropy Fleet Zero"/>
    <x v="4"/>
    <s v="Fuxi Legion"/>
    <x v="2"/>
    <x v="8"/>
    <x v="3"/>
    <x v="61"/>
    <x v="4"/>
    <n v="79532358.299999997"/>
    <n v="63814354.359999999"/>
  </r>
  <r>
    <d v="2023-07-30T15:02:34"/>
    <n v="30"/>
    <n v="7"/>
    <x v="60"/>
    <x v="9"/>
    <s v="Fuxi Legion"/>
    <x v="3"/>
    <s v="Cloaked Goof"/>
    <x v="0"/>
    <x v="115"/>
    <x v="1"/>
    <x v="61"/>
    <x v="4"/>
    <n v="348432424.75"/>
    <n v="141783466.40000001"/>
  </r>
  <r>
    <d v="2023-07-30T15:02:51"/>
    <n v="30"/>
    <n v="7"/>
    <x v="60"/>
    <x v="9"/>
    <s v="KarmaFleet"/>
    <x v="1"/>
    <s v="Hippo Cartel"/>
    <x v="2"/>
    <x v="77"/>
    <x v="1"/>
    <x v="61"/>
    <x v="4"/>
    <n v="504643625"/>
    <n v="283649409.00999999"/>
  </r>
  <r>
    <d v="2023-07-30T15:03:17"/>
    <n v="30"/>
    <n v="7"/>
    <x v="60"/>
    <x v="9"/>
    <s v="KarmaFleet"/>
    <x v="1"/>
    <s v="Tactical Feed"/>
    <x v="1"/>
    <x v="20"/>
    <x v="4"/>
    <x v="61"/>
    <x v="4"/>
    <n v="1869700.15"/>
    <n v="1683271.27"/>
  </r>
  <r>
    <d v="2023-07-30T15:03:21"/>
    <n v="30"/>
    <n v="7"/>
    <x v="60"/>
    <x v="9"/>
    <s v="Chaos arbiter"/>
    <x v="3"/>
    <s v="EVE-RO"/>
    <x v="0"/>
    <x v="115"/>
    <x v="1"/>
    <x v="61"/>
    <x v="4"/>
    <n v="299072881.92000002"/>
    <n v="147207548.03"/>
  </r>
  <r>
    <d v="2023-07-30T15:03:36"/>
    <n v="30"/>
    <n v="7"/>
    <x v="60"/>
    <x v="9"/>
    <s v="Peoples Liberation Army"/>
    <x v="1"/>
    <s v="Stardust-Guardian"/>
    <x v="2"/>
    <x v="5"/>
    <x v="2"/>
    <x v="61"/>
    <x v="4"/>
    <n v="13314835.51"/>
    <n v="2930235.82"/>
  </r>
  <r>
    <d v="2023-07-30T15:04:59"/>
    <n v="30"/>
    <n v="7"/>
    <x v="60"/>
    <x v="9"/>
    <s v="Chaos arbiter"/>
    <x v="3"/>
    <s v="Zebra Corp"/>
    <x v="0"/>
    <x v="20"/>
    <x v="4"/>
    <x v="61"/>
    <x v="4"/>
    <n v="2441754.21"/>
    <n v="1935808.64"/>
  </r>
  <r>
    <d v="2023-07-30T15:05:02"/>
    <n v="30"/>
    <n v="7"/>
    <x v="60"/>
    <x v="9"/>
    <s v="Peoples Liberation Army"/>
    <x v="1"/>
    <s v="Brittas Empire"/>
    <x v="1"/>
    <x v="77"/>
    <x v="1"/>
    <x v="61"/>
    <x v="4"/>
    <n v="469039399.25"/>
    <n v="296801360.73000002"/>
  </r>
  <r>
    <d v="2023-07-30T15:06:35"/>
    <n v="30"/>
    <n v="7"/>
    <x v="60"/>
    <x v="9"/>
    <s v="Memento Mori"/>
    <x v="1"/>
    <s v="Stardust-Guardian"/>
    <x v="2"/>
    <x v="77"/>
    <x v="1"/>
    <x v="61"/>
    <x v="4"/>
    <n v="504384960.76999998"/>
    <n v="320454254.70999998"/>
  </r>
  <r>
    <d v="2023-07-30T15:06:42"/>
    <n v="30"/>
    <n v="7"/>
    <x v="60"/>
    <x v="9"/>
    <s v="A Blessed Bean"/>
    <x v="0"/>
    <s v="4S Corporation"/>
    <x v="0"/>
    <x v="115"/>
    <x v="1"/>
    <x v="61"/>
    <x v="4"/>
    <n v="298688204.07999998"/>
    <n v="140226907.61000001"/>
  </r>
  <r>
    <d v="2023-07-30T15:06:53"/>
    <n v="30"/>
    <n v="7"/>
    <x v="60"/>
    <x v="9"/>
    <s v="Redamancy"/>
    <x v="3"/>
    <s v="Emperor Scythes"/>
    <x v="3"/>
    <x v="60"/>
    <x v="2"/>
    <x v="61"/>
    <x v="4"/>
    <n v="13985465.43"/>
    <n v="7090488.21"/>
  </r>
  <r>
    <d v="2023-07-30T15:07:29"/>
    <n v="30"/>
    <n v="7"/>
    <x v="60"/>
    <x v="9"/>
    <s v="GoonWaffe"/>
    <x v="1"/>
    <s v="Special Assault Unit"/>
    <x v="1"/>
    <x v="77"/>
    <x v="1"/>
    <x v="61"/>
    <x v="4"/>
    <n v="510812088"/>
    <n v="340526282.76999998"/>
  </r>
  <r>
    <d v="2023-07-30T15:07:52"/>
    <n v="30"/>
    <n v="7"/>
    <x v="60"/>
    <x v="9"/>
    <s v="Special law enforcement department"/>
    <x v="3"/>
    <s v="KarmaFleet"/>
    <x v="0"/>
    <x v="115"/>
    <x v="1"/>
    <x v="61"/>
    <x v="4"/>
    <n v="336139719.38999999"/>
    <n v="141131320"/>
  </r>
  <r>
    <d v="2023-07-30T15:08:23"/>
    <n v="30"/>
    <n v="7"/>
    <x v="60"/>
    <x v="9"/>
    <s v="Seraphim Avalon"/>
    <x v="3"/>
    <s v="KarmaFleet"/>
    <x v="0"/>
    <x v="115"/>
    <x v="1"/>
    <x v="61"/>
    <x v="4"/>
    <n v="312791668.76999998"/>
    <n v="155346298.02000001"/>
  </r>
  <r>
    <d v="2023-07-30T15:08:29"/>
    <n v="30"/>
    <n v="7"/>
    <x v="60"/>
    <x v="9"/>
    <s v="A Blessed Bean"/>
    <x v="0"/>
    <s v="ICE is Coming to EVE"/>
    <x v="0"/>
    <x v="115"/>
    <x v="1"/>
    <x v="61"/>
    <x v="4"/>
    <n v="303457820.49000001"/>
    <n v="160822451.47999999"/>
  </r>
  <r>
    <d v="2023-07-30T15:08:37"/>
    <n v="30"/>
    <n v="7"/>
    <x v="60"/>
    <x v="9"/>
    <s v="Horde Vanguard"/>
    <x v="0"/>
    <s v="Northern Fleet"/>
    <x v="0"/>
    <x v="115"/>
    <x v="1"/>
    <x v="61"/>
    <x v="4"/>
    <n v="294333342.31"/>
    <n v="159214886.58000001"/>
  </r>
  <r>
    <d v="2023-07-30T15:08:54"/>
    <n v="30"/>
    <n v="7"/>
    <x v="60"/>
    <x v="9"/>
    <s v="Horde Armada"/>
    <x v="0"/>
    <s v="AOJI Colliery"/>
    <x v="0"/>
    <x v="115"/>
    <x v="1"/>
    <x v="61"/>
    <x v="4"/>
    <n v="307182730.66000003"/>
    <n v="149260575.84"/>
  </r>
  <r>
    <d v="2023-07-30T15:08:54"/>
    <n v="30"/>
    <n v="7"/>
    <x v="60"/>
    <x v="9"/>
    <s v="Comms Black"/>
    <x v="0"/>
    <s v="Kernel of War"/>
    <x v="0"/>
    <x v="115"/>
    <x v="1"/>
    <x v="61"/>
    <x v="4"/>
    <n v="293225628.80000001"/>
    <n v="142674468.96000001"/>
  </r>
  <r>
    <d v="2023-07-30T15:09:23"/>
    <n v="30"/>
    <n v="7"/>
    <x v="60"/>
    <x v="9"/>
    <s v="ChuangShi"/>
    <x v="3"/>
    <s v="KuanDaiShan"/>
    <x v="3"/>
    <x v="13"/>
    <x v="4"/>
    <x v="61"/>
    <x v="4"/>
    <n v="2856746.46"/>
    <n v="2055608.05"/>
  </r>
  <r>
    <d v="2023-07-30T15:09:34"/>
    <n v="30"/>
    <n v="7"/>
    <x v="60"/>
    <x v="9"/>
    <s v="Thunders Claw Fleet"/>
    <x v="3"/>
    <s v="ICE is Coming to EVE"/>
    <x v="0"/>
    <x v="115"/>
    <x v="1"/>
    <x v="61"/>
    <x v="4"/>
    <n v="292801153.12"/>
    <n v="126953575.89"/>
  </r>
  <r>
    <d v="2023-07-30T15:09:46"/>
    <n v="30"/>
    <n v="7"/>
    <x v="60"/>
    <x v="9"/>
    <s v="KillTronic"/>
    <x v="0"/>
    <s v="GoonWaffe"/>
    <x v="0"/>
    <x v="115"/>
    <x v="1"/>
    <x v="61"/>
    <x v="4"/>
    <n v="400122791.06"/>
    <n v="211188301.13999999"/>
  </r>
  <r>
    <d v="2023-07-30T15:09:55"/>
    <n v="30"/>
    <n v="7"/>
    <x v="60"/>
    <x v="9"/>
    <s v="Universalis Imperium"/>
    <x v="1"/>
    <s v="Stardust-Guardian"/>
    <x v="2"/>
    <x v="77"/>
    <x v="1"/>
    <x v="61"/>
    <x v="4"/>
    <n v="511327927.18000001"/>
    <n v="284627032.63999999"/>
  </r>
  <r>
    <d v="2023-07-30T15:10:10"/>
    <n v="30"/>
    <n v="7"/>
    <x v="60"/>
    <x v="9"/>
    <s v="Stardust-Guardian"/>
    <x v="3"/>
    <s v="Amok"/>
    <x v="0"/>
    <x v="20"/>
    <x v="4"/>
    <x v="61"/>
    <x v="4"/>
    <n v="2451008.38"/>
    <n v="825565.73"/>
  </r>
  <r>
    <d v="2023-07-30T15:10:11"/>
    <n v="30"/>
    <n v="7"/>
    <x v="60"/>
    <x v="9"/>
    <s v="Seraphim Avalon"/>
    <x v="3"/>
    <s v="Strategically Bad"/>
    <x v="0"/>
    <x v="115"/>
    <x v="1"/>
    <x v="61"/>
    <x v="4"/>
    <n v="313394274.20999998"/>
    <n v="140535573.68000001"/>
  </r>
  <r>
    <d v="2023-07-30T15:10:12"/>
    <n v="30"/>
    <n v="7"/>
    <x v="60"/>
    <x v="9"/>
    <s v="Stardust-Guardian"/>
    <x v="3"/>
    <s v="Balanced Unity"/>
    <x v="0"/>
    <x v="115"/>
    <x v="1"/>
    <x v="61"/>
    <x v="4"/>
    <n v="567367501.17999995"/>
    <n v="411190054.56"/>
  </r>
  <r>
    <d v="2023-07-30T15:10:46"/>
    <n v="30"/>
    <n v="7"/>
    <x v="60"/>
    <x v="9"/>
    <s v="Levy Guards"/>
    <x v="0"/>
    <s v="Peoples Liberation Army"/>
    <x v="0"/>
    <x v="115"/>
    <x v="1"/>
    <x v="61"/>
    <x v="4"/>
    <n v="314869826.26999998"/>
    <n v="153126234.28999999"/>
  </r>
  <r>
    <d v="2023-07-30T15:10:49"/>
    <n v="30"/>
    <n v="7"/>
    <x v="60"/>
    <x v="9"/>
    <s v="Stardust-Guardian"/>
    <x v="3"/>
    <s v="4S Corporation"/>
    <x v="0"/>
    <x v="115"/>
    <x v="1"/>
    <x v="61"/>
    <x v="4"/>
    <n v="290857340.27999997"/>
    <n v="149217820.12"/>
  </r>
  <r>
    <d v="2023-07-30T15:10:56"/>
    <n v="30"/>
    <n v="7"/>
    <x v="60"/>
    <x v="9"/>
    <s v="Kriegsmarinewerft"/>
    <x v="1"/>
    <s v="Pandemic Horde Inc"/>
    <x v="1"/>
    <x v="111"/>
    <x v="1"/>
    <x v="61"/>
    <x v="4"/>
    <n v="193234805.94999999"/>
    <n v="72172240.950000003"/>
  </r>
  <r>
    <d v="2023-07-30T15:11:12"/>
    <n v="30"/>
    <n v="7"/>
    <x v="60"/>
    <x v="9"/>
    <s v="Stardust-Guardian"/>
    <x v="3"/>
    <s v="Kernel of War"/>
    <x v="0"/>
    <x v="69"/>
    <x v="4"/>
    <x v="61"/>
    <x v="4"/>
    <n v="7767527.8899999997"/>
    <n v="1972933.65"/>
  </r>
  <r>
    <d v="2023-07-30T15:11:28"/>
    <n v="30"/>
    <n v="7"/>
    <x v="60"/>
    <x v="9"/>
    <s v="Chaos arbiter"/>
    <x v="3"/>
    <s v="Ascendance"/>
    <x v="0"/>
    <x v="115"/>
    <x v="1"/>
    <x v="61"/>
    <x v="4"/>
    <n v="280353038.95999998"/>
    <n v="132755722.81"/>
  </r>
  <r>
    <d v="2023-07-30T15:11:36"/>
    <n v="30"/>
    <n v="7"/>
    <x v="60"/>
    <x v="9"/>
    <s v="Levy Guards"/>
    <x v="0"/>
    <s v="Peoples Liberation Army"/>
    <x v="0"/>
    <x v="115"/>
    <x v="1"/>
    <x v="61"/>
    <x v="4"/>
    <n v="285206157.11000001"/>
    <n v="129980369.51000001"/>
  </r>
  <r>
    <d v="2023-07-30T15:11:44"/>
    <n v="30"/>
    <n v="7"/>
    <x v="60"/>
    <x v="9"/>
    <s v="KarmaFleet"/>
    <x v="1"/>
    <s v="Lisnave"/>
    <x v="1"/>
    <x v="20"/>
    <x v="4"/>
    <x v="61"/>
    <x v="4"/>
    <n v="4387492.46"/>
    <n v="1713692.38"/>
  </r>
  <r>
    <d v="2023-07-30T15:11:45"/>
    <n v="30"/>
    <n v="7"/>
    <x v="60"/>
    <x v="9"/>
    <s v="EVE-RO"/>
    <x v="1"/>
    <s v="A Blessed Bean"/>
    <x v="1"/>
    <x v="111"/>
    <x v="1"/>
    <x v="61"/>
    <x v="4"/>
    <n v="206942354.18000001"/>
    <n v="80188301.370000005"/>
  </r>
  <r>
    <d v="2023-07-30T15:11:56"/>
    <n v="30"/>
    <n v="7"/>
    <x v="60"/>
    <x v="9"/>
    <s v="ChuangShi"/>
    <x v="3"/>
    <s v="CBC Interstellar"/>
    <x v="0"/>
    <x v="20"/>
    <x v="4"/>
    <x v="61"/>
    <x v="4"/>
    <n v="2425239.11"/>
    <n v="900407.39"/>
  </r>
  <r>
    <d v="2023-07-30T15:12:07"/>
    <n v="30"/>
    <n v="7"/>
    <x v="60"/>
    <x v="9"/>
    <s v="Stardust-Guardian"/>
    <x v="3"/>
    <s v="War Eagle Fleet"/>
    <x v="0"/>
    <x v="115"/>
    <x v="1"/>
    <x v="61"/>
    <x v="4"/>
    <n v="317029778.54000002"/>
    <n v="154770919.88999999"/>
  </r>
  <r>
    <d v="2023-07-30T15:12:34"/>
    <n v="30"/>
    <n v="7"/>
    <x v="60"/>
    <x v="9"/>
    <s v="Banished Braindead Zombies"/>
    <x v="0"/>
    <s v="Faceless"/>
    <x v="3"/>
    <x v="8"/>
    <x v="3"/>
    <x v="61"/>
    <x v="4"/>
    <n v="68613843.530000001"/>
    <n v="55379363.409999996"/>
  </r>
  <r>
    <d v="2023-07-30T15:12:36"/>
    <n v="30"/>
    <n v="7"/>
    <x v="60"/>
    <x v="9"/>
    <s v="KillTronic"/>
    <x v="0"/>
    <s v="Shocky Industries Ltd"/>
    <x v="0"/>
    <x v="115"/>
    <x v="1"/>
    <x v="61"/>
    <x v="4"/>
    <n v="289195946.38"/>
    <n v="133980882.23"/>
  </r>
  <r>
    <d v="2023-07-30T15:12:47"/>
    <n v="30"/>
    <n v="7"/>
    <x v="60"/>
    <x v="9"/>
    <s v="Stardust-Guardian"/>
    <x v="3"/>
    <s v="4S Corporation"/>
    <x v="0"/>
    <x v="115"/>
    <x v="1"/>
    <x v="61"/>
    <x v="4"/>
    <n v="307508069.13"/>
    <n v="152953139.86000001"/>
  </r>
  <r>
    <d v="2023-07-30T15:13:36"/>
    <n v="30"/>
    <n v="7"/>
    <x v="60"/>
    <x v="9"/>
    <s v="Light Spot Poacher"/>
    <x v="3"/>
    <s v="Ascendance"/>
    <x v="0"/>
    <x v="115"/>
    <x v="1"/>
    <x v="61"/>
    <x v="4"/>
    <n v="321087711.30000001"/>
    <n v="158978674.24000001"/>
  </r>
  <r>
    <d v="2023-07-30T15:13:39"/>
    <n v="30"/>
    <n v="7"/>
    <x v="60"/>
    <x v="9"/>
    <s v="NullSsay"/>
    <x v="0"/>
    <s v="Les chevaliers de l'ordre"/>
    <x v="0"/>
    <x v="115"/>
    <x v="1"/>
    <x v="61"/>
    <x v="4"/>
    <n v="314831974.44"/>
    <n v="155038771.87"/>
  </r>
  <r>
    <d v="2023-07-30T15:14:06"/>
    <n v="30"/>
    <n v="7"/>
    <x v="60"/>
    <x v="9"/>
    <s v="Beng beng Begn"/>
    <x v="3"/>
    <s v="Black Aces"/>
    <x v="0"/>
    <x v="115"/>
    <x v="1"/>
    <x v="61"/>
    <x v="4"/>
    <n v="340036333.80000001"/>
    <n v="165143348.41"/>
  </r>
  <r>
    <d v="2023-07-30T15:14:23"/>
    <n v="30"/>
    <n v="7"/>
    <x v="60"/>
    <x v="9"/>
    <s v="Zero Reps Given"/>
    <x v="0"/>
    <s v="Kriegsmarinewerft"/>
    <x v="0"/>
    <x v="20"/>
    <x v="4"/>
    <x v="61"/>
    <x v="4"/>
    <n v="2477299.7400000002"/>
    <n v="1569997.42"/>
  </r>
  <r>
    <d v="2023-07-30T15:14:23"/>
    <n v="30"/>
    <n v="7"/>
    <x v="60"/>
    <x v="9"/>
    <s v="Infinite Point"/>
    <x v="0"/>
    <s v="Strategically Bad"/>
    <x v="0"/>
    <x v="115"/>
    <x v="1"/>
    <x v="61"/>
    <x v="4"/>
    <n v="316274247.42000002"/>
    <n v="148302293.34999999"/>
  </r>
  <r>
    <d v="2023-07-30T15:15:34"/>
    <n v="30"/>
    <n v="7"/>
    <x v="60"/>
    <x v="9"/>
    <s v="Starry Sky Fleet"/>
    <x v="3"/>
    <s v="Amok"/>
    <x v="0"/>
    <x v="115"/>
    <x v="1"/>
    <x v="61"/>
    <x v="4"/>
    <n v="303409286.83999997"/>
    <n v="145558915.43000001"/>
  </r>
  <r>
    <d v="2023-07-30T15:15:35"/>
    <n v="30"/>
    <n v="7"/>
    <x v="60"/>
    <x v="9"/>
    <s v="Banished Braindead Zombies"/>
    <x v="0"/>
    <s v="Shocky Industries Ltd"/>
    <x v="0"/>
    <x v="115"/>
    <x v="1"/>
    <x v="61"/>
    <x v="4"/>
    <n v="264471761.66"/>
    <n v="127246055.26000001"/>
  </r>
  <r>
    <d v="2023-07-30T15:15:55"/>
    <n v="30"/>
    <n v="7"/>
    <x v="60"/>
    <x v="9"/>
    <s v="KarmaFleet"/>
    <x v="1"/>
    <s v="Phoenix City"/>
    <x v="2"/>
    <x v="77"/>
    <x v="1"/>
    <x v="61"/>
    <x v="4"/>
    <n v="524133999.38999999"/>
    <n v="303188280.93000001"/>
  </r>
  <r>
    <d v="2023-07-30T15:15:57"/>
    <n v="30"/>
    <n v="7"/>
    <x v="60"/>
    <x v="9"/>
    <s v="Knight of Freedom"/>
    <x v="3"/>
    <s v="Memento Mori"/>
    <x v="0"/>
    <x v="115"/>
    <x v="1"/>
    <x v="61"/>
    <x v="4"/>
    <n v="300949475.19999999"/>
    <n v="131161076.76000001"/>
  </r>
  <r>
    <d v="2023-07-30T15:16:09"/>
    <n v="30"/>
    <n v="7"/>
    <x v="60"/>
    <x v="9"/>
    <s v="Knight of Freedom"/>
    <x v="3"/>
    <s v="KarmaFleet"/>
    <x v="0"/>
    <x v="43"/>
    <x v="4"/>
    <x v="61"/>
    <x v="4"/>
    <n v="1792685.33"/>
    <n v="868680.04"/>
  </r>
  <r>
    <d v="2023-07-30T15:16:20"/>
    <n v="30"/>
    <n v="7"/>
    <x v="60"/>
    <x v="9"/>
    <s v="Tactical Feed"/>
    <x v="0"/>
    <s v="Peoples Liberation Army"/>
    <x v="0"/>
    <x v="115"/>
    <x v="1"/>
    <x v="61"/>
    <x v="4"/>
    <n v="312465575.51999998"/>
    <n v="136072651.30000001"/>
  </r>
  <r>
    <d v="2023-07-30T15:17:11"/>
    <n v="30"/>
    <n v="7"/>
    <x v="60"/>
    <x v="9"/>
    <s v="Dragon"/>
    <x v="0"/>
    <s v="KarmaFleet"/>
    <x v="0"/>
    <x v="115"/>
    <x v="1"/>
    <x v="61"/>
    <x v="4"/>
    <n v="456182559.26999998"/>
    <n v="296180842.31999999"/>
  </r>
  <r>
    <d v="2023-07-30T15:17:14"/>
    <n v="30"/>
    <n v="7"/>
    <x v="60"/>
    <x v="9"/>
    <s v="KheshigFleet"/>
    <x v="3"/>
    <s v="Kernel of War"/>
    <x v="0"/>
    <x v="115"/>
    <x v="1"/>
    <x v="61"/>
    <x v="4"/>
    <n v="304204814.98000002"/>
    <n v="141929706.08000001"/>
  </r>
  <r>
    <d v="2023-07-30T15:18:02"/>
    <n v="30"/>
    <n v="7"/>
    <x v="60"/>
    <x v="9"/>
    <s v="Stardust-Guardian"/>
    <x v="3"/>
    <s v="4S Corporation"/>
    <x v="0"/>
    <x v="115"/>
    <x v="1"/>
    <x v="61"/>
    <x v="4"/>
    <n v="317805547.70999998"/>
    <n v="144994131.13999999"/>
  </r>
  <r>
    <d v="2023-07-30T15:18:08"/>
    <n v="30"/>
    <n v="7"/>
    <x v="60"/>
    <x v="9"/>
    <s v="The Northerners"/>
    <x v="0"/>
    <s v="Northern Fleet"/>
    <x v="0"/>
    <x v="115"/>
    <x v="1"/>
    <x v="61"/>
    <x v="4"/>
    <n v="282967567.80000001"/>
    <n v="142442888.22999999"/>
  </r>
  <r>
    <d v="2023-07-30T15:18:08"/>
    <n v="30"/>
    <n v="7"/>
    <x v="60"/>
    <x v="9"/>
    <s v="CLOUD TEMPLE"/>
    <x v="0"/>
    <s v="Kriegsmarinewerft"/>
    <x v="0"/>
    <x v="115"/>
    <x v="1"/>
    <x v="61"/>
    <x v="4"/>
    <n v="457114653.49000001"/>
    <n v="190950560.22"/>
  </r>
  <r>
    <d v="2023-07-30T15:18:43"/>
    <n v="30"/>
    <n v="7"/>
    <x v="60"/>
    <x v="9"/>
    <s v="Seraphim Avalon"/>
    <x v="3"/>
    <s v="The Night Watchmen"/>
    <x v="0"/>
    <x v="115"/>
    <x v="1"/>
    <x v="61"/>
    <x v="4"/>
    <n v="320935494.22000003"/>
    <n v="136577098.25999999"/>
  </r>
  <r>
    <d v="2023-07-30T15:18:51"/>
    <n v="30"/>
    <n v="7"/>
    <x v="60"/>
    <x v="9"/>
    <s v="Seraphim Avalon"/>
    <x v="3"/>
    <s v="Nemesis Logistics"/>
    <x v="0"/>
    <x v="115"/>
    <x v="1"/>
    <x v="61"/>
    <x v="4"/>
    <n v="310451551.43000001"/>
    <n v="165850694.52000001"/>
  </r>
  <r>
    <d v="2023-07-30T15:20:08"/>
    <n v="30"/>
    <n v="7"/>
    <x v="60"/>
    <x v="9"/>
    <s v="A Blessed Bean"/>
    <x v="0"/>
    <s v="Russian ICE Bears"/>
    <x v="0"/>
    <x v="115"/>
    <x v="1"/>
    <x v="61"/>
    <x v="4"/>
    <n v="301558833.67000002"/>
    <n v="160481714.97999999"/>
  </r>
  <r>
    <d v="2023-07-30T15:20:26"/>
    <n v="30"/>
    <n v="7"/>
    <x v="60"/>
    <x v="9"/>
    <s v="Chaos arbiter"/>
    <x v="3"/>
    <s v="Iron Whales"/>
    <x v="0"/>
    <x v="115"/>
    <x v="1"/>
    <x v="61"/>
    <x v="4"/>
    <n v="321572836.25999999"/>
    <n v="139045198.93000001"/>
  </r>
  <r>
    <d v="2023-07-30T15:21:13"/>
    <n v="30"/>
    <n v="7"/>
    <x v="60"/>
    <x v="9"/>
    <s v="Special law enforcement department"/>
    <x v="3"/>
    <s v="Nemesis Logistics"/>
    <x v="0"/>
    <x v="115"/>
    <x v="1"/>
    <x v="61"/>
    <x v="4"/>
    <n v="298879227.93000001"/>
    <n v="136092166.97999999"/>
  </r>
  <r>
    <d v="2023-07-30T15:21:14"/>
    <n v="30"/>
    <n v="7"/>
    <x v="60"/>
    <x v="9"/>
    <s v="Stardust-Guardian"/>
    <x v="3"/>
    <s v="Ascendance"/>
    <x v="0"/>
    <x v="115"/>
    <x v="1"/>
    <x v="61"/>
    <x v="4"/>
    <n v="307016344.56"/>
    <n v="132108323.7"/>
  </r>
  <r>
    <d v="2023-07-30T15:22:09"/>
    <n v="30"/>
    <n v="7"/>
    <x v="60"/>
    <x v="9"/>
    <s v="1 Royal Fleet Corps"/>
    <x v="0"/>
    <s v="KarmaFleet"/>
    <x v="0"/>
    <x v="115"/>
    <x v="1"/>
    <x v="61"/>
    <x v="4"/>
    <n v="289930298.02999997"/>
    <n v="132227997.8"/>
  </r>
  <r>
    <d v="2023-07-30T15:22:34"/>
    <n v="30"/>
    <n v="7"/>
    <x v="60"/>
    <x v="9"/>
    <s v="Snow Moon City"/>
    <x v="3"/>
    <s v="UK Corp"/>
    <x v="0"/>
    <x v="20"/>
    <x v="4"/>
    <x v="61"/>
    <x v="4"/>
    <n v="2441232.12"/>
    <n v="1524066.65"/>
  </r>
  <r>
    <d v="2023-07-30T15:22:42"/>
    <n v="30"/>
    <n v="7"/>
    <x v="60"/>
    <x v="9"/>
    <s v="Galactic Empire Co LTD"/>
    <x v="3"/>
    <s v="UK Corp"/>
    <x v="0"/>
    <x v="20"/>
    <x v="4"/>
    <x v="61"/>
    <x v="4"/>
    <n v="2441232.12"/>
    <n v="1472622.4"/>
  </r>
  <r>
    <d v="2023-07-30T15:22:51"/>
    <n v="30"/>
    <n v="7"/>
    <x v="60"/>
    <x v="9"/>
    <s v="A Blessed Bean"/>
    <x v="0"/>
    <s v="Balanced Unity"/>
    <x v="0"/>
    <x v="115"/>
    <x v="1"/>
    <x v="61"/>
    <x v="4"/>
    <n v="315698566.75999999"/>
    <n v="137632271.91999999"/>
  </r>
  <r>
    <d v="2023-07-30T15:22:55"/>
    <n v="30"/>
    <n v="7"/>
    <x v="60"/>
    <x v="9"/>
    <s v="ChuangShi"/>
    <x v="3"/>
    <s v="Shocky Industries Ltd"/>
    <x v="0"/>
    <x v="115"/>
    <x v="1"/>
    <x v="61"/>
    <x v="4"/>
    <n v="286796239.86000001"/>
    <n v="138420583.33000001"/>
  </r>
  <r>
    <d v="2023-07-30T15:23:37"/>
    <n v="30"/>
    <n v="7"/>
    <x v="60"/>
    <x v="9"/>
    <s v="STARCHASER Inc"/>
    <x v="3"/>
    <s v="Nemesis Logistics"/>
    <x v="0"/>
    <x v="43"/>
    <x v="4"/>
    <x v="61"/>
    <x v="4"/>
    <n v="5579052.0899999999"/>
    <n v="1998260.36"/>
  </r>
  <r>
    <d v="2023-07-30T15:23:38"/>
    <n v="30"/>
    <n v="7"/>
    <x v="60"/>
    <x v="9"/>
    <s v="Worthless Carebears"/>
    <x v="2"/>
    <s v="Fuxi Legion"/>
    <x v="2"/>
    <x v="48"/>
    <x v="2"/>
    <x v="61"/>
    <x v="4"/>
    <n v="12463039.32"/>
    <n v="742271.68"/>
  </r>
  <r>
    <d v="2023-07-30T15:23:38"/>
    <n v="30"/>
    <n v="7"/>
    <x v="60"/>
    <x v="9"/>
    <s v="ChuangShi"/>
    <x v="3"/>
    <s v="KarmaFleet"/>
    <x v="0"/>
    <x v="115"/>
    <x v="1"/>
    <x v="61"/>
    <x v="4"/>
    <n v="314188217.38"/>
    <n v="135338815.50999999"/>
  </r>
  <r>
    <d v="2023-07-30T15:23:39"/>
    <n v="30"/>
    <n v="7"/>
    <x v="60"/>
    <x v="9"/>
    <s v="Galactic Empire Co LTD"/>
    <x v="3"/>
    <s v="Moon Rocks And Prog Jocks"/>
    <x v="0"/>
    <x v="20"/>
    <x v="4"/>
    <x v="61"/>
    <x v="4"/>
    <n v="2446337.63"/>
    <n v="1392588.85"/>
  </r>
  <r>
    <d v="2023-07-30T15:23:47"/>
    <n v="30"/>
    <n v="7"/>
    <x v="60"/>
    <x v="9"/>
    <s v="Teutate raiders"/>
    <x v="2"/>
    <s v="Fuxi Legion"/>
    <x v="2"/>
    <x v="48"/>
    <x v="2"/>
    <x v="61"/>
    <x v="4"/>
    <n v="12463039.32"/>
    <n v="5768870.8300000001"/>
  </r>
  <r>
    <d v="2023-07-30T15:23:59"/>
    <n v="30"/>
    <n v="7"/>
    <x v="60"/>
    <x v="9"/>
    <s v="Seraphim Avalon"/>
    <x v="3"/>
    <s v="KarmaFleet"/>
    <x v="0"/>
    <x v="115"/>
    <x v="1"/>
    <x v="61"/>
    <x v="4"/>
    <n v="300889951.05000001"/>
    <n v="143727502.56999999"/>
  </r>
  <r>
    <d v="2023-07-30T15:24:14"/>
    <n v="30"/>
    <n v="7"/>
    <x v="60"/>
    <x v="9"/>
    <s v="Setcreasea Pallida Corporation"/>
    <x v="3"/>
    <s v="UK Corp"/>
    <x v="0"/>
    <x v="115"/>
    <x v="1"/>
    <x v="61"/>
    <x v="4"/>
    <n v="360448683.25"/>
    <n v="137013993.43000001"/>
  </r>
  <r>
    <d v="2023-07-30T15:24:19"/>
    <n v="30"/>
    <n v="7"/>
    <x v="60"/>
    <x v="9"/>
    <s v="1 Royal Fleet Corps"/>
    <x v="0"/>
    <s v="Zebra Corp"/>
    <x v="0"/>
    <x v="115"/>
    <x v="1"/>
    <x v="61"/>
    <x v="4"/>
    <n v="299196439.52999997"/>
    <n v="130518320.25"/>
  </r>
  <r>
    <d v="2023-07-30T15:24:53"/>
    <n v="30"/>
    <n v="7"/>
    <x v="60"/>
    <x v="9"/>
    <s v="Snow Moon City"/>
    <x v="3"/>
    <s v="Special Assault Unit"/>
    <x v="1"/>
    <x v="20"/>
    <x v="4"/>
    <x v="61"/>
    <x v="4"/>
    <n v="821449.41"/>
    <n v="619394.32999999996"/>
  </r>
  <r>
    <d v="2023-07-30T15:24:53"/>
    <n v="30"/>
    <n v="7"/>
    <x v="60"/>
    <x v="9"/>
    <s v="STARCHASER Inc"/>
    <x v="3"/>
    <s v="Ascendance"/>
    <x v="0"/>
    <x v="20"/>
    <x v="4"/>
    <x v="61"/>
    <x v="4"/>
    <n v="2425239.11"/>
    <n v="1257159.75"/>
  </r>
  <r>
    <d v="2023-07-30T15:24:53"/>
    <n v="30"/>
    <n v="7"/>
    <x v="60"/>
    <x v="9"/>
    <s v="ChuangShi"/>
    <x v="3"/>
    <s v="CBC Interstellar"/>
    <x v="0"/>
    <x v="20"/>
    <x v="4"/>
    <x v="61"/>
    <x v="4"/>
    <n v="2415462.85"/>
    <n v="1222048.31"/>
  </r>
  <r>
    <d v="2023-07-30T15:24:53"/>
    <n v="30"/>
    <n v="7"/>
    <x v="60"/>
    <x v="9"/>
    <s v="Snow Moon City"/>
    <x v="3"/>
    <s v="GoonWaffe"/>
    <x v="0"/>
    <x v="20"/>
    <x v="4"/>
    <x v="61"/>
    <x v="4"/>
    <n v="2427311.36"/>
    <n v="1175550.6000000001"/>
  </r>
  <r>
    <d v="2023-07-30T15:24:54"/>
    <n v="30"/>
    <n v="7"/>
    <x v="60"/>
    <x v="9"/>
    <s v="ChuangShi"/>
    <x v="3"/>
    <s v="4S Corporation"/>
    <x v="0"/>
    <x v="20"/>
    <x v="4"/>
    <x v="61"/>
    <x v="4"/>
    <n v="2435015.38"/>
    <n v="1718973.54"/>
  </r>
  <r>
    <d v="2023-07-30T15:24:58"/>
    <n v="30"/>
    <n v="7"/>
    <x v="60"/>
    <x v="9"/>
    <s v="STARCHASER Inc"/>
    <x v="3"/>
    <s v="Balanced Unity"/>
    <x v="0"/>
    <x v="20"/>
    <x v="4"/>
    <x v="61"/>
    <x v="4"/>
    <n v="2647858.16"/>
    <n v="1785575.77"/>
  </r>
  <r>
    <d v="2023-07-30T15:25:19"/>
    <n v="30"/>
    <n v="7"/>
    <x v="60"/>
    <x v="9"/>
    <s v="A Blessed Bean"/>
    <x v="0"/>
    <s v="Darkmoon Military Industrial Complex"/>
    <x v="0"/>
    <x v="115"/>
    <x v="1"/>
    <x v="61"/>
    <x v="4"/>
    <n v="293359987.85000002"/>
    <n v="140651269.84999999"/>
  </r>
  <r>
    <d v="2023-07-30T15:25:28"/>
    <n v="30"/>
    <n v="7"/>
    <x v="60"/>
    <x v="9"/>
    <s v="Galactic Empire Co LTD"/>
    <x v="3"/>
    <s v="KarmaFleet"/>
    <x v="0"/>
    <x v="115"/>
    <x v="1"/>
    <x v="61"/>
    <x v="4"/>
    <n v="291416049.35000002"/>
    <n v="146505160.50999999"/>
  </r>
  <r>
    <d v="2023-07-30T15:25:57"/>
    <n v="30"/>
    <n v="7"/>
    <x v="60"/>
    <x v="9"/>
    <s v="Very Italian People"/>
    <x v="2"/>
    <s v="ChuangShi"/>
    <x v="2"/>
    <x v="5"/>
    <x v="2"/>
    <x v="61"/>
    <x v="4"/>
    <n v="13478012.5"/>
    <n v="5883639.0899999999"/>
  </r>
  <r>
    <d v="2023-07-30T15:26:18"/>
    <n v="30"/>
    <n v="7"/>
    <x v="60"/>
    <x v="9"/>
    <s v="Starry Armada"/>
    <x v="3"/>
    <s v="Kriegsmarinewerft"/>
    <x v="0"/>
    <x v="115"/>
    <x v="1"/>
    <x v="61"/>
    <x v="4"/>
    <n v="311391605.79000002"/>
    <n v="145604741.28"/>
  </r>
  <r>
    <d v="2023-07-30T15:26:26"/>
    <n v="30"/>
    <n v="7"/>
    <x v="60"/>
    <x v="9"/>
    <s v="Siromanci"/>
    <x v="2"/>
    <s v="Beng beng Begn"/>
    <x v="2"/>
    <x v="13"/>
    <x v="4"/>
    <x v="61"/>
    <x v="4"/>
    <n v="2529279.31"/>
    <n v="2135197.34"/>
  </r>
  <r>
    <d v="2023-07-30T15:26:42"/>
    <n v="30"/>
    <n v="7"/>
    <x v="60"/>
    <x v="9"/>
    <s v="ChuangShi"/>
    <x v="3"/>
    <s v="Kriegsmarinewerft"/>
    <x v="0"/>
    <x v="20"/>
    <x v="4"/>
    <x v="61"/>
    <x v="4"/>
    <n v="2415462.85"/>
    <n v="1110762.98"/>
  </r>
  <r>
    <d v="2023-07-30T15:26:58"/>
    <n v="30"/>
    <n v="7"/>
    <x v="60"/>
    <x v="9"/>
    <s v="ChuangShi"/>
    <x v="3"/>
    <s v="Shocky Industries Ltd"/>
    <x v="0"/>
    <x v="20"/>
    <x v="4"/>
    <x v="61"/>
    <x v="4"/>
    <n v="2415462.85"/>
    <n v="1072882.8799999999"/>
  </r>
  <r>
    <d v="2023-07-30T15:27:06"/>
    <n v="30"/>
    <n v="7"/>
    <x v="60"/>
    <x v="9"/>
    <s v="ChuangShi"/>
    <x v="3"/>
    <s v="Peoples Liberation Army"/>
    <x v="0"/>
    <x v="20"/>
    <x v="4"/>
    <x v="61"/>
    <x v="4"/>
    <n v="2415462.85"/>
    <n v="1333780.8600000001"/>
  </r>
  <r>
    <d v="2023-07-30T15:27:30"/>
    <n v="30"/>
    <n v="7"/>
    <x v="60"/>
    <x v="9"/>
    <s v="STARCHASER Inc"/>
    <x v="3"/>
    <s v="Cabaret"/>
    <x v="0"/>
    <x v="83"/>
    <x v="4"/>
    <x v="61"/>
    <x v="4"/>
    <n v="1732682"/>
    <n v="919173.38"/>
  </r>
  <r>
    <d v="2023-07-30T15:27:44"/>
    <n v="30"/>
    <n v="7"/>
    <x v="60"/>
    <x v="9"/>
    <s v="ChuangShi"/>
    <x v="3"/>
    <s v="AWAKE LIONS"/>
    <x v="3"/>
    <x v="13"/>
    <x v="4"/>
    <x v="61"/>
    <x v="4"/>
    <n v="907727.88"/>
    <n v="763555.14"/>
  </r>
  <r>
    <d v="2023-07-30T15:27:55"/>
    <n v="30"/>
    <n v="7"/>
    <x v="60"/>
    <x v="9"/>
    <s v="YeLuo-XingHai"/>
    <x v="3"/>
    <s v="KuanDaiShan"/>
    <x v="3"/>
    <x v="5"/>
    <x v="2"/>
    <x v="61"/>
    <x v="4"/>
    <n v="8047449.25"/>
    <n v="2042970.62"/>
  </r>
  <r>
    <d v="2023-07-30T15:27:57"/>
    <n v="30"/>
    <n v="7"/>
    <x v="60"/>
    <x v="9"/>
    <s v="Chaos arbiter"/>
    <x v="3"/>
    <s v="Bullshit Bingo Club"/>
    <x v="4"/>
    <x v="28"/>
    <x v="4"/>
    <x v="61"/>
    <x v="4"/>
    <n v="558745.77"/>
    <n v="343041.32"/>
  </r>
  <r>
    <d v="2023-07-30T15:28:11"/>
    <n v="30"/>
    <n v="7"/>
    <x v="60"/>
    <x v="9"/>
    <s v="ICE is Coming to EVE"/>
    <x v="1"/>
    <s v="Comply Or Die"/>
    <x v="1"/>
    <x v="13"/>
    <x v="4"/>
    <x v="61"/>
    <x v="4"/>
    <n v="1259854.6299999999"/>
    <n v="800155.4"/>
  </r>
  <r>
    <d v="2023-07-30T15:28:13"/>
    <n v="30"/>
    <n v="7"/>
    <x v="60"/>
    <x v="9"/>
    <s v="Galactic Empire Co LTD"/>
    <x v="3"/>
    <s v="Shocky Industries Ltd"/>
    <x v="0"/>
    <x v="20"/>
    <x v="4"/>
    <x v="61"/>
    <x v="4"/>
    <n v="2478845.73"/>
    <n v="1513378.98"/>
  </r>
  <r>
    <d v="2023-07-30T15:28:14"/>
    <n v="30"/>
    <n v="7"/>
    <x v="60"/>
    <x v="9"/>
    <s v="Attack On CALDARI"/>
    <x v="3"/>
    <s v="Russian ICE Bears"/>
    <x v="0"/>
    <x v="115"/>
    <x v="1"/>
    <x v="61"/>
    <x v="4"/>
    <n v="310082949.66000003"/>
    <n v="143890446.93000001"/>
  </r>
  <r>
    <d v="2023-07-30T15:28:23"/>
    <n v="30"/>
    <n v="7"/>
    <x v="60"/>
    <x v="9"/>
    <s v="Fancypants Inc"/>
    <x v="0"/>
    <s v="Zebra Corp"/>
    <x v="0"/>
    <x v="115"/>
    <x v="1"/>
    <x v="61"/>
    <x v="4"/>
    <n v="319562875.38999999"/>
    <n v="144562516.46000001"/>
  </r>
  <r>
    <d v="2023-07-30T15:28:27"/>
    <n v="30"/>
    <n v="7"/>
    <x v="60"/>
    <x v="9"/>
    <s v="EXALTED"/>
    <x v="2"/>
    <s v="Snow Moon City"/>
    <x v="2"/>
    <x v="5"/>
    <x v="2"/>
    <x v="61"/>
    <x v="4"/>
    <n v="13314835.51"/>
    <n v="5647211.3399999999"/>
  </r>
  <r>
    <d v="2023-07-30T15:28:42"/>
    <n v="30"/>
    <n v="7"/>
    <x v="60"/>
    <x v="9"/>
    <s v="The Graduates"/>
    <x v="2"/>
    <s v="My Little Pony"/>
    <x v="2"/>
    <x v="5"/>
    <x v="2"/>
    <x v="61"/>
    <x v="4"/>
    <n v="21569191.940000001"/>
    <n v="8444702.1899999995"/>
  </r>
  <r>
    <d v="2023-07-30T15:28:48"/>
    <n v="30"/>
    <n v="7"/>
    <x v="60"/>
    <x v="9"/>
    <s v="Stardust-Guardian"/>
    <x v="3"/>
    <s v="KarmaFleet"/>
    <x v="0"/>
    <x v="115"/>
    <x v="1"/>
    <x v="61"/>
    <x v="4"/>
    <n v="311672231.61000001"/>
    <n v="150496811.56"/>
  </r>
  <r>
    <d v="2023-07-30T15:29:05"/>
    <n v="30"/>
    <n v="7"/>
    <x v="60"/>
    <x v="9"/>
    <s v="Very Italian People"/>
    <x v="2"/>
    <s v="My Little Pony"/>
    <x v="2"/>
    <x v="5"/>
    <x v="2"/>
    <x v="61"/>
    <x v="4"/>
    <n v="13649493.07"/>
    <n v="5648776.0999999996"/>
  </r>
  <r>
    <d v="2023-07-30T15:29:23"/>
    <n v="30"/>
    <n v="7"/>
    <x v="60"/>
    <x v="9"/>
    <s v="Darkmoon Military Industrial Complex"/>
    <x v="1"/>
    <s v="A Blessed Bean"/>
    <x v="1"/>
    <x v="12"/>
    <x v="3"/>
    <x v="61"/>
    <x v="4"/>
    <n v="52284072.700000003"/>
    <n v="39646404.200000003"/>
  </r>
  <r>
    <d v="2023-07-30T15:29:41"/>
    <n v="30"/>
    <n v="7"/>
    <x v="60"/>
    <x v="9"/>
    <s v="Arknights"/>
    <x v="3"/>
    <s v="UK Corp"/>
    <x v="0"/>
    <x v="20"/>
    <x v="4"/>
    <x v="61"/>
    <x v="4"/>
    <n v="2441232.12"/>
    <n v="959186.05"/>
  </r>
  <r>
    <d v="2023-07-30T15:30:04"/>
    <n v="30"/>
    <n v="7"/>
    <x v="60"/>
    <x v="9"/>
    <s v="Chaos arbiter"/>
    <x v="3"/>
    <s v="UK Corp"/>
    <x v="0"/>
    <x v="115"/>
    <x v="1"/>
    <x v="61"/>
    <x v="4"/>
    <n v="324041352.11000001"/>
    <n v="152790019.13"/>
  </r>
  <r>
    <d v="2023-07-30T15:30:18"/>
    <n v="30"/>
    <n v="7"/>
    <x v="60"/>
    <x v="9"/>
    <s v="Arknights"/>
    <x v="3"/>
    <s v="KarmaFleet"/>
    <x v="0"/>
    <x v="20"/>
    <x v="4"/>
    <x v="61"/>
    <x v="4"/>
    <n v="2415462.85"/>
    <n v="1152350.76"/>
  </r>
  <r>
    <d v="2023-07-30T15:31:00"/>
    <n v="30"/>
    <n v="7"/>
    <x v="60"/>
    <x v="9"/>
    <s v="Fuxi Legion"/>
    <x v="3"/>
    <s v="Nemesis Logistics"/>
    <x v="0"/>
    <x v="115"/>
    <x v="1"/>
    <x v="61"/>
    <x v="4"/>
    <n v="289645805.63"/>
    <n v="137988328.03"/>
  </r>
  <r>
    <d v="2023-07-30T15:31:07"/>
    <n v="30"/>
    <n v="7"/>
    <x v="60"/>
    <x v="9"/>
    <s v="Gangue hill"/>
    <x v="3"/>
    <s v="CBC Interstellar"/>
    <x v="0"/>
    <x v="20"/>
    <x v="4"/>
    <x v="61"/>
    <x v="4"/>
    <n v="2415462.85"/>
    <n v="1116823.8"/>
  </r>
  <r>
    <d v="2023-07-30T15:31:11"/>
    <n v="30"/>
    <n v="7"/>
    <x v="60"/>
    <x v="9"/>
    <s v="ChuangShi"/>
    <x v="3"/>
    <s v="Iron Whales"/>
    <x v="0"/>
    <x v="20"/>
    <x v="4"/>
    <x v="61"/>
    <x v="4"/>
    <n v="2439800.27"/>
    <n v="1477192.62"/>
  </r>
  <r>
    <d v="2023-07-30T15:31:19"/>
    <n v="30"/>
    <n v="7"/>
    <x v="60"/>
    <x v="9"/>
    <s v="KillTronic"/>
    <x v="0"/>
    <s v="Ascendance"/>
    <x v="0"/>
    <x v="115"/>
    <x v="1"/>
    <x v="61"/>
    <x v="4"/>
    <n v="255134272.34"/>
    <n v="118514835.03"/>
  </r>
  <r>
    <d v="2023-07-30T15:31:27"/>
    <n v="30"/>
    <n v="7"/>
    <x v="60"/>
    <x v="9"/>
    <s v="The Night Watchmen"/>
    <x v="1"/>
    <s v="ChuangShi"/>
    <x v="2"/>
    <x v="27"/>
    <x v="2"/>
    <x v="61"/>
    <x v="4"/>
    <n v="141993818.62"/>
    <n v="116219744.53"/>
  </r>
  <r>
    <d v="2023-07-30T15:31:47"/>
    <n v="30"/>
    <n v="7"/>
    <x v="60"/>
    <x v="9"/>
    <s v="Galactic Empire Co LTD"/>
    <x v="3"/>
    <s v="rRED ANTS"/>
    <x v="0"/>
    <x v="13"/>
    <x v="4"/>
    <x v="61"/>
    <x v="4"/>
    <n v="7694698.5499999998"/>
    <n v="2653584.7000000002"/>
  </r>
  <r>
    <d v="2023-07-30T15:31:52"/>
    <n v="30"/>
    <n v="7"/>
    <x v="60"/>
    <x v="9"/>
    <s v="ChuangShi"/>
    <x v="3"/>
    <s v="Amok"/>
    <x v="0"/>
    <x v="115"/>
    <x v="1"/>
    <x v="61"/>
    <x v="4"/>
    <n v="345603667.73000002"/>
    <n v="148860127.75"/>
  </r>
  <r>
    <d v="2023-07-30T15:31:55"/>
    <n v="30"/>
    <n v="7"/>
    <x v="60"/>
    <x v="9"/>
    <s v="Chaos arbiter"/>
    <x v="3"/>
    <s v="Zebra Corp"/>
    <x v="0"/>
    <x v="115"/>
    <x v="1"/>
    <x v="61"/>
    <x v="4"/>
    <n v="296053670.13"/>
    <n v="145888609.03"/>
  </r>
  <r>
    <d v="2023-07-30T15:32:14"/>
    <n v="30"/>
    <n v="7"/>
    <x v="60"/>
    <x v="9"/>
    <s v="GSF Logistics and Posting Reserves"/>
    <x v="1"/>
    <s v="Mogu Heavy Industry"/>
    <x v="2"/>
    <x v="4"/>
    <x v="3"/>
    <x v="61"/>
    <x v="4"/>
    <n v="53557639.43"/>
    <n v="35271370.009999998"/>
  </r>
  <r>
    <d v="2023-07-30T15:32:42"/>
    <n v="30"/>
    <n v="7"/>
    <x v="60"/>
    <x v="9"/>
    <s v="Fancypants Inc"/>
    <x v="0"/>
    <s v="Echelon Research"/>
    <x v="0"/>
    <x v="115"/>
    <x v="1"/>
    <x v="61"/>
    <x v="4"/>
    <n v="330567972.32999998"/>
    <n v="156215805.09"/>
  </r>
  <r>
    <d v="2023-07-30T15:32:45"/>
    <n v="30"/>
    <n v="7"/>
    <x v="60"/>
    <x v="9"/>
    <s v="Eternity INC"/>
    <x v="1"/>
    <s v="Arknights"/>
    <x v="2"/>
    <x v="27"/>
    <x v="2"/>
    <x v="61"/>
    <x v="4"/>
    <n v="91357373.790000007"/>
    <n v="69730207.950000003"/>
  </r>
  <r>
    <d v="2023-07-30T15:33:13"/>
    <n v="30"/>
    <n v="7"/>
    <x v="60"/>
    <x v="9"/>
    <s v="KuanDaiShan"/>
    <x v="4"/>
    <s v="x13"/>
    <x v="1"/>
    <x v="77"/>
    <x v="1"/>
    <x v="61"/>
    <x v="4"/>
    <n v="559287097.84000003"/>
    <n v="319600237.00999999"/>
  </r>
  <r>
    <d v="2023-07-30T15:33:49"/>
    <n v="30"/>
    <n v="7"/>
    <x v="60"/>
    <x v="9"/>
    <s v="The Graduates"/>
    <x v="2"/>
    <s v="ChuangShi"/>
    <x v="2"/>
    <x v="13"/>
    <x v="4"/>
    <x v="61"/>
    <x v="4"/>
    <n v="2734469.69"/>
    <n v="1074128.79"/>
  </r>
  <r>
    <d v="2023-07-30T15:34:58"/>
    <n v="30"/>
    <n v="7"/>
    <x v="60"/>
    <x v="9"/>
    <s v="Standards Contracting"/>
    <x v="0"/>
    <s v="Ascendance"/>
    <x v="0"/>
    <x v="115"/>
    <x v="1"/>
    <x v="61"/>
    <x v="4"/>
    <n v="322812095.11000001"/>
    <n v="145754820.59"/>
  </r>
  <r>
    <d v="2023-07-30T15:35:12"/>
    <n v="30"/>
    <n v="7"/>
    <x v="60"/>
    <x v="9"/>
    <s v="STARCHASER Inc"/>
    <x v="3"/>
    <s v="Universalis Imperium"/>
    <x v="0"/>
    <x v="115"/>
    <x v="1"/>
    <x v="61"/>
    <x v="4"/>
    <n v="297495407.11000001"/>
    <n v="146485229.09"/>
  </r>
  <r>
    <d v="2023-07-30T15:35:47"/>
    <n v="30"/>
    <n v="7"/>
    <x v="60"/>
    <x v="9"/>
    <s v="Faceless"/>
    <x v="4"/>
    <s v="x13"/>
    <x v="1"/>
    <x v="84"/>
    <x v="4"/>
    <x v="61"/>
    <x v="4"/>
    <n v="84597716.459999993"/>
    <n v="71544466.640000001"/>
  </r>
  <r>
    <d v="2023-07-30T15:35:48"/>
    <n v="30"/>
    <n v="7"/>
    <x v="60"/>
    <x v="9"/>
    <s v="ChuangShi"/>
    <x v="3"/>
    <s v="Peoples Liberation Army"/>
    <x v="0"/>
    <x v="115"/>
    <x v="1"/>
    <x v="61"/>
    <x v="4"/>
    <n v="278306379.06999999"/>
    <n v="133294096.41"/>
  </r>
  <r>
    <d v="2023-07-30T15:36:06"/>
    <n v="30"/>
    <n v="7"/>
    <x v="60"/>
    <x v="9"/>
    <s v="Blackwater USA Inc"/>
    <x v="0"/>
    <s v="4S Corporation"/>
    <x v="0"/>
    <x v="115"/>
    <x v="1"/>
    <x v="61"/>
    <x v="4"/>
    <n v="308304979.41000003"/>
    <n v="137022876.11000001"/>
  </r>
  <r>
    <d v="2023-07-30T15:36:11"/>
    <n v="30"/>
    <n v="7"/>
    <x v="60"/>
    <x v="9"/>
    <s v="Emperor Scythes"/>
    <x v="4"/>
    <s v="Blackwater USA Inc"/>
    <x v="1"/>
    <x v="8"/>
    <x v="3"/>
    <x v="61"/>
    <x v="4"/>
    <n v="69141432.060000002"/>
    <n v="52339646.210000001"/>
  </r>
  <r>
    <d v="2023-07-30T15:36:59"/>
    <n v="30"/>
    <n v="7"/>
    <x v="60"/>
    <x v="9"/>
    <s v="ChuangShi"/>
    <x v="3"/>
    <s v="KarmaFleet"/>
    <x v="0"/>
    <x v="115"/>
    <x v="1"/>
    <x v="61"/>
    <x v="4"/>
    <n v="305221691.33999997"/>
    <n v="149974489.59999999"/>
  </r>
  <r>
    <d v="2023-07-30T15:37:13"/>
    <n v="30"/>
    <n v="7"/>
    <x v="60"/>
    <x v="9"/>
    <s v="Stardust-Guardian"/>
    <x v="3"/>
    <s v="Zebra Corp"/>
    <x v="0"/>
    <x v="115"/>
    <x v="1"/>
    <x v="61"/>
    <x v="4"/>
    <n v="288911988.87"/>
    <n v="129918680.45"/>
  </r>
  <r>
    <d v="2023-07-30T15:37:19"/>
    <n v="30"/>
    <n v="7"/>
    <x v="60"/>
    <x v="9"/>
    <s v="GeoCorp"/>
    <x v="2"/>
    <s v="Institute of Calculus"/>
    <x v="2"/>
    <x v="16"/>
    <x v="4"/>
    <x v="61"/>
    <x v="4"/>
    <n v="3168856.22"/>
    <n v="2239426.19"/>
  </r>
  <r>
    <d v="2023-07-30T15:37:52"/>
    <n v="30"/>
    <n v="7"/>
    <x v="60"/>
    <x v="9"/>
    <s v="Stardust-Guardian"/>
    <x v="3"/>
    <s v="TEMPLAR"/>
    <x v="4"/>
    <x v="4"/>
    <x v="3"/>
    <x v="61"/>
    <x v="4"/>
    <n v="53344730.93"/>
    <n v="41387605.82"/>
  </r>
  <r>
    <d v="2023-07-30T15:38:00"/>
    <n v="30"/>
    <n v="7"/>
    <x v="60"/>
    <x v="9"/>
    <s v="Seraphim Avalon"/>
    <x v="3"/>
    <s v="Cloaked Goof"/>
    <x v="0"/>
    <x v="115"/>
    <x v="1"/>
    <x v="61"/>
    <x v="4"/>
    <n v="291213667.69"/>
    <n v="140494420.91999999"/>
  </r>
  <r>
    <d v="2023-07-30T15:38:28"/>
    <n v="30"/>
    <n v="7"/>
    <x v="60"/>
    <x v="9"/>
    <s v="GeoCorp"/>
    <x v="2"/>
    <s v="Sylvanas Windrunner United Fleet"/>
    <x v="2"/>
    <x v="27"/>
    <x v="2"/>
    <x v="61"/>
    <x v="4"/>
    <n v="116420319.88"/>
    <n v="60014702.130000003"/>
  </r>
  <r>
    <d v="2023-07-30T15:38:49"/>
    <n v="30"/>
    <n v="7"/>
    <x v="60"/>
    <x v="9"/>
    <s v="ChuangShi"/>
    <x v="3"/>
    <s v="Free Wind Riders"/>
    <x v="0"/>
    <x v="115"/>
    <x v="1"/>
    <x v="61"/>
    <x v="4"/>
    <n v="303137374.74000001"/>
    <n v="154697363.37"/>
  </r>
  <r>
    <d v="2023-07-30T15:39:03"/>
    <n v="30"/>
    <n v="7"/>
    <x v="60"/>
    <x v="9"/>
    <s v="Iron Whales"/>
    <x v="1"/>
    <s v="Bat Country"/>
    <x v="1"/>
    <x v="12"/>
    <x v="3"/>
    <x v="61"/>
    <x v="4"/>
    <n v="48002942.590000004"/>
    <n v="30976630.550000001"/>
  </r>
  <r>
    <d v="2023-07-30T15:39:36"/>
    <n v="30"/>
    <n v="7"/>
    <x v="60"/>
    <x v="9"/>
    <s v="Siromanci"/>
    <x v="2"/>
    <s v="Knight of Freedom"/>
    <x v="2"/>
    <x v="13"/>
    <x v="4"/>
    <x v="61"/>
    <x v="4"/>
    <n v="2529279.31"/>
    <n v="1978398.45"/>
  </r>
  <r>
    <d v="2023-07-30T15:40:20"/>
    <n v="30"/>
    <n v="7"/>
    <x v="60"/>
    <x v="9"/>
    <s v="STARCHASER Inc"/>
    <x v="3"/>
    <s v="KarmaFleet"/>
    <x v="0"/>
    <x v="20"/>
    <x v="4"/>
    <x v="61"/>
    <x v="4"/>
    <n v="2572886.13"/>
    <n v="1761573.63"/>
  </r>
  <r>
    <d v="2023-07-30T15:40:35"/>
    <n v="30"/>
    <n v="7"/>
    <x v="60"/>
    <x v="9"/>
    <s v="Chaos arbiter"/>
    <x v="3"/>
    <s v="CBC Interstellar"/>
    <x v="0"/>
    <x v="115"/>
    <x v="1"/>
    <x v="61"/>
    <x v="4"/>
    <n v="299344235.36000001"/>
    <n v="146995745.59999999"/>
  </r>
  <r>
    <d v="2023-07-30T15:41:51"/>
    <n v="30"/>
    <n v="7"/>
    <x v="60"/>
    <x v="9"/>
    <s v="ChuangShi"/>
    <x v="3"/>
    <s v="KarmaFleet"/>
    <x v="0"/>
    <x v="115"/>
    <x v="1"/>
    <x v="61"/>
    <x v="4"/>
    <n v="300315926.86000001"/>
    <n v="126174631.25"/>
  </r>
  <r>
    <d v="2023-07-30T15:42:19"/>
    <n v="30"/>
    <n v="7"/>
    <x v="60"/>
    <x v="9"/>
    <s v="A Blessed Bean"/>
    <x v="0"/>
    <s v="AOJI Colliery"/>
    <x v="0"/>
    <x v="115"/>
    <x v="1"/>
    <x v="61"/>
    <x v="4"/>
    <n v="287520803.37"/>
    <n v="140597471.84999999"/>
  </r>
  <r>
    <d v="2023-07-30T15:42:32"/>
    <n v="30"/>
    <n v="7"/>
    <x v="60"/>
    <x v="9"/>
    <s v="Fuxi Legion"/>
    <x v="3"/>
    <s v="SUNDERING"/>
    <x v="0"/>
    <x v="115"/>
    <x v="1"/>
    <x v="61"/>
    <x v="4"/>
    <n v="312239528.37"/>
    <n v="161372699.34"/>
  </r>
  <r>
    <d v="2023-07-30T15:42:37"/>
    <n v="30"/>
    <n v="7"/>
    <x v="60"/>
    <x v="9"/>
    <s v="League of Gentlemen"/>
    <x v="2"/>
    <s v="KheshigFleet"/>
    <x v="2"/>
    <x v="20"/>
    <x v="4"/>
    <x v="61"/>
    <x v="4"/>
    <n v="1386150.91"/>
    <n v="988884.53"/>
  </r>
  <r>
    <d v="2023-07-30T15:42:51"/>
    <n v="30"/>
    <n v="7"/>
    <x v="60"/>
    <x v="9"/>
    <s v="A Blessed Bean"/>
    <x v="0"/>
    <s v="AOJI Colliery"/>
    <x v="0"/>
    <x v="115"/>
    <x v="1"/>
    <x v="61"/>
    <x v="4"/>
    <n v="292507842.49000001"/>
    <n v="137208286.72"/>
  </r>
  <r>
    <d v="2023-07-30T15:46:58"/>
    <n v="30"/>
    <n v="7"/>
    <x v="60"/>
    <x v="9"/>
    <s v="The Flying Dead"/>
    <x v="1"/>
    <s v="Pandemic Horde Inc"/>
    <x v="1"/>
    <x v="73"/>
    <x v="0"/>
    <x v="61"/>
    <x v="4"/>
    <n v="7540757.9800000004"/>
    <n v="3231601.17"/>
  </r>
  <r>
    <d v="2023-07-30T15:48:04"/>
    <n v="30"/>
    <n v="7"/>
    <x v="60"/>
    <x v="9"/>
    <s v="GoonWaffe"/>
    <x v="1"/>
    <s v="Special law enforcement department"/>
    <x v="2"/>
    <x v="7"/>
    <x v="0"/>
    <x v="36"/>
    <x v="2"/>
    <n v="12610695.890000001"/>
    <n v="6341149.4299999997"/>
  </r>
  <r>
    <d v="2023-07-30T15:48:22"/>
    <n v="30"/>
    <n v="7"/>
    <x v="60"/>
    <x v="9"/>
    <s v="STARCHASER Inc"/>
    <x v="3"/>
    <s v="Shocky Industries Ltd"/>
    <x v="0"/>
    <x v="32"/>
    <x v="4"/>
    <x v="61"/>
    <x v="4"/>
    <n v="2682925.87"/>
    <n v="1373093.98"/>
  </r>
  <r>
    <d v="2023-07-30T15:51:42"/>
    <n v="30"/>
    <n v="7"/>
    <x v="60"/>
    <x v="9"/>
    <s v="Faceless"/>
    <x v="4"/>
    <s v="Mogu Heavy Industry"/>
    <x v="2"/>
    <x v="4"/>
    <x v="3"/>
    <x v="61"/>
    <x v="4"/>
    <n v="65144168.130000003"/>
    <n v="45013976.270000003"/>
  </r>
  <r>
    <d v="2023-07-30T15:53:04"/>
    <n v="30"/>
    <n v="7"/>
    <x v="60"/>
    <x v="9"/>
    <s v="KarmaFleet"/>
    <x v="1"/>
    <s v="Chi Gua"/>
    <x v="2"/>
    <x v="84"/>
    <x v="4"/>
    <x v="61"/>
    <x v="4"/>
    <n v="63385643.840000004"/>
    <n v="59800390.539999999"/>
  </r>
  <r>
    <d v="2023-07-30T15:53:44"/>
    <n v="30"/>
    <n v="7"/>
    <x v="60"/>
    <x v="9"/>
    <s v="STARCHASER Inc"/>
    <x v="3"/>
    <s v="Ascendance"/>
    <x v="0"/>
    <x v="20"/>
    <x v="4"/>
    <x v="61"/>
    <x v="4"/>
    <n v="2415462.85"/>
    <n v="2088870.02"/>
  </r>
  <r>
    <d v="2023-07-30T15:54:43"/>
    <n v="30"/>
    <n v="7"/>
    <x v="60"/>
    <x v="9"/>
    <s v="Fuxi Legion"/>
    <x v="3"/>
    <s v="Balanced Unity"/>
    <x v="0"/>
    <x v="20"/>
    <x v="4"/>
    <x v="61"/>
    <x v="4"/>
    <n v="2638427.52"/>
    <n v="1681422.97"/>
  </r>
  <r>
    <d v="2023-07-30T15:56:26"/>
    <n v="30"/>
    <n v="7"/>
    <x v="60"/>
    <x v="9"/>
    <s v="KuanDaiShan"/>
    <x v="4"/>
    <s v="Chaos arbiter"/>
    <x v="2"/>
    <x v="82"/>
    <x v="0"/>
    <x v="61"/>
    <x v="4"/>
    <n v="26772960.260000002"/>
    <n v="20936819.050000001"/>
  </r>
  <r>
    <d v="2023-07-30T15:58:12"/>
    <n v="30"/>
    <n v="7"/>
    <x v="60"/>
    <x v="9"/>
    <s v="Faceless"/>
    <x v="4"/>
    <s v="Fuxi Legion"/>
    <x v="2"/>
    <x v="8"/>
    <x v="3"/>
    <x v="61"/>
    <x v="4"/>
    <n v="67642052.049999997"/>
    <n v="53067036.350000001"/>
  </r>
  <r>
    <d v="2023-07-30T15:58:40"/>
    <n v="30"/>
    <n v="7"/>
    <x v="60"/>
    <x v="9"/>
    <s v="Wombo United"/>
    <x v="0"/>
    <s v="Peoples Liberation Army"/>
    <x v="0"/>
    <x v="20"/>
    <x v="4"/>
    <x v="61"/>
    <x v="4"/>
    <n v="2317742.2799999998"/>
    <n v="1505349.44"/>
  </r>
  <r>
    <d v="2023-07-30T15:59:16"/>
    <n v="30"/>
    <n v="7"/>
    <x v="60"/>
    <x v="9"/>
    <s v="Siromanci"/>
    <x v="2"/>
    <s v="Knights of the Silver Eagle"/>
    <x v="2"/>
    <x v="24"/>
    <x v="0"/>
    <x v="61"/>
    <x v="4"/>
    <n v="4756341.8499999996"/>
    <n v="1402895.73"/>
  </r>
  <r>
    <d v="2023-07-30T15:59:38"/>
    <n v="30"/>
    <n v="7"/>
    <x v="60"/>
    <x v="9"/>
    <s v="Faceless"/>
    <x v="4"/>
    <s v="Seraphim Avalon"/>
    <x v="2"/>
    <x v="8"/>
    <x v="3"/>
    <x v="61"/>
    <x v="4"/>
    <n v="67143059.769999996"/>
    <n v="55947835.719999999"/>
  </r>
  <r>
    <d v="2023-07-30T16:00:20"/>
    <n v="30"/>
    <n v="7"/>
    <x v="60"/>
    <x v="9"/>
    <s v="Inner Legacy"/>
    <x v="3"/>
    <s v="Deep Space Conquerors"/>
    <x v="0"/>
    <x v="13"/>
    <x v="4"/>
    <x v="61"/>
    <x v="4"/>
    <n v="5972665.8300000001"/>
    <n v="1600188.14"/>
  </r>
  <r>
    <d v="2023-07-30T16:01:07"/>
    <n v="30"/>
    <n v="7"/>
    <x v="60"/>
    <x v="9"/>
    <s v="Les chevaliers de l'ordre"/>
    <x v="1"/>
    <s v="No Boundaries"/>
    <x v="1"/>
    <x v="8"/>
    <x v="3"/>
    <x v="61"/>
    <x v="4"/>
    <n v="69123915.920000002"/>
    <n v="54832135.520000003"/>
  </r>
  <r>
    <d v="2023-07-30T16:01:42"/>
    <n v="30"/>
    <n v="7"/>
    <x v="60"/>
    <x v="9"/>
    <s v="Beng beng Begn"/>
    <x v="3"/>
    <s v="4S Corporation"/>
    <x v="0"/>
    <x v="20"/>
    <x v="4"/>
    <x v="61"/>
    <x v="4"/>
    <n v="2673380.56"/>
    <n v="1492340.31"/>
  </r>
  <r>
    <d v="2023-07-30T16:01:59"/>
    <n v="30"/>
    <n v="7"/>
    <x v="60"/>
    <x v="9"/>
    <s v="Pandemic Horde Inc"/>
    <x v="0"/>
    <s v="Pandemic Horde Inc"/>
    <x v="1"/>
    <x v="19"/>
    <x v="4"/>
    <x v="1"/>
    <x v="0"/>
    <n v="997045.2"/>
    <n v="722240.85"/>
  </r>
  <r>
    <d v="2023-07-30T16:02:54"/>
    <n v="30"/>
    <n v="7"/>
    <x v="60"/>
    <x v="9"/>
    <s v="DEFCON"/>
    <x v="2"/>
    <s v="Fuxi Legion"/>
    <x v="2"/>
    <x v="17"/>
    <x v="4"/>
    <x v="61"/>
    <x v="4"/>
    <n v="766020.87"/>
    <n v="605509.32999999996"/>
  </r>
  <r>
    <d v="2023-07-30T16:03:19"/>
    <n v="30"/>
    <n v="7"/>
    <x v="60"/>
    <x v="9"/>
    <s v="Inverse Entropy Fleet Zero"/>
    <x v="4"/>
    <s v="CLOUD TEMPLE"/>
    <x v="1"/>
    <x v="12"/>
    <x v="3"/>
    <x v="61"/>
    <x v="4"/>
    <n v="49169914.630000003"/>
    <n v="30770448.649999999"/>
  </r>
  <r>
    <d v="2023-07-30T16:05:06"/>
    <n v="30"/>
    <n v="7"/>
    <x v="60"/>
    <x v="9"/>
    <s v="Horde Armada"/>
    <x v="0"/>
    <s v="Asteroid Farm Unlimited"/>
    <x v="0"/>
    <x v="60"/>
    <x v="2"/>
    <x v="61"/>
    <x v="4"/>
    <n v="20770772.309999999"/>
    <n v="10646621.07"/>
  </r>
  <r>
    <d v="2023-07-30T16:05:28"/>
    <n v="30"/>
    <n v="7"/>
    <x v="60"/>
    <x v="9"/>
    <s v="A Blessed Bean"/>
    <x v="0"/>
    <s v="Country House"/>
    <x v="0"/>
    <x v="5"/>
    <x v="2"/>
    <x v="61"/>
    <x v="4"/>
    <n v="13700470.890000001"/>
    <n v="5072511.18"/>
  </r>
  <r>
    <d v="2023-07-30T16:07:04"/>
    <n v="30"/>
    <n v="7"/>
    <x v="60"/>
    <x v="9"/>
    <s v="Wombo United"/>
    <x v="0"/>
    <s v="Emperor Scythes"/>
    <x v="3"/>
    <x v="11"/>
    <x v="2"/>
    <x v="61"/>
    <x v="4"/>
    <n v="37022651.57"/>
    <n v="20223609.620000001"/>
  </r>
  <r>
    <d v="2023-07-30T16:11:12"/>
    <n v="30"/>
    <n v="7"/>
    <x v="60"/>
    <x v="9"/>
    <s v="ICE is Coming to EVE"/>
    <x v="1"/>
    <s v="ChuangShi"/>
    <x v="2"/>
    <x v="77"/>
    <x v="1"/>
    <x v="61"/>
    <x v="4"/>
    <n v="510344962.98000002"/>
    <n v="334281285.17000002"/>
  </r>
  <r>
    <d v="2023-07-30T16:15:10"/>
    <n v="30"/>
    <n v="7"/>
    <x v="60"/>
    <x v="9"/>
    <s v="KuanDaiShan"/>
    <x v="4"/>
    <s v="Chaos arbiter"/>
    <x v="2"/>
    <x v="13"/>
    <x v="4"/>
    <x v="61"/>
    <x v="4"/>
    <n v="2529894.96"/>
    <n v="977190.09"/>
  </r>
  <r>
    <d v="2023-07-30T16:15:46"/>
    <n v="30"/>
    <n v="7"/>
    <x v="60"/>
    <x v="9"/>
    <s v="Stardust-Guardian"/>
    <x v="3"/>
    <s v="AWAKE LIONS"/>
    <x v="3"/>
    <x v="13"/>
    <x v="4"/>
    <x v="61"/>
    <x v="4"/>
    <n v="1488735.54"/>
    <n v="1295689.03"/>
  </r>
  <r>
    <d v="2023-07-30T18:22:01"/>
    <n v="30"/>
    <n v="7"/>
    <x v="60"/>
    <x v="9"/>
    <s v="4S Corporation"/>
    <x v="1"/>
    <s v="Institute of Calculus"/>
    <x v="2"/>
    <x v="32"/>
    <x v="4"/>
    <x v="214"/>
    <x v="3"/>
    <n v="2189295.83"/>
    <n v="1288226.6299999999"/>
  </r>
  <r>
    <d v="2023-07-30T19:23:05"/>
    <n v="30"/>
    <n v="7"/>
    <x v="60"/>
    <x v="9"/>
    <s v="Deep Space Conquerors"/>
    <x v="1"/>
    <s v="Horde Armada"/>
    <x v="1"/>
    <x v="3"/>
    <x v="2"/>
    <x v="130"/>
    <x v="0"/>
    <n v="22099412.109999999"/>
    <n v="10791449.52"/>
  </r>
  <r>
    <d v="2023-07-30T19:24:45"/>
    <n v="30"/>
    <n v="7"/>
    <x v="60"/>
    <x v="9"/>
    <s v="Brittas Empire"/>
    <x v="0"/>
    <s v="KarmaFleet"/>
    <x v="0"/>
    <x v="94"/>
    <x v="2"/>
    <x v="185"/>
    <x v="0"/>
    <n v="81023731.980000004"/>
    <n v="53450557.289999999"/>
  </r>
  <r>
    <d v="2023-07-30T19:29:09"/>
    <n v="30"/>
    <n v="7"/>
    <x v="60"/>
    <x v="9"/>
    <s v="A Blessed Bean"/>
    <x v="0"/>
    <s v="Ascendance"/>
    <x v="0"/>
    <x v="8"/>
    <x v="3"/>
    <x v="1"/>
    <x v="0"/>
    <n v="70047674.989999995"/>
    <n v="53780696.100000001"/>
  </r>
  <r>
    <d v="2023-07-30T19:29:51"/>
    <n v="30"/>
    <n v="7"/>
    <x v="60"/>
    <x v="9"/>
    <s v="4S Corporation"/>
    <x v="1"/>
    <s v="Pandemic Horde Inc"/>
    <x v="1"/>
    <x v="113"/>
    <x v="1"/>
    <x v="1"/>
    <x v="0"/>
    <n v="382212370.74000001"/>
    <n v="107166151.52"/>
  </r>
  <r>
    <d v="2023-07-30T21:25:45"/>
    <n v="30"/>
    <n v="7"/>
    <x v="60"/>
    <x v="9"/>
    <s v="Deaths Consortium"/>
    <x v="0"/>
    <s v="Helgast Militarum"/>
    <x v="4"/>
    <x v="9"/>
    <x v="0"/>
    <x v="2"/>
    <x v="0"/>
    <n v="33599842.799999997"/>
    <n v="32254367.010000002"/>
  </r>
  <r>
    <d v="2023-07-30T22:00:20"/>
    <n v="30"/>
    <n v="7"/>
    <x v="60"/>
    <x v="9"/>
    <s v="Pandemic Horde Inc"/>
    <x v="0"/>
    <s v="4S Corporation"/>
    <x v="0"/>
    <x v="19"/>
    <x v="4"/>
    <x v="109"/>
    <x v="2"/>
    <n v="2702519.41"/>
    <n v="2555942.4"/>
  </r>
  <r>
    <d v="2023-07-30T22:12:27"/>
    <n v="30"/>
    <n v="7"/>
    <x v="60"/>
    <x v="9"/>
    <s v="Amok"/>
    <x v="1"/>
    <s v="Pandemic Horde Inc"/>
    <x v="1"/>
    <x v="51"/>
    <x v="2"/>
    <x v="215"/>
    <x v="2"/>
    <n v="33245835"/>
    <n v="19900515.289999999"/>
  </r>
  <r>
    <d v="2023-07-30T22:17:21"/>
    <n v="30"/>
    <n v="7"/>
    <x v="60"/>
    <x v="9"/>
    <s v="Amok"/>
    <x v="1"/>
    <s v="Herrscher der Zeit"/>
    <x v="1"/>
    <x v="8"/>
    <x v="3"/>
    <x v="19"/>
    <x v="2"/>
    <n v="70745632.909999996"/>
    <n v="49926569.549999997"/>
  </r>
  <r>
    <d v="2023-07-30T23:19:39"/>
    <n v="30"/>
    <n v="7"/>
    <x v="60"/>
    <x v="9"/>
    <s v="Ascendance"/>
    <x v="1"/>
    <s v="Ascendance"/>
    <x v="0"/>
    <x v="86"/>
    <x v="2"/>
    <x v="35"/>
    <x v="2"/>
    <n v="49043265.140000001"/>
    <n v="30984088.960000001"/>
  </r>
  <r>
    <d v="2023-07-30T23:26:27"/>
    <n v="30"/>
    <n v="7"/>
    <x v="60"/>
    <x v="9"/>
    <s v="Fuxi Legion"/>
    <x v="3"/>
    <s v="Freyja Syndicate"/>
    <x v="4"/>
    <x v="60"/>
    <x v="2"/>
    <x v="72"/>
    <x v="3"/>
    <n v="13539131.41"/>
    <n v="7149996.79"/>
  </r>
  <r>
    <d v="2023-07-30T23:32:10"/>
    <n v="30"/>
    <n v="7"/>
    <x v="60"/>
    <x v="9"/>
    <s v="Ascendance"/>
    <x v="1"/>
    <s v="Ascendance"/>
    <x v="0"/>
    <x v="18"/>
    <x v="4"/>
    <x v="35"/>
    <x v="2"/>
    <n v="6687634.8899999997"/>
    <n v="2861368.99"/>
  </r>
  <r>
    <d v="2023-07-30T23:35:08"/>
    <n v="30"/>
    <n v="7"/>
    <x v="60"/>
    <x v="9"/>
    <s v="Ascendance"/>
    <x v="1"/>
    <s v="Ascendance"/>
    <x v="0"/>
    <x v="32"/>
    <x v="4"/>
    <x v="35"/>
    <x v="2"/>
    <n v="14980468.119999999"/>
    <n v="10366351.9"/>
  </r>
  <r>
    <d v="2023-07-30T23:41:01"/>
    <n v="30"/>
    <n v="7"/>
    <x v="60"/>
    <x v="9"/>
    <s v="Ascendance"/>
    <x v="1"/>
    <s v="Ascendance"/>
    <x v="0"/>
    <x v="74"/>
    <x v="4"/>
    <x v="35"/>
    <x v="2"/>
    <n v="3964413.03"/>
    <n v="2750178.45"/>
  </r>
  <r>
    <d v="2023-07-30T23:42:06"/>
    <n v="30"/>
    <n v="7"/>
    <x v="60"/>
    <x v="9"/>
    <s v="Ascendance"/>
    <x v="1"/>
    <s v="Ascendance"/>
    <x v="0"/>
    <x v="19"/>
    <x v="4"/>
    <x v="35"/>
    <x v="2"/>
    <n v="14053193.210000001"/>
    <n v="7532759.6799999997"/>
  </r>
  <r>
    <d v="2023-07-30T23:56:11"/>
    <n v="30"/>
    <n v="7"/>
    <x v="60"/>
    <x v="9"/>
    <s v="Ascendance"/>
    <x v="1"/>
    <s v="Ascendance"/>
    <x v="0"/>
    <x v="14"/>
    <x v="4"/>
    <x v="35"/>
    <x v="2"/>
    <n v="11793468.58"/>
    <n v="11142017.130000001"/>
  </r>
  <r>
    <d v="2023-07-31T00:51:34"/>
    <n v="31"/>
    <n v="7"/>
    <x v="61"/>
    <x v="0"/>
    <s v="A Blessed Bean"/>
    <x v="0"/>
    <s v="Suspicious Intentions"/>
    <x v="4"/>
    <x v="11"/>
    <x v="2"/>
    <x v="120"/>
    <x v="0"/>
    <n v="63699339.719999999"/>
    <n v="49969744.119999997"/>
  </r>
  <r>
    <d v="2023-07-31T00:51:42"/>
    <n v="31"/>
    <n v="7"/>
    <x v="61"/>
    <x v="0"/>
    <s v="Fancypants Inc"/>
    <x v="0"/>
    <s v="Game of Drones"/>
    <x v="4"/>
    <x v="11"/>
    <x v="2"/>
    <x v="120"/>
    <x v="0"/>
    <n v="23541240.039999999"/>
    <n v="9358024.9399999995"/>
  </r>
  <r>
    <d v="2023-07-31T00:51:45"/>
    <n v="31"/>
    <n v="7"/>
    <x v="61"/>
    <x v="0"/>
    <s v="Suspicious Intentions"/>
    <x v="2"/>
    <s v="Pandemic Horde Inc"/>
    <x v="1"/>
    <x v="44"/>
    <x v="2"/>
    <x v="120"/>
    <x v="0"/>
    <n v="85318425.280000001"/>
    <n v="66925300.659999996"/>
  </r>
  <r>
    <d v="2023-07-31T01:01:37"/>
    <n v="31"/>
    <n v="7"/>
    <x v="61"/>
    <x v="0"/>
    <s v="Pandemic Horde Inc"/>
    <x v="0"/>
    <s v="Suspicious Intentions"/>
    <x v="4"/>
    <x v="11"/>
    <x v="2"/>
    <x v="180"/>
    <x v="0"/>
    <n v="23406708.379999999"/>
    <n v="8961928.1899999995"/>
  </r>
  <r>
    <d v="2023-07-31T01:01:54"/>
    <n v="31"/>
    <n v="7"/>
    <x v="61"/>
    <x v="0"/>
    <s v="Kinship"/>
    <x v="2"/>
    <s v="A Blessed Bean"/>
    <x v="1"/>
    <x v="12"/>
    <x v="3"/>
    <x v="180"/>
    <x v="0"/>
    <n v="49305226.869999997"/>
    <n v="34704514.020000003"/>
  </r>
  <r>
    <d v="2023-07-31T01:02:14"/>
    <n v="31"/>
    <n v="7"/>
    <x v="61"/>
    <x v="0"/>
    <s v="Worthless Carebears"/>
    <x v="2"/>
    <s v="Pandemic Horde Inc"/>
    <x v="1"/>
    <x v="73"/>
    <x v="0"/>
    <x v="180"/>
    <x v="0"/>
    <n v="22039294.710000001"/>
    <n v="16338750"/>
  </r>
  <r>
    <d v="2023-07-31T01:02:14"/>
    <n v="31"/>
    <n v="7"/>
    <x v="61"/>
    <x v="0"/>
    <s v="Fusion Enterprises Ltd"/>
    <x v="0"/>
    <s v="Worthless Carebears"/>
    <x v="4"/>
    <x v="11"/>
    <x v="2"/>
    <x v="180"/>
    <x v="0"/>
    <n v="22359507.300000001"/>
    <n v="9625057.6699999999"/>
  </r>
  <r>
    <d v="2023-07-31T01:02:52"/>
    <n v="31"/>
    <n v="7"/>
    <x v="61"/>
    <x v="0"/>
    <s v="Fusion Enterprises Ltd"/>
    <x v="0"/>
    <s v="Siromanci"/>
    <x v="4"/>
    <x v="5"/>
    <x v="2"/>
    <x v="180"/>
    <x v="0"/>
    <n v="16625273.289999999"/>
    <n v="5365365.9000000004"/>
  </r>
  <r>
    <d v="2023-07-31T01:03:02"/>
    <n v="31"/>
    <n v="7"/>
    <x v="61"/>
    <x v="0"/>
    <s v="A Blessed Bean"/>
    <x v="0"/>
    <s v="Public Enemies CO"/>
    <x v="4"/>
    <x v="11"/>
    <x v="2"/>
    <x v="180"/>
    <x v="0"/>
    <n v="24185456.280000001"/>
    <n v="11933110.140000001"/>
  </r>
  <r>
    <d v="2023-07-31T01:03:10"/>
    <n v="31"/>
    <n v="7"/>
    <x v="61"/>
    <x v="0"/>
    <s v="Fancypants Inc"/>
    <x v="0"/>
    <s v="GeoCorp"/>
    <x v="4"/>
    <x v="5"/>
    <x v="2"/>
    <x v="180"/>
    <x v="0"/>
    <n v="17143450.670000002"/>
    <n v="6136714.4800000004"/>
  </r>
  <r>
    <d v="2023-07-31T01:09:49"/>
    <n v="31"/>
    <n v="7"/>
    <x v="61"/>
    <x v="0"/>
    <s v="Fusion Enterprises Ltd"/>
    <x v="0"/>
    <s v="Public Enemies CO"/>
    <x v="4"/>
    <x v="11"/>
    <x v="2"/>
    <x v="180"/>
    <x v="0"/>
    <n v="25289535.699999999"/>
    <n v="6628903.9000000004"/>
  </r>
  <r>
    <d v="2023-07-31T01:10:05"/>
    <n v="31"/>
    <n v="7"/>
    <x v="61"/>
    <x v="0"/>
    <s v="Fusion Enterprises Ltd"/>
    <x v="0"/>
    <s v="Close Encounters of the EVE Kind"/>
    <x v="4"/>
    <x v="4"/>
    <x v="3"/>
    <x v="180"/>
    <x v="0"/>
    <n v="52958115.329999998"/>
    <n v="36956944.890000001"/>
  </r>
  <r>
    <d v="2023-07-31T01:10:58"/>
    <n v="31"/>
    <n v="7"/>
    <x v="61"/>
    <x v="0"/>
    <s v="Kinship"/>
    <x v="2"/>
    <s v="Pandemic Horde Inc"/>
    <x v="1"/>
    <x v="4"/>
    <x v="3"/>
    <x v="180"/>
    <x v="0"/>
    <n v="63503640.140000001"/>
    <n v="41282026.979999997"/>
  </r>
  <r>
    <d v="2023-07-31T01:11:30"/>
    <n v="31"/>
    <n v="7"/>
    <x v="61"/>
    <x v="0"/>
    <s v="A Blessed Bean"/>
    <x v="0"/>
    <s v="Suspicious Intentions"/>
    <x v="4"/>
    <x v="8"/>
    <x v="3"/>
    <x v="180"/>
    <x v="0"/>
    <n v="67592359.599999994"/>
    <n v="52743382.920000002"/>
  </r>
  <r>
    <d v="2023-07-31T01:12:50"/>
    <n v="31"/>
    <n v="7"/>
    <x v="61"/>
    <x v="0"/>
    <s v="Siberian Alpha Fleet"/>
    <x v="0"/>
    <s v="Suspicious Intentions"/>
    <x v="4"/>
    <x v="5"/>
    <x v="2"/>
    <x v="180"/>
    <x v="0"/>
    <n v="20454713.850000001"/>
    <n v="10026657.189999999"/>
  </r>
  <r>
    <d v="2023-07-31T01:13:02"/>
    <n v="31"/>
    <n v="7"/>
    <x v="61"/>
    <x v="0"/>
    <s v="Fusion Enterprises Ltd"/>
    <x v="0"/>
    <s v="Suspicious Intentions"/>
    <x v="4"/>
    <x v="5"/>
    <x v="2"/>
    <x v="180"/>
    <x v="0"/>
    <n v="18520189.399999999"/>
    <n v="4776996.33"/>
  </r>
  <r>
    <d v="2023-07-31T01:13:17"/>
    <n v="31"/>
    <n v="7"/>
    <x v="61"/>
    <x v="0"/>
    <s v="Pandemic Horde Inc"/>
    <x v="0"/>
    <s v="Vanishing Point"/>
    <x v="4"/>
    <x v="5"/>
    <x v="2"/>
    <x v="180"/>
    <x v="0"/>
    <n v="18520189.399999999"/>
    <n v="3375596.24"/>
  </r>
  <r>
    <d v="2023-07-31T01:13:27"/>
    <n v="31"/>
    <n v="7"/>
    <x v="61"/>
    <x v="0"/>
    <s v="Fusion Enterprises Ltd"/>
    <x v="0"/>
    <s v="Suspicious Intentions"/>
    <x v="4"/>
    <x v="11"/>
    <x v="2"/>
    <x v="180"/>
    <x v="0"/>
    <n v="22364987.510000002"/>
    <n v="8553668.1099999994"/>
  </r>
  <r>
    <d v="2023-07-31T01:13:37"/>
    <n v="31"/>
    <n v="7"/>
    <x v="61"/>
    <x v="0"/>
    <s v="Fusion Enterprises Ltd"/>
    <x v="0"/>
    <s v="The Graduates"/>
    <x v="4"/>
    <x v="11"/>
    <x v="2"/>
    <x v="180"/>
    <x v="0"/>
    <n v="24312116.829999998"/>
    <n v="9796259.5700000003"/>
  </r>
  <r>
    <d v="2023-07-31T01:13:42"/>
    <n v="31"/>
    <n v="7"/>
    <x v="61"/>
    <x v="0"/>
    <s v="Fusion Enterprises Ltd"/>
    <x v="0"/>
    <s v="Cruisers Crew"/>
    <x v="4"/>
    <x v="11"/>
    <x v="2"/>
    <x v="180"/>
    <x v="0"/>
    <n v="23124775.399999999"/>
    <n v="8279459.7000000002"/>
  </r>
  <r>
    <d v="2023-07-31T01:13:56"/>
    <n v="31"/>
    <n v="7"/>
    <x v="61"/>
    <x v="0"/>
    <s v="Siberian Alpha Fleet"/>
    <x v="0"/>
    <s v="Gildinous Vangaurd"/>
    <x v="4"/>
    <x v="71"/>
    <x v="2"/>
    <x v="180"/>
    <x v="0"/>
    <n v="24377694.289999999"/>
    <n v="7479978.4900000002"/>
  </r>
  <r>
    <d v="2023-07-31T01:14:00"/>
    <n v="31"/>
    <n v="7"/>
    <x v="61"/>
    <x v="0"/>
    <s v="4S Corporation"/>
    <x v="1"/>
    <s v="Pandemic Horde Inc"/>
    <x v="1"/>
    <x v="111"/>
    <x v="1"/>
    <x v="0"/>
    <x v="0"/>
    <n v="394239475.35000002"/>
    <n v="217911275.80000001"/>
  </r>
  <r>
    <d v="2023-07-31T01:14:01"/>
    <n v="31"/>
    <n v="7"/>
    <x v="61"/>
    <x v="0"/>
    <s v="Siberian Alpha Fleet"/>
    <x v="0"/>
    <s v="Kinship"/>
    <x v="4"/>
    <x v="11"/>
    <x v="2"/>
    <x v="180"/>
    <x v="0"/>
    <n v="22456154.539999999"/>
    <n v="7013535.6100000003"/>
  </r>
  <r>
    <d v="2023-07-31T02:14:19"/>
    <n v="31"/>
    <n v="7"/>
    <x v="61"/>
    <x v="0"/>
    <s v="SUNDERING"/>
    <x v="1"/>
    <s v="Mogu Heavy Industry"/>
    <x v="2"/>
    <x v="8"/>
    <x v="3"/>
    <x v="150"/>
    <x v="1"/>
    <n v="63576499.149999999"/>
    <n v="47475894.140000001"/>
  </r>
  <r>
    <d v="2023-07-31T09:34:48"/>
    <n v="31"/>
    <n v="7"/>
    <x v="61"/>
    <x v="0"/>
    <s v="Profane Proverb"/>
    <x v="0"/>
    <s v="Profane Proverb"/>
    <x v="1"/>
    <x v="10"/>
    <x v="2"/>
    <x v="1"/>
    <x v="0"/>
    <n v="16472568.4"/>
    <n v="5743089.2199999997"/>
  </r>
  <r>
    <d v="2023-07-31T10:55:19"/>
    <n v="31"/>
    <n v="7"/>
    <x v="61"/>
    <x v="0"/>
    <s v="TEMPLAR"/>
    <x v="2"/>
    <s v="Pandemic Horde Inc"/>
    <x v="1"/>
    <x v="3"/>
    <x v="2"/>
    <x v="130"/>
    <x v="0"/>
    <n v="21649213.75"/>
    <n v="5230305.53"/>
  </r>
  <r>
    <d v="2023-07-31T11:32:05"/>
    <n v="31"/>
    <n v="7"/>
    <x v="61"/>
    <x v="0"/>
    <s v="Eternity INC"/>
    <x v="1"/>
    <s v="ChuangShi"/>
    <x v="2"/>
    <x v="9"/>
    <x v="0"/>
    <x v="109"/>
    <x v="2"/>
    <n v="27750296.030000001"/>
    <n v="17698156.440000001"/>
  </r>
  <r>
    <d v="2023-07-31T11:35:55"/>
    <n v="31"/>
    <n v="7"/>
    <x v="61"/>
    <x v="0"/>
    <s v="Hogyoku"/>
    <x v="1"/>
    <s v="Pandemic Horde Inc"/>
    <x v="1"/>
    <x v="2"/>
    <x v="2"/>
    <x v="1"/>
    <x v="0"/>
    <n v="259226251.47999999"/>
    <n v="240328564.94999999"/>
  </r>
  <r>
    <d v="2023-07-31T11:44:16"/>
    <n v="31"/>
    <n v="7"/>
    <x v="61"/>
    <x v="0"/>
    <s v="TEMPLAR"/>
    <x v="2"/>
    <s v="cookies and capital"/>
    <x v="1"/>
    <x v="3"/>
    <x v="2"/>
    <x v="27"/>
    <x v="0"/>
    <n v="15929983.380000001"/>
    <n v="4880747.57"/>
  </r>
  <r>
    <d v="2023-07-31T11:46:07"/>
    <n v="31"/>
    <n v="7"/>
    <x v="61"/>
    <x v="0"/>
    <s v="Profane Proverb"/>
    <x v="0"/>
    <s v="4S Corporation"/>
    <x v="0"/>
    <x v="28"/>
    <x v="4"/>
    <x v="130"/>
    <x v="0"/>
    <n v="1939127.11"/>
    <n v="1048695.73"/>
  </r>
  <r>
    <d v="2023-07-31T11:49:35"/>
    <n v="31"/>
    <n v="7"/>
    <x v="61"/>
    <x v="0"/>
    <s v="Special law enforcement department"/>
    <x v="3"/>
    <s v="Ministry of Offense"/>
    <x v="0"/>
    <x v="4"/>
    <x v="3"/>
    <x v="35"/>
    <x v="2"/>
    <n v="62196358.82"/>
    <n v="45835275.859999999"/>
  </r>
  <r>
    <d v="2023-07-31T11:50:06"/>
    <n v="31"/>
    <n v="7"/>
    <x v="61"/>
    <x v="0"/>
    <s v="Zonk Squad"/>
    <x v="1"/>
    <s v="Special law enforcement department"/>
    <x v="2"/>
    <x v="24"/>
    <x v="0"/>
    <x v="35"/>
    <x v="2"/>
    <n v="10492467.83"/>
    <n v="6165253.79"/>
  </r>
  <r>
    <d v="2023-07-31T12:36:29"/>
    <n v="31"/>
    <n v="7"/>
    <x v="61"/>
    <x v="0"/>
    <s v="Chaos arbiter"/>
    <x v="3"/>
    <s v="Chaos arbiter"/>
    <x v="2"/>
    <x v="57"/>
    <x v="2"/>
    <x v="216"/>
    <x v="4"/>
    <n v="11332032.08"/>
    <n v="4541912.62"/>
  </r>
  <r>
    <d v="2023-07-31T13:13:16"/>
    <n v="31"/>
    <n v="7"/>
    <x v="61"/>
    <x v="0"/>
    <s v="Stardust-Guardian"/>
    <x v="3"/>
    <s v="Peoples Liberation Army"/>
    <x v="0"/>
    <x v="24"/>
    <x v="0"/>
    <x v="165"/>
    <x v="2"/>
    <n v="2021929.72"/>
    <n v="1476005.61"/>
  </r>
  <r>
    <d v="2023-07-31T13:47:57"/>
    <n v="31"/>
    <n v="7"/>
    <x v="61"/>
    <x v="0"/>
    <s v="Rogue Inferno"/>
    <x v="0"/>
    <s v="Emperor Scythes"/>
    <x v="3"/>
    <x v="10"/>
    <x v="2"/>
    <x v="1"/>
    <x v="0"/>
    <n v="21457587.18"/>
    <n v="8814484.5"/>
  </r>
  <r>
    <d v="2023-07-31T15:00:14"/>
    <n v="31"/>
    <n v="7"/>
    <x v="61"/>
    <x v="0"/>
    <s v="Peoples Liberation Army"/>
    <x v="1"/>
    <s v="KheshigFleet"/>
    <x v="2"/>
    <x v="69"/>
    <x v="4"/>
    <x v="140"/>
    <x v="2"/>
    <n v="2269587.2000000002"/>
    <n v="1378516.86"/>
  </r>
  <r>
    <d v="2023-07-31T15:20:00"/>
    <n v="31"/>
    <n v="7"/>
    <x v="61"/>
    <x v="0"/>
    <s v="Faceless"/>
    <x v="4"/>
    <s v="Squid Inc"/>
    <x v="1"/>
    <x v="1"/>
    <x v="1"/>
    <x v="199"/>
    <x v="0"/>
    <n v="273576538.92000002"/>
    <n v="265770938.66999999"/>
  </r>
  <r>
    <d v="2023-07-31T15:21:36"/>
    <n v="31"/>
    <n v="7"/>
    <x v="61"/>
    <x v="0"/>
    <s v="Levy Guards"/>
    <x v="0"/>
    <s v="Eternity Pavilion"/>
    <x v="3"/>
    <x v="93"/>
    <x v="2"/>
    <x v="199"/>
    <x v="0"/>
    <n v="854758272.28999996"/>
    <n v="556765587.03999996"/>
  </r>
  <r>
    <d v="2023-07-31T18:37:09"/>
    <n v="31"/>
    <n v="7"/>
    <x v="61"/>
    <x v="0"/>
    <s v="Infinite Point"/>
    <x v="0"/>
    <s v="Resilience"/>
    <x v="4"/>
    <x v="11"/>
    <x v="2"/>
    <x v="2"/>
    <x v="0"/>
    <n v="24568160.960000001"/>
    <n v="9653985.4000000004"/>
  </r>
  <r>
    <d v="2023-07-31T18:38:18"/>
    <n v="31"/>
    <n v="7"/>
    <x v="61"/>
    <x v="0"/>
    <s v="Horde Armada"/>
    <x v="0"/>
    <s v="TEMPLAR"/>
    <x v="4"/>
    <x v="11"/>
    <x v="2"/>
    <x v="14"/>
    <x v="0"/>
    <n v="70533806.909999996"/>
    <n v="59357021.189999998"/>
  </r>
  <r>
    <d v="2023-07-31T18:38:27"/>
    <n v="31"/>
    <n v="7"/>
    <x v="61"/>
    <x v="0"/>
    <s v="Pandemic Horde Inc"/>
    <x v="0"/>
    <s v="EXALTED"/>
    <x v="4"/>
    <x v="11"/>
    <x v="2"/>
    <x v="14"/>
    <x v="0"/>
    <n v="24563037.039999999"/>
    <n v="9844804.9100000001"/>
  </r>
  <r>
    <d v="2023-07-31T18:38:39"/>
    <n v="31"/>
    <n v="7"/>
    <x v="61"/>
    <x v="0"/>
    <s v="The Northerners"/>
    <x v="0"/>
    <s v="Suspicious Intentions"/>
    <x v="4"/>
    <x v="11"/>
    <x v="2"/>
    <x v="14"/>
    <x v="0"/>
    <n v="25710622.890000001"/>
    <n v="10170851.49"/>
  </r>
  <r>
    <d v="2023-07-31T18:38:46"/>
    <n v="31"/>
    <n v="7"/>
    <x v="61"/>
    <x v="0"/>
    <s v="Horde Vanguard"/>
    <x v="0"/>
    <s v="Public Enemies CO"/>
    <x v="4"/>
    <x v="11"/>
    <x v="2"/>
    <x v="14"/>
    <x v="0"/>
    <n v="24205383.620000001"/>
    <n v="10252490.779999999"/>
  </r>
  <r>
    <d v="2023-07-31T18:39:46"/>
    <n v="31"/>
    <n v="7"/>
    <x v="61"/>
    <x v="0"/>
    <s v="Blackwater USA Inc"/>
    <x v="0"/>
    <s v="Suspicious Intentions"/>
    <x v="4"/>
    <x v="11"/>
    <x v="2"/>
    <x v="14"/>
    <x v="0"/>
    <n v="66637452.119999997"/>
    <n v="51793336.5"/>
  </r>
  <r>
    <d v="2023-07-31T18:40:03"/>
    <n v="31"/>
    <n v="7"/>
    <x v="61"/>
    <x v="0"/>
    <s v="Disasterpiece LTD"/>
    <x v="0"/>
    <s v="Simple Businessmen"/>
    <x v="4"/>
    <x v="11"/>
    <x v="2"/>
    <x v="14"/>
    <x v="0"/>
    <n v="24566584.370000001"/>
    <n v="5032892.91"/>
  </r>
  <r>
    <d v="2023-07-31T18:40:55"/>
    <n v="31"/>
    <n v="7"/>
    <x v="61"/>
    <x v="0"/>
    <s v="EXALTED"/>
    <x v="2"/>
    <s v="Pandemic Horde Inc"/>
    <x v="1"/>
    <x v="8"/>
    <x v="3"/>
    <x v="141"/>
    <x v="0"/>
    <n v="68837575.319999993"/>
    <n v="55377806.090000004"/>
  </r>
  <r>
    <d v="2023-07-31T18:41:01"/>
    <n v="31"/>
    <n v="7"/>
    <x v="61"/>
    <x v="0"/>
    <s v="Suspicious Intentions"/>
    <x v="2"/>
    <s v="Tech Builds"/>
    <x v="1"/>
    <x v="22"/>
    <x v="4"/>
    <x v="141"/>
    <x v="0"/>
    <n v="5980542.7199999997"/>
    <n v="3277216.92"/>
  </r>
  <r>
    <d v="2023-07-31T18:41:20"/>
    <n v="31"/>
    <n v="7"/>
    <x v="61"/>
    <x v="0"/>
    <s v="Infinite Point"/>
    <x v="0"/>
    <s v="Suspicious Intentions"/>
    <x v="4"/>
    <x v="11"/>
    <x v="2"/>
    <x v="141"/>
    <x v="0"/>
    <n v="24567766.809999999"/>
    <n v="11280010.6"/>
  </r>
  <r>
    <d v="2023-07-31T18:41:25"/>
    <n v="31"/>
    <n v="7"/>
    <x v="61"/>
    <x v="0"/>
    <s v="Suspicious Intentions"/>
    <x v="2"/>
    <s v="Infinite Point"/>
    <x v="1"/>
    <x v="8"/>
    <x v="3"/>
    <x v="141"/>
    <x v="0"/>
    <n v="69535397.049999997"/>
    <n v="53002199.57"/>
  </r>
  <r>
    <d v="2023-07-31T18:41:33"/>
    <n v="31"/>
    <n v="7"/>
    <x v="61"/>
    <x v="0"/>
    <s v="Pandemic Horde Inc"/>
    <x v="0"/>
    <s v="Suspicious Intentions"/>
    <x v="4"/>
    <x v="11"/>
    <x v="2"/>
    <x v="141"/>
    <x v="0"/>
    <n v="23559951.57"/>
    <n v="7754029.9100000001"/>
  </r>
  <r>
    <d v="2023-07-31T18:41:43"/>
    <n v="31"/>
    <n v="7"/>
    <x v="61"/>
    <x v="0"/>
    <s v="Blackwater USA Inc"/>
    <x v="0"/>
    <s v="TEMPLAR"/>
    <x v="4"/>
    <x v="11"/>
    <x v="2"/>
    <x v="141"/>
    <x v="0"/>
    <n v="24311715.940000001"/>
    <n v="10089997.43"/>
  </r>
  <r>
    <d v="2023-07-31T18:41:43"/>
    <n v="31"/>
    <n v="7"/>
    <x v="61"/>
    <x v="0"/>
    <s v="TEMPLAR"/>
    <x v="2"/>
    <s v="Pandemic Horde Inc"/>
    <x v="1"/>
    <x v="22"/>
    <x v="4"/>
    <x v="141"/>
    <x v="0"/>
    <n v="987724.01"/>
    <n v="746590.67"/>
  </r>
  <r>
    <d v="2023-07-31T18:41:44"/>
    <n v="31"/>
    <n v="7"/>
    <x v="61"/>
    <x v="0"/>
    <s v="The Northerners"/>
    <x v="0"/>
    <s v="Children Of The Isotope"/>
    <x v="4"/>
    <x v="11"/>
    <x v="2"/>
    <x v="141"/>
    <x v="0"/>
    <n v="24698205.18"/>
    <n v="9304152.8499999996"/>
  </r>
  <r>
    <d v="2023-07-31T18:41:48"/>
    <n v="31"/>
    <n v="7"/>
    <x v="61"/>
    <x v="0"/>
    <s v="Hold my Bier"/>
    <x v="2"/>
    <s v="Wolfostan"/>
    <x v="1"/>
    <x v="8"/>
    <x v="3"/>
    <x v="141"/>
    <x v="0"/>
    <n v="70591757.879999995"/>
    <n v="54579697.43"/>
  </r>
  <r>
    <d v="2023-07-31T18:42:05"/>
    <n v="31"/>
    <n v="7"/>
    <x v="61"/>
    <x v="0"/>
    <s v="A Blessed Bean"/>
    <x v="0"/>
    <s v="TEMPLAR"/>
    <x v="4"/>
    <x v="11"/>
    <x v="2"/>
    <x v="141"/>
    <x v="0"/>
    <n v="23561134.010000002"/>
    <n v="8193595.6900000004"/>
  </r>
  <r>
    <d v="2023-07-31T18:42:15"/>
    <n v="31"/>
    <n v="7"/>
    <x v="61"/>
    <x v="0"/>
    <s v="A Blessed Bean"/>
    <x v="0"/>
    <s v="Simple Businessmen"/>
    <x v="4"/>
    <x v="11"/>
    <x v="2"/>
    <x v="141"/>
    <x v="0"/>
    <n v="24499969.609999999"/>
    <n v="6297333.5"/>
  </r>
  <r>
    <d v="2023-07-31T18:42:23"/>
    <n v="31"/>
    <n v="7"/>
    <x v="61"/>
    <x v="0"/>
    <s v="Pandemic Horde Inc"/>
    <x v="0"/>
    <s v="League of Gentlemen"/>
    <x v="4"/>
    <x v="11"/>
    <x v="2"/>
    <x v="141"/>
    <x v="0"/>
    <n v="24571207.23"/>
    <n v="8601315.9100000001"/>
  </r>
  <r>
    <d v="2023-07-31T18:42:42"/>
    <n v="31"/>
    <n v="7"/>
    <x v="61"/>
    <x v="0"/>
    <s v="S0viet Uni0n"/>
    <x v="0"/>
    <s v="November 17th"/>
    <x v="4"/>
    <x v="11"/>
    <x v="2"/>
    <x v="141"/>
    <x v="0"/>
    <n v="23558509.100000001"/>
    <n v="9101081.2699999996"/>
  </r>
  <r>
    <d v="2023-07-31T18:42:44"/>
    <n v="31"/>
    <n v="7"/>
    <x v="61"/>
    <x v="0"/>
    <s v="KillTronic"/>
    <x v="0"/>
    <s v="Resilience"/>
    <x v="4"/>
    <x v="8"/>
    <x v="3"/>
    <x v="141"/>
    <x v="0"/>
    <n v="67940912.810000002"/>
    <n v="56424026.960000001"/>
  </r>
  <r>
    <d v="2023-07-31T18:42:54"/>
    <n v="31"/>
    <n v="7"/>
    <x v="61"/>
    <x v="0"/>
    <s v="Wolfostan"/>
    <x v="0"/>
    <s v="TEMPLAR"/>
    <x v="4"/>
    <x v="11"/>
    <x v="2"/>
    <x v="141"/>
    <x v="0"/>
    <n v="23557980.829999998"/>
    <n v="6735267.4699999997"/>
  </r>
  <r>
    <d v="2023-07-31T18:43:09"/>
    <n v="31"/>
    <n v="7"/>
    <x v="61"/>
    <x v="0"/>
    <s v="Horde Armada"/>
    <x v="0"/>
    <s v="Siromanci"/>
    <x v="4"/>
    <x v="11"/>
    <x v="2"/>
    <x v="141"/>
    <x v="0"/>
    <n v="20536231.079999998"/>
    <n v="7413746.6500000004"/>
  </r>
  <r>
    <d v="2023-07-31T19:25:08"/>
    <n v="31"/>
    <n v="7"/>
    <x v="61"/>
    <x v="0"/>
    <s v="KarmaFleet"/>
    <x v="1"/>
    <s v="4S Corporation"/>
    <x v="0"/>
    <x v="8"/>
    <x v="3"/>
    <x v="128"/>
    <x v="2"/>
    <n v="64477646.5"/>
    <n v="50121539.219999999"/>
  </r>
  <r>
    <d v="2023-07-31T19:25:13"/>
    <n v="31"/>
    <n v="7"/>
    <x v="61"/>
    <x v="0"/>
    <s v="Disasterpiece LTD"/>
    <x v="0"/>
    <s v="Les chevaliers de l'ordre"/>
    <x v="0"/>
    <x v="123"/>
    <x v="4"/>
    <x v="118"/>
    <x v="2"/>
    <n v="26588187.760000002"/>
    <n v="22639827.219999999"/>
  </r>
  <r>
    <d v="2023-07-31T19:25:46"/>
    <n v="31"/>
    <n v="7"/>
    <x v="61"/>
    <x v="0"/>
    <s v="Disasterpiece LTD"/>
    <x v="0"/>
    <s v="Les chevaliers de l'ordre"/>
    <x v="0"/>
    <x v="4"/>
    <x v="3"/>
    <x v="118"/>
    <x v="2"/>
    <n v="61133214.240000002"/>
    <n v="40295494.039999999"/>
  </r>
  <r>
    <d v="2023-07-31T21:10:29"/>
    <n v="31"/>
    <n v="7"/>
    <x v="61"/>
    <x v="0"/>
    <s v="Les chevaliers de l'ordre"/>
    <x v="1"/>
    <s v="Les chevaliers de l'ordre"/>
    <x v="0"/>
    <x v="60"/>
    <x v="2"/>
    <x v="118"/>
    <x v="2"/>
    <n v="16156759.51"/>
    <n v="6941478.4100000001"/>
  </r>
  <r>
    <d v="2023-07-31T22:35:50"/>
    <n v="31"/>
    <n v="7"/>
    <x v="61"/>
    <x v="0"/>
    <s v="A Blessed Bean"/>
    <x v="0"/>
    <s v="Helgast Militarum"/>
    <x v="4"/>
    <x v="8"/>
    <x v="3"/>
    <x v="1"/>
    <x v="0"/>
    <n v="78112652.650000006"/>
    <n v="61183078.590000004"/>
  </r>
  <r>
    <d v="2023-07-31T22:45:39"/>
    <n v="31"/>
    <n v="7"/>
    <x v="61"/>
    <x v="0"/>
    <s v="Helgast Militarum"/>
    <x v="2"/>
    <s v="A Blessed Bean"/>
    <x v="1"/>
    <x v="50"/>
    <x v="2"/>
    <x v="0"/>
    <x v="0"/>
    <n v="94223381.689999998"/>
    <n v="64450670.97999999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7C535B-F4FF-4A7B-9786-89AFEACE6E4F}" name="Verlust nach Zeit" cacheId="0" applyNumberFormats="0" applyBorderFormats="0" applyFontFormats="0" applyPatternFormats="0" applyAlignmentFormats="0" applyWidthHeightFormats="1" dataCaption="Werte" updatedVersion="8" minRefreshableVersion="3" useAutoFormatting="1" rowGrandTotals="0" colGrandTotals="0" itemPrintTitles="1" createdVersion="8" indent="0" outline="1" outlineData="1" multipleFieldFilters="0" chartFormat="10">
  <location ref="A116:C127" firstHeaderRow="1" firstDataRow="2" firstDataCol="1"/>
  <pivotFields count="17">
    <pivotField numFmtId="14" showAll="0"/>
    <pivotField showAll="0"/>
    <pivotField showAll="0"/>
    <pivotField numFmtId="14" showAll="0">
      <items count="124">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0"/>
        <item x="1"/>
        <item x="2"/>
        <item x="3"/>
        <item x="4"/>
        <item x="5"/>
        <item x="6"/>
        <item x="7"/>
        <item x="8"/>
        <item x="9"/>
        <item x="10"/>
        <item x="11"/>
        <item x="12"/>
        <item x="13"/>
        <item x="14"/>
        <item x="15"/>
        <item x="16"/>
        <item x="17"/>
        <item x="18"/>
        <item x="19"/>
        <item x="20"/>
        <item x="21"/>
        <item x="22"/>
        <item x="23"/>
        <item x="24"/>
        <item x="25"/>
        <item x="26"/>
        <item x="27"/>
        <item x="28"/>
        <item x="29"/>
        <item x="30"/>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2"/>
        <item t="default"/>
      </items>
    </pivotField>
    <pivotField axis="axisRow" numFmtId="1" showAll="0">
      <items count="20">
        <item x="5"/>
        <item x="6"/>
        <item x="7"/>
        <item x="8"/>
        <item x="9"/>
        <item x="0"/>
        <item x="1"/>
        <item x="2"/>
        <item x="3"/>
        <item x="4"/>
        <item m="1" x="10"/>
        <item m="1" x="11"/>
        <item m="1" x="12"/>
        <item m="1" x="13"/>
        <item m="1" x="14"/>
        <item m="1" x="15"/>
        <item m="1" x="16"/>
        <item m="1" x="17"/>
        <item m="1" x="18"/>
        <item t="default"/>
      </items>
    </pivotField>
    <pivotField showAll="0"/>
    <pivotField showAll="0"/>
    <pivotField showAll="0"/>
    <pivotField axis="axisCol" showAll="0">
      <items count="9">
        <item h="1" m="1" x="6"/>
        <item h="1" m="1" x="5"/>
        <item x="0"/>
        <item x="1"/>
        <item h="1" m="1" x="7"/>
        <item h="1" x="2"/>
        <item h="1" x="3"/>
        <item h="1" x="4"/>
        <item t="default"/>
      </items>
    </pivotField>
    <pivotField showAll="0"/>
    <pivotField showAll="0">
      <items count="46">
        <item h="1" m="1" x="7"/>
        <item h="1" m="1" x="19"/>
        <item x="1"/>
        <item h="1" m="1" x="31"/>
        <item h="1" m="1" x="33"/>
        <item h="1" m="1" x="21"/>
        <item h="1" m="1" x="22"/>
        <item h="1" m="1" x="14"/>
        <item h="1" m="1" x="29"/>
        <item h="1" m="1" x="11"/>
        <item h="1" m="1" x="34"/>
        <item h="1" m="1" x="8"/>
        <item h="1" m="1" x="25"/>
        <item h="1" x="2"/>
        <item h="1" m="1" x="41"/>
        <item h="1" x="0"/>
        <item h="1" m="1" x="27"/>
        <item h="1" m="1" x="12"/>
        <item h="1" m="1" x="24"/>
        <item h="1" m="1" x="26"/>
        <item h="1" m="1" x="36"/>
        <item h="1" m="1" x="20"/>
        <item h="1" m="1" x="15"/>
        <item h="1" m="1" x="44"/>
        <item h="1" x="4"/>
        <item h="1" m="1" x="18"/>
        <item h="1" m="1" x="10"/>
        <item h="1" m="1" x="39"/>
        <item h="1" m="1" x="28"/>
        <item h="1" m="1" x="35"/>
        <item h="1" m="1" x="13"/>
        <item x="3"/>
        <item h="1" m="1" x="37"/>
        <item h="1" m="1" x="23"/>
        <item h="1" m="1" x="32"/>
        <item h="1" m="1" x="16"/>
        <item h="1" m="1" x="9"/>
        <item h="1" m="1" x="30"/>
        <item h="1" m="1" x="40"/>
        <item h="1" m="1" x="17"/>
        <item h="1" m="1" x="6"/>
        <item h="1" m="1" x="38"/>
        <item h="1" m="1" x="42"/>
        <item h="1" m="1" x="5"/>
        <item h="1" m="1" x="43"/>
        <item t="default"/>
      </items>
    </pivotField>
    <pivotField showAll="0"/>
    <pivotField showAll="0">
      <items count="84">
        <item h="1" m="1" x="73"/>
        <item h="1" m="1" x="71"/>
        <item h="1" m="1" x="64"/>
        <item h="1" m="1" x="72"/>
        <item h="1" m="1" x="70"/>
        <item h="1" m="1" x="74"/>
        <item h="1" m="1" x="63"/>
        <item h="1" m="1" x="79"/>
        <item h="1" m="1" x="66"/>
        <item h="1" m="1" x="65"/>
        <item h="1" m="1" x="54"/>
        <item h="1" m="1" x="60"/>
        <item h="1" m="1" x="13"/>
        <item h="1" m="1" x="78"/>
        <item h="1" m="1" x="18"/>
        <item h="1" m="1" x="25"/>
        <item h="1" m="1" x="31"/>
        <item h="1" m="1" x="22"/>
        <item h="1" m="1" x="75"/>
        <item h="1" m="1" x="58"/>
        <item h="1" m="1" x="27"/>
        <item x="2"/>
        <item h="1" m="1" x="59"/>
        <item h="1" m="1" x="82"/>
        <item h="1" m="1" x="44"/>
        <item h="1" m="1" x="51"/>
        <item h="1" m="1" x="68"/>
        <item h="1" m="1" x="55"/>
        <item h="1" m="1" x="69"/>
        <item h="1" m="1" x="47"/>
        <item h="1" m="1" x="35"/>
        <item h="1" m="1" x="36"/>
        <item h="1" m="1" x="56"/>
        <item h="1" m="1" x="29"/>
        <item h="1" m="1" x="28"/>
        <item h="1" m="1" x="50"/>
        <item h="1" m="1" x="23"/>
        <item h="1" m="1" x="61"/>
        <item h="1" m="1" x="14"/>
        <item h="1" m="1" x="67"/>
        <item h="1" m="1" x="12"/>
        <item h="1" m="1" x="48"/>
        <item h="1" m="1" x="39"/>
        <item h="1" m="1" x="76"/>
        <item h="1" m="1" x="42"/>
        <item h="1" m="1" x="62"/>
        <item h="1" m="1" x="17"/>
        <item h="1" m="1" x="26"/>
        <item h="1" m="1" x="34"/>
        <item h="1" m="1" x="81"/>
        <item h="1" m="1" x="20"/>
        <item h="1" m="1" x="11"/>
        <item h="1" m="1" x="5"/>
        <item h="1" m="1" x="43"/>
        <item h="1" m="1" x="15"/>
        <item h="1" m="1" x="57"/>
        <item h="1" m="1" x="24"/>
        <item h="1" m="1" x="46"/>
        <item h="1" m="1" x="52"/>
        <item h="1" m="1" x="16"/>
        <item h="1" x="0"/>
        <item h="1" m="1" x="41"/>
        <item h="1" x="1"/>
        <item h="1" m="1" x="49"/>
        <item x="4"/>
        <item h="1" m="1" x="9"/>
        <item h="1" m="1" x="77"/>
        <item h="1" m="1" x="45"/>
        <item h="1" m="1" x="30"/>
        <item h="1" m="1" x="33"/>
        <item h="1" m="1" x="80"/>
        <item h="1" m="1" x="21"/>
        <item h="1" m="1" x="32"/>
        <item h="1" m="1" x="37"/>
        <item h="1" m="1" x="40"/>
        <item h="1" x="3"/>
        <item h="1" m="1" x="8"/>
        <item h="1" m="1" x="19"/>
        <item h="1" m="1" x="7"/>
        <item h="1" m="1" x="38"/>
        <item h="1" m="1" x="6"/>
        <item h="1" m="1" x="10"/>
        <item h="1" m="1" x="53"/>
        <item t="default"/>
      </items>
    </pivotField>
    <pivotField numFmtId="3" showAll="0"/>
    <pivotField dataField="1" numFmtId="3" showAll="0"/>
    <pivotField showAll="0">
      <items count="369">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x="0"/>
        <item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4"/>
  </rowFields>
  <rowItems count="10">
    <i>
      <x/>
    </i>
    <i>
      <x v="1"/>
    </i>
    <i>
      <x v="2"/>
    </i>
    <i>
      <x v="3"/>
    </i>
    <i>
      <x v="4"/>
    </i>
    <i>
      <x v="5"/>
    </i>
    <i>
      <x v="6"/>
    </i>
    <i>
      <x v="7"/>
    </i>
    <i>
      <x v="8"/>
    </i>
    <i>
      <x v="9"/>
    </i>
  </rowItems>
  <colFields count="1">
    <field x="8"/>
  </colFields>
  <colItems count="2">
    <i>
      <x v="2"/>
    </i>
    <i>
      <x v="3"/>
    </i>
  </colItems>
  <dataFields count="1">
    <dataField name="Summe von isk_destroyed" fld="14" baseField="0" baseItem="0" numFmtId="3"/>
  </dataFields>
  <formats count="1">
    <format dxfId="34">
      <pivotArea outline="0" collapsedLevelsAreSubtotals="1" fieldPosition="0"/>
    </format>
  </formats>
  <chartFormats count="18">
    <chartFormat chart="3" format="0" series="1">
      <pivotArea type="data" outline="0" fieldPosition="0">
        <references count="2">
          <reference field="4294967294" count="1" selected="0">
            <x v="0"/>
          </reference>
          <reference field="8" count="1" selected="0">
            <x v="0"/>
          </reference>
        </references>
      </pivotArea>
    </chartFormat>
    <chartFormat chart="3" format="1" series="1">
      <pivotArea type="data" outline="0" fieldPosition="0">
        <references count="2">
          <reference field="4294967294" count="1" selected="0">
            <x v="0"/>
          </reference>
          <reference field="8" count="1" selected="0">
            <x v="1"/>
          </reference>
        </references>
      </pivotArea>
    </chartFormat>
    <chartFormat chart="3" format="2" series="1">
      <pivotArea type="data" outline="0" fieldPosition="0">
        <references count="2">
          <reference field="4294967294" count="1" selected="0">
            <x v="0"/>
          </reference>
          <reference field="8" count="1" selected="0">
            <x v="2"/>
          </reference>
        </references>
      </pivotArea>
    </chartFormat>
    <chartFormat chart="3" format="3" series="1">
      <pivotArea type="data" outline="0" fieldPosition="0">
        <references count="2">
          <reference field="4294967294" count="1" selected="0">
            <x v="0"/>
          </reference>
          <reference field="8" count="1" selected="0">
            <x v="3"/>
          </reference>
        </references>
      </pivotArea>
    </chartFormat>
    <chartFormat chart="3" format="4" series="1">
      <pivotArea type="data" outline="0" fieldPosition="0">
        <references count="2">
          <reference field="4294967294" count="1" selected="0">
            <x v="0"/>
          </reference>
          <reference field="8" count="1" selected="0">
            <x v="4"/>
          </reference>
        </references>
      </pivotArea>
    </chartFormat>
    <chartFormat chart="6" format="15" series="1">
      <pivotArea type="data" outline="0" fieldPosition="0">
        <references count="2">
          <reference field="4294967294" count="1" selected="0">
            <x v="0"/>
          </reference>
          <reference field="8" count="1" selected="0">
            <x v="0"/>
          </reference>
        </references>
      </pivotArea>
    </chartFormat>
    <chartFormat chart="6" format="16" series="1">
      <pivotArea type="data" outline="0" fieldPosition="0">
        <references count="2">
          <reference field="4294967294" count="1" selected="0">
            <x v="0"/>
          </reference>
          <reference field="8" count="1" selected="0">
            <x v="1"/>
          </reference>
        </references>
      </pivotArea>
    </chartFormat>
    <chartFormat chart="6" format="17" series="1">
      <pivotArea type="data" outline="0" fieldPosition="0">
        <references count="2">
          <reference field="4294967294" count="1" selected="0">
            <x v="0"/>
          </reference>
          <reference field="8" count="1" selected="0">
            <x v="2"/>
          </reference>
        </references>
      </pivotArea>
    </chartFormat>
    <chartFormat chart="6" format="18" series="1">
      <pivotArea type="data" outline="0" fieldPosition="0">
        <references count="2">
          <reference field="4294967294" count="1" selected="0">
            <x v="0"/>
          </reference>
          <reference field="8" count="1" selected="0">
            <x v="3"/>
          </reference>
        </references>
      </pivotArea>
    </chartFormat>
    <chartFormat chart="6" format="19" series="1">
      <pivotArea type="data" outline="0" fieldPosition="0">
        <references count="2">
          <reference field="4294967294" count="1" selected="0">
            <x v="0"/>
          </reference>
          <reference field="8" count="1" selected="0">
            <x v="4"/>
          </reference>
        </references>
      </pivotArea>
    </chartFormat>
    <chartFormat chart="6" format="20" series="1">
      <pivotArea type="data" outline="0" fieldPosition="0">
        <references count="2">
          <reference field="4294967294" count="1" selected="0">
            <x v="0"/>
          </reference>
          <reference field="8" count="1" selected="0">
            <x v="5"/>
          </reference>
        </references>
      </pivotArea>
    </chartFormat>
    <chartFormat chart="6" format="21" series="1">
      <pivotArea type="data" outline="0" fieldPosition="0">
        <references count="2">
          <reference field="4294967294" count="1" selected="0">
            <x v="0"/>
          </reference>
          <reference field="8" count="1" selected="0">
            <x v="6"/>
          </reference>
        </references>
      </pivotArea>
    </chartFormat>
    <chartFormat chart="6" format="22" series="1">
      <pivotArea type="data" outline="0" fieldPosition="0">
        <references count="2">
          <reference field="4294967294" count="1" selected="0">
            <x v="0"/>
          </reference>
          <reference field="8" count="1" selected="0">
            <x v="7"/>
          </reference>
        </references>
      </pivotArea>
    </chartFormat>
    <chartFormat chart="3" format="5" series="1">
      <pivotArea type="data" outline="0" fieldPosition="0">
        <references count="2">
          <reference field="4294967294" count="1" selected="0">
            <x v="0"/>
          </reference>
          <reference field="8" count="1" selected="0">
            <x v="5"/>
          </reference>
        </references>
      </pivotArea>
    </chartFormat>
    <chartFormat chart="3" format="6" series="1">
      <pivotArea type="data" outline="0" fieldPosition="0">
        <references count="2">
          <reference field="4294967294" count="1" selected="0">
            <x v="0"/>
          </reference>
          <reference field="8" count="1" selected="0">
            <x v="6"/>
          </reference>
        </references>
      </pivotArea>
    </chartFormat>
    <chartFormat chart="3" format="7" series="1">
      <pivotArea type="data" outline="0" fieldPosition="0">
        <references count="2">
          <reference field="4294967294" count="1" selected="0">
            <x v="0"/>
          </reference>
          <reference field="8" count="1" selected="0">
            <x v="7"/>
          </reference>
        </references>
      </pivotArea>
    </chartFormat>
    <chartFormat chart="6" format="23"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98AD2B-30D6-4FA8-887E-F33D734FF703}" name="Top 5 Killer Alliances" cacheId="0"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chartFormat="19" rowHeaderCaption="Allianz">
  <location ref="A3:B9" firstHeaderRow="1" firstDataRow="1" firstDataCol="1"/>
  <pivotFields count="17">
    <pivotField numFmtId="14" showAll="0"/>
    <pivotField showAll="0"/>
    <pivotField showAll="0"/>
    <pivotField numFmtId="14" showAll="0">
      <items count="124">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0"/>
        <item x="1"/>
        <item x="2"/>
        <item x="3"/>
        <item x="4"/>
        <item x="5"/>
        <item x="6"/>
        <item x="7"/>
        <item x="8"/>
        <item x="9"/>
        <item x="10"/>
        <item x="11"/>
        <item x="12"/>
        <item x="13"/>
        <item x="14"/>
        <item x="15"/>
        <item x="16"/>
        <item x="17"/>
        <item x="18"/>
        <item x="19"/>
        <item x="20"/>
        <item x="21"/>
        <item x="22"/>
        <item x="23"/>
        <item x="24"/>
        <item x="25"/>
        <item x="26"/>
        <item x="27"/>
        <item x="28"/>
        <item x="29"/>
        <item x="30"/>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2"/>
        <item t="default"/>
      </items>
    </pivotField>
    <pivotField numFmtId="1" showAll="0"/>
    <pivotField showAll="0"/>
    <pivotField axis="axisRow" dataField="1" showAll="0" sortType="descending">
      <items count="9">
        <item m="1" x="7"/>
        <item m="1" x="6"/>
        <item x="1"/>
        <item x="0"/>
        <item m="1" x="5"/>
        <item x="2"/>
        <item x="3"/>
        <item x="4"/>
        <item t="default"/>
      </items>
      <autoSortScope>
        <pivotArea dataOnly="0" outline="0" fieldPosition="0">
          <references count="1">
            <reference field="4294967294" count="1" selected="0">
              <x v="0"/>
            </reference>
          </references>
        </pivotArea>
      </autoSortScope>
    </pivotField>
    <pivotField showAll="0"/>
    <pivotField showAll="0">
      <items count="9">
        <item h="1" x="3"/>
        <item h="1" m="1" x="6"/>
        <item h="1" x="2"/>
        <item h="1" m="1" x="5"/>
        <item x="0"/>
        <item x="1"/>
        <item h="1" x="4"/>
        <item h="1" m="1" x="7"/>
        <item t="default"/>
      </items>
    </pivotField>
    <pivotField showAll="0"/>
    <pivotField showAll="0">
      <items count="46">
        <item h="1" m="1" x="7"/>
        <item h="1" m="1" x="19"/>
        <item x="1"/>
        <item h="1" m="1" x="31"/>
        <item h="1" m="1" x="33"/>
        <item h="1" m="1" x="21"/>
        <item h="1" m="1" x="22"/>
        <item h="1" m="1" x="14"/>
        <item h="1" m="1" x="29"/>
        <item h="1" m="1" x="11"/>
        <item h="1" m="1" x="34"/>
        <item h="1" m="1" x="8"/>
        <item h="1" m="1" x="25"/>
        <item h="1" x="2"/>
        <item h="1" m="1" x="41"/>
        <item h="1" x="0"/>
        <item h="1" m="1" x="27"/>
        <item h="1" m="1" x="12"/>
        <item h="1" m="1" x="24"/>
        <item h="1" m="1" x="26"/>
        <item h="1" m="1" x="36"/>
        <item h="1" m="1" x="20"/>
        <item h="1" m="1" x="15"/>
        <item h="1" m="1" x="44"/>
        <item h="1" x="4"/>
        <item h="1" m="1" x="18"/>
        <item h="1" m="1" x="10"/>
        <item h="1" m="1" x="39"/>
        <item h="1" m="1" x="28"/>
        <item h="1" m="1" x="35"/>
        <item h="1" m="1" x="13"/>
        <item x="3"/>
        <item h="1" m="1" x="37"/>
        <item h="1" m="1" x="23"/>
        <item h="1" m="1" x="32"/>
        <item h="1" m="1" x="16"/>
        <item h="1" m="1" x="9"/>
        <item h="1" m="1" x="30"/>
        <item h="1" m="1" x="40"/>
        <item h="1" m="1" x="17"/>
        <item h="1" m="1" x="6"/>
        <item h="1" m="1" x="38"/>
        <item h="1" m="1" x="42"/>
        <item h="1" m="1" x="5"/>
        <item h="1" m="1" x="43"/>
        <item t="default"/>
      </items>
    </pivotField>
    <pivotField showAll="0"/>
    <pivotField showAll="0">
      <items count="84">
        <item h="1" m="1" x="73"/>
        <item h="1" m="1" x="71"/>
        <item h="1" m="1" x="64"/>
        <item h="1" m="1" x="72"/>
        <item h="1" m="1" x="70"/>
        <item h="1" m="1" x="74"/>
        <item h="1" m="1" x="63"/>
        <item h="1" m="1" x="79"/>
        <item h="1" m="1" x="66"/>
        <item h="1" m="1" x="65"/>
        <item h="1" m="1" x="54"/>
        <item h="1" m="1" x="60"/>
        <item h="1" m="1" x="13"/>
        <item h="1" m="1" x="78"/>
        <item h="1" m="1" x="18"/>
        <item h="1" m="1" x="25"/>
        <item h="1" m="1" x="31"/>
        <item h="1" m="1" x="22"/>
        <item h="1" m="1" x="75"/>
        <item h="1" m="1" x="58"/>
        <item h="1" m="1" x="27"/>
        <item x="2"/>
        <item h="1" m="1" x="59"/>
        <item h="1" m="1" x="82"/>
        <item h="1" m="1" x="44"/>
        <item h="1" m="1" x="51"/>
        <item h="1" m="1" x="68"/>
        <item h="1" m="1" x="55"/>
        <item h="1" m="1" x="69"/>
        <item h="1" m="1" x="47"/>
        <item h="1" m="1" x="35"/>
        <item h="1" m="1" x="36"/>
        <item h="1" m="1" x="56"/>
        <item h="1" m="1" x="29"/>
        <item h="1" m="1" x="28"/>
        <item h="1" m="1" x="50"/>
        <item h="1" m="1" x="23"/>
        <item h="1" m="1" x="61"/>
        <item h="1" m="1" x="14"/>
        <item h="1" m="1" x="67"/>
        <item h="1" m="1" x="12"/>
        <item h="1" m="1" x="48"/>
        <item h="1" m="1" x="39"/>
        <item h="1" m="1" x="76"/>
        <item h="1" m="1" x="42"/>
        <item h="1" m="1" x="62"/>
        <item h="1" m="1" x="17"/>
        <item h="1" m="1" x="26"/>
        <item h="1" m="1" x="34"/>
        <item h="1" m="1" x="81"/>
        <item h="1" m="1" x="20"/>
        <item h="1" m="1" x="11"/>
        <item h="1" m="1" x="5"/>
        <item h="1" m="1" x="43"/>
        <item h="1" m="1" x="15"/>
        <item h="1" m="1" x="57"/>
        <item h="1" m="1" x="24"/>
        <item h="1" m="1" x="46"/>
        <item h="1" m="1" x="52"/>
        <item h="1" m="1" x="16"/>
        <item h="1" x="0"/>
        <item h="1" m="1" x="41"/>
        <item h="1" x="1"/>
        <item h="1" m="1" x="49"/>
        <item x="4"/>
        <item h="1" m="1" x="9"/>
        <item h="1" m="1" x="77"/>
        <item h="1" m="1" x="45"/>
        <item h="1" m="1" x="30"/>
        <item h="1" m="1" x="33"/>
        <item h="1" m="1" x="80"/>
        <item h="1" m="1" x="21"/>
        <item h="1" m="1" x="32"/>
        <item h="1" m="1" x="37"/>
        <item h="1" m="1" x="40"/>
        <item h="1" x="3"/>
        <item h="1" m="1" x="8"/>
        <item h="1" m="1" x="19"/>
        <item h="1" m="1" x="7"/>
        <item h="1" m="1" x="38"/>
        <item h="1" m="1" x="6"/>
        <item h="1" m="1" x="10"/>
        <item h="1" m="1" x="53"/>
        <item t="default"/>
      </items>
    </pivotField>
    <pivotField numFmtId="3" showAll="0"/>
    <pivotField numFmtId="3" showAll="0"/>
    <pivotField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items count="15">
        <item x="0"/>
        <item x="1"/>
        <item x="2"/>
        <item x="3"/>
        <item x="4"/>
        <item x="5"/>
        <item x="6"/>
        <item x="7"/>
        <item x="8"/>
        <item x="9"/>
        <item x="10"/>
        <item x="11"/>
        <item x="12"/>
        <item x="13"/>
        <item t="default"/>
      </items>
    </pivotField>
  </pivotFields>
  <rowFields count="1">
    <field x="6"/>
  </rowFields>
  <rowItems count="6">
    <i>
      <x v="3"/>
    </i>
    <i>
      <x v="6"/>
    </i>
    <i>
      <x v="2"/>
    </i>
    <i>
      <x v="5"/>
    </i>
    <i>
      <x v="7"/>
    </i>
    <i t="grand">
      <x/>
    </i>
  </rowItems>
  <colItems count="1">
    <i/>
  </colItems>
  <dataFields count="1">
    <dataField name="angreifende Allianz" fld="6" subtotal="count" baseField="0" baseItem="0" numFmtId="3"/>
  </dataFields>
  <formats count="1">
    <format dxfId="35">
      <pivotArea outline="0" collapsedLevelsAreSubtotals="1" fieldPosition="0"/>
    </format>
  </format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42B472F-0389-42BB-9613-16A99457A2A9}" name="vert. Allianz - zerst. ISK" cacheId="0"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location ref="A39:B45" firstHeaderRow="1" firstDataRow="1" firstDataCol="1"/>
  <pivotFields count="17">
    <pivotField numFmtId="14" showAll="0"/>
    <pivotField showAll="0"/>
    <pivotField showAll="0"/>
    <pivotField numFmtId="14" showAll="0">
      <items count="124">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0"/>
        <item x="1"/>
        <item x="2"/>
        <item x="3"/>
        <item x="4"/>
        <item x="5"/>
        <item x="6"/>
        <item x="7"/>
        <item x="8"/>
        <item x="9"/>
        <item x="10"/>
        <item x="11"/>
        <item x="12"/>
        <item x="13"/>
        <item x="14"/>
        <item x="15"/>
        <item x="16"/>
        <item x="17"/>
        <item x="18"/>
        <item x="19"/>
        <item x="20"/>
        <item x="21"/>
        <item x="22"/>
        <item x="23"/>
        <item x="24"/>
        <item x="25"/>
        <item x="26"/>
        <item x="27"/>
        <item x="28"/>
        <item x="29"/>
        <item x="30"/>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2"/>
        <item t="default"/>
      </items>
    </pivotField>
    <pivotField numFmtId="1" showAll="0"/>
    <pivotField showAll="0"/>
    <pivotField showAll="0"/>
    <pivotField showAll="0"/>
    <pivotField axis="axisRow" showAll="0">
      <items count="9">
        <item m="1" x="6"/>
        <item m="1" x="5"/>
        <item x="0"/>
        <item x="1"/>
        <item m="1" x="7"/>
        <item x="2"/>
        <item x="3"/>
        <item x="4"/>
        <item t="default"/>
      </items>
    </pivotField>
    <pivotField showAll="0"/>
    <pivotField showAll="0"/>
    <pivotField showAll="0"/>
    <pivotField showAll="0"/>
    <pivotField numFmtId="3" showAll="0"/>
    <pivotField dataField="1" numFmtId="3" showAll="0"/>
    <pivotField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items count="15">
        <item x="0"/>
        <item x="1"/>
        <item x="2"/>
        <item x="3"/>
        <item x="4"/>
        <item x="5"/>
        <item x="6"/>
        <item x="7"/>
        <item x="8"/>
        <item x="9"/>
        <item x="10"/>
        <item x="11"/>
        <item x="12"/>
        <item x="13"/>
        <item t="default"/>
      </items>
    </pivotField>
  </pivotFields>
  <rowFields count="1">
    <field x="8"/>
  </rowFields>
  <rowItems count="6">
    <i>
      <x v="2"/>
    </i>
    <i>
      <x v="3"/>
    </i>
    <i>
      <x v="5"/>
    </i>
    <i>
      <x v="6"/>
    </i>
    <i>
      <x v="7"/>
    </i>
    <i t="grand">
      <x/>
    </i>
  </rowItems>
  <colItems count="1">
    <i/>
  </colItems>
  <dataFields count="1">
    <dataField name="Summe von isk_destroyed" fld="14" baseField="0" baseItem="0" numFmtId="3"/>
  </dataFields>
  <formats count="1">
    <format dxfId="3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B2A006-B07D-4775-9675-03FE4B2C7DB2}" name="Begegnungen nach Sonnensystem" cacheId="0" applyNumberFormats="0" applyBorderFormats="0" applyFontFormats="0" applyPatternFormats="0" applyAlignmentFormats="0" applyWidthHeightFormats="1" dataCaption="Werte" updatedVersion="8" minRefreshableVersion="3" useAutoFormatting="1" rowGrandTotals="0" colGrandTotals="0" itemPrintTitles="1" createdVersion="8" indent="0" outline="1" outlineData="1" multipleFieldFilters="0" chartFormat="14">
  <location ref="A78:B81" firstHeaderRow="1" firstDataRow="1" firstDataCol="1"/>
  <pivotFields count="17">
    <pivotField numFmtId="14" showAll="0"/>
    <pivotField showAll="0"/>
    <pivotField showAll="0"/>
    <pivotField numFmtId="14" showAll="0">
      <items count="124">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0"/>
        <item x="1"/>
        <item x="2"/>
        <item x="3"/>
        <item x="4"/>
        <item x="5"/>
        <item x="6"/>
        <item x="7"/>
        <item x="8"/>
        <item x="9"/>
        <item x="10"/>
        <item x="11"/>
        <item x="12"/>
        <item x="13"/>
        <item x="14"/>
        <item x="15"/>
        <item x="16"/>
        <item x="17"/>
        <item x="18"/>
        <item x="19"/>
        <item x="20"/>
        <item x="21"/>
        <item x="22"/>
        <item x="23"/>
        <item x="24"/>
        <item x="25"/>
        <item x="26"/>
        <item x="27"/>
        <item x="28"/>
        <item x="29"/>
        <item x="30"/>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2"/>
        <item t="default"/>
      </items>
    </pivotField>
    <pivotField numFmtId="1" showAll="0"/>
    <pivotField showAll="0"/>
    <pivotField showAll="0"/>
    <pivotField showAll="0"/>
    <pivotField showAll="0">
      <items count="9">
        <item h="1" x="3"/>
        <item h="1" m="1" x="6"/>
        <item h="1" x="2"/>
        <item h="1" m="1" x="5"/>
        <item x="0"/>
        <item x="1"/>
        <item h="1" x="4"/>
        <item h="1" m="1" x="7"/>
        <item t="default"/>
      </items>
    </pivotField>
    <pivotField showAll="0"/>
    <pivotField showAll="0">
      <items count="46">
        <item h="1" m="1" x="7"/>
        <item h="1" m="1" x="19"/>
        <item x="1"/>
        <item h="1" m="1" x="31"/>
        <item h="1" m="1" x="33"/>
        <item h="1" m="1" x="21"/>
        <item h="1" m="1" x="22"/>
        <item h="1" m="1" x="14"/>
        <item h="1" m="1" x="29"/>
        <item h="1" m="1" x="11"/>
        <item h="1" m="1" x="34"/>
        <item h="1" m="1" x="8"/>
        <item h="1" m="1" x="25"/>
        <item h="1" x="2"/>
        <item h="1" m="1" x="41"/>
        <item h="1" x="0"/>
        <item h="1" m="1" x="27"/>
        <item h="1" m="1" x="12"/>
        <item h="1" m="1" x="24"/>
        <item h="1" m="1" x="26"/>
        <item h="1" m="1" x="36"/>
        <item h="1" m="1" x="20"/>
        <item h="1" m="1" x="15"/>
        <item h="1" m="1" x="44"/>
        <item h="1" x="4"/>
        <item h="1" m="1" x="18"/>
        <item h="1" m="1" x="10"/>
        <item h="1" m="1" x="39"/>
        <item h="1" m="1" x="28"/>
        <item h="1" m="1" x="35"/>
        <item h="1" m="1" x="13"/>
        <item x="3"/>
        <item h="1" m="1" x="37"/>
        <item h="1" m="1" x="23"/>
        <item h="1" m="1" x="32"/>
        <item h="1" m="1" x="16"/>
        <item h="1" m="1" x="9"/>
        <item h="1" m="1" x="30"/>
        <item h="1" m="1" x="40"/>
        <item h="1" m="1" x="17"/>
        <item h="1" m="1" x="6"/>
        <item h="1" m="1" x="38"/>
        <item h="1" m="1" x="42"/>
        <item h="1" m="1" x="5"/>
        <item h="1" m="1" x="43"/>
        <item t="default"/>
      </items>
    </pivotField>
    <pivotField axis="axisRow" dataField="1" showAll="0" measureFilter="1" sortType="descending">
      <items count="218">
        <item x="98"/>
        <item x="17"/>
        <item x="185"/>
        <item x="113"/>
        <item x="37"/>
        <item x="170"/>
        <item x="35"/>
        <item x="126"/>
        <item x="48"/>
        <item x="110"/>
        <item x="199"/>
        <item x="208"/>
        <item x="9"/>
        <item x="21"/>
        <item x="122"/>
        <item x="174"/>
        <item x="107"/>
        <item x="109"/>
        <item x="136"/>
        <item x="25"/>
        <item x="31"/>
        <item x="200"/>
        <item x="93"/>
        <item x="118"/>
        <item x="91"/>
        <item x="11"/>
        <item x="197"/>
        <item x="102"/>
        <item x="82"/>
        <item x="181"/>
        <item x="190"/>
        <item x="151"/>
        <item x="124"/>
        <item x="162"/>
        <item x="65"/>
        <item x="62"/>
        <item x="132"/>
        <item x="182"/>
        <item x="94"/>
        <item x="59"/>
        <item x="133"/>
        <item x="134"/>
        <item x="38"/>
        <item x="67"/>
        <item x="215"/>
        <item x="10"/>
        <item x="100"/>
        <item x="175"/>
        <item x="131"/>
        <item x="135"/>
        <item x="180"/>
        <item x="123"/>
        <item x="24"/>
        <item x="142"/>
        <item x="169"/>
        <item x="173"/>
        <item x="95"/>
        <item x="34"/>
        <item x="206"/>
        <item x="139"/>
        <item x="198"/>
        <item x="108"/>
        <item x="0"/>
        <item x="23"/>
        <item x="50"/>
        <item x="205"/>
        <item x="61"/>
        <item x="160"/>
        <item x="165"/>
        <item x="163"/>
        <item x="141"/>
        <item x="36"/>
        <item x="101"/>
        <item x="119"/>
        <item x="51"/>
        <item x="117"/>
        <item x="74"/>
        <item x="90"/>
        <item x="52"/>
        <item x="128"/>
        <item x="177"/>
        <item x="49"/>
        <item x="154"/>
        <item x="143"/>
        <item x="194"/>
        <item x="155"/>
        <item x="201"/>
        <item x="39"/>
        <item x="12"/>
        <item x="120"/>
        <item x="89"/>
        <item x="115"/>
        <item x="188"/>
        <item x="166"/>
        <item x="125"/>
        <item x="150"/>
        <item x="58"/>
        <item x="172"/>
        <item x="207"/>
        <item x="6"/>
        <item x="214"/>
        <item x="69"/>
        <item x="77"/>
        <item x="168"/>
        <item x="8"/>
        <item x="161"/>
        <item x="83"/>
        <item x="73"/>
        <item x="130"/>
        <item x="86"/>
        <item x="149"/>
        <item x="71"/>
        <item x="105"/>
        <item x="176"/>
        <item x="75"/>
        <item x="178"/>
        <item x="184"/>
        <item x="158"/>
        <item x="186"/>
        <item x="104"/>
        <item x="66"/>
        <item x="212"/>
        <item x="156"/>
        <item x="99"/>
        <item x="16"/>
        <item x="211"/>
        <item x="171"/>
        <item x="68"/>
        <item x="203"/>
        <item x="80"/>
        <item x="114"/>
        <item x="146"/>
        <item x="196"/>
        <item x="111"/>
        <item x="29"/>
        <item x="1"/>
        <item x="153"/>
        <item x="15"/>
        <item x="42"/>
        <item x="209"/>
        <item x="43"/>
        <item x="45"/>
        <item x="53"/>
        <item x="4"/>
        <item x="88"/>
        <item x="195"/>
        <item x="159"/>
        <item x="213"/>
        <item x="22"/>
        <item x="216"/>
        <item x="72"/>
        <item x="84"/>
        <item x="87"/>
        <item x="14"/>
        <item x="20"/>
        <item x="27"/>
        <item x="63"/>
        <item x="85"/>
        <item x="32"/>
        <item x="116"/>
        <item x="103"/>
        <item x="47"/>
        <item x="157"/>
        <item x="164"/>
        <item x="121"/>
        <item x="138"/>
        <item x="144"/>
        <item x="18"/>
        <item x="183"/>
        <item x="54"/>
        <item x="64"/>
        <item x="147"/>
        <item x="179"/>
        <item x="202"/>
        <item x="57"/>
        <item x="7"/>
        <item x="145"/>
        <item x="106"/>
        <item x="187"/>
        <item x="112"/>
        <item x="129"/>
        <item x="152"/>
        <item x="56"/>
        <item x="81"/>
        <item x="76"/>
        <item x="193"/>
        <item x="79"/>
        <item x="26"/>
        <item x="41"/>
        <item x="60"/>
        <item x="167"/>
        <item x="19"/>
        <item x="204"/>
        <item x="2"/>
        <item x="70"/>
        <item x="33"/>
        <item x="127"/>
        <item x="137"/>
        <item x="13"/>
        <item x="140"/>
        <item x="46"/>
        <item x="5"/>
        <item x="189"/>
        <item x="92"/>
        <item x="78"/>
        <item x="44"/>
        <item x="97"/>
        <item x="148"/>
        <item x="192"/>
        <item x="191"/>
        <item x="96"/>
        <item x="210"/>
        <item x="28"/>
        <item x="40"/>
        <item x="30"/>
        <item x="3"/>
        <item x="55"/>
        <item t="default"/>
      </items>
      <autoSortScope>
        <pivotArea dataOnly="0" outline="0" fieldPosition="0">
          <references count="1">
            <reference field="4294967294" count="1" selected="0">
              <x v="0"/>
            </reference>
          </references>
        </pivotArea>
      </autoSortScope>
    </pivotField>
    <pivotField showAll="0">
      <items count="84">
        <item h="1" m="1" x="73"/>
        <item h="1" m="1" x="71"/>
        <item h="1" m="1" x="64"/>
        <item h="1" m="1" x="72"/>
        <item h="1" m="1" x="70"/>
        <item h="1" m="1" x="74"/>
        <item h="1" m="1" x="63"/>
        <item h="1" m="1" x="79"/>
        <item h="1" m="1" x="66"/>
        <item h="1" m="1" x="65"/>
        <item h="1" m="1" x="54"/>
        <item h="1" m="1" x="60"/>
        <item h="1" m="1" x="13"/>
        <item h="1" m="1" x="78"/>
        <item h="1" m="1" x="18"/>
        <item h="1" m="1" x="25"/>
        <item h="1" m="1" x="31"/>
        <item h="1" m="1" x="22"/>
        <item h="1" m="1" x="75"/>
        <item h="1" m="1" x="58"/>
        <item h="1" m="1" x="27"/>
        <item x="2"/>
        <item h="1" m="1" x="59"/>
        <item h="1" m="1" x="82"/>
        <item h="1" m="1" x="44"/>
        <item h="1" m="1" x="51"/>
        <item h="1" m="1" x="68"/>
        <item h="1" m="1" x="55"/>
        <item h="1" m="1" x="69"/>
        <item h="1" m="1" x="47"/>
        <item h="1" m="1" x="35"/>
        <item h="1" m="1" x="36"/>
        <item h="1" m="1" x="56"/>
        <item h="1" m="1" x="29"/>
        <item h="1" m="1" x="28"/>
        <item h="1" m="1" x="50"/>
        <item h="1" m="1" x="23"/>
        <item h="1" m="1" x="61"/>
        <item h="1" m="1" x="14"/>
        <item h="1" m="1" x="67"/>
        <item h="1" m="1" x="12"/>
        <item h="1" m="1" x="48"/>
        <item h="1" m="1" x="39"/>
        <item h="1" m="1" x="76"/>
        <item h="1" m="1" x="42"/>
        <item h="1" m="1" x="62"/>
        <item h="1" m="1" x="17"/>
        <item h="1" m="1" x="26"/>
        <item h="1" m="1" x="34"/>
        <item h="1" m="1" x="81"/>
        <item h="1" m="1" x="20"/>
        <item h="1" m="1" x="11"/>
        <item h="1" m="1" x="5"/>
        <item h="1" m="1" x="43"/>
        <item h="1" m="1" x="15"/>
        <item h="1" m="1" x="57"/>
        <item h="1" m="1" x="24"/>
        <item h="1" m="1" x="46"/>
        <item h="1" m="1" x="52"/>
        <item h="1" m="1" x="16"/>
        <item h="1" x="0"/>
        <item h="1" m="1" x="41"/>
        <item h="1" x="1"/>
        <item h="1" m="1" x="49"/>
        <item x="4"/>
        <item h="1" m="1" x="9"/>
        <item h="1" m="1" x="77"/>
        <item h="1" m="1" x="45"/>
        <item h="1" m="1" x="30"/>
        <item h="1" m="1" x="33"/>
        <item h="1" m="1" x="80"/>
        <item h="1" m="1" x="21"/>
        <item h="1" m="1" x="32"/>
        <item h="1" m="1" x="37"/>
        <item h="1" m="1" x="40"/>
        <item h="1" x="3"/>
        <item h="1" m="1" x="8"/>
        <item h="1" m="1" x="19"/>
        <item h="1" m="1" x="7"/>
        <item h="1" m="1" x="38"/>
        <item h="1" m="1" x="6"/>
        <item h="1" m="1" x="10"/>
        <item h="1" m="1" x="53"/>
        <item t="default"/>
      </items>
    </pivotField>
    <pivotField numFmtId="3" showAll="0"/>
    <pivotField numFmtId="3" showAll="0"/>
    <pivotField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items count="15">
        <item x="0"/>
        <item x="1"/>
        <item x="2"/>
        <item x="3"/>
        <item x="4"/>
        <item x="5"/>
        <item x="6"/>
        <item x="7"/>
        <item x="8"/>
        <item x="9"/>
        <item x="10"/>
        <item x="11"/>
        <item x="12"/>
        <item x="13"/>
        <item t="default"/>
      </items>
    </pivotField>
  </pivotFields>
  <rowFields count="1">
    <field x="11"/>
  </rowFields>
  <rowItems count="3">
    <i>
      <x v="116"/>
    </i>
    <i>
      <x v="15"/>
    </i>
    <i>
      <x v="191"/>
    </i>
  </rowItems>
  <colItems count="1">
    <i/>
  </colItems>
  <dataFields count="1">
    <dataField name="Anzahl von solarsystem_name" fld="11" subtotal="count" baseField="0" baseItem="0" numFmtId="3"/>
  </dataFields>
  <formats count="1">
    <format dxfId="37">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FA1CC13-7F2F-49CF-AC2E-316AD00FCE85}" name="Verluste Schiffstyp" cacheId="0"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chartFormat="8">
  <location ref="A89:B94" firstHeaderRow="1" firstDataRow="1" firstDataCol="1"/>
  <pivotFields count="17">
    <pivotField numFmtId="14" showAll="0"/>
    <pivotField showAll="0"/>
    <pivotField showAll="0"/>
    <pivotField numFmtId="14" showAll="0">
      <items count="124">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0"/>
        <item x="1"/>
        <item x="2"/>
        <item x="3"/>
        <item x="4"/>
        <item x="5"/>
        <item x="6"/>
        <item x="7"/>
        <item x="8"/>
        <item x="9"/>
        <item x="10"/>
        <item x="11"/>
        <item x="12"/>
        <item x="13"/>
        <item x="14"/>
        <item x="15"/>
        <item x="16"/>
        <item x="17"/>
        <item x="18"/>
        <item x="19"/>
        <item x="20"/>
        <item x="21"/>
        <item x="22"/>
        <item x="23"/>
        <item x="24"/>
        <item x="25"/>
        <item x="26"/>
        <item x="27"/>
        <item x="28"/>
        <item x="29"/>
        <item x="30"/>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2"/>
        <item t="default"/>
      </items>
    </pivotField>
    <pivotField numFmtId="1" showAll="0"/>
    <pivotField showAll="0"/>
    <pivotField showAll="0"/>
    <pivotField showAll="0"/>
    <pivotField showAll="0">
      <items count="9">
        <item h="1" x="3"/>
        <item h="1" m="1" x="6"/>
        <item h="1" x="2"/>
        <item h="1" m="1" x="5"/>
        <item x="0"/>
        <item x="1"/>
        <item h="1" x="4"/>
        <item h="1" m="1" x="7"/>
        <item t="default"/>
      </items>
    </pivotField>
    <pivotField axis="axisRow" dataField="1" showAll="0" measureFilter="1">
      <items count="315">
        <item x="105"/>
        <item m="1" x="276"/>
        <item x="7"/>
        <item m="1" x="271"/>
        <item m="1" x="245"/>
        <item x="89"/>
        <item x="110"/>
        <item m="1" x="252"/>
        <item m="1" x="210"/>
        <item x="57"/>
        <item m="1" x="298"/>
        <item m="1" x="163"/>
        <item x="97"/>
        <item x="124"/>
        <item x="55"/>
        <item m="1" x="217"/>
        <item x="72"/>
        <item x="6"/>
        <item x="99"/>
        <item x="81"/>
        <item m="1" x="273"/>
        <item m="1" x="232"/>
        <item x="83"/>
        <item x="117"/>
        <item m="1" x="238"/>
        <item x="71"/>
        <item m="1" x="198"/>
        <item x="95"/>
        <item m="1" x="154"/>
        <item x="48"/>
        <item x="69"/>
        <item m="1" x="249"/>
        <item m="1" x="226"/>
        <item m="1" x="205"/>
        <item x="63"/>
        <item m="1" x="296"/>
        <item m="1" x="183"/>
        <item x="76"/>
        <item x="11"/>
        <item x="42"/>
        <item x="15"/>
        <item x="90"/>
        <item x="47"/>
        <item m="1" x="201"/>
        <item m="1" x="310"/>
        <item m="1" x="189"/>
        <item m="1" x="300"/>
        <item m="1" x="177"/>
        <item m="1" x="262"/>
        <item x="64"/>
        <item x="109"/>
        <item x="28"/>
        <item m="1" x="185"/>
        <item x="66"/>
        <item x="25"/>
        <item x="82"/>
        <item m="1" x="206"/>
        <item m="1" x="216"/>
        <item m="1" x="184"/>
        <item x="20"/>
        <item x="118"/>
        <item x="108"/>
        <item m="1" x="146"/>
        <item m="1" x="203"/>
        <item m="1" x="145"/>
        <item m="1" x="236"/>
        <item x="67"/>
        <item x="53"/>
        <item m="1" x="239"/>
        <item x="114"/>
        <item m="1" x="215"/>
        <item m="1" x="240"/>
        <item m="1" x="193"/>
        <item x="85"/>
        <item x="54"/>
        <item m="1" x="289"/>
        <item x="73"/>
        <item m="1" x="178"/>
        <item m="1" x="251"/>
        <item x="45"/>
        <item m="1" x="141"/>
        <item m="1" x="229"/>
        <item m="1" x="313"/>
        <item m="1" x="174"/>
        <item m="1" x="303"/>
        <item m="1" x="272"/>
        <item m="1" x="311"/>
        <item m="1" x="132"/>
        <item m="1" x="261"/>
        <item m="1" x="207"/>
        <item x="12"/>
        <item m="1" x="257"/>
        <item x="40"/>
        <item x="59"/>
        <item x="23"/>
        <item m="1" x="149"/>
        <item x="56"/>
        <item m="1" x="196"/>
        <item m="1" x="258"/>
        <item m="1" x="301"/>
        <item x="4"/>
        <item x="96"/>
        <item x="2"/>
        <item m="1" x="197"/>
        <item m="1" x="225"/>
        <item m="1" x="293"/>
        <item x="17"/>
        <item x="100"/>
        <item m="1" x="241"/>
        <item m="1" x="306"/>
        <item m="1" x="256"/>
        <item m="1" x="244"/>
        <item m="1" x="133"/>
        <item m="1" x="165"/>
        <item m="1" x="130"/>
        <item m="1" x="246"/>
        <item m="1" x="181"/>
        <item x="62"/>
        <item x="14"/>
        <item x="101"/>
        <item m="1" x="169"/>
        <item m="1" x="155"/>
        <item m="1" x="211"/>
        <item m="1" x="224"/>
        <item m="1" x="221"/>
        <item m="1" x="264"/>
        <item m="1" x="143"/>
        <item x="70"/>
        <item m="1" x="135"/>
        <item m="1" x="259"/>
        <item x="41"/>
        <item x="35"/>
        <item m="1" x="136"/>
        <item m="1" x="309"/>
        <item x="37"/>
        <item x="34"/>
        <item x="119"/>
        <item m="1" x="266"/>
        <item m="1" x="139"/>
        <item m="1" x="269"/>
        <item m="1" x="161"/>
        <item m="1" x="142"/>
        <item m="1" x="194"/>
        <item x="16"/>
        <item x="9"/>
        <item m="1" x="151"/>
        <item m="1" x="199"/>
        <item m="1" x="228"/>
        <item m="1" x="156"/>
        <item m="1" x="204"/>
        <item m="1" x="227"/>
        <item x="30"/>
        <item m="1" x="158"/>
        <item m="1" x="131"/>
        <item x="61"/>
        <item m="1" x="176"/>
        <item x="103"/>
        <item x="79"/>
        <item m="1" x="128"/>
        <item m="1" x="195"/>
        <item m="1" x="164"/>
        <item x="68"/>
        <item m="1" x="247"/>
        <item m="1" x="265"/>
        <item m="1" x="160"/>
        <item m="1" x="268"/>
        <item x="43"/>
        <item x="36"/>
        <item x="91"/>
        <item x="125"/>
        <item x="32"/>
        <item x="31"/>
        <item m="1" x="235"/>
        <item m="1" x="305"/>
        <item x="94"/>
        <item m="1" x="231"/>
        <item m="1" x="299"/>
        <item m="1" x="209"/>
        <item m="1" x="212"/>
        <item m="1" x="175"/>
        <item m="1" x="288"/>
        <item m="1" x="214"/>
        <item m="1" x="297"/>
        <item m="1" x="290"/>
        <item x="49"/>
        <item m="1" x="159"/>
        <item m="1" x="191"/>
        <item m="1" x="274"/>
        <item x="29"/>
        <item m="1" x="260"/>
        <item m="1" x="248"/>
        <item x="120"/>
        <item m="1" x="187"/>
        <item m="1" x="270"/>
        <item m="1" x="263"/>
        <item x="88"/>
        <item x="44"/>
        <item m="1" x="242"/>
        <item m="1" x="291"/>
        <item m="1" x="280"/>
        <item m="1" x="223"/>
        <item x="93"/>
        <item x="60"/>
        <item x="26"/>
        <item m="1" x="182"/>
        <item m="1" x="138"/>
        <item m="1" x="286"/>
        <item x="98"/>
        <item m="1" x="192"/>
        <item m="1" x="275"/>
        <item m="1" x="188"/>
        <item m="1" x="255"/>
        <item m="1" x="202"/>
        <item m="1" x="219"/>
        <item x="1"/>
        <item x="52"/>
        <item x="122"/>
        <item m="1" x="220"/>
        <item m="1" x="254"/>
        <item m="1" x="222"/>
        <item m="1" x="283"/>
        <item m="1" x="186"/>
        <item m="1" x="180"/>
        <item m="1" x="282"/>
        <item x="18"/>
        <item m="1" x="153"/>
        <item m="1" x="307"/>
        <item m="1" x="190"/>
        <item m="1" x="144"/>
        <item x="102"/>
        <item x="113"/>
        <item m="1" x="126"/>
        <item m="1" x="200"/>
        <item m="1" x="208"/>
        <item x="104"/>
        <item m="1" x="173"/>
        <item m="1" x="279"/>
        <item m="1" x="253"/>
        <item m="1" x="230"/>
        <item x="74"/>
        <item m="1" x="127"/>
        <item x="115"/>
        <item m="1" x="278"/>
        <item m="1" x="167"/>
        <item x="86"/>
        <item x="8"/>
        <item m="1" x="172"/>
        <item m="1" x="292"/>
        <item m="1" x="150"/>
        <item m="1" x="213"/>
        <item x="111"/>
        <item x="46"/>
        <item x="5"/>
        <item x="78"/>
        <item m="1" x="162"/>
        <item m="1" x="233"/>
        <item m="1" x="285"/>
        <item m="1" x="304"/>
        <item m="1" x="308"/>
        <item m="1" x="294"/>
        <item x="106"/>
        <item x="22"/>
        <item m="1" x="250"/>
        <item x="10"/>
        <item x="65"/>
        <item m="1" x="148"/>
        <item m="1" x="152"/>
        <item x="27"/>
        <item x="87"/>
        <item x="84"/>
        <item x="39"/>
        <item m="1" x="134"/>
        <item m="1" x="157"/>
        <item x="80"/>
        <item m="1" x="147"/>
        <item m="1" x="267"/>
        <item x="116"/>
        <item x="77"/>
        <item m="1" x="171"/>
        <item m="1" x="179"/>
        <item m="1" x="277"/>
        <item m="1" x="170"/>
        <item x="51"/>
        <item x="24"/>
        <item x="0"/>
        <item x="21"/>
        <item x="75"/>
        <item m="1" x="168"/>
        <item x="33"/>
        <item x="58"/>
        <item x="92"/>
        <item m="1" x="234"/>
        <item m="1" x="312"/>
        <item m="1" x="140"/>
        <item x="50"/>
        <item m="1" x="137"/>
        <item m="1" x="218"/>
        <item x="19"/>
        <item x="3"/>
        <item x="38"/>
        <item m="1" x="243"/>
        <item m="1" x="129"/>
        <item x="13"/>
        <item x="123"/>
        <item x="121"/>
        <item x="112"/>
        <item m="1" x="287"/>
        <item m="1" x="295"/>
        <item m="1" x="166"/>
        <item x="107"/>
        <item m="1" x="281"/>
        <item m="1" x="284"/>
        <item m="1" x="237"/>
        <item m="1" x="302"/>
        <item t="default"/>
      </items>
    </pivotField>
    <pivotField showAll="0">
      <items count="46">
        <item h="1" m="1" x="7"/>
        <item h="1" m="1" x="19"/>
        <item x="1"/>
        <item h="1" m="1" x="31"/>
        <item h="1" m="1" x="33"/>
        <item h="1" m="1" x="21"/>
        <item h="1" m="1" x="22"/>
        <item h="1" m="1" x="14"/>
        <item h="1" m="1" x="29"/>
        <item h="1" m="1" x="11"/>
        <item h="1" m="1" x="34"/>
        <item h="1" m="1" x="8"/>
        <item h="1" m="1" x="25"/>
        <item h="1" x="2"/>
        <item h="1" m="1" x="41"/>
        <item h="1" x="0"/>
        <item h="1" m="1" x="27"/>
        <item h="1" m="1" x="12"/>
        <item h="1" m="1" x="24"/>
        <item h="1" m="1" x="26"/>
        <item h="1" m="1" x="36"/>
        <item h="1" m="1" x="20"/>
        <item h="1" m="1" x="15"/>
        <item h="1" m="1" x="44"/>
        <item h="1" x="4"/>
        <item h="1" m="1" x="18"/>
        <item h="1" m="1" x="10"/>
        <item h="1" m="1" x="39"/>
        <item h="1" m="1" x="28"/>
        <item h="1" m="1" x="35"/>
        <item h="1" m="1" x="13"/>
        <item x="3"/>
        <item h="1" m="1" x="37"/>
        <item h="1" m="1" x="23"/>
        <item h="1" m="1" x="32"/>
        <item h="1" m="1" x="16"/>
        <item h="1" m="1" x="9"/>
        <item h="1" m="1" x="30"/>
        <item h="1" m="1" x="40"/>
        <item h="1" m="1" x="17"/>
        <item h="1" m="1" x="6"/>
        <item h="1" m="1" x="38"/>
        <item h="1" m="1" x="42"/>
        <item h="1" m="1" x="5"/>
        <item h="1" m="1" x="43"/>
        <item t="default"/>
      </items>
    </pivotField>
    <pivotField showAll="0"/>
    <pivotField showAll="0">
      <items count="84">
        <item h="1" m="1" x="73"/>
        <item h="1" m="1" x="71"/>
        <item h="1" m="1" x="64"/>
        <item h="1" m="1" x="72"/>
        <item h="1" m="1" x="70"/>
        <item h="1" m="1" x="74"/>
        <item h="1" m="1" x="63"/>
        <item h="1" m="1" x="79"/>
        <item h="1" m="1" x="66"/>
        <item h="1" m="1" x="65"/>
        <item h="1" m="1" x="54"/>
        <item h="1" m="1" x="60"/>
        <item h="1" m="1" x="13"/>
        <item h="1" m="1" x="78"/>
        <item h="1" m="1" x="18"/>
        <item h="1" m="1" x="25"/>
        <item h="1" m="1" x="31"/>
        <item h="1" m="1" x="22"/>
        <item h="1" m="1" x="75"/>
        <item h="1" m="1" x="58"/>
        <item h="1" m="1" x="27"/>
        <item x="2"/>
        <item h="1" m="1" x="59"/>
        <item h="1" m="1" x="82"/>
        <item h="1" m="1" x="44"/>
        <item h="1" m="1" x="51"/>
        <item h="1" m="1" x="68"/>
        <item h="1" m="1" x="55"/>
        <item h="1" m="1" x="69"/>
        <item h="1" m="1" x="47"/>
        <item h="1" m="1" x="35"/>
        <item h="1" m="1" x="36"/>
        <item h="1" m="1" x="56"/>
        <item h="1" m="1" x="29"/>
        <item h="1" m="1" x="28"/>
        <item h="1" m="1" x="50"/>
        <item h="1" m="1" x="23"/>
        <item h="1" m="1" x="61"/>
        <item h="1" m="1" x="14"/>
        <item h="1" m="1" x="67"/>
        <item h="1" m="1" x="12"/>
        <item h="1" m="1" x="48"/>
        <item h="1" m="1" x="39"/>
        <item h="1" m="1" x="76"/>
        <item h="1" m="1" x="42"/>
        <item h="1" m="1" x="62"/>
        <item h="1" m="1" x="17"/>
        <item h="1" m="1" x="26"/>
        <item h="1" m="1" x="34"/>
        <item h="1" m="1" x="81"/>
        <item h="1" m="1" x="20"/>
        <item h="1" m="1" x="11"/>
        <item h="1" m="1" x="5"/>
        <item h="1" m="1" x="43"/>
        <item h="1" m="1" x="15"/>
        <item h="1" m="1" x="57"/>
        <item h="1" m="1" x="24"/>
        <item h="1" m="1" x="46"/>
        <item h="1" m="1" x="52"/>
        <item h="1" m="1" x="16"/>
        <item h="1" x="0"/>
        <item h="1" m="1" x="41"/>
        <item h="1" x="1"/>
        <item h="1" m="1" x="49"/>
        <item x="4"/>
        <item h="1" m="1" x="9"/>
        <item h="1" m="1" x="77"/>
        <item h="1" m="1" x="45"/>
        <item h="1" m="1" x="30"/>
        <item h="1" m="1" x="33"/>
        <item h="1" m="1" x="80"/>
        <item h="1" m="1" x="21"/>
        <item h="1" m="1" x="32"/>
        <item h="1" m="1" x="37"/>
        <item h="1" m="1" x="40"/>
        <item h="1" x="3"/>
        <item h="1" m="1" x="8"/>
        <item h="1" m="1" x="19"/>
        <item h="1" m="1" x="7"/>
        <item h="1" m="1" x="38"/>
        <item h="1" m="1" x="6"/>
        <item h="1" m="1" x="10"/>
        <item h="1" m="1" x="53"/>
        <item t="default"/>
      </items>
    </pivotField>
    <pivotField numFmtId="3" showAll="0"/>
    <pivotField numFmtId="3" showAll="0"/>
    <pivotField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5">
    <i>
      <x v="100"/>
    </i>
    <i>
      <x v="241"/>
    </i>
    <i>
      <x v="245"/>
    </i>
    <i>
      <x v="277"/>
    </i>
    <i t="grand">
      <x/>
    </i>
  </rowItems>
  <colItems count="1">
    <i/>
  </colItems>
  <dataFields count="1">
    <dataField name="Anzahl von victim_ship_type_name" fld="9" subtotal="count" baseField="0" baseItem="0" numFmtId="3"/>
  </dataFields>
  <formats count="1">
    <format dxfId="38">
      <pivotArea outline="0" collapsedLevelsAreSubtotals="1" fieldPosition="0"/>
    </format>
  </formats>
  <chartFormats count="14">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9" count="1" selected="0">
            <x v="38"/>
          </reference>
        </references>
      </pivotArea>
    </chartFormat>
    <chartFormat chart="3" format="7">
      <pivotArea type="data" outline="0" fieldPosition="0">
        <references count="2">
          <reference field="4294967294" count="1" selected="0">
            <x v="0"/>
          </reference>
          <reference field="9" count="1" selected="0">
            <x v="100"/>
          </reference>
        </references>
      </pivotArea>
    </chartFormat>
    <chartFormat chart="3" format="8">
      <pivotArea type="data" outline="0" fieldPosition="0">
        <references count="2">
          <reference field="4294967294" count="1" selected="0">
            <x v="0"/>
          </reference>
          <reference field="9" count="1" selected="0">
            <x v="245"/>
          </reference>
        </references>
      </pivotArea>
    </chartFormat>
    <chartFormat chart="3" format="9">
      <pivotArea type="data" outline="0" fieldPosition="0">
        <references count="2">
          <reference field="4294967294" count="1" selected="0">
            <x v="0"/>
          </reference>
          <reference field="9" count="1" selected="0">
            <x v="203"/>
          </reference>
        </references>
      </pivotArea>
    </chartFormat>
    <chartFormat chart="3" format="10">
      <pivotArea type="data" outline="0" fieldPosition="0">
        <references count="2">
          <reference field="4294967294" count="1" selected="0">
            <x v="0"/>
          </reference>
          <reference field="9" count="1" selected="0">
            <x v="251"/>
          </reference>
        </references>
      </pivotArea>
    </chartFormat>
    <chartFormat chart="1" format="1">
      <pivotArea type="data" outline="0" fieldPosition="0">
        <references count="2">
          <reference field="4294967294" count="1" selected="0">
            <x v="0"/>
          </reference>
          <reference field="9" count="1" selected="0">
            <x v="38"/>
          </reference>
        </references>
      </pivotArea>
    </chartFormat>
    <chartFormat chart="1" format="2">
      <pivotArea type="data" outline="0" fieldPosition="0">
        <references count="2">
          <reference field="4294967294" count="1" selected="0">
            <x v="0"/>
          </reference>
          <reference field="9" count="1" selected="0">
            <x v="100"/>
          </reference>
        </references>
      </pivotArea>
    </chartFormat>
    <chartFormat chart="1" format="3">
      <pivotArea type="data" outline="0" fieldPosition="0">
        <references count="2">
          <reference field="4294967294" count="1" selected="0">
            <x v="0"/>
          </reference>
          <reference field="9" count="1" selected="0">
            <x v="245"/>
          </reference>
        </references>
      </pivotArea>
    </chartFormat>
    <chartFormat chart="3" format="11">
      <pivotArea type="data" outline="0" fieldPosition="0">
        <references count="2">
          <reference field="4294967294" count="1" selected="0">
            <x v="0"/>
          </reference>
          <reference field="9" count="1" selected="0">
            <x v="241"/>
          </reference>
        </references>
      </pivotArea>
    </chartFormat>
    <chartFormat chart="3" format="12">
      <pivotArea type="data" outline="0" fieldPosition="0">
        <references count="2">
          <reference field="4294967294" count="1" selected="0">
            <x v="0"/>
          </reference>
          <reference field="9" count="1" selected="0">
            <x v="277"/>
          </reference>
        </references>
      </pivotArea>
    </chartFormat>
    <chartFormat chart="1" format="4">
      <pivotArea type="data" outline="0" fieldPosition="0">
        <references count="2">
          <reference field="4294967294" count="1" selected="0">
            <x v="0"/>
          </reference>
          <reference field="9" count="1" selected="0">
            <x v="241"/>
          </reference>
        </references>
      </pivotArea>
    </chartFormat>
    <chartFormat chart="1" format="5">
      <pivotArea type="data" outline="0" fieldPosition="0">
        <references count="2">
          <reference field="4294967294" count="1" selected="0">
            <x v="0"/>
          </reference>
          <reference field="9" count="1" selected="0">
            <x v="277"/>
          </reference>
        </references>
      </pivotArea>
    </chartFormat>
  </chartFormats>
  <pivotTableStyleInfo name="PivotStyleLight16" showRowHeaders="1" showColHeaders="1" showRowStripes="0" showColStripes="0" showLastColumn="1"/>
  <filters count="1">
    <filter fld="9" type="count" evalOrder="-1" id="3"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C79B09B-5219-4077-81E8-47B9D53489BE}" name="Angreifer - zerst. ISK" cacheId="0"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rowHeaderCaption="Allianz">
  <location ref="A28:B34" firstHeaderRow="1" firstDataRow="1" firstDataCol="1"/>
  <pivotFields count="17">
    <pivotField numFmtId="14" showAll="0"/>
    <pivotField showAll="0"/>
    <pivotField showAll="0"/>
    <pivotField numFmtId="14" showAll="0">
      <items count="124">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0"/>
        <item x="1"/>
        <item x="2"/>
        <item x="3"/>
        <item x="4"/>
        <item x="5"/>
        <item x="6"/>
        <item x="7"/>
        <item x="8"/>
        <item x="9"/>
        <item x="10"/>
        <item x="11"/>
        <item x="12"/>
        <item x="13"/>
        <item x="14"/>
        <item x="15"/>
        <item x="16"/>
        <item x="17"/>
        <item x="18"/>
        <item x="19"/>
        <item x="20"/>
        <item x="21"/>
        <item x="22"/>
        <item x="23"/>
        <item x="24"/>
        <item x="25"/>
        <item x="26"/>
        <item x="27"/>
        <item x="28"/>
        <item x="29"/>
        <item x="30"/>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2"/>
        <item t="default"/>
      </items>
    </pivotField>
    <pivotField numFmtId="1" showAll="0"/>
    <pivotField showAll="0"/>
    <pivotField axis="axisRow" showAll="0">
      <items count="9">
        <item m="1" x="7"/>
        <item m="1" x="6"/>
        <item x="1"/>
        <item x="0"/>
        <item m="1" x="5"/>
        <item x="2"/>
        <item x="3"/>
        <item x="4"/>
        <item t="default"/>
      </items>
    </pivotField>
    <pivotField showAll="0"/>
    <pivotField showAll="0"/>
    <pivotField showAll="0"/>
    <pivotField showAll="0">
      <items count="46">
        <item h="1" m="1" x="7"/>
        <item h="1" m="1" x="19"/>
        <item x="1"/>
        <item h="1" m="1" x="31"/>
        <item h="1" m="1" x="33"/>
        <item h="1" m="1" x="21"/>
        <item h="1" m="1" x="22"/>
        <item h="1" m="1" x="14"/>
        <item h="1" m="1" x="29"/>
        <item h="1" m="1" x="11"/>
        <item h="1" m="1" x="34"/>
        <item h="1" m="1" x="8"/>
        <item h="1" m="1" x="25"/>
        <item h="1" x="2"/>
        <item h="1" m="1" x="41"/>
        <item h="1" x="0"/>
        <item h="1" m="1" x="27"/>
        <item h="1" m="1" x="12"/>
        <item h="1" m="1" x="24"/>
        <item h="1" m="1" x="26"/>
        <item h="1" m="1" x="36"/>
        <item h="1" m="1" x="20"/>
        <item h="1" m="1" x="15"/>
        <item h="1" m="1" x="44"/>
        <item h="1" x="4"/>
        <item h="1" m="1" x="18"/>
        <item h="1" m="1" x="10"/>
        <item h="1" m="1" x="39"/>
        <item h="1" m="1" x="28"/>
        <item h="1" m="1" x="35"/>
        <item h="1" m="1" x="13"/>
        <item x="3"/>
        <item h="1" m="1" x="37"/>
        <item h="1" m="1" x="23"/>
        <item h="1" m="1" x="32"/>
        <item h="1" m="1" x="16"/>
        <item h="1" m="1" x="9"/>
        <item h="1" m="1" x="30"/>
        <item h="1" m="1" x="40"/>
        <item h="1" m="1" x="17"/>
        <item h="1" m="1" x="6"/>
        <item h="1" m="1" x="38"/>
        <item h="1" m="1" x="42"/>
        <item h="1" m="1" x="5"/>
        <item h="1" m="1" x="43"/>
        <item t="default"/>
      </items>
    </pivotField>
    <pivotField showAll="0"/>
    <pivotField showAll="0">
      <items count="84">
        <item h="1" m="1" x="73"/>
        <item h="1" m="1" x="71"/>
        <item h="1" m="1" x="64"/>
        <item h="1" m="1" x="72"/>
        <item h="1" m="1" x="70"/>
        <item h="1" m="1" x="74"/>
        <item h="1" m="1" x="63"/>
        <item h="1" m="1" x="79"/>
        <item h="1" m="1" x="66"/>
        <item h="1" m="1" x="65"/>
        <item h="1" m="1" x="54"/>
        <item h="1" m="1" x="60"/>
        <item h="1" m="1" x="13"/>
        <item h="1" m="1" x="78"/>
        <item h="1" m="1" x="18"/>
        <item h="1" m="1" x="25"/>
        <item h="1" m="1" x="31"/>
        <item h="1" m="1" x="22"/>
        <item h="1" m="1" x="75"/>
        <item h="1" m="1" x="58"/>
        <item h="1" m="1" x="27"/>
        <item x="2"/>
        <item h="1" m="1" x="59"/>
        <item h="1" m="1" x="82"/>
        <item h="1" m="1" x="44"/>
        <item h="1" m="1" x="51"/>
        <item h="1" m="1" x="68"/>
        <item h="1" m="1" x="55"/>
        <item h="1" m="1" x="69"/>
        <item h="1" m="1" x="47"/>
        <item h="1" m="1" x="35"/>
        <item h="1" m="1" x="36"/>
        <item h="1" m="1" x="56"/>
        <item h="1" m="1" x="29"/>
        <item h="1" m="1" x="28"/>
        <item h="1" m="1" x="50"/>
        <item h="1" m="1" x="23"/>
        <item h="1" m="1" x="61"/>
        <item h="1" m="1" x="14"/>
        <item h="1" m="1" x="67"/>
        <item h="1" m="1" x="12"/>
        <item h="1" m="1" x="48"/>
        <item h="1" m="1" x="39"/>
        <item h="1" m="1" x="76"/>
        <item h="1" m="1" x="42"/>
        <item h="1" m="1" x="62"/>
        <item h="1" m="1" x="17"/>
        <item h="1" m="1" x="26"/>
        <item h="1" m="1" x="34"/>
        <item h="1" m="1" x="81"/>
        <item h="1" m="1" x="20"/>
        <item h="1" m="1" x="11"/>
        <item h="1" m="1" x="5"/>
        <item h="1" m="1" x="43"/>
        <item h="1" m="1" x="15"/>
        <item h="1" m="1" x="57"/>
        <item h="1" m="1" x="24"/>
        <item h="1" m="1" x="46"/>
        <item h="1" m="1" x="52"/>
        <item h="1" m="1" x="16"/>
        <item h="1" x="0"/>
        <item h="1" m="1" x="41"/>
        <item h="1" x="1"/>
        <item h="1" m="1" x="49"/>
        <item x="4"/>
        <item h="1" m="1" x="9"/>
        <item h="1" m="1" x="77"/>
        <item h="1" m="1" x="45"/>
        <item h="1" m="1" x="30"/>
        <item h="1" m="1" x="33"/>
        <item h="1" m="1" x="80"/>
        <item h="1" m="1" x="21"/>
        <item h="1" m="1" x="32"/>
        <item h="1" m="1" x="37"/>
        <item h="1" m="1" x="40"/>
        <item h="1" x="3"/>
        <item h="1" m="1" x="8"/>
        <item h="1" m="1" x="19"/>
        <item h="1" m="1" x="7"/>
        <item h="1" m="1" x="38"/>
        <item h="1" m="1" x="6"/>
        <item h="1" m="1" x="10"/>
        <item h="1" m="1" x="53"/>
        <item t="default"/>
      </items>
    </pivotField>
    <pivotField numFmtId="3" showAll="0"/>
    <pivotField dataField="1" numFmtId="3" showAll="0"/>
    <pivotField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items count="15">
        <item x="0"/>
        <item x="1"/>
        <item x="2"/>
        <item x="3"/>
        <item x="4"/>
        <item x="5"/>
        <item x="6"/>
        <item x="7"/>
        <item x="8"/>
        <item x="9"/>
        <item x="10"/>
        <item x="11"/>
        <item x="12"/>
        <item x="13"/>
        <item t="default"/>
      </items>
    </pivotField>
  </pivotFields>
  <rowFields count="1">
    <field x="6"/>
  </rowFields>
  <rowItems count="6">
    <i>
      <x v="2"/>
    </i>
    <i>
      <x v="3"/>
    </i>
    <i>
      <x v="5"/>
    </i>
    <i>
      <x v="6"/>
    </i>
    <i>
      <x v="7"/>
    </i>
    <i t="grand">
      <x/>
    </i>
  </rowItems>
  <colItems count="1">
    <i/>
  </colItems>
  <dataFields count="1">
    <dataField name="zerst. ISK" fld="14" baseField="0" baseItem="0" numFmtId="3"/>
  </dataFields>
  <formats count="1">
    <format dxfId="3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3A814B0-A547-4D45-8F99-249905082FFF}" name="Top 5 zerstörte Schiffe" cacheId="0"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chartFormat="28">
  <location ref="A51:B60" firstHeaderRow="1" firstDataRow="1" firstDataCol="1"/>
  <pivotFields count="17">
    <pivotField numFmtId="14" showAll="0"/>
    <pivotField showAll="0"/>
    <pivotField showAll="0"/>
    <pivotField numFmtId="14" showAll="0">
      <items count="124">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0"/>
        <item x="1"/>
        <item x="2"/>
        <item x="3"/>
        <item x="4"/>
        <item x="5"/>
        <item x="6"/>
        <item x="7"/>
        <item x="8"/>
        <item x="9"/>
        <item x="10"/>
        <item x="11"/>
        <item x="12"/>
        <item x="13"/>
        <item x="14"/>
        <item x="15"/>
        <item x="16"/>
        <item x="17"/>
        <item x="18"/>
        <item x="19"/>
        <item x="20"/>
        <item x="21"/>
        <item x="22"/>
        <item x="23"/>
        <item x="24"/>
        <item x="25"/>
        <item x="26"/>
        <item x="27"/>
        <item x="28"/>
        <item x="29"/>
        <item x="30"/>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2"/>
        <item t="default"/>
      </items>
    </pivotField>
    <pivotField numFmtId="1" showAll="0"/>
    <pivotField showAll="0"/>
    <pivotField showAll="0"/>
    <pivotField showAll="0"/>
    <pivotField showAll="0">
      <items count="9">
        <item h="1" x="3"/>
        <item h="1" m="1" x="6"/>
        <item h="1" x="2"/>
        <item h="1" m="1" x="5"/>
        <item x="0"/>
        <item x="1"/>
        <item h="1" x="4"/>
        <item h="1" m="1" x="7"/>
        <item t="default"/>
      </items>
    </pivotField>
    <pivotField axis="axisRow" showAll="0" measureFilter="1" sortType="descending">
      <items count="315">
        <item x="105"/>
        <item m="1" x="276"/>
        <item x="7"/>
        <item m="1" x="271"/>
        <item m="1" x="245"/>
        <item x="89"/>
        <item x="110"/>
        <item m="1" x="252"/>
        <item m="1" x="210"/>
        <item x="57"/>
        <item m="1" x="298"/>
        <item m="1" x="163"/>
        <item x="97"/>
        <item x="124"/>
        <item x="55"/>
        <item m="1" x="217"/>
        <item x="72"/>
        <item x="6"/>
        <item x="99"/>
        <item x="81"/>
        <item m="1" x="273"/>
        <item m="1" x="232"/>
        <item x="83"/>
        <item x="117"/>
        <item m="1" x="238"/>
        <item x="71"/>
        <item m="1" x="198"/>
        <item x="95"/>
        <item m="1" x="154"/>
        <item x="48"/>
        <item x="69"/>
        <item m="1" x="249"/>
        <item m="1" x="226"/>
        <item m="1" x="205"/>
        <item x="63"/>
        <item m="1" x="296"/>
        <item m="1" x="183"/>
        <item x="76"/>
        <item x="11"/>
        <item x="42"/>
        <item x="15"/>
        <item x="90"/>
        <item x="47"/>
        <item m="1" x="201"/>
        <item m="1" x="310"/>
        <item m="1" x="189"/>
        <item m="1" x="300"/>
        <item m="1" x="177"/>
        <item m="1" x="262"/>
        <item x="64"/>
        <item x="109"/>
        <item x="28"/>
        <item m="1" x="185"/>
        <item x="66"/>
        <item x="25"/>
        <item x="82"/>
        <item m="1" x="206"/>
        <item m="1" x="216"/>
        <item m="1" x="184"/>
        <item x="20"/>
        <item x="118"/>
        <item x="108"/>
        <item m="1" x="146"/>
        <item m="1" x="203"/>
        <item m="1" x="145"/>
        <item m="1" x="236"/>
        <item x="67"/>
        <item x="53"/>
        <item m="1" x="239"/>
        <item x="114"/>
        <item m="1" x="215"/>
        <item m="1" x="240"/>
        <item m="1" x="193"/>
        <item x="85"/>
        <item x="54"/>
        <item m="1" x="289"/>
        <item x="73"/>
        <item m="1" x="178"/>
        <item m="1" x="251"/>
        <item x="45"/>
        <item m="1" x="141"/>
        <item m="1" x="229"/>
        <item m="1" x="313"/>
        <item m="1" x="174"/>
        <item m="1" x="303"/>
        <item m="1" x="272"/>
        <item m="1" x="311"/>
        <item m="1" x="132"/>
        <item m="1" x="261"/>
        <item m="1" x="207"/>
        <item x="12"/>
        <item m="1" x="257"/>
        <item x="40"/>
        <item x="59"/>
        <item x="23"/>
        <item m="1" x="149"/>
        <item x="56"/>
        <item m="1" x="196"/>
        <item m="1" x="258"/>
        <item m="1" x="301"/>
        <item x="4"/>
        <item x="96"/>
        <item x="2"/>
        <item m="1" x="197"/>
        <item m="1" x="225"/>
        <item m="1" x="293"/>
        <item x="17"/>
        <item x="100"/>
        <item m="1" x="241"/>
        <item m="1" x="306"/>
        <item m="1" x="256"/>
        <item m="1" x="244"/>
        <item m="1" x="133"/>
        <item m="1" x="165"/>
        <item m="1" x="130"/>
        <item m="1" x="246"/>
        <item m="1" x="181"/>
        <item x="62"/>
        <item x="14"/>
        <item x="101"/>
        <item m="1" x="169"/>
        <item m="1" x="155"/>
        <item m="1" x="211"/>
        <item m="1" x="224"/>
        <item m="1" x="221"/>
        <item m="1" x="264"/>
        <item m="1" x="143"/>
        <item x="70"/>
        <item m="1" x="135"/>
        <item m="1" x="259"/>
        <item x="41"/>
        <item x="35"/>
        <item m="1" x="136"/>
        <item m="1" x="309"/>
        <item x="37"/>
        <item x="34"/>
        <item x="119"/>
        <item m="1" x="266"/>
        <item m="1" x="139"/>
        <item m="1" x="269"/>
        <item m="1" x="161"/>
        <item m="1" x="142"/>
        <item m="1" x="194"/>
        <item x="16"/>
        <item x="9"/>
        <item m="1" x="151"/>
        <item m="1" x="199"/>
        <item m="1" x="228"/>
        <item m="1" x="156"/>
        <item m="1" x="204"/>
        <item m="1" x="227"/>
        <item x="30"/>
        <item m="1" x="158"/>
        <item m="1" x="131"/>
        <item x="61"/>
        <item m="1" x="176"/>
        <item x="103"/>
        <item x="79"/>
        <item m="1" x="128"/>
        <item m="1" x="195"/>
        <item m="1" x="164"/>
        <item x="68"/>
        <item m="1" x="247"/>
        <item m="1" x="265"/>
        <item m="1" x="160"/>
        <item m="1" x="268"/>
        <item x="43"/>
        <item x="36"/>
        <item x="91"/>
        <item x="125"/>
        <item x="32"/>
        <item x="31"/>
        <item m="1" x="235"/>
        <item m="1" x="305"/>
        <item x="94"/>
        <item m="1" x="231"/>
        <item m="1" x="299"/>
        <item m="1" x="209"/>
        <item m="1" x="212"/>
        <item m="1" x="175"/>
        <item m="1" x="288"/>
        <item m="1" x="214"/>
        <item m="1" x="297"/>
        <item m="1" x="290"/>
        <item x="49"/>
        <item m="1" x="159"/>
        <item m="1" x="191"/>
        <item m="1" x="274"/>
        <item x="29"/>
        <item m="1" x="260"/>
        <item m="1" x="248"/>
        <item x="120"/>
        <item m="1" x="187"/>
        <item m="1" x="270"/>
        <item m="1" x="263"/>
        <item x="88"/>
        <item x="44"/>
        <item m="1" x="242"/>
        <item m="1" x="291"/>
        <item m="1" x="280"/>
        <item m="1" x="223"/>
        <item x="93"/>
        <item x="60"/>
        <item x="26"/>
        <item m="1" x="182"/>
        <item m="1" x="138"/>
        <item m="1" x="286"/>
        <item x="98"/>
        <item m="1" x="192"/>
        <item m="1" x="275"/>
        <item m="1" x="188"/>
        <item m="1" x="255"/>
        <item m="1" x="202"/>
        <item m="1" x="219"/>
        <item x="1"/>
        <item x="52"/>
        <item x="122"/>
        <item m="1" x="220"/>
        <item m="1" x="254"/>
        <item m="1" x="222"/>
        <item m="1" x="283"/>
        <item m="1" x="186"/>
        <item m="1" x="180"/>
        <item m="1" x="282"/>
        <item x="18"/>
        <item m="1" x="153"/>
        <item m="1" x="307"/>
        <item m="1" x="190"/>
        <item m="1" x="144"/>
        <item x="102"/>
        <item x="113"/>
        <item m="1" x="126"/>
        <item m="1" x="200"/>
        <item m="1" x="208"/>
        <item x="104"/>
        <item m="1" x="173"/>
        <item m="1" x="279"/>
        <item m="1" x="253"/>
        <item m="1" x="230"/>
        <item x="74"/>
        <item m="1" x="127"/>
        <item x="115"/>
        <item m="1" x="278"/>
        <item m="1" x="167"/>
        <item x="86"/>
        <item x="8"/>
        <item m="1" x="172"/>
        <item m="1" x="292"/>
        <item m="1" x="150"/>
        <item m="1" x="213"/>
        <item x="111"/>
        <item x="46"/>
        <item x="5"/>
        <item x="78"/>
        <item m="1" x="162"/>
        <item m="1" x="233"/>
        <item m="1" x="285"/>
        <item m="1" x="304"/>
        <item m="1" x="308"/>
        <item m="1" x="294"/>
        <item x="106"/>
        <item x="22"/>
        <item m="1" x="250"/>
        <item x="10"/>
        <item x="65"/>
        <item m="1" x="148"/>
        <item m="1" x="152"/>
        <item x="27"/>
        <item x="87"/>
        <item x="84"/>
        <item x="39"/>
        <item m="1" x="134"/>
        <item m="1" x="157"/>
        <item x="80"/>
        <item m="1" x="147"/>
        <item m="1" x="267"/>
        <item x="116"/>
        <item x="77"/>
        <item m="1" x="171"/>
        <item m="1" x="179"/>
        <item m="1" x="277"/>
        <item m="1" x="170"/>
        <item x="51"/>
        <item x="24"/>
        <item x="0"/>
        <item x="21"/>
        <item x="75"/>
        <item m="1" x="168"/>
        <item x="33"/>
        <item x="58"/>
        <item x="92"/>
        <item m="1" x="234"/>
        <item m="1" x="312"/>
        <item m="1" x="140"/>
        <item x="50"/>
        <item m="1" x="137"/>
        <item m="1" x="218"/>
        <item x="19"/>
        <item x="3"/>
        <item x="38"/>
        <item m="1" x="243"/>
        <item m="1" x="129"/>
        <item x="13"/>
        <item x="123"/>
        <item x="121"/>
        <item x="112"/>
        <item m="1" x="287"/>
        <item m="1" x="295"/>
        <item m="1" x="166"/>
        <item x="107"/>
        <item m="1" x="281"/>
        <item m="1" x="284"/>
        <item m="1" x="237"/>
        <item m="1" x="302"/>
        <item t="default"/>
      </items>
      <autoSortScope>
        <pivotArea dataOnly="0" outline="0" fieldPosition="0">
          <references count="1">
            <reference field="4294967294" count="1" selected="0">
              <x v="0"/>
            </reference>
          </references>
        </pivotArea>
      </autoSortScope>
    </pivotField>
    <pivotField axis="axisRow" dataField="1" showAll="0" sortType="descending">
      <items count="46">
        <item h="1" m="1" x="7"/>
        <item h="1" m="1" x="19"/>
        <item x="1"/>
        <item h="1" m="1" x="31"/>
        <item h="1" m="1" x="33"/>
        <item h="1" m="1" x="21"/>
        <item h="1" m="1" x="22"/>
        <item h="1" m="1" x="14"/>
        <item h="1" m="1" x="29"/>
        <item h="1" m="1" x="11"/>
        <item h="1" m="1" x="34"/>
        <item h="1" m="1" x="8"/>
        <item h="1" m="1" x="25"/>
        <item h="1" x="2"/>
        <item h="1" m="1" x="41"/>
        <item h="1" x="0"/>
        <item h="1" m="1" x="27"/>
        <item h="1" m="1" x="12"/>
        <item h="1" m="1" x="24"/>
        <item h="1" m="1" x="26"/>
        <item h="1" m="1" x="36"/>
        <item h="1" m="1" x="20"/>
        <item h="1" m="1" x="15"/>
        <item h="1" m="1" x="44"/>
        <item h="1" x="4"/>
        <item h="1" m="1" x="18"/>
        <item h="1" m="1" x="10"/>
        <item h="1" m="1" x="39"/>
        <item h="1" m="1" x="28"/>
        <item h="1" m="1" x="35"/>
        <item h="1" m="1" x="13"/>
        <item x="3"/>
        <item h="1" m="1" x="37"/>
        <item h="1" m="1" x="23"/>
        <item h="1" m="1" x="32"/>
        <item h="1" m="1" x="16"/>
        <item h="1" m="1" x="9"/>
        <item h="1" m="1" x="30"/>
        <item h="1" m="1" x="40"/>
        <item h="1" m="1" x="17"/>
        <item h="1" m="1" x="6"/>
        <item h="1" m="1" x="38"/>
        <item h="1" m="1" x="42"/>
        <item h="1" m="1" x="5"/>
        <item h="1" m="1" x="43"/>
        <item t="default"/>
      </items>
      <autoSortScope>
        <pivotArea dataOnly="0" outline="0" fieldPosition="0">
          <references count="1">
            <reference field="4294967294" count="1" selected="0">
              <x v="0"/>
            </reference>
          </references>
        </pivotArea>
      </autoSortScope>
    </pivotField>
    <pivotField showAll="0"/>
    <pivotField showAll="0">
      <items count="84">
        <item h="1" m="1" x="73"/>
        <item h="1" m="1" x="71"/>
        <item h="1" m="1" x="64"/>
        <item h="1" m="1" x="72"/>
        <item h="1" m="1" x="70"/>
        <item h="1" m="1" x="74"/>
        <item h="1" m="1" x="63"/>
        <item h="1" m="1" x="79"/>
        <item h="1" m="1" x="66"/>
        <item h="1" m="1" x="65"/>
        <item h="1" m="1" x="54"/>
        <item h="1" m="1" x="60"/>
        <item h="1" m="1" x="13"/>
        <item h="1" m="1" x="78"/>
        <item h="1" m="1" x="18"/>
        <item h="1" m="1" x="25"/>
        <item h="1" m="1" x="31"/>
        <item h="1" m="1" x="22"/>
        <item h="1" m="1" x="75"/>
        <item h="1" m="1" x="58"/>
        <item h="1" m="1" x="27"/>
        <item x="2"/>
        <item h="1" m="1" x="59"/>
        <item h="1" m="1" x="82"/>
        <item h="1" m="1" x="44"/>
        <item h="1" m="1" x="51"/>
        <item h="1" m="1" x="68"/>
        <item h="1" m="1" x="55"/>
        <item h="1" m="1" x="69"/>
        <item h="1" m="1" x="47"/>
        <item h="1" m="1" x="35"/>
        <item h="1" m="1" x="36"/>
        <item h="1" m="1" x="56"/>
        <item h="1" m="1" x="29"/>
        <item h="1" m="1" x="28"/>
        <item h="1" m="1" x="50"/>
        <item h="1" m="1" x="23"/>
        <item h="1" m="1" x="61"/>
        <item h="1" m="1" x="14"/>
        <item h="1" m="1" x="67"/>
        <item h="1" m="1" x="12"/>
        <item h="1" m="1" x="48"/>
        <item h="1" m="1" x="39"/>
        <item h="1" m="1" x="76"/>
        <item h="1" m="1" x="42"/>
        <item h="1" m="1" x="62"/>
        <item h="1" m="1" x="17"/>
        <item h="1" m="1" x="26"/>
        <item h="1" m="1" x="34"/>
        <item h="1" m="1" x="81"/>
        <item h="1" m="1" x="20"/>
        <item h="1" m="1" x="11"/>
        <item h="1" m="1" x="5"/>
        <item h="1" m="1" x="43"/>
        <item h="1" m="1" x="15"/>
        <item h="1" m="1" x="57"/>
        <item h="1" m="1" x="24"/>
        <item h="1" m="1" x="46"/>
        <item h="1" m="1" x="52"/>
        <item h="1" m="1" x="16"/>
        <item h="1" x="0"/>
        <item h="1" m="1" x="41"/>
        <item h="1" x="1"/>
        <item h="1" m="1" x="49"/>
        <item x="4"/>
        <item h="1" m="1" x="9"/>
        <item h="1" m="1" x="77"/>
        <item h="1" m="1" x="45"/>
        <item h="1" m="1" x="30"/>
        <item h="1" m="1" x="33"/>
        <item h="1" m="1" x="80"/>
        <item h="1" m="1" x="21"/>
        <item h="1" m="1" x="32"/>
        <item h="1" m="1" x="37"/>
        <item h="1" m="1" x="40"/>
        <item h="1" x="3"/>
        <item h="1" m="1" x="8"/>
        <item h="1" m="1" x="19"/>
        <item h="1" m="1" x="7"/>
        <item h="1" m="1" x="38"/>
        <item h="1" m="1" x="6"/>
        <item h="1" m="1" x="10"/>
        <item h="1" m="1" x="53"/>
        <item t="default"/>
      </items>
    </pivotField>
    <pivotField numFmtId="3" showAll="0"/>
    <pivotField numFmtId="3" showAll="0"/>
    <pivotField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items count="15">
        <item x="0"/>
        <item x="1"/>
        <item x="2"/>
        <item x="3"/>
        <item x="4"/>
        <item x="5"/>
        <item x="6"/>
        <item x="7"/>
        <item x="8"/>
        <item x="9"/>
        <item x="10"/>
        <item x="11"/>
        <item x="12"/>
        <item x="13"/>
        <item t="default"/>
      </items>
    </pivotField>
  </pivotFields>
  <rowFields count="2">
    <field x="10"/>
    <field x="9"/>
  </rowFields>
  <rowItems count="9">
    <i>
      <x v="31"/>
    </i>
    <i r="1">
      <x v="100"/>
    </i>
    <i r="1">
      <x v="245"/>
    </i>
    <i r="1">
      <x v="90"/>
    </i>
    <i>
      <x v="2"/>
    </i>
    <i r="1">
      <x v="241"/>
    </i>
    <i r="1">
      <x v="277"/>
    </i>
    <i r="1">
      <x v="276"/>
    </i>
    <i t="grand">
      <x/>
    </i>
  </rowItems>
  <colItems count="1">
    <i/>
  </colItems>
  <dataFields count="1">
    <dataField name="Anzahl von victim_ship_group_name" fld="10"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8"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6433B50-CBD5-4A9C-854E-F1F8508950B1}" name="Region/Ally zu zerstörte ISK" cacheId="0" applyNumberFormats="0" applyBorderFormats="0" applyFontFormats="0" applyPatternFormats="0" applyAlignmentFormats="0" applyWidthHeightFormats="1" dataCaption="Werte" updatedVersion="8" minRefreshableVersion="3" useAutoFormatting="1" colGrandTotals="0" itemPrintTitles="1" createdVersion="8" indent="0" outline="1" outlineData="1" multipleFieldFilters="0" chartFormat="14" rowHeaderCaption="Region" colHeaderCaption="Allianz">
  <location ref="A16:C20" firstHeaderRow="1" firstDataRow="2" firstDataCol="1"/>
  <pivotFields count="17">
    <pivotField numFmtId="14" showAll="0"/>
    <pivotField showAll="0"/>
    <pivotField showAll="0"/>
    <pivotField numFmtId="14" showAll="0">
      <items count="124">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0"/>
        <item x="1"/>
        <item x="2"/>
        <item x="3"/>
        <item x="4"/>
        <item x="5"/>
        <item x="6"/>
        <item x="7"/>
        <item x="8"/>
        <item x="9"/>
        <item x="10"/>
        <item x="11"/>
        <item x="12"/>
        <item x="13"/>
        <item x="14"/>
        <item x="15"/>
        <item x="16"/>
        <item x="17"/>
        <item x="18"/>
        <item x="19"/>
        <item x="20"/>
        <item x="21"/>
        <item x="22"/>
        <item x="23"/>
        <item x="24"/>
        <item x="25"/>
        <item x="26"/>
        <item x="27"/>
        <item x="28"/>
        <item x="29"/>
        <item x="30"/>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2"/>
        <item t="default"/>
      </items>
    </pivotField>
    <pivotField numFmtId="1" showAll="0"/>
    <pivotField showAll="0"/>
    <pivotField showAll="0" sortType="descending"/>
    <pivotField showAll="0"/>
    <pivotField axis="axisRow" showAll="0">
      <items count="9">
        <item h="1" m="1" x="6"/>
        <item h="1" m="1" x="5"/>
        <item x="0"/>
        <item x="1"/>
        <item h="1" m="1" x="7"/>
        <item h="1" x="2"/>
        <item h="1" x="3"/>
        <item h="1" x="4"/>
        <item t="default"/>
      </items>
    </pivotField>
    <pivotField showAll="0"/>
    <pivotField showAll="0">
      <items count="46">
        <item h="1" m="1" x="7"/>
        <item h="1" m="1" x="19"/>
        <item x="1"/>
        <item h="1" m="1" x="31"/>
        <item h="1" m="1" x="33"/>
        <item h="1" m="1" x="21"/>
        <item h="1" m="1" x="22"/>
        <item h="1" m="1" x="14"/>
        <item h="1" m="1" x="29"/>
        <item h="1" m="1" x="11"/>
        <item h="1" m="1" x="34"/>
        <item h="1" m="1" x="8"/>
        <item h="1" m="1" x="25"/>
        <item h="1" x="2"/>
        <item h="1" m="1" x="41"/>
        <item h="1" x="0"/>
        <item h="1" m="1" x="27"/>
        <item h="1" m="1" x="12"/>
        <item h="1" m="1" x="24"/>
        <item h="1" m="1" x="26"/>
        <item h="1" m="1" x="36"/>
        <item h="1" m="1" x="20"/>
        <item h="1" m="1" x="15"/>
        <item h="1" m="1" x="44"/>
        <item h="1" x="4"/>
        <item h="1" m="1" x="18"/>
        <item h="1" m="1" x="10"/>
        <item h="1" m="1" x="39"/>
        <item h="1" m="1" x="28"/>
        <item h="1" m="1" x="35"/>
        <item h="1" m="1" x="13"/>
        <item x="3"/>
        <item h="1" m="1" x="37"/>
        <item h="1" m="1" x="23"/>
        <item h="1" m="1" x="32"/>
        <item h="1" m="1" x="16"/>
        <item h="1" m="1" x="9"/>
        <item h="1" m="1" x="30"/>
        <item h="1" m="1" x="40"/>
        <item h="1" m="1" x="17"/>
        <item h="1" m="1" x="6"/>
        <item h="1" m="1" x="38"/>
        <item h="1" m="1" x="42"/>
        <item h="1" m="1" x="5"/>
        <item h="1" m="1" x="43"/>
        <item t="default"/>
      </items>
    </pivotField>
    <pivotField showAll="0"/>
    <pivotField axis="axisCol" showAll="0" sortType="descending">
      <items count="84">
        <item h="1" m="1" x="53"/>
        <item h="1" m="1" x="10"/>
        <item h="1" m="1" x="6"/>
        <item h="1" m="1" x="38"/>
        <item h="1" m="1" x="7"/>
        <item h="1" m="1" x="19"/>
        <item h="1" m="1" x="8"/>
        <item h="1" x="3"/>
        <item h="1" m="1" x="40"/>
        <item h="1" m="1" x="37"/>
        <item h="1" m="1" x="32"/>
        <item h="1" m="1" x="21"/>
        <item h="1" m="1" x="80"/>
        <item h="1" m="1" x="33"/>
        <item h="1" m="1" x="30"/>
        <item h="1" m="1" x="45"/>
        <item h="1" m="1" x="77"/>
        <item h="1" m="1" x="9"/>
        <item x="4"/>
        <item h="1" m="1" x="49"/>
        <item h="1" x="1"/>
        <item h="1" m="1" x="41"/>
        <item h="1" x="0"/>
        <item h="1" m="1" x="16"/>
        <item h="1" m="1" x="52"/>
        <item h="1" m="1" x="46"/>
        <item h="1" m="1" x="24"/>
        <item h="1" m="1" x="57"/>
        <item h="1" m="1" x="15"/>
        <item h="1" m="1" x="43"/>
        <item h="1" m="1" x="5"/>
        <item h="1" m="1" x="11"/>
        <item h="1" m="1" x="20"/>
        <item h="1" m="1" x="81"/>
        <item h="1" m="1" x="34"/>
        <item h="1" m="1" x="26"/>
        <item h="1" m="1" x="17"/>
        <item h="1" m="1" x="62"/>
        <item h="1" m="1" x="42"/>
        <item h="1" m="1" x="76"/>
        <item h="1" m="1" x="39"/>
        <item h="1" m="1" x="48"/>
        <item h="1" m="1" x="12"/>
        <item h="1" m="1" x="67"/>
        <item h="1" m="1" x="14"/>
        <item h="1" m="1" x="61"/>
        <item h="1" m="1" x="23"/>
        <item h="1" m="1" x="50"/>
        <item h="1" m="1" x="28"/>
        <item h="1" m="1" x="29"/>
        <item h="1" m="1" x="56"/>
        <item h="1" m="1" x="36"/>
        <item h="1" m="1" x="35"/>
        <item h="1" m="1" x="47"/>
        <item h="1" m="1" x="69"/>
        <item h="1" m="1" x="55"/>
        <item h="1" m="1" x="68"/>
        <item h="1" m="1" x="51"/>
        <item h="1" m="1" x="44"/>
        <item h="1" m="1" x="82"/>
        <item h="1" m="1" x="59"/>
        <item x="2"/>
        <item h="1" m="1" x="27"/>
        <item h="1" m="1" x="58"/>
        <item h="1" m="1" x="75"/>
        <item h="1" m="1" x="22"/>
        <item h="1" m="1" x="31"/>
        <item h="1" m="1" x="25"/>
        <item h="1" m="1" x="18"/>
        <item h="1" m="1" x="78"/>
        <item h="1" m="1" x="13"/>
        <item h="1" m="1" x="60"/>
        <item h="1" m="1" x="54"/>
        <item h="1" m="1" x="65"/>
        <item h="1" m="1" x="66"/>
        <item h="1" m="1" x="79"/>
        <item h="1" m="1" x="63"/>
        <item h="1" m="1" x="74"/>
        <item h="1" m="1" x="70"/>
        <item h="1" m="1" x="72"/>
        <item h="1" m="1" x="64"/>
        <item h="1" m="1" x="71"/>
        <item h="1" m="1" x="73"/>
        <item t="default"/>
      </items>
      <autoSortScope>
        <pivotArea dataOnly="0" outline="0" fieldPosition="0">
          <references count="1">
            <reference field="4294967294" count="1" selected="0">
              <x v="0"/>
            </reference>
          </references>
        </pivotArea>
      </autoSortScope>
    </pivotField>
    <pivotField numFmtId="3" showAll="0"/>
    <pivotField dataField="1" numFmtId="3" showAll="0"/>
    <pivotField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items count="15">
        <item x="0"/>
        <item x="1"/>
        <item x="2"/>
        <item x="3"/>
        <item x="4"/>
        <item x="5"/>
        <item x="6"/>
        <item x="7"/>
        <item x="8"/>
        <item x="9"/>
        <item x="10"/>
        <item x="11"/>
        <item x="12"/>
        <item x="13"/>
        <item t="default"/>
      </items>
    </pivotField>
  </pivotFields>
  <rowFields count="1">
    <field x="8"/>
  </rowFields>
  <rowItems count="3">
    <i>
      <x v="2"/>
    </i>
    <i>
      <x v="3"/>
    </i>
    <i t="grand">
      <x/>
    </i>
  </rowItems>
  <colFields count="1">
    <field x="12"/>
  </colFields>
  <colItems count="2">
    <i>
      <x v="18"/>
    </i>
    <i>
      <x v="61"/>
    </i>
  </colItems>
  <dataFields count="1">
    <dataField name="zerstörte ISK" fld="14" baseField="0" baseItem="0"/>
  </dataFields>
  <formats count="1">
    <format dxfId="40">
      <pivotArea outline="0" collapsedLevelsAreSubtotals="1" fieldPosition="0"/>
    </format>
  </formats>
  <chartFormats count="30">
    <chartFormat chart="7" format="0" series="1">
      <pivotArea type="data" outline="0" fieldPosition="0">
        <references count="2">
          <reference field="4294967294" count="1" selected="0">
            <x v="0"/>
          </reference>
          <reference field="12" count="1" selected="0">
            <x v="61"/>
          </reference>
        </references>
      </pivotArea>
    </chartFormat>
    <chartFormat chart="7" format="1" series="1">
      <pivotArea type="data" outline="0" fieldPosition="0">
        <references count="2">
          <reference field="4294967294" count="1" selected="0">
            <x v="0"/>
          </reference>
          <reference field="12" count="1" selected="0">
            <x v="22"/>
          </reference>
        </references>
      </pivotArea>
    </chartFormat>
    <chartFormat chart="7" format="2" series="1">
      <pivotArea type="data" outline="0" fieldPosition="0">
        <references count="2">
          <reference field="4294967294" count="1" selected="0">
            <x v="0"/>
          </reference>
          <reference field="12" count="1" selected="0">
            <x v="20"/>
          </reference>
        </references>
      </pivotArea>
    </chartFormat>
    <chartFormat chart="7" format="3" series="1">
      <pivotArea type="data" outline="0" fieldPosition="0">
        <references count="2">
          <reference field="4294967294" count="1" selected="0">
            <x v="0"/>
          </reference>
          <reference field="12" count="1" selected="0">
            <x v="18"/>
          </reference>
        </references>
      </pivotArea>
    </chartFormat>
    <chartFormat chart="7" format="4" series="1">
      <pivotArea type="data" outline="0" fieldPosition="0">
        <references count="2">
          <reference field="4294967294" count="1" selected="0">
            <x v="0"/>
          </reference>
          <reference field="12" count="1" selected="0">
            <x v="2"/>
          </reference>
        </references>
      </pivotArea>
    </chartFormat>
    <chartFormat chart="9" format="10" series="1">
      <pivotArea type="data" outline="0" fieldPosition="0">
        <references count="2">
          <reference field="4294967294" count="1" selected="0">
            <x v="0"/>
          </reference>
          <reference field="12" count="1" selected="0">
            <x v="61"/>
          </reference>
        </references>
      </pivotArea>
    </chartFormat>
    <chartFormat chart="9" format="11" series="1">
      <pivotArea type="data" outline="0" fieldPosition="0">
        <references count="2">
          <reference field="4294967294" count="1" selected="0">
            <x v="0"/>
          </reference>
          <reference field="12" count="1" selected="0">
            <x v="22"/>
          </reference>
        </references>
      </pivotArea>
    </chartFormat>
    <chartFormat chart="9" format="12" series="1">
      <pivotArea type="data" outline="0" fieldPosition="0">
        <references count="2">
          <reference field="4294967294" count="1" selected="0">
            <x v="0"/>
          </reference>
          <reference field="12" count="1" selected="0">
            <x v="20"/>
          </reference>
        </references>
      </pivotArea>
    </chartFormat>
    <chartFormat chart="9" format="13" series="1">
      <pivotArea type="data" outline="0" fieldPosition="0">
        <references count="2">
          <reference field="4294967294" count="1" selected="0">
            <x v="0"/>
          </reference>
          <reference field="12" count="1" selected="0">
            <x v="18"/>
          </reference>
        </references>
      </pivotArea>
    </chartFormat>
    <chartFormat chart="9" format="14" series="1">
      <pivotArea type="data" outline="0" fieldPosition="0">
        <references count="2">
          <reference field="4294967294" count="1" selected="0">
            <x v="0"/>
          </reference>
          <reference field="12" count="1" selected="0">
            <x v="2"/>
          </reference>
        </references>
      </pivotArea>
    </chartFormat>
    <chartFormat chart="9" format="15" series="1">
      <pivotArea type="data" outline="0" fieldPosition="0">
        <references count="2">
          <reference field="4294967294" count="1" selected="0">
            <x v="0"/>
          </reference>
          <reference field="12" count="1" selected="0">
            <x v="68"/>
          </reference>
        </references>
      </pivotArea>
    </chartFormat>
    <chartFormat chart="9" format="16" series="1">
      <pivotArea type="data" outline="0" fieldPosition="0">
        <references count="2">
          <reference field="4294967294" count="1" selected="0">
            <x v="0"/>
          </reference>
          <reference field="12" count="1" selected="0">
            <x v="17"/>
          </reference>
        </references>
      </pivotArea>
    </chartFormat>
    <chartFormat chart="9" format="17" series="1">
      <pivotArea type="data" outline="0" fieldPosition="0">
        <references count="2">
          <reference field="4294967294" count="1" selected="0">
            <x v="0"/>
          </reference>
          <reference field="12" count="1" selected="0">
            <x v="6"/>
          </reference>
        </references>
      </pivotArea>
    </chartFormat>
    <chartFormat chart="7" format="5" series="1">
      <pivotArea type="data" outline="0" fieldPosition="0">
        <references count="2">
          <reference field="4294967294" count="1" selected="0">
            <x v="0"/>
          </reference>
          <reference field="12" count="1" selected="0">
            <x v="68"/>
          </reference>
        </references>
      </pivotArea>
    </chartFormat>
    <chartFormat chart="7" format="6" series="1">
      <pivotArea type="data" outline="0" fieldPosition="0">
        <references count="2">
          <reference field="4294967294" count="1" selected="0">
            <x v="0"/>
          </reference>
          <reference field="12" count="1" selected="0">
            <x v="17"/>
          </reference>
        </references>
      </pivotArea>
    </chartFormat>
    <chartFormat chart="7" format="7" series="1">
      <pivotArea type="data" outline="0" fieldPosition="0">
        <references count="2">
          <reference field="4294967294" count="1" selected="0">
            <x v="0"/>
          </reference>
          <reference field="12" count="1" selected="0">
            <x v="6"/>
          </reference>
        </references>
      </pivotArea>
    </chartFormat>
    <chartFormat chart="9" format="18" series="1">
      <pivotArea type="data" outline="0" fieldPosition="0">
        <references count="2">
          <reference field="4294967294" count="1" selected="0">
            <x v="0"/>
          </reference>
          <reference field="12" count="1" selected="0">
            <x v="48"/>
          </reference>
        </references>
      </pivotArea>
    </chartFormat>
    <chartFormat chart="7" format="8" series="1">
      <pivotArea type="data" outline="0" fieldPosition="0">
        <references count="2">
          <reference field="4294967294" count="1" selected="0">
            <x v="0"/>
          </reference>
          <reference field="12" count="1" selected="0">
            <x v="48"/>
          </reference>
        </references>
      </pivotArea>
    </chartFormat>
    <chartFormat chart="9" format="19" series="1">
      <pivotArea type="data" outline="0" fieldPosition="0">
        <references count="2">
          <reference field="4294967294" count="1" selected="0">
            <x v="0"/>
          </reference>
          <reference field="12" count="1" selected="0">
            <x v="44"/>
          </reference>
        </references>
      </pivotArea>
    </chartFormat>
    <chartFormat chart="9" format="20" series="1">
      <pivotArea type="data" outline="0" fieldPosition="0">
        <references count="2">
          <reference field="4294967294" count="1" selected="0">
            <x v="0"/>
          </reference>
          <reference field="12" count="1" selected="0">
            <x v="7"/>
          </reference>
        </references>
      </pivotArea>
    </chartFormat>
    <chartFormat chart="7" format="9" series="1">
      <pivotArea type="data" outline="0" fieldPosition="0">
        <references count="2">
          <reference field="4294967294" count="1" selected="0">
            <x v="0"/>
          </reference>
          <reference field="12" count="1" selected="0">
            <x v="44"/>
          </reference>
        </references>
      </pivotArea>
    </chartFormat>
    <chartFormat chart="7" format="10" series="1">
      <pivotArea type="data" outline="0" fieldPosition="0">
        <references count="2">
          <reference field="4294967294" count="1" selected="0">
            <x v="0"/>
          </reference>
          <reference field="12" count="1" selected="0">
            <x v="7"/>
          </reference>
        </references>
      </pivotArea>
    </chartFormat>
    <chartFormat chart="9" format="21" series="1">
      <pivotArea type="data" outline="0" fieldPosition="0">
        <references count="2">
          <reference field="4294967294" count="1" selected="0">
            <x v="0"/>
          </reference>
          <reference field="12" count="1" selected="0">
            <x v="4"/>
          </reference>
        </references>
      </pivotArea>
    </chartFormat>
    <chartFormat chart="7" format="11" series="1">
      <pivotArea type="data" outline="0" fieldPosition="0">
        <references count="2">
          <reference field="4294967294" count="1" selected="0">
            <x v="0"/>
          </reference>
          <reference field="12" count="1" selected="0">
            <x v="4"/>
          </reference>
        </references>
      </pivotArea>
    </chartFormat>
    <chartFormat chart="9" format="22" series="1">
      <pivotArea type="data" outline="0" fieldPosition="0">
        <references count="2">
          <reference field="4294967294" count="1" selected="0">
            <x v="0"/>
          </reference>
          <reference field="12" count="1" selected="0">
            <x v="23"/>
          </reference>
        </references>
      </pivotArea>
    </chartFormat>
    <chartFormat chart="7" format="12" series="1">
      <pivotArea type="data" outline="0" fieldPosition="0">
        <references count="2">
          <reference field="4294967294" count="1" selected="0">
            <x v="0"/>
          </reference>
          <reference field="12" count="1" selected="0">
            <x v="23"/>
          </reference>
        </references>
      </pivotArea>
    </chartFormat>
    <chartFormat chart="9" format="23" series="1">
      <pivotArea type="data" outline="0" fieldPosition="0">
        <references count="2">
          <reference field="4294967294" count="1" selected="0">
            <x v="0"/>
          </reference>
          <reference field="12" count="1" selected="0">
            <x v="62"/>
          </reference>
        </references>
      </pivotArea>
    </chartFormat>
    <chartFormat chart="7" format="13" series="1">
      <pivotArea type="data" outline="0" fieldPosition="0">
        <references count="2">
          <reference field="4294967294" count="1" selected="0">
            <x v="0"/>
          </reference>
          <reference field="12" count="1" selected="0">
            <x v="62"/>
          </reference>
        </references>
      </pivotArea>
    </chartFormat>
    <chartFormat chart="9" format="24" series="1">
      <pivotArea type="data" outline="0" fieldPosition="0">
        <references count="1">
          <reference field="4294967294" count="1" selected="0">
            <x v="0"/>
          </reference>
        </references>
      </pivotArea>
    </chartFormat>
    <chartFormat chart="7"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7839F54-E15E-41EA-BDC2-6753EDE7F3BB}" name="Verluste Schiffsgruppe" cacheId="0"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chartFormat="16">
  <location ref="A101:B104" firstHeaderRow="1" firstDataRow="1" firstDataCol="1"/>
  <pivotFields count="17">
    <pivotField numFmtId="14" showAll="0"/>
    <pivotField showAll="0"/>
    <pivotField showAll="0"/>
    <pivotField numFmtId="14" showAll="0">
      <items count="124">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0"/>
        <item x="1"/>
        <item x="2"/>
        <item x="3"/>
        <item x="4"/>
        <item x="5"/>
        <item x="6"/>
        <item x="7"/>
        <item x="8"/>
        <item x="9"/>
        <item x="10"/>
        <item x="11"/>
        <item x="12"/>
        <item x="13"/>
        <item x="14"/>
        <item x="15"/>
        <item x="16"/>
        <item x="17"/>
        <item x="18"/>
        <item x="19"/>
        <item x="20"/>
        <item x="21"/>
        <item x="22"/>
        <item x="23"/>
        <item x="24"/>
        <item x="25"/>
        <item x="26"/>
        <item x="27"/>
        <item x="28"/>
        <item x="29"/>
        <item x="30"/>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2"/>
        <item t="default"/>
      </items>
    </pivotField>
    <pivotField numFmtId="1" showAll="0"/>
    <pivotField showAll="0"/>
    <pivotField showAll="0"/>
    <pivotField showAll="0"/>
    <pivotField showAll="0">
      <items count="9">
        <item h="1" x="3"/>
        <item h="1" m="1" x="6"/>
        <item h="1" x="2"/>
        <item h="1" m="1" x="5"/>
        <item x="0"/>
        <item x="1"/>
        <item h="1" x="4"/>
        <item h="1" m="1" x="7"/>
        <item t="default"/>
      </items>
    </pivotField>
    <pivotField showAll="0"/>
    <pivotField axis="axisRow" dataField="1" showAll="0">
      <items count="46">
        <item h="1" m="1" x="7"/>
        <item h="1" m="1" x="19"/>
        <item x="1"/>
        <item h="1" m="1" x="31"/>
        <item h="1" m="1" x="33"/>
        <item h="1" m="1" x="21"/>
        <item h="1" m="1" x="22"/>
        <item h="1" m="1" x="14"/>
        <item h="1" m="1" x="29"/>
        <item h="1" m="1" x="11"/>
        <item h="1" m="1" x="34"/>
        <item h="1" m="1" x="8"/>
        <item h="1" m="1" x="25"/>
        <item h="1" x="2"/>
        <item h="1" m="1" x="41"/>
        <item h="1" x="0"/>
        <item h="1" m="1" x="27"/>
        <item h="1" m="1" x="12"/>
        <item h="1" m="1" x="24"/>
        <item h="1" m="1" x="26"/>
        <item h="1" m="1" x="36"/>
        <item h="1" m="1" x="20"/>
        <item h="1" m="1" x="15"/>
        <item h="1" m="1" x="44"/>
        <item h="1" x="4"/>
        <item h="1" m="1" x="18"/>
        <item h="1" m="1" x="10"/>
        <item h="1" m="1" x="39"/>
        <item h="1" m="1" x="28"/>
        <item h="1" m="1" x="35"/>
        <item h="1" m="1" x="13"/>
        <item x="3"/>
        <item h="1" m="1" x="37"/>
        <item h="1" m="1" x="23"/>
        <item h="1" m="1" x="32"/>
        <item h="1" m="1" x="16"/>
        <item h="1" m="1" x="9"/>
        <item h="1" m="1" x="30"/>
        <item h="1" m="1" x="40"/>
        <item h="1" m="1" x="17"/>
        <item h="1" m="1" x="6"/>
        <item h="1" m="1" x="38"/>
        <item h="1" m="1" x="42"/>
        <item h="1" m="1" x="5"/>
        <item h="1" m="1" x="43"/>
        <item t="default"/>
      </items>
    </pivotField>
    <pivotField showAll="0"/>
    <pivotField showAll="0">
      <items count="84">
        <item h="1" m="1" x="73"/>
        <item h="1" m="1" x="71"/>
        <item h="1" m="1" x="64"/>
        <item h="1" m="1" x="72"/>
        <item h="1" m="1" x="70"/>
        <item h="1" m="1" x="74"/>
        <item h="1" m="1" x="63"/>
        <item h="1" m="1" x="79"/>
        <item h="1" m="1" x="66"/>
        <item h="1" m="1" x="65"/>
        <item h="1" m="1" x="54"/>
        <item h="1" m="1" x="60"/>
        <item h="1" m="1" x="13"/>
        <item h="1" m="1" x="78"/>
        <item h="1" m="1" x="18"/>
        <item h="1" m="1" x="25"/>
        <item h="1" m="1" x="31"/>
        <item h="1" m="1" x="22"/>
        <item h="1" m="1" x="75"/>
        <item h="1" m="1" x="58"/>
        <item h="1" m="1" x="27"/>
        <item x="2"/>
        <item h="1" m="1" x="59"/>
        <item h="1" m="1" x="82"/>
        <item h="1" m="1" x="44"/>
        <item h="1" m="1" x="51"/>
        <item h="1" m="1" x="68"/>
        <item h="1" m="1" x="55"/>
        <item h="1" m="1" x="69"/>
        <item h="1" m="1" x="47"/>
        <item h="1" m="1" x="35"/>
        <item h="1" m="1" x="36"/>
        <item h="1" m="1" x="56"/>
        <item h="1" m="1" x="29"/>
        <item h="1" m="1" x="28"/>
        <item h="1" m="1" x="50"/>
        <item h="1" m="1" x="23"/>
        <item h="1" m="1" x="61"/>
        <item h="1" m="1" x="14"/>
        <item h="1" m="1" x="67"/>
        <item h="1" m="1" x="12"/>
        <item h="1" m="1" x="48"/>
        <item h="1" m="1" x="39"/>
        <item h="1" m="1" x="76"/>
        <item h="1" m="1" x="42"/>
        <item h="1" m="1" x="62"/>
        <item h="1" m="1" x="17"/>
        <item h="1" m="1" x="26"/>
        <item h="1" m="1" x="34"/>
        <item h="1" m="1" x="81"/>
        <item h="1" m="1" x="20"/>
        <item h="1" m="1" x="11"/>
        <item h="1" m="1" x="5"/>
        <item h="1" m="1" x="43"/>
        <item h="1" m="1" x="15"/>
        <item h="1" m="1" x="57"/>
        <item h="1" m="1" x="24"/>
        <item h="1" m="1" x="46"/>
        <item h="1" m="1" x="52"/>
        <item h="1" m="1" x="16"/>
        <item h="1" x="0"/>
        <item h="1" m="1" x="41"/>
        <item h="1" x="1"/>
        <item h="1" m="1" x="49"/>
        <item x="4"/>
        <item h="1" m="1" x="9"/>
        <item h="1" m="1" x="77"/>
        <item h="1" m="1" x="45"/>
        <item h="1" m="1" x="30"/>
        <item h="1" m="1" x="33"/>
        <item h="1" m="1" x="80"/>
        <item h="1" m="1" x="21"/>
        <item h="1" m="1" x="32"/>
        <item h="1" m="1" x="37"/>
        <item h="1" m="1" x="40"/>
        <item h="1" x="3"/>
        <item h="1" m="1" x="8"/>
        <item h="1" m="1" x="19"/>
        <item h="1" m="1" x="7"/>
        <item h="1" m="1" x="38"/>
        <item h="1" m="1" x="6"/>
        <item h="1" m="1" x="10"/>
        <item h="1" m="1" x="53"/>
        <item t="default"/>
      </items>
    </pivotField>
    <pivotField numFmtId="3" showAll="0"/>
    <pivotField numFmtId="3" showAll="0"/>
    <pivotField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items count="15">
        <item x="0"/>
        <item x="1"/>
        <item x="2"/>
        <item x="3"/>
        <item x="4"/>
        <item x="5"/>
        <item x="6"/>
        <item x="7"/>
        <item x="8"/>
        <item x="9"/>
        <item x="10"/>
        <item x="11"/>
        <item x="12"/>
        <item x="13"/>
        <item t="default"/>
      </items>
    </pivotField>
  </pivotFields>
  <rowFields count="1">
    <field x="10"/>
  </rowFields>
  <rowItems count="3">
    <i>
      <x v="2"/>
    </i>
    <i>
      <x v="31"/>
    </i>
    <i t="grand">
      <x/>
    </i>
  </rowItems>
  <colItems count="1">
    <i/>
  </colItems>
  <dataFields count="1">
    <dataField name="Anzahl von victim_ship_group_name" fld="10" subtotal="count" baseField="0" baseItem="0"/>
  </dataFields>
  <chartFormats count="12">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0" count="1" selected="0">
            <x v="13"/>
          </reference>
        </references>
      </pivotArea>
    </chartFormat>
    <chartFormat chart="3" format="7">
      <pivotArea type="data" outline="0" fieldPosition="0">
        <references count="2">
          <reference field="4294967294" count="1" selected="0">
            <x v="0"/>
          </reference>
          <reference field="10" count="1" selected="0">
            <x v="24"/>
          </reference>
        </references>
      </pivotArea>
    </chartFormat>
    <chartFormat chart="3" format="8">
      <pivotArea type="data" outline="0" fieldPosition="0">
        <references count="2">
          <reference field="4294967294" count="1" selected="0">
            <x v="0"/>
          </reference>
          <reference field="10" count="1" selected="0">
            <x v="31"/>
          </reference>
        </references>
      </pivotArea>
    </chartFormat>
    <chartFormat chart="3" format="9">
      <pivotArea type="data" outline="0" fieldPosition="0">
        <references count="2">
          <reference field="4294967294" count="1" selected="0">
            <x v="0"/>
          </reference>
          <reference field="10" count="1" selected="0">
            <x v="2"/>
          </reference>
        </references>
      </pivotArea>
    </chartFormat>
    <chartFormat chart="3" format="10">
      <pivotArea type="data" outline="0" fieldPosition="0">
        <references count="2">
          <reference field="4294967294" count="1" selected="0">
            <x v="0"/>
          </reference>
          <reference field="10" count="1" selected="0">
            <x v="15"/>
          </reference>
        </references>
      </pivotArea>
    </chartFormat>
    <chartFormat chart="1" format="1">
      <pivotArea type="data" outline="0" fieldPosition="0">
        <references count="2">
          <reference field="4294967294" count="1" selected="0">
            <x v="0"/>
          </reference>
          <reference field="10" count="1" selected="0">
            <x v="2"/>
          </reference>
        </references>
      </pivotArea>
    </chartFormat>
    <chartFormat chart="1" format="2">
      <pivotArea type="data" outline="0" fieldPosition="0">
        <references count="2">
          <reference field="4294967294" count="1" selected="0">
            <x v="0"/>
          </reference>
          <reference field="10" count="1" selected="0">
            <x v="13"/>
          </reference>
        </references>
      </pivotArea>
    </chartFormat>
    <chartFormat chart="1" format="3">
      <pivotArea type="data" outline="0" fieldPosition="0">
        <references count="2">
          <reference field="4294967294" count="1" selected="0">
            <x v="0"/>
          </reference>
          <reference field="10" count="1" selected="0">
            <x v="15"/>
          </reference>
        </references>
      </pivotArea>
    </chartFormat>
    <chartFormat chart="1" format="4">
      <pivotArea type="data" outline="0" fieldPosition="0">
        <references count="2">
          <reference field="4294967294" count="1" selected="0">
            <x v="0"/>
          </reference>
          <reference field="10" count="1" selected="0">
            <x v="24"/>
          </reference>
        </references>
      </pivotArea>
    </chartFormat>
    <chartFormat chart="1" format="5">
      <pivotArea type="data" outline="0" fieldPosition="0">
        <references count="2">
          <reference field="4294967294" count="1" selected="0">
            <x v="0"/>
          </reference>
          <reference field="10" count="1" selected="0">
            <x v="3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4" xr16:uid="{DFC002C9-9FE5-4BB4-89CC-57723079E2D7}" autoFormatId="16" applyNumberFormats="0" applyBorderFormats="0" applyFontFormats="0" applyPatternFormats="0" applyAlignmentFormats="0" applyWidthHeightFormats="0">
  <queryTableRefresh nextId="24">
    <queryTableFields count="15">
      <queryTableField id="1" name="kill_datetime" tableColumnId="1"/>
      <queryTableField id="14" dataBound="0" tableColumnId="13"/>
      <queryTableField id="15" dataBound="0" tableColumnId="14"/>
      <queryTableField id="16" dataBound="0" tableColumnId="15"/>
      <queryTableField id="12" dataBound="0" tableColumnId="12"/>
      <queryTableField id="2" name="killer_corporation_name" tableColumnId="2"/>
      <queryTableField id="3" name="killer_alliance_name" tableColumnId="3"/>
      <queryTableField id="4" name="victim_corporation_name" tableColumnId="4"/>
      <queryTableField id="5" name="victim_alliance_name" tableColumnId="5"/>
      <queryTableField id="6" name="victim_ship_type_name" tableColumnId="6"/>
      <queryTableField id="7" name="victim_ship_group_name" tableColumnId="7"/>
      <queryTableField id="8" name="solarsystem_name" tableColumnId="8"/>
      <queryTableField id="9" name="region_name" tableColumnId="9"/>
      <queryTableField id="10" name="isk_lost" tableColumnId="10"/>
      <queryTableField id="11" name="isk_destroyed" tableColumnId="11"/>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3">
  <rv s="0">
    <fb>20000290</fb>
    <v>1</v>
  </rv>
  <rv s="0">
    <fb>30001969</fb>
    <v>1</v>
  </rv>
  <rv s="0">
    <fb>10000023</fb>
    <v>1</v>
  </rv>
  <rv s="0">
    <fb>45041</fb>
    <v>1</v>
  </rv>
  <rv s="1">
    <v>KI-TL0</v>
    <v>Atom</v>
    <v>0</v>
    <v>1</v>
    <v>0</v>
    <v>U8-CWA</v>
    <v>0</v>
    <v>Solar System</v>
    <v>None</v>
    <v>0</v>
    <v>1</v>
    <v>1</v>
    <v>0</v>
    <v>0.1191</v>
    <v>3470927812128</v>
    <v>2</v>
    <v>Pure Blind</v>
    <v>0</v>
    <v>-0.17945164629999999</v>
    <v>J</v>
    <v>KI-TL0</v>
    <v>3</v>
  </rv>
  <rv s="0">
    <fb>20000296</fb>
    <v>1</v>
  </rv>
  <rv s="0">
    <fb>30002015</fb>
    <v>1</v>
  </rv>
  <rv s="0">
    <fb>3802</fb>
    <v>1</v>
  </rv>
  <rv s="1">
    <v>4-ABS8</v>
    <v>Atom</v>
    <v>0</v>
    <v>1</v>
    <v>5</v>
    <v>G8-D09</v>
    <v>0</v>
    <v>Solar System</v>
    <v>None</v>
    <v>0</v>
    <v>1</v>
    <v>6</v>
    <v>0</v>
    <v>0.73280000000000001</v>
    <v>4469061245168</v>
    <v>2</v>
    <v>Pure Blind</v>
    <v>0</v>
    <v>-0.19432708439999999</v>
    <v>J</v>
    <v>4-ABS8</v>
    <v>7</v>
  </rv>
  <rv s="0">
    <fb>20000692</fb>
    <v>1</v>
  </rv>
  <rv s="0">
    <fb>30004735</fb>
    <v>1</v>
  </rv>
  <rv s="0">
    <fb>10000060</fb>
    <v>1</v>
  </rv>
  <rv s="1">
    <v>T5ZI-S</v>
    <v>Atom</v>
    <v>0</v>
    <v>1</v>
    <v>9</v>
    <v>SPNZ-Z</v>
    <v>1</v>
    <v>Solar System</v>
    <v>None</v>
    <v>0</v>
    <v>0</v>
    <v>10</v>
    <v>0</v>
    <v>1.8620000000000001E-2</v>
    <v>924900462400</v>
    <v>11</v>
    <v>Delve</v>
    <v>0</v>
    <v>-0.14306647</v>
    <v>G</v>
    <v>T5ZI-S</v>
    <v>3</v>
  </rv>
</rvData>
</file>

<file path=xl/richData/rdrichvaluestructure.xml><?xml version="1.0" encoding="utf-8"?>
<rvStructures xmlns="http://schemas.microsoft.com/office/spreadsheetml/2017/richdata" count="2">
  <s t="_formattednumber">
    <k n="_Format" t="spb"/>
  </s>
  <s t="_entity">
    <k n="_DisplayString" t="s"/>
    <k n="_Icon" t="s"/>
    <k n="_Provider" t="spb"/>
    <k n="border"/>
    <k n="constellation_id" t="r"/>
    <k n="constellation_name" t="s"/>
    <k n="corridor"/>
    <k n="data_type" t="s"/>
    <k n="faction_id" t="s"/>
    <k n="fringe"/>
    <k n="hub"/>
    <k n="id" t="r"/>
    <k n="international"/>
    <k n="luminosity"/>
    <k n="radius"/>
    <k n="region_id" t="r"/>
    <k n="region_name" t="s"/>
    <k n="regional"/>
    <k n="security"/>
    <k n="security_class" t="s"/>
    <k n="solar_system_name" t="s"/>
    <k n="sun_type_id" t="r"/>
  </s>
</rvStructures>
</file>

<file path=xl/richData/rdsupportingpropertybag.xml><?xml version="1.0" encoding="utf-8"?>
<supportingPropertyBags xmlns="http://schemas.microsoft.com/office/spreadsheetml/2017/richdata2">
  <spbData count="2">
    <spb s="0">
      <v>https://www.eveonline.com/</v>
      <v>https://excelprodstc.blob.core.windows.net/$web/app/assets/logo-filled.png</v>
      <v>Powered by EVE Online</v>
    </spb>
    <spb s="1">
      <v>1</v>
    </spb>
  </spbData>
</supportingPropertyBags>
</file>

<file path=xl/richData/rdsupportingpropertybagstructure.xml><?xml version="1.0" encoding="utf-8"?>
<spbStructures xmlns="http://schemas.microsoft.com/office/spreadsheetml/2017/richdata2" count="2">
  <s>
    <k n="link" t="s"/>
    <k n="logo" t="s"/>
    <k n="name" t="s"/>
  </s>
  <s>
    <k n="_Self"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0" formatCode="General"/>
    </x:dxf>
  </dxfs>
  <richProperties>
    <rPr n="NumberFormat" t="s"/>
  </richProperties>
  <richStyles>
    <rSty dxfid="0">
      <rpv i="0">##0</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victim_ship_group_name" xr10:uid="{E720FFEB-254B-463A-84BB-A7BB77AA4A48}" sourceName="victim_ship_group_name">
  <pivotTables>
    <pivotTable tabId="4" name="Top 5 zerstörte Schiffe"/>
    <pivotTable tabId="4" name="Region/Ally zu zerstörte ISK"/>
    <pivotTable tabId="4" name="Top 5 Killer Alliances"/>
    <pivotTable tabId="4" name="Begegnungen nach Sonnensystem"/>
    <pivotTable tabId="4" name="Verluste Schiffstyp"/>
    <pivotTable tabId="4" name="Verluste Schiffsgruppe"/>
    <pivotTable tabId="4" name="Angreifer - zerst. ISK"/>
    <pivotTable tabId="4" name="Verlust nach Zeit"/>
  </pivotTables>
  <data>
    <tabular pivotCacheId="1541272622">
      <items count="45">
        <i x="1" s="1"/>
        <i x="2"/>
        <i x="0"/>
        <i x="4"/>
        <i x="3" s="1"/>
        <i x="7" nd="1"/>
        <i x="19" nd="1"/>
        <i x="31" nd="1"/>
        <i x="33" nd="1"/>
        <i x="21" nd="1"/>
        <i x="22" nd="1"/>
        <i x="14" nd="1"/>
        <i x="29" nd="1"/>
        <i x="11" nd="1"/>
        <i x="34" nd="1"/>
        <i x="8" nd="1"/>
        <i x="25" nd="1"/>
        <i x="41" nd="1"/>
        <i x="27" nd="1"/>
        <i x="12" nd="1"/>
        <i x="24" nd="1"/>
        <i x="26" nd="1"/>
        <i x="36" nd="1"/>
        <i x="20" nd="1"/>
        <i x="15" nd="1"/>
        <i x="44" nd="1"/>
        <i x="18" nd="1"/>
        <i x="10" nd="1"/>
        <i x="39" nd="1"/>
        <i x="28" nd="1"/>
        <i x="35" nd="1"/>
        <i x="13" nd="1"/>
        <i x="37" nd="1"/>
        <i x="23" nd="1"/>
        <i x="32" nd="1"/>
        <i x="16" nd="1"/>
        <i x="9" nd="1"/>
        <i x="30" nd="1"/>
        <i x="40" nd="1"/>
        <i x="17" nd="1"/>
        <i x="6" nd="1"/>
        <i x="38" nd="1"/>
        <i x="42" nd="1"/>
        <i x="5" nd="1"/>
        <i x="43"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region_name" xr10:uid="{1F1FDA44-EBFD-40BE-9CDE-62E47B45DB84}" sourceName="region_name">
  <pivotTables>
    <pivotTable tabId="4" name="Top 5 zerstörte Schiffe"/>
    <pivotTable tabId="4" name="Region/Ally zu zerstörte ISK"/>
    <pivotTable tabId="4" name="Top 5 Killer Alliances"/>
    <pivotTable tabId="4" name="Begegnungen nach Sonnensystem"/>
    <pivotTable tabId="4" name="Verluste Schiffstyp"/>
    <pivotTable tabId="4" name="Verluste Schiffsgruppe"/>
    <pivotTable tabId="4" name="Angreifer - zerst. ISK"/>
    <pivotTable tabId="4" name="Verlust nach Zeit"/>
  </pivotTables>
  <data>
    <tabular pivotCacheId="1541272622">
      <items count="83">
        <i x="2" s="1"/>
        <i x="0"/>
        <i x="1"/>
        <i x="4" s="1"/>
        <i x="3"/>
        <i x="73" nd="1"/>
        <i x="71" nd="1"/>
        <i x="64" nd="1"/>
        <i x="72" nd="1"/>
        <i x="70" nd="1"/>
        <i x="74" nd="1"/>
        <i x="63" nd="1"/>
        <i x="79" nd="1"/>
        <i x="66" nd="1"/>
        <i x="65" nd="1"/>
        <i x="54" nd="1"/>
        <i x="60" nd="1"/>
        <i x="13" nd="1"/>
        <i x="78" nd="1"/>
        <i x="18" nd="1"/>
        <i x="25" nd="1"/>
        <i x="31" nd="1"/>
        <i x="22" nd="1"/>
        <i x="75" nd="1"/>
        <i x="58" nd="1"/>
        <i x="27" nd="1"/>
        <i x="59" nd="1"/>
        <i x="82" nd="1"/>
        <i x="44" nd="1"/>
        <i x="51" nd="1"/>
        <i x="68" nd="1"/>
        <i x="55" nd="1"/>
        <i x="69" nd="1"/>
        <i x="47" nd="1"/>
        <i x="35" nd="1"/>
        <i x="36" nd="1"/>
        <i x="56" nd="1"/>
        <i x="29" nd="1"/>
        <i x="28" nd="1"/>
        <i x="50" nd="1"/>
        <i x="23" nd="1"/>
        <i x="61" nd="1"/>
        <i x="14" nd="1"/>
        <i x="67" nd="1"/>
        <i x="12" nd="1"/>
        <i x="48" nd="1"/>
        <i x="39" nd="1"/>
        <i x="76" nd="1"/>
        <i x="42" nd="1"/>
        <i x="62" nd="1"/>
        <i x="17" nd="1"/>
        <i x="26" nd="1"/>
        <i x="34" nd="1"/>
        <i x="81" nd="1"/>
        <i x="20" nd="1"/>
        <i x="11" nd="1"/>
        <i x="5" nd="1"/>
        <i x="43" nd="1"/>
        <i x="15" nd="1"/>
        <i x="57" nd="1"/>
        <i x="24" nd="1"/>
        <i x="46" nd="1"/>
        <i x="52" nd="1"/>
        <i x="16" nd="1"/>
        <i x="41" nd="1"/>
        <i x="49" nd="1"/>
        <i x="9" nd="1"/>
        <i x="77" nd="1"/>
        <i x="45" nd="1"/>
        <i x="30" nd="1"/>
        <i x="33" nd="1"/>
        <i x="80" nd="1"/>
        <i x="21" nd="1"/>
        <i x="32" nd="1"/>
        <i x="37" nd="1"/>
        <i x="40" nd="1"/>
        <i x="8" nd="1"/>
        <i x="19" nd="1"/>
        <i x="7" nd="1"/>
        <i x="38" nd="1"/>
        <i x="6" nd="1"/>
        <i x="10" nd="1"/>
        <i x="53"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victim_alliance_name" xr10:uid="{D1927BB1-5CF2-4C16-8341-0A38F44AACEE}" sourceName="victim_alliance_name">
  <pivotTables>
    <pivotTable tabId="4" name="Region/Ally zu zerstörte ISK"/>
    <pivotTable tabId="4" name="Begegnungen nach Sonnensystem"/>
    <pivotTable tabId="4" name="Top 5 Killer Alliances"/>
    <pivotTable tabId="4" name="Top 5 zerstörte Schiffe"/>
    <pivotTable tabId="4" name="Verlust nach Zeit"/>
    <pivotTable tabId="4" name="Verluste Schiffsgruppe"/>
    <pivotTable tabId="4" name="Verluste Schiffstyp"/>
  </pivotTables>
  <data>
    <tabular pivotCacheId="1541272622">
      <items count="8">
        <i x="3"/>
        <i x="2"/>
        <i x="0" s="1"/>
        <i x="1" s="1"/>
        <i x="4"/>
        <i x="6" nd="1"/>
        <i x="5" nd="1"/>
        <i x="7"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ictim_ship_group_name" xr10:uid="{C32CFF79-D249-44CF-9319-2EBB84A01AA4}" cache="Datenschnitt_victim_ship_group_name" caption="Schiffsgruppe" style="Dunkel - EVE Online" rowHeight="257175"/>
  <slicer name="region_name" xr10:uid="{1FFAC325-08D5-46E1-9DDE-85B8AB71973A}" cache="Datenschnitt_region_name" caption="Region" style="Dunkel - EVE Online" rowHeight="257175"/>
  <slicer name="victim_alliance_name 1" xr10:uid="{0C9228B4-B0B2-45A2-959C-E732676F76D4}" cache="Datenschnitt_victim_alliance_name" caption="Allianz" columnCount="5" style="Dunkel - EVE Online"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6C2D98C-73FD-4E5F-9704-B95179F9368A}" name="KB_s" displayName="KB_s" ref="A1:O9224" tableType="queryTable" totalsRowShown="0">
  <autoFilter ref="A1:O9224" xr:uid="{06C2D98C-73FD-4E5F-9704-B95179F9368A}"/>
  <tableColumns count="15">
    <tableColumn id="1" xr3:uid="{613A1B9F-C726-4AD4-9355-9C4F1E6BD26F}" uniqueName="1" name="kill_datetime" queryTableFieldId="1" dataDxfId="55"/>
    <tableColumn id="13" xr3:uid="{F318028E-A09D-48E1-89D9-C1B5B4006413}" uniqueName="13" name="Tag" queryTableFieldId="14" dataDxfId="54">
      <calculatedColumnFormula>DAY(A2)</calculatedColumnFormula>
    </tableColumn>
    <tableColumn id="14" xr3:uid="{D7AC9AE8-4291-43AE-AE88-E3BF8EDC649C}" uniqueName="14" name="Monat" queryTableFieldId="15" dataDxfId="53">
      <calculatedColumnFormula>MONTH(A2)</calculatedColumnFormula>
    </tableColumn>
    <tableColumn id="15" xr3:uid="{487543C1-7ED8-4A41-9245-B3BC37D48147}" uniqueName="15" name="Datum" queryTableFieldId="16" dataDxfId="52">
      <calculatedColumnFormula>DATE(2023,KB_s[[#This Row],[Monat]],KB_s[[#This Row],[Tag]])</calculatedColumnFormula>
    </tableColumn>
    <tableColumn id="12" xr3:uid="{8C15F8C8-B4D1-40ED-90F0-123A3CC875AA}" uniqueName="12" name="Kalenderwoche" queryTableFieldId="12" dataDxfId="51">
      <calculatedColumnFormula>WEEKNUM(KB_s[[#This Row],[kill_datetime]],2)</calculatedColumnFormula>
    </tableColumn>
    <tableColumn id="2" xr3:uid="{07FD6201-06E8-4102-B1B7-751A205F0646}" uniqueName="2" name="killer_corporation_name" queryTableFieldId="2" dataDxfId="50"/>
    <tableColumn id="3" xr3:uid="{27617F29-81A0-496E-82E3-F372544F50FD}" uniqueName="3" name="killer_alliance_name" queryTableFieldId="3" dataDxfId="49"/>
    <tableColumn id="4" xr3:uid="{807DD5AF-ED4F-4B4F-A724-A2CB0B4F67C5}" uniqueName="4" name="victim_corporation_name" queryTableFieldId="4" dataDxfId="48"/>
    <tableColumn id="5" xr3:uid="{CE4D3746-4839-4D1D-B2AB-14622540ED17}" uniqueName="5" name="victim_alliance_name" queryTableFieldId="5" dataDxfId="47"/>
    <tableColumn id="6" xr3:uid="{7211174B-EC7C-4827-8E54-9AC32D2F47EA}" uniqueName="6" name="victim_ship_type_name" queryTableFieldId="6" dataDxfId="46"/>
    <tableColumn id="7" xr3:uid="{509186BA-62AF-49C1-8680-98FBC68FE617}" uniqueName="7" name="victim_ship_group_name" queryTableFieldId="7" dataDxfId="45"/>
    <tableColumn id="8" xr3:uid="{152F77AB-FD5F-4854-BE99-1D29DC1132F2}" uniqueName="8" name="solarsystem_name" queryTableFieldId="8" dataDxfId="44"/>
    <tableColumn id="9" xr3:uid="{C8CA5046-158B-4074-A370-1E0EE2D31359}" uniqueName="9" name="region_name" queryTableFieldId="9" dataDxfId="43"/>
    <tableColumn id="10" xr3:uid="{59558F44-515A-48CF-A5B3-DE20A013E729}" uniqueName="10" name="isk_lost" queryTableFieldId="10" dataDxfId="42"/>
    <tableColumn id="11" xr3:uid="{3E71543A-4432-4C55-B3D6-2A4FB5A53DB4}" uniqueName="11" name="isk_destroyed" queryTableFieldId="11" dataDxfId="41"/>
  </tableColumns>
  <tableStyleInfo name="TableStyleMedium7"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9">
    <wetp:webextensionref xmlns:r="http://schemas.openxmlformats.org/officeDocument/2006/relationships" r:id="rId1"/>
  </wetp:taskpane>
</wetp:taskpanes>
</file>

<file path=xl/webextensions/webextension1.xml><?xml version="1.0" encoding="utf-8"?>
<we:webextension xmlns:we="http://schemas.microsoft.com/office/webextensions/webextension/2010/11" id="{4449AD05-A324-4230-8B6E-9A8CDF8B128E}">
  <we:reference id="wa200005228" version="1.4.1.0" store="de-DE" storeType="OMEX"/>
  <we:alternateReferences>
    <we:reference id="WA200005228" version="1.4.1.0" store="WA200005228" storeType="OMEX"/>
  </we:alternateReferences>
  <we:properties/>
  <we:bindings/>
  <we:snapshot xmlns:r="http://schemas.openxmlformats.org/officeDocument/2006/relationships"/>
  <we:extLst>
    <a:ext xmlns:a="http://schemas.openxmlformats.org/drawingml/2006/main" uri="{D87F86FE-615C-45B5-9D79-34F1136793EB}">
      <we:containsCustomFunctions val="1"/>
    </a:ext>
    <a:ext xmlns:a="http://schemas.openxmlformats.org/drawingml/2006/main" uri="{7C84B067-C214-45C3-A712-C9D94CD141B2}">
      <we:customFunctionIdList>
        <we:customFunctionIds>_xldudf_EVEONLINE_ALLIANCE</we:customFunctionIds>
        <we:customFunctionIds>_xldudf_EVEONLINE_CHARACTER</we:customFunctionIds>
        <we:customFunctionIds>_xldudf_EVEONLINE_ACTIVE_CHARACTER</we:customFunctionIds>
        <we:customFunctionIds>_xldudf_EVEONLINE_CHARACTER_LP</we:customFunctionIds>
        <we:customFunctionIds>_xldudf_EVEONLINE_CHARACTER_STANDINGS</we:customFunctionIds>
        <we:customFunctionIds>_xldudf_EVEONLINE_CHARACTER_CLONES</we:customFunctionIds>
        <we:customFunctionIds>_xldudf_EVEONLINE_CHARACTER_FITTINGS</we:customFunctionIds>
        <we:customFunctionIds>_xldudf_EVEONLINE_CHARACTER_PLANETS</we:customFunctionIds>
        <we:customFunctionIds>_xldudf_EVEONLINE_CHARACTER_PLANET</we:customFunctionIds>
        <we:customFunctionIds>_xldudf_EVEONLINE_CHARACTER_CORPORATION_ROLES</we:customFunctionIds>
        <we:customFunctionIds>_xldudf_EVEONLINE_CHARACTER_IMPLANTS</we:customFunctionIds>
        <we:customFunctionIds>_xldudf_EVEONLINE_CHARACTER_ASSETS</we:customFunctionIds>
        <we:customFunctionIds>_xldudf_EVEONLINE_CORPORATION_ASSETS</we:customFunctionIds>
        <we:customFunctionIds>_xldudf_EVEONLINE_CHARACTER_ORDERS</we:customFunctionIds>
        <we:customFunctionIds>_xldudf_EVEONLINE_CHARACTER_ORDERS_HISTORY</we:customFunctionIds>
        <we:customFunctionIds>_xldudf_EVEONLINE_CHARACTER_MINING</we:customFunctionIds>
        <we:customFunctionIds>_xldudf_EVEONLINE_CHARACTER_SKILLS</we:customFunctionIds>
        <we:customFunctionIds>_xldudf_EVEONLINE_CHARACTER_SKILL_QUEUE</we:customFunctionIds>
        <we:customFunctionIds>_xldudf_EVEONLINE_CHARACTER_ATTRIBUTES</we:customFunctionIds>
        <we:customFunctionIds>_xldudf_EVEONLINE_CORPORATION_CONTRACTS</we:customFunctionIds>
        <we:customFunctionIds>_xldudf_EVEONLINE_CHARACTER_CONTRACTS</we:customFunctionIds>
        <we:customFunctionIds>_xldudf_EVEONLINE_CHARACTER_WALLET_TRANSACTIONS</we:customFunctionIds>
        <we:customFunctionIds>_xldudf_EVEONLINE_CHARACTER_WALLET_JOURNAL</we:customFunctionIds>
        <we:customFunctionIds>_xldudf_EVEONLINE_CHARACTER_WALLET_BALANCE</we:customFunctionIds>
        <we:customFunctionIds>_xldudf_EVEONLINE_CHARACTER_INDUSTRY_JOBS</we:customFunctionIds>
        <we:customFunctionIds>_xldudf_EVEONLINE_CHARACTER_BLUEPRINTS</we:customFunctionIds>
        <we:customFunctionIds>_xldudf_EVEONLINE_BLUEPRINT</we:customFunctionIds>
        <we:customFunctionIds>_xldudf_EVEONLINE_BLUEPRINT_EXPLOSION</we:customFunctionIds>
        <we:customFunctionIds>_xldudf_EVEONLINE_CORPORATION</we:customFunctionIds>
        <we:customFunctionIds>_xldudf_EVEONLINE_CORPORATION_INDUSTRY_JOBS</we:customFunctionIds>
        <we:customFunctionIds>_xldudf_EVEONLINE_CORPORATION_BLUEPRINTS</we:customFunctionIds>
        <we:customFunctionIds>_xldudf_EVEONLINE_CORPORATION_MEMBERTRACKING</we:customFunctionIds>
        <we:customFunctionIds>_xldudf_EVEONLINE_CORPORATION_MINING</we:customFunctionIds>
        <we:customFunctionIds>_xldudf_EVEONLINE_CORPORATION_MINING_DETAILS</we:customFunctionIds>
        <we:customFunctionIds>_xldudf_EVEONLINE_CORPORATION_STRUCTURES</we:customFunctionIds>
        <we:customFunctionIds>_xldudf_EVEONLINE_CORPORATION_CUSTOMS_OFFICES</we:customFunctionIds>
        <we:customFunctionIds>_xldudf_EVEONLINE_CORPORATION_ORDERS</we:customFunctionIds>
        <we:customFunctionIds>_xldudf_EVEONLINE_CORPORATION_ORDERS_HISTORY</we:customFunctionIds>
        <we:customFunctionIds>_xldudf_EVEONLINE_CORPORATION_WALLET_TRANSACTIONS</we:customFunctionIds>
        <we:customFunctionIds>_xldudf_EVEONLINE_CORPORATION_WALLET_JOURNAL</we:customFunctionIds>
        <we:customFunctionIds>_xldudf_EVEONLINE_CORPORATION_WALLETS</we:customFunctionIds>
        <we:customFunctionIds>_xldudf_EVEONLINE_CATEGORY</we:customFunctionIds>
        <we:customFunctionIds>_xldudf_EVEONLINE_GROUP</we:customFunctionIds>
        <we:customFunctionIds>_xldudf_EVEONLINE_CONSTELLATION</we:customFunctionIds>
        <we:customFunctionIds>_xldudf_EVEONLINE_REGION</we:customFunctionIds>
        <we:customFunctionIds>_xldudf_EVEONLINE_SOLARSYSTEM</we:customFunctionIds>
        <we:customFunctionIds>_xldudf_EVEONLINE_INDUSTRYINDEX</we:customFunctionIds>
        <we:customFunctionIds>_xldudf_EVEONLINE_SEARCHSTATIONS</we:customFunctionIds>
        <we:customFunctionIds>_xldudf_EVEONLINE_SEARCHSOLARSYSTEM</we:customFunctionIds>
        <we:customFunctionIds>_xldudf_EVEONLINE_SEARCHREGION</we:customFunctionIds>
        <we:customFunctionIds>_xldudf_EVEONLINE_STATION</we:customFunctionIds>
        <we:customFunctionIds>_xldudf_EVEONLINE_SCHEMATIC</we:customFunctionIds>
        <we:customFunctionIds>_xldudf_EVEONLINE_STRUCTURE</we:customFunctionIds>
        <we:customFunctionIds>_xldudf_EVEONLINE_TYPE</we:customFunctionIds>
        <we:customFunctionIds>_xldudf_EVEONLINE_INVENTORYSEARCH</we:customFunctionIds>
        <we:customFunctionIds>_xldudf_EVEONLINE_CHARACTERSEARCH</we:customFunctionIds>
        <we:customFunctionIds>_xldudf_EVEONLINE_CORPORATIONSEARCH</we:customFunctionIds>
        <we:customFunctionIds>_xldudf_EVEONLINE_ALLIANCESEARCH</we:customFunctionIds>
        <we:customFunctionIds>_xldudf_EVEONLINE_STRUCTURESEARCH</we:customFunctionIds>
        <we:customFunctionIds>_xldudf_EVEONLINE_MARKET_ORDERS_STATS</we:customFunctionIds>
        <we:customFunctionIds>_xldudf_EVEONLINE_MARKET_ORDERS</we:customFunctionIds>
        <we:customFunctionIds>_xldudf_EVEONLINE_MARKET_HISTORY</we:customFunctionIds>
        <we:customFunctionIds>_xldudf_EVEONLINE_MARKET_ORDERS_STREAMING</we:customFunctionIds>
        <we:customFunctionIds>_xldudf_EVEONLINE_MARKET_STRUCTURE_ORDERS</we:customFunctionIds>
        <we:customFunctionIds>_xldudf_EVEONLINE_MARKET_STRUCTURE_ORDERS_STATS</we:customFunctionIds>
        <we:customFunctionIds>_xldudf_EVEONLINE_MARKET_STRUCTURE_ORDERS_STREAMING</we:customFunctionIds>
        <we:customFunctionIds>_xldudf_EVEONLINE_WARS</we:customFunctionIds>
        <we:customFunctionIds>_xldudf_EVEONLINE_WAR</we:customFunctionIds>
        <we:customFunctionIds>_xldudf_EVEONLINE_WAR_KILLMAILS</we:customFunctionIds>
      </we:customFunctionIdList>
    </a:ext>
  </we:extLst>
</we:webextension>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A520A-98D6-4A07-951F-27AE2967A47B}">
  <dimension ref="A1:AD155"/>
  <sheetViews>
    <sheetView showGridLines="0" tabSelected="1" zoomScale="85" zoomScaleNormal="85" workbookViewId="0">
      <pane ySplit="15" topLeftCell="A16" activePane="bottomLeft" state="frozen"/>
      <selection pane="bottomLeft" sqref="A1:I15"/>
    </sheetView>
  </sheetViews>
  <sheetFormatPr baseColWidth="10" defaultRowHeight="15" x14ac:dyDescent="0.25"/>
  <cols>
    <col min="4" max="4" width="11.42578125" customWidth="1"/>
    <col min="19" max="19" width="3.7109375" customWidth="1"/>
    <col min="24" max="24" width="3.7109375" customWidth="1"/>
    <col min="28" max="28" width="6.28515625" customWidth="1"/>
  </cols>
  <sheetData>
    <row r="1" spans="1:30" x14ac:dyDescent="0.25">
      <c r="A1" s="10"/>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row>
    <row r="2" spans="1:30" x14ac:dyDescent="0.25">
      <c r="A2" s="10"/>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row>
    <row r="3" spans="1:30" x14ac:dyDescent="0.25">
      <c r="A3" s="10"/>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row>
    <row r="4" spans="1:30" x14ac:dyDescent="0.25">
      <c r="A4" s="10"/>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row>
    <row r="5" spans="1:30" x14ac:dyDescent="0.25">
      <c r="A5" s="10"/>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row>
    <row r="6" spans="1:30" x14ac:dyDescent="0.25">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row>
    <row r="7" spans="1:30" x14ac:dyDescent="0.25">
      <c r="A7" s="10"/>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row>
    <row r="8" spans="1:30" x14ac:dyDescent="0.25">
      <c r="A8" s="10"/>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row>
    <row r="9" spans="1:30" x14ac:dyDescent="0.25">
      <c r="A9" s="10"/>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row>
    <row r="10" spans="1:30" x14ac:dyDescent="0.25">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row>
    <row r="11" spans="1:30" x14ac:dyDescent="0.25">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row>
    <row r="12" spans="1:30" x14ac:dyDescent="0.25">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row>
    <row r="13" spans="1:30" x14ac:dyDescent="0.25">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row>
    <row r="14" spans="1:30" x14ac:dyDescent="0.25">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row>
    <row r="15" spans="1:30" x14ac:dyDescent="0.2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row>
    <row r="16" spans="1:30" x14ac:dyDescent="0.25">
      <c r="A16" s="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row>
    <row r="17" spans="1:30" x14ac:dyDescent="0.25">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row>
    <row r="18" spans="1:30" x14ac:dyDescent="0.25">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row>
    <row r="19" spans="1:30" x14ac:dyDescent="0.25">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row>
    <row r="20" spans="1:30" x14ac:dyDescent="0.25">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row>
    <row r="21" spans="1:30" x14ac:dyDescent="0.25">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row>
    <row r="22" spans="1:30" x14ac:dyDescent="0.25">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row>
    <row r="23" spans="1:30" x14ac:dyDescent="0.25">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row>
    <row r="24" spans="1:30" x14ac:dyDescent="0.25">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row>
    <row r="25" spans="1:30" x14ac:dyDescent="0.2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row>
    <row r="26" spans="1:30" x14ac:dyDescent="0.25">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row>
    <row r="27" spans="1:30" x14ac:dyDescent="0.25">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row>
    <row r="28" spans="1:30" x14ac:dyDescent="0.25">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row>
    <row r="29" spans="1:30" x14ac:dyDescent="0.2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row>
    <row r="30" spans="1:30" x14ac:dyDescent="0.2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row>
    <row r="31" spans="1:30" x14ac:dyDescent="0.2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row>
    <row r="32" spans="1:30" x14ac:dyDescent="0.2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row>
    <row r="33" spans="1:30" x14ac:dyDescent="0.2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row>
    <row r="34" spans="1:30" x14ac:dyDescent="0.2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row>
    <row r="35" spans="1:30" x14ac:dyDescent="0.2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row>
    <row r="36" spans="1:30" x14ac:dyDescent="0.2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row>
    <row r="37" spans="1:30" x14ac:dyDescent="0.2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row>
    <row r="38" spans="1:30" x14ac:dyDescent="0.2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row>
    <row r="39" spans="1:30" x14ac:dyDescent="0.2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row>
    <row r="40" spans="1:30" x14ac:dyDescent="0.2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row>
    <row r="41" spans="1:30" x14ac:dyDescent="0.2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row>
    <row r="42" spans="1:30" x14ac:dyDescent="0.2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row>
    <row r="43" spans="1:30" x14ac:dyDescent="0.2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row>
    <row r="44" spans="1:30" x14ac:dyDescent="0.2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row>
    <row r="45" spans="1:30" x14ac:dyDescent="0.2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row>
    <row r="46" spans="1:30" x14ac:dyDescent="0.2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row>
    <row r="47" spans="1:30" x14ac:dyDescent="0.2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row>
    <row r="48" spans="1:30" x14ac:dyDescent="0.2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row>
    <row r="49" spans="1:30" x14ac:dyDescent="0.2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row>
    <row r="50" spans="1:30" x14ac:dyDescent="0.2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row>
    <row r="51" spans="1:30" x14ac:dyDescent="0.2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row>
    <row r="52" spans="1:30" x14ac:dyDescent="0.2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row>
    <row r="53" spans="1:30" x14ac:dyDescent="0.2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row>
    <row r="54" spans="1:30" x14ac:dyDescent="0.2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row>
    <row r="55" spans="1:30" x14ac:dyDescent="0.2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row>
    <row r="56" spans="1:30" x14ac:dyDescent="0.2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row>
    <row r="57" spans="1:30" x14ac:dyDescent="0.2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row>
    <row r="58" spans="1:30" x14ac:dyDescent="0.2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row>
    <row r="59" spans="1:30" x14ac:dyDescent="0.2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row>
    <row r="60" spans="1:30" x14ac:dyDescent="0.2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row>
    <row r="61" spans="1:30" x14ac:dyDescent="0.2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row>
    <row r="62" spans="1:30" x14ac:dyDescent="0.2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row>
    <row r="63" spans="1:30" x14ac:dyDescent="0.2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row>
    <row r="64" spans="1:30" x14ac:dyDescent="0.2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row>
    <row r="65" spans="1:30" x14ac:dyDescent="0.2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row>
    <row r="66" spans="1:30" x14ac:dyDescent="0.2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row>
    <row r="67" spans="1:30" x14ac:dyDescent="0.2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row>
    <row r="68" spans="1:30" x14ac:dyDescent="0.2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row>
    <row r="69" spans="1:30" x14ac:dyDescent="0.2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row>
    <row r="70" spans="1:30" x14ac:dyDescent="0.2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row>
    <row r="71" spans="1:30" x14ac:dyDescent="0.2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row>
    <row r="72" spans="1:30" x14ac:dyDescent="0.2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row>
    <row r="73" spans="1:30" x14ac:dyDescent="0.2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row>
    <row r="74" spans="1:30" x14ac:dyDescent="0.2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row>
    <row r="75" spans="1:30" x14ac:dyDescent="0.2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row>
    <row r="76" spans="1:30" x14ac:dyDescent="0.2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x14ac:dyDescent="0.2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row>
    <row r="78" spans="1:30" x14ac:dyDescent="0.2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row>
    <row r="79" spans="1:30" x14ac:dyDescent="0.2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row>
    <row r="80" spans="1:30" x14ac:dyDescent="0.2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row>
    <row r="81" spans="1:30" x14ac:dyDescent="0.2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row>
    <row r="82" spans="1:30" x14ac:dyDescent="0.2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row>
    <row r="83" spans="1:30" x14ac:dyDescent="0.2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row>
    <row r="84" spans="1:30" x14ac:dyDescent="0.2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row>
    <row r="85" spans="1:30" x14ac:dyDescent="0.2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row>
    <row r="86" spans="1:30" x14ac:dyDescent="0.25">
      <c r="A86" s="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row>
    <row r="87" spans="1:30" x14ac:dyDescent="0.2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row>
    <row r="88" spans="1:30" x14ac:dyDescent="0.2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row>
    <row r="89" spans="1:30" x14ac:dyDescent="0.2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row>
    <row r="90" spans="1:30" x14ac:dyDescent="0.2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row>
    <row r="91" spans="1:30" x14ac:dyDescent="0.2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row>
    <row r="92" spans="1:30" x14ac:dyDescent="0.2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row>
    <row r="93" spans="1:30" x14ac:dyDescent="0.2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row>
    <row r="94" spans="1:30" x14ac:dyDescent="0.2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row>
    <row r="95" spans="1:30" x14ac:dyDescent="0.2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row>
    <row r="96" spans="1:30" x14ac:dyDescent="0.2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row>
    <row r="97" spans="1:30" x14ac:dyDescent="0.2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row>
    <row r="98" spans="1:30" x14ac:dyDescent="0.2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row>
    <row r="99" spans="1:30" x14ac:dyDescent="0.2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row>
    <row r="100" spans="1:30" x14ac:dyDescent="0.2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row>
    <row r="101" spans="1:30" x14ac:dyDescent="0.2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row>
    <row r="102" spans="1:30" x14ac:dyDescent="0.2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row>
    <row r="103" spans="1:30" x14ac:dyDescent="0.2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row>
    <row r="104" spans="1:30" x14ac:dyDescent="0.2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row>
    <row r="105" spans="1:30" x14ac:dyDescent="0.2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row>
    <row r="106" spans="1:30" x14ac:dyDescent="0.2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row>
    <row r="107" spans="1:30" x14ac:dyDescent="0.2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row>
    <row r="108" spans="1:30" x14ac:dyDescent="0.2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row>
    <row r="109" spans="1:30" x14ac:dyDescent="0.2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row>
    <row r="110" spans="1:30" x14ac:dyDescent="0.2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row>
    <row r="111" spans="1:30" x14ac:dyDescent="0.2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row>
    <row r="112" spans="1:30" x14ac:dyDescent="0.2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row>
    <row r="113" spans="1:30" x14ac:dyDescent="0.2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row>
    <row r="114" spans="1:30" x14ac:dyDescent="0.2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row>
    <row r="115" spans="1:30" x14ac:dyDescent="0.2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row>
    <row r="116" spans="1:30" x14ac:dyDescent="0.2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row>
    <row r="117" spans="1:30" x14ac:dyDescent="0.2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row>
    <row r="118" spans="1:30" x14ac:dyDescent="0.2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row>
    <row r="119" spans="1:30" x14ac:dyDescent="0.2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row>
    <row r="120" spans="1:30" x14ac:dyDescent="0.2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row>
    <row r="121" spans="1:30" x14ac:dyDescent="0.2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row>
    <row r="122" spans="1:30" x14ac:dyDescent="0.2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row>
    <row r="123" spans="1:30" x14ac:dyDescent="0.2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row>
    <row r="124" spans="1:30" x14ac:dyDescent="0.2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row>
    <row r="125" spans="1:30" x14ac:dyDescent="0.2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row>
    <row r="126" spans="1:30" x14ac:dyDescent="0.2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row>
    <row r="127" spans="1:30" x14ac:dyDescent="0.2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row>
    <row r="128" spans="1:30" x14ac:dyDescent="0.2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row>
    <row r="129" spans="1:30" x14ac:dyDescent="0.2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row>
    <row r="130" spans="1:30" x14ac:dyDescent="0.2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row>
    <row r="131" spans="1:30" x14ac:dyDescent="0.2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row>
    <row r="132" spans="1:30" x14ac:dyDescent="0.2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row>
    <row r="133" spans="1:30" x14ac:dyDescent="0.2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row>
    <row r="134" spans="1:30" x14ac:dyDescent="0.2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row>
    <row r="135" spans="1:30" x14ac:dyDescent="0.2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row>
    <row r="136" spans="1:30" x14ac:dyDescent="0.2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row>
    <row r="137" spans="1:30" x14ac:dyDescent="0.2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row>
    <row r="138" spans="1:30" x14ac:dyDescent="0.2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row>
    <row r="139" spans="1:30" x14ac:dyDescent="0.2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row>
    <row r="140" spans="1:30" x14ac:dyDescent="0.2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row>
    <row r="141" spans="1:30" x14ac:dyDescent="0.2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row>
    <row r="142" spans="1:30" x14ac:dyDescent="0.2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row>
    <row r="143" spans="1:30" x14ac:dyDescent="0.2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row>
    <row r="144" spans="1:30" x14ac:dyDescent="0.2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row>
    <row r="145" spans="1:30" x14ac:dyDescent="0.2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row>
    <row r="146" spans="1:30" x14ac:dyDescent="0.2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row>
    <row r="147" spans="1:30" x14ac:dyDescent="0.2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row>
    <row r="148" spans="1:30" x14ac:dyDescent="0.2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row>
    <row r="149" spans="1:30" x14ac:dyDescent="0.2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row>
    <row r="150" spans="1:30" x14ac:dyDescent="0.2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row>
    <row r="151" spans="1:30" x14ac:dyDescent="0.2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row>
    <row r="152" spans="1:30" x14ac:dyDescent="0.2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row>
    <row r="153" spans="1:30" x14ac:dyDescent="0.2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row>
    <row r="154" spans="1:30" x14ac:dyDescent="0.2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row>
    <row r="155" spans="1:30" x14ac:dyDescent="0.2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row>
  </sheetData>
  <mergeCells count="8">
    <mergeCell ref="A16:AD50"/>
    <mergeCell ref="A86:AD120"/>
    <mergeCell ref="A121:AD155"/>
    <mergeCell ref="J1:T15"/>
    <mergeCell ref="U1:X15"/>
    <mergeCell ref="A1:I15"/>
    <mergeCell ref="Y1:AD15"/>
    <mergeCell ref="A51:AD85"/>
  </mergeCells>
  <pageMargins left="0.7" right="0.7" top="0.78740157499999996" bottom="0.78740157499999996"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903BA-6674-49C9-B264-CB661BFF0A9B}">
  <dimension ref="A1:R9224"/>
  <sheetViews>
    <sheetView topLeftCell="A2" workbookViewId="0">
      <selection activeCell="F2" sqref="F2:F9224"/>
    </sheetView>
  </sheetViews>
  <sheetFormatPr baseColWidth="10" defaultColWidth="19.5703125" defaultRowHeight="15" x14ac:dyDescent="0.25"/>
  <cols>
    <col min="1" max="1" width="15" style="2" customWidth="1"/>
    <col min="2" max="2" width="6.28515625" style="2" customWidth="1"/>
    <col min="3" max="3" width="8.85546875" style="2" customWidth="1"/>
    <col min="4" max="4" width="10.140625" style="2" bestFit="1" customWidth="1"/>
    <col min="5" max="5" width="17.140625" bestFit="1" customWidth="1"/>
    <col min="6" max="6" width="46.140625" bestFit="1" customWidth="1"/>
    <col min="7" max="7" width="21.85546875" bestFit="1" customWidth="1"/>
    <col min="8" max="8" width="37.42578125" bestFit="1" customWidth="1"/>
    <col min="9" max="9" width="22.7109375" bestFit="1" customWidth="1"/>
    <col min="10" max="10" width="24.5703125" bestFit="1" customWidth="1"/>
    <col min="11" max="11" width="25.7109375" bestFit="1" customWidth="1"/>
    <col min="12" max="12" width="20.28515625" bestFit="1" customWidth="1"/>
    <col min="13" max="13" width="14.85546875" bestFit="1" customWidth="1"/>
    <col min="14" max="14" width="12.7109375" bestFit="1" customWidth="1"/>
    <col min="15" max="16" width="15.85546875" bestFit="1" customWidth="1"/>
  </cols>
  <sheetData>
    <row r="1" spans="1:18" x14ac:dyDescent="0.25">
      <c r="A1" s="2" t="s">
        <v>0</v>
      </c>
      <c r="B1" s="2" t="s">
        <v>768</v>
      </c>
      <c r="C1" s="2" t="s">
        <v>769</v>
      </c>
      <c r="D1" s="2" t="s">
        <v>770</v>
      </c>
      <c r="E1" t="s">
        <v>765</v>
      </c>
      <c r="F1" t="s">
        <v>1</v>
      </c>
      <c r="G1" t="s">
        <v>2</v>
      </c>
      <c r="H1" t="s">
        <v>3</v>
      </c>
      <c r="I1" t="s">
        <v>4</v>
      </c>
      <c r="J1" t="s">
        <v>5</v>
      </c>
      <c r="K1" t="s">
        <v>6</v>
      </c>
      <c r="L1" t="s">
        <v>7</v>
      </c>
      <c r="M1" t="s">
        <v>8</v>
      </c>
      <c r="N1" t="s">
        <v>9</v>
      </c>
      <c r="O1" t="s">
        <v>10</v>
      </c>
    </row>
    <row r="2" spans="1:18" x14ac:dyDescent="0.25">
      <c r="A2" s="2">
        <v>45139.010740740741</v>
      </c>
      <c r="B2">
        <f t="shared" ref="B2:B65" si="0">DAY(A2)</f>
        <v>1</v>
      </c>
      <c r="C2">
        <f t="shared" ref="C2:C65" si="1">MONTH(A2)</f>
        <v>8</v>
      </c>
      <c r="D2" s="2">
        <f>DATE(2023,KB_s[[#This Row],[Monat]],KB_s[[#This Row],[Tag]])</f>
        <v>45139</v>
      </c>
      <c r="E2" s="3">
        <f>WEEKNUM(KB_s[[#This Row],[kill_datetime]],2)</f>
        <v>32</v>
      </c>
      <c r="F2" t="s">
        <v>22</v>
      </c>
      <c r="G2" t="s">
        <v>13</v>
      </c>
      <c r="H2" t="s">
        <v>40</v>
      </c>
      <c r="I2" t="s">
        <v>20</v>
      </c>
      <c r="J2" t="s">
        <v>24</v>
      </c>
      <c r="K2" t="s">
        <v>25</v>
      </c>
      <c r="L2" t="s">
        <v>77</v>
      </c>
      <c r="M2" t="s">
        <v>78</v>
      </c>
      <c r="N2" s="1">
        <v>12344234.48</v>
      </c>
      <c r="O2" s="1">
        <v>9157120.6699999999</v>
      </c>
    </row>
    <row r="3" spans="1:18" x14ac:dyDescent="0.25">
      <c r="A3" s="2">
        <v>45139.010960648149</v>
      </c>
      <c r="B3">
        <f t="shared" si="0"/>
        <v>1</v>
      </c>
      <c r="C3">
        <f t="shared" si="1"/>
        <v>8</v>
      </c>
      <c r="D3" s="2">
        <f>DATE(2023,KB_s[[#This Row],[Monat]],KB_s[[#This Row],[Tag]])</f>
        <v>45139</v>
      </c>
      <c r="E3" s="3">
        <f>WEEKNUM(KB_s[[#This Row],[kill_datetime]],2)</f>
        <v>32</v>
      </c>
      <c r="F3" t="s">
        <v>41</v>
      </c>
      <c r="G3" t="s">
        <v>13</v>
      </c>
      <c r="H3" t="s">
        <v>23</v>
      </c>
      <c r="I3" t="s">
        <v>20</v>
      </c>
      <c r="J3" t="s">
        <v>24</v>
      </c>
      <c r="K3" t="s">
        <v>25</v>
      </c>
      <c r="L3" t="s">
        <v>77</v>
      </c>
      <c r="M3" t="s">
        <v>78</v>
      </c>
      <c r="N3" s="1">
        <v>11541254.67</v>
      </c>
      <c r="O3" s="1">
        <v>8336745.4900000002</v>
      </c>
      <c r="R3" s="5"/>
    </row>
    <row r="4" spans="1:18" x14ac:dyDescent="0.25">
      <c r="A4" s="2">
        <v>45139.074340277781</v>
      </c>
      <c r="B4">
        <f t="shared" si="0"/>
        <v>1</v>
      </c>
      <c r="C4">
        <f t="shared" si="1"/>
        <v>8</v>
      </c>
      <c r="D4" s="2">
        <f>DATE(2023,KB_s[[#This Row],[Monat]],KB_s[[#This Row],[Tag]])</f>
        <v>45139</v>
      </c>
      <c r="E4" s="3">
        <f>WEEKNUM(KB_s[[#This Row],[kill_datetime]],2)</f>
        <v>32</v>
      </c>
      <c r="F4" t="s">
        <v>186</v>
      </c>
      <c r="G4" t="s">
        <v>20</v>
      </c>
      <c r="H4" t="s">
        <v>21</v>
      </c>
      <c r="I4" t="s">
        <v>13</v>
      </c>
      <c r="J4" t="s">
        <v>98</v>
      </c>
      <c r="K4" t="s">
        <v>52</v>
      </c>
      <c r="L4" t="s">
        <v>107</v>
      </c>
      <c r="M4" t="s">
        <v>78</v>
      </c>
      <c r="N4" s="1">
        <v>191584962.37</v>
      </c>
      <c r="O4" s="1">
        <v>183887988.25</v>
      </c>
      <c r="R4" s="5"/>
    </row>
    <row r="5" spans="1:18" x14ac:dyDescent="0.25">
      <c r="A5" s="2">
        <v>45139.083101851851</v>
      </c>
      <c r="B5">
        <f t="shared" si="0"/>
        <v>1</v>
      </c>
      <c r="C5">
        <f t="shared" si="1"/>
        <v>8</v>
      </c>
      <c r="D5" s="2">
        <f>DATE(2023,KB_s[[#This Row],[Monat]],KB_s[[#This Row],[Tag]])</f>
        <v>45139</v>
      </c>
      <c r="E5" s="3">
        <f>WEEKNUM(KB_s[[#This Row],[kill_datetime]],2)</f>
        <v>32</v>
      </c>
      <c r="F5" t="s">
        <v>23</v>
      </c>
      <c r="G5" t="s">
        <v>20</v>
      </c>
      <c r="H5" t="s">
        <v>205</v>
      </c>
      <c r="I5" t="s">
        <v>13</v>
      </c>
      <c r="J5" t="s">
        <v>86</v>
      </c>
      <c r="K5" t="s">
        <v>32</v>
      </c>
      <c r="L5" t="s">
        <v>206</v>
      </c>
      <c r="M5" t="s">
        <v>78</v>
      </c>
      <c r="N5" s="1">
        <v>216494094.59999999</v>
      </c>
      <c r="O5" s="1">
        <v>195445831.66</v>
      </c>
      <c r="R5" s="5"/>
    </row>
    <row r="6" spans="1:18" x14ac:dyDescent="0.25">
      <c r="A6" s="2">
        <v>45139.089675925927</v>
      </c>
      <c r="B6">
        <f t="shared" si="0"/>
        <v>1</v>
      </c>
      <c r="C6">
        <f t="shared" si="1"/>
        <v>8</v>
      </c>
      <c r="D6" s="2">
        <f>DATE(2023,KB_s[[#This Row],[Monat]],KB_s[[#This Row],[Tag]])</f>
        <v>45139</v>
      </c>
      <c r="E6" s="3">
        <f>WEEKNUM(KB_s[[#This Row],[kill_datetime]],2)</f>
        <v>32</v>
      </c>
      <c r="F6" t="s">
        <v>187</v>
      </c>
      <c r="G6" t="s">
        <v>20</v>
      </c>
      <c r="H6" t="s">
        <v>21</v>
      </c>
      <c r="I6" t="s">
        <v>13</v>
      </c>
      <c r="J6" t="s">
        <v>73</v>
      </c>
      <c r="K6" t="s">
        <v>32</v>
      </c>
      <c r="L6" t="s">
        <v>215</v>
      </c>
      <c r="M6" t="s">
        <v>78</v>
      </c>
      <c r="N6" s="1">
        <v>18049939.539999999</v>
      </c>
      <c r="O6" s="1">
        <v>6071050.5099999998</v>
      </c>
      <c r="R6" s="5"/>
    </row>
    <row r="7" spans="1:18" x14ac:dyDescent="0.25">
      <c r="A7" s="2">
        <v>45139.098449074074</v>
      </c>
      <c r="B7">
        <f t="shared" si="0"/>
        <v>1</v>
      </c>
      <c r="C7">
        <f t="shared" si="1"/>
        <v>8</v>
      </c>
      <c r="D7" s="2">
        <f>DATE(2023,KB_s[[#This Row],[Monat]],KB_s[[#This Row],[Tag]])</f>
        <v>45139</v>
      </c>
      <c r="E7" s="3">
        <f>WEEKNUM(KB_s[[#This Row],[kill_datetime]],2)</f>
        <v>32</v>
      </c>
      <c r="F7" t="s">
        <v>165</v>
      </c>
      <c r="G7" t="s">
        <v>20</v>
      </c>
      <c r="H7" t="s">
        <v>164</v>
      </c>
      <c r="I7" t="s">
        <v>13</v>
      </c>
      <c r="J7" t="s">
        <v>90</v>
      </c>
      <c r="K7" t="s">
        <v>36</v>
      </c>
      <c r="L7" t="s">
        <v>107</v>
      </c>
      <c r="M7" t="s">
        <v>78</v>
      </c>
      <c r="N7" s="1">
        <v>50848095.799999997</v>
      </c>
      <c r="O7" s="1">
        <v>34937035.909999996</v>
      </c>
      <c r="R7" s="5"/>
    </row>
    <row r="8" spans="1:18" x14ac:dyDescent="0.25">
      <c r="A8" s="2">
        <v>45139.100243055553</v>
      </c>
      <c r="B8">
        <f t="shared" si="0"/>
        <v>1</v>
      </c>
      <c r="C8">
        <f t="shared" si="1"/>
        <v>8</v>
      </c>
      <c r="D8" s="2">
        <f>DATE(2023,KB_s[[#This Row],[Monat]],KB_s[[#This Row],[Tag]])</f>
        <v>45139</v>
      </c>
      <c r="E8" s="3">
        <f>WEEKNUM(KB_s[[#This Row],[kill_datetime]],2)</f>
        <v>32</v>
      </c>
      <c r="F8" t="s">
        <v>187</v>
      </c>
      <c r="G8" t="s">
        <v>20</v>
      </c>
      <c r="H8" t="s">
        <v>21</v>
      </c>
      <c r="I8" t="s">
        <v>13</v>
      </c>
      <c r="J8" t="s">
        <v>139</v>
      </c>
      <c r="K8" t="s">
        <v>32</v>
      </c>
      <c r="L8" t="s">
        <v>107</v>
      </c>
      <c r="M8" t="s">
        <v>78</v>
      </c>
      <c r="N8" s="1">
        <v>15645649.26</v>
      </c>
      <c r="O8" s="1">
        <v>6908837.9500000002</v>
      </c>
      <c r="R8" s="5"/>
    </row>
    <row r="9" spans="1:18" x14ac:dyDescent="0.25">
      <c r="A9" s="2">
        <v>45139.107106481482</v>
      </c>
      <c r="B9">
        <f t="shared" si="0"/>
        <v>1</v>
      </c>
      <c r="C9">
        <f t="shared" si="1"/>
        <v>8</v>
      </c>
      <c r="D9" s="2">
        <f>DATE(2023,KB_s[[#This Row],[Monat]],KB_s[[#This Row],[Tag]])</f>
        <v>45139</v>
      </c>
      <c r="E9" s="3">
        <f>WEEKNUM(KB_s[[#This Row],[kill_datetime]],2)</f>
        <v>32</v>
      </c>
      <c r="F9" t="s">
        <v>231</v>
      </c>
      <c r="G9" t="s">
        <v>13</v>
      </c>
      <c r="H9" t="s">
        <v>23</v>
      </c>
      <c r="I9" t="s">
        <v>20</v>
      </c>
      <c r="J9" t="s">
        <v>54</v>
      </c>
      <c r="K9" t="s">
        <v>17</v>
      </c>
      <c r="L9" t="s">
        <v>107</v>
      </c>
      <c r="M9" t="s">
        <v>78</v>
      </c>
      <c r="N9" s="1">
        <v>5728295.7999999998</v>
      </c>
      <c r="O9" s="1">
        <v>2864281.31</v>
      </c>
      <c r="R9" s="5"/>
    </row>
    <row r="10" spans="1:18" x14ac:dyDescent="0.25">
      <c r="A10" s="2">
        <v>45139.186238425929</v>
      </c>
      <c r="B10">
        <f t="shared" si="0"/>
        <v>1</v>
      </c>
      <c r="C10">
        <f t="shared" si="1"/>
        <v>8</v>
      </c>
      <c r="D10" s="2">
        <f>DATE(2023,KB_s[[#This Row],[Monat]],KB_s[[#This Row],[Tag]])</f>
        <v>45139</v>
      </c>
      <c r="E10" s="3">
        <f>WEEKNUM(KB_s[[#This Row],[kill_datetime]],2)</f>
        <v>32</v>
      </c>
      <c r="F10" t="s">
        <v>165</v>
      </c>
      <c r="G10" t="s">
        <v>20</v>
      </c>
      <c r="H10" t="s">
        <v>22</v>
      </c>
      <c r="I10" t="s">
        <v>13</v>
      </c>
      <c r="J10" t="s">
        <v>95</v>
      </c>
      <c r="K10" t="s">
        <v>25</v>
      </c>
      <c r="L10" t="s">
        <v>107</v>
      </c>
      <c r="M10" t="s">
        <v>78</v>
      </c>
      <c r="N10" s="1">
        <v>6333013.1299999999</v>
      </c>
      <c r="O10" s="1">
        <v>2887921.04</v>
      </c>
      <c r="R10" s="5"/>
    </row>
    <row r="11" spans="1:18" x14ac:dyDescent="0.25">
      <c r="A11" s="2">
        <v>45139.219699074078</v>
      </c>
      <c r="B11">
        <f t="shared" si="0"/>
        <v>1</v>
      </c>
      <c r="C11">
        <f t="shared" si="1"/>
        <v>8</v>
      </c>
      <c r="D11" s="2">
        <f>DATE(2023,KB_s[[#This Row],[Monat]],KB_s[[#This Row],[Tag]])</f>
        <v>45139</v>
      </c>
      <c r="E11" s="3">
        <f>WEEKNUM(KB_s[[#This Row],[kill_datetime]],2)</f>
        <v>32</v>
      </c>
      <c r="F11" t="s">
        <v>75</v>
      </c>
      <c r="G11" t="s">
        <v>60</v>
      </c>
      <c r="H11" t="s">
        <v>155</v>
      </c>
      <c r="I11" t="s">
        <v>27</v>
      </c>
      <c r="J11" t="s">
        <v>80</v>
      </c>
      <c r="K11" t="s">
        <v>36</v>
      </c>
      <c r="L11" t="s">
        <v>227</v>
      </c>
      <c r="M11" t="s">
        <v>38</v>
      </c>
      <c r="N11" s="1">
        <v>66965680.289999999</v>
      </c>
      <c r="O11" s="1">
        <v>51282817.829999998</v>
      </c>
      <c r="R11" s="5"/>
    </row>
    <row r="12" spans="1:18" x14ac:dyDescent="0.25">
      <c r="A12" s="2">
        <v>45139.234733796293</v>
      </c>
      <c r="B12">
        <f t="shared" si="0"/>
        <v>1</v>
      </c>
      <c r="C12">
        <f t="shared" si="1"/>
        <v>8</v>
      </c>
      <c r="D12" s="2">
        <f>DATE(2023,KB_s[[#This Row],[Monat]],KB_s[[#This Row],[Tag]])</f>
        <v>45139</v>
      </c>
      <c r="E12" s="3">
        <f>WEEKNUM(KB_s[[#This Row],[kill_datetime]],2)</f>
        <v>32</v>
      </c>
      <c r="F12" t="s">
        <v>76</v>
      </c>
      <c r="G12" t="s">
        <v>13</v>
      </c>
      <c r="H12" t="s">
        <v>241</v>
      </c>
      <c r="I12" t="s">
        <v>20</v>
      </c>
      <c r="J12" t="s">
        <v>42</v>
      </c>
      <c r="K12" t="s">
        <v>25</v>
      </c>
      <c r="L12" t="s">
        <v>298</v>
      </c>
      <c r="M12" t="s">
        <v>78</v>
      </c>
      <c r="N12" s="1">
        <v>17422280.739999998</v>
      </c>
      <c r="O12" s="1">
        <v>3212762.09</v>
      </c>
      <c r="R12" s="5"/>
    </row>
    <row r="13" spans="1:18" x14ac:dyDescent="0.25">
      <c r="A13" s="2">
        <v>45139.234872685185</v>
      </c>
      <c r="B13">
        <f t="shared" si="0"/>
        <v>1</v>
      </c>
      <c r="C13">
        <f t="shared" si="1"/>
        <v>8</v>
      </c>
      <c r="D13" s="2">
        <f>DATE(2023,KB_s[[#This Row],[Monat]],KB_s[[#This Row],[Tag]])</f>
        <v>45139</v>
      </c>
      <c r="E13" s="3">
        <f>WEEKNUM(KB_s[[#This Row],[kill_datetime]],2)</f>
        <v>32</v>
      </c>
      <c r="F13" t="s">
        <v>76</v>
      </c>
      <c r="G13" t="s">
        <v>13</v>
      </c>
      <c r="H13" t="s">
        <v>241</v>
      </c>
      <c r="I13" t="s">
        <v>20</v>
      </c>
      <c r="J13" t="s">
        <v>42</v>
      </c>
      <c r="K13" t="s">
        <v>25</v>
      </c>
      <c r="L13" t="s">
        <v>298</v>
      </c>
      <c r="M13" t="s">
        <v>78</v>
      </c>
      <c r="N13" s="1">
        <v>31871746.48</v>
      </c>
      <c r="O13" s="1">
        <v>29565517.579999998</v>
      </c>
    </row>
    <row r="14" spans="1:18" x14ac:dyDescent="0.25">
      <c r="A14" s="2">
        <v>45139.236527777779</v>
      </c>
      <c r="B14">
        <f t="shared" si="0"/>
        <v>1</v>
      </c>
      <c r="C14">
        <f t="shared" si="1"/>
        <v>8</v>
      </c>
      <c r="D14" s="2">
        <f>DATE(2023,KB_s[[#This Row],[Monat]],KB_s[[#This Row],[Tag]])</f>
        <v>45139</v>
      </c>
      <c r="E14" s="3">
        <f>WEEKNUM(KB_s[[#This Row],[kill_datetime]],2)</f>
        <v>32</v>
      </c>
      <c r="F14" t="s">
        <v>76</v>
      </c>
      <c r="G14" t="s">
        <v>13</v>
      </c>
      <c r="H14" t="s">
        <v>241</v>
      </c>
      <c r="I14" t="s">
        <v>20</v>
      </c>
      <c r="J14" t="s">
        <v>42</v>
      </c>
      <c r="K14" t="s">
        <v>25</v>
      </c>
      <c r="L14" t="s">
        <v>298</v>
      </c>
      <c r="M14" t="s">
        <v>78</v>
      </c>
      <c r="N14" s="1">
        <v>31871746.48</v>
      </c>
      <c r="O14" s="1">
        <v>17563712.59</v>
      </c>
    </row>
    <row r="15" spans="1:18" x14ac:dyDescent="0.25">
      <c r="A15" s="2">
        <v>45139.236620370371</v>
      </c>
      <c r="B15">
        <f t="shared" si="0"/>
        <v>1</v>
      </c>
      <c r="C15">
        <f t="shared" si="1"/>
        <v>8</v>
      </c>
      <c r="D15" s="2">
        <f>DATE(2023,KB_s[[#This Row],[Monat]],KB_s[[#This Row],[Tag]])</f>
        <v>45139</v>
      </c>
      <c r="E15" s="3">
        <f>WEEKNUM(KB_s[[#This Row],[kill_datetime]],2)</f>
        <v>32</v>
      </c>
      <c r="F15" t="s">
        <v>76</v>
      </c>
      <c r="G15" t="s">
        <v>13</v>
      </c>
      <c r="H15" t="s">
        <v>297</v>
      </c>
      <c r="I15" t="s">
        <v>20</v>
      </c>
      <c r="J15" t="s">
        <v>42</v>
      </c>
      <c r="K15" t="s">
        <v>25</v>
      </c>
      <c r="L15" t="s">
        <v>298</v>
      </c>
      <c r="M15" t="s">
        <v>78</v>
      </c>
      <c r="N15" s="1">
        <v>31871746.48</v>
      </c>
      <c r="O15" s="1">
        <v>16582239.220000001</v>
      </c>
    </row>
    <row r="16" spans="1:18" x14ac:dyDescent="0.25">
      <c r="A16" s="2">
        <v>45139.236851851849</v>
      </c>
      <c r="B16">
        <f t="shared" si="0"/>
        <v>1</v>
      </c>
      <c r="C16">
        <f t="shared" si="1"/>
        <v>8</v>
      </c>
      <c r="D16" s="2">
        <f>DATE(2023,KB_s[[#This Row],[Monat]],KB_s[[#This Row],[Tag]])</f>
        <v>45139</v>
      </c>
      <c r="E16" s="3">
        <f>WEEKNUM(KB_s[[#This Row],[kill_datetime]],2)</f>
        <v>32</v>
      </c>
      <c r="F16" t="s">
        <v>76</v>
      </c>
      <c r="G16" t="s">
        <v>13</v>
      </c>
      <c r="H16" t="s">
        <v>241</v>
      </c>
      <c r="I16" t="s">
        <v>20</v>
      </c>
      <c r="J16" t="s">
        <v>42</v>
      </c>
      <c r="K16" t="s">
        <v>25</v>
      </c>
      <c r="L16" t="s">
        <v>298</v>
      </c>
      <c r="M16" t="s">
        <v>78</v>
      </c>
      <c r="N16" s="1">
        <v>31826609.789999999</v>
      </c>
      <c r="O16" s="1">
        <v>31814109.920000002</v>
      </c>
    </row>
    <row r="17" spans="1:15" x14ac:dyDescent="0.25">
      <c r="A17" s="2">
        <v>45139.236863425926</v>
      </c>
      <c r="B17">
        <f t="shared" si="0"/>
        <v>1</v>
      </c>
      <c r="C17">
        <f t="shared" si="1"/>
        <v>8</v>
      </c>
      <c r="D17" s="2">
        <f>DATE(2023,KB_s[[#This Row],[Monat]],KB_s[[#This Row],[Tag]])</f>
        <v>45139</v>
      </c>
      <c r="E17" s="3">
        <f>WEEKNUM(KB_s[[#This Row],[kill_datetime]],2)</f>
        <v>32</v>
      </c>
      <c r="F17" t="s">
        <v>76</v>
      </c>
      <c r="G17" t="s">
        <v>13</v>
      </c>
      <c r="H17" t="s">
        <v>97</v>
      </c>
      <c r="I17" t="s">
        <v>20</v>
      </c>
      <c r="J17" t="s">
        <v>42</v>
      </c>
      <c r="K17" t="s">
        <v>25</v>
      </c>
      <c r="L17" t="s">
        <v>298</v>
      </c>
      <c r="M17" t="s">
        <v>78</v>
      </c>
      <c r="N17" s="1">
        <v>20142946.48</v>
      </c>
      <c r="O17" s="1">
        <v>16575067.66</v>
      </c>
    </row>
    <row r="18" spans="1:15" x14ac:dyDescent="0.25">
      <c r="A18" s="2">
        <v>45139.237129629626</v>
      </c>
      <c r="B18">
        <f t="shared" si="0"/>
        <v>1</v>
      </c>
      <c r="C18">
        <f t="shared" si="1"/>
        <v>8</v>
      </c>
      <c r="D18" s="2">
        <f>DATE(2023,KB_s[[#This Row],[Monat]],KB_s[[#This Row],[Tag]])</f>
        <v>45139</v>
      </c>
      <c r="E18" s="3">
        <f>WEEKNUM(KB_s[[#This Row],[kill_datetime]],2)</f>
        <v>32</v>
      </c>
      <c r="F18" t="s">
        <v>22</v>
      </c>
      <c r="G18" t="s">
        <v>13</v>
      </c>
      <c r="H18" t="s">
        <v>277</v>
      </c>
      <c r="I18" t="s">
        <v>20</v>
      </c>
      <c r="J18" t="s">
        <v>42</v>
      </c>
      <c r="K18" t="s">
        <v>25</v>
      </c>
      <c r="L18" t="s">
        <v>298</v>
      </c>
      <c r="M18" t="s">
        <v>78</v>
      </c>
      <c r="N18" s="1">
        <v>31871746.48</v>
      </c>
      <c r="O18" s="1">
        <v>19556592.100000001</v>
      </c>
    </row>
    <row r="19" spans="1:15" x14ac:dyDescent="0.25">
      <c r="A19" s="2">
        <v>45139.237141203703</v>
      </c>
      <c r="B19">
        <f t="shared" si="0"/>
        <v>1</v>
      </c>
      <c r="C19">
        <f t="shared" si="1"/>
        <v>8</v>
      </c>
      <c r="D19" s="2">
        <f>DATE(2023,KB_s[[#This Row],[Monat]],KB_s[[#This Row],[Tag]])</f>
        <v>45139</v>
      </c>
      <c r="E19" s="3">
        <f>WEEKNUM(KB_s[[#This Row],[kill_datetime]],2)</f>
        <v>32</v>
      </c>
      <c r="F19" t="s">
        <v>76</v>
      </c>
      <c r="G19" t="s">
        <v>13</v>
      </c>
      <c r="H19" t="s">
        <v>308</v>
      </c>
      <c r="I19" t="s">
        <v>20</v>
      </c>
      <c r="J19" t="s">
        <v>24</v>
      </c>
      <c r="K19" t="s">
        <v>25</v>
      </c>
      <c r="L19" t="s">
        <v>298</v>
      </c>
      <c r="M19" t="s">
        <v>78</v>
      </c>
      <c r="N19" s="1">
        <v>28197609.289999999</v>
      </c>
      <c r="O19" s="1">
        <v>24804146.969999999</v>
      </c>
    </row>
    <row r="20" spans="1:15" x14ac:dyDescent="0.25">
      <c r="A20" s="2">
        <v>45139.237187500003</v>
      </c>
      <c r="B20">
        <f t="shared" si="0"/>
        <v>1</v>
      </c>
      <c r="C20">
        <f t="shared" si="1"/>
        <v>8</v>
      </c>
      <c r="D20" s="2">
        <f>DATE(2023,KB_s[[#This Row],[Monat]],KB_s[[#This Row],[Tag]])</f>
        <v>45139</v>
      </c>
      <c r="E20" s="3">
        <f>WEEKNUM(KB_s[[#This Row],[kill_datetime]],2)</f>
        <v>32</v>
      </c>
      <c r="F20" t="s">
        <v>305</v>
      </c>
      <c r="G20" t="s">
        <v>13</v>
      </c>
      <c r="H20" t="s">
        <v>309</v>
      </c>
      <c r="I20" t="s">
        <v>20</v>
      </c>
      <c r="J20" t="s">
        <v>42</v>
      </c>
      <c r="K20" t="s">
        <v>25</v>
      </c>
      <c r="L20" t="s">
        <v>298</v>
      </c>
      <c r="M20" t="s">
        <v>78</v>
      </c>
      <c r="N20" s="1">
        <v>31871746.48</v>
      </c>
      <c r="O20" s="1">
        <v>16989412.75</v>
      </c>
    </row>
    <row r="21" spans="1:15" x14ac:dyDescent="0.25">
      <c r="A21" s="2">
        <v>45139.237210648149</v>
      </c>
      <c r="B21">
        <f t="shared" si="0"/>
        <v>1</v>
      </c>
      <c r="C21">
        <f t="shared" si="1"/>
        <v>8</v>
      </c>
      <c r="D21" s="2">
        <f>DATE(2023,KB_s[[#This Row],[Monat]],KB_s[[#This Row],[Tag]])</f>
        <v>45139</v>
      </c>
      <c r="E21" s="3">
        <f>WEEKNUM(KB_s[[#This Row],[kill_datetime]],2)</f>
        <v>32</v>
      </c>
      <c r="F21" t="s">
        <v>310</v>
      </c>
      <c r="G21" t="s">
        <v>13</v>
      </c>
      <c r="H21" t="s">
        <v>187</v>
      </c>
      <c r="I21" t="s">
        <v>20</v>
      </c>
      <c r="J21" t="s">
        <v>90</v>
      </c>
      <c r="K21" t="s">
        <v>36</v>
      </c>
      <c r="L21" t="s">
        <v>298</v>
      </c>
      <c r="M21" t="s">
        <v>78</v>
      </c>
      <c r="N21" s="1">
        <v>61921534.649999999</v>
      </c>
      <c r="O21" s="1">
        <v>35364678.590000004</v>
      </c>
    </row>
    <row r="22" spans="1:15" x14ac:dyDescent="0.25">
      <c r="A22" s="2">
        <v>45139.237233796295</v>
      </c>
      <c r="B22">
        <f t="shared" si="0"/>
        <v>1</v>
      </c>
      <c r="C22">
        <f t="shared" si="1"/>
        <v>8</v>
      </c>
      <c r="D22" s="2">
        <f>DATE(2023,KB_s[[#This Row],[Monat]],KB_s[[#This Row],[Tag]])</f>
        <v>45139</v>
      </c>
      <c r="E22" s="3">
        <f>WEEKNUM(KB_s[[#This Row],[kill_datetime]],2)</f>
        <v>32</v>
      </c>
      <c r="F22" t="s">
        <v>300</v>
      </c>
      <c r="G22" t="s">
        <v>13</v>
      </c>
      <c r="H22" t="s">
        <v>64</v>
      </c>
      <c r="I22" t="s">
        <v>20</v>
      </c>
      <c r="J22" t="s">
        <v>42</v>
      </c>
      <c r="K22" t="s">
        <v>25</v>
      </c>
      <c r="L22" t="s">
        <v>298</v>
      </c>
      <c r="M22" t="s">
        <v>78</v>
      </c>
      <c r="N22" s="1">
        <v>6351211.2300000004</v>
      </c>
      <c r="O22" s="1">
        <v>1241136.48</v>
      </c>
    </row>
    <row r="23" spans="1:15" x14ac:dyDescent="0.25">
      <c r="A23" s="2">
        <v>45139.237233796295</v>
      </c>
      <c r="B23">
        <f t="shared" si="0"/>
        <v>1</v>
      </c>
      <c r="C23">
        <f t="shared" si="1"/>
        <v>8</v>
      </c>
      <c r="D23" s="2">
        <f>DATE(2023,KB_s[[#This Row],[Monat]],KB_s[[#This Row],[Tag]])</f>
        <v>45139</v>
      </c>
      <c r="E23" s="3">
        <f>WEEKNUM(KB_s[[#This Row],[kill_datetime]],2)</f>
        <v>32</v>
      </c>
      <c r="F23" t="s">
        <v>305</v>
      </c>
      <c r="G23" t="s">
        <v>13</v>
      </c>
      <c r="H23" t="s">
        <v>23</v>
      </c>
      <c r="I23" t="s">
        <v>20</v>
      </c>
      <c r="J23" t="s">
        <v>42</v>
      </c>
      <c r="K23" t="s">
        <v>25</v>
      </c>
      <c r="L23" t="s">
        <v>298</v>
      </c>
      <c r="M23" t="s">
        <v>78</v>
      </c>
      <c r="N23" s="1">
        <v>32189370.59</v>
      </c>
      <c r="O23" s="1">
        <v>17013653.010000002</v>
      </c>
    </row>
    <row r="24" spans="1:15" x14ac:dyDescent="0.25">
      <c r="A24" s="2">
        <v>45139.237395833334</v>
      </c>
      <c r="B24">
        <f t="shared" si="0"/>
        <v>1</v>
      </c>
      <c r="C24">
        <f t="shared" si="1"/>
        <v>8</v>
      </c>
      <c r="D24" s="2">
        <f>DATE(2023,KB_s[[#This Row],[Monat]],KB_s[[#This Row],[Tag]])</f>
        <v>45139</v>
      </c>
      <c r="E24" s="3">
        <f>WEEKNUM(KB_s[[#This Row],[kill_datetime]],2)</f>
        <v>32</v>
      </c>
      <c r="F24" t="s">
        <v>76</v>
      </c>
      <c r="G24" t="s">
        <v>13</v>
      </c>
      <c r="H24" t="s">
        <v>23</v>
      </c>
      <c r="I24" t="s">
        <v>20</v>
      </c>
      <c r="J24" t="s">
        <v>42</v>
      </c>
      <c r="K24" t="s">
        <v>25</v>
      </c>
      <c r="L24" t="s">
        <v>298</v>
      </c>
      <c r="M24" t="s">
        <v>78</v>
      </c>
      <c r="N24" s="1">
        <v>5979460.79</v>
      </c>
      <c r="O24" s="1">
        <v>5651287.4400000004</v>
      </c>
    </row>
    <row r="25" spans="1:15" x14ac:dyDescent="0.25">
      <c r="A25" s="2">
        <v>45139.252106481479</v>
      </c>
      <c r="B25">
        <f t="shared" si="0"/>
        <v>1</v>
      </c>
      <c r="C25">
        <f t="shared" si="1"/>
        <v>8</v>
      </c>
      <c r="D25" s="2">
        <f>DATE(2023,KB_s[[#This Row],[Monat]],KB_s[[#This Row],[Tag]])</f>
        <v>45139</v>
      </c>
      <c r="E25" s="3">
        <f>WEEKNUM(KB_s[[#This Row],[kill_datetime]],2)</f>
        <v>32</v>
      </c>
      <c r="F25" t="s">
        <v>165</v>
      </c>
      <c r="G25" t="s">
        <v>20</v>
      </c>
      <c r="H25" t="s">
        <v>22</v>
      </c>
      <c r="I25" t="s">
        <v>13</v>
      </c>
      <c r="J25" t="s">
        <v>73</v>
      </c>
      <c r="K25" t="s">
        <v>32</v>
      </c>
      <c r="L25" t="s">
        <v>107</v>
      </c>
      <c r="M25" t="s">
        <v>78</v>
      </c>
      <c r="N25" s="1">
        <v>14599149.140000001</v>
      </c>
      <c r="O25" s="1">
        <v>3587452.19</v>
      </c>
    </row>
    <row r="26" spans="1:15" x14ac:dyDescent="0.25">
      <c r="A26" s="2">
        <v>45139.253842592596</v>
      </c>
      <c r="B26">
        <f t="shared" si="0"/>
        <v>1</v>
      </c>
      <c r="C26">
        <f t="shared" si="1"/>
        <v>8</v>
      </c>
      <c r="D26" s="2">
        <f>DATE(2023,KB_s[[#This Row],[Monat]],KB_s[[#This Row],[Tag]])</f>
        <v>45139</v>
      </c>
      <c r="E26" s="3">
        <f>WEEKNUM(KB_s[[#This Row],[kill_datetime]],2)</f>
        <v>32</v>
      </c>
      <c r="F26" t="s">
        <v>165</v>
      </c>
      <c r="G26" t="s">
        <v>20</v>
      </c>
      <c r="H26" t="s">
        <v>21</v>
      </c>
      <c r="I26" t="s">
        <v>13</v>
      </c>
      <c r="J26" t="s">
        <v>73</v>
      </c>
      <c r="K26" t="s">
        <v>32</v>
      </c>
      <c r="L26" t="s">
        <v>107</v>
      </c>
      <c r="M26" t="s">
        <v>78</v>
      </c>
      <c r="N26" s="1">
        <v>21812591.039999999</v>
      </c>
      <c r="O26" s="1">
        <v>10711584.369999999</v>
      </c>
    </row>
    <row r="27" spans="1:15" x14ac:dyDescent="0.25">
      <c r="A27" s="2">
        <v>45139.261886574073</v>
      </c>
      <c r="B27">
        <f t="shared" si="0"/>
        <v>1</v>
      </c>
      <c r="C27">
        <f t="shared" si="1"/>
        <v>8</v>
      </c>
      <c r="D27" s="2">
        <f>DATE(2023,KB_s[[#This Row],[Monat]],KB_s[[#This Row],[Tag]])</f>
        <v>45139</v>
      </c>
      <c r="E27" s="3">
        <f>WEEKNUM(KB_s[[#This Row],[kill_datetime]],2)</f>
        <v>32</v>
      </c>
      <c r="F27" t="s">
        <v>165</v>
      </c>
      <c r="G27" t="s">
        <v>20</v>
      </c>
      <c r="H27" t="s">
        <v>22</v>
      </c>
      <c r="I27" t="s">
        <v>13</v>
      </c>
      <c r="J27" t="s">
        <v>73</v>
      </c>
      <c r="K27" t="s">
        <v>32</v>
      </c>
      <c r="L27" t="s">
        <v>107</v>
      </c>
      <c r="M27" t="s">
        <v>78</v>
      </c>
      <c r="N27" s="1">
        <v>15815870.300000001</v>
      </c>
      <c r="O27" s="1">
        <v>3839968.4</v>
      </c>
    </row>
    <row r="28" spans="1:15" x14ac:dyDescent="0.25">
      <c r="A28" s="2">
        <v>45139.29923611111</v>
      </c>
      <c r="B28">
        <f t="shared" si="0"/>
        <v>1</v>
      </c>
      <c r="C28">
        <f t="shared" si="1"/>
        <v>8</v>
      </c>
      <c r="D28" s="2">
        <f>DATE(2023,KB_s[[#This Row],[Monat]],KB_s[[#This Row],[Tag]])</f>
        <v>45139</v>
      </c>
      <c r="E28" s="3">
        <f>WEEKNUM(KB_s[[#This Row],[kill_datetime]],2)</f>
        <v>32</v>
      </c>
      <c r="F28" t="s">
        <v>23</v>
      </c>
      <c r="G28" t="s">
        <v>20</v>
      </c>
      <c r="H28" t="s">
        <v>197</v>
      </c>
      <c r="I28" t="s">
        <v>27</v>
      </c>
      <c r="J28" t="s">
        <v>106</v>
      </c>
      <c r="K28" t="s">
        <v>32</v>
      </c>
      <c r="L28" t="s">
        <v>328</v>
      </c>
      <c r="M28" t="s">
        <v>66</v>
      </c>
      <c r="N28" s="1">
        <v>16393443.83</v>
      </c>
      <c r="O28" s="1">
        <v>5370293.9400000004</v>
      </c>
    </row>
    <row r="29" spans="1:15" x14ac:dyDescent="0.25">
      <c r="A29" s="2">
        <v>45139.419131944444</v>
      </c>
      <c r="B29">
        <f t="shared" si="0"/>
        <v>1</v>
      </c>
      <c r="C29">
        <f t="shared" si="1"/>
        <v>8</v>
      </c>
      <c r="D29" s="2">
        <f>DATE(2023,KB_s[[#This Row],[Monat]],KB_s[[#This Row],[Tag]])</f>
        <v>45139</v>
      </c>
      <c r="E29" s="3">
        <f>WEEKNUM(KB_s[[#This Row],[kill_datetime]],2)</f>
        <v>32</v>
      </c>
      <c r="F29" t="s">
        <v>101</v>
      </c>
      <c r="G29" t="s">
        <v>27</v>
      </c>
      <c r="H29" t="s">
        <v>344</v>
      </c>
      <c r="I29" t="s">
        <v>20</v>
      </c>
      <c r="J29" t="s">
        <v>39</v>
      </c>
      <c r="K29" t="s">
        <v>32</v>
      </c>
      <c r="L29" t="s">
        <v>296</v>
      </c>
      <c r="M29" t="s">
        <v>66</v>
      </c>
      <c r="N29" s="1">
        <v>26499843.989999998</v>
      </c>
      <c r="O29" s="1">
        <v>11271110.939999999</v>
      </c>
    </row>
    <row r="30" spans="1:15" x14ac:dyDescent="0.25">
      <c r="A30" s="2">
        <v>45139.419687499998</v>
      </c>
      <c r="B30">
        <f t="shared" si="0"/>
        <v>1</v>
      </c>
      <c r="C30">
        <f t="shared" si="1"/>
        <v>8</v>
      </c>
      <c r="D30" s="2">
        <f>DATE(2023,KB_s[[#This Row],[Monat]],KB_s[[#This Row],[Tag]])</f>
        <v>45139</v>
      </c>
      <c r="E30" s="3">
        <f>WEEKNUM(KB_s[[#This Row],[kill_datetime]],2)</f>
        <v>32</v>
      </c>
      <c r="F30" t="s">
        <v>358</v>
      </c>
      <c r="G30" t="s">
        <v>20</v>
      </c>
      <c r="H30" t="s">
        <v>153</v>
      </c>
      <c r="I30" t="s">
        <v>27</v>
      </c>
      <c r="J30" t="s">
        <v>35</v>
      </c>
      <c r="K30" t="s">
        <v>36</v>
      </c>
      <c r="L30" t="s">
        <v>296</v>
      </c>
      <c r="M30" t="s">
        <v>66</v>
      </c>
      <c r="N30" s="1">
        <v>46363719.619999997</v>
      </c>
      <c r="O30" s="1">
        <v>29085844.789999999</v>
      </c>
    </row>
    <row r="31" spans="1:15" x14ac:dyDescent="0.25">
      <c r="A31" s="2">
        <v>45139.42015046296</v>
      </c>
      <c r="B31">
        <f t="shared" si="0"/>
        <v>1</v>
      </c>
      <c r="C31">
        <f t="shared" si="1"/>
        <v>8</v>
      </c>
      <c r="D31" s="2">
        <f>DATE(2023,KB_s[[#This Row],[Monat]],KB_s[[#This Row],[Tag]])</f>
        <v>45139</v>
      </c>
      <c r="E31" s="3">
        <f>WEEKNUM(KB_s[[#This Row],[kill_datetime]],2)</f>
        <v>32</v>
      </c>
      <c r="F31" t="s">
        <v>253</v>
      </c>
      <c r="G31" t="s">
        <v>27</v>
      </c>
      <c r="H31" t="s">
        <v>373</v>
      </c>
      <c r="I31" t="s">
        <v>20</v>
      </c>
      <c r="J31" t="s">
        <v>90</v>
      </c>
      <c r="K31" t="s">
        <v>36</v>
      </c>
      <c r="L31" t="s">
        <v>296</v>
      </c>
      <c r="M31" t="s">
        <v>66</v>
      </c>
      <c r="N31" s="1">
        <v>56418357.509999998</v>
      </c>
      <c r="O31" s="1">
        <v>38252216.299999997</v>
      </c>
    </row>
    <row r="32" spans="1:15" x14ac:dyDescent="0.25">
      <c r="A32" s="2">
        <v>45139.42019675926</v>
      </c>
      <c r="B32">
        <f t="shared" si="0"/>
        <v>1</v>
      </c>
      <c r="C32">
        <f t="shared" si="1"/>
        <v>8</v>
      </c>
      <c r="D32" s="2">
        <f>DATE(2023,KB_s[[#This Row],[Monat]],KB_s[[#This Row],[Tag]])</f>
        <v>45139</v>
      </c>
      <c r="E32" s="3">
        <f>WEEKNUM(KB_s[[#This Row],[kill_datetime]],2)</f>
        <v>32</v>
      </c>
      <c r="F32" t="s">
        <v>153</v>
      </c>
      <c r="G32" t="s">
        <v>27</v>
      </c>
      <c r="H32" t="s">
        <v>23</v>
      </c>
      <c r="I32" t="s">
        <v>20</v>
      </c>
      <c r="J32" t="s">
        <v>90</v>
      </c>
      <c r="K32" t="s">
        <v>36</v>
      </c>
      <c r="L32" t="s">
        <v>296</v>
      </c>
      <c r="M32" t="s">
        <v>66</v>
      </c>
      <c r="N32" s="1">
        <v>53526940.689999998</v>
      </c>
      <c r="O32" s="1">
        <v>37713064.880000003</v>
      </c>
    </row>
    <row r="33" spans="1:15" x14ac:dyDescent="0.25">
      <c r="A33" s="2">
        <v>45139.420266203706</v>
      </c>
      <c r="B33">
        <f t="shared" si="0"/>
        <v>1</v>
      </c>
      <c r="C33">
        <f t="shared" si="1"/>
        <v>8</v>
      </c>
      <c r="D33" s="2">
        <f>DATE(2023,KB_s[[#This Row],[Monat]],KB_s[[#This Row],[Tag]])</f>
        <v>45139</v>
      </c>
      <c r="E33" s="3">
        <f>WEEKNUM(KB_s[[#This Row],[kill_datetime]],2)</f>
        <v>32</v>
      </c>
      <c r="F33" t="s">
        <v>161</v>
      </c>
      <c r="G33" t="s">
        <v>27</v>
      </c>
      <c r="H33" t="s">
        <v>23</v>
      </c>
      <c r="I33" t="s">
        <v>20</v>
      </c>
      <c r="J33" t="s">
        <v>90</v>
      </c>
      <c r="K33" t="s">
        <v>36</v>
      </c>
      <c r="L33" t="s">
        <v>296</v>
      </c>
      <c r="M33" t="s">
        <v>66</v>
      </c>
      <c r="N33" s="1">
        <v>62271362.100000001</v>
      </c>
      <c r="O33" s="1">
        <v>44079901.32</v>
      </c>
    </row>
    <row r="34" spans="1:15" x14ac:dyDescent="0.25">
      <c r="A34" s="2">
        <v>45139.420277777775</v>
      </c>
      <c r="B34">
        <f t="shared" si="0"/>
        <v>1</v>
      </c>
      <c r="C34">
        <f t="shared" si="1"/>
        <v>8</v>
      </c>
      <c r="D34" s="2">
        <f>DATE(2023,KB_s[[#This Row],[Monat]],KB_s[[#This Row],[Tag]])</f>
        <v>45139</v>
      </c>
      <c r="E34" s="3">
        <f>WEEKNUM(KB_s[[#This Row],[kill_datetime]],2)</f>
        <v>32</v>
      </c>
      <c r="F34" t="s">
        <v>348</v>
      </c>
      <c r="G34" t="s">
        <v>20</v>
      </c>
      <c r="H34" t="s">
        <v>125</v>
      </c>
      <c r="I34" t="s">
        <v>27</v>
      </c>
      <c r="J34" t="s">
        <v>42</v>
      </c>
      <c r="K34" t="s">
        <v>25</v>
      </c>
      <c r="L34" t="s">
        <v>296</v>
      </c>
      <c r="M34" t="s">
        <v>66</v>
      </c>
      <c r="N34" s="1">
        <v>31408188.879999999</v>
      </c>
      <c r="O34" s="1">
        <v>13619800.16</v>
      </c>
    </row>
    <row r="35" spans="1:15" x14ac:dyDescent="0.25">
      <c r="A35" s="2">
        <v>45139.420347222222</v>
      </c>
      <c r="B35">
        <f t="shared" si="0"/>
        <v>1</v>
      </c>
      <c r="C35">
        <f t="shared" si="1"/>
        <v>8</v>
      </c>
      <c r="D35" s="2">
        <f>DATE(2023,KB_s[[#This Row],[Monat]],KB_s[[#This Row],[Tag]])</f>
        <v>45139</v>
      </c>
      <c r="E35" s="3">
        <f>WEEKNUM(KB_s[[#This Row],[kill_datetime]],2)</f>
        <v>32</v>
      </c>
      <c r="F35" t="s">
        <v>153</v>
      </c>
      <c r="G35" t="s">
        <v>27</v>
      </c>
      <c r="H35" t="s">
        <v>299</v>
      </c>
      <c r="I35" t="s">
        <v>20</v>
      </c>
      <c r="J35" t="s">
        <v>90</v>
      </c>
      <c r="K35" t="s">
        <v>36</v>
      </c>
      <c r="L35" t="s">
        <v>296</v>
      </c>
      <c r="M35" t="s">
        <v>66</v>
      </c>
      <c r="N35" s="1">
        <v>60339803.409999996</v>
      </c>
      <c r="O35" s="1">
        <v>41651805.880000003</v>
      </c>
    </row>
    <row r="36" spans="1:15" x14ac:dyDescent="0.25">
      <c r="A36" s="2">
        <v>45139.420405092591</v>
      </c>
      <c r="B36">
        <f t="shared" si="0"/>
        <v>1</v>
      </c>
      <c r="C36">
        <f t="shared" si="1"/>
        <v>8</v>
      </c>
      <c r="D36" s="2">
        <f>DATE(2023,KB_s[[#This Row],[Monat]],KB_s[[#This Row],[Tag]])</f>
        <v>45139</v>
      </c>
      <c r="E36" s="3">
        <f>WEEKNUM(KB_s[[#This Row],[kill_datetime]],2)</f>
        <v>32</v>
      </c>
      <c r="F36" t="s">
        <v>253</v>
      </c>
      <c r="G36" t="s">
        <v>27</v>
      </c>
      <c r="H36" t="s">
        <v>374</v>
      </c>
      <c r="I36" t="s">
        <v>20</v>
      </c>
      <c r="J36" t="s">
        <v>90</v>
      </c>
      <c r="K36" t="s">
        <v>36</v>
      </c>
      <c r="L36" t="s">
        <v>296</v>
      </c>
      <c r="M36" t="s">
        <v>66</v>
      </c>
      <c r="N36" s="1">
        <v>64998878.030000001</v>
      </c>
      <c r="O36" s="1">
        <v>43485700.590000004</v>
      </c>
    </row>
    <row r="37" spans="1:15" x14ac:dyDescent="0.25">
      <c r="A37" s="2">
        <v>45139.420474537037</v>
      </c>
      <c r="B37">
        <f t="shared" si="0"/>
        <v>1</v>
      </c>
      <c r="C37">
        <f t="shared" si="1"/>
        <v>8</v>
      </c>
      <c r="D37" s="2">
        <f>DATE(2023,KB_s[[#This Row],[Monat]],KB_s[[#This Row],[Tag]])</f>
        <v>45139</v>
      </c>
      <c r="E37" s="3">
        <f>WEEKNUM(KB_s[[#This Row],[kill_datetime]],2)</f>
        <v>32</v>
      </c>
      <c r="F37" t="s">
        <v>121</v>
      </c>
      <c r="G37" t="s">
        <v>27</v>
      </c>
      <c r="H37" t="s">
        <v>375</v>
      </c>
      <c r="I37" t="s">
        <v>20</v>
      </c>
      <c r="J37" t="s">
        <v>90</v>
      </c>
      <c r="K37" t="s">
        <v>36</v>
      </c>
      <c r="L37" t="s">
        <v>296</v>
      </c>
      <c r="M37" t="s">
        <v>66</v>
      </c>
      <c r="N37" s="1">
        <v>63889521.68</v>
      </c>
      <c r="O37" s="1">
        <v>40915448.759999998</v>
      </c>
    </row>
    <row r="38" spans="1:15" x14ac:dyDescent="0.25">
      <c r="A38" s="2">
        <v>45139.420567129629</v>
      </c>
      <c r="B38">
        <f t="shared" si="0"/>
        <v>1</v>
      </c>
      <c r="C38">
        <f t="shared" si="1"/>
        <v>8</v>
      </c>
      <c r="D38" s="2">
        <f>DATE(2023,KB_s[[#This Row],[Monat]],KB_s[[#This Row],[Tag]])</f>
        <v>45139</v>
      </c>
      <c r="E38" s="3">
        <f>WEEKNUM(KB_s[[#This Row],[kill_datetime]],2)</f>
        <v>32</v>
      </c>
      <c r="F38" t="s">
        <v>253</v>
      </c>
      <c r="G38" t="s">
        <v>27</v>
      </c>
      <c r="H38" t="s">
        <v>23</v>
      </c>
      <c r="I38" t="s">
        <v>20</v>
      </c>
      <c r="J38" t="s">
        <v>90</v>
      </c>
      <c r="K38" t="s">
        <v>36</v>
      </c>
      <c r="L38" t="s">
        <v>296</v>
      </c>
      <c r="M38" t="s">
        <v>66</v>
      </c>
      <c r="N38" s="1">
        <v>63716392.619999997</v>
      </c>
      <c r="O38" s="1">
        <v>41578676.829999998</v>
      </c>
    </row>
    <row r="39" spans="1:15" x14ac:dyDescent="0.25">
      <c r="A39" s="2">
        <v>45139.420601851853</v>
      </c>
      <c r="B39">
        <f t="shared" si="0"/>
        <v>1</v>
      </c>
      <c r="C39">
        <f t="shared" si="1"/>
        <v>8</v>
      </c>
      <c r="D39" s="2">
        <f>DATE(2023,KB_s[[#This Row],[Monat]],KB_s[[#This Row],[Tag]])</f>
        <v>45139</v>
      </c>
      <c r="E39" s="3">
        <f>WEEKNUM(KB_s[[#This Row],[kill_datetime]],2)</f>
        <v>32</v>
      </c>
      <c r="F39" t="s">
        <v>40</v>
      </c>
      <c r="G39" t="s">
        <v>20</v>
      </c>
      <c r="H39" t="s">
        <v>153</v>
      </c>
      <c r="I39" t="s">
        <v>27</v>
      </c>
      <c r="J39" t="s">
        <v>42</v>
      </c>
      <c r="K39" t="s">
        <v>25</v>
      </c>
      <c r="L39" t="s">
        <v>296</v>
      </c>
      <c r="M39" t="s">
        <v>66</v>
      </c>
      <c r="N39" s="1">
        <v>17923723.420000002</v>
      </c>
      <c r="O39" s="1">
        <v>15878112.380000001</v>
      </c>
    </row>
    <row r="40" spans="1:15" x14ac:dyDescent="0.25">
      <c r="A40" s="2">
        <v>45139.420613425929</v>
      </c>
      <c r="B40">
        <f t="shared" si="0"/>
        <v>1</v>
      </c>
      <c r="C40">
        <f t="shared" si="1"/>
        <v>8</v>
      </c>
      <c r="D40" s="2">
        <f>DATE(2023,KB_s[[#This Row],[Monat]],KB_s[[#This Row],[Tag]])</f>
        <v>45139</v>
      </c>
      <c r="E40" s="3">
        <f>WEEKNUM(KB_s[[#This Row],[kill_datetime]],2)</f>
        <v>32</v>
      </c>
      <c r="F40" t="s">
        <v>341</v>
      </c>
      <c r="G40" t="s">
        <v>27</v>
      </c>
      <c r="H40" t="s">
        <v>82</v>
      </c>
      <c r="I40" t="s">
        <v>20</v>
      </c>
      <c r="J40" t="s">
        <v>90</v>
      </c>
      <c r="K40" t="s">
        <v>36</v>
      </c>
      <c r="L40" t="s">
        <v>296</v>
      </c>
      <c r="M40" t="s">
        <v>66</v>
      </c>
      <c r="N40" s="1">
        <v>61202732.189999998</v>
      </c>
      <c r="O40" s="1">
        <v>41344808.799999997</v>
      </c>
    </row>
    <row r="41" spans="1:15" x14ac:dyDescent="0.25">
      <c r="A41" s="2">
        <v>45139.420624999999</v>
      </c>
      <c r="B41">
        <f t="shared" si="0"/>
        <v>1</v>
      </c>
      <c r="C41">
        <f t="shared" si="1"/>
        <v>8</v>
      </c>
      <c r="D41" s="2">
        <f>DATE(2023,KB_s[[#This Row],[Monat]],KB_s[[#This Row],[Tag]])</f>
        <v>45139</v>
      </c>
      <c r="E41" s="3">
        <f>WEEKNUM(KB_s[[#This Row],[kill_datetime]],2)</f>
        <v>32</v>
      </c>
      <c r="F41" t="s">
        <v>101</v>
      </c>
      <c r="G41" t="s">
        <v>27</v>
      </c>
      <c r="H41" t="s">
        <v>375</v>
      </c>
      <c r="I41" t="s">
        <v>20</v>
      </c>
      <c r="J41" t="s">
        <v>200</v>
      </c>
      <c r="K41" t="s">
        <v>17</v>
      </c>
      <c r="L41" t="s">
        <v>296</v>
      </c>
      <c r="M41" t="s">
        <v>66</v>
      </c>
      <c r="N41" s="1">
        <v>13508476.27</v>
      </c>
      <c r="O41" s="1">
        <v>13140377.83</v>
      </c>
    </row>
    <row r="42" spans="1:15" x14ac:dyDescent="0.25">
      <c r="A42" s="2">
        <v>45139.420787037037</v>
      </c>
      <c r="B42">
        <f t="shared" si="0"/>
        <v>1</v>
      </c>
      <c r="C42">
        <f t="shared" si="1"/>
        <v>8</v>
      </c>
      <c r="D42" s="2">
        <f>DATE(2023,KB_s[[#This Row],[Monat]],KB_s[[#This Row],[Tag]])</f>
        <v>45139</v>
      </c>
      <c r="E42" s="3">
        <f>WEEKNUM(KB_s[[#This Row],[kill_datetime]],2)</f>
        <v>32</v>
      </c>
      <c r="F42" t="s">
        <v>308</v>
      </c>
      <c r="G42" t="s">
        <v>20</v>
      </c>
      <c r="H42" t="s">
        <v>253</v>
      </c>
      <c r="I42" t="s">
        <v>27</v>
      </c>
      <c r="J42" t="s">
        <v>42</v>
      </c>
      <c r="K42" t="s">
        <v>25</v>
      </c>
      <c r="L42" t="s">
        <v>296</v>
      </c>
      <c r="M42" t="s">
        <v>66</v>
      </c>
      <c r="N42" s="1">
        <v>29111570.719999999</v>
      </c>
      <c r="O42" s="1">
        <v>17252607.949999999</v>
      </c>
    </row>
    <row r="43" spans="1:15" x14ac:dyDescent="0.25">
      <c r="A43" s="2">
        <v>45139.42082175926</v>
      </c>
      <c r="B43">
        <f t="shared" si="0"/>
        <v>1</v>
      </c>
      <c r="C43">
        <f t="shared" si="1"/>
        <v>8</v>
      </c>
      <c r="D43" s="2">
        <f>DATE(2023,KB_s[[#This Row],[Monat]],KB_s[[#This Row],[Tag]])</f>
        <v>45139</v>
      </c>
      <c r="E43" s="3">
        <f>WEEKNUM(KB_s[[#This Row],[kill_datetime]],2)</f>
        <v>32</v>
      </c>
      <c r="F43" t="s">
        <v>153</v>
      </c>
      <c r="G43" t="s">
        <v>27</v>
      </c>
      <c r="H43" t="s">
        <v>308</v>
      </c>
      <c r="I43" t="s">
        <v>20</v>
      </c>
      <c r="J43" t="s">
        <v>90</v>
      </c>
      <c r="K43" t="s">
        <v>36</v>
      </c>
      <c r="L43" t="s">
        <v>296</v>
      </c>
      <c r="M43" t="s">
        <v>66</v>
      </c>
      <c r="N43" s="1">
        <v>60632516.380000003</v>
      </c>
      <c r="O43" s="1">
        <v>41032942.520000003</v>
      </c>
    </row>
    <row r="44" spans="1:15" x14ac:dyDescent="0.25">
      <c r="A44" s="2">
        <v>45139.420914351853</v>
      </c>
      <c r="B44">
        <f t="shared" si="0"/>
        <v>1</v>
      </c>
      <c r="C44">
        <f t="shared" si="1"/>
        <v>8</v>
      </c>
      <c r="D44" s="2">
        <f>DATE(2023,KB_s[[#This Row],[Monat]],KB_s[[#This Row],[Tag]])</f>
        <v>45139</v>
      </c>
      <c r="E44" s="3">
        <f>WEEKNUM(KB_s[[#This Row],[kill_datetime]],2)</f>
        <v>32</v>
      </c>
      <c r="F44" t="s">
        <v>121</v>
      </c>
      <c r="G44" t="s">
        <v>27</v>
      </c>
      <c r="H44" t="s">
        <v>40</v>
      </c>
      <c r="I44" t="s">
        <v>20</v>
      </c>
      <c r="J44" t="s">
        <v>90</v>
      </c>
      <c r="K44" t="s">
        <v>36</v>
      </c>
      <c r="L44" t="s">
        <v>296</v>
      </c>
      <c r="M44" t="s">
        <v>66</v>
      </c>
      <c r="N44" s="1">
        <v>61414204.670000002</v>
      </c>
      <c r="O44" s="1">
        <v>42462179.130000003</v>
      </c>
    </row>
    <row r="45" spans="1:15" x14ac:dyDescent="0.25">
      <c r="A45" s="2">
        <v>45139.420925925922</v>
      </c>
      <c r="B45">
        <f t="shared" si="0"/>
        <v>1</v>
      </c>
      <c r="C45">
        <f t="shared" si="1"/>
        <v>8</v>
      </c>
      <c r="D45" s="2">
        <f>DATE(2023,KB_s[[#This Row],[Monat]],KB_s[[#This Row],[Tag]])</f>
        <v>45139</v>
      </c>
      <c r="E45" s="3">
        <f>WEEKNUM(KB_s[[#This Row],[kill_datetime]],2)</f>
        <v>32</v>
      </c>
      <c r="F45" t="s">
        <v>177</v>
      </c>
      <c r="G45" t="s">
        <v>27</v>
      </c>
      <c r="H45" t="s">
        <v>64</v>
      </c>
      <c r="I45" t="s">
        <v>20</v>
      </c>
      <c r="J45" t="s">
        <v>90</v>
      </c>
      <c r="K45" t="s">
        <v>36</v>
      </c>
      <c r="L45" t="s">
        <v>296</v>
      </c>
      <c r="M45" t="s">
        <v>66</v>
      </c>
      <c r="N45" s="1">
        <v>63027315.640000001</v>
      </c>
      <c r="O45" s="1">
        <v>46289439.340000004</v>
      </c>
    </row>
    <row r="46" spans="1:15" x14ac:dyDescent="0.25">
      <c r="A46" s="2">
        <v>45139.420983796299</v>
      </c>
      <c r="B46">
        <f t="shared" si="0"/>
        <v>1</v>
      </c>
      <c r="C46">
        <f t="shared" si="1"/>
        <v>8</v>
      </c>
      <c r="D46" s="2">
        <f>DATE(2023,KB_s[[#This Row],[Monat]],KB_s[[#This Row],[Tag]])</f>
        <v>45139</v>
      </c>
      <c r="E46" s="3">
        <f>WEEKNUM(KB_s[[#This Row],[kill_datetime]],2)</f>
        <v>32</v>
      </c>
      <c r="F46" t="s">
        <v>153</v>
      </c>
      <c r="G46" t="s">
        <v>27</v>
      </c>
      <c r="H46" t="s">
        <v>97</v>
      </c>
      <c r="I46" t="s">
        <v>20</v>
      </c>
      <c r="J46" t="s">
        <v>90</v>
      </c>
      <c r="K46" t="s">
        <v>36</v>
      </c>
      <c r="L46" t="s">
        <v>296</v>
      </c>
      <c r="M46" t="s">
        <v>66</v>
      </c>
      <c r="N46" s="1">
        <v>61584005.469999999</v>
      </c>
      <c r="O46" s="1">
        <v>41326992.880000003</v>
      </c>
    </row>
    <row r="47" spans="1:15" x14ac:dyDescent="0.25">
      <c r="A47" s="2">
        <v>45139.421006944445</v>
      </c>
      <c r="B47">
        <f t="shared" si="0"/>
        <v>1</v>
      </c>
      <c r="C47">
        <f t="shared" si="1"/>
        <v>8</v>
      </c>
      <c r="D47" s="2">
        <f>DATE(2023,KB_s[[#This Row],[Monat]],KB_s[[#This Row],[Tag]])</f>
        <v>45139</v>
      </c>
      <c r="E47" s="3">
        <f>WEEKNUM(KB_s[[#This Row],[kill_datetime]],2)</f>
        <v>32</v>
      </c>
      <c r="F47" t="s">
        <v>153</v>
      </c>
      <c r="G47" t="s">
        <v>27</v>
      </c>
      <c r="H47" t="s">
        <v>28</v>
      </c>
      <c r="I47" t="s">
        <v>20</v>
      </c>
      <c r="J47" t="s">
        <v>90</v>
      </c>
      <c r="K47" t="s">
        <v>36</v>
      </c>
      <c r="L47" t="s">
        <v>296</v>
      </c>
      <c r="M47" t="s">
        <v>66</v>
      </c>
      <c r="N47" s="1">
        <v>62086357.530000001</v>
      </c>
      <c r="O47" s="1">
        <v>42701441.939999998</v>
      </c>
    </row>
    <row r="48" spans="1:15" x14ac:dyDescent="0.25">
      <c r="A48" s="2">
        <v>45139.421006944445</v>
      </c>
      <c r="B48">
        <f t="shared" si="0"/>
        <v>1</v>
      </c>
      <c r="C48">
        <f t="shared" si="1"/>
        <v>8</v>
      </c>
      <c r="D48" s="2">
        <f>DATE(2023,KB_s[[#This Row],[Monat]],KB_s[[#This Row],[Tag]])</f>
        <v>45139</v>
      </c>
      <c r="E48" s="3">
        <f>WEEKNUM(KB_s[[#This Row],[kill_datetime]],2)</f>
        <v>32</v>
      </c>
      <c r="F48" t="s">
        <v>165</v>
      </c>
      <c r="G48" t="s">
        <v>20</v>
      </c>
      <c r="H48" t="s">
        <v>253</v>
      </c>
      <c r="I48" t="s">
        <v>27</v>
      </c>
      <c r="J48" t="s">
        <v>42</v>
      </c>
      <c r="K48" t="s">
        <v>25</v>
      </c>
      <c r="L48" t="s">
        <v>296</v>
      </c>
      <c r="M48" t="s">
        <v>66</v>
      </c>
      <c r="N48" s="1">
        <v>32302951.989999998</v>
      </c>
      <c r="O48" s="1">
        <v>30797941.66</v>
      </c>
    </row>
    <row r="49" spans="1:15" x14ac:dyDescent="0.25">
      <c r="A49" s="2">
        <v>45139.421064814815</v>
      </c>
      <c r="B49">
        <f t="shared" si="0"/>
        <v>1</v>
      </c>
      <c r="C49">
        <f t="shared" si="1"/>
        <v>8</v>
      </c>
      <c r="D49" s="2">
        <f>DATE(2023,KB_s[[#This Row],[Monat]],KB_s[[#This Row],[Tag]])</f>
        <v>45139</v>
      </c>
      <c r="E49" s="3">
        <f>WEEKNUM(KB_s[[#This Row],[kill_datetime]],2)</f>
        <v>32</v>
      </c>
      <c r="F49" t="s">
        <v>228</v>
      </c>
      <c r="G49" t="s">
        <v>27</v>
      </c>
      <c r="H49" t="s">
        <v>376</v>
      </c>
      <c r="I49" t="s">
        <v>20</v>
      </c>
      <c r="J49" t="s">
        <v>90</v>
      </c>
      <c r="K49" t="s">
        <v>36</v>
      </c>
      <c r="L49" t="s">
        <v>296</v>
      </c>
      <c r="M49" t="s">
        <v>66</v>
      </c>
      <c r="N49" s="1">
        <v>61454665.600000001</v>
      </c>
      <c r="O49" s="1">
        <v>39572518.899999999</v>
      </c>
    </row>
    <row r="50" spans="1:15" x14ac:dyDescent="0.25">
      <c r="A50" s="2">
        <v>45139.421064814815</v>
      </c>
      <c r="B50">
        <f t="shared" si="0"/>
        <v>1</v>
      </c>
      <c r="C50">
        <f t="shared" si="1"/>
        <v>8</v>
      </c>
      <c r="D50" s="2">
        <f>DATE(2023,KB_s[[#This Row],[Monat]],KB_s[[#This Row],[Tag]])</f>
        <v>45139</v>
      </c>
      <c r="E50" s="3">
        <f>WEEKNUM(KB_s[[#This Row],[kill_datetime]],2)</f>
        <v>32</v>
      </c>
      <c r="F50" t="s">
        <v>308</v>
      </c>
      <c r="G50" t="s">
        <v>20</v>
      </c>
      <c r="H50" t="s">
        <v>153</v>
      </c>
      <c r="I50" t="s">
        <v>27</v>
      </c>
      <c r="J50" t="s">
        <v>42</v>
      </c>
      <c r="K50" t="s">
        <v>25</v>
      </c>
      <c r="L50" t="s">
        <v>296</v>
      </c>
      <c r="M50" t="s">
        <v>66</v>
      </c>
      <c r="N50" s="1">
        <v>17532973.25</v>
      </c>
      <c r="O50" s="1">
        <v>3900234.91</v>
      </c>
    </row>
    <row r="51" spans="1:15" x14ac:dyDescent="0.25">
      <c r="A51" s="2">
        <v>45139.421087962961</v>
      </c>
      <c r="B51">
        <f t="shared" si="0"/>
        <v>1</v>
      </c>
      <c r="C51">
        <f t="shared" si="1"/>
        <v>8</v>
      </c>
      <c r="D51" s="2">
        <f>DATE(2023,KB_s[[#This Row],[Monat]],KB_s[[#This Row],[Tag]])</f>
        <v>45139</v>
      </c>
      <c r="E51" s="3">
        <f>WEEKNUM(KB_s[[#This Row],[kill_datetime]],2)</f>
        <v>32</v>
      </c>
      <c r="F51" t="s">
        <v>248</v>
      </c>
      <c r="G51" t="s">
        <v>27</v>
      </c>
      <c r="H51" t="s">
        <v>352</v>
      </c>
      <c r="I51" t="s">
        <v>20</v>
      </c>
      <c r="J51" t="s">
        <v>90</v>
      </c>
      <c r="K51" t="s">
        <v>36</v>
      </c>
      <c r="L51" t="s">
        <v>296</v>
      </c>
      <c r="M51" t="s">
        <v>66</v>
      </c>
      <c r="N51" s="1">
        <v>59561338.810000002</v>
      </c>
      <c r="O51" s="1">
        <v>42848149.009999998</v>
      </c>
    </row>
    <row r="52" spans="1:15" x14ac:dyDescent="0.25">
      <c r="A52" s="2">
        <v>45139.421203703707</v>
      </c>
      <c r="B52">
        <f t="shared" si="0"/>
        <v>1</v>
      </c>
      <c r="C52">
        <f t="shared" si="1"/>
        <v>8</v>
      </c>
      <c r="D52" s="2">
        <f>DATE(2023,KB_s[[#This Row],[Monat]],KB_s[[#This Row],[Tag]])</f>
        <v>45139</v>
      </c>
      <c r="E52" s="3">
        <f>WEEKNUM(KB_s[[#This Row],[kill_datetime]],2)</f>
        <v>32</v>
      </c>
      <c r="F52" t="s">
        <v>228</v>
      </c>
      <c r="G52" t="s">
        <v>27</v>
      </c>
      <c r="H52" t="s">
        <v>40</v>
      </c>
      <c r="I52" t="s">
        <v>20</v>
      </c>
      <c r="J52" t="s">
        <v>90</v>
      </c>
      <c r="K52" t="s">
        <v>36</v>
      </c>
      <c r="L52" t="s">
        <v>296</v>
      </c>
      <c r="M52" t="s">
        <v>66</v>
      </c>
      <c r="N52" s="1">
        <v>66222268.509999998</v>
      </c>
      <c r="O52" s="1">
        <v>46816178.579999998</v>
      </c>
    </row>
    <row r="53" spans="1:15" x14ac:dyDescent="0.25">
      <c r="A53" s="2">
        <v>45139.421203703707</v>
      </c>
      <c r="B53">
        <f t="shared" si="0"/>
        <v>1</v>
      </c>
      <c r="C53">
        <f t="shared" si="1"/>
        <v>8</v>
      </c>
      <c r="D53" s="2">
        <f>DATE(2023,KB_s[[#This Row],[Monat]],KB_s[[#This Row],[Tag]])</f>
        <v>45139</v>
      </c>
      <c r="E53" s="3">
        <f>WEEKNUM(KB_s[[#This Row],[kill_datetime]],2)</f>
        <v>32</v>
      </c>
      <c r="F53" t="s">
        <v>347</v>
      </c>
      <c r="G53" t="s">
        <v>20</v>
      </c>
      <c r="H53" t="s">
        <v>177</v>
      </c>
      <c r="I53" t="s">
        <v>27</v>
      </c>
      <c r="J53" t="s">
        <v>42</v>
      </c>
      <c r="K53" t="s">
        <v>25</v>
      </c>
      <c r="L53" t="s">
        <v>296</v>
      </c>
      <c r="M53" t="s">
        <v>66</v>
      </c>
      <c r="N53" s="1">
        <v>32613110.48</v>
      </c>
      <c r="O53" s="1">
        <v>32479618.98</v>
      </c>
    </row>
    <row r="54" spans="1:15" x14ac:dyDescent="0.25">
      <c r="A54" s="2">
        <v>45139.421238425923</v>
      </c>
      <c r="B54">
        <f t="shared" si="0"/>
        <v>1</v>
      </c>
      <c r="C54">
        <f t="shared" si="1"/>
        <v>8</v>
      </c>
      <c r="D54" s="2">
        <f>DATE(2023,KB_s[[#This Row],[Monat]],KB_s[[#This Row],[Tag]])</f>
        <v>45139</v>
      </c>
      <c r="E54" s="3">
        <f>WEEKNUM(KB_s[[#This Row],[kill_datetime]],2)</f>
        <v>32</v>
      </c>
      <c r="F54" t="s">
        <v>272</v>
      </c>
      <c r="G54" t="s">
        <v>27</v>
      </c>
      <c r="H54" t="s">
        <v>374</v>
      </c>
      <c r="I54" t="s">
        <v>20</v>
      </c>
      <c r="J54" t="s">
        <v>90</v>
      </c>
      <c r="K54" t="s">
        <v>36</v>
      </c>
      <c r="L54" t="s">
        <v>296</v>
      </c>
      <c r="M54" t="s">
        <v>66</v>
      </c>
      <c r="N54" s="1">
        <v>61514962.240000002</v>
      </c>
      <c r="O54" s="1">
        <v>37497458.729999997</v>
      </c>
    </row>
    <row r="55" spans="1:15" x14ac:dyDescent="0.25">
      <c r="A55" s="2">
        <v>45139.421307870369</v>
      </c>
      <c r="B55">
        <f t="shared" si="0"/>
        <v>1</v>
      </c>
      <c r="C55">
        <f t="shared" si="1"/>
        <v>8</v>
      </c>
      <c r="D55" s="2">
        <f>DATE(2023,KB_s[[#This Row],[Monat]],KB_s[[#This Row],[Tag]])</f>
        <v>45139</v>
      </c>
      <c r="E55" s="3">
        <f>WEEKNUM(KB_s[[#This Row],[kill_datetime]],2)</f>
        <v>32</v>
      </c>
      <c r="F55" t="s">
        <v>82</v>
      </c>
      <c r="G55" t="s">
        <v>20</v>
      </c>
      <c r="H55" t="s">
        <v>248</v>
      </c>
      <c r="I55" t="s">
        <v>27</v>
      </c>
      <c r="J55" t="s">
        <v>42</v>
      </c>
      <c r="K55" t="s">
        <v>25</v>
      </c>
      <c r="L55" t="s">
        <v>296</v>
      </c>
      <c r="M55" t="s">
        <v>66</v>
      </c>
      <c r="N55" s="1">
        <v>17939203.41</v>
      </c>
      <c r="O55" s="1">
        <v>5204335.57</v>
      </c>
    </row>
    <row r="56" spans="1:15" x14ac:dyDescent="0.25">
      <c r="A56" s="2">
        <v>45139.421446759261</v>
      </c>
      <c r="B56">
        <f t="shared" si="0"/>
        <v>1</v>
      </c>
      <c r="C56">
        <f t="shared" si="1"/>
        <v>8</v>
      </c>
      <c r="D56" s="2">
        <f>DATE(2023,KB_s[[#This Row],[Monat]],KB_s[[#This Row],[Tag]])</f>
        <v>45139</v>
      </c>
      <c r="E56" s="3">
        <f>WEEKNUM(KB_s[[#This Row],[kill_datetime]],2)</f>
        <v>32</v>
      </c>
      <c r="F56" t="s">
        <v>153</v>
      </c>
      <c r="G56" t="s">
        <v>27</v>
      </c>
      <c r="H56" t="s">
        <v>23</v>
      </c>
      <c r="I56" t="s">
        <v>20</v>
      </c>
      <c r="J56" t="s">
        <v>90</v>
      </c>
      <c r="K56" t="s">
        <v>36</v>
      </c>
      <c r="L56" t="s">
        <v>296</v>
      </c>
      <c r="M56" t="s">
        <v>66</v>
      </c>
      <c r="N56" s="1">
        <v>61367467.710000001</v>
      </c>
      <c r="O56" s="1">
        <v>40313308.990000002</v>
      </c>
    </row>
    <row r="57" spans="1:15" x14ac:dyDescent="0.25">
      <c r="A57" s="2">
        <v>45139.421493055554</v>
      </c>
      <c r="B57">
        <f t="shared" si="0"/>
        <v>1</v>
      </c>
      <c r="C57">
        <f t="shared" si="1"/>
        <v>8</v>
      </c>
      <c r="D57" s="2">
        <f>DATE(2023,KB_s[[#This Row],[Monat]],KB_s[[#This Row],[Tag]])</f>
        <v>45139</v>
      </c>
      <c r="E57" s="3">
        <f>WEEKNUM(KB_s[[#This Row],[kill_datetime]],2)</f>
        <v>32</v>
      </c>
      <c r="F57" t="s">
        <v>153</v>
      </c>
      <c r="G57" t="s">
        <v>27</v>
      </c>
      <c r="H57" t="s">
        <v>308</v>
      </c>
      <c r="I57" t="s">
        <v>20</v>
      </c>
      <c r="J57" t="s">
        <v>90</v>
      </c>
      <c r="K57" t="s">
        <v>36</v>
      </c>
      <c r="L57" t="s">
        <v>296</v>
      </c>
      <c r="M57" t="s">
        <v>66</v>
      </c>
      <c r="N57" s="1">
        <v>61584479.869999997</v>
      </c>
      <c r="O57" s="1">
        <v>42201146.909999996</v>
      </c>
    </row>
    <row r="58" spans="1:15" x14ac:dyDescent="0.25">
      <c r="A58" s="2">
        <v>45139.421724537038</v>
      </c>
      <c r="B58">
        <f t="shared" si="0"/>
        <v>1</v>
      </c>
      <c r="C58">
        <f t="shared" si="1"/>
        <v>8</v>
      </c>
      <c r="D58" s="2">
        <f>DATE(2023,KB_s[[#This Row],[Monat]],KB_s[[#This Row],[Tag]])</f>
        <v>45139</v>
      </c>
      <c r="E58" s="3">
        <f>WEEKNUM(KB_s[[#This Row],[kill_datetime]],2)</f>
        <v>32</v>
      </c>
      <c r="F58" t="s">
        <v>242</v>
      </c>
      <c r="G58" t="s">
        <v>27</v>
      </c>
      <c r="H58" t="s">
        <v>19</v>
      </c>
      <c r="I58" t="s">
        <v>20</v>
      </c>
      <c r="J58" t="s">
        <v>90</v>
      </c>
      <c r="K58" t="s">
        <v>36</v>
      </c>
      <c r="L58" t="s">
        <v>296</v>
      </c>
      <c r="M58" t="s">
        <v>66</v>
      </c>
      <c r="N58" s="1">
        <v>62021476.789999999</v>
      </c>
      <c r="O58" s="1">
        <v>41213721.859999999</v>
      </c>
    </row>
    <row r="59" spans="1:15" x14ac:dyDescent="0.25">
      <c r="A59" s="2">
        <v>45139.421736111108</v>
      </c>
      <c r="B59">
        <f t="shared" si="0"/>
        <v>1</v>
      </c>
      <c r="C59">
        <f t="shared" si="1"/>
        <v>8</v>
      </c>
      <c r="D59" s="2">
        <f>DATE(2023,KB_s[[#This Row],[Monat]],KB_s[[#This Row],[Tag]])</f>
        <v>45139</v>
      </c>
      <c r="E59" s="3">
        <f>WEEKNUM(KB_s[[#This Row],[kill_datetime]],2)</f>
        <v>32</v>
      </c>
      <c r="F59" t="s">
        <v>153</v>
      </c>
      <c r="G59" t="s">
        <v>27</v>
      </c>
      <c r="H59" t="s">
        <v>349</v>
      </c>
      <c r="I59" t="s">
        <v>20</v>
      </c>
      <c r="J59" t="s">
        <v>90</v>
      </c>
      <c r="K59" t="s">
        <v>36</v>
      </c>
      <c r="L59" t="s">
        <v>296</v>
      </c>
      <c r="M59" t="s">
        <v>66</v>
      </c>
      <c r="N59" s="1">
        <v>61688365.719999999</v>
      </c>
      <c r="O59" s="1">
        <v>38538458.420000002</v>
      </c>
    </row>
    <row r="60" spans="1:15" x14ac:dyDescent="0.25">
      <c r="A60" s="2">
        <v>45139.421759259261</v>
      </c>
      <c r="B60">
        <f t="shared" si="0"/>
        <v>1</v>
      </c>
      <c r="C60">
        <f t="shared" si="1"/>
        <v>8</v>
      </c>
      <c r="D60" s="2">
        <f>DATE(2023,KB_s[[#This Row],[Monat]],KB_s[[#This Row],[Tag]])</f>
        <v>45139</v>
      </c>
      <c r="E60" s="3">
        <f>WEEKNUM(KB_s[[#This Row],[kill_datetime]],2)</f>
        <v>32</v>
      </c>
      <c r="F60" t="s">
        <v>349</v>
      </c>
      <c r="G60" t="s">
        <v>20</v>
      </c>
      <c r="H60" t="s">
        <v>253</v>
      </c>
      <c r="I60" t="s">
        <v>27</v>
      </c>
      <c r="J60" t="s">
        <v>80</v>
      </c>
      <c r="K60" t="s">
        <v>36</v>
      </c>
      <c r="L60" t="s">
        <v>296</v>
      </c>
      <c r="M60" t="s">
        <v>66</v>
      </c>
      <c r="N60" s="1">
        <v>67981815.920000002</v>
      </c>
      <c r="O60" s="1">
        <v>54472454.619999997</v>
      </c>
    </row>
    <row r="61" spans="1:15" x14ac:dyDescent="0.25">
      <c r="A61" s="2">
        <v>45139.421817129631</v>
      </c>
      <c r="B61">
        <f t="shared" si="0"/>
        <v>1</v>
      </c>
      <c r="C61">
        <f t="shared" si="1"/>
        <v>8</v>
      </c>
      <c r="D61" s="2">
        <f>DATE(2023,KB_s[[#This Row],[Monat]],KB_s[[#This Row],[Tag]])</f>
        <v>45139</v>
      </c>
      <c r="E61" s="3">
        <f>WEEKNUM(KB_s[[#This Row],[kill_datetime]],2)</f>
        <v>32</v>
      </c>
      <c r="F61" t="s">
        <v>153</v>
      </c>
      <c r="G61" t="s">
        <v>27</v>
      </c>
      <c r="H61" t="s">
        <v>165</v>
      </c>
      <c r="I61" t="s">
        <v>20</v>
      </c>
      <c r="J61" t="s">
        <v>90</v>
      </c>
      <c r="K61" t="s">
        <v>36</v>
      </c>
      <c r="L61" t="s">
        <v>296</v>
      </c>
      <c r="M61" t="s">
        <v>66</v>
      </c>
      <c r="N61" s="1">
        <v>61925935.200000003</v>
      </c>
      <c r="O61" s="1">
        <v>39277140.740000002</v>
      </c>
    </row>
    <row r="62" spans="1:15" x14ac:dyDescent="0.25">
      <c r="A62" s="2">
        <v>45139.421944444446</v>
      </c>
      <c r="B62">
        <f t="shared" si="0"/>
        <v>1</v>
      </c>
      <c r="C62">
        <f t="shared" si="1"/>
        <v>8</v>
      </c>
      <c r="D62" s="2">
        <f>DATE(2023,KB_s[[#This Row],[Monat]],KB_s[[#This Row],[Tag]])</f>
        <v>45139</v>
      </c>
      <c r="E62" s="3">
        <f>WEEKNUM(KB_s[[#This Row],[kill_datetime]],2)</f>
        <v>32</v>
      </c>
      <c r="F62" t="s">
        <v>184</v>
      </c>
      <c r="G62" t="s">
        <v>27</v>
      </c>
      <c r="H62" t="s">
        <v>165</v>
      </c>
      <c r="I62" t="s">
        <v>20</v>
      </c>
      <c r="J62" t="s">
        <v>90</v>
      </c>
      <c r="K62" t="s">
        <v>36</v>
      </c>
      <c r="L62" t="s">
        <v>296</v>
      </c>
      <c r="M62" t="s">
        <v>66</v>
      </c>
      <c r="N62" s="1">
        <v>62242859.450000003</v>
      </c>
      <c r="O62" s="1">
        <v>39893911.109999999</v>
      </c>
    </row>
    <row r="63" spans="1:15" x14ac:dyDescent="0.25">
      <c r="A63" s="2">
        <v>45139.422025462962</v>
      </c>
      <c r="B63">
        <f t="shared" si="0"/>
        <v>1</v>
      </c>
      <c r="C63">
        <f t="shared" si="1"/>
        <v>8</v>
      </c>
      <c r="D63" s="2">
        <f>DATE(2023,KB_s[[#This Row],[Monat]],KB_s[[#This Row],[Tag]])</f>
        <v>45139</v>
      </c>
      <c r="E63" s="3">
        <f>WEEKNUM(KB_s[[#This Row],[kill_datetime]],2)</f>
        <v>32</v>
      </c>
      <c r="F63" t="s">
        <v>198</v>
      </c>
      <c r="G63" t="s">
        <v>20</v>
      </c>
      <c r="H63" t="s">
        <v>153</v>
      </c>
      <c r="I63" t="s">
        <v>27</v>
      </c>
      <c r="J63" t="s">
        <v>42</v>
      </c>
      <c r="K63" t="s">
        <v>25</v>
      </c>
      <c r="L63" t="s">
        <v>296</v>
      </c>
      <c r="M63" t="s">
        <v>66</v>
      </c>
      <c r="N63" s="1">
        <v>32290452.120000001</v>
      </c>
      <c r="O63" s="1">
        <v>18557476.719999999</v>
      </c>
    </row>
    <row r="64" spans="1:15" x14ac:dyDescent="0.25">
      <c r="A64" s="2">
        <v>45139.422094907408</v>
      </c>
      <c r="B64">
        <f t="shared" si="0"/>
        <v>1</v>
      </c>
      <c r="C64">
        <f t="shared" si="1"/>
        <v>8</v>
      </c>
      <c r="D64" s="2">
        <f>DATE(2023,KB_s[[#This Row],[Monat]],KB_s[[#This Row],[Tag]])</f>
        <v>45139</v>
      </c>
      <c r="E64" s="3">
        <f>WEEKNUM(KB_s[[#This Row],[kill_datetime]],2)</f>
        <v>32</v>
      </c>
      <c r="F64" t="s">
        <v>101</v>
      </c>
      <c r="G64" t="s">
        <v>27</v>
      </c>
      <c r="H64" t="s">
        <v>308</v>
      </c>
      <c r="I64" t="s">
        <v>20</v>
      </c>
      <c r="J64" t="s">
        <v>90</v>
      </c>
      <c r="K64" t="s">
        <v>36</v>
      </c>
      <c r="L64" t="s">
        <v>296</v>
      </c>
      <c r="M64" t="s">
        <v>66</v>
      </c>
      <c r="N64" s="1">
        <v>62841254.25</v>
      </c>
      <c r="O64" s="1">
        <v>39732524.109999999</v>
      </c>
    </row>
    <row r="65" spans="1:15" x14ac:dyDescent="0.25">
      <c r="A65" s="2">
        <v>45139.422384259262</v>
      </c>
      <c r="B65">
        <f t="shared" si="0"/>
        <v>1</v>
      </c>
      <c r="C65">
        <f t="shared" si="1"/>
        <v>8</v>
      </c>
      <c r="D65" s="2">
        <f>DATE(2023,KB_s[[#This Row],[Monat]],KB_s[[#This Row],[Tag]])</f>
        <v>45139</v>
      </c>
      <c r="E65" s="3">
        <f>WEEKNUM(KB_s[[#This Row],[kill_datetime]],2)</f>
        <v>32</v>
      </c>
      <c r="F65" t="s">
        <v>153</v>
      </c>
      <c r="G65" t="s">
        <v>27</v>
      </c>
      <c r="H65" t="s">
        <v>297</v>
      </c>
      <c r="I65" t="s">
        <v>20</v>
      </c>
      <c r="J65" t="s">
        <v>90</v>
      </c>
      <c r="K65" t="s">
        <v>36</v>
      </c>
      <c r="L65" t="s">
        <v>296</v>
      </c>
      <c r="M65" t="s">
        <v>66</v>
      </c>
      <c r="N65" s="1">
        <v>61700739.399999999</v>
      </c>
      <c r="O65" s="1">
        <v>43865544.939999998</v>
      </c>
    </row>
    <row r="66" spans="1:15" x14ac:dyDescent="0.25">
      <c r="A66" s="2">
        <v>45139.422395833331</v>
      </c>
      <c r="B66">
        <f t="shared" ref="B66:B129" si="2">DAY(A66)</f>
        <v>1</v>
      </c>
      <c r="C66">
        <f t="shared" ref="C66:C129" si="3">MONTH(A66)</f>
        <v>8</v>
      </c>
      <c r="D66" s="2">
        <f>DATE(2023,KB_s[[#This Row],[Monat]],KB_s[[#This Row],[Tag]])</f>
        <v>45139</v>
      </c>
      <c r="E66" s="3">
        <f>WEEKNUM(KB_s[[#This Row],[kill_datetime]],2)</f>
        <v>32</v>
      </c>
      <c r="F66" t="s">
        <v>121</v>
      </c>
      <c r="G66" t="s">
        <v>27</v>
      </c>
      <c r="H66" t="s">
        <v>308</v>
      </c>
      <c r="I66" t="s">
        <v>20</v>
      </c>
      <c r="J66" t="s">
        <v>90</v>
      </c>
      <c r="K66" t="s">
        <v>36</v>
      </c>
      <c r="L66" t="s">
        <v>296</v>
      </c>
      <c r="M66" t="s">
        <v>66</v>
      </c>
      <c r="N66" s="1">
        <v>63160098.140000001</v>
      </c>
      <c r="O66" s="1">
        <v>48000612.490000002</v>
      </c>
    </row>
    <row r="67" spans="1:15" x14ac:dyDescent="0.25">
      <c r="A67" s="2">
        <v>45139.422581018516</v>
      </c>
      <c r="B67">
        <f t="shared" si="2"/>
        <v>1</v>
      </c>
      <c r="C67">
        <f t="shared" si="3"/>
        <v>8</v>
      </c>
      <c r="D67" s="2">
        <f>DATE(2023,KB_s[[#This Row],[Monat]],KB_s[[#This Row],[Tag]])</f>
        <v>45139</v>
      </c>
      <c r="E67" s="3">
        <f>WEEKNUM(KB_s[[#This Row],[kill_datetime]],2)</f>
        <v>32</v>
      </c>
      <c r="F67" t="s">
        <v>153</v>
      </c>
      <c r="G67" t="s">
        <v>27</v>
      </c>
      <c r="H67" t="s">
        <v>165</v>
      </c>
      <c r="I67" t="s">
        <v>20</v>
      </c>
      <c r="J67" t="s">
        <v>200</v>
      </c>
      <c r="K67" t="s">
        <v>17</v>
      </c>
      <c r="L67" t="s">
        <v>296</v>
      </c>
      <c r="M67" t="s">
        <v>66</v>
      </c>
      <c r="N67" s="1">
        <v>2308111.23</v>
      </c>
      <c r="O67" s="1">
        <v>1552406.82</v>
      </c>
    </row>
    <row r="68" spans="1:15" x14ac:dyDescent="0.25">
      <c r="A68" s="2">
        <v>45139.42260416667</v>
      </c>
      <c r="B68">
        <f t="shared" si="2"/>
        <v>1</v>
      </c>
      <c r="C68">
        <f t="shared" si="3"/>
        <v>8</v>
      </c>
      <c r="D68" s="2">
        <f>DATE(2023,KB_s[[#This Row],[Monat]],KB_s[[#This Row],[Tag]])</f>
        <v>45139</v>
      </c>
      <c r="E68" s="3">
        <f>WEEKNUM(KB_s[[#This Row],[kill_datetime]],2)</f>
        <v>32</v>
      </c>
      <c r="F68" t="s">
        <v>121</v>
      </c>
      <c r="G68" t="s">
        <v>27</v>
      </c>
      <c r="H68" t="s">
        <v>97</v>
      </c>
      <c r="I68" t="s">
        <v>20</v>
      </c>
      <c r="J68" t="s">
        <v>90</v>
      </c>
      <c r="K68" t="s">
        <v>36</v>
      </c>
      <c r="L68" t="s">
        <v>296</v>
      </c>
      <c r="M68" t="s">
        <v>66</v>
      </c>
      <c r="N68" s="1">
        <v>62634021.049999997</v>
      </c>
      <c r="O68" s="1">
        <v>43266759.810000002</v>
      </c>
    </row>
    <row r="69" spans="1:15" x14ac:dyDescent="0.25">
      <c r="A69" s="2">
        <v>45139.422627314816</v>
      </c>
      <c r="B69">
        <f t="shared" si="2"/>
        <v>1</v>
      </c>
      <c r="C69">
        <f t="shared" si="3"/>
        <v>8</v>
      </c>
      <c r="D69" s="2">
        <f>DATE(2023,KB_s[[#This Row],[Monat]],KB_s[[#This Row],[Tag]])</f>
        <v>45139</v>
      </c>
      <c r="E69" s="3">
        <f>WEEKNUM(KB_s[[#This Row],[kill_datetime]],2)</f>
        <v>32</v>
      </c>
      <c r="F69" t="s">
        <v>121</v>
      </c>
      <c r="G69" t="s">
        <v>27</v>
      </c>
      <c r="H69" t="s">
        <v>342</v>
      </c>
      <c r="I69" t="s">
        <v>20</v>
      </c>
      <c r="J69" t="s">
        <v>90</v>
      </c>
      <c r="K69" t="s">
        <v>36</v>
      </c>
      <c r="L69" t="s">
        <v>296</v>
      </c>
      <c r="M69" t="s">
        <v>66</v>
      </c>
      <c r="N69" s="1">
        <v>57287093.770000003</v>
      </c>
      <c r="O69" s="1">
        <v>37661118.149999999</v>
      </c>
    </row>
    <row r="70" spans="1:15" x14ac:dyDescent="0.25">
      <c r="A70" s="2">
        <v>45139.422708333332</v>
      </c>
      <c r="B70">
        <f t="shared" si="2"/>
        <v>1</v>
      </c>
      <c r="C70">
        <f t="shared" si="3"/>
        <v>8</v>
      </c>
      <c r="D70" s="2">
        <f>DATE(2023,KB_s[[#This Row],[Monat]],KB_s[[#This Row],[Tag]])</f>
        <v>45139</v>
      </c>
      <c r="E70" s="3">
        <f>WEEKNUM(KB_s[[#This Row],[kill_datetime]],2)</f>
        <v>32</v>
      </c>
      <c r="F70" t="s">
        <v>153</v>
      </c>
      <c r="G70" t="s">
        <v>27</v>
      </c>
      <c r="H70" t="s">
        <v>28</v>
      </c>
      <c r="I70" t="s">
        <v>20</v>
      </c>
      <c r="J70" t="s">
        <v>90</v>
      </c>
      <c r="K70" t="s">
        <v>36</v>
      </c>
      <c r="L70" t="s">
        <v>296</v>
      </c>
      <c r="M70" t="s">
        <v>66</v>
      </c>
      <c r="N70" s="1">
        <v>63642638.170000002</v>
      </c>
      <c r="O70" s="1">
        <v>47884809.869999997</v>
      </c>
    </row>
    <row r="71" spans="1:15" x14ac:dyDescent="0.25">
      <c r="A71" s="2">
        <v>45139.422754629632</v>
      </c>
      <c r="B71">
        <f t="shared" si="2"/>
        <v>1</v>
      </c>
      <c r="C71">
        <f t="shared" si="3"/>
        <v>8</v>
      </c>
      <c r="D71" s="2">
        <f>DATE(2023,KB_s[[#This Row],[Monat]],KB_s[[#This Row],[Tag]])</f>
        <v>45139</v>
      </c>
      <c r="E71" s="3">
        <f>WEEKNUM(KB_s[[#This Row],[kill_datetime]],2)</f>
        <v>32</v>
      </c>
      <c r="F71" t="s">
        <v>121</v>
      </c>
      <c r="G71" t="s">
        <v>27</v>
      </c>
      <c r="H71" t="s">
        <v>374</v>
      </c>
      <c r="I71" t="s">
        <v>20</v>
      </c>
      <c r="J71" t="s">
        <v>90</v>
      </c>
      <c r="K71" t="s">
        <v>36</v>
      </c>
      <c r="L71" t="s">
        <v>296</v>
      </c>
      <c r="M71" t="s">
        <v>66</v>
      </c>
      <c r="N71" s="1">
        <v>61966685.07</v>
      </c>
      <c r="O71" s="1">
        <v>44176749.609999999</v>
      </c>
    </row>
    <row r="72" spans="1:15" x14ac:dyDescent="0.25">
      <c r="A72" s="2">
        <v>45139.422824074078</v>
      </c>
      <c r="B72">
        <f t="shared" si="2"/>
        <v>1</v>
      </c>
      <c r="C72">
        <f t="shared" si="3"/>
        <v>8</v>
      </c>
      <c r="D72" s="2">
        <f>DATE(2023,KB_s[[#This Row],[Monat]],KB_s[[#This Row],[Tag]])</f>
        <v>45139</v>
      </c>
      <c r="E72" s="3">
        <f>WEEKNUM(KB_s[[#This Row],[kill_datetime]],2)</f>
        <v>32</v>
      </c>
      <c r="F72" t="s">
        <v>341</v>
      </c>
      <c r="G72" t="s">
        <v>27</v>
      </c>
      <c r="H72" t="s">
        <v>82</v>
      </c>
      <c r="I72" t="s">
        <v>20</v>
      </c>
      <c r="J72" t="s">
        <v>90</v>
      </c>
      <c r="K72" t="s">
        <v>36</v>
      </c>
      <c r="L72" t="s">
        <v>296</v>
      </c>
      <c r="M72" t="s">
        <v>66</v>
      </c>
      <c r="N72" s="1">
        <v>63855784.840000004</v>
      </c>
      <c r="O72" s="1">
        <v>45006756.810000002</v>
      </c>
    </row>
    <row r="73" spans="1:15" x14ac:dyDescent="0.25">
      <c r="A73" s="2">
        <v>45139.42292824074</v>
      </c>
      <c r="B73">
        <f t="shared" si="2"/>
        <v>1</v>
      </c>
      <c r="C73">
        <f t="shared" si="3"/>
        <v>8</v>
      </c>
      <c r="D73" s="2">
        <f>DATE(2023,KB_s[[#This Row],[Monat]],KB_s[[#This Row],[Tag]])</f>
        <v>45139</v>
      </c>
      <c r="E73" s="3">
        <f>WEEKNUM(KB_s[[#This Row],[kill_datetime]],2)</f>
        <v>32</v>
      </c>
      <c r="F73" t="s">
        <v>153</v>
      </c>
      <c r="G73" t="s">
        <v>27</v>
      </c>
      <c r="H73" t="s">
        <v>23</v>
      </c>
      <c r="I73" t="s">
        <v>20</v>
      </c>
      <c r="J73" t="s">
        <v>90</v>
      </c>
      <c r="K73" t="s">
        <v>36</v>
      </c>
      <c r="L73" t="s">
        <v>296</v>
      </c>
      <c r="M73" t="s">
        <v>66</v>
      </c>
      <c r="N73" s="1">
        <v>53521190.149999999</v>
      </c>
      <c r="O73" s="1">
        <v>34378497.530000001</v>
      </c>
    </row>
    <row r="74" spans="1:15" x14ac:dyDescent="0.25">
      <c r="A74" s="2">
        <v>45139.423055555555</v>
      </c>
      <c r="B74">
        <f t="shared" si="2"/>
        <v>1</v>
      </c>
      <c r="C74">
        <f t="shared" si="3"/>
        <v>8</v>
      </c>
      <c r="D74" s="2">
        <f>DATE(2023,KB_s[[#This Row],[Monat]],KB_s[[#This Row],[Tag]])</f>
        <v>45139</v>
      </c>
      <c r="E74" s="3">
        <f>WEEKNUM(KB_s[[#This Row],[kill_datetime]],2)</f>
        <v>32</v>
      </c>
      <c r="F74" t="s">
        <v>341</v>
      </c>
      <c r="G74" t="s">
        <v>27</v>
      </c>
      <c r="H74" t="s">
        <v>71</v>
      </c>
      <c r="I74" t="s">
        <v>20</v>
      </c>
      <c r="J74" t="s">
        <v>90</v>
      </c>
      <c r="K74" t="s">
        <v>36</v>
      </c>
      <c r="L74" t="s">
        <v>296</v>
      </c>
      <c r="M74" t="s">
        <v>66</v>
      </c>
      <c r="N74" s="1">
        <v>69051906.260000005</v>
      </c>
      <c r="O74" s="1">
        <v>37021573.090000004</v>
      </c>
    </row>
    <row r="75" spans="1:15" x14ac:dyDescent="0.25">
      <c r="A75" s="2">
        <v>45139.42324074074</v>
      </c>
      <c r="B75">
        <f t="shared" si="2"/>
        <v>1</v>
      </c>
      <c r="C75">
        <f t="shared" si="3"/>
        <v>8</v>
      </c>
      <c r="D75" s="2">
        <f>DATE(2023,KB_s[[#This Row],[Monat]],KB_s[[#This Row],[Tag]])</f>
        <v>45139</v>
      </c>
      <c r="E75" s="3">
        <f>WEEKNUM(KB_s[[#This Row],[kill_datetime]],2)</f>
        <v>32</v>
      </c>
      <c r="F75" t="s">
        <v>287</v>
      </c>
      <c r="G75" t="s">
        <v>27</v>
      </c>
      <c r="H75" t="s">
        <v>198</v>
      </c>
      <c r="I75" t="s">
        <v>20</v>
      </c>
      <c r="J75" t="s">
        <v>90</v>
      </c>
      <c r="K75" t="s">
        <v>36</v>
      </c>
      <c r="L75" t="s">
        <v>296</v>
      </c>
      <c r="M75" t="s">
        <v>66</v>
      </c>
      <c r="N75" s="1">
        <v>59322216.090000004</v>
      </c>
      <c r="O75" s="1">
        <v>43937246.899999999</v>
      </c>
    </row>
    <row r="76" spans="1:15" x14ac:dyDescent="0.25">
      <c r="A76" s="2">
        <v>45139.428368055553</v>
      </c>
      <c r="B76">
        <f t="shared" si="2"/>
        <v>1</v>
      </c>
      <c r="C76">
        <f t="shared" si="3"/>
        <v>8</v>
      </c>
      <c r="D76" s="2">
        <f>DATE(2023,KB_s[[#This Row],[Monat]],KB_s[[#This Row],[Tag]])</f>
        <v>45139</v>
      </c>
      <c r="E76" s="3">
        <f>WEEKNUM(KB_s[[#This Row],[kill_datetime]],2)</f>
        <v>32</v>
      </c>
      <c r="F76" t="s">
        <v>82</v>
      </c>
      <c r="G76" t="s">
        <v>20</v>
      </c>
      <c r="H76" t="s">
        <v>242</v>
      </c>
      <c r="I76" t="s">
        <v>27</v>
      </c>
      <c r="J76" t="s">
        <v>42</v>
      </c>
      <c r="K76" t="s">
        <v>25</v>
      </c>
      <c r="L76" t="s">
        <v>296</v>
      </c>
      <c r="M76" t="s">
        <v>66</v>
      </c>
      <c r="N76" s="1">
        <v>32302951.989999998</v>
      </c>
      <c r="O76" s="1">
        <v>17203972.739999998</v>
      </c>
    </row>
    <row r="77" spans="1:15" x14ac:dyDescent="0.25">
      <c r="A77" s="2">
        <v>45139.442013888889</v>
      </c>
      <c r="B77">
        <f t="shared" si="2"/>
        <v>1</v>
      </c>
      <c r="C77">
        <f t="shared" si="3"/>
        <v>8</v>
      </c>
      <c r="D77" s="2">
        <f>DATE(2023,KB_s[[#This Row],[Monat]],KB_s[[#This Row],[Tag]])</f>
        <v>45139</v>
      </c>
      <c r="E77" s="3">
        <f>WEEKNUM(KB_s[[#This Row],[kill_datetime]],2)</f>
        <v>32</v>
      </c>
      <c r="F77" t="s">
        <v>250</v>
      </c>
      <c r="G77" t="s">
        <v>60</v>
      </c>
      <c r="H77" t="s">
        <v>292</v>
      </c>
      <c r="I77" t="s">
        <v>13</v>
      </c>
      <c r="J77" t="s">
        <v>46</v>
      </c>
      <c r="K77" t="s">
        <v>17</v>
      </c>
      <c r="L77" t="s">
        <v>58</v>
      </c>
      <c r="M77" t="s">
        <v>11</v>
      </c>
      <c r="N77" s="1">
        <v>734191.89</v>
      </c>
      <c r="O77" s="1">
        <v>398653.83</v>
      </c>
    </row>
    <row r="78" spans="1:15" x14ac:dyDescent="0.25">
      <c r="A78" s="2">
        <v>45139.442083333335</v>
      </c>
      <c r="B78">
        <f t="shared" si="2"/>
        <v>1</v>
      </c>
      <c r="C78">
        <f t="shared" si="3"/>
        <v>8</v>
      </c>
      <c r="D78" s="2">
        <f>DATE(2023,KB_s[[#This Row],[Monat]],KB_s[[#This Row],[Tag]])</f>
        <v>45139</v>
      </c>
      <c r="E78" s="3">
        <f>WEEKNUM(KB_s[[#This Row],[kill_datetime]],2)</f>
        <v>32</v>
      </c>
      <c r="F78" t="s">
        <v>359</v>
      </c>
      <c r="G78" t="s">
        <v>20</v>
      </c>
      <c r="H78" t="s">
        <v>40</v>
      </c>
      <c r="I78" t="s">
        <v>20</v>
      </c>
      <c r="J78" t="s">
        <v>49</v>
      </c>
      <c r="K78" t="s">
        <v>25</v>
      </c>
      <c r="L78" t="s">
        <v>296</v>
      </c>
      <c r="M78" t="s">
        <v>66</v>
      </c>
      <c r="N78" s="1">
        <v>60983290.420000002</v>
      </c>
      <c r="O78" s="1">
        <v>46739689.420000002</v>
      </c>
    </row>
    <row r="79" spans="1:15" x14ac:dyDescent="0.25">
      <c r="A79" s="2">
        <v>45139.444456018522</v>
      </c>
      <c r="B79">
        <f t="shared" si="2"/>
        <v>1</v>
      </c>
      <c r="C79">
        <f t="shared" si="3"/>
        <v>8</v>
      </c>
      <c r="D79" s="2">
        <f>DATE(2023,KB_s[[#This Row],[Monat]],KB_s[[#This Row],[Tag]])</f>
        <v>45139</v>
      </c>
      <c r="E79" s="3">
        <f>WEEKNUM(KB_s[[#This Row],[kill_datetime]],2)</f>
        <v>32</v>
      </c>
      <c r="F79" t="s">
        <v>250</v>
      </c>
      <c r="G79" t="s">
        <v>60</v>
      </c>
      <c r="H79" t="s">
        <v>292</v>
      </c>
      <c r="I79" t="s">
        <v>13</v>
      </c>
      <c r="J79" t="s">
        <v>46</v>
      </c>
      <c r="K79" t="s">
        <v>17</v>
      </c>
      <c r="L79" t="s">
        <v>58</v>
      </c>
      <c r="M79" t="s">
        <v>11</v>
      </c>
      <c r="N79" s="1">
        <v>753945.78</v>
      </c>
      <c r="O79" s="1">
        <v>353915.87</v>
      </c>
    </row>
    <row r="80" spans="1:15" x14ac:dyDescent="0.25">
      <c r="A80" s="2">
        <v>45139.468634259261</v>
      </c>
      <c r="B80">
        <f t="shared" si="2"/>
        <v>1</v>
      </c>
      <c r="C80">
        <f t="shared" si="3"/>
        <v>8</v>
      </c>
      <c r="D80" s="2">
        <f>DATE(2023,KB_s[[#This Row],[Monat]],KB_s[[#This Row],[Tag]])</f>
        <v>45139</v>
      </c>
      <c r="E80" s="3">
        <f>WEEKNUM(KB_s[[#This Row],[kill_datetime]],2)</f>
        <v>32</v>
      </c>
      <c r="F80" t="s">
        <v>23</v>
      </c>
      <c r="G80" t="s">
        <v>20</v>
      </c>
      <c r="H80" t="s">
        <v>23</v>
      </c>
      <c r="I80" t="s">
        <v>20</v>
      </c>
      <c r="J80" t="s">
        <v>69</v>
      </c>
      <c r="K80" t="s">
        <v>17</v>
      </c>
      <c r="L80" t="s">
        <v>91</v>
      </c>
      <c r="M80" t="s">
        <v>66</v>
      </c>
      <c r="N80" s="1">
        <v>519990.62</v>
      </c>
      <c r="O80" s="1">
        <v>376200.38</v>
      </c>
    </row>
    <row r="81" spans="1:15" x14ac:dyDescent="0.25">
      <c r="A81" s="2">
        <v>45139.468634259261</v>
      </c>
      <c r="B81">
        <f t="shared" si="2"/>
        <v>1</v>
      </c>
      <c r="C81">
        <f t="shared" si="3"/>
        <v>8</v>
      </c>
      <c r="D81" s="2">
        <f>DATE(2023,KB_s[[#This Row],[Monat]],KB_s[[#This Row],[Tag]])</f>
        <v>45139</v>
      </c>
      <c r="E81" s="3">
        <f>WEEKNUM(KB_s[[#This Row],[kill_datetime]],2)</f>
        <v>32</v>
      </c>
      <c r="F81" t="s">
        <v>23</v>
      </c>
      <c r="G81" t="s">
        <v>20</v>
      </c>
      <c r="H81" t="s">
        <v>23</v>
      </c>
      <c r="I81" t="s">
        <v>20</v>
      </c>
      <c r="J81" t="s">
        <v>69</v>
      </c>
      <c r="K81" t="s">
        <v>17</v>
      </c>
      <c r="L81" t="s">
        <v>91</v>
      </c>
      <c r="M81" t="s">
        <v>66</v>
      </c>
      <c r="N81" s="1">
        <v>519990.62</v>
      </c>
      <c r="O81" s="1">
        <v>364531.96</v>
      </c>
    </row>
    <row r="82" spans="1:15" x14ac:dyDescent="0.25">
      <c r="A82" s="2">
        <v>45139.468819444446</v>
      </c>
      <c r="B82">
        <f t="shared" si="2"/>
        <v>1</v>
      </c>
      <c r="C82">
        <f t="shared" si="3"/>
        <v>8</v>
      </c>
      <c r="D82" s="2">
        <f>DATE(2023,KB_s[[#This Row],[Monat]],KB_s[[#This Row],[Tag]])</f>
        <v>45139</v>
      </c>
      <c r="E82" s="3">
        <f>WEEKNUM(KB_s[[#This Row],[kill_datetime]],2)</f>
        <v>32</v>
      </c>
      <c r="F82" t="s">
        <v>23</v>
      </c>
      <c r="G82" t="s">
        <v>20</v>
      </c>
      <c r="H82" t="s">
        <v>23</v>
      </c>
      <c r="I82" t="s">
        <v>20</v>
      </c>
      <c r="J82" t="s">
        <v>69</v>
      </c>
      <c r="K82" t="s">
        <v>17</v>
      </c>
      <c r="L82" t="s">
        <v>91</v>
      </c>
      <c r="M82" t="s">
        <v>66</v>
      </c>
      <c r="N82" s="1">
        <v>519990.62</v>
      </c>
      <c r="O82" s="1">
        <v>406228.02</v>
      </c>
    </row>
    <row r="83" spans="1:15" x14ac:dyDescent="0.25">
      <c r="A83" s="2">
        <v>45139.468981481485</v>
      </c>
      <c r="B83">
        <f t="shared" si="2"/>
        <v>1</v>
      </c>
      <c r="C83">
        <f t="shared" si="3"/>
        <v>8</v>
      </c>
      <c r="D83" s="2">
        <f>DATE(2023,KB_s[[#This Row],[Monat]],KB_s[[#This Row],[Tag]])</f>
        <v>45139</v>
      </c>
      <c r="E83" s="3">
        <f>WEEKNUM(KB_s[[#This Row],[kill_datetime]],2)</f>
        <v>32</v>
      </c>
      <c r="F83" t="s">
        <v>23</v>
      </c>
      <c r="G83" t="s">
        <v>20</v>
      </c>
      <c r="H83" t="s">
        <v>23</v>
      </c>
      <c r="I83" t="s">
        <v>20</v>
      </c>
      <c r="J83" t="s">
        <v>69</v>
      </c>
      <c r="K83" t="s">
        <v>17</v>
      </c>
      <c r="L83" t="s">
        <v>91</v>
      </c>
      <c r="M83" t="s">
        <v>66</v>
      </c>
      <c r="N83" s="1">
        <v>519990.62</v>
      </c>
      <c r="O83" s="1">
        <v>376200.38</v>
      </c>
    </row>
    <row r="84" spans="1:15" x14ac:dyDescent="0.25">
      <c r="A84" s="2">
        <v>45139.47320601852</v>
      </c>
      <c r="B84">
        <f t="shared" si="2"/>
        <v>1</v>
      </c>
      <c r="C84">
        <f t="shared" si="3"/>
        <v>8</v>
      </c>
      <c r="D84" s="2">
        <f>DATE(2023,KB_s[[#This Row],[Monat]],KB_s[[#This Row],[Tag]])</f>
        <v>45139</v>
      </c>
      <c r="E84" s="3">
        <f>WEEKNUM(KB_s[[#This Row],[kill_datetime]],2)</f>
        <v>32</v>
      </c>
      <c r="F84" t="s">
        <v>23</v>
      </c>
      <c r="G84" t="s">
        <v>20</v>
      </c>
      <c r="H84" t="s">
        <v>23</v>
      </c>
      <c r="I84" t="s">
        <v>20</v>
      </c>
      <c r="J84" t="s">
        <v>69</v>
      </c>
      <c r="K84" t="s">
        <v>17</v>
      </c>
      <c r="L84" t="s">
        <v>91</v>
      </c>
      <c r="M84" t="s">
        <v>66</v>
      </c>
      <c r="N84" s="1">
        <v>513299.82</v>
      </c>
      <c r="O84" s="1">
        <v>364531.96</v>
      </c>
    </row>
    <row r="85" spans="1:15" x14ac:dyDescent="0.25">
      <c r="A85" s="2">
        <v>45139.473310185182</v>
      </c>
      <c r="B85">
        <f t="shared" si="2"/>
        <v>1</v>
      </c>
      <c r="C85">
        <f t="shared" si="3"/>
        <v>8</v>
      </c>
      <c r="D85" s="2">
        <f>DATE(2023,KB_s[[#This Row],[Monat]],KB_s[[#This Row],[Tag]])</f>
        <v>45139</v>
      </c>
      <c r="E85" s="3">
        <f>WEEKNUM(KB_s[[#This Row],[kill_datetime]],2)</f>
        <v>32</v>
      </c>
      <c r="F85" t="s">
        <v>82</v>
      </c>
      <c r="G85" t="s">
        <v>20</v>
      </c>
      <c r="H85" t="s">
        <v>23</v>
      </c>
      <c r="I85" t="s">
        <v>20</v>
      </c>
      <c r="J85" t="s">
        <v>69</v>
      </c>
      <c r="K85" t="s">
        <v>17</v>
      </c>
      <c r="L85" t="s">
        <v>91</v>
      </c>
      <c r="M85" t="s">
        <v>66</v>
      </c>
      <c r="N85" s="1">
        <v>519990.62</v>
      </c>
      <c r="O85" s="1">
        <v>376200.38</v>
      </c>
    </row>
    <row r="86" spans="1:15" x14ac:dyDescent="0.25">
      <c r="A86" s="2">
        <v>45139.473379629628</v>
      </c>
      <c r="B86">
        <f t="shared" si="2"/>
        <v>1</v>
      </c>
      <c r="C86">
        <f t="shared" si="3"/>
        <v>8</v>
      </c>
      <c r="D86" s="2">
        <f>DATE(2023,KB_s[[#This Row],[Monat]],KB_s[[#This Row],[Tag]])</f>
        <v>45139</v>
      </c>
      <c r="E86" s="3">
        <f>WEEKNUM(KB_s[[#This Row],[kill_datetime]],2)</f>
        <v>32</v>
      </c>
      <c r="F86" t="s">
        <v>82</v>
      </c>
      <c r="G86" t="s">
        <v>20</v>
      </c>
      <c r="H86" t="s">
        <v>23</v>
      </c>
      <c r="I86" t="s">
        <v>20</v>
      </c>
      <c r="J86" t="s">
        <v>69</v>
      </c>
      <c r="K86" t="s">
        <v>17</v>
      </c>
      <c r="L86" t="s">
        <v>91</v>
      </c>
      <c r="M86" t="s">
        <v>66</v>
      </c>
      <c r="N86" s="1">
        <v>519990.62</v>
      </c>
      <c r="O86" s="1">
        <v>364531.96</v>
      </c>
    </row>
    <row r="87" spans="1:15" x14ac:dyDescent="0.25">
      <c r="A87" s="2">
        <v>45139.474803240744</v>
      </c>
      <c r="B87">
        <f t="shared" si="2"/>
        <v>1</v>
      </c>
      <c r="C87">
        <f t="shared" si="3"/>
        <v>8</v>
      </c>
      <c r="D87" s="2">
        <f>DATE(2023,KB_s[[#This Row],[Monat]],KB_s[[#This Row],[Tag]])</f>
        <v>45139</v>
      </c>
      <c r="E87" s="3">
        <f>WEEKNUM(KB_s[[#This Row],[kill_datetime]],2)</f>
        <v>32</v>
      </c>
      <c r="F87" t="s">
        <v>82</v>
      </c>
      <c r="G87" t="s">
        <v>20</v>
      </c>
      <c r="H87" t="s">
        <v>23</v>
      </c>
      <c r="I87" t="s">
        <v>20</v>
      </c>
      <c r="J87" t="s">
        <v>69</v>
      </c>
      <c r="K87" t="s">
        <v>17</v>
      </c>
      <c r="L87" t="s">
        <v>91</v>
      </c>
      <c r="M87" t="s">
        <v>66</v>
      </c>
      <c r="N87" s="1">
        <v>519990.62</v>
      </c>
      <c r="O87" s="1">
        <v>364531.96</v>
      </c>
    </row>
    <row r="88" spans="1:15" x14ac:dyDescent="0.25">
      <c r="A88" s="2">
        <v>45139.474872685183</v>
      </c>
      <c r="B88">
        <f t="shared" si="2"/>
        <v>1</v>
      </c>
      <c r="C88">
        <f t="shared" si="3"/>
        <v>8</v>
      </c>
      <c r="D88" s="2">
        <f>DATE(2023,KB_s[[#This Row],[Monat]],KB_s[[#This Row],[Tag]])</f>
        <v>45139</v>
      </c>
      <c r="E88" s="3">
        <f>WEEKNUM(KB_s[[#This Row],[kill_datetime]],2)</f>
        <v>32</v>
      </c>
      <c r="F88" t="s">
        <v>23</v>
      </c>
      <c r="G88" t="s">
        <v>20</v>
      </c>
      <c r="H88" t="s">
        <v>23</v>
      </c>
      <c r="I88" t="s">
        <v>20</v>
      </c>
      <c r="J88" t="s">
        <v>69</v>
      </c>
      <c r="K88" t="s">
        <v>17</v>
      </c>
      <c r="L88" t="s">
        <v>91</v>
      </c>
      <c r="M88" t="s">
        <v>66</v>
      </c>
      <c r="N88" s="1">
        <v>519990.62</v>
      </c>
      <c r="O88" s="1">
        <v>387868.8</v>
      </c>
    </row>
    <row r="89" spans="1:15" x14ac:dyDescent="0.25">
      <c r="A89" s="2">
        <v>45139.474930555552</v>
      </c>
      <c r="B89">
        <f t="shared" si="2"/>
        <v>1</v>
      </c>
      <c r="C89">
        <f t="shared" si="3"/>
        <v>8</v>
      </c>
      <c r="D89" s="2">
        <f>DATE(2023,KB_s[[#This Row],[Monat]],KB_s[[#This Row],[Tag]])</f>
        <v>45139</v>
      </c>
      <c r="E89" s="3">
        <f>WEEKNUM(KB_s[[#This Row],[kill_datetime]],2)</f>
        <v>32</v>
      </c>
      <c r="F89" t="s">
        <v>82</v>
      </c>
      <c r="G89" t="s">
        <v>20</v>
      </c>
      <c r="H89" t="s">
        <v>23</v>
      </c>
      <c r="I89" t="s">
        <v>20</v>
      </c>
      <c r="J89" t="s">
        <v>69</v>
      </c>
      <c r="K89" t="s">
        <v>17</v>
      </c>
      <c r="L89" t="s">
        <v>91</v>
      </c>
      <c r="M89" t="s">
        <v>66</v>
      </c>
      <c r="N89" s="1">
        <v>519990.62</v>
      </c>
      <c r="O89" s="1">
        <v>376200.38</v>
      </c>
    </row>
    <row r="90" spans="1:15" x14ac:dyDescent="0.25">
      <c r="A90" s="2">
        <v>45139.474965277775</v>
      </c>
      <c r="B90">
        <f t="shared" si="2"/>
        <v>1</v>
      </c>
      <c r="C90">
        <f t="shared" si="3"/>
        <v>8</v>
      </c>
      <c r="D90" s="2">
        <f>DATE(2023,KB_s[[#This Row],[Monat]],KB_s[[#This Row],[Tag]])</f>
        <v>45139</v>
      </c>
      <c r="E90" s="3">
        <f>WEEKNUM(KB_s[[#This Row],[kill_datetime]],2)</f>
        <v>32</v>
      </c>
      <c r="F90" t="s">
        <v>23</v>
      </c>
      <c r="G90" t="s">
        <v>20</v>
      </c>
      <c r="H90" t="s">
        <v>23</v>
      </c>
      <c r="I90" t="s">
        <v>20</v>
      </c>
      <c r="J90" t="s">
        <v>69</v>
      </c>
      <c r="K90" t="s">
        <v>17</v>
      </c>
      <c r="L90" t="s">
        <v>91</v>
      </c>
      <c r="M90" t="s">
        <v>66</v>
      </c>
      <c r="N90" s="1">
        <v>519990.62</v>
      </c>
      <c r="O90" s="1">
        <v>364531.96</v>
      </c>
    </row>
    <row r="91" spans="1:15" x14ac:dyDescent="0.25">
      <c r="A91" s="2">
        <v>45139.476180555554</v>
      </c>
      <c r="B91">
        <f t="shared" si="2"/>
        <v>1</v>
      </c>
      <c r="C91">
        <f t="shared" si="3"/>
        <v>8</v>
      </c>
      <c r="D91" s="2">
        <f>DATE(2023,KB_s[[#This Row],[Monat]],KB_s[[#This Row],[Tag]])</f>
        <v>45139</v>
      </c>
      <c r="E91" s="3">
        <f>WEEKNUM(KB_s[[#This Row],[kill_datetime]],2)</f>
        <v>32</v>
      </c>
      <c r="F91" t="s">
        <v>82</v>
      </c>
      <c r="G91" t="s">
        <v>20</v>
      </c>
      <c r="H91" t="s">
        <v>23</v>
      </c>
      <c r="I91" t="s">
        <v>20</v>
      </c>
      <c r="J91" t="s">
        <v>69</v>
      </c>
      <c r="K91" t="s">
        <v>17</v>
      </c>
      <c r="L91" t="s">
        <v>91</v>
      </c>
      <c r="M91" t="s">
        <v>66</v>
      </c>
      <c r="N91" s="1">
        <v>519990.62</v>
      </c>
      <c r="O91" s="1">
        <v>376200.38</v>
      </c>
    </row>
    <row r="92" spans="1:15" x14ac:dyDescent="0.25">
      <c r="A92" s="2">
        <v>45139.479039351849</v>
      </c>
      <c r="B92">
        <f t="shared" si="2"/>
        <v>1</v>
      </c>
      <c r="C92">
        <f t="shared" si="3"/>
        <v>8</v>
      </c>
      <c r="D92" s="2">
        <f>DATE(2023,KB_s[[#This Row],[Monat]],KB_s[[#This Row],[Tag]])</f>
        <v>45139</v>
      </c>
      <c r="E92" s="3">
        <f>WEEKNUM(KB_s[[#This Row],[kill_datetime]],2)</f>
        <v>32</v>
      </c>
      <c r="F92" t="s">
        <v>23</v>
      </c>
      <c r="G92" t="s">
        <v>20</v>
      </c>
      <c r="H92" t="s">
        <v>23</v>
      </c>
      <c r="I92" t="s">
        <v>20</v>
      </c>
      <c r="J92" t="s">
        <v>69</v>
      </c>
      <c r="K92" t="s">
        <v>17</v>
      </c>
      <c r="L92" t="s">
        <v>91</v>
      </c>
      <c r="M92" t="s">
        <v>66</v>
      </c>
      <c r="N92" s="1">
        <v>519990.62</v>
      </c>
      <c r="O92" s="1">
        <v>387868.8</v>
      </c>
    </row>
    <row r="93" spans="1:15" x14ac:dyDescent="0.25">
      <c r="A93" s="2">
        <v>45139.479039351849</v>
      </c>
      <c r="B93">
        <f t="shared" si="2"/>
        <v>1</v>
      </c>
      <c r="C93">
        <f t="shared" si="3"/>
        <v>8</v>
      </c>
      <c r="D93" s="2">
        <f>DATE(2023,KB_s[[#This Row],[Monat]],KB_s[[#This Row],[Tag]])</f>
        <v>45139</v>
      </c>
      <c r="E93" s="3">
        <f>WEEKNUM(KB_s[[#This Row],[kill_datetime]],2)</f>
        <v>32</v>
      </c>
      <c r="F93" t="s">
        <v>23</v>
      </c>
      <c r="G93" t="s">
        <v>20</v>
      </c>
      <c r="H93" t="s">
        <v>23</v>
      </c>
      <c r="I93" t="s">
        <v>20</v>
      </c>
      <c r="J93" t="s">
        <v>69</v>
      </c>
      <c r="K93" t="s">
        <v>17</v>
      </c>
      <c r="L93" t="s">
        <v>91</v>
      </c>
      <c r="M93" t="s">
        <v>66</v>
      </c>
      <c r="N93" s="1">
        <v>519990.62</v>
      </c>
      <c r="O93" s="1">
        <v>387868.8</v>
      </c>
    </row>
    <row r="94" spans="1:15" x14ac:dyDescent="0.25">
      <c r="A94" s="2">
        <v>45139.479039351849</v>
      </c>
      <c r="B94">
        <f t="shared" si="2"/>
        <v>1</v>
      </c>
      <c r="C94">
        <f t="shared" si="3"/>
        <v>8</v>
      </c>
      <c r="D94" s="2">
        <f>DATE(2023,KB_s[[#This Row],[Monat]],KB_s[[#This Row],[Tag]])</f>
        <v>45139</v>
      </c>
      <c r="E94" s="3">
        <f>WEEKNUM(KB_s[[#This Row],[kill_datetime]],2)</f>
        <v>32</v>
      </c>
      <c r="F94" t="s">
        <v>23</v>
      </c>
      <c r="G94" t="s">
        <v>20</v>
      </c>
      <c r="H94" t="s">
        <v>23</v>
      </c>
      <c r="I94" t="s">
        <v>20</v>
      </c>
      <c r="J94" t="s">
        <v>69</v>
      </c>
      <c r="K94" t="s">
        <v>17</v>
      </c>
      <c r="L94" t="s">
        <v>91</v>
      </c>
      <c r="M94" t="s">
        <v>66</v>
      </c>
      <c r="N94" s="1">
        <v>519990.62</v>
      </c>
      <c r="O94" s="1">
        <v>364531.96</v>
      </c>
    </row>
    <row r="95" spans="1:15" x14ac:dyDescent="0.25">
      <c r="A95" s="2">
        <v>45139.479050925926</v>
      </c>
      <c r="B95">
        <f t="shared" si="2"/>
        <v>1</v>
      </c>
      <c r="C95">
        <f t="shared" si="3"/>
        <v>8</v>
      </c>
      <c r="D95" s="2">
        <f>DATE(2023,KB_s[[#This Row],[Monat]],KB_s[[#This Row],[Tag]])</f>
        <v>45139</v>
      </c>
      <c r="E95" s="3">
        <f>WEEKNUM(KB_s[[#This Row],[kill_datetime]],2)</f>
        <v>32</v>
      </c>
      <c r="F95" t="s">
        <v>23</v>
      </c>
      <c r="G95" t="s">
        <v>20</v>
      </c>
      <c r="H95" t="s">
        <v>23</v>
      </c>
      <c r="I95" t="s">
        <v>20</v>
      </c>
      <c r="J95" t="s">
        <v>69</v>
      </c>
      <c r="K95" t="s">
        <v>17</v>
      </c>
      <c r="L95" t="s">
        <v>91</v>
      </c>
      <c r="M95" t="s">
        <v>66</v>
      </c>
      <c r="N95" s="1">
        <v>519990.62</v>
      </c>
      <c r="O95" s="1">
        <v>364937.47</v>
      </c>
    </row>
    <row r="96" spans="1:15" x14ac:dyDescent="0.25">
      <c r="A96" s="2">
        <v>45139.480590277781</v>
      </c>
      <c r="B96">
        <f t="shared" si="2"/>
        <v>1</v>
      </c>
      <c r="C96">
        <f t="shared" si="3"/>
        <v>8</v>
      </c>
      <c r="D96" s="2">
        <f>DATE(2023,KB_s[[#This Row],[Monat]],KB_s[[#This Row],[Tag]])</f>
        <v>45139</v>
      </c>
      <c r="E96" s="3">
        <f>WEEKNUM(KB_s[[#This Row],[kill_datetime]],2)</f>
        <v>32</v>
      </c>
      <c r="F96" t="s">
        <v>82</v>
      </c>
      <c r="G96" t="s">
        <v>20</v>
      </c>
      <c r="H96" t="s">
        <v>23</v>
      </c>
      <c r="I96" t="s">
        <v>20</v>
      </c>
      <c r="J96" t="s">
        <v>69</v>
      </c>
      <c r="K96" t="s">
        <v>17</v>
      </c>
      <c r="L96" t="s">
        <v>91</v>
      </c>
      <c r="M96" t="s">
        <v>66</v>
      </c>
      <c r="N96" s="1">
        <v>519990.62</v>
      </c>
      <c r="O96" s="1">
        <v>382891.18</v>
      </c>
    </row>
    <row r="97" spans="1:15" x14ac:dyDescent="0.25">
      <c r="A97" s="2">
        <v>45139.480868055558</v>
      </c>
      <c r="B97">
        <f t="shared" si="2"/>
        <v>1</v>
      </c>
      <c r="C97">
        <f t="shared" si="3"/>
        <v>8</v>
      </c>
      <c r="D97" s="2">
        <f>DATE(2023,KB_s[[#This Row],[Monat]],KB_s[[#This Row],[Tag]])</f>
        <v>45139</v>
      </c>
      <c r="E97" s="3">
        <f>WEEKNUM(KB_s[[#This Row],[kill_datetime]],2)</f>
        <v>32</v>
      </c>
      <c r="F97" t="s">
        <v>82</v>
      </c>
      <c r="G97" t="s">
        <v>20</v>
      </c>
      <c r="H97" t="s">
        <v>23</v>
      </c>
      <c r="I97" t="s">
        <v>20</v>
      </c>
      <c r="J97" t="s">
        <v>69</v>
      </c>
      <c r="K97" t="s">
        <v>17</v>
      </c>
      <c r="L97" t="s">
        <v>91</v>
      </c>
      <c r="M97" t="s">
        <v>66</v>
      </c>
      <c r="N97" s="1">
        <v>519990.62</v>
      </c>
      <c r="O97" s="1">
        <v>364531.96</v>
      </c>
    </row>
    <row r="98" spans="1:15" x14ac:dyDescent="0.25">
      <c r="A98" s="2">
        <v>45139.48097222222</v>
      </c>
      <c r="B98">
        <f t="shared" si="2"/>
        <v>1</v>
      </c>
      <c r="C98">
        <f t="shared" si="3"/>
        <v>8</v>
      </c>
      <c r="D98" s="2">
        <f>DATE(2023,KB_s[[#This Row],[Monat]],KB_s[[#This Row],[Tag]])</f>
        <v>45139</v>
      </c>
      <c r="E98" s="3">
        <f>WEEKNUM(KB_s[[#This Row],[kill_datetime]],2)</f>
        <v>32</v>
      </c>
      <c r="F98" t="s">
        <v>82</v>
      </c>
      <c r="G98" t="s">
        <v>20</v>
      </c>
      <c r="H98" t="s">
        <v>23</v>
      </c>
      <c r="I98" t="s">
        <v>20</v>
      </c>
      <c r="J98" t="s">
        <v>193</v>
      </c>
      <c r="K98" t="s">
        <v>17</v>
      </c>
      <c r="L98" t="s">
        <v>91</v>
      </c>
      <c r="M98" t="s">
        <v>66</v>
      </c>
      <c r="N98" s="1">
        <v>421888.88</v>
      </c>
      <c r="O98" s="1">
        <v>308126.28000000003</v>
      </c>
    </row>
    <row r="99" spans="1:15" x14ac:dyDescent="0.25">
      <c r="A99" s="2">
        <v>45139.481030092589</v>
      </c>
      <c r="B99">
        <f t="shared" si="2"/>
        <v>1</v>
      </c>
      <c r="C99">
        <f t="shared" si="3"/>
        <v>8</v>
      </c>
      <c r="D99" s="2">
        <f>DATE(2023,KB_s[[#This Row],[Monat]],KB_s[[#This Row],[Tag]])</f>
        <v>45139</v>
      </c>
      <c r="E99" s="3">
        <f>WEEKNUM(KB_s[[#This Row],[kill_datetime]],2)</f>
        <v>32</v>
      </c>
      <c r="F99" t="s">
        <v>23</v>
      </c>
      <c r="G99" t="s">
        <v>20</v>
      </c>
      <c r="H99" t="s">
        <v>23</v>
      </c>
      <c r="I99" t="s">
        <v>20</v>
      </c>
      <c r="J99" t="s">
        <v>69</v>
      </c>
      <c r="K99" t="s">
        <v>17</v>
      </c>
      <c r="L99" t="s">
        <v>91</v>
      </c>
      <c r="M99" t="s">
        <v>66</v>
      </c>
      <c r="N99" s="1">
        <v>519990.62</v>
      </c>
      <c r="O99" s="1">
        <v>393748.59</v>
      </c>
    </row>
    <row r="100" spans="1:15" x14ac:dyDescent="0.25">
      <c r="A100" s="2">
        <v>45139.481273148151</v>
      </c>
      <c r="B100">
        <f t="shared" si="2"/>
        <v>1</v>
      </c>
      <c r="C100">
        <f t="shared" si="3"/>
        <v>8</v>
      </c>
      <c r="D100" s="2">
        <f>DATE(2023,KB_s[[#This Row],[Monat]],KB_s[[#This Row],[Tag]])</f>
        <v>45139</v>
      </c>
      <c r="E100" s="3">
        <f>WEEKNUM(KB_s[[#This Row],[kill_datetime]],2)</f>
        <v>32</v>
      </c>
      <c r="F100" t="s">
        <v>23</v>
      </c>
      <c r="G100" t="s">
        <v>20</v>
      </c>
      <c r="H100" t="s">
        <v>23</v>
      </c>
      <c r="I100" t="s">
        <v>20</v>
      </c>
      <c r="J100" t="s">
        <v>69</v>
      </c>
      <c r="K100" t="s">
        <v>17</v>
      </c>
      <c r="L100" t="s">
        <v>91</v>
      </c>
      <c r="M100" t="s">
        <v>66</v>
      </c>
      <c r="N100" s="1">
        <v>519909.52</v>
      </c>
      <c r="O100" s="1">
        <v>365687.65</v>
      </c>
    </row>
    <row r="101" spans="1:15" x14ac:dyDescent="0.25">
      <c r="A101" s="2">
        <v>45139.48232638889</v>
      </c>
      <c r="B101">
        <f t="shared" si="2"/>
        <v>1</v>
      </c>
      <c r="C101">
        <f t="shared" si="3"/>
        <v>8</v>
      </c>
      <c r="D101" s="2">
        <f>DATE(2023,KB_s[[#This Row],[Monat]],KB_s[[#This Row],[Tag]])</f>
        <v>45139</v>
      </c>
      <c r="E101" s="3">
        <f>WEEKNUM(KB_s[[#This Row],[kill_datetime]],2)</f>
        <v>32</v>
      </c>
      <c r="F101" t="s">
        <v>23</v>
      </c>
      <c r="G101" t="s">
        <v>20</v>
      </c>
      <c r="H101" t="s">
        <v>23</v>
      </c>
      <c r="I101" t="s">
        <v>20</v>
      </c>
      <c r="J101" t="s">
        <v>193</v>
      </c>
      <c r="K101" t="s">
        <v>17</v>
      </c>
      <c r="L101" t="s">
        <v>91</v>
      </c>
      <c r="M101" t="s">
        <v>66</v>
      </c>
      <c r="N101" s="1">
        <v>421888.88</v>
      </c>
      <c r="O101" s="1">
        <v>308126.28000000003</v>
      </c>
    </row>
    <row r="102" spans="1:15" x14ac:dyDescent="0.25">
      <c r="A102" s="2">
        <v>45139.483796296299</v>
      </c>
      <c r="B102">
        <f t="shared" si="2"/>
        <v>1</v>
      </c>
      <c r="C102">
        <f t="shared" si="3"/>
        <v>8</v>
      </c>
      <c r="D102" s="2">
        <f>DATE(2023,KB_s[[#This Row],[Monat]],KB_s[[#This Row],[Tag]])</f>
        <v>45139</v>
      </c>
      <c r="E102" s="3">
        <f>WEEKNUM(KB_s[[#This Row],[kill_datetime]],2)</f>
        <v>32</v>
      </c>
      <c r="F102" t="s">
        <v>23</v>
      </c>
      <c r="G102" t="s">
        <v>20</v>
      </c>
      <c r="H102" t="s">
        <v>23</v>
      </c>
      <c r="I102" t="s">
        <v>20</v>
      </c>
      <c r="J102" t="s">
        <v>193</v>
      </c>
      <c r="K102" t="s">
        <v>17</v>
      </c>
      <c r="L102" t="s">
        <v>91</v>
      </c>
      <c r="M102" t="s">
        <v>66</v>
      </c>
      <c r="N102" s="1">
        <v>421888.88</v>
      </c>
      <c r="O102" s="1">
        <v>308126.28000000003</v>
      </c>
    </row>
    <row r="103" spans="1:15" x14ac:dyDescent="0.25">
      <c r="A103" s="2">
        <v>45139.484050925923</v>
      </c>
      <c r="B103">
        <f t="shared" si="2"/>
        <v>1</v>
      </c>
      <c r="C103">
        <f t="shared" si="3"/>
        <v>8</v>
      </c>
      <c r="D103" s="2">
        <f>DATE(2023,KB_s[[#This Row],[Monat]],KB_s[[#This Row],[Tag]])</f>
        <v>45139</v>
      </c>
      <c r="E103" s="3">
        <f>WEEKNUM(KB_s[[#This Row],[kill_datetime]],2)</f>
        <v>32</v>
      </c>
      <c r="F103" t="s">
        <v>23</v>
      </c>
      <c r="G103" t="s">
        <v>20</v>
      </c>
      <c r="H103" t="s">
        <v>23</v>
      </c>
      <c r="I103" t="s">
        <v>20</v>
      </c>
      <c r="J103" t="s">
        <v>69</v>
      </c>
      <c r="K103" t="s">
        <v>17</v>
      </c>
      <c r="L103" t="s">
        <v>91</v>
      </c>
      <c r="M103" t="s">
        <v>66</v>
      </c>
      <c r="N103" s="1">
        <v>519990.62</v>
      </c>
      <c r="O103" s="1">
        <v>382891.18</v>
      </c>
    </row>
    <row r="104" spans="1:15" x14ac:dyDescent="0.25">
      <c r="A104" s="2">
        <v>45139.484351851854</v>
      </c>
      <c r="B104">
        <f t="shared" si="2"/>
        <v>1</v>
      </c>
      <c r="C104">
        <f t="shared" si="3"/>
        <v>8</v>
      </c>
      <c r="D104" s="2">
        <f>DATE(2023,KB_s[[#This Row],[Monat]],KB_s[[#This Row],[Tag]])</f>
        <v>45139</v>
      </c>
      <c r="E104" s="3">
        <f>WEEKNUM(KB_s[[#This Row],[kill_datetime]],2)</f>
        <v>32</v>
      </c>
      <c r="F104" t="s">
        <v>23</v>
      </c>
      <c r="G104" t="s">
        <v>20</v>
      </c>
      <c r="H104" t="s">
        <v>23</v>
      </c>
      <c r="I104" t="s">
        <v>20</v>
      </c>
      <c r="J104" t="s">
        <v>69</v>
      </c>
      <c r="K104" t="s">
        <v>17</v>
      </c>
      <c r="L104" t="s">
        <v>91</v>
      </c>
      <c r="M104" t="s">
        <v>66</v>
      </c>
      <c r="N104" s="1">
        <v>519990.62</v>
      </c>
      <c r="O104" s="1">
        <v>382891.18</v>
      </c>
    </row>
    <row r="105" spans="1:15" x14ac:dyDescent="0.25">
      <c r="A105" s="2">
        <v>45139.484456018516</v>
      </c>
      <c r="B105">
        <f t="shared" si="2"/>
        <v>1</v>
      </c>
      <c r="C105">
        <f t="shared" si="3"/>
        <v>8</v>
      </c>
      <c r="D105" s="2">
        <f>DATE(2023,KB_s[[#This Row],[Monat]],KB_s[[#This Row],[Tag]])</f>
        <v>45139</v>
      </c>
      <c r="E105" s="3">
        <f>WEEKNUM(KB_s[[#This Row],[kill_datetime]],2)</f>
        <v>32</v>
      </c>
      <c r="F105" t="s">
        <v>82</v>
      </c>
      <c r="G105" t="s">
        <v>20</v>
      </c>
      <c r="H105" t="s">
        <v>23</v>
      </c>
      <c r="I105" t="s">
        <v>20</v>
      </c>
      <c r="J105" t="s">
        <v>69</v>
      </c>
      <c r="K105" t="s">
        <v>17</v>
      </c>
      <c r="L105" t="s">
        <v>91</v>
      </c>
      <c r="M105" t="s">
        <v>66</v>
      </c>
      <c r="N105" s="1">
        <v>519990.62</v>
      </c>
      <c r="O105" s="1">
        <v>406228.02</v>
      </c>
    </row>
    <row r="106" spans="1:15" x14ac:dyDescent="0.25">
      <c r="A106" s="2">
        <v>45139.485717592594</v>
      </c>
      <c r="B106">
        <f t="shared" si="2"/>
        <v>1</v>
      </c>
      <c r="C106">
        <f t="shared" si="3"/>
        <v>8</v>
      </c>
      <c r="D106" s="2">
        <f>DATE(2023,KB_s[[#This Row],[Monat]],KB_s[[#This Row],[Tag]])</f>
        <v>45139</v>
      </c>
      <c r="E106" s="3">
        <f>WEEKNUM(KB_s[[#This Row],[kill_datetime]],2)</f>
        <v>32</v>
      </c>
      <c r="F106" t="s">
        <v>23</v>
      </c>
      <c r="G106" t="s">
        <v>20</v>
      </c>
      <c r="H106" t="s">
        <v>23</v>
      </c>
      <c r="I106" t="s">
        <v>20</v>
      </c>
      <c r="J106" t="s">
        <v>69</v>
      </c>
      <c r="K106" t="s">
        <v>17</v>
      </c>
      <c r="L106" t="s">
        <v>91</v>
      </c>
      <c r="M106" t="s">
        <v>66</v>
      </c>
      <c r="N106" s="1">
        <v>519990.62</v>
      </c>
      <c r="O106" s="1">
        <v>359554.34</v>
      </c>
    </row>
    <row r="107" spans="1:15" x14ac:dyDescent="0.25">
      <c r="A107" s="2">
        <v>45139.485821759263</v>
      </c>
      <c r="B107">
        <f t="shared" si="2"/>
        <v>1</v>
      </c>
      <c r="C107">
        <f t="shared" si="3"/>
        <v>8</v>
      </c>
      <c r="D107" s="2">
        <f>DATE(2023,KB_s[[#This Row],[Monat]],KB_s[[#This Row],[Tag]])</f>
        <v>45139</v>
      </c>
      <c r="E107" s="3">
        <f>WEEKNUM(KB_s[[#This Row],[kill_datetime]],2)</f>
        <v>32</v>
      </c>
      <c r="F107" t="s">
        <v>23</v>
      </c>
      <c r="G107" t="s">
        <v>20</v>
      </c>
      <c r="H107" t="s">
        <v>23</v>
      </c>
      <c r="I107" t="s">
        <v>20</v>
      </c>
      <c r="J107" t="s">
        <v>69</v>
      </c>
      <c r="K107" t="s">
        <v>17</v>
      </c>
      <c r="L107" t="s">
        <v>91</v>
      </c>
      <c r="M107" t="s">
        <v>66</v>
      </c>
      <c r="N107" s="1">
        <v>519990.62</v>
      </c>
      <c r="O107" s="1">
        <v>376200.38</v>
      </c>
    </row>
    <row r="108" spans="1:15" x14ac:dyDescent="0.25">
      <c r="A108" s="2">
        <v>45139.485879629632</v>
      </c>
      <c r="B108">
        <f t="shared" si="2"/>
        <v>1</v>
      </c>
      <c r="C108">
        <f t="shared" si="3"/>
        <v>8</v>
      </c>
      <c r="D108" s="2">
        <f>DATE(2023,KB_s[[#This Row],[Monat]],KB_s[[#This Row],[Tag]])</f>
        <v>45139</v>
      </c>
      <c r="E108" s="3">
        <f>WEEKNUM(KB_s[[#This Row],[kill_datetime]],2)</f>
        <v>32</v>
      </c>
      <c r="F108" t="s">
        <v>82</v>
      </c>
      <c r="G108" t="s">
        <v>20</v>
      </c>
      <c r="H108" t="s">
        <v>23</v>
      </c>
      <c r="I108" t="s">
        <v>20</v>
      </c>
      <c r="J108" t="s">
        <v>69</v>
      </c>
      <c r="K108" t="s">
        <v>17</v>
      </c>
      <c r="L108" t="s">
        <v>91</v>
      </c>
      <c r="M108" t="s">
        <v>66</v>
      </c>
      <c r="N108" s="1">
        <v>519990.62</v>
      </c>
      <c r="O108" s="1">
        <v>387868.8</v>
      </c>
    </row>
    <row r="109" spans="1:15" x14ac:dyDescent="0.25">
      <c r="A109" s="2">
        <v>45139.48704861111</v>
      </c>
      <c r="B109">
        <f t="shared" si="2"/>
        <v>1</v>
      </c>
      <c r="C109">
        <f t="shared" si="3"/>
        <v>8</v>
      </c>
      <c r="D109" s="2">
        <f>DATE(2023,KB_s[[#This Row],[Monat]],KB_s[[#This Row],[Tag]])</f>
        <v>45139</v>
      </c>
      <c r="E109" s="3">
        <f>WEEKNUM(KB_s[[#This Row],[kill_datetime]],2)</f>
        <v>32</v>
      </c>
      <c r="F109" t="s">
        <v>82</v>
      </c>
      <c r="G109" t="s">
        <v>20</v>
      </c>
      <c r="H109" t="s">
        <v>23</v>
      </c>
      <c r="I109" t="s">
        <v>20</v>
      </c>
      <c r="J109" t="s">
        <v>69</v>
      </c>
      <c r="K109" t="s">
        <v>17</v>
      </c>
      <c r="L109" t="s">
        <v>91</v>
      </c>
      <c r="M109" t="s">
        <v>66</v>
      </c>
      <c r="N109" s="1">
        <v>519990.62</v>
      </c>
      <c r="O109" s="1">
        <v>406228.02</v>
      </c>
    </row>
    <row r="110" spans="1:15" x14ac:dyDescent="0.25">
      <c r="A110" s="2">
        <v>45139.488055555557</v>
      </c>
      <c r="B110">
        <f t="shared" si="2"/>
        <v>1</v>
      </c>
      <c r="C110">
        <f t="shared" si="3"/>
        <v>8</v>
      </c>
      <c r="D110" s="2">
        <f>DATE(2023,KB_s[[#This Row],[Monat]],KB_s[[#This Row],[Tag]])</f>
        <v>45139</v>
      </c>
      <c r="E110" s="3">
        <f>WEEKNUM(KB_s[[#This Row],[kill_datetime]],2)</f>
        <v>32</v>
      </c>
      <c r="F110" t="s">
        <v>82</v>
      </c>
      <c r="G110" t="s">
        <v>20</v>
      </c>
      <c r="H110" t="s">
        <v>23</v>
      </c>
      <c r="I110" t="s">
        <v>20</v>
      </c>
      <c r="J110" t="s">
        <v>69</v>
      </c>
      <c r="K110" t="s">
        <v>17</v>
      </c>
      <c r="L110" t="s">
        <v>91</v>
      </c>
      <c r="M110" t="s">
        <v>66</v>
      </c>
      <c r="N110" s="1">
        <v>519990.62</v>
      </c>
      <c r="O110" s="1">
        <v>371222.76</v>
      </c>
    </row>
    <row r="111" spans="1:15" x14ac:dyDescent="0.25">
      <c r="A111" s="2">
        <v>45139.488136574073</v>
      </c>
      <c r="B111">
        <f t="shared" si="2"/>
        <v>1</v>
      </c>
      <c r="C111">
        <f t="shared" si="3"/>
        <v>8</v>
      </c>
      <c r="D111" s="2">
        <f>DATE(2023,KB_s[[#This Row],[Monat]],KB_s[[#This Row],[Tag]])</f>
        <v>45139</v>
      </c>
      <c r="E111" s="3">
        <f>WEEKNUM(KB_s[[#This Row],[kill_datetime]],2)</f>
        <v>32</v>
      </c>
      <c r="F111" t="s">
        <v>82</v>
      </c>
      <c r="G111" t="s">
        <v>20</v>
      </c>
      <c r="H111" t="s">
        <v>23</v>
      </c>
      <c r="I111" t="s">
        <v>20</v>
      </c>
      <c r="J111" t="s">
        <v>69</v>
      </c>
      <c r="K111" t="s">
        <v>17</v>
      </c>
      <c r="L111" t="s">
        <v>91</v>
      </c>
      <c r="M111" t="s">
        <v>66</v>
      </c>
      <c r="N111" s="1">
        <v>519990.62</v>
      </c>
      <c r="O111" s="1">
        <v>406228.02</v>
      </c>
    </row>
    <row r="112" spans="1:15" x14ac:dyDescent="0.25">
      <c r="A112" s="2">
        <v>45139.489340277774</v>
      </c>
      <c r="B112">
        <f t="shared" si="2"/>
        <v>1</v>
      </c>
      <c r="C112">
        <f t="shared" si="3"/>
        <v>8</v>
      </c>
      <c r="D112" s="2">
        <f>DATE(2023,KB_s[[#This Row],[Monat]],KB_s[[#This Row],[Tag]])</f>
        <v>45139</v>
      </c>
      <c r="E112" s="3">
        <f>WEEKNUM(KB_s[[#This Row],[kill_datetime]],2)</f>
        <v>32</v>
      </c>
      <c r="F112" t="s">
        <v>82</v>
      </c>
      <c r="G112" t="s">
        <v>20</v>
      </c>
      <c r="H112" t="s">
        <v>23</v>
      </c>
      <c r="I112" t="s">
        <v>20</v>
      </c>
      <c r="J112" t="s">
        <v>69</v>
      </c>
      <c r="K112" t="s">
        <v>17</v>
      </c>
      <c r="L112" t="s">
        <v>91</v>
      </c>
      <c r="M112" t="s">
        <v>66</v>
      </c>
      <c r="N112" s="1">
        <v>519990.62</v>
      </c>
      <c r="O112" s="1">
        <v>405011.51</v>
      </c>
    </row>
    <row r="113" spans="1:15" x14ac:dyDescent="0.25">
      <c r="A113" s="2">
        <v>45139.48945601852</v>
      </c>
      <c r="B113">
        <f t="shared" si="2"/>
        <v>1</v>
      </c>
      <c r="C113">
        <f t="shared" si="3"/>
        <v>8</v>
      </c>
      <c r="D113" s="2">
        <f>DATE(2023,KB_s[[#This Row],[Monat]],KB_s[[#This Row],[Tag]])</f>
        <v>45139</v>
      </c>
      <c r="E113" s="3">
        <f>WEEKNUM(KB_s[[#This Row],[kill_datetime]],2)</f>
        <v>32</v>
      </c>
      <c r="F113" t="s">
        <v>82</v>
      </c>
      <c r="G113" t="s">
        <v>20</v>
      </c>
      <c r="H113" t="s">
        <v>23</v>
      </c>
      <c r="I113" t="s">
        <v>20</v>
      </c>
      <c r="J113" t="s">
        <v>69</v>
      </c>
      <c r="K113" t="s">
        <v>17</v>
      </c>
      <c r="L113" t="s">
        <v>91</v>
      </c>
      <c r="M113" t="s">
        <v>66</v>
      </c>
      <c r="N113" s="1">
        <v>519990.62</v>
      </c>
      <c r="O113" s="1">
        <v>394154.09</v>
      </c>
    </row>
    <row r="114" spans="1:15" x14ac:dyDescent="0.25">
      <c r="A114" s="2">
        <v>45139.489571759259</v>
      </c>
      <c r="B114">
        <f t="shared" si="2"/>
        <v>1</v>
      </c>
      <c r="C114">
        <f t="shared" si="3"/>
        <v>8</v>
      </c>
      <c r="D114" s="2">
        <f>DATE(2023,KB_s[[#This Row],[Monat]],KB_s[[#This Row],[Tag]])</f>
        <v>45139</v>
      </c>
      <c r="E114" s="3">
        <f>WEEKNUM(KB_s[[#This Row],[kill_datetime]],2)</f>
        <v>32</v>
      </c>
      <c r="F114" t="s">
        <v>82</v>
      </c>
      <c r="G114" t="s">
        <v>20</v>
      </c>
      <c r="H114" t="s">
        <v>23</v>
      </c>
      <c r="I114" t="s">
        <v>20</v>
      </c>
      <c r="J114" t="s">
        <v>69</v>
      </c>
      <c r="K114" t="s">
        <v>17</v>
      </c>
      <c r="L114" t="s">
        <v>91</v>
      </c>
      <c r="M114" t="s">
        <v>66</v>
      </c>
      <c r="N114" s="1">
        <v>519990.62</v>
      </c>
      <c r="O114" s="1">
        <v>382080.17</v>
      </c>
    </row>
    <row r="115" spans="1:15" x14ac:dyDescent="0.25">
      <c r="A115" s="2">
        <v>45139.490787037037</v>
      </c>
      <c r="B115">
        <f t="shared" si="2"/>
        <v>1</v>
      </c>
      <c r="C115">
        <f t="shared" si="3"/>
        <v>8</v>
      </c>
      <c r="D115" s="2">
        <f>DATE(2023,KB_s[[#This Row],[Monat]],KB_s[[#This Row],[Tag]])</f>
        <v>45139</v>
      </c>
      <c r="E115" s="3">
        <f>WEEKNUM(KB_s[[#This Row],[kill_datetime]],2)</f>
        <v>32</v>
      </c>
      <c r="F115" t="s">
        <v>23</v>
      </c>
      <c r="G115" t="s">
        <v>20</v>
      </c>
      <c r="H115" t="s">
        <v>23</v>
      </c>
      <c r="I115" t="s">
        <v>20</v>
      </c>
      <c r="J115" t="s">
        <v>69</v>
      </c>
      <c r="K115" t="s">
        <v>17</v>
      </c>
      <c r="L115" t="s">
        <v>91</v>
      </c>
      <c r="M115" t="s">
        <v>66</v>
      </c>
      <c r="N115" s="1">
        <v>519990.62</v>
      </c>
      <c r="O115" s="1">
        <v>382891.18</v>
      </c>
    </row>
    <row r="116" spans="1:15" x14ac:dyDescent="0.25">
      <c r="A116" s="2">
        <v>45139.49082175926</v>
      </c>
      <c r="B116">
        <f t="shared" si="2"/>
        <v>1</v>
      </c>
      <c r="C116">
        <f t="shared" si="3"/>
        <v>8</v>
      </c>
      <c r="D116" s="2">
        <f>DATE(2023,KB_s[[#This Row],[Monat]],KB_s[[#This Row],[Tag]])</f>
        <v>45139</v>
      </c>
      <c r="E116" s="3">
        <f>WEEKNUM(KB_s[[#This Row],[kill_datetime]],2)</f>
        <v>32</v>
      </c>
      <c r="F116" t="s">
        <v>82</v>
      </c>
      <c r="G116" t="s">
        <v>20</v>
      </c>
      <c r="H116" t="s">
        <v>23</v>
      </c>
      <c r="I116" t="s">
        <v>20</v>
      </c>
      <c r="J116" t="s">
        <v>69</v>
      </c>
      <c r="K116" t="s">
        <v>17</v>
      </c>
      <c r="L116" t="s">
        <v>91</v>
      </c>
      <c r="M116" t="s">
        <v>66</v>
      </c>
      <c r="N116" s="1">
        <v>519990.62</v>
      </c>
      <c r="O116" s="1">
        <v>364531.96</v>
      </c>
    </row>
    <row r="117" spans="1:15" x14ac:dyDescent="0.25">
      <c r="A117" s="2">
        <v>45139.490856481483</v>
      </c>
      <c r="B117">
        <f t="shared" si="2"/>
        <v>1</v>
      </c>
      <c r="C117">
        <f t="shared" si="3"/>
        <v>8</v>
      </c>
      <c r="D117" s="2">
        <f>DATE(2023,KB_s[[#This Row],[Monat]],KB_s[[#This Row],[Tag]])</f>
        <v>45139</v>
      </c>
      <c r="E117" s="3">
        <f>WEEKNUM(KB_s[[#This Row],[kill_datetime]],2)</f>
        <v>32</v>
      </c>
      <c r="F117" t="s">
        <v>23</v>
      </c>
      <c r="G117" t="s">
        <v>20</v>
      </c>
      <c r="H117" t="s">
        <v>23</v>
      </c>
      <c r="I117" t="s">
        <v>20</v>
      </c>
      <c r="J117" t="s">
        <v>69</v>
      </c>
      <c r="K117" t="s">
        <v>17</v>
      </c>
      <c r="L117" t="s">
        <v>91</v>
      </c>
      <c r="M117" t="s">
        <v>66</v>
      </c>
      <c r="N117" s="1">
        <v>519990.62</v>
      </c>
      <c r="O117" s="1">
        <v>387868.8</v>
      </c>
    </row>
    <row r="118" spans="1:15" x14ac:dyDescent="0.25">
      <c r="A118" s="2">
        <v>45139.494085648148</v>
      </c>
      <c r="B118">
        <f t="shared" si="2"/>
        <v>1</v>
      </c>
      <c r="C118">
        <f t="shared" si="3"/>
        <v>8</v>
      </c>
      <c r="D118" s="2">
        <f>DATE(2023,KB_s[[#This Row],[Monat]],KB_s[[#This Row],[Tag]])</f>
        <v>45139</v>
      </c>
      <c r="E118" s="3">
        <f>WEEKNUM(KB_s[[#This Row],[kill_datetime]],2)</f>
        <v>32</v>
      </c>
      <c r="F118" t="s">
        <v>23</v>
      </c>
      <c r="G118" t="s">
        <v>20</v>
      </c>
      <c r="H118" t="s">
        <v>23</v>
      </c>
      <c r="I118" t="s">
        <v>20</v>
      </c>
      <c r="J118" t="s">
        <v>69</v>
      </c>
      <c r="K118" t="s">
        <v>17</v>
      </c>
      <c r="L118" t="s">
        <v>91</v>
      </c>
      <c r="M118" t="s">
        <v>66</v>
      </c>
      <c r="N118" s="1">
        <v>519990.62</v>
      </c>
      <c r="O118" s="1">
        <v>376200.38</v>
      </c>
    </row>
    <row r="119" spans="1:15" x14ac:dyDescent="0.25">
      <c r="A119" s="2">
        <v>45139.494432870371</v>
      </c>
      <c r="B119">
        <f t="shared" si="2"/>
        <v>1</v>
      </c>
      <c r="C119">
        <f t="shared" si="3"/>
        <v>8</v>
      </c>
      <c r="D119" s="2">
        <f>DATE(2023,KB_s[[#This Row],[Monat]],KB_s[[#This Row],[Tag]])</f>
        <v>45139</v>
      </c>
      <c r="E119" s="3">
        <f>WEEKNUM(KB_s[[#This Row],[kill_datetime]],2)</f>
        <v>32</v>
      </c>
      <c r="F119" t="s">
        <v>23</v>
      </c>
      <c r="G119" t="s">
        <v>20</v>
      </c>
      <c r="H119" t="s">
        <v>23</v>
      </c>
      <c r="I119" t="s">
        <v>20</v>
      </c>
      <c r="J119" t="s">
        <v>69</v>
      </c>
      <c r="K119" t="s">
        <v>17</v>
      </c>
      <c r="L119" t="s">
        <v>91</v>
      </c>
      <c r="M119" t="s">
        <v>66</v>
      </c>
      <c r="N119" s="1">
        <v>519990.62</v>
      </c>
      <c r="O119" s="1">
        <v>376200.38</v>
      </c>
    </row>
    <row r="120" spans="1:15" x14ac:dyDescent="0.25">
      <c r="A120" s="2">
        <v>45139.494803240741</v>
      </c>
      <c r="B120">
        <f t="shared" si="2"/>
        <v>1</v>
      </c>
      <c r="C120">
        <f t="shared" si="3"/>
        <v>8</v>
      </c>
      <c r="D120" s="2">
        <f>DATE(2023,KB_s[[#This Row],[Monat]],KB_s[[#This Row],[Tag]])</f>
        <v>45139</v>
      </c>
      <c r="E120" s="3">
        <f>WEEKNUM(KB_s[[#This Row],[kill_datetime]],2)</f>
        <v>32</v>
      </c>
      <c r="F120" t="s">
        <v>23</v>
      </c>
      <c r="G120" t="s">
        <v>20</v>
      </c>
      <c r="H120" t="s">
        <v>23</v>
      </c>
      <c r="I120" t="s">
        <v>20</v>
      </c>
      <c r="J120" t="s">
        <v>69</v>
      </c>
      <c r="K120" t="s">
        <v>17</v>
      </c>
      <c r="L120" t="s">
        <v>91</v>
      </c>
      <c r="M120" t="s">
        <v>66</v>
      </c>
      <c r="N120" s="1">
        <v>519990.62</v>
      </c>
      <c r="O120" s="1">
        <v>387868.8</v>
      </c>
    </row>
    <row r="121" spans="1:15" x14ac:dyDescent="0.25">
      <c r="A121" s="2">
        <v>45139.495659722219</v>
      </c>
      <c r="B121">
        <f t="shared" si="2"/>
        <v>1</v>
      </c>
      <c r="C121">
        <f t="shared" si="3"/>
        <v>8</v>
      </c>
      <c r="D121" s="2">
        <f>DATE(2023,KB_s[[#This Row],[Monat]],KB_s[[#This Row],[Tag]])</f>
        <v>45139</v>
      </c>
      <c r="E121" s="3">
        <f>WEEKNUM(KB_s[[#This Row],[kill_datetime]],2)</f>
        <v>32</v>
      </c>
      <c r="F121" t="s">
        <v>23</v>
      </c>
      <c r="G121" t="s">
        <v>20</v>
      </c>
      <c r="H121" t="s">
        <v>23</v>
      </c>
      <c r="I121" t="s">
        <v>20</v>
      </c>
      <c r="J121" t="s">
        <v>69</v>
      </c>
      <c r="K121" t="s">
        <v>17</v>
      </c>
      <c r="L121" t="s">
        <v>91</v>
      </c>
      <c r="M121" t="s">
        <v>66</v>
      </c>
      <c r="N121" s="1">
        <v>519990.62</v>
      </c>
      <c r="O121" s="1">
        <v>382891.18</v>
      </c>
    </row>
    <row r="122" spans="1:15" x14ac:dyDescent="0.25">
      <c r="A122" s="2">
        <v>45139.49591435185</v>
      </c>
      <c r="B122">
        <f t="shared" si="2"/>
        <v>1</v>
      </c>
      <c r="C122">
        <f t="shared" si="3"/>
        <v>8</v>
      </c>
      <c r="D122" s="2">
        <f>DATE(2023,KB_s[[#This Row],[Monat]],KB_s[[#This Row],[Tag]])</f>
        <v>45139</v>
      </c>
      <c r="E122" s="3">
        <f>WEEKNUM(KB_s[[#This Row],[kill_datetime]],2)</f>
        <v>32</v>
      </c>
      <c r="F122" t="s">
        <v>23</v>
      </c>
      <c r="G122" t="s">
        <v>20</v>
      </c>
      <c r="H122" t="s">
        <v>23</v>
      </c>
      <c r="I122" t="s">
        <v>20</v>
      </c>
      <c r="J122" t="s">
        <v>69</v>
      </c>
      <c r="K122" t="s">
        <v>17</v>
      </c>
      <c r="L122" t="s">
        <v>91</v>
      </c>
      <c r="M122" t="s">
        <v>66</v>
      </c>
      <c r="N122" s="1">
        <v>519990.62</v>
      </c>
      <c r="O122" s="1">
        <v>371222.76</v>
      </c>
    </row>
    <row r="123" spans="1:15" x14ac:dyDescent="0.25">
      <c r="A123" s="2">
        <v>45139.49627314815</v>
      </c>
      <c r="B123">
        <f t="shared" si="2"/>
        <v>1</v>
      </c>
      <c r="C123">
        <f t="shared" si="3"/>
        <v>8</v>
      </c>
      <c r="D123" s="2">
        <f>DATE(2023,KB_s[[#This Row],[Monat]],KB_s[[#This Row],[Tag]])</f>
        <v>45139</v>
      </c>
      <c r="E123" s="3">
        <f>WEEKNUM(KB_s[[#This Row],[kill_datetime]],2)</f>
        <v>32</v>
      </c>
      <c r="F123" t="s">
        <v>23</v>
      </c>
      <c r="G123" t="s">
        <v>20</v>
      </c>
      <c r="H123" t="s">
        <v>23</v>
      </c>
      <c r="I123" t="s">
        <v>20</v>
      </c>
      <c r="J123" t="s">
        <v>69</v>
      </c>
      <c r="K123" t="s">
        <v>17</v>
      </c>
      <c r="L123" t="s">
        <v>91</v>
      </c>
      <c r="M123" t="s">
        <v>66</v>
      </c>
      <c r="N123" s="1">
        <v>519990.62</v>
      </c>
      <c r="O123" s="1">
        <v>387868.8</v>
      </c>
    </row>
    <row r="124" spans="1:15" x14ac:dyDescent="0.25">
      <c r="A124" s="2">
        <v>45139.497129629628</v>
      </c>
      <c r="B124">
        <f t="shared" si="2"/>
        <v>1</v>
      </c>
      <c r="C124">
        <f t="shared" si="3"/>
        <v>8</v>
      </c>
      <c r="D124" s="2">
        <f>DATE(2023,KB_s[[#This Row],[Monat]],KB_s[[#This Row],[Tag]])</f>
        <v>45139</v>
      </c>
      <c r="E124" s="3">
        <f>WEEKNUM(KB_s[[#This Row],[kill_datetime]],2)</f>
        <v>32</v>
      </c>
      <c r="F124" t="s">
        <v>23</v>
      </c>
      <c r="G124" t="s">
        <v>20</v>
      </c>
      <c r="H124" t="s">
        <v>23</v>
      </c>
      <c r="I124" t="s">
        <v>20</v>
      </c>
      <c r="J124" t="s">
        <v>69</v>
      </c>
      <c r="K124" t="s">
        <v>17</v>
      </c>
      <c r="L124" t="s">
        <v>91</v>
      </c>
      <c r="M124" t="s">
        <v>66</v>
      </c>
      <c r="N124" s="1">
        <v>519990.62</v>
      </c>
      <c r="O124" s="1">
        <v>376200.38</v>
      </c>
    </row>
    <row r="125" spans="1:15" x14ac:dyDescent="0.25">
      <c r="A125" s="2">
        <v>45139.497476851851</v>
      </c>
      <c r="B125">
        <f t="shared" si="2"/>
        <v>1</v>
      </c>
      <c r="C125">
        <f t="shared" si="3"/>
        <v>8</v>
      </c>
      <c r="D125" s="2">
        <f>DATE(2023,KB_s[[#This Row],[Monat]],KB_s[[#This Row],[Tag]])</f>
        <v>45139</v>
      </c>
      <c r="E125" s="3">
        <f>WEEKNUM(KB_s[[#This Row],[kill_datetime]],2)</f>
        <v>32</v>
      </c>
      <c r="F125" t="s">
        <v>23</v>
      </c>
      <c r="G125" t="s">
        <v>20</v>
      </c>
      <c r="H125" t="s">
        <v>23</v>
      </c>
      <c r="I125" t="s">
        <v>20</v>
      </c>
      <c r="J125" t="s">
        <v>69</v>
      </c>
      <c r="K125" t="s">
        <v>17</v>
      </c>
      <c r="L125" t="s">
        <v>91</v>
      </c>
      <c r="M125" t="s">
        <v>66</v>
      </c>
      <c r="N125" s="1">
        <v>519990.62</v>
      </c>
      <c r="O125" s="1">
        <v>394559.6</v>
      </c>
    </row>
    <row r="126" spans="1:15" x14ac:dyDescent="0.25">
      <c r="A126" s="2">
        <v>45139.499421296299</v>
      </c>
      <c r="B126">
        <f t="shared" si="2"/>
        <v>1</v>
      </c>
      <c r="C126">
        <f t="shared" si="3"/>
        <v>8</v>
      </c>
      <c r="D126" s="2">
        <f>DATE(2023,KB_s[[#This Row],[Monat]],KB_s[[#This Row],[Tag]])</f>
        <v>45139</v>
      </c>
      <c r="E126" s="3">
        <f>WEEKNUM(KB_s[[#This Row],[kill_datetime]],2)</f>
        <v>32</v>
      </c>
      <c r="F126" t="s">
        <v>23</v>
      </c>
      <c r="G126" t="s">
        <v>20</v>
      </c>
      <c r="H126" t="s">
        <v>23</v>
      </c>
      <c r="I126" t="s">
        <v>20</v>
      </c>
      <c r="J126" t="s">
        <v>69</v>
      </c>
      <c r="K126" t="s">
        <v>17</v>
      </c>
      <c r="L126" t="s">
        <v>91</v>
      </c>
      <c r="M126" t="s">
        <v>66</v>
      </c>
      <c r="N126" s="1">
        <v>519990.62</v>
      </c>
      <c r="O126" s="1">
        <v>365342.97</v>
      </c>
    </row>
    <row r="127" spans="1:15" x14ac:dyDescent="0.25">
      <c r="A127" s="2">
        <v>45139.500405092593</v>
      </c>
      <c r="B127">
        <f t="shared" si="2"/>
        <v>1</v>
      </c>
      <c r="C127">
        <f t="shared" si="3"/>
        <v>8</v>
      </c>
      <c r="D127" s="2">
        <f>DATE(2023,KB_s[[#This Row],[Monat]],KB_s[[#This Row],[Tag]])</f>
        <v>45139</v>
      </c>
      <c r="E127" s="3">
        <f>WEEKNUM(KB_s[[#This Row],[kill_datetime]],2)</f>
        <v>32</v>
      </c>
      <c r="F127" t="s">
        <v>23</v>
      </c>
      <c r="G127" t="s">
        <v>20</v>
      </c>
      <c r="H127" t="s">
        <v>23</v>
      </c>
      <c r="I127" t="s">
        <v>20</v>
      </c>
      <c r="J127" t="s">
        <v>69</v>
      </c>
      <c r="K127" t="s">
        <v>17</v>
      </c>
      <c r="L127" t="s">
        <v>91</v>
      </c>
      <c r="M127" t="s">
        <v>66</v>
      </c>
      <c r="N127" s="1">
        <v>519909.52</v>
      </c>
      <c r="O127" s="1">
        <v>388639.26</v>
      </c>
    </row>
    <row r="128" spans="1:15" x14ac:dyDescent="0.25">
      <c r="A128" s="2">
        <v>45139.501898148148</v>
      </c>
      <c r="B128">
        <f t="shared" si="2"/>
        <v>1</v>
      </c>
      <c r="C128">
        <f t="shared" si="3"/>
        <v>8</v>
      </c>
      <c r="D128" s="2">
        <f>DATE(2023,KB_s[[#This Row],[Monat]],KB_s[[#This Row],[Tag]])</f>
        <v>45139</v>
      </c>
      <c r="E128" s="3">
        <f>WEEKNUM(KB_s[[#This Row],[kill_datetime]],2)</f>
        <v>32</v>
      </c>
      <c r="F128" t="s">
        <v>23</v>
      </c>
      <c r="G128" t="s">
        <v>20</v>
      </c>
      <c r="H128" t="s">
        <v>23</v>
      </c>
      <c r="I128" t="s">
        <v>20</v>
      </c>
      <c r="J128" t="s">
        <v>69</v>
      </c>
      <c r="K128" t="s">
        <v>17</v>
      </c>
      <c r="L128" t="s">
        <v>91</v>
      </c>
      <c r="M128" t="s">
        <v>66</v>
      </c>
      <c r="N128" s="1">
        <v>519828.42</v>
      </c>
      <c r="O128" s="1">
        <v>382364.02</v>
      </c>
    </row>
    <row r="129" spans="1:15" x14ac:dyDescent="0.25">
      <c r="A129" s="2">
        <v>45139.503553240742</v>
      </c>
      <c r="B129">
        <f t="shared" si="2"/>
        <v>1</v>
      </c>
      <c r="C129">
        <f t="shared" si="3"/>
        <v>8</v>
      </c>
      <c r="D129" s="2">
        <f>DATE(2023,KB_s[[#This Row],[Monat]],KB_s[[#This Row],[Tag]])</f>
        <v>45139</v>
      </c>
      <c r="E129" s="3">
        <f>WEEKNUM(KB_s[[#This Row],[kill_datetime]],2)</f>
        <v>32</v>
      </c>
      <c r="F129" t="s">
        <v>23</v>
      </c>
      <c r="G129" t="s">
        <v>20</v>
      </c>
      <c r="H129" t="s">
        <v>23</v>
      </c>
      <c r="I129" t="s">
        <v>20</v>
      </c>
      <c r="J129" t="s">
        <v>69</v>
      </c>
      <c r="K129" t="s">
        <v>17</v>
      </c>
      <c r="L129" t="s">
        <v>91</v>
      </c>
      <c r="M129" t="s">
        <v>66</v>
      </c>
      <c r="N129" s="1">
        <v>519990.62</v>
      </c>
      <c r="O129" s="1">
        <v>377416.89</v>
      </c>
    </row>
    <row r="130" spans="1:15" x14ac:dyDescent="0.25">
      <c r="A130" s="2">
        <v>45139.504988425928</v>
      </c>
      <c r="B130">
        <f t="shared" ref="B130:B193" si="4">DAY(A130)</f>
        <v>1</v>
      </c>
      <c r="C130">
        <f t="shared" ref="C130:C193" si="5">MONTH(A130)</f>
        <v>8</v>
      </c>
      <c r="D130" s="2">
        <f>DATE(2023,KB_s[[#This Row],[Monat]],KB_s[[#This Row],[Tag]])</f>
        <v>45139</v>
      </c>
      <c r="E130" s="3">
        <f>WEEKNUM(KB_s[[#This Row],[kill_datetime]],2)</f>
        <v>32</v>
      </c>
      <c r="F130" t="s">
        <v>23</v>
      </c>
      <c r="G130" t="s">
        <v>20</v>
      </c>
      <c r="H130" t="s">
        <v>23</v>
      </c>
      <c r="I130" t="s">
        <v>20</v>
      </c>
      <c r="J130" t="s">
        <v>69</v>
      </c>
      <c r="K130" t="s">
        <v>17</v>
      </c>
      <c r="L130" t="s">
        <v>91</v>
      </c>
      <c r="M130" t="s">
        <v>66</v>
      </c>
      <c r="N130" s="1">
        <v>519990.62</v>
      </c>
      <c r="O130" s="1">
        <v>394559.6</v>
      </c>
    </row>
    <row r="131" spans="1:15" x14ac:dyDescent="0.25">
      <c r="A131" s="2">
        <v>45139.506944444445</v>
      </c>
      <c r="B131">
        <f t="shared" si="4"/>
        <v>1</v>
      </c>
      <c r="C131">
        <f t="shared" si="5"/>
        <v>8</v>
      </c>
      <c r="D131" s="2">
        <f>DATE(2023,KB_s[[#This Row],[Monat]],KB_s[[#This Row],[Tag]])</f>
        <v>45139</v>
      </c>
      <c r="E131" s="3">
        <f>WEEKNUM(KB_s[[#This Row],[kill_datetime]],2)</f>
        <v>32</v>
      </c>
      <c r="F131" t="s">
        <v>23</v>
      </c>
      <c r="G131" t="s">
        <v>20</v>
      </c>
      <c r="H131" t="s">
        <v>23</v>
      </c>
      <c r="I131" t="s">
        <v>20</v>
      </c>
      <c r="J131" t="s">
        <v>69</v>
      </c>
      <c r="K131" t="s">
        <v>17</v>
      </c>
      <c r="L131" t="s">
        <v>91</v>
      </c>
      <c r="M131" t="s">
        <v>66</v>
      </c>
      <c r="N131" s="1">
        <v>518571.36</v>
      </c>
      <c r="O131" s="1">
        <v>364582.65</v>
      </c>
    </row>
    <row r="132" spans="1:15" x14ac:dyDescent="0.25">
      <c r="A132" s="2">
        <v>45139.507673611108</v>
      </c>
      <c r="B132">
        <f t="shared" si="4"/>
        <v>1</v>
      </c>
      <c r="C132">
        <f t="shared" si="5"/>
        <v>8</v>
      </c>
      <c r="D132" s="2">
        <f>DATE(2023,KB_s[[#This Row],[Monat]],KB_s[[#This Row],[Tag]])</f>
        <v>45139</v>
      </c>
      <c r="E132" s="3">
        <f>WEEKNUM(KB_s[[#This Row],[kill_datetime]],2)</f>
        <v>32</v>
      </c>
      <c r="F132" t="s">
        <v>23</v>
      </c>
      <c r="G132" t="s">
        <v>20</v>
      </c>
      <c r="H132" t="s">
        <v>23</v>
      </c>
      <c r="I132" t="s">
        <v>20</v>
      </c>
      <c r="J132" t="s">
        <v>69</v>
      </c>
      <c r="K132" t="s">
        <v>17</v>
      </c>
      <c r="L132" t="s">
        <v>91</v>
      </c>
      <c r="M132" t="s">
        <v>66</v>
      </c>
      <c r="N132" s="1">
        <v>519990.62</v>
      </c>
      <c r="O132" s="1">
        <v>382891.18</v>
      </c>
    </row>
    <row r="133" spans="1:15" x14ac:dyDescent="0.25">
      <c r="A133" s="2">
        <v>45139.509317129632</v>
      </c>
      <c r="B133">
        <f t="shared" si="4"/>
        <v>1</v>
      </c>
      <c r="C133">
        <f t="shared" si="5"/>
        <v>8</v>
      </c>
      <c r="D133" s="2">
        <f>DATE(2023,KB_s[[#This Row],[Monat]],KB_s[[#This Row],[Tag]])</f>
        <v>45139</v>
      </c>
      <c r="E133" s="3">
        <f>WEEKNUM(KB_s[[#This Row],[kill_datetime]],2)</f>
        <v>32</v>
      </c>
      <c r="F133" t="s">
        <v>23</v>
      </c>
      <c r="G133" t="s">
        <v>20</v>
      </c>
      <c r="H133" t="s">
        <v>23</v>
      </c>
      <c r="I133" t="s">
        <v>20</v>
      </c>
      <c r="J133" t="s">
        <v>69</v>
      </c>
      <c r="K133" t="s">
        <v>17</v>
      </c>
      <c r="L133" t="s">
        <v>91</v>
      </c>
      <c r="M133" t="s">
        <v>66</v>
      </c>
      <c r="N133" s="1">
        <v>519909.52</v>
      </c>
      <c r="O133" s="1">
        <v>376585.61</v>
      </c>
    </row>
    <row r="134" spans="1:15" x14ac:dyDescent="0.25">
      <c r="A134" s="2">
        <v>45139.510833333334</v>
      </c>
      <c r="B134">
        <f t="shared" si="4"/>
        <v>1</v>
      </c>
      <c r="C134">
        <f t="shared" si="5"/>
        <v>8</v>
      </c>
      <c r="D134" s="2">
        <f>DATE(2023,KB_s[[#This Row],[Monat]],KB_s[[#This Row],[Tag]])</f>
        <v>45139</v>
      </c>
      <c r="E134" s="3">
        <f>WEEKNUM(KB_s[[#This Row],[kill_datetime]],2)</f>
        <v>32</v>
      </c>
      <c r="F134" t="s">
        <v>23</v>
      </c>
      <c r="G134" t="s">
        <v>20</v>
      </c>
      <c r="H134" t="s">
        <v>23</v>
      </c>
      <c r="I134" t="s">
        <v>20</v>
      </c>
      <c r="J134" t="s">
        <v>69</v>
      </c>
      <c r="K134" t="s">
        <v>17</v>
      </c>
      <c r="L134" t="s">
        <v>91</v>
      </c>
      <c r="M134" t="s">
        <v>66</v>
      </c>
      <c r="N134" s="1">
        <v>519990.62</v>
      </c>
      <c r="O134" s="1">
        <v>394559.6</v>
      </c>
    </row>
    <row r="135" spans="1:15" x14ac:dyDescent="0.25">
      <c r="A135" s="2">
        <v>45139.512442129628</v>
      </c>
      <c r="B135">
        <f t="shared" si="4"/>
        <v>1</v>
      </c>
      <c r="C135">
        <f t="shared" si="5"/>
        <v>8</v>
      </c>
      <c r="D135" s="2">
        <f>DATE(2023,KB_s[[#This Row],[Monat]],KB_s[[#This Row],[Tag]])</f>
        <v>45139</v>
      </c>
      <c r="E135" s="3">
        <f>WEEKNUM(KB_s[[#This Row],[kill_datetime]],2)</f>
        <v>32</v>
      </c>
      <c r="F135" t="s">
        <v>23</v>
      </c>
      <c r="G135" t="s">
        <v>20</v>
      </c>
      <c r="H135" t="s">
        <v>23</v>
      </c>
      <c r="I135" t="s">
        <v>20</v>
      </c>
      <c r="J135" t="s">
        <v>69</v>
      </c>
      <c r="K135" t="s">
        <v>17</v>
      </c>
      <c r="L135" t="s">
        <v>91</v>
      </c>
      <c r="M135" t="s">
        <v>66</v>
      </c>
      <c r="N135" s="1">
        <v>519868.97</v>
      </c>
      <c r="O135" s="1">
        <v>364907.05</v>
      </c>
    </row>
    <row r="136" spans="1:15" x14ac:dyDescent="0.25">
      <c r="A136" s="2">
        <v>45139.515092592592</v>
      </c>
      <c r="B136">
        <f t="shared" si="4"/>
        <v>1</v>
      </c>
      <c r="C136">
        <f t="shared" si="5"/>
        <v>8</v>
      </c>
      <c r="D136" s="2">
        <f>DATE(2023,KB_s[[#This Row],[Monat]],KB_s[[#This Row],[Tag]])</f>
        <v>45139</v>
      </c>
      <c r="E136" s="3">
        <f>WEEKNUM(KB_s[[#This Row],[kill_datetime]],2)</f>
        <v>32</v>
      </c>
      <c r="F136" t="s">
        <v>23</v>
      </c>
      <c r="G136" t="s">
        <v>20</v>
      </c>
      <c r="H136" t="s">
        <v>23</v>
      </c>
      <c r="I136" t="s">
        <v>20</v>
      </c>
      <c r="J136" t="s">
        <v>69</v>
      </c>
      <c r="K136" t="s">
        <v>17</v>
      </c>
      <c r="L136" t="s">
        <v>91</v>
      </c>
      <c r="M136" t="s">
        <v>66</v>
      </c>
      <c r="N136" s="1">
        <v>518693.01</v>
      </c>
      <c r="O136" s="1">
        <v>381350.27</v>
      </c>
    </row>
    <row r="137" spans="1:15" x14ac:dyDescent="0.25">
      <c r="A137" s="2">
        <v>45139.517268518517</v>
      </c>
      <c r="B137">
        <f t="shared" si="4"/>
        <v>1</v>
      </c>
      <c r="C137">
        <f t="shared" si="5"/>
        <v>8</v>
      </c>
      <c r="D137" s="2">
        <f>DATE(2023,KB_s[[#This Row],[Monat]],KB_s[[#This Row],[Tag]])</f>
        <v>45139</v>
      </c>
      <c r="E137" s="3">
        <f>WEEKNUM(KB_s[[#This Row],[kill_datetime]],2)</f>
        <v>32</v>
      </c>
      <c r="F137" t="s">
        <v>23</v>
      </c>
      <c r="G137" t="s">
        <v>20</v>
      </c>
      <c r="H137" t="s">
        <v>23</v>
      </c>
      <c r="I137" t="s">
        <v>20</v>
      </c>
      <c r="J137" t="s">
        <v>69</v>
      </c>
      <c r="K137" t="s">
        <v>17</v>
      </c>
      <c r="L137" t="s">
        <v>91</v>
      </c>
      <c r="M137" t="s">
        <v>66</v>
      </c>
      <c r="N137" s="1">
        <v>519990.62</v>
      </c>
      <c r="O137" s="1">
        <v>364531.96</v>
      </c>
    </row>
    <row r="138" spans="1:15" x14ac:dyDescent="0.25">
      <c r="A138" s="2">
        <v>45139.523576388892</v>
      </c>
      <c r="B138">
        <f t="shared" si="4"/>
        <v>1</v>
      </c>
      <c r="C138">
        <f t="shared" si="5"/>
        <v>8</v>
      </c>
      <c r="D138" s="2">
        <f>DATE(2023,KB_s[[#This Row],[Monat]],KB_s[[#This Row],[Tag]])</f>
        <v>45139</v>
      </c>
      <c r="E138" s="3">
        <f>WEEKNUM(KB_s[[#This Row],[kill_datetime]],2)</f>
        <v>32</v>
      </c>
      <c r="F138" t="s">
        <v>172</v>
      </c>
      <c r="G138" t="s">
        <v>13</v>
      </c>
      <c r="H138" t="s">
        <v>283</v>
      </c>
      <c r="I138" t="s">
        <v>15</v>
      </c>
      <c r="J138" t="s">
        <v>16</v>
      </c>
      <c r="K138" t="s">
        <v>17</v>
      </c>
      <c r="L138" t="s">
        <v>399</v>
      </c>
      <c r="M138" t="s">
        <v>78</v>
      </c>
      <c r="N138" s="1">
        <v>6338547.4500000002</v>
      </c>
      <c r="O138" s="1">
        <v>5237808.4800000004</v>
      </c>
    </row>
    <row r="139" spans="1:15" x14ac:dyDescent="0.25">
      <c r="A139" s="2">
        <v>45139.55327546296</v>
      </c>
      <c r="B139">
        <f t="shared" si="4"/>
        <v>1</v>
      </c>
      <c r="C139">
        <f t="shared" si="5"/>
        <v>8</v>
      </c>
      <c r="D139" s="2">
        <f>DATE(2023,KB_s[[#This Row],[Monat]],KB_s[[#This Row],[Tag]])</f>
        <v>45139</v>
      </c>
      <c r="E139" s="3">
        <f>WEEKNUM(KB_s[[#This Row],[kill_datetime]],2)</f>
        <v>32</v>
      </c>
      <c r="F139" t="s">
        <v>82</v>
      </c>
      <c r="G139" t="s">
        <v>20</v>
      </c>
      <c r="H139" t="s">
        <v>231</v>
      </c>
      <c r="I139" t="s">
        <v>13</v>
      </c>
      <c r="J139" t="s">
        <v>73</v>
      </c>
      <c r="K139" t="s">
        <v>32</v>
      </c>
      <c r="L139" t="s">
        <v>414</v>
      </c>
      <c r="M139" t="s">
        <v>78</v>
      </c>
      <c r="N139" s="1">
        <v>15122048.43</v>
      </c>
      <c r="O139" s="1">
        <v>2910089.2</v>
      </c>
    </row>
    <row r="140" spans="1:15" x14ac:dyDescent="0.25">
      <c r="A140" s="2">
        <v>45139.564837962964</v>
      </c>
      <c r="B140">
        <f t="shared" si="4"/>
        <v>1</v>
      </c>
      <c r="C140">
        <f t="shared" si="5"/>
        <v>8</v>
      </c>
      <c r="D140" s="2">
        <f>DATE(2023,KB_s[[#This Row],[Monat]],KB_s[[#This Row],[Tag]])</f>
        <v>45139</v>
      </c>
      <c r="E140" s="3">
        <f>WEEKNUM(KB_s[[#This Row],[kill_datetime]],2)</f>
        <v>32</v>
      </c>
      <c r="F140" t="s">
        <v>40</v>
      </c>
      <c r="G140" t="s">
        <v>20</v>
      </c>
      <c r="H140" t="s">
        <v>231</v>
      </c>
      <c r="I140" t="s">
        <v>13</v>
      </c>
      <c r="J140" t="s">
        <v>73</v>
      </c>
      <c r="K140" t="s">
        <v>32</v>
      </c>
      <c r="L140" t="s">
        <v>420</v>
      </c>
      <c r="M140" t="s">
        <v>78</v>
      </c>
      <c r="N140" s="1">
        <v>29816156.91</v>
      </c>
      <c r="O140" s="1">
        <v>14283178.65</v>
      </c>
    </row>
    <row r="141" spans="1:15" x14ac:dyDescent="0.25">
      <c r="A141" s="2">
        <v>45139.56517361111</v>
      </c>
      <c r="B141">
        <f t="shared" si="4"/>
        <v>1</v>
      </c>
      <c r="C141">
        <f t="shared" si="5"/>
        <v>8</v>
      </c>
      <c r="D141" s="2">
        <f>DATE(2023,KB_s[[#This Row],[Monat]],KB_s[[#This Row],[Tag]])</f>
        <v>45139</v>
      </c>
      <c r="E141" s="3">
        <f>WEEKNUM(KB_s[[#This Row],[kill_datetime]],2)</f>
        <v>32</v>
      </c>
      <c r="F141" t="s">
        <v>21</v>
      </c>
      <c r="G141" t="s">
        <v>13</v>
      </c>
      <c r="H141" t="s">
        <v>14</v>
      </c>
      <c r="I141" t="s">
        <v>15</v>
      </c>
      <c r="J141" t="s">
        <v>44</v>
      </c>
      <c r="K141" t="s">
        <v>17</v>
      </c>
      <c r="L141" t="s">
        <v>291</v>
      </c>
      <c r="M141" t="s">
        <v>11</v>
      </c>
      <c r="N141" s="1">
        <v>6676777.0800000001</v>
      </c>
      <c r="O141" s="1">
        <v>3804957.78</v>
      </c>
    </row>
    <row r="142" spans="1:15" x14ac:dyDescent="0.25">
      <c r="A142" s="2">
        <v>45139.569988425923</v>
      </c>
      <c r="B142">
        <f t="shared" si="4"/>
        <v>1</v>
      </c>
      <c r="C142">
        <f t="shared" si="5"/>
        <v>8</v>
      </c>
      <c r="D142" s="2">
        <f>DATE(2023,KB_s[[#This Row],[Monat]],KB_s[[#This Row],[Tag]])</f>
        <v>45139</v>
      </c>
      <c r="E142" s="3">
        <f>WEEKNUM(KB_s[[#This Row],[kill_datetime]],2)</f>
        <v>32</v>
      </c>
      <c r="F142" t="s">
        <v>409</v>
      </c>
      <c r="G142" t="s">
        <v>13</v>
      </c>
      <c r="H142" t="s">
        <v>40</v>
      </c>
      <c r="I142" t="s">
        <v>20</v>
      </c>
      <c r="J142" t="s">
        <v>233</v>
      </c>
      <c r="K142" t="s">
        <v>17</v>
      </c>
      <c r="L142" t="s">
        <v>401</v>
      </c>
      <c r="M142" t="s">
        <v>78</v>
      </c>
      <c r="N142" s="1">
        <v>3225663.96</v>
      </c>
      <c r="O142" s="1">
        <v>715163.88</v>
      </c>
    </row>
    <row r="143" spans="1:15" x14ac:dyDescent="0.25">
      <c r="A143" s="2">
        <v>45139.579421296294</v>
      </c>
      <c r="B143">
        <f t="shared" si="4"/>
        <v>1</v>
      </c>
      <c r="C143">
        <f t="shared" si="5"/>
        <v>8</v>
      </c>
      <c r="D143" s="2">
        <f>DATE(2023,KB_s[[#This Row],[Monat]],KB_s[[#This Row],[Tag]])</f>
        <v>45139</v>
      </c>
      <c r="E143" s="3">
        <f>WEEKNUM(KB_s[[#This Row],[kill_datetime]],2)</f>
        <v>32</v>
      </c>
      <c r="F143" t="s">
        <v>303</v>
      </c>
      <c r="G143" t="s">
        <v>20</v>
      </c>
      <c r="H143" t="s">
        <v>303</v>
      </c>
      <c r="I143" t="s">
        <v>20</v>
      </c>
      <c r="J143" t="s">
        <v>388</v>
      </c>
      <c r="K143" t="s">
        <v>52</v>
      </c>
      <c r="L143" t="s">
        <v>428</v>
      </c>
      <c r="M143" t="s">
        <v>66</v>
      </c>
      <c r="N143" s="1">
        <v>101152924.91</v>
      </c>
      <c r="O143" s="1">
        <v>87227265.959999993</v>
      </c>
    </row>
    <row r="144" spans="1:15" x14ac:dyDescent="0.25">
      <c r="A144" s="2">
        <v>45139.60396990741</v>
      </c>
      <c r="B144">
        <f t="shared" si="4"/>
        <v>1</v>
      </c>
      <c r="C144">
        <f t="shared" si="5"/>
        <v>8</v>
      </c>
      <c r="D144" s="2">
        <f>DATE(2023,KB_s[[#This Row],[Monat]],KB_s[[#This Row],[Tag]])</f>
        <v>45139</v>
      </c>
      <c r="E144" s="3">
        <f>WEEKNUM(KB_s[[#This Row],[kill_datetime]],2)</f>
        <v>32</v>
      </c>
      <c r="F144" t="s">
        <v>437</v>
      </c>
      <c r="G144" t="s">
        <v>13</v>
      </c>
      <c r="H144" t="s">
        <v>438</v>
      </c>
      <c r="I144" t="s">
        <v>20</v>
      </c>
      <c r="J144" t="s">
        <v>56</v>
      </c>
      <c r="K144" t="s">
        <v>17</v>
      </c>
      <c r="L144" t="s">
        <v>168</v>
      </c>
      <c r="M144" t="s">
        <v>38</v>
      </c>
      <c r="N144" s="1">
        <v>3902814.36</v>
      </c>
      <c r="O144" s="1">
        <v>3737294.22</v>
      </c>
    </row>
    <row r="145" spans="1:15" x14ac:dyDescent="0.25">
      <c r="A145" s="2">
        <v>45139.691064814811</v>
      </c>
      <c r="B145">
        <f t="shared" si="4"/>
        <v>1</v>
      </c>
      <c r="C145">
        <f t="shared" si="5"/>
        <v>8</v>
      </c>
      <c r="D145" s="2">
        <f>DATE(2023,KB_s[[#This Row],[Monat]],KB_s[[#This Row],[Tag]])</f>
        <v>45139</v>
      </c>
      <c r="E145" s="3">
        <f>WEEKNUM(KB_s[[#This Row],[kill_datetime]],2)</f>
        <v>32</v>
      </c>
      <c r="F145" t="s">
        <v>318</v>
      </c>
      <c r="G145" t="s">
        <v>13</v>
      </c>
      <c r="H145" t="s">
        <v>247</v>
      </c>
      <c r="I145" t="s">
        <v>15</v>
      </c>
      <c r="J145" t="s">
        <v>98</v>
      </c>
      <c r="K145" t="s">
        <v>52</v>
      </c>
      <c r="L145" t="s">
        <v>467</v>
      </c>
      <c r="M145" t="s">
        <v>66</v>
      </c>
      <c r="N145" s="1">
        <v>261365048.59</v>
      </c>
      <c r="O145" s="1">
        <v>238947441.19</v>
      </c>
    </row>
    <row r="146" spans="1:15" x14ac:dyDescent="0.25">
      <c r="A146" s="2">
        <v>45139.701979166668</v>
      </c>
      <c r="B146">
        <f t="shared" si="4"/>
        <v>1</v>
      </c>
      <c r="C146">
        <f t="shared" si="5"/>
        <v>8</v>
      </c>
      <c r="D146" s="2">
        <f>DATE(2023,KB_s[[#This Row],[Monat]],KB_s[[#This Row],[Tag]])</f>
        <v>45139</v>
      </c>
      <c r="E146" s="3">
        <f>WEEKNUM(KB_s[[#This Row],[kill_datetime]],2)</f>
        <v>32</v>
      </c>
      <c r="F146" t="s">
        <v>301</v>
      </c>
      <c r="G146" t="s">
        <v>20</v>
      </c>
      <c r="H146" t="s">
        <v>318</v>
      </c>
      <c r="I146" t="s">
        <v>13</v>
      </c>
      <c r="J146" t="s">
        <v>157</v>
      </c>
      <c r="K146" t="s">
        <v>32</v>
      </c>
      <c r="L146" t="s">
        <v>343</v>
      </c>
      <c r="M146" t="s">
        <v>66</v>
      </c>
      <c r="N146" s="1">
        <v>76465541.640000001</v>
      </c>
      <c r="O146" s="1">
        <v>60024215.700000003</v>
      </c>
    </row>
    <row r="147" spans="1:15" x14ac:dyDescent="0.25">
      <c r="A147" s="2">
        <v>45139.813888888886</v>
      </c>
      <c r="B147">
        <f t="shared" si="4"/>
        <v>1</v>
      </c>
      <c r="C147">
        <f t="shared" si="5"/>
        <v>8</v>
      </c>
      <c r="D147" s="2">
        <f>DATE(2023,KB_s[[#This Row],[Monat]],KB_s[[#This Row],[Tag]])</f>
        <v>45139</v>
      </c>
      <c r="E147" s="3">
        <f>WEEKNUM(KB_s[[#This Row],[kill_datetime]],2)</f>
        <v>32</v>
      </c>
      <c r="F147" t="s">
        <v>93</v>
      </c>
      <c r="G147" t="s">
        <v>13</v>
      </c>
      <c r="H147" t="s">
        <v>122</v>
      </c>
      <c r="I147" t="s">
        <v>60</v>
      </c>
      <c r="J147" t="s">
        <v>79</v>
      </c>
      <c r="K147" t="s">
        <v>25</v>
      </c>
      <c r="L147" t="s">
        <v>206</v>
      </c>
      <c r="M147" t="s">
        <v>78</v>
      </c>
      <c r="N147" s="1">
        <v>6243764.1699999999</v>
      </c>
      <c r="O147" s="1">
        <v>3877671.78</v>
      </c>
    </row>
    <row r="148" spans="1:15" x14ac:dyDescent="0.25">
      <c r="A148" s="2">
        <v>45139.813993055555</v>
      </c>
      <c r="B148">
        <f t="shared" si="4"/>
        <v>1</v>
      </c>
      <c r="C148">
        <f t="shared" si="5"/>
        <v>8</v>
      </c>
      <c r="D148" s="2">
        <f>DATE(2023,KB_s[[#This Row],[Monat]],KB_s[[#This Row],[Tag]])</f>
        <v>45139</v>
      </c>
      <c r="E148" s="3">
        <f>WEEKNUM(KB_s[[#This Row],[kill_datetime]],2)</f>
        <v>32</v>
      </c>
      <c r="F148" t="s">
        <v>22</v>
      </c>
      <c r="G148" t="s">
        <v>13</v>
      </c>
      <c r="H148" t="s">
        <v>122</v>
      </c>
      <c r="I148" t="s">
        <v>60</v>
      </c>
      <c r="J148" t="s">
        <v>79</v>
      </c>
      <c r="K148" t="s">
        <v>25</v>
      </c>
      <c r="L148" t="s">
        <v>206</v>
      </c>
      <c r="M148" t="s">
        <v>78</v>
      </c>
      <c r="N148" s="1">
        <v>8178183.4800000004</v>
      </c>
      <c r="O148" s="1">
        <v>4967049.47</v>
      </c>
    </row>
    <row r="149" spans="1:15" x14ac:dyDescent="0.25">
      <c r="A149" s="2">
        <v>45139.814074074071</v>
      </c>
      <c r="B149">
        <f t="shared" si="4"/>
        <v>1</v>
      </c>
      <c r="C149">
        <f t="shared" si="5"/>
        <v>8</v>
      </c>
      <c r="D149" s="2">
        <f>DATE(2023,KB_s[[#This Row],[Monat]],KB_s[[#This Row],[Tag]])</f>
        <v>45139</v>
      </c>
      <c r="E149" s="3">
        <f>WEEKNUM(KB_s[[#This Row],[kill_datetime]],2)</f>
        <v>32</v>
      </c>
      <c r="F149" t="s">
        <v>22</v>
      </c>
      <c r="G149" t="s">
        <v>13</v>
      </c>
      <c r="H149" t="s">
        <v>122</v>
      </c>
      <c r="I149" t="s">
        <v>60</v>
      </c>
      <c r="J149" t="s">
        <v>79</v>
      </c>
      <c r="K149" t="s">
        <v>25</v>
      </c>
      <c r="L149" t="s">
        <v>206</v>
      </c>
      <c r="M149" t="s">
        <v>78</v>
      </c>
      <c r="N149" s="1">
        <v>6240583.3099999996</v>
      </c>
      <c r="O149" s="1">
        <v>2671675.17</v>
      </c>
    </row>
    <row r="150" spans="1:15" x14ac:dyDescent="0.25">
      <c r="A150" s="2">
        <v>45139.814108796294</v>
      </c>
      <c r="B150">
        <f t="shared" si="4"/>
        <v>1</v>
      </c>
      <c r="C150">
        <f t="shared" si="5"/>
        <v>8</v>
      </c>
      <c r="D150" s="2">
        <f>DATE(2023,KB_s[[#This Row],[Monat]],KB_s[[#This Row],[Tag]])</f>
        <v>45139</v>
      </c>
      <c r="E150" s="3">
        <f>WEEKNUM(KB_s[[#This Row],[kill_datetime]],2)</f>
        <v>32</v>
      </c>
      <c r="F150" t="s">
        <v>93</v>
      </c>
      <c r="G150" t="s">
        <v>13</v>
      </c>
      <c r="H150" t="s">
        <v>122</v>
      </c>
      <c r="I150" t="s">
        <v>60</v>
      </c>
      <c r="J150" t="s">
        <v>24</v>
      </c>
      <c r="K150" t="s">
        <v>25</v>
      </c>
      <c r="L150" t="s">
        <v>206</v>
      </c>
      <c r="M150" t="s">
        <v>78</v>
      </c>
      <c r="N150" s="1">
        <v>5736215.3899999997</v>
      </c>
      <c r="O150" s="1">
        <v>2249405.34</v>
      </c>
    </row>
    <row r="151" spans="1:15" x14ac:dyDescent="0.25">
      <c r="A151" s="2">
        <v>45139.814189814817</v>
      </c>
      <c r="B151">
        <f t="shared" si="4"/>
        <v>1</v>
      </c>
      <c r="C151">
        <f t="shared" si="5"/>
        <v>8</v>
      </c>
      <c r="D151" s="2">
        <f>DATE(2023,KB_s[[#This Row],[Monat]],KB_s[[#This Row],[Tag]])</f>
        <v>45139</v>
      </c>
      <c r="E151" s="3">
        <f>WEEKNUM(KB_s[[#This Row],[kill_datetime]],2)</f>
        <v>32</v>
      </c>
      <c r="F151" t="s">
        <v>22</v>
      </c>
      <c r="G151" t="s">
        <v>13</v>
      </c>
      <c r="H151" t="s">
        <v>122</v>
      </c>
      <c r="I151" t="s">
        <v>60</v>
      </c>
      <c r="J151" t="s">
        <v>79</v>
      </c>
      <c r="K151" t="s">
        <v>25</v>
      </c>
      <c r="L151" t="s">
        <v>206</v>
      </c>
      <c r="M151" t="s">
        <v>78</v>
      </c>
      <c r="N151" s="1">
        <v>8003965.5899999999</v>
      </c>
      <c r="O151" s="1">
        <v>3204058.69</v>
      </c>
    </row>
    <row r="152" spans="1:15" x14ac:dyDescent="0.25">
      <c r="A152" s="2">
        <v>45139.814270833333</v>
      </c>
      <c r="B152">
        <f t="shared" si="4"/>
        <v>1</v>
      </c>
      <c r="C152">
        <f t="shared" si="5"/>
        <v>8</v>
      </c>
      <c r="D152" s="2">
        <f>DATE(2023,KB_s[[#This Row],[Monat]],KB_s[[#This Row],[Tag]])</f>
        <v>45139</v>
      </c>
      <c r="E152" s="3">
        <f>WEEKNUM(KB_s[[#This Row],[kill_datetime]],2)</f>
        <v>32</v>
      </c>
      <c r="F152" t="s">
        <v>245</v>
      </c>
      <c r="G152" t="s">
        <v>13</v>
      </c>
      <c r="H152" t="s">
        <v>122</v>
      </c>
      <c r="I152" t="s">
        <v>60</v>
      </c>
      <c r="J152" t="s">
        <v>79</v>
      </c>
      <c r="K152" t="s">
        <v>25</v>
      </c>
      <c r="L152" t="s">
        <v>206</v>
      </c>
      <c r="M152" t="s">
        <v>78</v>
      </c>
      <c r="N152" s="1">
        <v>8274853.1600000001</v>
      </c>
      <c r="O152" s="1">
        <v>4877464.58</v>
      </c>
    </row>
    <row r="153" spans="1:15" x14ac:dyDescent="0.25">
      <c r="A153" s="2">
        <v>45139.814953703702</v>
      </c>
      <c r="B153">
        <f t="shared" si="4"/>
        <v>1</v>
      </c>
      <c r="C153">
        <f t="shared" si="5"/>
        <v>8</v>
      </c>
      <c r="D153" s="2">
        <f>DATE(2023,KB_s[[#This Row],[Monat]],KB_s[[#This Row],[Tag]])</f>
        <v>45139</v>
      </c>
      <c r="E153" s="3">
        <f>WEEKNUM(KB_s[[#This Row],[kill_datetime]],2)</f>
        <v>32</v>
      </c>
      <c r="F153" t="s">
        <v>22</v>
      </c>
      <c r="G153" t="s">
        <v>13</v>
      </c>
      <c r="H153" t="s">
        <v>61</v>
      </c>
      <c r="I153" t="s">
        <v>60</v>
      </c>
      <c r="J153" t="s">
        <v>157</v>
      </c>
      <c r="K153" t="s">
        <v>32</v>
      </c>
      <c r="L153" t="s">
        <v>206</v>
      </c>
      <c r="M153" t="s">
        <v>78</v>
      </c>
      <c r="N153" s="1">
        <v>84613120.420000002</v>
      </c>
      <c r="O153" s="1">
        <v>64664664.25</v>
      </c>
    </row>
    <row r="154" spans="1:15" x14ac:dyDescent="0.25">
      <c r="A154" s="2">
        <v>45139.816041666665</v>
      </c>
      <c r="B154">
        <f t="shared" si="4"/>
        <v>1</v>
      </c>
      <c r="C154">
        <f t="shared" si="5"/>
        <v>8</v>
      </c>
      <c r="D154" s="2">
        <f>DATE(2023,KB_s[[#This Row],[Monat]],KB_s[[#This Row],[Tag]])</f>
        <v>45139</v>
      </c>
      <c r="E154" s="3">
        <f>WEEKNUM(KB_s[[#This Row],[kill_datetime]],2)</f>
        <v>32</v>
      </c>
      <c r="F154" t="s">
        <v>245</v>
      </c>
      <c r="G154" t="s">
        <v>13</v>
      </c>
      <c r="H154" t="s">
        <v>122</v>
      </c>
      <c r="I154" t="s">
        <v>60</v>
      </c>
      <c r="J154" t="s">
        <v>80</v>
      </c>
      <c r="K154" t="s">
        <v>36</v>
      </c>
      <c r="L154" t="s">
        <v>206</v>
      </c>
      <c r="M154" t="s">
        <v>78</v>
      </c>
      <c r="N154" s="1">
        <v>71774369.640000001</v>
      </c>
      <c r="O154" s="1">
        <v>59030106.859999999</v>
      </c>
    </row>
    <row r="155" spans="1:15" x14ac:dyDescent="0.25">
      <c r="A155" s="2">
        <v>45139.879293981481</v>
      </c>
      <c r="B155">
        <f t="shared" si="4"/>
        <v>1</v>
      </c>
      <c r="C155">
        <f t="shared" si="5"/>
        <v>8</v>
      </c>
      <c r="D155" s="2">
        <f>DATE(2023,KB_s[[#This Row],[Monat]],KB_s[[#This Row],[Tag]])</f>
        <v>45139</v>
      </c>
      <c r="E155" s="3">
        <f>WEEKNUM(KB_s[[#This Row],[kill_datetime]],2)</f>
        <v>32</v>
      </c>
      <c r="F155" t="s">
        <v>23</v>
      </c>
      <c r="G155" t="s">
        <v>20</v>
      </c>
      <c r="H155" t="s">
        <v>178</v>
      </c>
      <c r="I155" t="s">
        <v>27</v>
      </c>
      <c r="J155" t="s">
        <v>48</v>
      </c>
      <c r="K155" t="s">
        <v>25</v>
      </c>
      <c r="L155" t="s">
        <v>181</v>
      </c>
      <c r="M155" t="s">
        <v>66</v>
      </c>
      <c r="N155" s="1">
        <v>11034006.189999999</v>
      </c>
      <c r="O155" s="1">
        <v>7498898.9100000001</v>
      </c>
    </row>
    <row r="156" spans="1:15" x14ac:dyDescent="0.25">
      <c r="A156" s="2">
        <v>45139.994120370371</v>
      </c>
      <c r="B156">
        <f t="shared" si="4"/>
        <v>1</v>
      </c>
      <c r="C156">
        <f t="shared" si="5"/>
        <v>8</v>
      </c>
      <c r="D156" s="2">
        <f>DATE(2023,KB_s[[#This Row],[Monat]],KB_s[[#This Row],[Tag]])</f>
        <v>45139</v>
      </c>
      <c r="E156" s="3">
        <f>WEEKNUM(KB_s[[#This Row],[kill_datetime]],2)</f>
        <v>32</v>
      </c>
      <c r="F156" t="s">
        <v>176</v>
      </c>
      <c r="G156" t="s">
        <v>60</v>
      </c>
      <c r="H156" t="s">
        <v>294</v>
      </c>
      <c r="I156" t="s">
        <v>13</v>
      </c>
      <c r="J156" t="s">
        <v>31</v>
      </c>
      <c r="K156" t="s">
        <v>32</v>
      </c>
      <c r="L156" t="s">
        <v>493</v>
      </c>
      <c r="M156" t="s">
        <v>11</v>
      </c>
      <c r="N156" s="1">
        <v>61973102.469999999</v>
      </c>
      <c r="O156" s="1">
        <v>41843227.420000002</v>
      </c>
    </row>
    <row r="157" spans="1:15" x14ac:dyDescent="0.25">
      <c r="A157" s="2">
        <v>45140.068564814814</v>
      </c>
      <c r="B157">
        <f t="shared" si="4"/>
        <v>2</v>
      </c>
      <c r="C157">
        <f t="shared" si="5"/>
        <v>8</v>
      </c>
      <c r="D157" s="2">
        <f>DATE(2023,KB_s[[#This Row],[Monat]],KB_s[[#This Row],[Tag]])</f>
        <v>45140</v>
      </c>
      <c r="E157" s="3">
        <f>WEEKNUM(KB_s[[#This Row],[kill_datetime]],2)</f>
        <v>32</v>
      </c>
      <c r="F157" t="s">
        <v>330</v>
      </c>
      <c r="G157" t="s">
        <v>20</v>
      </c>
      <c r="H157" t="s">
        <v>330</v>
      </c>
      <c r="I157" t="s">
        <v>20</v>
      </c>
      <c r="J157" t="s">
        <v>478</v>
      </c>
      <c r="K157" t="s">
        <v>32</v>
      </c>
      <c r="L157" t="s">
        <v>551</v>
      </c>
      <c r="M157" t="s">
        <v>66</v>
      </c>
      <c r="N157" s="1">
        <v>14460989.710000001</v>
      </c>
      <c r="O157" s="1">
        <v>9658740.4600000009</v>
      </c>
    </row>
    <row r="158" spans="1:15" x14ac:dyDescent="0.25">
      <c r="A158" s="2">
        <v>45140.082245370373</v>
      </c>
      <c r="B158">
        <f t="shared" si="4"/>
        <v>2</v>
      </c>
      <c r="C158">
        <f t="shared" si="5"/>
        <v>8</v>
      </c>
      <c r="D158" s="2">
        <f>DATE(2023,KB_s[[#This Row],[Monat]],KB_s[[#This Row],[Tag]])</f>
        <v>45140</v>
      </c>
      <c r="E158" s="3">
        <f>WEEKNUM(KB_s[[#This Row],[kill_datetime]],2)</f>
        <v>32</v>
      </c>
      <c r="F158" t="s">
        <v>97</v>
      </c>
      <c r="G158" t="s">
        <v>20</v>
      </c>
      <c r="H158" t="s">
        <v>21</v>
      </c>
      <c r="I158" t="s">
        <v>13</v>
      </c>
      <c r="J158" t="s">
        <v>106</v>
      </c>
      <c r="K158" t="s">
        <v>32</v>
      </c>
      <c r="L158" t="s">
        <v>555</v>
      </c>
      <c r="M158" t="s">
        <v>66</v>
      </c>
      <c r="N158" s="1">
        <v>14776786.57</v>
      </c>
      <c r="O158" s="1">
        <v>5052751.84</v>
      </c>
    </row>
    <row r="159" spans="1:15" x14ac:dyDescent="0.25">
      <c r="A159" s="2">
        <v>45140.094606481478</v>
      </c>
      <c r="B159">
        <f t="shared" si="4"/>
        <v>2</v>
      </c>
      <c r="C159">
        <f t="shared" si="5"/>
        <v>8</v>
      </c>
      <c r="D159" s="2">
        <f>DATE(2023,KB_s[[#This Row],[Monat]],KB_s[[#This Row],[Tag]])</f>
        <v>45140</v>
      </c>
      <c r="E159" s="3">
        <f>WEEKNUM(KB_s[[#This Row],[kill_datetime]],2)</f>
        <v>32</v>
      </c>
      <c r="F159" t="s">
        <v>21</v>
      </c>
      <c r="G159" t="s">
        <v>13</v>
      </c>
      <c r="H159" t="s">
        <v>89</v>
      </c>
      <c r="I159" t="s">
        <v>20</v>
      </c>
      <c r="J159" t="s">
        <v>106</v>
      </c>
      <c r="K159" t="s">
        <v>32</v>
      </c>
      <c r="L159" t="s">
        <v>314</v>
      </c>
      <c r="M159" t="s">
        <v>78</v>
      </c>
      <c r="N159" s="1">
        <v>23773016.690000001</v>
      </c>
      <c r="O159" s="1">
        <v>8532127.5099999998</v>
      </c>
    </row>
    <row r="160" spans="1:15" x14ac:dyDescent="0.25">
      <c r="A160" s="2">
        <v>45140.114768518521</v>
      </c>
      <c r="B160">
        <f t="shared" si="4"/>
        <v>2</v>
      </c>
      <c r="C160">
        <f t="shared" si="5"/>
        <v>8</v>
      </c>
      <c r="D160" s="2">
        <f>DATE(2023,KB_s[[#This Row],[Monat]],KB_s[[#This Row],[Tag]])</f>
        <v>45140</v>
      </c>
      <c r="E160" s="3">
        <f>WEEKNUM(KB_s[[#This Row],[kill_datetime]],2)</f>
        <v>32</v>
      </c>
      <c r="F160" t="s">
        <v>341</v>
      </c>
      <c r="G160" t="s">
        <v>27</v>
      </c>
      <c r="H160" t="s">
        <v>75</v>
      </c>
      <c r="I160" t="s">
        <v>60</v>
      </c>
      <c r="J160" t="s">
        <v>80</v>
      </c>
      <c r="K160" t="s">
        <v>36</v>
      </c>
      <c r="L160" t="s">
        <v>235</v>
      </c>
      <c r="M160" t="s">
        <v>38</v>
      </c>
      <c r="N160" s="1">
        <v>90108666.980000004</v>
      </c>
      <c r="O160" s="1">
        <v>61586389.670000002</v>
      </c>
    </row>
    <row r="161" spans="1:15" x14ac:dyDescent="0.25">
      <c r="A161" s="2">
        <v>45140.116597222222</v>
      </c>
      <c r="B161">
        <f t="shared" si="4"/>
        <v>2</v>
      </c>
      <c r="C161">
        <f t="shared" si="5"/>
        <v>8</v>
      </c>
      <c r="D161" s="2">
        <f>DATE(2023,KB_s[[#This Row],[Monat]],KB_s[[#This Row],[Tag]])</f>
        <v>45140</v>
      </c>
      <c r="E161" s="3">
        <f>WEEKNUM(KB_s[[#This Row],[kill_datetime]],2)</f>
        <v>32</v>
      </c>
      <c r="F161" t="s">
        <v>178</v>
      </c>
      <c r="G161" t="s">
        <v>27</v>
      </c>
      <c r="H161" t="s">
        <v>75</v>
      </c>
      <c r="I161" t="s">
        <v>60</v>
      </c>
      <c r="J161" t="s">
        <v>80</v>
      </c>
      <c r="K161" t="s">
        <v>36</v>
      </c>
      <c r="L161" t="s">
        <v>235</v>
      </c>
      <c r="M161" t="s">
        <v>38</v>
      </c>
      <c r="N161" s="1">
        <v>67872905.219999999</v>
      </c>
      <c r="O161" s="1">
        <v>54045001.329999998</v>
      </c>
    </row>
    <row r="162" spans="1:15" x14ac:dyDescent="0.25">
      <c r="A162" s="2">
        <v>45140.1169212963</v>
      </c>
      <c r="B162">
        <f t="shared" si="4"/>
        <v>2</v>
      </c>
      <c r="C162">
        <f t="shared" si="5"/>
        <v>8</v>
      </c>
      <c r="D162" s="2">
        <f>DATE(2023,KB_s[[#This Row],[Monat]],KB_s[[#This Row],[Tag]])</f>
        <v>45140</v>
      </c>
      <c r="E162" s="3">
        <f>WEEKNUM(KB_s[[#This Row],[kill_datetime]],2)</f>
        <v>32</v>
      </c>
      <c r="F162" t="s">
        <v>75</v>
      </c>
      <c r="G162" t="s">
        <v>60</v>
      </c>
      <c r="H162" t="s">
        <v>178</v>
      </c>
      <c r="I162" t="s">
        <v>27</v>
      </c>
      <c r="J162" t="s">
        <v>80</v>
      </c>
      <c r="K162" t="s">
        <v>36</v>
      </c>
      <c r="L162" t="s">
        <v>235</v>
      </c>
      <c r="M162" t="s">
        <v>38</v>
      </c>
      <c r="N162" s="1">
        <v>64251028.68</v>
      </c>
      <c r="O162" s="1">
        <v>51850823.700000003</v>
      </c>
    </row>
    <row r="163" spans="1:15" x14ac:dyDescent="0.25">
      <c r="A163" s="2">
        <v>45140.117245370369</v>
      </c>
      <c r="B163">
        <f t="shared" si="4"/>
        <v>2</v>
      </c>
      <c r="C163">
        <f t="shared" si="5"/>
        <v>8</v>
      </c>
      <c r="D163" s="2">
        <f>DATE(2023,KB_s[[#This Row],[Monat]],KB_s[[#This Row],[Tag]])</f>
        <v>45140</v>
      </c>
      <c r="E163" s="3">
        <f>WEEKNUM(KB_s[[#This Row],[kill_datetime]],2)</f>
        <v>32</v>
      </c>
      <c r="F163" t="s">
        <v>75</v>
      </c>
      <c r="G163" t="s">
        <v>60</v>
      </c>
      <c r="H163" t="s">
        <v>341</v>
      </c>
      <c r="I163" t="s">
        <v>27</v>
      </c>
      <c r="J163" t="s">
        <v>90</v>
      </c>
      <c r="K163" t="s">
        <v>36</v>
      </c>
      <c r="L163" t="s">
        <v>235</v>
      </c>
      <c r="M163" t="s">
        <v>38</v>
      </c>
      <c r="N163" s="1">
        <v>64926794.020000003</v>
      </c>
      <c r="O163" s="1">
        <v>49043608.049999997</v>
      </c>
    </row>
    <row r="164" spans="1:15" x14ac:dyDescent="0.25">
      <c r="A164" s="2">
        <v>45140.141504629632</v>
      </c>
      <c r="B164">
        <f t="shared" si="4"/>
        <v>2</v>
      </c>
      <c r="C164">
        <f t="shared" si="5"/>
        <v>8</v>
      </c>
      <c r="D164" s="2">
        <f>DATE(2023,KB_s[[#This Row],[Monat]],KB_s[[#This Row],[Tag]])</f>
        <v>45140</v>
      </c>
      <c r="E164" s="3">
        <f>WEEKNUM(KB_s[[#This Row],[kill_datetime]],2)</f>
        <v>32</v>
      </c>
      <c r="F164" t="s">
        <v>23</v>
      </c>
      <c r="G164" t="s">
        <v>20</v>
      </c>
      <c r="H164" t="s">
        <v>23</v>
      </c>
      <c r="I164" t="s">
        <v>20</v>
      </c>
      <c r="J164" t="s">
        <v>267</v>
      </c>
      <c r="K164" t="s">
        <v>17</v>
      </c>
      <c r="L164" t="s">
        <v>562</v>
      </c>
      <c r="M164" t="s">
        <v>66</v>
      </c>
      <c r="N164" s="1">
        <v>331863.57</v>
      </c>
      <c r="O164" s="1">
        <v>134054.39000000001</v>
      </c>
    </row>
    <row r="165" spans="1:15" x14ac:dyDescent="0.25">
      <c r="A165" s="2">
        <v>45140.143854166665</v>
      </c>
      <c r="B165">
        <f t="shared" si="4"/>
        <v>2</v>
      </c>
      <c r="C165">
        <f t="shared" si="5"/>
        <v>8</v>
      </c>
      <c r="D165" s="2">
        <f>DATE(2023,KB_s[[#This Row],[Monat]],KB_s[[#This Row],[Tag]])</f>
        <v>45140</v>
      </c>
      <c r="E165" s="3">
        <f>WEEKNUM(KB_s[[#This Row],[kill_datetime]],2)</f>
        <v>32</v>
      </c>
      <c r="F165" t="s">
        <v>23</v>
      </c>
      <c r="G165" t="s">
        <v>20</v>
      </c>
      <c r="H165" t="s">
        <v>23</v>
      </c>
      <c r="I165" t="s">
        <v>20</v>
      </c>
      <c r="J165" t="s">
        <v>267</v>
      </c>
      <c r="K165" t="s">
        <v>17</v>
      </c>
      <c r="L165" t="s">
        <v>562</v>
      </c>
      <c r="M165" t="s">
        <v>66</v>
      </c>
      <c r="N165" s="1">
        <v>331573.58</v>
      </c>
      <c r="O165" s="1">
        <v>205394.13</v>
      </c>
    </row>
    <row r="166" spans="1:15" x14ac:dyDescent="0.25">
      <c r="A166" s="2">
        <v>45140.146053240744</v>
      </c>
      <c r="B166">
        <f t="shared" si="4"/>
        <v>2</v>
      </c>
      <c r="C166">
        <f t="shared" si="5"/>
        <v>8</v>
      </c>
      <c r="D166" s="2">
        <f>DATE(2023,KB_s[[#This Row],[Monat]],KB_s[[#This Row],[Tag]])</f>
        <v>45140</v>
      </c>
      <c r="E166" s="3">
        <f>WEEKNUM(KB_s[[#This Row],[kill_datetime]],2)</f>
        <v>32</v>
      </c>
      <c r="F166" t="s">
        <v>23</v>
      </c>
      <c r="G166" t="s">
        <v>20</v>
      </c>
      <c r="H166" t="s">
        <v>23</v>
      </c>
      <c r="I166" t="s">
        <v>20</v>
      </c>
      <c r="J166" t="s">
        <v>267</v>
      </c>
      <c r="K166" t="s">
        <v>17</v>
      </c>
      <c r="L166" t="s">
        <v>562</v>
      </c>
      <c r="M166" t="s">
        <v>66</v>
      </c>
      <c r="N166" s="1">
        <v>200933.94</v>
      </c>
      <c r="O166" s="1">
        <v>87171.34</v>
      </c>
    </row>
    <row r="167" spans="1:15" x14ac:dyDescent="0.25">
      <c r="A167" s="2">
        <v>45140.147858796299</v>
      </c>
      <c r="B167">
        <f t="shared" si="4"/>
        <v>2</v>
      </c>
      <c r="C167">
        <f t="shared" si="5"/>
        <v>8</v>
      </c>
      <c r="D167" s="2">
        <f>DATE(2023,KB_s[[#This Row],[Monat]],KB_s[[#This Row],[Tag]])</f>
        <v>45140</v>
      </c>
      <c r="E167" s="3">
        <f>WEEKNUM(KB_s[[#This Row],[kill_datetime]],2)</f>
        <v>32</v>
      </c>
      <c r="F167" t="s">
        <v>23</v>
      </c>
      <c r="G167" t="s">
        <v>20</v>
      </c>
      <c r="H167" t="s">
        <v>23</v>
      </c>
      <c r="I167" t="s">
        <v>20</v>
      </c>
      <c r="J167" t="s">
        <v>267</v>
      </c>
      <c r="K167" t="s">
        <v>17</v>
      </c>
      <c r="L167" t="s">
        <v>562</v>
      </c>
      <c r="M167" t="s">
        <v>66</v>
      </c>
      <c r="N167" s="1">
        <v>200933.94</v>
      </c>
      <c r="O167" s="1">
        <v>87171.34</v>
      </c>
    </row>
    <row r="168" spans="1:15" x14ac:dyDescent="0.25">
      <c r="A168" s="2">
        <v>45140.149733796294</v>
      </c>
      <c r="B168">
        <f t="shared" si="4"/>
        <v>2</v>
      </c>
      <c r="C168">
        <f t="shared" si="5"/>
        <v>8</v>
      </c>
      <c r="D168" s="2">
        <f>DATE(2023,KB_s[[#This Row],[Monat]],KB_s[[#This Row],[Tag]])</f>
        <v>45140</v>
      </c>
      <c r="E168" s="3">
        <f>WEEKNUM(KB_s[[#This Row],[kill_datetime]],2)</f>
        <v>32</v>
      </c>
      <c r="F168" t="s">
        <v>23</v>
      </c>
      <c r="G168" t="s">
        <v>20</v>
      </c>
      <c r="H168" t="s">
        <v>23</v>
      </c>
      <c r="I168" t="s">
        <v>20</v>
      </c>
      <c r="J168" t="s">
        <v>267</v>
      </c>
      <c r="K168" t="s">
        <v>17</v>
      </c>
      <c r="L168" t="s">
        <v>562</v>
      </c>
      <c r="M168" t="s">
        <v>66</v>
      </c>
      <c r="N168" s="1">
        <v>200933.94</v>
      </c>
      <c r="O168" s="1">
        <v>87171.34</v>
      </c>
    </row>
    <row r="169" spans="1:15" x14ac:dyDescent="0.25">
      <c r="A169" s="2">
        <v>45140.150868055556</v>
      </c>
      <c r="B169">
        <f t="shared" si="4"/>
        <v>2</v>
      </c>
      <c r="C169">
        <f t="shared" si="5"/>
        <v>8</v>
      </c>
      <c r="D169" s="2">
        <f>DATE(2023,KB_s[[#This Row],[Monat]],KB_s[[#This Row],[Tag]])</f>
        <v>45140</v>
      </c>
      <c r="E169" s="3">
        <f>WEEKNUM(KB_s[[#This Row],[kill_datetime]],2)</f>
        <v>32</v>
      </c>
      <c r="F169" t="s">
        <v>75</v>
      </c>
      <c r="G169" t="s">
        <v>60</v>
      </c>
      <c r="H169" t="s">
        <v>228</v>
      </c>
      <c r="I169" t="s">
        <v>27</v>
      </c>
      <c r="J169" t="s">
        <v>80</v>
      </c>
      <c r="K169" t="s">
        <v>36</v>
      </c>
      <c r="L169" t="s">
        <v>83</v>
      </c>
      <c r="M169" t="s">
        <v>38</v>
      </c>
      <c r="N169" s="1">
        <v>68490928.629999995</v>
      </c>
      <c r="O169" s="1">
        <v>56790719.020000003</v>
      </c>
    </row>
    <row r="170" spans="1:15" x14ac:dyDescent="0.25">
      <c r="A170" s="2">
        <v>45140.151504629626</v>
      </c>
      <c r="B170">
        <f t="shared" si="4"/>
        <v>2</v>
      </c>
      <c r="C170">
        <f t="shared" si="5"/>
        <v>8</v>
      </c>
      <c r="D170" s="2">
        <f>DATE(2023,KB_s[[#This Row],[Monat]],KB_s[[#This Row],[Tag]])</f>
        <v>45140</v>
      </c>
      <c r="E170" s="3">
        <f>WEEKNUM(KB_s[[#This Row],[kill_datetime]],2)</f>
        <v>32</v>
      </c>
      <c r="F170" t="s">
        <v>75</v>
      </c>
      <c r="G170" t="s">
        <v>60</v>
      </c>
      <c r="H170" t="s">
        <v>337</v>
      </c>
      <c r="I170" t="s">
        <v>27</v>
      </c>
      <c r="J170" t="s">
        <v>80</v>
      </c>
      <c r="K170" t="s">
        <v>36</v>
      </c>
      <c r="L170" t="s">
        <v>83</v>
      </c>
      <c r="M170" t="s">
        <v>38</v>
      </c>
      <c r="N170" s="1">
        <v>61715747.93</v>
      </c>
      <c r="O170" s="1">
        <v>48122680.039999999</v>
      </c>
    </row>
    <row r="171" spans="1:15" x14ac:dyDescent="0.25">
      <c r="A171" s="2">
        <v>45140.151574074072</v>
      </c>
      <c r="B171">
        <f t="shared" si="4"/>
        <v>2</v>
      </c>
      <c r="C171">
        <f t="shared" si="5"/>
        <v>8</v>
      </c>
      <c r="D171" s="2">
        <f>DATE(2023,KB_s[[#This Row],[Monat]],KB_s[[#This Row],[Tag]])</f>
        <v>45140</v>
      </c>
      <c r="E171" s="3">
        <f>WEEKNUM(KB_s[[#This Row],[kill_datetime]],2)</f>
        <v>32</v>
      </c>
      <c r="F171" t="s">
        <v>75</v>
      </c>
      <c r="G171" t="s">
        <v>60</v>
      </c>
      <c r="H171" t="s">
        <v>341</v>
      </c>
      <c r="I171" t="s">
        <v>27</v>
      </c>
      <c r="J171" t="s">
        <v>90</v>
      </c>
      <c r="K171" t="s">
        <v>36</v>
      </c>
      <c r="L171" t="s">
        <v>83</v>
      </c>
      <c r="M171" t="s">
        <v>38</v>
      </c>
      <c r="N171" s="1">
        <v>65804128.799999997</v>
      </c>
      <c r="O171" s="1">
        <v>45179775.600000001</v>
      </c>
    </row>
    <row r="172" spans="1:15" x14ac:dyDescent="0.25">
      <c r="A172" s="2">
        <v>45140.151678240742</v>
      </c>
      <c r="B172">
        <f t="shared" si="4"/>
        <v>2</v>
      </c>
      <c r="C172">
        <f t="shared" si="5"/>
        <v>8</v>
      </c>
      <c r="D172" s="2">
        <f>DATE(2023,KB_s[[#This Row],[Monat]],KB_s[[#This Row],[Tag]])</f>
        <v>45140</v>
      </c>
      <c r="E172" s="3">
        <f>WEEKNUM(KB_s[[#This Row],[kill_datetime]],2)</f>
        <v>32</v>
      </c>
      <c r="F172" t="s">
        <v>23</v>
      </c>
      <c r="G172" t="s">
        <v>20</v>
      </c>
      <c r="H172" t="s">
        <v>23</v>
      </c>
      <c r="I172" t="s">
        <v>20</v>
      </c>
      <c r="J172" t="s">
        <v>267</v>
      </c>
      <c r="K172" t="s">
        <v>17</v>
      </c>
      <c r="L172" t="s">
        <v>562</v>
      </c>
      <c r="M172" t="s">
        <v>66</v>
      </c>
      <c r="N172" s="1">
        <v>200933.94</v>
      </c>
      <c r="O172" s="1">
        <v>87171.34</v>
      </c>
    </row>
    <row r="173" spans="1:15" x14ac:dyDescent="0.25">
      <c r="A173" s="2">
        <v>45140.151817129627</v>
      </c>
      <c r="B173">
        <f t="shared" si="4"/>
        <v>2</v>
      </c>
      <c r="C173">
        <f t="shared" si="5"/>
        <v>8</v>
      </c>
      <c r="D173" s="2">
        <f>DATE(2023,KB_s[[#This Row],[Monat]],KB_s[[#This Row],[Tag]])</f>
        <v>45140</v>
      </c>
      <c r="E173" s="3">
        <f>WEEKNUM(KB_s[[#This Row],[kill_datetime]],2)</f>
        <v>32</v>
      </c>
      <c r="F173" t="s">
        <v>178</v>
      </c>
      <c r="G173" t="s">
        <v>27</v>
      </c>
      <c r="H173" t="s">
        <v>75</v>
      </c>
      <c r="I173" t="s">
        <v>60</v>
      </c>
      <c r="J173" t="s">
        <v>80</v>
      </c>
      <c r="K173" t="s">
        <v>36</v>
      </c>
      <c r="L173" t="s">
        <v>83</v>
      </c>
      <c r="M173" t="s">
        <v>38</v>
      </c>
      <c r="N173" s="1">
        <v>67282969.159999996</v>
      </c>
      <c r="O173" s="1">
        <v>51647643.560000002</v>
      </c>
    </row>
    <row r="174" spans="1:15" x14ac:dyDescent="0.25">
      <c r="A174" s="2">
        <v>45140.151967592596</v>
      </c>
      <c r="B174">
        <f t="shared" si="4"/>
        <v>2</v>
      </c>
      <c r="C174">
        <f t="shared" si="5"/>
        <v>8</v>
      </c>
      <c r="D174" s="2">
        <f>DATE(2023,KB_s[[#This Row],[Monat]],KB_s[[#This Row],[Tag]])</f>
        <v>45140</v>
      </c>
      <c r="E174" s="3">
        <f>WEEKNUM(KB_s[[#This Row],[kill_datetime]],2)</f>
        <v>32</v>
      </c>
      <c r="F174" t="s">
        <v>171</v>
      </c>
      <c r="G174" t="s">
        <v>27</v>
      </c>
      <c r="H174" t="s">
        <v>75</v>
      </c>
      <c r="I174" t="s">
        <v>60</v>
      </c>
      <c r="J174" t="s">
        <v>486</v>
      </c>
      <c r="K174" t="s">
        <v>52</v>
      </c>
      <c r="L174" t="s">
        <v>83</v>
      </c>
      <c r="M174" t="s">
        <v>38</v>
      </c>
      <c r="N174" s="1">
        <v>2400038800.5</v>
      </c>
      <c r="O174" s="1">
        <v>2153438338.0100002</v>
      </c>
    </row>
    <row r="175" spans="1:15" x14ac:dyDescent="0.25">
      <c r="A175" s="2">
        <v>45140.152013888888</v>
      </c>
      <c r="B175">
        <f t="shared" si="4"/>
        <v>2</v>
      </c>
      <c r="C175">
        <f t="shared" si="5"/>
        <v>8</v>
      </c>
      <c r="D175" s="2">
        <f>DATE(2023,KB_s[[#This Row],[Monat]],KB_s[[#This Row],[Tag]])</f>
        <v>45140</v>
      </c>
      <c r="E175" s="3">
        <f>WEEKNUM(KB_s[[#This Row],[kill_datetime]],2)</f>
        <v>32</v>
      </c>
      <c r="F175" t="s">
        <v>121</v>
      </c>
      <c r="G175" t="s">
        <v>27</v>
      </c>
      <c r="H175" t="s">
        <v>75</v>
      </c>
      <c r="I175" t="s">
        <v>60</v>
      </c>
      <c r="J175" t="s">
        <v>486</v>
      </c>
      <c r="K175" t="s">
        <v>52</v>
      </c>
      <c r="L175" t="s">
        <v>83</v>
      </c>
      <c r="M175" t="s">
        <v>38</v>
      </c>
      <c r="N175" s="1">
        <v>2629362111.5999999</v>
      </c>
      <c r="O175" s="1">
        <v>2149005336.2199998</v>
      </c>
    </row>
    <row r="176" spans="1:15" x14ac:dyDescent="0.25">
      <c r="A176" s="2">
        <v>45140.152048611111</v>
      </c>
      <c r="B176">
        <f t="shared" si="4"/>
        <v>2</v>
      </c>
      <c r="C176">
        <f t="shared" si="5"/>
        <v>8</v>
      </c>
      <c r="D176" s="2">
        <f>DATE(2023,KB_s[[#This Row],[Monat]],KB_s[[#This Row],[Tag]])</f>
        <v>45140</v>
      </c>
      <c r="E176" s="3">
        <f>WEEKNUM(KB_s[[#This Row],[kill_datetime]],2)</f>
        <v>32</v>
      </c>
      <c r="F176" t="s">
        <v>75</v>
      </c>
      <c r="G176" t="s">
        <v>60</v>
      </c>
      <c r="H176" t="s">
        <v>153</v>
      </c>
      <c r="I176" t="s">
        <v>27</v>
      </c>
      <c r="J176" t="s">
        <v>90</v>
      </c>
      <c r="K176" t="s">
        <v>36</v>
      </c>
      <c r="L176" t="s">
        <v>83</v>
      </c>
      <c r="M176" t="s">
        <v>38</v>
      </c>
      <c r="N176" s="1">
        <v>56647910.630000003</v>
      </c>
      <c r="O176" s="1">
        <v>38308281.950000003</v>
      </c>
    </row>
    <row r="177" spans="1:15" x14ac:dyDescent="0.25">
      <c r="A177" s="2">
        <v>45140.152326388888</v>
      </c>
      <c r="B177">
        <f t="shared" si="4"/>
        <v>2</v>
      </c>
      <c r="C177">
        <f t="shared" si="5"/>
        <v>8</v>
      </c>
      <c r="D177" s="2">
        <f>DATE(2023,KB_s[[#This Row],[Monat]],KB_s[[#This Row],[Tag]])</f>
        <v>45140</v>
      </c>
      <c r="E177" s="3">
        <f>WEEKNUM(KB_s[[#This Row],[kill_datetime]],2)</f>
        <v>32</v>
      </c>
      <c r="F177" t="s">
        <v>75</v>
      </c>
      <c r="G177" t="s">
        <v>60</v>
      </c>
      <c r="H177" t="s">
        <v>121</v>
      </c>
      <c r="I177" t="s">
        <v>27</v>
      </c>
      <c r="J177" t="s">
        <v>80</v>
      </c>
      <c r="K177" t="s">
        <v>36</v>
      </c>
      <c r="L177" t="s">
        <v>83</v>
      </c>
      <c r="M177" t="s">
        <v>38</v>
      </c>
      <c r="N177" s="1">
        <v>69316243.180000007</v>
      </c>
      <c r="O177" s="1">
        <v>50259011.060000002</v>
      </c>
    </row>
    <row r="178" spans="1:15" x14ac:dyDescent="0.25">
      <c r="A178" s="2">
        <v>45140.15247685185</v>
      </c>
      <c r="B178">
        <f t="shared" si="4"/>
        <v>2</v>
      </c>
      <c r="C178">
        <f t="shared" si="5"/>
        <v>8</v>
      </c>
      <c r="D178" s="2">
        <f>DATE(2023,KB_s[[#This Row],[Monat]],KB_s[[#This Row],[Tag]])</f>
        <v>45140</v>
      </c>
      <c r="E178" s="3">
        <f>WEEKNUM(KB_s[[#This Row],[kill_datetime]],2)</f>
        <v>32</v>
      </c>
      <c r="F178" t="s">
        <v>101</v>
      </c>
      <c r="G178" t="s">
        <v>27</v>
      </c>
      <c r="H178" t="s">
        <v>75</v>
      </c>
      <c r="I178" t="s">
        <v>60</v>
      </c>
      <c r="J178" t="s">
        <v>51</v>
      </c>
      <c r="K178" t="s">
        <v>52</v>
      </c>
      <c r="L178" t="s">
        <v>83</v>
      </c>
      <c r="M178" t="s">
        <v>38</v>
      </c>
      <c r="N178" s="1">
        <v>327339037.08999997</v>
      </c>
      <c r="O178" s="1">
        <v>103833709.37</v>
      </c>
    </row>
    <row r="179" spans="1:15" x14ac:dyDescent="0.25">
      <c r="A179" s="2">
        <v>45140.152696759258</v>
      </c>
      <c r="B179">
        <f t="shared" si="4"/>
        <v>2</v>
      </c>
      <c r="C179">
        <f t="shared" si="5"/>
        <v>8</v>
      </c>
      <c r="D179" s="2">
        <f>DATE(2023,KB_s[[#This Row],[Monat]],KB_s[[#This Row],[Tag]])</f>
        <v>45140</v>
      </c>
      <c r="E179" s="3">
        <f>WEEKNUM(KB_s[[#This Row],[kill_datetime]],2)</f>
        <v>32</v>
      </c>
      <c r="F179" t="s">
        <v>285</v>
      </c>
      <c r="G179" t="s">
        <v>27</v>
      </c>
      <c r="H179" t="s">
        <v>75</v>
      </c>
      <c r="I179" t="s">
        <v>60</v>
      </c>
      <c r="J179" t="s">
        <v>486</v>
      </c>
      <c r="K179" t="s">
        <v>52</v>
      </c>
      <c r="L179" t="s">
        <v>83</v>
      </c>
      <c r="M179" t="s">
        <v>38</v>
      </c>
      <c r="N179" s="1">
        <v>2539865735.8800001</v>
      </c>
      <c r="O179" s="1">
        <v>2140780574.02</v>
      </c>
    </row>
    <row r="180" spans="1:15" x14ac:dyDescent="0.25">
      <c r="A180" s="2">
        <v>45140.152916666666</v>
      </c>
      <c r="B180">
        <f t="shared" si="4"/>
        <v>2</v>
      </c>
      <c r="C180">
        <f t="shared" si="5"/>
        <v>8</v>
      </c>
      <c r="D180" s="2">
        <f>DATE(2023,KB_s[[#This Row],[Monat]],KB_s[[#This Row],[Tag]])</f>
        <v>45140</v>
      </c>
      <c r="E180" s="3">
        <f>WEEKNUM(KB_s[[#This Row],[kill_datetime]],2)</f>
        <v>32</v>
      </c>
      <c r="F180" t="s">
        <v>161</v>
      </c>
      <c r="G180" t="s">
        <v>27</v>
      </c>
      <c r="H180" t="s">
        <v>75</v>
      </c>
      <c r="I180" t="s">
        <v>60</v>
      </c>
      <c r="J180" t="s">
        <v>486</v>
      </c>
      <c r="K180" t="s">
        <v>52</v>
      </c>
      <c r="L180" t="s">
        <v>83</v>
      </c>
      <c r="M180" t="s">
        <v>38</v>
      </c>
      <c r="N180" s="1">
        <v>2429340141.8600001</v>
      </c>
      <c r="O180" s="1">
        <v>2110601475.0899999</v>
      </c>
    </row>
    <row r="181" spans="1:15" x14ac:dyDescent="0.25">
      <c r="A181" s="2">
        <v>45140.153101851851</v>
      </c>
      <c r="B181">
        <f t="shared" si="4"/>
        <v>2</v>
      </c>
      <c r="C181">
        <f t="shared" si="5"/>
        <v>8</v>
      </c>
      <c r="D181" s="2">
        <f>DATE(2023,KB_s[[#This Row],[Monat]],KB_s[[#This Row],[Tag]])</f>
        <v>45140</v>
      </c>
      <c r="E181" s="3">
        <f>WEEKNUM(KB_s[[#This Row],[kill_datetime]],2)</f>
        <v>32</v>
      </c>
      <c r="F181" t="s">
        <v>75</v>
      </c>
      <c r="G181" t="s">
        <v>60</v>
      </c>
      <c r="H181" t="s">
        <v>178</v>
      </c>
      <c r="I181" t="s">
        <v>27</v>
      </c>
      <c r="J181" t="s">
        <v>80</v>
      </c>
      <c r="K181" t="s">
        <v>36</v>
      </c>
      <c r="L181" t="s">
        <v>83</v>
      </c>
      <c r="M181" t="s">
        <v>38</v>
      </c>
      <c r="N181" s="1">
        <v>64333796.109999999</v>
      </c>
      <c r="O181" s="1">
        <v>49598753.659999996</v>
      </c>
    </row>
    <row r="182" spans="1:15" x14ac:dyDescent="0.25">
      <c r="A182" s="2">
        <v>45140.153437499997</v>
      </c>
      <c r="B182">
        <f t="shared" si="4"/>
        <v>2</v>
      </c>
      <c r="C182">
        <f t="shared" si="5"/>
        <v>8</v>
      </c>
      <c r="D182" s="2">
        <f>DATE(2023,KB_s[[#This Row],[Monat]],KB_s[[#This Row],[Tag]])</f>
        <v>45140</v>
      </c>
      <c r="E182" s="3">
        <f>WEEKNUM(KB_s[[#This Row],[kill_datetime]],2)</f>
        <v>32</v>
      </c>
      <c r="F182" t="s">
        <v>147</v>
      </c>
      <c r="G182" t="s">
        <v>27</v>
      </c>
      <c r="H182" t="s">
        <v>75</v>
      </c>
      <c r="I182" t="s">
        <v>60</v>
      </c>
      <c r="J182" t="s">
        <v>486</v>
      </c>
      <c r="K182" t="s">
        <v>52</v>
      </c>
      <c r="L182" t="s">
        <v>83</v>
      </c>
      <c r="M182" t="s">
        <v>38</v>
      </c>
      <c r="N182" s="1">
        <v>2420001489.9299998</v>
      </c>
      <c r="O182" s="1">
        <v>2129562590.5899999</v>
      </c>
    </row>
    <row r="183" spans="1:15" x14ac:dyDescent="0.25">
      <c r="A183" s="2">
        <v>45140.153726851851</v>
      </c>
      <c r="B183">
        <f t="shared" si="4"/>
        <v>2</v>
      </c>
      <c r="C183">
        <f t="shared" si="5"/>
        <v>8</v>
      </c>
      <c r="D183" s="2">
        <f>DATE(2023,KB_s[[#This Row],[Monat]],KB_s[[#This Row],[Tag]])</f>
        <v>45140</v>
      </c>
      <c r="E183" s="3">
        <f>WEEKNUM(KB_s[[#This Row],[kill_datetime]],2)</f>
        <v>32</v>
      </c>
      <c r="F183" t="s">
        <v>23</v>
      </c>
      <c r="G183" t="s">
        <v>20</v>
      </c>
      <c r="H183" t="s">
        <v>23</v>
      </c>
      <c r="I183" t="s">
        <v>20</v>
      </c>
      <c r="J183" t="s">
        <v>267</v>
      </c>
      <c r="K183" t="s">
        <v>17</v>
      </c>
      <c r="L183" t="s">
        <v>562</v>
      </c>
      <c r="M183" t="s">
        <v>66</v>
      </c>
      <c r="N183" s="1">
        <v>200933.94</v>
      </c>
      <c r="O183" s="1">
        <v>87171.34</v>
      </c>
    </row>
    <row r="184" spans="1:15" x14ac:dyDescent="0.25">
      <c r="A184" s="2">
        <v>45140.154421296298</v>
      </c>
      <c r="B184">
        <f t="shared" si="4"/>
        <v>2</v>
      </c>
      <c r="C184">
        <f t="shared" si="5"/>
        <v>8</v>
      </c>
      <c r="D184" s="2">
        <f>DATE(2023,KB_s[[#This Row],[Monat]],KB_s[[#This Row],[Tag]])</f>
        <v>45140</v>
      </c>
      <c r="E184" s="3">
        <f>WEEKNUM(KB_s[[#This Row],[kill_datetime]],2)</f>
        <v>32</v>
      </c>
      <c r="F184" t="s">
        <v>120</v>
      </c>
      <c r="G184" t="s">
        <v>27</v>
      </c>
      <c r="H184" t="s">
        <v>75</v>
      </c>
      <c r="I184" t="s">
        <v>60</v>
      </c>
      <c r="J184" t="s">
        <v>51</v>
      </c>
      <c r="K184" t="s">
        <v>52</v>
      </c>
      <c r="L184" t="s">
        <v>83</v>
      </c>
      <c r="M184" t="s">
        <v>38</v>
      </c>
      <c r="N184" s="1">
        <v>280183810.25</v>
      </c>
      <c r="O184" s="1">
        <v>112289447.34</v>
      </c>
    </row>
    <row r="185" spans="1:15" x14ac:dyDescent="0.25">
      <c r="A185" s="2">
        <v>45140.154710648145</v>
      </c>
      <c r="B185">
        <f t="shared" si="4"/>
        <v>2</v>
      </c>
      <c r="C185">
        <f t="shared" si="5"/>
        <v>8</v>
      </c>
      <c r="D185" s="2">
        <f>DATE(2023,KB_s[[#This Row],[Monat]],KB_s[[#This Row],[Tag]])</f>
        <v>45140</v>
      </c>
      <c r="E185" s="3">
        <f>WEEKNUM(KB_s[[#This Row],[kill_datetime]],2)</f>
        <v>32</v>
      </c>
      <c r="F185" t="s">
        <v>248</v>
      </c>
      <c r="G185" t="s">
        <v>27</v>
      </c>
      <c r="H185" t="s">
        <v>75</v>
      </c>
      <c r="I185" t="s">
        <v>60</v>
      </c>
      <c r="J185" t="s">
        <v>265</v>
      </c>
      <c r="K185" t="s">
        <v>17</v>
      </c>
      <c r="L185" t="s">
        <v>83</v>
      </c>
      <c r="M185" t="s">
        <v>38</v>
      </c>
      <c r="N185" s="1">
        <v>15465190.439999999</v>
      </c>
      <c r="O185" s="1">
        <v>10099889.949999999</v>
      </c>
    </row>
    <row r="186" spans="1:15" x14ac:dyDescent="0.25">
      <c r="A186" s="2">
        <v>45140.155787037038</v>
      </c>
      <c r="B186">
        <f t="shared" si="4"/>
        <v>2</v>
      </c>
      <c r="C186">
        <f t="shared" si="5"/>
        <v>8</v>
      </c>
      <c r="D186" s="2">
        <f>DATE(2023,KB_s[[#This Row],[Monat]],KB_s[[#This Row],[Tag]])</f>
        <v>45140</v>
      </c>
      <c r="E186" s="3">
        <f>WEEKNUM(KB_s[[#This Row],[kill_datetime]],2)</f>
        <v>32</v>
      </c>
      <c r="F186" t="s">
        <v>23</v>
      </c>
      <c r="G186" t="s">
        <v>20</v>
      </c>
      <c r="H186" t="s">
        <v>23</v>
      </c>
      <c r="I186" t="s">
        <v>20</v>
      </c>
      <c r="J186" t="s">
        <v>267</v>
      </c>
      <c r="K186" t="s">
        <v>17</v>
      </c>
      <c r="L186" t="s">
        <v>562</v>
      </c>
      <c r="M186" t="s">
        <v>66</v>
      </c>
      <c r="N186" s="1">
        <v>200933.94</v>
      </c>
      <c r="O186" s="1">
        <v>87171.34</v>
      </c>
    </row>
    <row r="187" spans="1:15" x14ac:dyDescent="0.25">
      <c r="A187" s="2">
        <v>45140.158055555556</v>
      </c>
      <c r="B187">
        <f t="shared" si="4"/>
        <v>2</v>
      </c>
      <c r="C187">
        <f t="shared" si="5"/>
        <v>8</v>
      </c>
      <c r="D187" s="2">
        <f>DATE(2023,KB_s[[#This Row],[Monat]],KB_s[[#This Row],[Tag]])</f>
        <v>45140</v>
      </c>
      <c r="E187" s="3">
        <f>WEEKNUM(KB_s[[#This Row],[kill_datetime]],2)</f>
        <v>32</v>
      </c>
      <c r="F187" t="s">
        <v>23</v>
      </c>
      <c r="G187" t="s">
        <v>20</v>
      </c>
      <c r="H187" t="s">
        <v>23</v>
      </c>
      <c r="I187" t="s">
        <v>20</v>
      </c>
      <c r="J187" t="s">
        <v>267</v>
      </c>
      <c r="K187" t="s">
        <v>17</v>
      </c>
      <c r="L187" t="s">
        <v>562</v>
      </c>
      <c r="M187" t="s">
        <v>66</v>
      </c>
      <c r="N187" s="1">
        <v>200933.94</v>
      </c>
      <c r="O187" s="1">
        <v>87171.34</v>
      </c>
    </row>
    <row r="188" spans="1:15" x14ac:dyDescent="0.25">
      <c r="A188" s="2">
        <v>45140.159988425927</v>
      </c>
      <c r="B188">
        <f t="shared" si="4"/>
        <v>2</v>
      </c>
      <c r="C188">
        <f t="shared" si="5"/>
        <v>8</v>
      </c>
      <c r="D188" s="2">
        <f>DATE(2023,KB_s[[#This Row],[Monat]],KB_s[[#This Row],[Tag]])</f>
        <v>45140</v>
      </c>
      <c r="E188" s="3">
        <f>WEEKNUM(KB_s[[#This Row],[kill_datetime]],2)</f>
        <v>32</v>
      </c>
      <c r="F188" t="s">
        <v>23</v>
      </c>
      <c r="G188" t="s">
        <v>20</v>
      </c>
      <c r="H188" t="s">
        <v>23</v>
      </c>
      <c r="I188" t="s">
        <v>20</v>
      </c>
      <c r="J188" t="s">
        <v>267</v>
      </c>
      <c r="K188" t="s">
        <v>17</v>
      </c>
      <c r="L188" t="s">
        <v>562</v>
      </c>
      <c r="M188" t="s">
        <v>66</v>
      </c>
      <c r="N188" s="1">
        <v>200933.94</v>
      </c>
      <c r="O188" s="1">
        <v>87171.34</v>
      </c>
    </row>
    <row r="189" spans="1:15" x14ac:dyDescent="0.25">
      <c r="A189" s="2">
        <v>45140.162569444445</v>
      </c>
      <c r="B189">
        <f t="shared" si="4"/>
        <v>2</v>
      </c>
      <c r="C189">
        <f t="shared" si="5"/>
        <v>8</v>
      </c>
      <c r="D189" s="2">
        <f>DATE(2023,KB_s[[#This Row],[Monat]],KB_s[[#This Row],[Tag]])</f>
        <v>45140</v>
      </c>
      <c r="E189" s="3">
        <f>WEEKNUM(KB_s[[#This Row],[kill_datetime]],2)</f>
        <v>32</v>
      </c>
      <c r="F189" t="s">
        <v>23</v>
      </c>
      <c r="G189" t="s">
        <v>20</v>
      </c>
      <c r="H189" t="s">
        <v>564</v>
      </c>
      <c r="I189" t="s">
        <v>20</v>
      </c>
      <c r="J189" t="s">
        <v>137</v>
      </c>
      <c r="K189" t="s">
        <v>17</v>
      </c>
      <c r="L189" t="s">
        <v>562</v>
      </c>
      <c r="M189" t="s">
        <v>66</v>
      </c>
      <c r="N189" s="1">
        <v>259906.2</v>
      </c>
      <c r="O189" s="1">
        <v>146143.6</v>
      </c>
    </row>
    <row r="190" spans="1:15" x14ac:dyDescent="0.25">
      <c r="A190" s="2">
        <v>45140.16302083333</v>
      </c>
      <c r="B190">
        <f t="shared" si="4"/>
        <v>2</v>
      </c>
      <c r="C190">
        <f t="shared" si="5"/>
        <v>8</v>
      </c>
      <c r="D190" s="2">
        <f>DATE(2023,KB_s[[#This Row],[Monat]],KB_s[[#This Row],[Tag]])</f>
        <v>45140</v>
      </c>
      <c r="E190" s="3">
        <f>WEEKNUM(KB_s[[#This Row],[kill_datetime]],2)</f>
        <v>32</v>
      </c>
      <c r="F190" t="s">
        <v>23</v>
      </c>
      <c r="G190" t="s">
        <v>20</v>
      </c>
      <c r="H190" t="s">
        <v>23</v>
      </c>
      <c r="I190" t="s">
        <v>20</v>
      </c>
      <c r="J190" t="s">
        <v>267</v>
      </c>
      <c r="K190" t="s">
        <v>17</v>
      </c>
      <c r="L190" t="s">
        <v>562</v>
      </c>
      <c r="M190" t="s">
        <v>66</v>
      </c>
      <c r="N190" s="1">
        <v>200933.94</v>
      </c>
      <c r="O190" s="1">
        <v>87171.34</v>
      </c>
    </row>
    <row r="191" spans="1:15" x14ac:dyDescent="0.25">
      <c r="A191" s="2">
        <v>45140.164849537039</v>
      </c>
      <c r="B191">
        <f t="shared" si="4"/>
        <v>2</v>
      </c>
      <c r="C191">
        <f t="shared" si="5"/>
        <v>8</v>
      </c>
      <c r="D191" s="2">
        <f>DATE(2023,KB_s[[#This Row],[Monat]],KB_s[[#This Row],[Tag]])</f>
        <v>45140</v>
      </c>
      <c r="E191" s="3">
        <f>WEEKNUM(KB_s[[#This Row],[kill_datetime]],2)</f>
        <v>32</v>
      </c>
      <c r="F191" t="s">
        <v>23</v>
      </c>
      <c r="G191" t="s">
        <v>20</v>
      </c>
      <c r="H191" t="s">
        <v>564</v>
      </c>
      <c r="I191" t="s">
        <v>20</v>
      </c>
      <c r="J191" t="s">
        <v>137</v>
      </c>
      <c r="K191" t="s">
        <v>17</v>
      </c>
      <c r="L191" t="s">
        <v>562</v>
      </c>
      <c r="M191" t="s">
        <v>66</v>
      </c>
      <c r="N191" s="1">
        <v>259906.2</v>
      </c>
      <c r="O191" s="1">
        <v>146143.6</v>
      </c>
    </row>
    <row r="192" spans="1:15" x14ac:dyDescent="0.25">
      <c r="A192" s="2">
        <v>45140.165358796294</v>
      </c>
      <c r="B192">
        <f t="shared" si="4"/>
        <v>2</v>
      </c>
      <c r="C192">
        <f t="shared" si="5"/>
        <v>8</v>
      </c>
      <c r="D192" s="2">
        <f>DATE(2023,KB_s[[#This Row],[Monat]],KB_s[[#This Row],[Tag]])</f>
        <v>45140</v>
      </c>
      <c r="E192" s="3">
        <f>WEEKNUM(KB_s[[#This Row],[kill_datetime]],2)</f>
        <v>32</v>
      </c>
      <c r="F192" t="s">
        <v>23</v>
      </c>
      <c r="G192" t="s">
        <v>20</v>
      </c>
      <c r="H192" t="s">
        <v>23</v>
      </c>
      <c r="I192" t="s">
        <v>20</v>
      </c>
      <c r="J192" t="s">
        <v>267</v>
      </c>
      <c r="K192" t="s">
        <v>17</v>
      </c>
      <c r="L192" t="s">
        <v>562</v>
      </c>
      <c r="M192" t="s">
        <v>66</v>
      </c>
      <c r="N192" s="1">
        <v>200933.94</v>
      </c>
      <c r="O192" s="1">
        <v>87171.34</v>
      </c>
    </row>
    <row r="193" spans="1:15" x14ac:dyDescent="0.25">
      <c r="A193" s="2">
        <v>45140.180613425924</v>
      </c>
      <c r="B193">
        <f t="shared" si="4"/>
        <v>2</v>
      </c>
      <c r="C193">
        <f t="shared" si="5"/>
        <v>8</v>
      </c>
      <c r="D193" s="2">
        <f>DATE(2023,KB_s[[#This Row],[Monat]],KB_s[[#This Row],[Tag]])</f>
        <v>45140</v>
      </c>
      <c r="E193" s="3">
        <f>WEEKNUM(KB_s[[#This Row],[kill_datetime]],2)</f>
        <v>32</v>
      </c>
      <c r="F193" t="s">
        <v>23</v>
      </c>
      <c r="G193" t="s">
        <v>20</v>
      </c>
      <c r="H193" t="s">
        <v>23</v>
      </c>
      <c r="I193" t="s">
        <v>20</v>
      </c>
      <c r="J193" t="s">
        <v>29</v>
      </c>
      <c r="K193" t="s">
        <v>17</v>
      </c>
      <c r="L193" t="s">
        <v>562</v>
      </c>
      <c r="M193" t="s">
        <v>66</v>
      </c>
      <c r="N193" s="1">
        <v>570477.06999999995</v>
      </c>
      <c r="O193" s="1">
        <v>456714.47</v>
      </c>
    </row>
    <row r="194" spans="1:15" x14ac:dyDescent="0.25">
      <c r="A194" s="2">
        <v>45140.180983796294</v>
      </c>
      <c r="B194">
        <f t="shared" ref="B194:B257" si="6">DAY(A194)</f>
        <v>2</v>
      </c>
      <c r="C194">
        <f t="shared" ref="C194:C257" si="7">MONTH(A194)</f>
        <v>8</v>
      </c>
      <c r="D194" s="2">
        <f>DATE(2023,KB_s[[#This Row],[Monat]],KB_s[[#This Row],[Tag]])</f>
        <v>45140</v>
      </c>
      <c r="E194" s="3">
        <f>WEEKNUM(KB_s[[#This Row],[kill_datetime]],2)</f>
        <v>32</v>
      </c>
      <c r="F194" t="s">
        <v>23</v>
      </c>
      <c r="G194" t="s">
        <v>20</v>
      </c>
      <c r="H194" t="s">
        <v>564</v>
      </c>
      <c r="I194" t="s">
        <v>20</v>
      </c>
      <c r="J194" t="s">
        <v>267</v>
      </c>
      <c r="K194" t="s">
        <v>17</v>
      </c>
      <c r="L194" t="s">
        <v>562</v>
      </c>
      <c r="M194" t="s">
        <v>66</v>
      </c>
      <c r="N194" s="1">
        <v>200933.94</v>
      </c>
      <c r="O194" s="1">
        <v>87171.34</v>
      </c>
    </row>
    <row r="195" spans="1:15" x14ac:dyDescent="0.25">
      <c r="A195" s="2">
        <v>45140.187824074077</v>
      </c>
      <c r="B195">
        <f t="shared" si="6"/>
        <v>2</v>
      </c>
      <c r="C195">
        <f t="shared" si="7"/>
        <v>8</v>
      </c>
      <c r="D195" s="2">
        <f>DATE(2023,KB_s[[#This Row],[Monat]],KB_s[[#This Row],[Tag]])</f>
        <v>45140</v>
      </c>
      <c r="E195" s="3">
        <f>WEEKNUM(KB_s[[#This Row],[kill_datetime]],2)</f>
        <v>32</v>
      </c>
      <c r="F195" t="s">
        <v>23</v>
      </c>
      <c r="G195" t="s">
        <v>20</v>
      </c>
      <c r="H195" t="s">
        <v>23</v>
      </c>
      <c r="I195" t="s">
        <v>20</v>
      </c>
      <c r="J195" t="s">
        <v>267</v>
      </c>
      <c r="K195" t="s">
        <v>17</v>
      </c>
      <c r="L195" t="s">
        <v>562</v>
      </c>
      <c r="M195" t="s">
        <v>66</v>
      </c>
      <c r="N195" s="1">
        <v>200933.94</v>
      </c>
      <c r="O195" s="1">
        <v>87171.34</v>
      </c>
    </row>
    <row r="196" spans="1:15" x14ac:dyDescent="0.25">
      <c r="A196" s="2">
        <v>45140.188472222224</v>
      </c>
      <c r="B196">
        <f t="shared" si="6"/>
        <v>2</v>
      </c>
      <c r="C196">
        <f t="shared" si="7"/>
        <v>8</v>
      </c>
      <c r="D196" s="2">
        <f>DATE(2023,KB_s[[#This Row],[Monat]],KB_s[[#This Row],[Tag]])</f>
        <v>45140</v>
      </c>
      <c r="E196" s="3">
        <f>WEEKNUM(KB_s[[#This Row],[kill_datetime]],2)</f>
        <v>32</v>
      </c>
      <c r="F196" t="s">
        <v>23</v>
      </c>
      <c r="G196" t="s">
        <v>20</v>
      </c>
      <c r="H196" t="s">
        <v>564</v>
      </c>
      <c r="I196" t="s">
        <v>20</v>
      </c>
      <c r="J196" t="s">
        <v>267</v>
      </c>
      <c r="K196" t="s">
        <v>17</v>
      </c>
      <c r="L196" t="s">
        <v>562</v>
      </c>
      <c r="M196" t="s">
        <v>66</v>
      </c>
      <c r="N196" s="1">
        <v>200933.94</v>
      </c>
      <c r="O196" s="1">
        <v>87171.34</v>
      </c>
    </row>
    <row r="197" spans="1:15" x14ac:dyDescent="0.25">
      <c r="A197" s="2">
        <v>45140.189560185187</v>
      </c>
      <c r="B197">
        <f t="shared" si="6"/>
        <v>2</v>
      </c>
      <c r="C197">
        <f t="shared" si="7"/>
        <v>8</v>
      </c>
      <c r="D197" s="2">
        <f>DATE(2023,KB_s[[#This Row],[Monat]],KB_s[[#This Row],[Tag]])</f>
        <v>45140</v>
      </c>
      <c r="E197" s="3">
        <f>WEEKNUM(KB_s[[#This Row],[kill_datetime]],2)</f>
        <v>32</v>
      </c>
      <c r="F197" t="s">
        <v>23</v>
      </c>
      <c r="G197" t="s">
        <v>20</v>
      </c>
      <c r="H197" t="s">
        <v>23</v>
      </c>
      <c r="I197" t="s">
        <v>20</v>
      </c>
      <c r="J197" t="s">
        <v>267</v>
      </c>
      <c r="K197" t="s">
        <v>17</v>
      </c>
      <c r="L197" t="s">
        <v>562</v>
      </c>
      <c r="M197" t="s">
        <v>66</v>
      </c>
      <c r="N197" s="1">
        <v>200933.94</v>
      </c>
      <c r="O197" s="1">
        <v>87171.34</v>
      </c>
    </row>
    <row r="198" spans="1:15" x14ac:dyDescent="0.25">
      <c r="A198" s="2">
        <v>45140.191574074073</v>
      </c>
      <c r="B198">
        <f t="shared" si="6"/>
        <v>2</v>
      </c>
      <c r="C198">
        <f t="shared" si="7"/>
        <v>8</v>
      </c>
      <c r="D198" s="2">
        <f>DATE(2023,KB_s[[#This Row],[Monat]],KB_s[[#This Row],[Tag]])</f>
        <v>45140</v>
      </c>
      <c r="E198" s="3">
        <f>WEEKNUM(KB_s[[#This Row],[kill_datetime]],2)</f>
        <v>32</v>
      </c>
      <c r="F198" t="s">
        <v>23</v>
      </c>
      <c r="G198" t="s">
        <v>20</v>
      </c>
      <c r="H198" t="s">
        <v>23</v>
      </c>
      <c r="I198" t="s">
        <v>20</v>
      </c>
      <c r="J198" t="s">
        <v>267</v>
      </c>
      <c r="K198" t="s">
        <v>17</v>
      </c>
      <c r="L198" t="s">
        <v>562</v>
      </c>
      <c r="M198" t="s">
        <v>66</v>
      </c>
      <c r="N198" s="1">
        <v>200933.94</v>
      </c>
      <c r="O198" s="1">
        <v>87171.34</v>
      </c>
    </row>
    <row r="199" spans="1:15" x14ac:dyDescent="0.25">
      <c r="A199" s="2">
        <v>45140.197465277779</v>
      </c>
      <c r="B199">
        <f t="shared" si="6"/>
        <v>2</v>
      </c>
      <c r="C199">
        <f t="shared" si="7"/>
        <v>8</v>
      </c>
      <c r="D199" s="2">
        <f>DATE(2023,KB_s[[#This Row],[Monat]],KB_s[[#This Row],[Tag]])</f>
        <v>45140</v>
      </c>
      <c r="E199" s="3">
        <f>WEEKNUM(KB_s[[#This Row],[kill_datetime]],2)</f>
        <v>32</v>
      </c>
      <c r="F199" t="s">
        <v>564</v>
      </c>
      <c r="G199" t="s">
        <v>20</v>
      </c>
      <c r="H199" t="s">
        <v>23</v>
      </c>
      <c r="I199" t="s">
        <v>20</v>
      </c>
      <c r="J199" t="s">
        <v>267</v>
      </c>
      <c r="K199" t="s">
        <v>17</v>
      </c>
      <c r="L199" t="s">
        <v>562</v>
      </c>
      <c r="M199" t="s">
        <v>66</v>
      </c>
      <c r="N199" s="1">
        <v>200933.94</v>
      </c>
      <c r="O199" s="1">
        <v>87171.34</v>
      </c>
    </row>
    <row r="200" spans="1:15" x14ac:dyDescent="0.25">
      <c r="A200" s="2">
        <v>45140.197638888887</v>
      </c>
      <c r="B200">
        <f t="shared" si="6"/>
        <v>2</v>
      </c>
      <c r="C200">
        <f t="shared" si="7"/>
        <v>8</v>
      </c>
      <c r="D200" s="2">
        <f>DATE(2023,KB_s[[#This Row],[Monat]],KB_s[[#This Row],[Tag]])</f>
        <v>45140</v>
      </c>
      <c r="E200" s="3">
        <f>WEEKNUM(KB_s[[#This Row],[kill_datetime]],2)</f>
        <v>32</v>
      </c>
      <c r="F200" t="s">
        <v>564</v>
      </c>
      <c r="G200" t="s">
        <v>20</v>
      </c>
      <c r="H200" t="s">
        <v>23</v>
      </c>
      <c r="I200" t="s">
        <v>20</v>
      </c>
      <c r="J200" t="s">
        <v>267</v>
      </c>
      <c r="K200" t="s">
        <v>17</v>
      </c>
      <c r="L200" t="s">
        <v>562</v>
      </c>
      <c r="M200" t="s">
        <v>66</v>
      </c>
      <c r="N200" s="1">
        <v>200933.94</v>
      </c>
      <c r="O200" s="1">
        <v>87171.34</v>
      </c>
    </row>
    <row r="201" spans="1:15" x14ac:dyDescent="0.25">
      <c r="A201" s="2">
        <v>45140.199537037035</v>
      </c>
      <c r="B201">
        <f t="shared" si="6"/>
        <v>2</v>
      </c>
      <c r="C201">
        <f t="shared" si="7"/>
        <v>8</v>
      </c>
      <c r="D201" s="2">
        <f>DATE(2023,KB_s[[#This Row],[Monat]],KB_s[[#This Row],[Tag]])</f>
        <v>45140</v>
      </c>
      <c r="E201" s="3">
        <f>WEEKNUM(KB_s[[#This Row],[kill_datetime]],2)</f>
        <v>32</v>
      </c>
      <c r="F201" t="s">
        <v>564</v>
      </c>
      <c r="G201" t="s">
        <v>20</v>
      </c>
      <c r="H201" t="s">
        <v>23</v>
      </c>
      <c r="I201" t="s">
        <v>20</v>
      </c>
      <c r="J201" t="s">
        <v>267</v>
      </c>
      <c r="K201" t="s">
        <v>17</v>
      </c>
      <c r="L201" t="s">
        <v>562</v>
      </c>
      <c r="M201" t="s">
        <v>66</v>
      </c>
      <c r="N201" s="1">
        <v>200933.94</v>
      </c>
      <c r="O201" s="1">
        <v>87171.34</v>
      </c>
    </row>
    <row r="202" spans="1:15" x14ac:dyDescent="0.25">
      <c r="A202" s="2">
        <v>45140.199756944443</v>
      </c>
      <c r="B202">
        <f t="shared" si="6"/>
        <v>2</v>
      </c>
      <c r="C202">
        <f t="shared" si="7"/>
        <v>8</v>
      </c>
      <c r="D202" s="2">
        <f>DATE(2023,KB_s[[#This Row],[Monat]],KB_s[[#This Row],[Tag]])</f>
        <v>45140</v>
      </c>
      <c r="E202" s="3">
        <f>WEEKNUM(KB_s[[#This Row],[kill_datetime]],2)</f>
        <v>32</v>
      </c>
      <c r="F202" t="s">
        <v>564</v>
      </c>
      <c r="G202" t="s">
        <v>20</v>
      </c>
      <c r="H202" t="s">
        <v>23</v>
      </c>
      <c r="I202" t="s">
        <v>20</v>
      </c>
      <c r="J202" t="s">
        <v>267</v>
      </c>
      <c r="K202" t="s">
        <v>17</v>
      </c>
      <c r="L202" t="s">
        <v>562</v>
      </c>
      <c r="M202" t="s">
        <v>66</v>
      </c>
      <c r="N202" s="1">
        <v>200933.94</v>
      </c>
      <c r="O202" s="1">
        <v>87171.34</v>
      </c>
    </row>
    <row r="203" spans="1:15" x14ac:dyDescent="0.25">
      <c r="A203" s="2">
        <v>45140.205069444448</v>
      </c>
      <c r="B203">
        <f t="shared" si="6"/>
        <v>2</v>
      </c>
      <c r="C203">
        <f t="shared" si="7"/>
        <v>8</v>
      </c>
      <c r="D203" s="2">
        <f>DATE(2023,KB_s[[#This Row],[Monat]],KB_s[[#This Row],[Tag]])</f>
        <v>45140</v>
      </c>
      <c r="E203" s="3">
        <f>WEEKNUM(KB_s[[#This Row],[kill_datetime]],2)</f>
        <v>32</v>
      </c>
      <c r="F203" t="s">
        <v>564</v>
      </c>
      <c r="G203" t="s">
        <v>20</v>
      </c>
      <c r="H203" t="s">
        <v>23</v>
      </c>
      <c r="I203" t="s">
        <v>20</v>
      </c>
      <c r="J203" t="s">
        <v>267</v>
      </c>
      <c r="K203" t="s">
        <v>17</v>
      </c>
      <c r="L203" t="s">
        <v>562</v>
      </c>
      <c r="M203" t="s">
        <v>66</v>
      </c>
      <c r="N203" s="1">
        <v>200933.94</v>
      </c>
      <c r="O203" s="1">
        <v>87171.34</v>
      </c>
    </row>
    <row r="204" spans="1:15" x14ac:dyDescent="0.25">
      <c r="A204" s="2">
        <v>45140.207025462965</v>
      </c>
      <c r="B204">
        <f t="shared" si="6"/>
        <v>2</v>
      </c>
      <c r="C204">
        <f t="shared" si="7"/>
        <v>8</v>
      </c>
      <c r="D204" s="2">
        <f>DATE(2023,KB_s[[#This Row],[Monat]],KB_s[[#This Row],[Tag]])</f>
        <v>45140</v>
      </c>
      <c r="E204" s="3">
        <f>WEEKNUM(KB_s[[#This Row],[kill_datetime]],2)</f>
        <v>32</v>
      </c>
      <c r="F204" t="s">
        <v>564</v>
      </c>
      <c r="G204" t="s">
        <v>20</v>
      </c>
      <c r="H204" t="s">
        <v>23</v>
      </c>
      <c r="I204" t="s">
        <v>20</v>
      </c>
      <c r="J204" t="s">
        <v>267</v>
      </c>
      <c r="K204" t="s">
        <v>17</v>
      </c>
      <c r="L204" t="s">
        <v>562</v>
      </c>
      <c r="M204" t="s">
        <v>66</v>
      </c>
      <c r="N204" s="1">
        <v>200933.94</v>
      </c>
      <c r="O204" s="1">
        <v>87171.34</v>
      </c>
    </row>
    <row r="205" spans="1:15" x14ac:dyDescent="0.25">
      <c r="A205" s="2">
        <v>45140.209293981483</v>
      </c>
      <c r="B205">
        <f t="shared" si="6"/>
        <v>2</v>
      </c>
      <c r="C205">
        <f t="shared" si="7"/>
        <v>8</v>
      </c>
      <c r="D205" s="2">
        <f>DATE(2023,KB_s[[#This Row],[Monat]],KB_s[[#This Row],[Tag]])</f>
        <v>45140</v>
      </c>
      <c r="E205" s="3">
        <f>WEEKNUM(KB_s[[#This Row],[kill_datetime]],2)</f>
        <v>32</v>
      </c>
      <c r="F205" t="s">
        <v>564</v>
      </c>
      <c r="G205" t="s">
        <v>20</v>
      </c>
      <c r="H205" t="s">
        <v>23</v>
      </c>
      <c r="I205" t="s">
        <v>20</v>
      </c>
      <c r="J205" t="s">
        <v>267</v>
      </c>
      <c r="K205" t="s">
        <v>17</v>
      </c>
      <c r="L205" t="s">
        <v>562</v>
      </c>
      <c r="M205" t="s">
        <v>66</v>
      </c>
      <c r="N205" s="1">
        <v>200933.94</v>
      </c>
      <c r="O205" s="1">
        <v>87171.34</v>
      </c>
    </row>
    <row r="206" spans="1:15" x14ac:dyDescent="0.25">
      <c r="A206" s="2">
        <v>45140.212372685186</v>
      </c>
      <c r="B206">
        <f t="shared" si="6"/>
        <v>2</v>
      </c>
      <c r="C206">
        <f t="shared" si="7"/>
        <v>8</v>
      </c>
      <c r="D206" s="2">
        <f>DATE(2023,KB_s[[#This Row],[Monat]],KB_s[[#This Row],[Tag]])</f>
        <v>45140</v>
      </c>
      <c r="E206" s="3">
        <f>WEEKNUM(KB_s[[#This Row],[kill_datetime]],2)</f>
        <v>32</v>
      </c>
      <c r="F206" t="s">
        <v>564</v>
      </c>
      <c r="G206" t="s">
        <v>20</v>
      </c>
      <c r="H206" t="s">
        <v>23</v>
      </c>
      <c r="I206" t="s">
        <v>20</v>
      </c>
      <c r="J206" t="s">
        <v>267</v>
      </c>
      <c r="K206" t="s">
        <v>17</v>
      </c>
      <c r="L206" t="s">
        <v>562</v>
      </c>
      <c r="M206" t="s">
        <v>66</v>
      </c>
      <c r="N206" s="1">
        <v>200933.94</v>
      </c>
      <c r="O206" s="1">
        <v>87171.34</v>
      </c>
    </row>
    <row r="207" spans="1:15" x14ac:dyDescent="0.25">
      <c r="A207" s="2">
        <v>45140.214270833334</v>
      </c>
      <c r="B207">
        <f t="shared" si="6"/>
        <v>2</v>
      </c>
      <c r="C207">
        <f t="shared" si="7"/>
        <v>8</v>
      </c>
      <c r="D207" s="2">
        <f>DATE(2023,KB_s[[#This Row],[Monat]],KB_s[[#This Row],[Tag]])</f>
        <v>45140</v>
      </c>
      <c r="E207" s="3">
        <f>WEEKNUM(KB_s[[#This Row],[kill_datetime]],2)</f>
        <v>32</v>
      </c>
      <c r="F207" t="s">
        <v>23</v>
      </c>
      <c r="G207" t="s">
        <v>20</v>
      </c>
      <c r="H207" t="s">
        <v>23</v>
      </c>
      <c r="I207" t="s">
        <v>20</v>
      </c>
      <c r="J207" t="s">
        <v>267</v>
      </c>
      <c r="K207" t="s">
        <v>17</v>
      </c>
      <c r="L207" t="s">
        <v>562</v>
      </c>
      <c r="M207" t="s">
        <v>66</v>
      </c>
      <c r="N207" s="1">
        <v>200933.94</v>
      </c>
      <c r="O207" s="1">
        <v>87171.34</v>
      </c>
    </row>
    <row r="208" spans="1:15" x14ac:dyDescent="0.25">
      <c r="A208" s="2">
        <v>45140.215925925928</v>
      </c>
      <c r="B208">
        <f t="shared" si="6"/>
        <v>2</v>
      </c>
      <c r="C208">
        <f t="shared" si="7"/>
        <v>8</v>
      </c>
      <c r="D208" s="2">
        <f>DATE(2023,KB_s[[#This Row],[Monat]],KB_s[[#This Row],[Tag]])</f>
        <v>45140</v>
      </c>
      <c r="E208" s="3">
        <f>WEEKNUM(KB_s[[#This Row],[kill_datetime]],2)</f>
        <v>32</v>
      </c>
      <c r="F208" t="s">
        <v>23</v>
      </c>
      <c r="G208" t="s">
        <v>20</v>
      </c>
      <c r="H208" t="s">
        <v>23</v>
      </c>
      <c r="I208" t="s">
        <v>20</v>
      </c>
      <c r="J208" t="s">
        <v>267</v>
      </c>
      <c r="K208" t="s">
        <v>17</v>
      </c>
      <c r="L208" t="s">
        <v>562</v>
      </c>
      <c r="M208" t="s">
        <v>66</v>
      </c>
      <c r="N208" s="1">
        <v>200933.94</v>
      </c>
      <c r="O208" s="1">
        <v>87171.34</v>
      </c>
    </row>
    <row r="209" spans="1:15" x14ac:dyDescent="0.25">
      <c r="A209" s="2">
        <v>45140.218194444446</v>
      </c>
      <c r="B209">
        <f t="shared" si="6"/>
        <v>2</v>
      </c>
      <c r="C209">
        <f t="shared" si="7"/>
        <v>8</v>
      </c>
      <c r="D209" s="2">
        <f>DATE(2023,KB_s[[#This Row],[Monat]],KB_s[[#This Row],[Tag]])</f>
        <v>45140</v>
      </c>
      <c r="E209" s="3">
        <f>WEEKNUM(KB_s[[#This Row],[kill_datetime]],2)</f>
        <v>32</v>
      </c>
      <c r="F209" t="s">
        <v>23</v>
      </c>
      <c r="G209" t="s">
        <v>20</v>
      </c>
      <c r="H209" t="s">
        <v>23</v>
      </c>
      <c r="I209" t="s">
        <v>20</v>
      </c>
      <c r="J209" t="s">
        <v>267</v>
      </c>
      <c r="K209" t="s">
        <v>17</v>
      </c>
      <c r="L209" t="s">
        <v>562</v>
      </c>
      <c r="M209" t="s">
        <v>66</v>
      </c>
      <c r="N209" s="1">
        <v>200933.94</v>
      </c>
      <c r="O209" s="1">
        <v>87171.34</v>
      </c>
    </row>
    <row r="210" spans="1:15" x14ac:dyDescent="0.25">
      <c r="A210" s="2">
        <v>45140.220092592594</v>
      </c>
      <c r="B210">
        <f t="shared" si="6"/>
        <v>2</v>
      </c>
      <c r="C210">
        <f t="shared" si="7"/>
        <v>8</v>
      </c>
      <c r="D210" s="2">
        <f>DATE(2023,KB_s[[#This Row],[Monat]],KB_s[[#This Row],[Tag]])</f>
        <v>45140</v>
      </c>
      <c r="E210" s="3">
        <f>WEEKNUM(KB_s[[#This Row],[kill_datetime]],2)</f>
        <v>32</v>
      </c>
      <c r="F210" t="s">
        <v>23</v>
      </c>
      <c r="G210" t="s">
        <v>20</v>
      </c>
      <c r="H210" t="s">
        <v>23</v>
      </c>
      <c r="I210" t="s">
        <v>20</v>
      </c>
      <c r="J210" t="s">
        <v>267</v>
      </c>
      <c r="K210" t="s">
        <v>17</v>
      </c>
      <c r="L210" t="s">
        <v>562</v>
      </c>
      <c r="M210" t="s">
        <v>66</v>
      </c>
      <c r="N210" s="1">
        <v>200933.94</v>
      </c>
      <c r="O210" s="1">
        <v>87171.34</v>
      </c>
    </row>
    <row r="211" spans="1:15" x14ac:dyDescent="0.25">
      <c r="A211" s="2">
        <v>45140.222962962966</v>
      </c>
      <c r="B211">
        <f t="shared" si="6"/>
        <v>2</v>
      </c>
      <c r="C211">
        <f t="shared" si="7"/>
        <v>8</v>
      </c>
      <c r="D211" s="2">
        <f>DATE(2023,KB_s[[#This Row],[Monat]],KB_s[[#This Row],[Tag]])</f>
        <v>45140</v>
      </c>
      <c r="E211" s="3">
        <f>WEEKNUM(KB_s[[#This Row],[kill_datetime]],2)</f>
        <v>32</v>
      </c>
      <c r="F211" t="s">
        <v>23</v>
      </c>
      <c r="G211" t="s">
        <v>20</v>
      </c>
      <c r="H211" t="s">
        <v>23</v>
      </c>
      <c r="I211" t="s">
        <v>20</v>
      </c>
      <c r="J211" t="s">
        <v>267</v>
      </c>
      <c r="K211" t="s">
        <v>17</v>
      </c>
      <c r="L211" t="s">
        <v>562</v>
      </c>
      <c r="M211" t="s">
        <v>66</v>
      </c>
      <c r="N211" s="1">
        <v>200933.94</v>
      </c>
      <c r="O211" s="1">
        <v>87171.34</v>
      </c>
    </row>
    <row r="212" spans="1:15" x14ac:dyDescent="0.25">
      <c r="A212" s="2">
        <v>45140.226064814815</v>
      </c>
      <c r="B212">
        <f t="shared" si="6"/>
        <v>2</v>
      </c>
      <c r="C212">
        <f t="shared" si="7"/>
        <v>8</v>
      </c>
      <c r="D212" s="2">
        <f>DATE(2023,KB_s[[#This Row],[Monat]],KB_s[[#This Row],[Tag]])</f>
        <v>45140</v>
      </c>
      <c r="E212" s="3">
        <f>WEEKNUM(KB_s[[#This Row],[kill_datetime]],2)</f>
        <v>32</v>
      </c>
      <c r="F212" t="s">
        <v>564</v>
      </c>
      <c r="G212" t="s">
        <v>20</v>
      </c>
      <c r="H212" t="s">
        <v>23</v>
      </c>
      <c r="I212" t="s">
        <v>20</v>
      </c>
      <c r="J212" t="s">
        <v>267</v>
      </c>
      <c r="K212" t="s">
        <v>17</v>
      </c>
      <c r="L212" t="s">
        <v>562</v>
      </c>
      <c r="M212" t="s">
        <v>66</v>
      </c>
      <c r="N212" s="1">
        <v>200933.94</v>
      </c>
      <c r="O212" s="1">
        <v>87171.34</v>
      </c>
    </row>
    <row r="213" spans="1:15" x14ac:dyDescent="0.25">
      <c r="A213" s="2">
        <v>45140.22855324074</v>
      </c>
      <c r="B213">
        <f t="shared" si="6"/>
        <v>2</v>
      </c>
      <c r="C213">
        <f t="shared" si="7"/>
        <v>8</v>
      </c>
      <c r="D213" s="2">
        <f>DATE(2023,KB_s[[#This Row],[Monat]],KB_s[[#This Row],[Tag]])</f>
        <v>45140</v>
      </c>
      <c r="E213" s="3">
        <f>WEEKNUM(KB_s[[#This Row],[kill_datetime]],2)</f>
        <v>32</v>
      </c>
      <c r="F213" t="s">
        <v>564</v>
      </c>
      <c r="G213" t="s">
        <v>20</v>
      </c>
      <c r="H213" t="s">
        <v>23</v>
      </c>
      <c r="I213" t="s">
        <v>20</v>
      </c>
      <c r="J213" t="s">
        <v>267</v>
      </c>
      <c r="K213" t="s">
        <v>17</v>
      </c>
      <c r="L213" t="s">
        <v>562</v>
      </c>
      <c r="M213" t="s">
        <v>66</v>
      </c>
      <c r="N213" s="1">
        <v>200933.94</v>
      </c>
      <c r="O213" s="1">
        <v>87171.34</v>
      </c>
    </row>
    <row r="214" spans="1:15" x14ac:dyDescent="0.25">
      <c r="A214" s="2">
        <v>45140.230347222219</v>
      </c>
      <c r="B214">
        <f t="shared" si="6"/>
        <v>2</v>
      </c>
      <c r="C214">
        <f t="shared" si="7"/>
        <v>8</v>
      </c>
      <c r="D214" s="2">
        <f>DATE(2023,KB_s[[#This Row],[Monat]],KB_s[[#This Row],[Tag]])</f>
        <v>45140</v>
      </c>
      <c r="E214" s="3">
        <f>WEEKNUM(KB_s[[#This Row],[kill_datetime]],2)</f>
        <v>32</v>
      </c>
      <c r="F214" t="s">
        <v>564</v>
      </c>
      <c r="G214" t="s">
        <v>20</v>
      </c>
      <c r="H214" t="s">
        <v>23</v>
      </c>
      <c r="I214" t="s">
        <v>20</v>
      </c>
      <c r="J214" t="s">
        <v>267</v>
      </c>
      <c r="K214" t="s">
        <v>17</v>
      </c>
      <c r="L214" t="s">
        <v>562</v>
      </c>
      <c r="M214" t="s">
        <v>66</v>
      </c>
      <c r="N214" s="1">
        <v>200933.94</v>
      </c>
      <c r="O214" s="1">
        <v>87171.34</v>
      </c>
    </row>
    <row r="215" spans="1:15" x14ac:dyDescent="0.25">
      <c r="A215" s="2">
        <v>45140.232453703706</v>
      </c>
      <c r="B215">
        <f t="shared" si="6"/>
        <v>2</v>
      </c>
      <c r="C215">
        <f t="shared" si="7"/>
        <v>8</v>
      </c>
      <c r="D215" s="2">
        <f>DATE(2023,KB_s[[#This Row],[Monat]],KB_s[[#This Row],[Tag]])</f>
        <v>45140</v>
      </c>
      <c r="E215" s="3">
        <f>WEEKNUM(KB_s[[#This Row],[kill_datetime]],2)</f>
        <v>32</v>
      </c>
      <c r="F215" t="s">
        <v>564</v>
      </c>
      <c r="G215" t="s">
        <v>20</v>
      </c>
      <c r="H215" t="s">
        <v>23</v>
      </c>
      <c r="I215" t="s">
        <v>20</v>
      </c>
      <c r="J215" t="s">
        <v>267</v>
      </c>
      <c r="K215" t="s">
        <v>17</v>
      </c>
      <c r="L215" t="s">
        <v>562</v>
      </c>
      <c r="M215" t="s">
        <v>66</v>
      </c>
      <c r="N215" s="1">
        <v>200933.94</v>
      </c>
      <c r="O215" s="1">
        <v>87171.34</v>
      </c>
    </row>
    <row r="216" spans="1:15" x14ac:dyDescent="0.25">
      <c r="A216" s="2">
        <v>45140.237187500003</v>
      </c>
      <c r="B216">
        <f t="shared" si="6"/>
        <v>2</v>
      </c>
      <c r="C216">
        <f t="shared" si="7"/>
        <v>8</v>
      </c>
      <c r="D216" s="2">
        <f>DATE(2023,KB_s[[#This Row],[Monat]],KB_s[[#This Row],[Tag]])</f>
        <v>45140</v>
      </c>
      <c r="E216" s="3">
        <f>WEEKNUM(KB_s[[#This Row],[kill_datetime]],2)</f>
        <v>32</v>
      </c>
      <c r="F216" t="s">
        <v>564</v>
      </c>
      <c r="G216" t="s">
        <v>20</v>
      </c>
      <c r="H216" t="s">
        <v>23</v>
      </c>
      <c r="I216" t="s">
        <v>20</v>
      </c>
      <c r="J216" t="s">
        <v>267</v>
      </c>
      <c r="K216" t="s">
        <v>17</v>
      </c>
      <c r="L216" t="s">
        <v>562</v>
      </c>
      <c r="M216" t="s">
        <v>66</v>
      </c>
      <c r="N216" s="1">
        <v>200933.94</v>
      </c>
      <c r="O216" s="1">
        <v>87171.34</v>
      </c>
    </row>
    <row r="217" spans="1:15" x14ac:dyDescent="0.25">
      <c r="A217" s="2">
        <v>45140.239236111112</v>
      </c>
      <c r="B217">
        <f t="shared" si="6"/>
        <v>2</v>
      </c>
      <c r="C217">
        <f t="shared" si="7"/>
        <v>8</v>
      </c>
      <c r="D217" s="2">
        <f>DATE(2023,KB_s[[#This Row],[Monat]],KB_s[[#This Row],[Tag]])</f>
        <v>45140</v>
      </c>
      <c r="E217" s="3">
        <f>WEEKNUM(KB_s[[#This Row],[kill_datetime]],2)</f>
        <v>32</v>
      </c>
      <c r="F217" t="s">
        <v>564</v>
      </c>
      <c r="G217" t="s">
        <v>20</v>
      </c>
      <c r="H217" t="s">
        <v>23</v>
      </c>
      <c r="I217" t="s">
        <v>20</v>
      </c>
      <c r="J217" t="s">
        <v>267</v>
      </c>
      <c r="K217" t="s">
        <v>17</v>
      </c>
      <c r="L217" t="s">
        <v>562</v>
      </c>
      <c r="M217" t="s">
        <v>66</v>
      </c>
      <c r="N217" s="1">
        <v>200933.94</v>
      </c>
      <c r="O217" s="1">
        <v>87171.34</v>
      </c>
    </row>
    <row r="218" spans="1:15" x14ac:dyDescent="0.25">
      <c r="A218" s="2">
        <v>45140.241030092591</v>
      </c>
      <c r="B218">
        <f t="shared" si="6"/>
        <v>2</v>
      </c>
      <c r="C218">
        <f t="shared" si="7"/>
        <v>8</v>
      </c>
      <c r="D218" s="2">
        <f>DATE(2023,KB_s[[#This Row],[Monat]],KB_s[[#This Row],[Tag]])</f>
        <v>45140</v>
      </c>
      <c r="E218" s="3">
        <f>WEEKNUM(KB_s[[#This Row],[kill_datetime]],2)</f>
        <v>32</v>
      </c>
      <c r="F218" t="s">
        <v>564</v>
      </c>
      <c r="G218" t="s">
        <v>20</v>
      </c>
      <c r="H218" t="s">
        <v>23</v>
      </c>
      <c r="I218" t="s">
        <v>20</v>
      </c>
      <c r="J218" t="s">
        <v>267</v>
      </c>
      <c r="K218" t="s">
        <v>17</v>
      </c>
      <c r="L218" t="s">
        <v>562</v>
      </c>
      <c r="M218" t="s">
        <v>66</v>
      </c>
      <c r="N218" s="1">
        <v>200933.94</v>
      </c>
      <c r="O218" s="1">
        <v>87171.34</v>
      </c>
    </row>
    <row r="219" spans="1:15" x14ac:dyDescent="0.25">
      <c r="A219" s="2">
        <v>45140.242893518516</v>
      </c>
      <c r="B219">
        <f t="shared" si="6"/>
        <v>2</v>
      </c>
      <c r="C219">
        <f t="shared" si="7"/>
        <v>8</v>
      </c>
      <c r="D219" s="2">
        <f>DATE(2023,KB_s[[#This Row],[Monat]],KB_s[[#This Row],[Tag]])</f>
        <v>45140</v>
      </c>
      <c r="E219" s="3">
        <f>WEEKNUM(KB_s[[#This Row],[kill_datetime]],2)</f>
        <v>32</v>
      </c>
      <c r="F219" t="s">
        <v>564</v>
      </c>
      <c r="G219" t="s">
        <v>20</v>
      </c>
      <c r="H219" t="s">
        <v>23</v>
      </c>
      <c r="I219" t="s">
        <v>20</v>
      </c>
      <c r="J219" t="s">
        <v>267</v>
      </c>
      <c r="K219" t="s">
        <v>17</v>
      </c>
      <c r="L219" t="s">
        <v>562</v>
      </c>
      <c r="M219" t="s">
        <v>66</v>
      </c>
      <c r="N219" s="1">
        <v>200933.94</v>
      </c>
      <c r="O219" s="1">
        <v>87171.34</v>
      </c>
    </row>
    <row r="220" spans="1:15" x14ac:dyDescent="0.25">
      <c r="A220" s="2">
        <v>45140.262650462966</v>
      </c>
      <c r="B220">
        <f t="shared" si="6"/>
        <v>2</v>
      </c>
      <c r="C220">
        <f t="shared" si="7"/>
        <v>8</v>
      </c>
      <c r="D220" s="2">
        <f>DATE(2023,KB_s[[#This Row],[Monat]],KB_s[[#This Row],[Tag]])</f>
        <v>45140</v>
      </c>
      <c r="E220" s="3">
        <f>WEEKNUM(KB_s[[#This Row],[kill_datetime]],2)</f>
        <v>32</v>
      </c>
      <c r="F220" t="s">
        <v>41</v>
      </c>
      <c r="G220" t="s">
        <v>13</v>
      </c>
      <c r="H220" t="s">
        <v>133</v>
      </c>
      <c r="I220" t="s">
        <v>15</v>
      </c>
      <c r="J220" t="s">
        <v>44</v>
      </c>
      <c r="K220" t="s">
        <v>17</v>
      </c>
      <c r="L220" t="s">
        <v>58</v>
      </c>
      <c r="M220" t="s">
        <v>11</v>
      </c>
      <c r="N220" s="1">
        <v>3873331.87</v>
      </c>
      <c r="O220" s="1">
        <v>2310595.7599999998</v>
      </c>
    </row>
    <row r="221" spans="1:15" x14ac:dyDescent="0.25">
      <c r="A221" s="2">
        <v>45140.263009259259</v>
      </c>
      <c r="B221">
        <f t="shared" si="6"/>
        <v>2</v>
      </c>
      <c r="C221">
        <f t="shared" si="7"/>
        <v>8</v>
      </c>
      <c r="D221" s="2">
        <f>DATE(2023,KB_s[[#This Row],[Monat]],KB_s[[#This Row],[Tag]])</f>
        <v>45140</v>
      </c>
      <c r="E221" s="3">
        <f>WEEKNUM(KB_s[[#This Row],[kill_datetime]],2)</f>
        <v>32</v>
      </c>
      <c r="F221" t="s">
        <v>23</v>
      </c>
      <c r="G221" t="s">
        <v>20</v>
      </c>
      <c r="H221" t="s">
        <v>564</v>
      </c>
      <c r="I221" t="s">
        <v>20</v>
      </c>
      <c r="J221" t="s">
        <v>267</v>
      </c>
      <c r="K221" t="s">
        <v>17</v>
      </c>
      <c r="L221" t="s">
        <v>562</v>
      </c>
      <c r="M221" t="s">
        <v>66</v>
      </c>
      <c r="N221" s="1">
        <v>200933.94</v>
      </c>
      <c r="O221" s="1">
        <v>87171.34</v>
      </c>
    </row>
    <row r="222" spans="1:15" x14ac:dyDescent="0.25">
      <c r="A222" s="2">
        <v>45140.264953703707</v>
      </c>
      <c r="B222">
        <f t="shared" si="6"/>
        <v>2</v>
      </c>
      <c r="C222">
        <f t="shared" si="7"/>
        <v>8</v>
      </c>
      <c r="D222" s="2">
        <f>DATE(2023,KB_s[[#This Row],[Monat]],KB_s[[#This Row],[Tag]])</f>
        <v>45140</v>
      </c>
      <c r="E222" s="3">
        <f>WEEKNUM(KB_s[[#This Row],[kill_datetime]],2)</f>
        <v>32</v>
      </c>
      <c r="F222" t="s">
        <v>23</v>
      </c>
      <c r="G222" t="s">
        <v>20</v>
      </c>
      <c r="H222" t="s">
        <v>564</v>
      </c>
      <c r="I222" t="s">
        <v>20</v>
      </c>
      <c r="J222" t="s">
        <v>267</v>
      </c>
      <c r="K222" t="s">
        <v>17</v>
      </c>
      <c r="L222" t="s">
        <v>562</v>
      </c>
      <c r="M222" t="s">
        <v>66</v>
      </c>
      <c r="N222" s="1">
        <v>200933.94</v>
      </c>
      <c r="O222" s="1">
        <v>87171.34</v>
      </c>
    </row>
    <row r="223" spans="1:15" x14ac:dyDescent="0.25">
      <c r="A223" s="2">
        <v>45140.266747685186</v>
      </c>
      <c r="B223">
        <f t="shared" si="6"/>
        <v>2</v>
      </c>
      <c r="C223">
        <f t="shared" si="7"/>
        <v>8</v>
      </c>
      <c r="D223" s="2">
        <f>DATE(2023,KB_s[[#This Row],[Monat]],KB_s[[#This Row],[Tag]])</f>
        <v>45140</v>
      </c>
      <c r="E223" s="3">
        <f>WEEKNUM(KB_s[[#This Row],[kill_datetime]],2)</f>
        <v>32</v>
      </c>
      <c r="F223" t="s">
        <v>23</v>
      </c>
      <c r="G223" t="s">
        <v>20</v>
      </c>
      <c r="H223" t="s">
        <v>564</v>
      </c>
      <c r="I223" t="s">
        <v>20</v>
      </c>
      <c r="J223" t="s">
        <v>267</v>
      </c>
      <c r="K223" t="s">
        <v>17</v>
      </c>
      <c r="L223" t="s">
        <v>562</v>
      </c>
      <c r="M223" t="s">
        <v>66</v>
      </c>
      <c r="N223" s="1">
        <v>200933.94</v>
      </c>
      <c r="O223" s="1">
        <v>87171.34</v>
      </c>
    </row>
    <row r="224" spans="1:15" x14ac:dyDescent="0.25">
      <c r="A224" s="2">
        <v>45140.269074074073</v>
      </c>
      <c r="B224">
        <f t="shared" si="6"/>
        <v>2</v>
      </c>
      <c r="C224">
        <f t="shared" si="7"/>
        <v>8</v>
      </c>
      <c r="D224" s="2">
        <f>DATE(2023,KB_s[[#This Row],[Monat]],KB_s[[#This Row],[Tag]])</f>
        <v>45140</v>
      </c>
      <c r="E224" s="3">
        <f>WEEKNUM(KB_s[[#This Row],[kill_datetime]],2)</f>
        <v>32</v>
      </c>
      <c r="F224" t="s">
        <v>23</v>
      </c>
      <c r="G224" t="s">
        <v>20</v>
      </c>
      <c r="H224" t="s">
        <v>564</v>
      </c>
      <c r="I224" t="s">
        <v>20</v>
      </c>
      <c r="J224" t="s">
        <v>267</v>
      </c>
      <c r="K224" t="s">
        <v>17</v>
      </c>
      <c r="L224" t="s">
        <v>562</v>
      </c>
      <c r="M224" t="s">
        <v>66</v>
      </c>
      <c r="N224" s="1">
        <v>200933.94</v>
      </c>
      <c r="O224" s="1">
        <v>87171.34</v>
      </c>
    </row>
    <row r="225" spans="1:15" x14ac:dyDescent="0.25">
      <c r="A225" s="2">
        <v>45140.271296296298</v>
      </c>
      <c r="B225">
        <f t="shared" si="6"/>
        <v>2</v>
      </c>
      <c r="C225">
        <f t="shared" si="7"/>
        <v>8</v>
      </c>
      <c r="D225" s="2">
        <f>DATE(2023,KB_s[[#This Row],[Monat]],KB_s[[#This Row],[Tag]])</f>
        <v>45140</v>
      </c>
      <c r="E225" s="3">
        <f>WEEKNUM(KB_s[[#This Row],[kill_datetime]],2)</f>
        <v>32</v>
      </c>
      <c r="F225" t="s">
        <v>23</v>
      </c>
      <c r="G225" t="s">
        <v>20</v>
      </c>
      <c r="H225" t="s">
        <v>564</v>
      </c>
      <c r="I225" t="s">
        <v>20</v>
      </c>
      <c r="J225" t="s">
        <v>267</v>
      </c>
      <c r="K225" t="s">
        <v>17</v>
      </c>
      <c r="L225" t="s">
        <v>562</v>
      </c>
      <c r="M225" t="s">
        <v>66</v>
      </c>
      <c r="N225" s="1">
        <v>200933.94</v>
      </c>
      <c r="O225" s="1">
        <v>87171.34</v>
      </c>
    </row>
    <row r="226" spans="1:15" x14ac:dyDescent="0.25">
      <c r="A226" s="2">
        <v>45140.2733912037</v>
      </c>
      <c r="B226">
        <f t="shared" si="6"/>
        <v>2</v>
      </c>
      <c r="C226">
        <f t="shared" si="7"/>
        <v>8</v>
      </c>
      <c r="D226" s="2">
        <f>DATE(2023,KB_s[[#This Row],[Monat]],KB_s[[#This Row],[Tag]])</f>
        <v>45140</v>
      </c>
      <c r="E226" s="3">
        <f>WEEKNUM(KB_s[[#This Row],[kill_datetime]],2)</f>
        <v>32</v>
      </c>
      <c r="F226" t="s">
        <v>23</v>
      </c>
      <c r="G226" t="s">
        <v>20</v>
      </c>
      <c r="H226" t="s">
        <v>564</v>
      </c>
      <c r="I226" t="s">
        <v>20</v>
      </c>
      <c r="J226" t="s">
        <v>267</v>
      </c>
      <c r="K226" t="s">
        <v>17</v>
      </c>
      <c r="L226" t="s">
        <v>562</v>
      </c>
      <c r="M226" t="s">
        <v>66</v>
      </c>
      <c r="N226" s="1">
        <v>200933.94</v>
      </c>
      <c r="O226" s="1">
        <v>87171.34</v>
      </c>
    </row>
    <row r="227" spans="1:15" x14ac:dyDescent="0.25">
      <c r="A227" s="2">
        <v>45140.330717592595</v>
      </c>
      <c r="B227">
        <f t="shared" si="6"/>
        <v>2</v>
      </c>
      <c r="C227">
        <f t="shared" si="7"/>
        <v>8</v>
      </c>
      <c r="D227" s="2">
        <f>DATE(2023,KB_s[[#This Row],[Monat]],KB_s[[#This Row],[Tag]])</f>
        <v>45140</v>
      </c>
      <c r="E227" s="3">
        <f>WEEKNUM(KB_s[[#This Row],[kill_datetime]],2)</f>
        <v>32</v>
      </c>
      <c r="F227" t="s">
        <v>250</v>
      </c>
      <c r="G227" t="s">
        <v>60</v>
      </c>
      <c r="H227" t="s">
        <v>21</v>
      </c>
      <c r="I227" t="s">
        <v>13</v>
      </c>
      <c r="J227" t="s">
        <v>130</v>
      </c>
      <c r="K227" t="s">
        <v>17</v>
      </c>
      <c r="L227" t="s">
        <v>58</v>
      </c>
      <c r="M227" t="s">
        <v>11</v>
      </c>
      <c r="N227" s="1">
        <v>5236175.62</v>
      </c>
      <c r="O227" s="1">
        <v>2924441.67</v>
      </c>
    </row>
    <row r="228" spans="1:15" x14ac:dyDescent="0.25">
      <c r="A228" s="2">
        <v>45140.333078703705</v>
      </c>
      <c r="B228">
        <f t="shared" si="6"/>
        <v>2</v>
      </c>
      <c r="C228">
        <f t="shared" si="7"/>
        <v>8</v>
      </c>
      <c r="D228" s="2">
        <f>DATE(2023,KB_s[[#This Row],[Monat]],KB_s[[#This Row],[Tag]])</f>
        <v>45140</v>
      </c>
      <c r="E228" s="3">
        <f>WEEKNUM(KB_s[[#This Row],[kill_datetime]],2)</f>
        <v>32</v>
      </c>
      <c r="F228" t="s">
        <v>250</v>
      </c>
      <c r="G228" t="s">
        <v>60</v>
      </c>
      <c r="H228" t="s">
        <v>21</v>
      </c>
      <c r="I228" t="s">
        <v>13</v>
      </c>
      <c r="J228" t="s">
        <v>130</v>
      </c>
      <c r="K228" t="s">
        <v>17</v>
      </c>
      <c r="L228" t="s">
        <v>58</v>
      </c>
      <c r="M228" t="s">
        <v>11</v>
      </c>
      <c r="N228" s="1">
        <v>5237747.4800000004</v>
      </c>
      <c r="O228" s="1">
        <v>3099957.53</v>
      </c>
    </row>
    <row r="229" spans="1:15" x14ac:dyDescent="0.25">
      <c r="A229" s="2">
        <v>45140.337685185186</v>
      </c>
      <c r="B229">
        <f t="shared" si="6"/>
        <v>2</v>
      </c>
      <c r="C229">
        <f t="shared" si="7"/>
        <v>8</v>
      </c>
      <c r="D229" s="2">
        <f>DATE(2023,KB_s[[#This Row],[Monat]],KB_s[[#This Row],[Tag]])</f>
        <v>45140</v>
      </c>
      <c r="E229" s="3">
        <f>WEEKNUM(KB_s[[#This Row],[kill_datetime]],2)</f>
        <v>32</v>
      </c>
      <c r="F229" t="s">
        <v>250</v>
      </c>
      <c r="G229" t="s">
        <v>60</v>
      </c>
      <c r="H229" t="s">
        <v>21</v>
      </c>
      <c r="I229" t="s">
        <v>13</v>
      </c>
      <c r="J229" t="s">
        <v>130</v>
      </c>
      <c r="K229" t="s">
        <v>17</v>
      </c>
      <c r="L229" t="s">
        <v>58</v>
      </c>
      <c r="M229" t="s">
        <v>11</v>
      </c>
      <c r="N229" s="1">
        <v>5191196.12</v>
      </c>
      <c r="O229" s="1">
        <v>3917503.11</v>
      </c>
    </row>
    <row r="230" spans="1:15" x14ac:dyDescent="0.25">
      <c r="A230" s="2">
        <v>45140.356527777774</v>
      </c>
      <c r="B230">
        <f t="shared" si="6"/>
        <v>2</v>
      </c>
      <c r="C230">
        <f t="shared" si="7"/>
        <v>8</v>
      </c>
      <c r="D230" s="2">
        <f>DATE(2023,KB_s[[#This Row],[Monat]],KB_s[[#This Row],[Tag]])</f>
        <v>45140</v>
      </c>
      <c r="E230" s="3">
        <f>WEEKNUM(KB_s[[#This Row],[kill_datetime]],2)</f>
        <v>32</v>
      </c>
      <c r="F230" t="s">
        <v>154</v>
      </c>
      <c r="G230" t="s">
        <v>60</v>
      </c>
      <c r="H230" t="s">
        <v>228</v>
      </c>
      <c r="I230" t="s">
        <v>27</v>
      </c>
      <c r="J230" t="s">
        <v>73</v>
      </c>
      <c r="K230" t="s">
        <v>32</v>
      </c>
      <c r="L230" t="s">
        <v>58</v>
      </c>
      <c r="M230" t="s">
        <v>11</v>
      </c>
      <c r="N230" s="1">
        <v>18176911.789999999</v>
      </c>
      <c r="O230" s="1">
        <v>7830988.29</v>
      </c>
    </row>
    <row r="231" spans="1:15" x14ac:dyDescent="0.25">
      <c r="A231" s="2">
        <v>45140.362685185188</v>
      </c>
      <c r="B231">
        <f t="shared" si="6"/>
        <v>2</v>
      </c>
      <c r="C231">
        <f t="shared" si="7"/>
        <v>8</v>
      </c>
      <c r="D231" s="2">
        <f>DATE(2023,KB_s[[#This Row],[Monat]],KB_s[[#This Row],[Tag]])</f>
        <v>45140</v>
      </c>
      <c r="E231" s="3">
        <f>WEEKNUM(KB_s[[#This Row],[kill_datetime]],2)</f>
        <v>32</v>
      </c>
      <c r="F231" t="s">
        <v>250</v>
      </c>
      <c r="G231" t="s">
        <v>60</v>
      </c>
      <c r="H231" t="s">
        <v>21</v>
      </c>
      <c r="I231" t="s">
        <v>13</v>
      </c>
      <c r="J231" t="s">
        <v>130</v>
      </c>
      <c r="K231" t="s">
        <v>17</v>
      </c>
      <c r="L231" t="s">
        <v>58</v>
      </c>
      <c r="M231" t="s">
        <v>11</v>
      </c>
      <c r="N231" s="1">
        <v>5260814.3499999996</v>
      </c>
      <c r="O231" s="1">
        <v>3986830.46</v>
      </c>
    </row>
    <row r="232" spans="1:15" x14ac:dyDescent="0.25">
      <c r="A232" s="2">
        <v>45140.428229166668</v>
      </c>
      <c r="B232">
        <f t="shared" si="6"/>
        <v>2</v>
      </c>
      <c r="C232">
        <f t="shared" si="7"/>
        <v>8</v>
      </c>
      <c r="D232" s="2">
        <f>DATE(2023,KB_s[[#This Row],[Monat]],KB_s[[#This Row],[Tag]])</f>
        <v>45140</v>
      </c>
      <c r="E232" s="3">
        <f>WEEKNUM(KB_s[[#This Row],[kill_datetime]],2)</f>
        <v>32</v>
      </c>
      <c r="F232" t="s">
        <v>254</v>
      </c>
      <c r="G232" t="s">
        <v>13</v>
      </c>
      <c r="H232" t="s">
        <v>365</v>
      </c>
      <c r="I232" t="s">
        <v>15</v>
      </c>
      <c r="J232" t="s">
        <v>366</v>
      </c>
      <c r="K232" t="s">
        <v>17</v>
      </c>
      <c r="L232" t="s">
        <v>58</v>
      </c>
      <c r="M232" t="s">
        <v>11</v>
      </c>
      <c r="N232" s="1">
        <v>50319927.509999998</v>
      </c>
      <c r="O232" s="1">
        <v>45163058.5</v>
      </c>
    </row>
    <row r="233" spans="1:15" x14ac:dyDescent="0.25">
      <c r="A233" s="2">
        <v>45140.443043981482</v>
      </c>
      <c r="B233">
        <f t="shared" si="6"/>
        <v>2</v>
      </c>
      <c r="C233">
        <f t="shared" si="7"/>
        <v>8</v>
      </c>
      <c r="D233" s="2">
        <f>DATE(2023,KB_s[[#This Row],[Monat]],KB_s[[#This Row],[Tag]])</f>
        <v>45140</v>
      </c>
      <c r="E233" s="3">
        <f>WEEKNUM(KB_s[[#This Row],[kill_datetime]],2)</f>
        <v>32</v>
      </c>
      <c r="F233" t="s">
        <v>23</v>
      </c>
      <c r="G233" t="s">
        <v>20</v>
      </c>
      <c r="H233" t="s">
        <v>178</v>
      </c>
      <c r="I233" t="s">
        <v>27</v>
      </c>
      <c r="J233" t="s">
        <v>48</v>
      </c>
      <c r="K233" t="s">
        <v>25</v>
      </c>
      <c r="L233" t="s">
        <v>181</v>
      </c>
      <c r="M233" t="s">
        <v>66</v>
      </c>
      <c r="N233" s="1">
        <v>10989459.939999999</v>
      </c>
      <c r="O233" s="1">
        <v>4142651.12</v>
      </c>
    </row>
    <row r="234" spans="1:15" x14ac:dyDescent="0.25">
      <c r="A234" s="2">
        <v>45140.5312962963</v>
      </c>
      <c r="B234">
        <f t="shared" si="6"/>
        <v>2</v>
      </c>
      <c r="C234">
        <f t="shared" si="7"/>
        <v>8</v>
      </c>
      <c r="D234" s="2">
        <f>DATE(2023,KB_s[[#This Row],[Monat]],KB_s[[#This Row],[Tag]])</f>
        <v>45140</v>
      </c>
      <c r="E234" s="3">
        <f>WEEKNUM(KB_s[[#This Row],[kill_datetime]],2)</f>
        <v>32</v>
      </c>
      <c r="F234" t="s">
        <v>154</v>
      </c>
      <c r="G234" t="s">
        <v>60</v>
      </c>
      <c r="H234" t="s">
        <v>389</v>
      </c>
      <c r="I234" t="s">
        <v>27</v>
      </c>
      <c r="J234" t="s">
        <v>24</v>
      </c>
      <c r="K234" t="s">
        <v>25</v>
      </c>
      <c r="L234" t="s">
        <v>58</v>
      </c>
      <c r="M234" t="s">
        <v>11</v>
      </c>
      <c r="N234" s="1">
        <v>13798722.07</v>
      </c>
      <c r="O234" s="1">
        <v>9946415.0099999998</v>
      </c>
    </row>
    <row r="235" spans="1:15" x14ac:dyDescent="0.25">
      <c r="A235" s="2">
        <v>45140.533912037034</v>
      </c>
      <c r="B235">
        <f t="shared" si="6"/>
        <v>2</v>
      </c>
      <c r="C235">
        <f t="shared" si="7"/>
        <v>8</v>
      </c>
      <c r="D235" s="2">
        <f>DATE(2023,KB_s[[#This Row],[Monat]],KB_s[[#This Row],[Tag]])</f>
        <v>45140</v>
      </c>
      <c r="E235" s="3">
        <f>WEEKNUM(KB_s[[#This Row],[kill_datetime]],2)</f>
        <v>32</v>
      </c>
      <c r="F235" t="s">
        <v>154</v>
      </c>
      <c r="G235" t="s">
        <v>60</v>
      </c>
      <c r="H235" t="s">
        <v>21</v>
      </c>
      <c r="I235" t="s">
        <v>13</v>
      </c>
      <c r="J235" t="s">
        <v>371</v>
      </c>
      <c r="K235" t="s">
        <v>17</v>
      </c>
      <c r="L235" t="s">
        <v>58</v>
      </c>
      <c r="M235" t="s">
        <v>11</v>
      </c>
      <c r="N235" s="1">
        <v>26435798.75</v>
      </c>
      <c r="O235" s="1">
        <v>20174259.559999999</v>
      </c>
    </row>
    <row r="236" spans="1:15" x14ac:dyDescent="0.25">
      <c r="A236" s="2">
        <v>45140.548726851855</v>
      </c>
      <c r="B236">
        <f t="shared" si="6"/>
        <v>2</v>
      </c>
      <c r="C236">
        <f t="shared" si="7"/>
        <v>8</v>
      </c>
      <c r="D236" s="2">
        <f>DATE(2023,KB_s[[#This Row],[Monat]],KB_s[[#This Row],[Tag]])</f>
        <v>45140</v>
      </c>
      <c r="E236" s="3">
        <f>WEEKNUM(KB_s[[#This Row],[kill_datetime]],2)</f>
        <v>32</v>
      </c>
      <c r="F236" t="s">
        <v>581</v>
      </c>
      <c r="G236" t="s">
        <v>20</v>
      </c>
      <c r="H236" t="s">
        <v>392</v>
      </c>
      <c r="I236" t="s">
        <v>13</v>
      </c>
      <c r="J236" t="s">
        <v>73</v>
      </c>
      <c r="K236" t="s">
        <v>32</v>
      </c>
      <c r="L236" t="s">
        <v>320</v>
      </c>
      <c r="M236" t="s">
        <v>78</v>
      </c>
      <c r="N236" s="1">
        <v>15599251.82</v>
      </c>
      <c r="O236" s="1">
        <v>6682986.46</v>
      </c>
    </row>
    <row r="237" spans="1:15" x14ac:dyDescent="0.25">
      <c r="A237" s="2">
        <v>45140.549629629626</v>
      </c>
      <c r="B237">
        <f t="shared" si="6"/>
        <v>2</v>
      </c>
      <c r="C237">
        <f t="shared" si="7"/>
        <v>8</v>
      </c>
      <c r="D237" s="2">
        <f>DATE(2023,KB_s[[#This Row],[Monat]],KB_s[[#This Row],[Tag]])</f>
        <v>45140</v>
      </c>
      <c r="E237" s="3">
        <f>WEEKNUM(KB_s[[#This Row],[kill_datetime]],2)</f>
        <v>32</v>
      </c>
      <c r="F237" t="s">
        <v>23</v>
      </c>
      <c r="G237" t="s">
        <v>20</v>
      </c>
      <c r="H237" t="s">
        <v>23</v>
      </c>
      <c r="I237" t="s">
        <v>20</v>
      </c>
      <c r="J237" t="s">
        <v>388</v>
      </c>
      <c r="K237" t="s">
        <v>52</v>
      </c>
      <c r="L237" t="s">
        <v>452</v>
      </c>
      <c r="M237" t="s">
        <v>66</v>
      </c>
      <c r="N237" s="1">
        <v>1731435270.04</v>
      </c>
      <c r="O237" s="1">
        <v>268091006.88999999</v>
      </c>
    </row>
    <row r="238" spans="1:15" x14ac:dyDescent="0.25">
      <c r="A238" s="2">
        <v>45140.554050925923</v>
      </c>
      <c r="B238">
        <f t="shared" si="6"/>
        <v>2</v>
      </c>
      <c r="C238">
        <f t="shared" si="7"/>
        <v>8</v>
      </c>
      <c r="D238" s="2">
        <f>DATE(2023,KB_s[[#This Row],[Monat]],KB_s[[#This Row],[Tag]])</f>
        <v>45140</v>
      </c>
      <c r="E238" s="3">
        <f>WEEKNUM(KB_s[[#This Row],[kill_datetime]],2)</f>
        <v>32</v>
      </c>
      <c r="F238" t="s">
        <v>21</v>
      </c>
      <c r="G238" t="s">
        <v>13</v>
      </c>
      <c r="H238" t="s">
        <v>375</v>
      </c>
      <c r="I238" t="s">
        <v>20</v>
      </c>
      <c r="J238" t="s">
        <v>200</v>
      </c>
      <c r="K238" t="s">
        <v>17</v>
      </c>
      <c r="L238" t="s">
        <v>401</v>
      </c>
      <c r="M238" t="s">
        <v>78</v>
      </c>
      <c r="N238" s="1">
        <v>13446945.74</v>
      </c>
      <c r="O238" s="1">
        <v>10659278.58</v>
      </c>
    </row>
    <row r="239" spans="1:15" x14ac:dyDescent="0.25">
      <c r="A239" s="2">
        <v>45140.557835648149</v>
      </c>
      <c r="B239">
        <f t="shared" si="6"/>
        <v>2</v>
      </c>
      <c r="C239">
        <f t="shared" si="7"/>
        <v>8</v>
      </c>
      <c r="D239" s="2">
        <f>DATE(2023,KB_s[[#This Row],[Monat]],KB_s[[#This Row],[Tag]])</f>
        <v>45140</v>
      </c>
      <c r="E239" s="3">
        <f>WEEKNUM(KB_s[[#This Row],[kill_datetime]],2)</f>
        <v>32</v>
      </c>
      <c r="F239" t="s">
        <v>348</v>
      </c>
      <c r="G239" t="s">
        <v>20</v>
      </c>
      <c r="H239" t="s">
        <v>21</v>
      </c>
      <c r="I239" t="s">
        <v>13</v>
      </c>
      <c r="J239" t="s">
        <v>73</v>
      </c>
      <c r="K239" t="s">
        <v>32</v>
      </c>
      <c r="L239" t="s">
        <v>107</v>
      </c>
      <c r="M239" t="s">
        <v>78</v>
      </c>
      <c r="N239" s="1">
        <v>16287402.939999999</v>
      </c>
      <c r="O239" s="1">
        <v>6988182.1900000004</v>
      </c>
    </row>
    <row r="240" spans="1:15" x14ac:dyDescent="0.25">
      <c r="A240" s="2">
        <v>45140.558831018519</v>
      </c>
      <c r="B240">
        <f t="shared" si="6"/>
        <v>2</v>
      </c>
      <c r="C240">
        <f t="shared" si="7"/>
        <v>8</v>
      </c>
      <c r="D240" s="2">
        <f>DATE(2023,KB_s[[#This Row],[Monat]],KB_s[[#This Row],[Tag]])</f>
        <v>45140</v>
      </c>
      <c r="E240" s="3">
        <f>WEEKNUM(KB_s[[#This Row],[kill_datetime]],2)</f>
        <v>32</v>
      </c>
      <c r="F240" t="s">
        <v>40</v>
      </c>
      <c r="G240" t="s">
        <v>20</v>
      </c>
      <c r="H240" t="s">
        <v>67</v>
      </c>
      <c r="I240" t="s">
        <v>13</v>
      </c>
      <c r="J240" t="s">
        <v>39</v>
      </c>
      <c r="K240" t="s">
        <v>32</v>
      </c>
      <c r="L240" t="s">
        <v>107</v>
      </c>
      <c r="M240" t="s">
        <v>78</v>
      </c>
      <c r="N240" s="1">
        <v>25273753.890000001</v>
      </c>
      <c r="O240" s="1">
        <v>9073419.9299999997</v>
      </c>
    </row>
    <row r="241" spans="1:15" x14ac:dyDescent="0.25">
      <c r="A241" s="2">
        <v>45140.559791666667</v>
      </c>
      <c r="B241">
        <f t="shared" si="6"/>
        <v>2</v>
      </c>
      <c r="C241">
        <f t="shared" si="7"/>
        <v>8</v>
      </c>
      <c r="D241" s="2">
        <f>DATE(2023,KB_s[[#This Row],[Monat]],KB_s[[#This Row],[Tag]])</f>
        <v>45140</v>
      </c>
      <c r="E241" s="3">
        <f>WEEKNUM(KB_s[[#This Row],[kill_datetime]],2)</f>
        <v>32</v>
      </c>
      <c r="F241" t="s">
        <v>21</v>
      </c>
      <c r="G241" t="s">
        <v>13</v>
      </c>
      <c r="H241" t="s">
        <v>165</v>
      </c>
      <c r="I241" t="s">
        <v>20</v>
      </c>
      <c r="J241" t="s">
        <v>128</v>
      </c>
      <c r="K241" t="s">
        <v>17</v>
      </c>
      <c r="L241" t="s">
        <v>107</v>
      </c>
      <c r="M241" t="s">
        <v>78</v>
      </c>
      <c r="N241" s="1">
        <v>18188168.670000002</v>
      </c>
      <c r="O241" s="1">
        <v>16529990.02</v>
      </c>
    </row>
    <row r="242" spans="1:15" x14ac:dyDescent="0.25">
      <c r="A242" s="2">
        <v>45140.566701388889</v>
      </c>
      <c r="B242">
        <f t="shared" si="6"/>
        <v>2</v>
      </c>
      <c r="C242">
        <f t="shared" si="7"/>
        <v>8</v>
      </c>
      <c r="D242" s="2">
        <f>DATE(2023,KB_s[[#This Row],[Monat]],KB_s[[#This Row],[Tag]])</f>
        <v>45140</v>
      </c>
      <c r="E242" s="3">
        <f>WEEKNUM(KB_s[[#This Row],[kill_datetime]],2)</f>
        <v>32</v>
      </c>
      <c r="F242" t="s">
        <v>40</v>
      </c>
      <c r="G242" t="s">
        <v>20</v>
      </c>
      <c r="H242" t="s">
        <v>422</v>
      </c>
      <c r="I242" t="s">
        <v>13</v>
      </c>
      <c r="J242" t="s">
        <v>137</v>
      </c>
      <c r="K242" t="s">
        <v>17</v>
      </c>
      <c r="L242" t="s">
        <v>585</v>
      </c>
      <c r="M242" t="s">
        <v>78</v>
      </c>
      <c r="N242" s="1">
        <v>6799411.4299999997</v>
      </c>
      <c r="O242" s="1">
        <v>3265765.6</v>
      </c>
    </row>
    <row r="243" spans="1:15" x14ac:dyDescent="0.25">
      <c r="A243" s="2">
        <v>45140.568124999998</v>
      </c>
      <c r="B243">
        <f t="shared" si="6"/>
        <v>2</v>
      </c>
      <c r="C243">
        <f t="shared" si="7"/>
        <v>8</v>
      </c>
      <c r="D243" s="2">
        <f>DATE(2023,KB_s[[#This Row],[Monat]],KB_s[[#This Row],[Tag]])</f>
        <v>45140</v>
      </c>
      <c r="E243" s="3">
        <f>WEEKNUM(KB_s[[#This Row],[kill_datetime]],2)</f>
        <v>32</v>
      </c>
      <c r="F243" t="s">
        <v>28</v>
      </c>
      <c r="G243" t="s">
        <v>20</v>
      </c>
      <c r="H243" t="s">
        <v>22</v>
      </c>
      <c r="I243" t="s">
        <v>13</v>
      </c>
      <c r="J243" t="s">
        <v>39</v>
      </c>
      <c r="K243" t="s">
        <v>32</v>
      </c>
      <c r="L243" t="s">
        <v>585</v>
      </c>
      <c r="M243" t="s">
        <v>78</v>
      </c>
      <c r="N243" s="1">
        <v>37866744.299999997</v>
      </c>
      <c r="O243" s="1">
        <v>17680162.949999999</v>
      </c>
    </row>
    <row r="244" spans="1:15" x14ac:dyDescent="0.25">
      <c r="A244" s="2">
        <v>45140.578159722223</v>
      </c>
      <c r="B244">
        <f t="shared" si="6"/>
        <v>2</v>
      </c>
      <c r="C244">
        <f t="shared" si="7"/>
        <v>8</v>
      </c>
      <c r="D244" s="2">
        <f>DATE(2023,KB_s[[#This Row],[Monat]],KB_s[[#This Row],[Tag]])</f>
        <v>45140</v>
      </c>
      <c r="E244" s="3">
        <f>WEEKNUM(KB_s[[#This Row],[kill_datetime]],2)</f>
        <v>32</v>
      </c>
      <c r="F244" t="s">
        <v>246</v>
      </c>
      <c r="G244" t="s">
        <v>13</v>
      </c>
      <c r="H244" t="s">
        <v>165</v>
      </c>
      <c r="I244" t="s">
        <v>20</v>
      </c>
      <c r="J244" t="s">
        <v>63</v>
      </c>
      <c r="K244" t="s">
        <v>32</v>
      </c>
      <c r="L244" t="s">
        <v>206</v>
      </c>
      <c r="M244" t="s">
        <v>78</v>
      </c>
      <c r="N244" s="1">
        <v>94656193.170000002</v>
      </c>
      <c r="O244" s="1">
        <v>75643801.180000007</v>
      </c>
    </row>
    <row r="245" spans="1:15" x14ac:dyDescent="0.25">
      <c r="A245" s="2">
        <v>45140.597453703704</v>
      </c>
      <c r="B245">
        <f t="shared" si="6"/>
        <v>2</v>
      </c>
      <c r="C245">
        <f t="shared" si="7"/>
        <v>8</v>
      </c>
      <c r="D245" s="2">
        <f>DATE(2023,KB_s[[#This Row],[Monat]],KB_s[[#This Row],[Tag]])</f>
        <v>45140</v>
      </c>
      <c r="E245" s="3">
        <f>WEEKNUM(KB_s[[#This Row],[kill_datetime]],2)</f>
        <v>32</v>
      </c>
      <c r="F245" t="s">
        <v>154</v>
      </c>
      <c r="G245" t="s">
        <v>60</v>
      </c>
      <c r="H245" t="s">
        <v>121</v>
      </c>
      <c r="I245" t="s">
        <v>27</v>
      </c>
      <c r="J245" t="s">
        <v>53</v>
      </c>
      <c r="K245" t="s">
        <v>25</v>
      </c>
      <c r="L245" t="s">
        <v>58</v>
      </c>
      <c r="M245" t="s">
        <v>11</v>
      </c>
      <c r="N245" s="1">
        <v>8419585.3599999994</v>
      </c>
      <c r="O245" s="1">
        <v>6100466.2599999998</v>
      </c>
    </row>
    <row r="246" spans="1:15" x14ac:dyDescent="0.25">
      <c r="A246" s="2">
        <v>45140.611759259256</v>
      </c>
      <c r="B246">
        <f t="shared" si="6"/>
        <v>2</v>
      </c>
      <c r="C246">
        <f t="shared" si="7"/>
        <v>8</v>
      </c>
      <c r="D246" s="2">
        <f>DATE(2023,KB_s[[#This Row],[Monat]],KB_s[[#This Row],[Tag]])</f>
        <v>45140</v>
      </c>
      <c r="E246" s="3">
        <f>WEEKNUM(KB_s[[#This Row],[kill_datetime]],2)</f>
        <v>32</v>
      </c>
      <c r="F246" t="s">
        <v>359</v>
      </c>
      <c r="G246" t="s">
        <v>20</v>
      </c>
      <c r="H246" t="s">
        <v>197</v>
      </c>
      <c r="I246" t="s">
        <v>27</v>
      </c>
      <c r="J246" t="s">
        <v>44</v>
      </c>
      <c r="K246" t="s">
        <v>17</v>
      </c>
      <c r="L246" t="s">
        <v>570</v>
      </c>
      <c r="M246" t="s">
        <v>66</v>
      </c>
      <c r="N246" s="1">
        <v>888900.07</v>
      </c>
      <c r="O246" s="1">
        <v>459831.16</v>
      </c>
    </row>
    <row r="247" spans="1:15" x14ac:dyDescent="0.25">
      <c r="A247" s="2">
        <v>45140.615636574075</v>
      </c>
      <c r="B247">
        <f t="shared" si="6"/>
        <v>2</v>
      </c>
      <c r="C247">
        <f t="shared" si="7"/>
        <v>8</v>
      </c>
      <c r="D247" s="2">
        <f>DATE(2023,KB_s[[#This Row],[Monat]],KB_s[[#This Row],[Tag]])</f>
        <v>45140</v>
      </c>
      <c r="E247" s="3">
        <f>WEEKNUM(KB_s[[#This Row],[kill_datetime]],2)</f>
        <v>32</v>
      </c>
      <c r="F247" t="s">
        <v>165</v>
      </c>
      <c r="G247" t="s">
        <v>20</v>
      </c>
      <c r="H247" t="s">
        <v>231</v>
      </c>
      <c r="I247" t="s">
        <v>13</v>
      </c>
      <c r="J247" t="s">
        <v>16</v>
      </c>
      <c r="K247" t="s">
        <v>17</v>
      </c>
      <c r="L247" t="s">
        <v>181</v>
      </c>
      <c r="M247" t="s">
        <v>66</v>
      </c>
      <c r="N247" s="1">
        <v>19224178.02</v>
      </c>
      <c r="O247" s="1">
        <v>7549540.2400000002</v>
      </c>
    </row>
    <row r="248" spans="1:15" x14ac:dyDescent="0.25">
      <c r="A248" s="2">
        <v>45140.619328703702</v>
      </c>
      <c r="B248">
        <f t="shared" si="6"/>
        <v>2</v>
      </c>
      <c r="C248">
        <f t="shared" si="7"/>
        <v>8</v>
      </c>
      <c r="D248" s="2">
        <f>DATE(2023,KB_s[[#This Row],[Monat]],KB_s[[#This Row],[Tag]])</f>
        <v>45140</v>
      </c>
      <c r="E248" s="3">
        <f>WEEKNUM(KB_s[[#This Row],[kill_datetime]],2)</f>
        <v>32</v>
      </c>
      <c r="F248" t="s">
        <v>231</v>
      </c>
      <c r="G248" t="s">
        <v>13</v>
      </c>
      <c r="H248" t="s">
        <v>355</v>
      </c>
      <c r="I248" t="s">
        <v>15</v>
      </c>
      <c r="J248" t="s">
        <v>73</v>
      </c>
      <c r="K248" t="s">
        <v>32</v>
      </c>
      <c r="L248" t="s">
        <v>589</v>
      </c>
      <c r="M248" t="s">
        <v>66</v>
      </c>
      <c r="N248" s="1">
        <v>12986955.33</v>
      </c>
      <c r="O248" s="1">
        <v>5076729.1900000004</v>
      </c>
    </row>
    <row r="249" spans="1:15" x14ac:dyDescent="0.25">
      <c r="A249" s="2">
        <v>45140.620879629627</v>
      </c>
      <c r="B249">
        <f t="shared" si="6"/>
        <v>2</v>
      </c>
      <c r="C249">
        <f t="shared" si="7"/>
        <v>8</v>
      </c>
      <c r="D249" s="2">
        <f>DATE(2023,KB_s[[#This Row],[Monat]],KB_s[[#This Row],[Tag]])</f>
        <v>45140</v>
      </c>
      <c r="E249" s="3">
        <f>WEEKNUM(KB_s[[#This Row],[kill_datetime]],2)</f>
        <v>32</v>
      </c>
      <c r="F249" t="s">
        <v>590</v>
      </c>
      <c r="G249" t="s">
        <v>20</v>
      </c>
      <c r="H249" t="s">
        <v>231</v>
      </c>
      <c r="I249" t="s">
        <v>13</v>
      </c>
      <c r="J249" t="s">
        <v>16</v>
      </c>
      <c r="K249" t="s">
        <v>17</v>
      </c>
      <c r="L249" t="s">
        <v>589</v>
      </c>
      <c r="M249" t="s">
        <v>66</v>
      </c>
      <c r="N249" s="1">
        <v>6807896.6600000001</v>
      </c>
      <c r="O249" s="1">
        <v>6155683.0899999999</v>
      </c>
    </row>
    <row r="250" spans="1:15" x14ac:dyDescent="0.25">
      <c r="A250" s="2">
        <v>45140.620937500003</v>
      </c>
      <c r="B250">
        <f t="shared" si="6"/>
        <v>2</v>
      </c>
      <c r="C250">
        <f t="shared" si="7"/>
        <v>8</v>
      </c>
      <c r="D250" s="2">
        <f>DATE(2023,KB_s[[#This Row],[Monat]],KB_s[[#This Row],[Tag]])</f>
        <v>45140</v>
      </c>
      <c r="E250" s="3">
        <f>WEEKNUM(KB_s[[#This Row],[kill_datetime]],2)</f>
        <v>32</v>
      </c>
      <c r="F250" t="s">
        <v>81</v>
      </c>
      <c r="G250" t="s">
        <v>20</v>
      </c>
      <c r="H250" t="s">
        <v>231</v>
      </c>
      <c r="I250" t="s">
        <v>13</v>
      </c>
      <c r="J250" t="s">
        <v>16</v>
      </c>
      <c r="K250" t="s">
        <v>17</v>
      </c>
      <c r="L250" t="s">
        <v>589</v>
      </c>
      <c r="M250" t="s">
        <v>66</v>
      </c>
      <c r="N250" s="1">
        <v>16959510.41</v>
      </c>
      <c r="O250" s="1">
        <v>5122353.79</v>
      </c>
    </row>
    <row r="251" spans="1:15" x14ac:dyDescent="0.25">
      <c r="A251" s="2">
        <v>45140.625949074078</v>
      </c>
      <c r="B251">
        <f t="shared" si="6"/>
        <v>2</v>
      </c>
      <c r="C251">
        <f t="shared" si="7"/>
        <v>8</v>
      </c>
      <c r="D251" s="2">
        <f>DATE(2023,KB_s[[#This Row],[Monat]],KB_s[[#This Row],[Tag]])</f>
        <v>45140</v>
      </c>
      <c r="E251" s="3">
        <f>WEEKNUM(KB_s[[#This Row],[kill_datetime]],2)</f>
        <v>32</v>
      </c>
      <c r="F251" t="s">
        <v>153</v>
      </c>
      <c r="G251" t="s">
        <v>27</v>
      </c>
      <c r="H251" t="s">
        <v>353</v>
      </c>
      <c r="I251" t="s">
        <v>20</v>
      </c>
      <c r="J251" t="s">
        <v>157</v>
      </c>
      <c r="K251" t="s">
        <v>32</v>
      </c>
      <c r="L251" t="s">
        <v>203</v>
      </c>
      <c r="M251" t="s">
        <v>38</v>
      </c>
      <c r="N251" s="1">
        <v>89268153.269999996</v>
      </c>
      <c r="O251" s="1">
        <v>65691416.490000002</v>
      </c>
    </row>
    <row r="252" spans="1:15" x14ac:dyDescent="0.25">
      <c r="A252" s="2">
        <v>45140.630231481482</v>
      </c>
      <c r="B252">
        <f t="shared" si="6"/>
        <v>2</v>
      </c>
      <c r="C252">
        <f t="shared" si="7"/>
        <v>8</v>
      </c>
      <c r="D252" s="2">
        <f>DATE(2023,KB_s[[#This Row],[Monat]],KB_s[[#This Row],[Tag]])</f>
        <v>45140</v>
      </c>
      <c r="E252" s="3">
        <f>WEEKNUM(KB_s[[#This Row],[kill_datetime]],2)</f>
        <v>32</v>
      </c>
      <c r="F252" t="s">
        <v>228</v>
      </c>
      <c r="G252" t="s">
        <v>27</v>
      </c>
      <c r="H252" t="s">
        <v>355</v>
      </c>
      <c r="I252" t="s">
        <v>15</v>
      </c>
      <c r="J252" t="s">
        <v>73</v>
      </c>
      <c r="K252" t="s">
        <v>32</v>
      </c>
      <c r="L252" t="s">
        <v>356</v>
      </c>
      <c r="M252" t="s">
        <v>66</v>
      </c>
      <c r="N252" s="1">
        <v>13549845.880000001</v>
      </c>
      <c r="O252" s="1">
        <v>5886335.4699999997</v>
      </c>
    </row>
    <row r="253" spans="1:15" x14ac:dyDescent="0.25">
      <c r="A253" s="2">
        <v>45140.673993055556</v>
      </c>
      <c r="B253">
        <f t="shared" si="6"/>
        <v>2</v>
      </c>
      <c r="C253">
        <f t="shared" si="7"/>
        <v>8</v>
      </c>
      <c r="D253" s="2">
        <f>DATE(2023,KB_s[[#This Row],[Monat]],KB_s[[#This Row],[Tag]])</f>
        <v>45140</v>
      </c>
      <c r="E253" s="3">
        <f>WEEKNUM(KB_s[[#This Row],[kill_datetime]],2)</f>
        <v>32</v>
      </c>
      <c r="F253" t="s">
        <v>337</v>
      </c>
      <c r="G253" t="s">
        <v>27</v>
      </c>
      <c r="H253" t="s">
        <v>438</v>
      </c>
      <c r="I253" t="s">
        <v>20</v>
      </c>
      <c r="J253" t="s">
        <v>56</v>
      </c>
      <c r="K253" t="s">
        <v>17</v>
      </c>
      <c r="L253" t="s">
        <v>68</v>
      </c>
      <c r="M253" t="s">
        <v>38</v>
      </c>
      <c r="N253" s="1">
        <v>3753284.65</v>
      </c>
      <c r="O253" s="1">
        <v>3573441.21</v>
      </c>
    </row>
    <row r="254" spans="1:15" x14ac:dyDescent="0.25">
      <c r="A254" s="2">
        <v>45140.764340277776</v>
      </c>
      <c r="B254">
        <f t="shared" si="6"/>
        <v>2</v>
      </c>
      <c r="C254">
        <f t="shared" si="7"/>
        <v>8</v>
      </c>
      <c r="D254" s="2">
        <f>DATE(2023,KB_s[[#This Row],[Monat]],KB_s[[#This Row],[Tag]])</f>
        <v>45140</v>
      </c>
      <c r="E254" s="3">
        <f>WEEKNUM(KB_s[[#This Row],[kill_datetime]],2)</f>
        <v>32</v>
      </c>
      <c r="F254" t="s">
        <v>305</v>
      </c>
      <c r="G254" t="s">
        <v>13</v>
      </c>
      <c r="H254" t="s">
        <v>290</v>
      </c>
      <c r="I254" t="s">
        <v>20</v>
      </c>
      <c r="J254" t="s">
        <v>95</v>
      </c>
      <c r="K254" t="s">
        <v>25</v>
      </c>
      <c r="L254" t="s">
        <v>281</v>
      </c>
      <c r="M254" t="s">
        <v>66</v>
      </c>
      <c r="N254" s="1">
        <v>10898372.77</v>
      </c>
      <c r="O254" s="1">
        <v>8054134.8099999996</v>
      </c>
    </row>
    <row r="255" spans="1:15" x14ac:dyDescent="0.25">
      <c r="A255" s="2">
        <v>45140.771921296298</v>
      </c>
      <c r="B255">
        <f t="shared" si="6"/>
        <v>2</v>
      </c>
      <c r="C255">
        <f t="shared" si="7"/>
        <v>8</v>
      </c>
      <c r="D255" s="2">
        <f>DATE(2023,KB_s[[#This Row],[Monat]],KB_s[[#This Row],[Tag]])</f>
        <v>45140</v>
      </c>
      <c r="E255" s="3">
        <f>WEEKNUM(KB_s[[#This Row],[kill_datetime]],2)</f>
        <v>32</v>
      </c>
      <c r="F255" t="s">
        <v>23</v>
      </c>
      <c r="G255" t="s">
        <v>20</v>
      </c>
      <c r="H255" t="s">
        <v>305</v>
      </c>
      <c r="I255" t="s">
        <v>13</v>
      </c>
      <c r="J255" t="s">
        <v>42</v>
      </c>
      <c r="K255" t="s">
        <v>25</v>
      </c>
      <c r="L255" t="s">
        <v>281</v>
      </c>
      <c r="M255" t="s">
        <v>66</v>
      </c>
      <c r="N255" s="1">
        <v>9035437.5500000007</v>
      </c>
      <c r="O255" s="1">
        <v>7043382.4400000004</v>
      </c>
    </row>
    <row r="256" spans="1:15" x14ac:dyDescent="0.25">
      <c r="A256" s="2">
        <v>45140.772164351853</v>
      </c>
      <c r="B256">
        <f t="shared" si="6"/>
        <v>2</v>
      </c>
      <c r="C256">
        <f t="shared" si="7"/>
        <v>8</v>
      </c>
      <c r="D256" s="2">
        <f>DATE(2023,KB_s[[#This Row],[Monat]],KB_s[[#This Row],[Tag]])</f>
        <v>45140</v>
      </c>
      <c r="E256" s="3">
        <f>WEEKNUM(KB_s[[#This Row],[kill_datetime]],2)</f>
        <v>32</v>
      </c>
      <c r="F256" t="s">
        <v>277</v>
      </c>
      <c r="G256" t="s">
        <v>20</v>
      </c>
      <c r="H256" t="s">
        <v>305</v>
      </c>
      <c r="I256" t="s">
        <v>13</v>
      </c>
      <c r="J256" t="s">
        <v>42</v>
      </c>
      <c r="K256" t="s">
        <v>25</v>
      </c>
      <c r="L256" t="s">
        <v>281</v>
      </c>
      <c r="M256" t="s">
        <v>66</v>
      </c>
      <c r="N256" s="1">
        <v>28705849.949999999</v>
      </c>
      <c r="O256" s="1">
        <v>23866649.170000002</v>
      </c>
    </row>
    <row r="257" spans="1:15" x14ac:dyDescent="0.25">
      <c r="A257" s="2">
        <v>45140.772673611114</v>
      </c>
      <c r="B257">
        <f t="shared" si="6"/>
        <v>2</v>
      </c>
      <c r="C257">
        <f t="shared" si="7"/>
        <v>8</v>
      </c>
      <c r="D257" s="2">
        <f>DATE(2023,KB_s[[#This Row],[Monat]],KB_s[[#This Row],[Tag]])</f>
        <v>45140</v>
      </c>
      <c r="E257" s="3">
        <f>WEEKNUM(KB_s[[#This Row],[kill_datetime]],2)</f>
        <v>32</v>
      </c>
      <c r="F257" t="s">
        <v>305</v>
      </c>
      <c r="G257" t="s">
        <v>13</v>
      </c>
      <c r="H257" t="s">
        <v>23</v>
      </c>
      <c r="I257" t="s">
        <v>20</v>
      </c>
      <c r="J257" t="s">
        <v>179</v>
      </c>
      <c r="K257" t="s">
        <v>17</v>
      </c>
      <c r="L257" t="s">
        <v>281</v>
      </c>
      <c r="M257" t="s">
        <v>66</v>
      </c>
      <c r="N257" s="1">
        <v>648747</v>
      </c>
      <c r="O257" s="1">
        <v>505938.74</v>
      </c>
    </row>
    <row r="258" spans="1:15" x14ac:dyDescent="0.25">
      <c r="A258" s="2">
        <v>45140.773425925923</v>
      </c>
      <c r="B258">
        <f t="shared" ref="B258:B321" si="8">DAY(A258)</f>
        <v>2</v>
      </c>
      <c r="C258">
        <f t="shared" ref="C258:C321" si="9">MONTH(A258)</f>
        <v>8</v>
      </c>
      <c r="D258" s="2">
        <f>DATE(2023,KB_s[[#This Row],[Monat]],KB_s[[#This Row],[Tag]])</f>
        <v>45140</v>
      </c>
      <c r="E258" s="3">
        <f>WEEKNUM(KB_s[[#This Row],[kill_datetime]],2)</f>
        <v>32</v>
      </c>
      <c r="F258" t="s">
        <v>345</v>
      </c>
      <c r="G258" t="s">
        <v>20</v>
      </c>
      <c r="H258" t="s">
        <v>305</v>
      </c>
      <c r="I258" t="s">
        <v>13</v>
      </c>
      <c r="J258" t="s">
        <v>42</v>
      </c>
      <c r="K258" t="s">
        <v>25</v>
      </c>
      <c r="L258" t="s">
        <v>281</v>
      </c>
      <c r="M258" t="s">
        <v>66</v>
      </c>
      <c r="N258" s="1">
        <v>11511160.470000001</v>
      </c>
      <c r="O258" s="1">
        <v>9832293.5299999993</v>
      </c>
    </row>
    <row r="259" spans="1:15" x14ac:dyDescent="0.25">
      <c r="A259" s="2">
        <v>45140.774560185186</v>
      </c>
      <c r="B259">
        <f t="shared" si="8"/>
        <v>2</v>
      </c>
      <c r="C259">
        <f t="shared" si="9"/>
        <v>8</v>
      </c>
      <c r="D259" s="2">
        <f>DATE(2023,KB_s[[#This Row],[Monat]],KB_s[[#This Row],[Tag]])</f>
        <v>45140</v>
      </c>
      <c r="E259" s="3">
        <f>WEEKNUM(KB_s[[#This Row],[kill_datetime]],2)</f>
        <v>32</v>
      </c>
      <c r="F259" t="s">
        <v>557</v>
      </c>
      <c r="G259" t="s">
        <v>20</v>
      </c>
      <c r="H259" t="s">
        <v>305</v>
      </c>
      <c r="I259" t="s">
        <v>13</v>
      </c>
      <c r="J259" t="s">
        <v>42</v>
      </c>
      <c r="K259" t="s">
        <v>25</v>
      </c>
      <c r="L259" t="s">
        <v>181</v>
      </c>
      <c r="M259" t="s">
        <v>66</v>
      </c>
      <c r="N259" s="1">
        <v>11511160.470000001</v>
      </c>
      <c r="O259" s="1">
        <v>10249047.67</v>
      </c>
    </row>
    <row r="260" spans="1:15" x14ac:dyDescent="0.25">
      <c r="A260" s="2">
        <v>45140.775393518517</v>
      </c>
      <c r="B260">
        <f t="shared" si="8"/>
        <v>2</v>
      </c>
      <c r="C260">
        <f t="shared" si="9"/>
        <v>8</v>
      </c>
      <c r="D260" s="2">
        <f>DATE(2023,KB_s[[#This Row],[Monat]],KB_s[[#This Row],[Tag]])</f>
        <v>45140</v>
      </c>
      <c r="E260" s="3">
        <f>WEEKNUM(KB_s[[#This Row],[kill_datetime]],2)</f>
        <v>32</v>
      </c>
      <c r="F260" t="s">
        <v>359</v>
      </c>
      <c r="G260" t="s">
        <v>20</v>
      </c>
      <c r="H260" t="s">
        <v>305</v>
      </c>
      <c r="I260" t="s">
        <v>13</v>
      </c>
      <c r="J260" t="s">
        <v>42</v>
      </c>
      <c r="K260" t="s">
        <v>25</v>
      </c>
      <c r="L260" t="s">
        <v>188</v>
      </c>
      <c r="M260" t="s">
        <v>66</v>
      </c>
      <c r="N260" s="1">
        <v>9504394.0099999998</v>
      </c>
      <c r="O260" s="1">
        <v>7369451.6299999999</v>
      </c>
    </row>
    <row r="261" spans="1:15" x14ac:dyDescent="0.25">
      <c r="A261" s="2">
        <v>45140.779444444444</v>
      </c>
      <c r="B261">
        <f t="shared" si="8"/>
        <v>2</v>
      </c>
      <c r="C261">
        <f t="shared" si="9"/>
        <v>8</v>
      </c>
      <c r="D261" s="2">
        <f>DATE(2023,KB_s[[#This Row],[Monat]],KB_s[[#This Row],[Tag]])</f>
        <v>45140</v>
      </c>
      <c r="E261" s="3">
        <f>WEEKNUM(KB_s[[#This Row],[kill_datetime]],2)</f>
        <v>32</v>
      </c>
      <c r="F261" t="s">
        <v>154</v>
      </c>
      <c r="G261" t="s">
        <v>60</v>
      </c>
      <c r="H261" t="s">
        <v>292</v>
      </c>
      <c r="I261" t="s">
        <v>13</v>
      </c>
      <c r="J261" t="s">
        <v>69</v>
      </c>
      <c r="K261" t="s">
        <v>17</v>
      </c>
      <c r="L261" t="s">
        <v>58</v>
      </c>
      <c r="M261" t="s">
        <v>11</v>
      </c>
      <c r="N261" s="1">
        <v>1465310.27</v>
      </c>
      <c r="O261" s="1">
        <v>1211524.3700000001</v>
      </c>
    </row>
    <row r="262" spans="1:15" x14ac:dyDescent="0.25">
      <c r="A262" s="2">
        <v>45140.786435185182</v>
      </c>
      <c r="B262">
        <f t="shared" si="8"/>
        <v>2</v>
      </c>
      <c r="C262">
        <f t="shared" si="9"/>
        <v>8</v>
      </c>
      <c r="D262" s="2">
        <f>DATE(2023,KB_s[[#This Row],[Monat]],KB_s[[#This Row],[Tag]])</f>
        <v>45140</v>
      </c>
      <c r="E262" s="3">
        <f>WEEKNUM(KB_s[[#This Row],[kill_datetime]],2)</f>
        <v>32</v>
      </c>
      <c r="F262" t="s">
        <v>154</v>
      </c>
      <c r="G262" t="s">
        <v>60</v>
      </c>
      <c r="H262" t="s">
        <v>21</v>
      </c>
      <c r="I262" t="s">
        <v>13</v>
      </c>
      <c r="J262" t="s">
        <v>129</v>
      </c>
      <c r="K262" t="s">
        <v>17</v>
      </c>
      <c r="L262" t="s">
        <v>58</v>
      </c>
      <c r="M262" t="s">
        <v>11</v>
      </c>
      <c r="N262" s="1">
        <v>8338250.3499999996</v>
      </c>
      <c r="O262" s="1">
        <v>4317005.9800000004</v>
      </c>
    </row>
    <row r="263" spans="1:15" x14ac:dyDescent="0.25">
      <c r="A263" s="2">
        <v>45140.793067129627</v>
      </c>
      <c r="B263">
        <f t="shared" si="8"/>
        <v>2</v>
      </c>
      <c r="C263">
        <f t="shared" si="9"/>
        <v>8</v>
      </c>
      <c r="D263" s="2">
        <f>DATE(2023,KB_s[[#This Row],[Monat]],KB_s[[#This Row],[Tag]])</f>
        <v>45140</v>
      </c>
      <c r="E263" s="3">
        <f>WEEKNUM(KB_s[[#This Row],[kill_datetime]],2)</f>
        <v>32</v>
      </c>
      <c r="F263" t="s">
        <v>23</v>
      </c>
      <c r="G263" t="s">
        <v>20</v>
      </c>
      <c r="H263" t="s">
        <v>153</v>
      </c>
      <c r="I263" t="s">
        <v>27</v>
      </c>
      <c r="J263" t="s">
        <v>190</v>
      </c>
      <c r="K263" t="s">
        <v>32</v>
      </c>
      <c r="L263" t="s">
        <v>466</v>
      </c>
      <c r="M263" t="s">
        <v>66</v>
      </c>
      <c r="N263" s="1">
        <v>79641923</v>
      </c>
      <c r="O263" s="1">
        <v>56972343.719999999</v>
      </c>
    </row>
    <row r="264" spans="1:15" x14ac:dyDescent="0.25">
      <c r="A264" s="2">
        <v>45140.818912037037</v>
      </c>
      <c r="B264">
        <f t="shared" si="8"/>
        <v>2</v>
      </c>
      <c r="C264">
        <f t="shared" si="9"/>
        <v>8</v>
      </c>
      <c r="D264" s="2">
        <f>DATE(2023,KB_s[[#This Row],[Monat]],KB_s[[#This Row],[Tag]])</f>
        <v>45140</v>
      </c>
      <c r="E264" s="3">
        <f>WEEKNUM(KB_s[[#This Row],[kill_datetime]],2)</f>
        <v>32</v>
      </c>
      <c r="F264" t="s">
        <v>290</v>
      </c>
      <c r="G264" t="s">
        <v>20</v>
      </c>
      <c r="H264" t="s">
        <v>21</v>
      </c>
      <c r="I264" t="s">
        <v>13</v>
      </c>
      <c r="J264" t="s">
        <v>54</v>
      </c>
      <c r="K264" t="s">
        <v>17</v>
      </c>
      <c r="L264" t="s">
        <v>77</v>
      </c>
      <c r="M264" t="s">
        <v>78</v>
      </c>
      <c r="N264" s="1">
        <v>3858817.69</v>
      </c>
      <c r="O264" s="1">
        <v>3310289.85</v>
      </c>
    </row>
    <row r="265" spans="1:15" x14ac:dyDescent="0.25">
      <c r="A265" s="2">
        <v>45140.851168981484</v>
      </c>
      <c r="B265">
        <f t="shared" si="8"/>
        <v>2</v>
      </c>
      <c r="C265">
        <f t="shared" si="9"/>
        <v>8</v>
      </c>
      <c r="D265" s="2">
        <f>DATE(2023,KB_s[[#This Row],[Monat]],KB_s[[#This Row],[Tag]])</f>
        <v>45140</v>
      </c>
      <c r="E265" s="3">
        <f>WEEKNUM(KB_s[[#This Row],[kill_datetime]],2)</f>
        <v>32</v>
      </c>
      <c r="F265" t="s">
        <v>97</v>
      </c>
      <c r="G265" t="s">
        <v>20</v>
      </c>
      <c r="H265" t="s">
        <v>422</v>
      </c>
      <c r="I265" t="s">
        <v>13</v>
      </c>
      <c r="J265" t="s">
        <v>137</v>
      </c>
      <c r="K265" t="s">
        <v>17</v>
      </c>
      <c r="L265" t="s">
        <v>401</v>
      </c>
      <c r="M265" t="s">
        <v>78</v>
      </c>
      <c r="N265" s="1">
        <v>510656.51</v>
      </c>
      <c r="O265" s="1">
        <v>306888.17</v>
      </c>
    </row>
    <row r="266" spans="1:15" x14ac:dyDescent="0.25">
      <c r="A266" s="2">
        <v>45140.852210648147</v>
      </c>
      <c r="B266">
        <f t="shared" si="8"/>
        <v>2</v>
      </c>
      <c r="C266">
        <f t="shared" si="9"/>
        <v>8</v>
      </c>
      <c r="D266" s="2">
        <f>DATE(2023,KB_s[[#This Row],[Monat]],KB_s[[#This Row],[Tag]])</f>
        <v>45140</v>
      </c>
      <c r="E266" s="3">
        <f>WEEKNUM(KB_s[[#This Row],[kill_datetime]],2)</f>
        <v>32</v>
      </c>
      <c r="F266" t="s">
        <v>97</v>
      </c>
      <c r="G266" t="s">
        <v>20</v>
      </c>
      <c r="H266" t="s">
        <v>244</v>
      </c>
      <c r="I266" t="s">
        <v>13</v>
      </c>
      <c r="J266" t="s">
        <v>56</v>
      </c>
      <c r="K266" t="s">
        <v>17</v>
      </c>
      <c r="L266" t="s">
        <v>401</v>
      </c>
      <c r="M266" t="s">
        <v>78</v>
      </c>
      <c r="N266" s="1">
        <v>3213216.8</v>
      </c>
      <c r="O266" s="1">
        <v>1760271.74</v>
      </c>
    </row>
    <row r="267" spans="1:15" x14ac:dyDescent="0.25">
      <c r="A267" s="2">
        <v>45140.859849537039</v>
      </c>
      <c r="B267">
        <f t="shared" si="8"/>
        <v>2</v>
      </c>
      <c r="C267">
        <f t="shared" si="9"/>
        <v>8</v>
      </c>
      <c r="D267" s="2">
        <f>DATE(2023,KB_s[[#This Row],[Monat]],KB_s[[#This Row],[Tag]])</f>
        <v>45140</v>
      </c>
      <c r="E267" s="3">
        <f>WEEKNUM(KB_s[[#This Row],[kill_datetime]],2)</f>
        <v>32</v>
      </c>
      <c r="F267" t="s">
        <v>97</v>
      </c>
      <c r="G267" t="s">
        <v>20</v>
      </c>
      <c r="H267" t="s">
        <v>422</v>
      </c>
      <c r="I267" t="s">
        <v>13</v>
      </c>
      <c r="J267" t="s">
        <v>74</v>
      </c>
      <c r="K267" t="s">
        <v>17</v>
      </c>
      <c r="L267" t="s">
        <v>401</v>
      </c>
      <c r="M267" t="s">
        <v>78</v>
      </c>
      <c r="N267" s="1">
        <v>2017943.04</v>
      </c>
      <c r="O267" s="1">
        <v>818709.47</v>
      </c>
    </row>
    <row r="268" spans="1:15" x14ac:dyDescent="0.25">
      <c r="A268" s="2">
        <v>45140.860648148147</v>
      </c>
      <c r="B268">
        <f t="shared" si="8"/>
        <v>2</v>
      </c>
      <c r="C268">
        <f t="shared" si="9"/>
        <v>8</v>
      </c>
      <c r="D268" s="2">
        <f>DATE(2023,KB_s[[#This Row],[Monat]],KB_s[[#This Row],[Tag]])</f>
        <v>45140</v>
      </c>
      <c r="E268" s="3">
        <f>WEEKNUM(KB_s[[#This Row],[kill_datetime]],2)</f>
        <v>32</v>
      </c>
      <c r="F268" t="s">
        <v>97</v>
      </c>
      <c r="G268" t="s">
        <v>20</v>
      </c>
      <c r="H268" t="s">
        <v>509</v>
      </c>
      <c r="I268" t="s">
        <v>13</v>
      </c>
      <c r="J268" t="s">
        <v>255</v>
      </c>
      <c r="K268" t="s">
        <v>32</v>
      </c>
      <c r="L268" t="s">
        <v>401</v>
      </c>
      <c r="M268" t="s">
        <v>78</v>
      </c>
      <c r="N268" s="1">
        <v>88377382.590000004</v>
      </c>
      <c r="O268" s="1">
        <v>62125945.030000001</v>
      </c>
    </row>
    <row r="269" spans="1:15" x14ac:dyDescent="0.25">
      <c r="A269" s="2">
        <v>45140.861643518518</v>
      </c>
      <c r="B269">
        <f t="shared" si="8"/>
        <v>2</v>
      </c>
      <c r="C269">
        <f t="shared" si="9"/>
        <v>8</v>
      </c>
      <c r="D269" s="2">
        <f>DATE(2023,KB_s[[#This Row],[Monat]],KB_s[[#This Row],[Tag]])</f>
        <v>45140</v>
      </c>
      <c r="E269" s="3">
        <f>WEEKNUM(KB_s[[#This Row],[kill_datetime]],2)</f>
        <v>32</v>
      </c>
      <c r="F269" t="s">
        <v>21</v>
      </c>
      <c r="G269" t="s">
        <v>13</v>
      </c>
      <c r="H269" t="s">
        <v>97</v>
      </c>
      <c r="I269" t="s">
        <v>20</v>
      </c>
      <c r="J269" t="s">
        <v>42</v>
      </c>
      <c r="K269" t="s">
        <v>25</v>
      </c>
      <c r="L269" t="s">
        <v>401</v>
      </c>
      <c r="M269" t="s">
        <v>78</v>
      </c>
      <c r="N269" s="1">
        <v>8032588.4199999999</v>
      </c>
      <c r="O269" s="1">
        <v>3347138.7</v>
      </c>
    </row>
    <row r="270" spans="1:15" x14ac:dyDescent="0.25">
      <c r="A270" s="2">
        <v>45140.915416666663</v>
      </c>
      <c r="B270">
        <f t="shared" si="8"/>
        <v>2</v>
      </c>
      <c r="C270">
        <f t="shared" si="9"/>
        <v>8</v>
      </c>
      <c r="D270" s="2">
        <f>DATE(2023,KB_s[[#This Row],[Monat]],KB_s[[#This Row],[Tag]])</f>
        <v>45140</v>
      </c>
      <c r="E270" s="3">
        <f>WEEKNUM(KB_s[[#This Row],[kill_datetime]],2)</f>
        <v>32</v>
      </c>
      <c r="F270" t="s">
        <v>21</v>
      </c>
      <c r="G270" t="s">
        <v>13</v>
      </c>
      <c r="H270" t="s">
        <v>154</v>
      </c>
      <c r="I270" t="s">
        <v>60</v>
      </c>
      <c r="J270" t="s">
        <v>43</v>
      </c>
      <c r="K270" t="s">
        <v>17</v>
      </c>
      <c r="L270" t="s">
        <v>58</v>
      </c>
      <c r="M270" t="s">
        <v>11</v>
      </c>
      <c r="N270" s="1">
        <v>72260521.510000005</v>
      </c>
      <c r="O270" s="1">
        <v>64180324.109999999</v>
      </c>
    </row>
    <row r="271" spans="1:15" x14ac:dyDescent="0.25">
      <c r="A271" s="2">
        <v>45141.031493055554</v>
      </c>
      <c r="B271">
        <f t="shared" si="8"/>
        <v>3</v>
      </c>
      <c r="C271">
        <f t="shared" si="9"/>
        <v>8</v>
      </c>
      <c r="D271" s="2">
        <f>DATE(2023,KB_s[[#This Row],[Monat]],KB_s[[#This Row],[Tag]])</f>
        <v>45141</v>
      </c>
      <c r="E271" s="3">
        <f>WEEKNUM(KB_s[[#This Row],[kill_datetime]],2)</f>
        <v>32</v>
      </c>
      <c r="F271" t="s">
        <v>82</v>
      </c>
      <c r="G271" t="s">
        <v>20</v>
      </c>
      <c r="H271" t="s">
        <v>21</v>
      </c>
      <c r="I271" t="s">
        <v>13</v>
      </c>
      <c r="J271" t="s">
        <v>622</v>
      </c>
      <c r="K271" t="s">
        <v>52</v>
      </c>
      <c r="L271" t="s">
        <v>215</v>
      </c>
      <c r="M271" t="s">
        <v>78</v>
      </c>
      <c r="N271" s="1">
        <v>481187637.20999998</v>
      </c>
      <c r="O271" s="1">
        <v>350491068.80000001</v>
      </c>
    </row>
    <row r="272" spans="1:15" x14ac:dyDescent="0.25">
      <c r="A272" s="2">
        <v>45141.032696759263</v>
      </c>
      <c r="B272">
        <f t="shared" si="8"/>
        <v>3</v>
      </c>
      <c r="C272">
        <f t="shared" si="9"/>
        <v>8</v>
      </c>
      <c r="D272" s="2">
        <f>DATE(2023,KB_s[[#This Row],[Monat]],KB_s[[#This Row],[Tag]])</f>
        <v>45141</v>
      </c>
      <c r="E272" s="3">
        <f>WEEKNUM(KB_s[[#This Row],[kill_datetime]],2)</f>
        <v>32</v>
      </c>
      <c r="F272" t="s">
        <v>72</v>
      </c>
      <c r="G272" t="s">
        <v>20</v>
      </c>
      <c r="H272" t="s">
        <v>21</v>
      </c>
      <c r="I272" t="s">
        <v>13</v>
      </c>
      <c r="J272" t="s">
        <v>73</v>
      </c>
      <c r="K272" t="s">
        <v>32</v>
      </c>
      <c r="L272" t="s">
        <v>215</v>
      </c>
      <c r="M272" t="s">
        <v>78</v>
      </c>
      <c r="N272" s="1">
        <v>19391849.489999998</v>
      </c>
      <c r="O272" s="1">
        <v>10724686.92</v>
      </c>
    </row>
    <row r="273" spans="1:15" x14ac:dyDescent="0.25">
      <c r="A273" s="2">
        <v>45141.100486111114</v>
      </c>
      <c r="B273">
        <f t="shared" si="8"/>
        <v>3</v>
      </c>
      <c r="C273">
        <f t="shared" si="9"/>
        <v>8</v>
      </c>
      <c r="D273" s="2">
        <f>DATE(2023,KB_s[[#This Row],[Monat]],KB_s[[#This Row],[Tag]])</f>
        <v>45141</v>
      </c>
      <c r="E273" s="3">
        <f>WEEKNUM(KB_s[[#This Row],[kill_datetime]],2)</f>
        <v>32</v>
      </c>
      <c r="F273" t="s">
        <v>174</v>
      </c>
      <c r="G273" t="s">
        <v>27</v>
      </c>
      <c r="H273" t="s">
        <v>180</v>
      </c>
      <c r="I273" t="s">
        <v>15</v>
      </c>
      <c r="J273" t="s">
        <v>73</v>
      </c>
      <c r="K273" t="s">
        <v>32</v>
      </c>
      <c r="L273" t="s">
        <v>181</v>
      </c>
      <c r="M273" t="s">
        <v>66</v>
      </c>
      <c r="N273" s="1">
        <v>16055865.34</v>
      </c>
      <c r="O273" s="1">
        <v>4655965.3099999996</v>
      </c>
    </row>
    <row r="274" spans="1:15" x14ac:dyDescent="0.25">
      <c r="A274" s="2">
        <v>45141.154456018521</v>
      </c>
      <c r="B274">
        <f t="shared" si="8"/>
        <v>3</v>
      </c>
      <c r="C274">
        <f t="shared" si="9"/>
        <v>8</v>
      </c>
      <c r="D274" s="2">
        <f>DATE(2023,KB_s[[#This Row],[Monat]],KB_s[[#This Row],[Tag]])</f>
        <v>45141</v>
      </c>
      <c r="E274" s="3">
        <f>WEEKNUM(KB_s[[#This Row],[kill_datetime]],2)</f>
        <v>32</v>
      </c>
      <c r="F274" t="s">
        <v>305</v>
      </c>
      <c r="G274" t="s">
        <v>13</v>
      </c>
      <c r="H274" t="s">
        <v>23</v>
      </c>
      <c r="I274" t="s">
        <v>20</v>
      </c>
      <c r="J274" t="s">
        <v>90</v>
      </c>
      <c r="K274" t="s">
        <v>36</v>
      </c>
      <c r="L274" t="s">
        <v>561</v>
      </c>
      <c r="M274" t="s">
        <v>66</v>
      </c>
      <c r="N274" s="1">
        <v>58350552.960000001</v>
      </c>
      <c r="O274" s="1">
        <v>41449043.68</v>
      </c>
    </row>
    <row r="275" spans="1:15" x14ac:dyDescent="0.25">
      <c r="A275" s="2">
        <v>45141.1565162037</v>
      </c>
      <c r="B275">
        <f t="shared" si="8"/>
        <v>3</v>
      </c>
      <c r="C275">
        <f t="shared" si="9"/>
        <v>8</v>
      </c>
      <c r="D275" s="2">
        <f>DATE(2023,KB_s[[#This Row],[Monat]],KB_s[[#This Row],[Tag]])</f>
        <v>45141</v>
      </c>
      <c r="E275" s="3">
        <f>WEEKNUM(KB_s[[#This Row],[kill_datetime]],2)</f>
        <v>32</v>
      </c>
      <c r="F275" t="s">
        <v>305</v>
      </c>
      <c r="G275" t="s">
        <v>13</v>
      </c>
      <c r="H275" t="s">
        <v>627</v>
      </c>
      <c r="I275" t="s">
        <v>20</v>
      </c>
      <c r="J275" t="s">
        <v>448</v>
      </c>
      <c r="K275" t="s">
        <v>32</v>
      </c>
      <c r="L275" t="s">
        <v>561</v>
      </c>
      <c r="M275" t="s">
        <v>66</v>
      </c>
      <c r="N275" s="1">
        <v>62922653.289999999</v>
      </c>
      <c r="O275" s="1">
        <v>49201401.840000004</v>
      </c>
    </row>
    <row r="276" spans="1:15" x14ac:dyDescent="0.25">
      <c r="A276" s="2">
        <v>45141.172430555554</v>
      </c>
      <c r="B276">
        <f t="shared" si="8"/>
        <v>3</v>
      </c>
      <c r="C276">
        <f t="shared" si="9"/>
        <v>8</v>
      </c>
      <c r="D276" s="2">
        <f>DATE(2023,KB_s[[#This Row],[Monat]],KB_s[[#This Row],[Tag]])</f>
        <v>45141</v>
      </c>
      <c r="E276" s="3">
        <f>WEEKNUM(KB_s[[#This Row],[kill_datetime]],2)</f>
        <v>32</v>
      </c>
      <c r="F276" t="s">
        <v>40</v>
      </c>
      <c r="G276" t="s">
        <v>20</v>
      </c>
      <c r="H276" t="s">
        <v>164</v>
      </c>
      <c r="I276" t="s">
        <v>13</v>
      </c>
      <c r="J276" t="s">
        <v>90</v>
      </c>
      <c r="K276" t="s">
        <v>36</v>
      </c>
      <c r="L276" t="s">
        <v>107</v>
      </c>
      <c r="M276" t="s">
        <v>78</v>
      </c>
      <c r="N276" s="1">
        <v>62787091.32</v>
      </c>
      <c r="O276" s="1">
        <v>48759124.649999999</v>
      </c>
    </row>
    <row r="277" spans="1:15" x14ac:dyDescent="0.25">
      <c r="A277" s="2">
        <v>45141.176724537036</v>
      </c>
      <c r="B277">
        <f t="shared" si="8"/>
        <v>3</v>
      </c>
      <c r="C277">
        <f t="shared" si="9"/>
        <v>8</v>
      </c>
      <c r="D277" s="2">
        <f>DATE(2023,KB_s[[#This Row],[Monat]],KB_s[[#This Row],[Tag]])</f>
        <v>45141</v>
      </c>
      <c r="E277" s="3">
        <f>WEEKNUM(KB_s[[#This Row],[kill_datetime]],2)</f>
        <v>32</v>
      </c>
      <c r="F277" t="s">
        <v>165</v>
      </c>
      <c r="G277" t="s">
        <v>20</v>
      </c>
      <c r="H277" t="s">
        <v>21</v>
      </c>
      <c r="I277" t="s">
        <v>13</v>
      </c>
      <c r="J277" t="s">
        <v>39</v>
      </c>
      <c r="K277" t="s">
        <v>32</v>
      </c>
      <c r="L277" t="s">
        <v>107</v>
      </c>
      <c r="M277" t="s">
        <v>78</v>
      </c>
      <c r="N277" s="1">
        <v>18231844.75</v>
      </c>
      <c r="O277" s="1">
        <v>7181710.25</v>
      </c>
    </row>
    <row r="278" spans="1:15" x14ac:dyDescent="0.25">
      <c r="A278" s="2">
        <v>45141.181574074071</v>
      </c>
      <c r="B278">
        <f t="shared" si="8"/>
        <v>3</v>
      </c>
      <c r="C278">
        <f t="shared" si="9"/>
        <v>8</v>
      </c>
      <c r="D278" s="2">
        <f>DATE(2023,KB_s[[#This Row],[Monat]],KB_s[[#This Row],[Tag]])</f>
        <v>45141</v>
      </c>
      <c r="E278" s="3">
        <f>WEEKNUM(KB_s[[#This Row],[kill_datetime]],2)</f>
        <v>32</v>
      </c>
      <c r="F278" t="s">
        <v>23</v>
      </c>
      <c r="G278" t="s">
        <v>20</v>
      </c>
      <c r="H278" t="s">
        <v>564</v>
      </c>
      <c r="I278" t="s">
        <v>20</v>
      </c>
      <c r="J278" t="s">
        <v>54</v>
      </c>
      <c r="K278" t="s">
        <v>17</v>
      </c>
      <c r="L278" t="s">
        <v>562</v>
      </c>
      <c r="M278" t="s">
        <v>66</v>
      </c>
      <c r="N278" s="1">
        <v>303819.7</v>
      </c>
      <c r="O278" s="1">
        <v>190057.1</v>
      </c>
    </row>
    <row r="279" spans="1:15" x14ac:dyDescent="0.25">
      <c r="A279" s="2">
        <v>45141.18178240741</v>
      </c>
      <c r="B279">
        <f t="shared" si="8"/>
        <v>3</v>
      </c>
      <c r="C279">
        <f t="shared" si="9"/>
        <v>8</v>
      </c>
      <c r="D279" s="2">
        <f>DATE(2023,KB_s[[#This Row],[Monat]],KB_s[[#This Row],[Tag]])</f>
        <v>45141</v>
      </c>
      <c r="E279" s="3">
        <f>WEEKNUM(KB_s[[#This Row],[kill_datetime]],2)</f>
        <v>32</v>
      </c>
      <c r="F279" t="s">
        <v>210</v>
      </c>
      <c r="G279" t="s">
        <v>20</v>
      </c>
      <c r="H279" t="s">
        <v>21</v>
      </c>
      <c r="I279" t="s">
        <v>13</v>
      </c>
      <c r="J279" t="s">
        <v>316</v>
      </c>
      <c r="K279" t="s">
        <v>32</v>
      </c>
      <c r="L279" t="s">
        <v>107</v>
      </c>
      <c r="M279" t="s">
        <v>78</v>
      </c>
      <c r="N279" s="1">
        <v>19920089.620000001</v>
      </c>
      <c r="O279" s="1">
        <v>8854573.7200000007</v>
      </c>
    </row>
    <row r="280" spans="1:15" x14ac:dyDescent="0.25">
      <c r="A280" s="2">
        <v>45141.183194444442</v>
      </c>
      <c r="B280">
        <f t="shared" si="8"/>
        <v>3</v>
      </c>
      <c r="C280">
        <f t="shared" si="9"/>
        <v>8</v>
      </c>
      <c r="D280" s="2">
        <f>DATE(2023,KB_s[[#This Row],[Monat]],KB_s[[#This Row],[Tag]])</f>
        <v>45141</v>
      </c>
      <c r="E280" s="3">
        <f>WEEKNUM(KB_s[[#This Row],[kill_datetime]],2)</f>
        <v>32</v>
      </c>
      <c r="F280" t="s">
        <v>23</v>
      </c>
      <c r="G280" t="s">
        <v>20</v>
      </c>
      <c r="H280" t="s">
        <v>564</v>
      </c>
      <c r="I280" t="s">
        <v>20</v>
      </c>
      <c r="J280" t="s">
        <v>54</v>
      </c>
      <c r="K280" t="s">
        <v>17</v>
      </c>
      <c r="L280" t="s">
        <v>562</v>
      </c>
      <c r="M280" t="s">
        <v>66</v>
      </c>
      <c r="N280" s="1">
        <v>303819.7</v>
      </c>
      <c r="O280" s="1">
        <v>190057.1</v>
      </c>
    </row>
    <row r="281" spans="1:15" x14ac:dyDescent="0.25">
      <c r="A281" s="2">
        <v>45141.184629629628</v>
      </c>
      <c r="B281">
        <f t="shared" si="8"/>
        <v>3</v>
      </c>
      <c r="C281">
        <f t="shared" si="9"/>
        <v>8</v>
      </c>
      <c r="D281" s="2">
        <f>DATE(2023,KB_s[[#This Row],[Monat]],KB_s[[#This Row],[Tag]])</f>
        <v>45141</v>
      </c>
      <c r="E281" s="3">
        <f>WEEKNUM(KB_s[[#This Row],[kill_datetime]],2)</f>
        <v>32</v>
      </c>
      <c r="F281" t="s">
        <v>535</v>
      </c>
      <c r="G281" t="s">
        <v>13</v>
      </c>
      <c r="H281" t="s">
        <v>187</v>
      </c>
      <c r="I281" t="s">
        <v>20</v>
      </c>
      <c r="J281" t="s">
        <v>200</v>
      </c>
      <c r="K281" t="s">
        <v>17</v>
      </c>
      <c r="L281" t="s">
        <v>107</v>
      </c>
      <c r="M281" t="s">
        <v>78</v>
      </c>
      <c r="N281" s="1">
        <v>6034930.7400000002</v>
      </c>
      <c r="O281" s="1">
        <v>4394583.25</v>
      </c>
    </row>
    <row r="282" spans="1:15" x14ac:dyDescent="0.25">
      <c r="A282" s="2">
        <v>45141.186851851853</v>
      </c>
      <c r="B282">
        <f t="shared" si="8"/>
        <v>3</v>
      </c>
      <c r="C282">
        <f t="shared" si="9"/>
        <v>8</v>
      </c>
      <c r="D282" s="2">
        <f>DATE(2023,KB_s[[#This Row],[Monat]],KB_s[[#This Row],[Tag]])</f>
        <v>45141</v>
      </c>
      <c r="E282" s="3">
        <f>WEEKNUM(KB_s[[#This Row],[kill_datetime]],2)</f>
        <v>32</v>
      </c>
      <c r="F282" t="s">
        <v>23</v>
      </c>
      <c r="G282" t="s">
        <v>20</v>
      </c>
      <c r="H282" t="s">
        <v>564</v>
      </c>
      <c r="I282" t="s">
        <v>20</v>
      </c>
      <c r="J282" t="s">
        <v>204</v>
      </c>
      <c r="K282" t="s">
        <v>17</v>
      </c>
      <c r="L282" t="s">
        <v>562</v>
      </c>
      <c r="M282" t="s">
        <v>66</v>
      </c>
      <c r="N282" s="1">
        <v>123299.39</v>
      </c>
      <c r="O282" s="1">
        <v>9536.7900000000009</v>
      </c>
    </row>
    <row r="283" spans="1:15" x14ac:dyDescent="0.25">
      <c r="A283" s="2">
        <v>45141.188564814816</v>
      </c>
      <c r="B283">
        <f t="shared" si="8"/>
        <v>3</v>
      </c>
      <c r="C283">
        <f t="shared" si="9"/>
        <v>8</v>
      </c>
      <c r="D283" s="2">
        <f>DATE(2023,KB_s[[#This Row],[Monat]],KB_s[[#This Row],[Tag]])</f>
        <v>45141</v>
      </c>
      <c r="E283" s="3">
        <f>WEEKNUM(KB_s[[#This Row],[kill_datetime]],2)</f>
        <v>32</v>
      </c>
      <c r="F283" t="s">
        <v>23</v>
      </c>
      <c r="G283" t="s">
        <v>20</v>
      </c>
      <c r="H283" t="s">
        <v>564</v>
      </c>
      <c r="I283" t="s">
        <v>20</v>
      </c>
      <c r="J283" t="s">
        <v>56</v>
      </c>
      <c r="K283" t="s">
        <v>17</v>
      </c>
      <c r="L283" t="s">
        <v>562</v>
      </c>
      <c r="M283" t="s">
        <v>66</v>
      </c>
      <c r="N283" s="1">
        <v>380004.17</v>
      </c>
      <c r="O283" s="1">
        <v>266241.57</v>
      </c>
    </row>
    <row r="284" spans="1:15" x14ac:dyDescent="0.25">
      <c r="A284" s="2">
        <v>45141.20003472222</v>
      </c>
      <c r="B284">
        <f t="shared" si="8"/>
        <v>3</v>
      </c>
      <c r="C284">
        <f t="shared" si="9"/>
        <v>8</v>
      </c>
      <c r="D284" s="2">
        <f>DATE(2023,KB_s[[#This Row],[Monat]],KB_s[[#This Row],[Tag]])</f>
        <v>45141</v>
      </c>
      <c r="E284" s="3">
        <f>WEEKNUM(KB_s[[#This Row],[kill_datetime]],2)</f>
        <v>32</v>
      </c>
      <c r="F284" t="s">
        <v>499</v>
      </c>
      <c r="G284" t="s">
        <v>13</v>
      </c>
      <c r="H284" t="s">
        <v>198</v>
      </c>
      <c r="I284" t="s">
        <v>20</v>
      </c>
      <c r="J284" t="s">
        <v>24</v>
      </c>
      <c r="K284" t="s">
        <v>25</v>
      </c>
      <c r="L284" t="s">
        <v>206</v>
      </c>
      <c r="M284" t="s">
        <v>78</v>
      </c>
      <c r="N284" s="1">
        <v>30508261.27</v>
      </c>
      <c r="O284" s="1">
        <v>21024289.530000001</v>
      </c>
    </row>
    <row r="285" spans="1:15" x14ac:dyDescent="0.25">
      <c r="A285" s="2">
        <v>45141.200833333336</v>
      </c>
      <c r="B285">
        <f t="shared" si="8"/>
        <v>3</v>
      </c>
      <c r="C285">
        <f t="shared" si="9"/>
        <v>8</v>
      </c>
      <c r="D285" s="2">
        <f>DATE(2023,KB_s[[#This Row],[Monat]],KB_s[[#This Row],[Tag]])</f>
        <v>45141</v>
      </c>
      <c r="E285" s="3">
        <f>WEEKNUM(KB_s[[#This Row],[kill_datetime]],2)</f>
        <v>32</v>
      </c>
      <c r="F285" t="s">
        <v>312</v>
      </c>
      <c r="G285" t="s">
        <v>13</v>
      </c>
      <c r="H285" t="s">
        <v>19</v>
      </c>
      <c r="I285" t="s">
        <v>20</v>
      </c>
      <c r="J285" t="s">
        <v>24</v>
      </c>
      <c r="K285" t="s">
        <v>25</v>
      </c>
      <c r="L285" t="s">
        <v>206</v>
      </c>
      <c r="M285" t="s">
        <v>78</v>
      </c>
      <c r="N285" s="1">
        <v>47700578.630000003</v>
      </c>
      <c r="O285" s="1">
        <v>9473323.5700000003</v>
      </c>
    </row>
    <row r="286" spans="1:15" x14ac:dyDescent="0.25">
      <c r="A286" s="2">
        <v>45141.200983796298</v>
      </c>
      <c r="B286">
        <f t="shared" si="8"/>
        <v>3</v>
      </c>
      <c r="C286">
        <f t="shared" si="9"/>
        <v>8</v>
      </c>
      <c r="D286" s="2">
        <f>DATE(2023,KB_s[[#This Row],[Monat]],KB_s[[#This Row],[Tag]])</f>
        <v>45141</v>
      </c>
      <c r="E286" s="3">
        <f>WEEKNUM(KB_s[[#This Row],[kill_datetime]],2)</f>
        <v>32</v>
      </c>
      <c r="F286" t="s">
        <v>22</v>
      </c>
      <c r="G286" t="s">
        <v>13</v>
      </c>
      <c r="H286" t="s">
        <v>23</v>
      </c>
      <c r="I286" t="s">
        <v>20</v>
      </c>
      <c r="J286" t="s">
        <v>24</v>
      </c>
      <c r="K286" t="s">
        <v>25</v>
      </c>
      <c r="L286" t="s">
        <v>107</v>
      </c>
      <c r="M286" t="s">
        <v>78</v>
      </c>
      <c r="N286" s="1">
        <v>11444859.18</v>
      </c>
      <c r="O286" s="1">
        <v>9670011.0600000005</v>
      </c>
    </row>
    <row r="287" spans="1:15" x14ac:dyDescent="0.25">
      <c r="A287" s="2">
        <v>45141.203020833331</v>
      </c>
      <c r="B287">
        <f t="shared" si="8"/>
        <v>3</v>
      </c>
      <c r="C287">
        <f t="shared" si="9"/>
        <v>8</v>
      </c>
      <c r="D287" s="2">
        <f>DATE(2023,KB_s[[#This Row],[Monat]],KB_s[[#This Row],[Tag]])</f>
        <v>45141</v>
      </c>
      <c r="E287" s="3">
        <f>WEEKNUM(KB_s[[#This Row],[kill_datetime]],2)</f>
        <v>32</v>
      </c>
      <c r="F287" t="s">
        <v>64</v>
      </c>
      <c r="G287" t="s">
        <v>20</v>
      </c>
      <c r="H287" t="s">
        <v>535</v>
      </c>
      <c r="I287" t="s">
        <v>13</v>
      </c>
      <c r="J287" t="s">
        <v>35</v>
      </c>
      <c r="K287" t="s">
        <v>36</v>
      </c>
      <c r="L287" t="s">
        <v>107</v>
      </c>
      <c r="M287" t="s">
        <v>78</v>
      </c>
      <c r="N287" s="1">
        <v>47857903.189999998</v>
      </c>
      <c r="O287" s="1">
        <v>36959377.030000001</v>
      </c>
    </row>
    <row r="288" spans="1:15" x14ac:dyDescent="0.25">
      <c r="A288" s="2">
        <v>45141.203206018516</v>
      </c>
      <c r="B288">
        <f t="shared" si="8"/>
        <v>3</v>
      </c>
      <c r="C288">
        <f t="shared" si="9"/>
        <v>8</v>
      </c>
      <c r="D288" s="2">
        <f>DATE(2023,KB_s[[#This Row],[Monat]],KB_s[[#This Row],[Tag]])</f>
        <v>45141</v>
      </c>
      <c r="E288" s="3">
        <f>WEEKNUM(KB_s[[#This Row],[kill_datetime]],2)</f>
        <v>32</v>
      </c>
      <c r="F288" t="s">
        <v>23</v>
      </c>
      <c r="G288" t="s">
        <v>20</v>
      </c>
      <c r="H288" t="s">
        <v>57</v>
      </c>
      <c r="I288" t="s">
        <v>13</v>
      </c>
      <c r="J288" t="s">
        <v>80</v>
      </c>
      <c r="K288" t="s">
        <v>36</v>
      </c>
      <c r="L288" t="s">
        <v>107</v>
      </c>
      <c r="M288" t="s">
        <v>78</v>
      </c>
      <c r="N288" s="1">
        <v>70625918.590000004</v>
      </c>
      <c r="O288" s="1">
        <v>53587425.850000001</v>
      </c>
    </row>
    <row r="289" spans="1:15" x14ac:dyDescent="0.25">
      <c r="A289" s="2">
        <v>45141.203530092593</v>
      </c>
      <c r="B289">
        <f t="shared" si="8"/>
        <v>3</v>
      </c>
      <c r="C289">
        <f t="shared" si="9"/>
        <v>8</v>
      </c>
      <c r="D289" s="2">
        <f>DATE(2023,KB_s[[#This Row],[Monat]],KB_s[[#This Row],[Tag]])</f>
        <v>45141</v>
      </c>
      <c r="E289" s="3">
        <f>WEEKNUM(KB_s[[#This Row],[kill_datetime]],2)</f>
        <v>32</v>
      </c>
      <c r="F289" t="s">
        <v>205</v>
      </c>
      <c r="G289" t="s">
        <v>13</v>
      </c>
      <c r="H289" t="s">
        <v>198</v>
      </c>
      <c r="I289" t="s">
        <v>20</v>
      </c>
      <c r="J289" t="s">
        <v>24</v>
      </c>
      <c r="K289" t="s">
        <v>25</v>
      </c>
      <c r="L289" t="s">
        <v>107</v>
      </c>
      <c r="M289" t="s">
        <v>78</v>
      </c>
      <c r="N289" s="1">
        <v>11359732.68</v>
      </c>
      <c r="O289" s="1">
        <v>8080767.6699999999</v>
      </c>
    </row>
    <row r="290" spans="1:15" x14ac:dyDescent="0.25">
      <c r="A290" s="2">
        <v>45141.203553240739</v>
      </c>
      <c r="B290">
        <f t="shared" si="8"/>
        <v>3</v>
      </c>
      <c r="C290">
        <f t="shared" si="9"/>
        <v>8</v>
      </c>
      <c r="D290" s="2">
        <f>DATE(2023,KB_s[[#This Row],[Monat]],KB_s[[#This Row],[Tag]])</f>
        <v>45141</v>
      </c>
      <c r="E290" s="3">
        <f>WEEKNUM(KB_s[[#This Row],[kill_datetime]],2)</f>
        <v>32</v>
      </c>
      <c r="F290" t="s">
        <v>437</v>
      </c>
      <c r="G290" t="s">
        <v>13</v>
      </c>
      <c r="H290" t="s">
        <v>64</v>
      </c>
      <c r="I290" t="s">
        <v>20</v>
      </c>
      <c r="J290" t="s">
        <v>24</v>
      </c>
      <c r="K290" t="s">
        <v>25</v>
      </c>
      <c r="L290" t="s">
        <v>107</v>
      </c>
      <c r="M290" t="s">
        <v>78</v>
      </c>
      <c r="N290" s="1">
        <v>11348690.779999999</v>
      </c>
      <c r="O290" s="1">
        <v>7544935.3899999997</v>
      </c>
    </row>
    <row r="291" spans="1:15" x14ac:dyDescent="0.25">
      <c r="A291" s="2">
        <v>45141.203761574077</v>
      </c>
      <c r="B291">
        <f t="shared" si="8"/>
        <v>3</v>
      </c>
      <c r="C291">
        <f t="shared" si="9"/>
        <v>8</v>
      </c>
      <c r="D291" s="2">
        <f>DATE(2023,KB_s[[#This Row],[Monat]],KB_s[[#This Row],[Tag]])</f>
        <v>45141</v>
      </c>
      <c r="E291" s="3">
        <f>WEEKNUM(KB_s[[#This Row],[kill_datetime]],2)</f>
        <v>32</v>
      </c>
      <c r="F291" t="s">
        <v>205</v>
      </c>
      <c r="G291" t="s">
        <v>13</v>
      </c>
      <c r="H291" t="s">
        <v>165</v>
      </c>
      <c r="I291" t="s">
        <v>20</v>
      </c>
      <c r="J291" t="s">
        <v>24</v>
      </c>
      <c r="K291" t="s">
        <v>25</v>
      </c>
      <c r="L291" t="s">
        <v>107</v>
      </c>
      <c r="M291" t="s">
        <v>78</v>
      </c>
      <c r="N291" s="1">
        <v>11375400.27</v>
      </c>
      <c r="O291" s="1">
        <v>5514287.5800000001</v>
      </c>
    </row>
    <row r="292" spans="1:15" x14ac:dyDescent="0.25">
      <c r="A292" s="2">
        <v>45141.203946759262</v>
      </c>
      <c r="B292">
        <f t="shared" si="8"/>
        <v>3</v>
      </c>
      <c r="C292">
        <f t="shared" si="9"/>
        <v>8</v>
      </c>
      <c r="D292" s="2">
        <f>DATE(2023,KB_s[[#This Row],[Monat]],KB_s[[#This Row],[Tag]])</f>
        <v>45141</v>
      </c>
      <c r="E292" s="3">
        <f>WEEKNUM(KB_s[[#This Row],[kill_datetime]],2)</f>
        <v>32</v>
      </c>
      <c r="F292" t="s">
        <v>409</v>
      </c>
      <c r="G292" t="s">
        <v>13</v>
      </c>
      <c r="H292" t="s">
        <v>72</v>
      </c>
      <c r="I292" t="s">
        <v>20</v>
      </c>
      <c r="J292" t="s">
        <v>24</v>
      </c>
      <c r="K292" t="s">
        <v>25</v>
      </c>
      <c r="L292" t="s">
        <v>107</v>
      </c>
      <c r="M292" t="s">
        <v>78</v>
      </c>
      <c r="N292" s="1">
        <v>11349117.609999999</v>
      </c>
      <c r="O292" s="1">
        <v>9502808.3900000006</v>
      </c>
    </row>
    <row r="293" spans="1:15" x14ac:dyDescent="0.25">
      <c r="A293" s="2">
        <v>45141.20584490741</v>
      </c>
      <c r="B293">
        <f t="shared" si="8"/>
        <v>3</v>
      </c>
      <c r="C293">
        <f t="shared" si="9"/>
        <v>8</v>
      </c>
      <c r="D293" s="2">
        <f>DATE(2023,KB_s[[#This Row],[Monat]],KB_s[[#This Row],[Tag]])</f>
        <v>45141</v>
      </c>
      <c r="E293" s="3">
        <f>WEEKNUM(KB_s[[#This Row],[kill_datetime]],2)</f>
        <v>32</v>
      </c>
      <c r="F293" t="s">
        <v>164</v>
      </c>
      <c r="G293" t="s">
        <v>13</v>
      </c>
      <c r="H293" t="s">
        <v>23</v>
      </c>
      <c r="I293" t="s">
        <v>20</v>
      </c>
      <c r="J293" t="s">
        <v>24</v>
      </c>
      <c r="K293" t="s">
        <v>25</v>
      </c>
      <c r="L293" t="s">
        <v>107</v>
      </c>
      <c r="M293" t="s">
        <v>78</v>
      </c>
      <c r="N293" s="1">
        <v>12851813.65</v>
      </c>
      <c r="O293" s="1">
        <v>6025186.5599999996</v>
      </c>
    </row>
    <row r="294" spans="1:15" x14ac:dyDescent="0.25">
      <c r="A294" s="2">
        <v>45141.20590277778</v>
      </c>
      <c r="B294">
        <f t="shared" si="8"/>
        <v>3</v>
      </c>
      <c r="C294">
        <f t="shared" si="9"/>
        <v>8</v>
      </c>
      <c r="D294" s="2">
        <f>DATE(2023,KB_s[[#This Row],[Monat]],KB_s[[#This Row],[Tag]])</f>
        <v>45141</v>
      </c>
      <c r="E294" s="3">
        <f>WEEKNUM(KB_s[[#This Row],[kill_datetime]],2)</f>
        <v>32</v>
      </c>
      <c r="F294" t="s">
        <v>205</v>
      </c>
      <c r="G294" t="s">
        <v>13</v>
      </c>
      <c r="H294" t="s">
        <v>165</v>
      </c>
      <c r="I294" t="s">
        <v>20</v>
      </c>
      <c r="J294" t="s">
        <v>79</v>
      </c>
      <c r="K294" t="s">
        <v>25</v>
      </c>
      <c r="L294" t="s">
        <v>107</v>
      </c>
      <c r="M294" t="s">
        <v>78</v>
      </c>
      <c r="N294" s="1">
        <v>5927066.3499999996</v>
      </c>
      <c r="O294" s="1">
        <v>2904763.53</v>
      </c>
    </row>
    <row r="295" spans="1:15" x14ac:dyDescent="0.25">
      <c r="A295" s="2">
        <v>45141.205914351849</v>
      </c>
      <c r="B295">
        <f t="shared" si="8"/>
        <v>3</v>
      </c>
      <c r="C295">
        <f t="shared" si="9"/>
        <v>8</v>
      </c>
      <c r="D295" s="2">
        <f>DATE(2023,KB_s[[#This Row],[Monat]],KB_s[[#This Row],[Tag]])</f>
        <v>45141</v>
      </c>
      <c r="E295" s="3">
        <f>WEEKNUM(KB_s[[#This Row],[kill_datetime]],2)</f>
        <v>32</v>
      </c>
      <c r="F295" t="s">
        <v>437</v>
      </c>
      <c r="G295" t="s">
        <v>13</v>
      </c>
      <c r="H295" t="s">
        <v>194</v>
      </c>
      <c r="I295" t="s">
        <v>20</v>
      </c>
      <c r="J295" t="s">
        <v>79</v>
      </c>
      <c r="K295" t="s">
        <v>25</v>
      </c>
      <c r="L295" t="s">
        <v>107</v>
      </c>
      <c r="M295" t="s">
        <v>78</v>
      </c>
      <c r="N295" s="1">
        <v>9846698.3599999994</v>
      </c>
      <c r="O295" s="1">
        <v>7755486.8499999996</v>
      </c>
    </row>
    <row r="296" spans="1:15" x14ac:dyDescent="0.25">
      <c r="A296" s="2">
        <v>45141.205960648149</v>
      </c>
      <c r="B296">
        <f t="shared" si="8"/>
        <v>3</v>
      </c>
      <c r="C296">
        <f t="shared" si="9"/>
        <v>8</v>
      </c>
      <c r="D296" s="2">
        <f>DATE(2023,KB_s[[#This Row],[Monat]],KB_s[[#This Row],[Tag]])</f>
        <v>45141</v>
      </c>
      <c r="E296" s="3">
        <f>WEEKNUM(KB_s[[#This Row],[kill_datetime]],2)</f>
        <v>32</v>
      </c>
      <c r="F296" t="s">
        <v>21</v>
      </c>
      <c r="G296" t="s">
        <v>13</v>
      </c>
      <c r="H296" t="s">
        <v>23</v>
      </c>
      <c r="I296" t="s">
        <v>20</v>
      </c>
      <c r="J296" t="s">
        <v>79</v>
      </c>
      <c r="K296" t="s">
        <v>25</v>
      </c>
      <c r="L296" t="s">
        <v>107</v>
      </c>
      <c r="M296" t="s">
        <v>78</v>
      </c>
      <c r="N296" s="1">
        <v>6301967.6299999999</v>
      </c>
      <c r="O296" s="1">
        <v>4778438.74</v>
      </c>
    </row>
    <row r="297" spans="1:15" x14ac:dyDescent="0.25">
      <c r="A297" s="2">
        <v>45141.205983796295</v>
      </c>
      <c r="B297">
        <f t="shared" si="8"/>
        <v>3</v>
      </c>
      <c r="C297">
        <f t="shared" si="9"/>
        <v>8</v>
      </c>
      <c r="D297" s="2">
        <f>DATE(2023,KB_s[[#This Row],[Monat]],KB_s[[#This Row],[Tag]])</f>
        <v>45141</v>
      </c>
      <c r="E297" s="3">
        <f>WEEKNUM(KB_s[[#This Row],[kill_datetime]],2)</f>
        <v>32</v>
      </c>
      <c r="F297" t="s">
        <v>205</v>
      </c>
      <c r="G297" t="s">
        <v>13</v>
      </c>
      <c r="H297" t="s">
        <v>187</v>
      </c>
      <c r="I297" t="s">
        <v>20</v>
      </c>
      <c r="J297" t="s">
        <v>24</v>
      </c>
      <c r="K297" t="s">
        <v>25</v>
      </c>
      <c r="L297" t="s">
        <v>107</v>
      </c>
      <c r="M297" t="s">
        <v>78</v>
      </c>
      <c r="N297" s="1">
        <v>11349313.77</v>
      </c>
      <c r="O297" s="1">
        <v>6288009.29</v>
      </c>
    </row>
    <row r="298" spans="1:15" x14ac:dyDescent="0.25">
      <c r="A298" s="2">
        <v>45141.205983796295</v>
      </c>
      <c r="B298">
        <f t="shared" si="8"/>
        <v>3</v>
      </c>
      <c r="C298">
        <f t="shared" si="9"/>
        <v>8</v>
      </c>
      <c r="D298" s="2">
        <f>DATE(2023,KB_s[[#This Row],[Monat]],KB_s[[#This Row],[Tag]])</f>
        <v>45141</v>
      </c>
      <c r="E298" s="3">
        <f>WEEKNUM(KB_s[[#This Row],[kill_datetime]],2)</f>
        <v>32</v>
      </c>
      <c r="F298" t="s">
        <v>57</v>
      </c>
      <c r="G298" t="s">
        <v>13</v>
      </c>
      <c r="H298" t="s">
        <v>210</v>
      </c>
      <c r="I298" t="s">
        <v>20</v>
      </c>
      <c r="J298" t="s">
        <v>24</v>
      </c>
      <c r="K298" t="s">
        <v>25</v>
      </c>
      <c r="L298" t="s">
        <v>107</v>
      </c>
      <c r="M298" t="s">
        <v>78</v>
      </c>
      <c r="N298" s="1">
        <v>27257559.469999999</v>
      </c>
      <c r="O298" s="1">
        <v>22944979.609999999</v>
      </c>
    </row>
    <row r="299" spans="1:15" x14ac:dyDescent="0.25">
      <c r="A299" s="2">
        <v>45141.206006944441</v>
      </c>
      <c r="B299">
        <f t="shared" si="8"/>
        <v>3</v>
      </c>
      <c r="C299">
        <f t="shared" si="9"/>
        <v>8</v>
      </c>
      <c r="D299" s="2">
        <f>DATE(2023,KB_s[[#This Row],[Monat]],KB_s[[#This Row],[Tag]])</f>
        <v>45141</v>
      </c>
      <c r="E299" s="3">
        <f>WEEKNUM(KB_s[[#This Row],[kill_datetime]],2)</f>
        <v>32</v>
      </c>
      <c r="F299" t="s">
        <v>22</v>
      </c>
      <c r="G299" t="s">
        <v>13</v>
      </c>
      <c r="H299" t="s">
        <v>330</v>
      </c>
      <c r="I299" t="s">
        <v>20</v>
      </c>
      <c r="J299" t="s">
        <v>24</v>
      </c>
      <c r="K299" t="s">
        <v>25</v>
      </c>
      <c r="L299" t="s">
        <v>107</v>
      </c>
      <c r="M299" t="s">
        <v>78</v>
      </c>
      <c r="N299" s="1">
        <v>11416490.49</v>
      </c>
      <c r="O299" s="1">
        <v>5969729.6299999999</v>
      </c>
    </row>
    <row r="300" spans="1:15" x14ac:dyDescent="0.25">
      <c r="A300" s="2">
        <v>45141.206122685187</v>
      </c>
      <c r="B300">
        <f t="shared" si="8"/>
        <v>3</v>
      </c>
      <c r="C300">
        <f t="shared" si="9"/>
        <v>8</v>
      </c>
      <c r="D300" s="2">
        <f>DATE(2023,KB_s[[#This Row],[Monat]],KB_s[[#This Row],[Tag]])</f>
        <v>45141</v>
      </c>
      <c r="E300" s="3">
        <f>WEEKNUM(KB_s[[#This Row],[kill_datetime]],2)</f>
        <v>32</v>
      </c>
      <c r="F300" t="s">
        <v>205</v>
      </c>
      <c r="G300" t="s">
        <v>13</v>
      </c>
      <c r="H300" t="s">
        <v>81</v>
      </c>
      <c r="I300" t="s">
        <v>20</v>
      </c>
      <c r="J300" t="s">
        <v>24</v>
      </c>
      <c r="K300" t="s">
        <v>25</v>
      </c>
      <c r="L300" t="s">
        <v>107</v>
      </c>
      <c r="M300" t="s">
        <v>78</v>
      </c>
      <c r="N300" s="1">
        <v>27265971.300000001</v>
      </c>
      <c r="O300" s="1">
        <v>20853412.739999998</v>
      </c>
    </row>
    <row r="301" spans="1:15" x14ac:dyDescent="0.25">
      <c r="A301" s="2">
        <v>45141.206180555557</v>
      </c>
      <c r="B301">
        <f t="shared" si="8"/>
        <v>3</v>
      </c>
      <c r="C301">
        <f t="shared" si="9"/>
        <v>8</v>
      </c>
      <c r="D301" s="2">
        <f>DATE(2023,KB_s[[#This Row],[Monat]],KB_s[[#This Row],[Tag]])</f>
        <v>45141</v>
      </c>
      <c r="E301" s="3">
        <f>WEEKNUM(KB_s[[#This Row],[kill_datetime]],2)</f>
        <v>32</v>
      </c>
      <c r="F301" t="s">
        <v>21</v>
      </c>
      <c r="G301" t="s">
        <v>13</v>
      </c>
      <c r="H301" t="s">
        <v>64</v>
      </c>
      <c r="I301" t="s">
        <v>20</v>
      </c>
      <c r="J301" t="s">
        <v>24</v>
      </c>
      <c r="K301" t="s">
        <v>25</v>
      </c>
      <c r="L301" t="s">
        <v>107</v>
      </c>
      <c r="M301" t="s">
        <v>78</v>
      </c>
      <c r="N301" s="1">
        <v>11310224.48</v>
      </c>
      <c r="O301" s="1">
        <v>6275244.1699999999</v>
      </c>
    </row>
    <row r="302" spans="1:15" x14ac:dyDescent="0.25">
      <c r="A302" s="2">
        <v>45141.206226851849</v>
      </c>
      <c r="B302">
        <f t="shared" si="8"/>
        <v>3</v>
      </c>
      <c r="C302">
        <f t="shared" si="9"/>
        <v>8</v>
      </c>
      <c r="D302" s="2">
        <f>DATE(2023,KB_s[[#This Row],[Monat]],KB_s[[#This Row],[Tag]])</f>
        <v>45141</v>
      </c>
      <c r="E302" s="3">
        <f>WEEKNUM(KB_s[[#This Row],[kill_datetime]],2)</f>
        <v>32</v>
      </c>
      <c r="F302" t="s">
        <v>182</v>
      </c>
      <c r="G302" t="s">
        <v>13</v>
      </c>
      <c r="H302" t="s">
        <v>40</v>
      </c>
      <c r="I302" t="s">
        <v>20</v>
      </c>
      <c r="J302" t="s">
        <v>24</v>
      </c>
      <c r="K302" t="s">
        <v>25</v>
      </c>
      <c r="L302" t="s">
        <v>107</v>
      </c>
      <c r="M302" t="s">
        <v>78</v>
      </c>
      <c r="N302" s="1">
        <v>11073781.939999999</v>
      </c>
      <c r="O302" s="1">
        <v>5795621.4000000004</v>
      </c>
    </row>
    <row r="303" spans="1:15" x14ac:dyDescent="0.25">
      <c r="A303" s="2">
        <v>45141.22215277778</v>
      </c>
      <c r="B303">
        <f t="shared" si="8"/>
        <v>3</v>
      </c>
      <c r="C303">
        <f t="shared" si="9"/>
        <v>8</v>
      </c>
      <c r="D303" s="2">
        <f>DATE(2023,KB_s[[#This Row],[Monat]],KB_s[[#This Row],[Tag]])</f>
        <v>45141</v>
      </c>
      <c r="E303" s="3">
        <f>WEEKNUM(KB_s[[#This Row],[kill_datetime]],2)</f>
        <v>32</v>
      </c>
      <c r="F303" t="s">
        <v>22</v>
      </c>
      <c r="G303" t="s">
        <v>13</v>
      </c>
      <c r="H303" t="s">
        <v>290</v>
      </c>
      <c r="I303" t="s">
        <v>20</v>
      </c>
      <c r="J303" t="s">
        <v>79</v>
      </c>
      <c r="K303" t="s">
        <v>25</v>
      </c>
      <c r="L303" t="s">
        <v>206</v>
      </c>
      <c r="M303" t="s">
        <v>78</v>
      </c>
      <c r="N303" s="1">
        <v>11379463.74</v>
      </c>
      <c r="O303" s="1">
        <v>8024050.0999999996</v>
      </c>
    </row>
    <row r="304" spans="1:15" x14ac:dyDescent="0.25">
      <c r="A304" s="2">
        <v>45141.264039351852</v>
      </c>
      <c r="B304">
        <f t="shared" si="8"/>
        <v>3</v>
      </c>
      <c r="C304">
        <f t="shared" si="9"/>
        <v>8</v>
      </c>
      <c r="D304" s="2">
        <f>DATE(2023,KB_s[[#This Row],[Monat]],KB_s[[#This Row],[Tag]])</f>
        <v>45141</v>
      </c>
      <c r="E304" s="3">
        <f>WEEKNUM(KB_s[[#This Row],[kill_datetime]],2)</f>
        <v>32</v>
      </c>
      <c r="F304" t="s">
        <v>22</v>
      </c>
      <c r="G304" t="s">
        <v>13</v>
      </c>
      <c r="H304" t="s">
        <v>438</v>
      </c>
      <c r="I304" t="s">
        <v>20</v>
      </c>
      <c r="J304" t="s">
        <v>56</v>
      </c>
      <c r="K304" t="s">
        <v>17</v>
      </c>
      <c r="L304" t="s">
        <v>149</v>
      </c>
      <c r="M304" t="s">
        <v>38</v>
      </c>
      <c r="N304" s="1">
        <v>3753284.65</v>
      </c>
      <c r="O304" s="1">
        <v>920244.91</v>
      </c>
    </row>
    <row r="305" spans="1:15" x14ac:dyDescent="0.25">
      <c r="A305" s="2">
        <v>45141.270138888889</v>
      </c>
      <c r="B305">
        <f t="shared" si="8"/>
        <v>3</v>
      </c>
      <c r="C305">
        <f t="shared" si="9"/>
        <v>8</v>
      </c>
      <c r="D305" s="2">
        <f>DATE(2023,KB_s[[#This Row],[Monat]],KB_s[[#This Row],[Tag]])</f>
        <v>45141</v>
      </c>
      <c r="E305" s="3">
        <f>WEEKNUM(KB_s[[#This Row],[kill_datetime]],2)</f>
        <v>32</v>
      </c>
      <c r="F305" t="s">
        <v>180</v>
      </c>
      <c r="G305" t="s">
        <v>15</v>
      </c>
      <c r="H305" t="s">
        <v>530</v>
      </c>
      <c r="I305" t="s">
        <v>27</v>
      </c>
      <c r="J305" t="s">
        <v>42</v>
      </c>
      <c r="K305" t="s">
        <v>25</v>
      </c>
      <c r="L305" t="s">
        <v>610</v>
      </c>
      <c r="M305" t="s">
        <v>66</v>
      </c>
      <c r="N305" s="1">
        <v>8421284.4700000007</v>
      </c>
      <c r="O305" s="1">
        <v>6310160.7000000002</v>
      </c>
    </row>
    <row r="306" spans="1:15" x14ac:dyDescent="0.25">
      <c r="A306" s="2">
        <v>45141.274456018517</v>
      </c>
      <c r="B306">
        <f t="shared" si="8"/>
        <v>3</v>
      </c>
      <c r="C306">
        <f t="shared" si="9"/>
        <v>8</v>
      </c>
      <c r="D306" s="2">
        <f>DATE(2023,KB_s[[#This Row],[Monat]],KB_s[[#This Row],[Tag]])</f>
        <v>45141</v>
      </c>
      <c r="E306" s="3">
        <f>WEEKNUM(KB_s[[#This Row],[kill_datetime]],2)</f>
        <v>32</v>
      </c>
      <c r="F306" t="s">
        <v>530</v>
      </c>
      <c r="G306" t="s">
        <v>27</v>
      </c>
      <c r="H306" t="s">
        <v>180</v>
      </c>
      <c r="I306" t="s">
        <v>15</v>
      </c>
      <c r="J306" t="s">
        <v>233</v>
      </c>
      <c r="K306" t="s">
        <v>17</v>
      </c>
      <c r="L306" t="s">
        <v>610</v>
      </c>
      <c r="M306" t="s">
        <v>66</v>
      </c>
      <c r="N306" s="1">
        <v>11343165.17</v>
      </c>
      <c r="O306" s="1">
        <v>9015029.5899999999</v>
      </c>
    </row>
    <row r="307" spans="1:15" x14ac:dyDescent="0.25">
      <c r="A307" s="2">
        <v>45141.276967592596</v>
      </c>
      <c r="B307">
        <f t="shared" si="8"/>
        <v>3</v>
      </c>
      <c r="C307">
        <f t="shared" si="9"/>
        <v>8</v>
      </c>
      <c r="D307" s="2">
        <f>DATE(2023,KB_s[[#This Row],[Monat]],KB_s[[#This Row],[Tag]])</f>
        <v>45141</v>
      </c>
      <c r="E307" s="3">
        <f>WEEKNUM(KB_s[[#This Row],[kill_datetime]],2)</f>
        <v>32</v>
      </c>
      <c r="F307" t="s">
        <v>22</v>
      </c>
      <c r="G307" t="s">
        <v>13</v>
      </c>
      <c r="H307" t="s">
        <v>438</v>
      </c>
      <c r="I307" t="s">
        <v>20</v>
      </c>
      <c r="J307" t="s">
        <v>56</v>
      </c>
      <c r="K307" t="s">
        <v>17</v>
      </c>
      <c r="L307" t="s">
        <v>257</v>
      </c>
      <c r="M307" t="s">
        <v>38</v>
      </c>
      <c r="N307" s="1">
        <v>3753284.65</v>
      </c>
      <c r="O307" s="1">
        <v>2826313.41</v>
      </c>
    </row>
    <row r="308" spans="1:15" x14ac:dyDescent="0.25">
      <c r="A308" s="2">
        <v>45141.289050925923</v>
      </c>
      <c r="B308">
        <f t="shared" si="8"/>
        <v>3</v>
      </c>
      <c r="C308">
        <f t="shared" si="9"/>
        <v>8</v>
      </c>
      <c r="D308" s="2">
        <f>DATE(2023,KB_s[[#This Row],[Monat]],KB_s[[#This Row],[Tag]])</f>
        <v>45141</v>
      </c>
      <c r="E308" s="3">
        <f>WEEKNUM(KB_s[[#This Row],[kill_datetime]],2)</f>
        <v>32</v>
      </c>
      <c r="F308" t="s">
        <v>530</v>
      </c>
      <c r="G308" t="s">
        <v>27</v>
      </c>
      <c r="H308" t="s">
        <v>14</v>
      </c>
      <c r="I308" t="s">
        <v>15</v>
      </c>
      <c r="J308" t="s">
        <v>39</v>
      </c>
      <c r="K308" t="s">
        <v>32</v>
      </c>
      <c r="L308" t="s">
        <v>610</v>
      </c>
      <c r="M308" t="s">
        <v>66</v>
      </c>
      <c r="N308" s="1">
        <v>18209801.57</v>
      </c>
      <c r="O308" s="1">
        <v>5880735.8399999999</v>
      </c>
    </row>
    <row r="309" spans="1:15" x14ac:dyDescent="0.25">
      <c r="A309" s="2">
        <v>45141.289756944447</v>
      </c>
      <c r="B309">
        <f t="shared" si="8"/>
        <v>3</v>
      </c>
      <c r="C309">
        <f t="shared" si="9"/>
        <v>8</v>
      </c>
      <c r="D309" s="2">
        <f>DATE(2023,KB_s[[#This Row],[Monat]],KB_s[[#This Row],[Tag]])</f>
        <v>45141</v>
      </c>
      <c r="E309" s="3">
        <f>WEEKNUM(KB_s[[#This Row],[kill_datetime]],2)</f>
        <v>32</v>
      </c>
      <c r="F309" t="s">
        <v>14</v>
      </c>
      <c r="G309" t="s">
        <v>15</v>
      </c>
      <c r="H309" t="s">
        <v>530</v>
      </c>
      <c r="I309" t="s">
        <v>27</v>
      </c>
      <c r="J309" t="s">
        <v>134</v>
      </c>
      <c r="K309" t="s">
        <v>32</v>
      </c>
      <c r="L309" t="s">
        <v>610</v>
      </c>
      <c r="M309" t="s">
        <v>66</v>
      </c>
      <c r="N309" s="1">
        <v>39331455.079999998</v>
      </c>
      <c r="O309" s="1">
        <v>29292880.739999998</v>
      </c>
    </row>
    <row r="310" spans="1:15" x14ac:dyDescent="0.25">
      <c r="A310" s="2">
        <v>45141.381620370368</v>
      </c>
      <c r="B310">
        <f t="shared" si="8"/>
        <v>3</v>
      </c>
      <c r="C310">
        <f t="shared" si="9"/>
        <v>8</v>
      </c>
      <c r="D310" s="2">
        <f>DATE(2023,KB_s[[#This Row],[Monat]],KB_s[[#This Row],[Tag]])</f>
        <v>45141</v>
      </c>
      <c r="E310" s="3">
        <f>WEEKNUM(KB_s[[#This Row],[kill_datetime]],2)</f>
        <v>32</v>
      </c>
      <c r="F310" t="s">
        <v>154</v>
      </c>
      <c r="G310" t="s">
        <v>60</v>
      </c>
      <c r="H310" t="s">
        <v>197</v>
      </c>
      <c r="I310" t="s">
        <v>27</v>
      </c>
      <c r="J310" t="s">
        <v>48</v>
      </c>
      <c r="K310" t="s">
        <v>25</v>
      </c>
      <c r="L310" t="s">
        <v>58</v>
      </c>
      <c r="M310" t="s">
        <v>11</v>
      </c>
      <c r="N310" s="1">
        <v>1375592.85</v>
      </c>
      <c r="O310" s="1">
        <v>1000187.6</v>
      </c>
    </row>
    <row r="311" spans="1:15" x14ac:dyDescent="0.25">
      <c r="A311" s="2">
        <v>45141.457615740743</v>
      </c>
      <c r="B311">
        <f t="shared" si="8"/>
        <v>3</v>
      </c>
      <c r="C311">
        <f t="shared" si="9"/>
        <v>8</v>
      </c>
      <c r="D311" s="2">
        <f>DATE(2023,KB_s[[#This Row],[Monat]],KB_s[[#This Row],[Tag]])</f>
        <v>45141</v>
      </c>
      <c r="E311" s="3">
        <f>WEEKNUM(KB_s[[#This Row],[kill_datetime]],2)</f>
        <v>32</v>
      </c>
      <c r="F311" t="s">
        <v>422</v>
      </c>
      <c r="G311" t="s">
        <v>13</v>
      </c>
      <c r="H311" t="s">
        <v>333</v>
      </c>
      <c r="I311" t="s">
        <v>15</v>
      </c>
      <c r="J311" t="s">
        <v>134</v>
      </c>
      <c r="K311" t="s">
        <v>32</v>
      </c>
      <c r="L311" t="s">
        <v>107</v>
      </c>
      <c r="M311" t="s">
        <v>78</v>
      </c>
      <c r="N311" s="1">
        <v>73324717.819999993</v>
      </c>
      <c r="O311" s="1">
        <v>40720904.57</v>
      </c>
    </row>
    <row r="312" spans="1:15" x14ac:dyDescent="0.25">
      <c r="A312" s="2">
        <v>45141.473310185182</v>
      </c>
      <c r="B312">
        <f t="shared" si="8"/>
        <v>3</v>
      </c>
      <c r="C312">
        <f t="shared" si="9"/>
        <v>8</v>
      </c>
      <c r="D312" s="2">
        <f>DATE(2023,KB_s[[#This Row],[Monat]],KB_s[[#This Row],[Tag]])</f>
        <v>45141</v>
      </c>
      <c r="E312" s="3">
        <f>WEEKNUM(KB_s[[#This Row],[kill_datetime]],2)</f>
        <v>32</v>
      </c>
      <c r="F312" t="s">
        <v>133</v>
      </c>
      <c r="G312" t="s">
        <v>15</v>
      </c>
      <c r="H312" t="s">
        <v>21</v>
      </c>
      <c r="I312" t="s">
        <v>13</v>
      </c>
      <c r="J312" t="s">
        <v>73</v>
      </c>
      <c r="K312" t="s">
        <v>32</v>
      </c>
      <c r="L312" t="s">
        <v>107</v>
      </c>
      <c r="M312" t="s">
        <v>78</v>
      </c>
      <c r="N312" s="1">
        <v>16014258.34</v>
      </c>
      <c r="O312" s="1">
        <v>6491281.1299999999</v>
      </c>
    </row>
    <row r="313" spans="1:15" x14ac:dyDescent="0.25">
      <c r="A313" s="2">
        <v>45141.477118055554</v>
      </c>
      <c r="B313">
        <f t="shared" si="8"/>
        <v>3</v>
      </c>
      <c r="C313">
        <f t="shared" si="9"/>
        <v>8</v>
      </c>
      <c r="D313" s="2">
        <f>DATE(2023,KB_s[[#This Row],[Monat]],KB_s[[#This Row],[Tag]])</f>
        <v>45141</v>
      </c>
      <c r="E313" s="3">
        <f>WEEKNUM(KB_s[[#This Row],[kill_datetime]],2)</f>
        <v>32</v>
      </c>
      <c r="F313" t="s">
        <v>133</v>
      </c>
      <c r="G313" t="s">
        <v>15</v>
      </c>
      <c r="H313" t="s">
        <v>93</v>
      </c>
      <c r="I313" t="s">
        <v>13</v>
      </c>
      <c r="J313" t="s">
        <v>73</v>
      </c>
      <c r="K313" t="s">
        <v>32</v>
      </c>
      <c r="L313" t="s">
        <v>107</v>
      </c>
      <c r="M313" t="s">
        <v>78</v>
      </c>
      <c r="N313" s="1">
        <v>14236624.050000001</v>
      </c>
      <c r="O313" s="1">
        <v>4624449.42</v>
      </c>
    </row>
    <row r="314" spans="1:15" x14ac:dyDescent="0.25">
      <c r="A314" s="2">
        <v>45141.478217592594</v>
      </c>
      <c r="B314">
        <f t="shared" si="8"/>
        <v>3</v>
      </c>
      <c r="C314">
        <f t="shared" si="9"/>
        <v>8</v>
      </c>
      <c r="D314" s="2">
        <f>DATE(2023,KB_s[[#This Row],[Monat]],KB_s[[#This Row],[Tag]])</f>
        <v>45141</v>
      </c>
      <c r="E314" s="3">
        <f>WEEKNUM(KB_s[[#This Row],[kill_datetime]],2)</f>
        <v>32</v>
      </c>
      <c r="F314" t="s">
        <v>205</v>
      </c>
      <c r="G314" t="s">
        <v>13</v>
      </c>
      <c r="H314" t="s">
        <v>133</v>
      </c>
      <c r="I314" t="s">
        <v>15</v>
      </c>
      <c r="J314" t="s">
        <v>190</v>
      </c>
      <c r="K314" t="s">
        <v>32</v>
      </c>
      <c r="L314" t="s">
        <v>107</v>
      </c>
      <c r="M314" t="s">
        <v>78</v>
      </c>
      <c r="N314" s="1">
        <v>75831838.609999999</v>
      </c>
      <c r="O314" s="1">
        <v>59931205.689999998</v>
      </c>
    </row>
    <row r="315" spans="1:15" x14ac:dyDescent="0.25">
      <c r="A315" s="2">
        <v>45141.545138888891</v>
      </c>
      <c r="B315">
        <f t="shared" si="8"/>
        <v>3</v>
      </c>
      <c r="C315">
        <f t="shared" si="9"/>
        <v>8</v>
      </c>
      <c r="D315" s="2">
        <f>DATE(2023,KB_s[[#This Row],[Monat]],KB_s[[#This Row],[Tag]])</f>
        <v>45141</v>
      </c>
      <c r="E315" s="3">
        <f>WEEKNUM(KB_s[[#This Row],[kill_datetime]],2)</f>
        <v>32</v>
      </c>
      <c r="F315" t="s">
        <v>101</v>
      </c>
      <c r="G315" t="s">
        <v>27</v>
      </c>
      <c r="H315" t="s">
        <v>82</v>
      </c>
      <c r="I315" t="s">
        <v>20</v>
      </c>
      <c r="J315" t="s">
        <v>31</v>
      </c>
      <c r="K315" t="s">
        <v>32</v>
      </c>
      <c r="L315" t="s">
        <v>408</v>
      </c>
      <c r="M315" t="s">
        <v>66</v>
      </c>
      <c r="N315" s="1">
        <v>95304807.569999993</v>
      </c>
      <c r="O315" s="1">
        <v>72816350.040000007</v>
      </c>
    </row>
    <row r="316" spans="1:15" x14ac:dyDescent="0.25">
      <c r="A316" s="2">
        <v>45141.574629629627</v>
      </c>
      <c r="B316">
        <f t="shared" si="8"/>
        <v>3</v>
      </c>
      <c r="C316">
        <f t="shared" si="9"/>
        <v>8</v>
      </c>
      <c r="D316" s="2">
        <f>DATE(2023,KB_s[[#This Row],[Monat]],KB_s[[#This Row],[Tag]])</f>
        <v>45141</v>
      </c>
      <c r="E316" s="3">
        <f>WEEKNUM(KB_s[[#This Row],[kill_datetime]],2)</f>
        <v>32</v>
      </c>
      <c r="F316" t="s">
        <v>133</v>
      </c>
      <c r="G316" t="s">
        <v>15</v>
      </c>
      <c r="H316" t="s">
        <v>422</v>
      </c>
      <c r="I316" t="s">
        <v>13</v>
      </c>
      <c r="J316" t="s">
        <v>39</v>
      </c>
      <c r="K316" t="s">
        <v>32</v>
      </c>
      <c r="L316" t="s">
        <v>641</v>
      </c>
      <c r="M316" t="s">
        <v>78</v>
      </c>
      <c r="N316" s="1">
        <v>20344604.039999999</v>
      </c>
      <c r="O316" s="1">
        <v>6770591.3300000001</v>
      </c>
    </row>
    <row r="317" spans="1:15" x14ac:dyDescent="0.25">
      <c r="A317" s="2">
        <v>45141.581458333334</v>
      </c>
      <c r="B317">
        <f t="shared" si="8"/>
        <v>3</v>
      </c>
      <c r="C317">
        <f t="shared" si="9"/>
        <v>8</v>
      </c>
      <c r="D317" s="2">
        <f>DATE(2023,KB_s[[#This Row],[Monat]],KB_s[[#This Row],[Tag]])</f>
        <v>45141</v>
      </c>
      <c r="E317" s="3">
        <f>WEEKNUM(KB_s[[#This Row],[kill_datetime]],2)</f>
        <v>32</v>
      </c>
      <c r="F317" t="s">
        <v>250</v>
      </c>
      <c r="G317" t="s">
        <v>60</v>
      </c>
      <c r="H317" t="s">
        <v>228</v>
      </c>
      <c r="I317" t="s">
        <v>27</v>
      </c>
      <c r="J317" t="s">
        <v>39</v>
      </c>
      <c r="K317" t="s">
        <v>32</v>
      </c>
      <c r="L317" t="s">
        <v>58</v>
      </c>
      <c r="M317" t="s">
        <v>11</v>
      </c>
      <c r="N317" s="1">
        <v>19653704.98</v>
      </c>
      <c r="O317" s="1">
        <v>8441018.6099999994</v>
      </c>
    </row>
    <row r="318" spans="1:15" x14ac:dyDescent="0.25">
      <c r="A318" s="2">
        <v>45141.63076388889</v>
      </c>
      <c r="B318">
        <f t="shared" si="8"/>
        <v>3</v>
      </c>
      <c r="C318">
        <f t="shared" si="9"/>
        <v>8</v>
      </c>
      <c r="D318" s="2">
        <f>DATE(2023,KB_s[[#This Row],[Monat]],KB_s[[#This Row],[Tag]])</f>
        <v>45141</v>
      </c>
      <c r="E318" s="3">
        <f>WEEKNUM(KB_s[[#This Row],[kill_datetime]],2)</f>
        <v>32</v>
      </c>
      <c r="F318" t="s">
        <v>418</v>
      </c>
      <c r="G318" t="s">
        <v>15</v>
      </c>
      <c r="H318" t="s">
        <v>178</v>
      </c>
      <c r="I318" t="s">
        <v>27</v>
      </c>
      <c r="J318" t="s">
        <v>79</v>
      </c>
      <c r="K318" t="s">
        <v>25</v>
      </c>
      <c r="L318" t="s">
        <v>338</v>
      </c>
      <c r="M318" t="s">
        <v>66</v>
      </c>
      <c r="N318" s="1">
        <v>9626265.0199999996</v>
      </c>
      <c r="O318" s="1">
        <v>5925099.5899999999</v>
      </c>
    </row>
    <row r="319" spans="1:15" x14ac:dyDescent="0.25">
      <c r="A319" s="2">
        <v>45141.631192129629</v>
      </c>
      <c r="B319">
        <f t="shared" si="8"/>
        <v>3</v>
      </c>
      <c r="C319">
        <f t="shared" si="9"/>
        <v>8</v>
      </c>
      <c r="D319" s="2">
        <f>DATE(2023,KB_s[[#This Row],[Monat]],KB_s[[#This Row],[Tag]])</f>
        <v>45141</v>
      </c>
      <c r="E319" s="3">
        <f>WEEKNUM(KB_s[[#This Row],[kill_datetime]],2)</f>
        <v>32</v>
      </c>
      <c r="F319" t="s">
        <v>418</v>
      </c>
      <c r="G319" t="s">
        <v>15</v>
      </c>
      <c r="H319" t="s">
        <v>178</v>
      </c>
      <c r="I319" t="s">
        <v>27</v>
      </c>
      <c r="J319" t="s">
        <v>49</v>
      </c>
      <c r="K319" t="s">
        <v>25</v>
      </c>
      <c r="L319" t="s">
        <v>338</v>
      </c>
      <c r="M319" t="s">
        <v>66</v>
      </c>
      <c r="N319" s="1">
        <v>9275526.7200000007</v>
      </c>
      <c r="O319" s="1">
        <v>4385754.91</v>
      </c>
    </row>
    <row r="320" spans="1:15" x14ac:dyDescent="0.25">
      <c r="A320" s="2">
        <v>45141.631493055553</v>
      </c>
      <c r="B320">
        <f t="shared" si="8"/>
        <v>3</v>
      </c>
      <c r="C320">
        <f t="shared" si="9"/>
        <v>8</v>
      </c>
      <c r="D320" s="2">
        <f>DATE(2023,KB_s[[#This Row],[Monat]],KB_s[[#This Row],[Tag]])</f>
        <v>45141</v>
      </c>
      <c r="E320" s="3">
        <f>WEEKNUM(KB_s[[#This Row],[kill_datetime]],2)</f>
        <v>32</v>
      </c>
      <c r="F320" t="s">
        <v>418</v>
      </c>
      <c r="G320" t="s">
        <v>15</v>
      </c>
      <c r="H320" t="s">
        <v>178</v>
      </c>
      <c r="I320" t="s">
        <v>27</v>
      </c>
      <c r="J320" t="s">
        <v>49</v>
      </c>
      <c r="K320" t="s">
        <v>25</v>
      </c>
      <c r="L320" t="s">
        <v>338</v>
      </c>
      <c r="M320" t="s">
        <v>66</v>
      </c>
      <c r="N320" s="1">
        <v>10790972.289999999</v>
      </c>
      <c r="O320" s="1">
        <v>4829164.8499999996</v>
      </c>
    </row>
    <row r="321" spans="1:15" x14ac:dyDescent="0.25">
      <c r="A321" s="2">
        <v>45141.652418981481</v>
      </c>
      <c r="B321">
        <f t="shared" si="8"/>
        <v>3</v>
      </c>
      <c r="C321">
        <f t="shared" si="9"/>
        <v>8</v>
      </c>
      <c r="D321" s="2">
        <f>DATE(2023,KB_s[[#This Row],[Monat]],KB_s[[#This Row],[Tag]])</f>
        <v>45141</v>
      </c>
      <c r="E321" s="3">
        <f>WEEKNUM(KB_s[[#This Row],[kill_datetime]],2)</f>
        <v>32</v>
      </c>
      <c r="F321" t="s">
        <v>23</v>
      </c>
      <c r="G321" t="s">
        <v>20</v>
      </c>
      <c r="H321" t="s">
        <v>178</v>
      </c>
      <c r="I321" t="s">
        <v>27</v>
      </c>
      <c r="J321" t="s">
        <v>34</v>
      </c>
      <c r="K321" t="s">
        <v>32</v>
      </c>
      <c r="L321" t="s">
        <v>65</v>
      </c>
      <c r="M321" t="s">
        <v>66</v>
      </c>
      <c r="N321" s="1">
        <v>40879075.130000003</v>
      </c>
      <c r="O321" s="1">
        <v>22771647.52</v>
      </c>
    </row>
    <row r="322" spans="1:15" x14ac:dyDescent="0.25">
      <c r="A322" s="2">
        <v>45141.793958333335</v>
      </c>
      <c r="B322">
        <f t="shared" ref="B322:B385" si="10">DAY(A322)</f>
        <v>3</v>
      </c>
      <c r="C322">
        <f t="shared" ref="C322:C385" si="11">MONTH(A322)</f>
        <v>8</v>
      </c>
      <c r="D322" s="2">
        <f>DATE(2023,KB_s[[#This Row],[Monat]],KB_s[[#This Row],[Tag]])</f>
        <v>45141</v>
      </c>
      <c r="E322" s="3">
        <f>WEEKNUM(KB_s[[#This Row],[kill_datetime]],2)</f>
        <v>32</v>
      </c>
      <c r="F322" t="s">
        <v>244</v>
      </c>
      <c r="G322" t="s">
        <v>13</v>
      </c>
      <c r="H322" t="s">
        <v>345</v>
      </c>
      <c r="I322" t="s">
        <v>20</v>
      </c>
      <c r="J322" t="s">
        <v>50</v>
      </c>
      <c r="K322" t="s">
        <v>17</v>
      </c>
      <c r="L322" t="s">
        <v>215</v>
      </c>
      <c r="M322" t="s">
        <v>78</v>
      </c>
      <c r="N322" s="1">
        <v>13538668</v>
      </c>
      <c r="O322" s="1">
        <v>8179153.4500000002</v>
      </c>
    </row>
    <row r="323" spans="1:15" x14ac:dyDescent="0.25">
      <c r="A323" s="2">
        <v>45141.893831018519</v>
      </c>
      <c r="B323">
        <f t="shared" si="10"/>
        <v>3</v>
      </c>
      <c r="C323">
        <f t="shared" si="11"/>
        <v>8</v>
      </c>
      <c r="D323" s="2">
        <f>DATE(2023,KB_s[[#This Row],[Monat]],KB_s[[#This Row],[Tag]])</f>
        <v>45141</v>
      </c>
      <c r="E323" s="3">
        <f>WEEKNUM(KB_s[[#This Row],[kill_datetime]],2)</f>
        <v>32</v>
      </c>
      <c r="F323" t="s">
        <v>23</v>
      </c>
      <c r="G323" t="s">
        <v>20</v>
      </c>
      <c r="H323" t="s">
        <v>21</v>
      </c>
      <c r="I323" t="s">
        <v>13</v>
      </c>
      <c r="J323" t="s">
        <v>73</v>
      </c>
      <c r="K323" t="s">
        <v>32</v>
      </c>
      <c r="L323" t="s">
        <v>215</v>
      </c>
      <c r="M323" t="s">
        <v>78</v>
      </c>
      <c r="N323" s="1">
        <v>19040871.719999999</v>
      </c>
      <c r="O323" s="1">
        <v>9984569.0600000005</v>
      </c>
    </row>
    <row r="324" spans="1:15" x14ac:dyDescent="0.25">
      <c r="A324" s="2">
        <v>45141.903148148151</v>
      </c>
      <c r="B324">
        <f t="shared" si="10"/>
        <v>3</v>
      </c>
      <c r="C324">
        <f t="shared" si="11"/>
        <v>8</v>
      </c>
      <c r="D324" s="2">
        <f>DATE(2023,KB_s[[#This Row],[Monat]],KB_s[[#This Row],[Tag]])</f>
        <v>45141</v>
      </c>
      <c r="E324" s="3">
        <f>WEEKNUM(KB_s[[#This Row],[kill_datetime]],2)</f>
        <v>32</v>
      </c>
      <c r="F324" t="s">
        <v>23</v>
      </c>
      <c r="G324" t="s">
        <v>20</v>
      </c>
      <c r="H324" t="s">
        <v>76</v>
      </c>
      <c r="I324" t="s">
        <v>13</v>
      </c>
      <c r="J324" t="s">
        <v>565</v>
      </c>
      <c r="K324" t="s">
        <v>17</v>
      </c>
      <c r="L324" t="s">
        <v>215</v>
      </c>
      <c r="M324" t="s">
        <v>78</v>
      </c>
      <c r="N324" s="1">
        <v>15871746.07</v>
      </c>
      <c r="O324" s="1">
        <v>6917779.6699999999</v>
      </c>
    </row>
    <row r="325" spans="1:15" x14ac:dyDescent="0.25">
      <c r="A325" s="2">
        <v>45141.903923611113</v>
      </c>
      <c r="B325">
        <f t="shared" si="10"/>
        <v>3</v>
      </c>
      <c r="C325">
        <f t="shared" si="11"/>
        <v>8</v>
      </c>
      <c r="D325" s="2">
        <f>DATE(2023,KB_s[[#This Row],[Monat]],KB_s[[#This Row],[Tag]])</f>
        <v>45141</v>
      </c>
      <c r="E325" s="3">
        <f>WEEKNUM(KB_s[[#This Row],[kill_datetime]],2)</f>
        <v>32</v>
      </c>
      <c r="F325" t="s">
        <v>23</v>
      </c>
      <c r="G325" t="s">
        <v>20</v>
      </c>
      <c r="H325" t="s">
        <v>21</v>
      </c>
      <c r="I325" t="s">
        <v>13</v>
      </c>
      <c r="J325" t="s">
        <v>31</v>
      </c>
      <c r="K325" t="s">
        <v>32</v>
      </c>
      <c r="L325" t="s">
        <v>215</v>
      </c>
      <c r="M325" t="s">
        <v>78</v>
      </c>
      <c r="N325" s="1">
        <v>51460714.770000003</v>
      </c>
      <c r="O325" s="1">
        <v>31816540.07</v>
      </c>
    </row>
    <row r="326" spans="1:15" x14ac:dyDescent="0.25">
      <c r="A326" s="2">
        <v>45141.903946759259</v>
      </c>
      <c r="B326">
        <f t="shared" si="10"/>
        <v>3</v>
      </c>
      <c r="C326">
        <f t="shared" si="11"/>
        <v>8</v>
      </c>
      <c r="D326" s="2">
        <f>DATE(2023,KB_s[[#This Row],[Monat]],KB_s[[#This Row],[Tag]])</f>
        <v>45141</v>
      </c>
      <c r="E326" s="3">
        <f>WEEKNUM(KB_s[[#This Row],[kill_datetime]],2)</f>
        <v>32</v>
      </c>
      <c r="F326" t="s">
        <v>509</v>
      </c>
      <c r="G326" t="s">
        <v>13</v>
      </c>
      <c r="H326" t="s">
        <v>23</v>
      </c>
      <c r="I326" t="s">
        <v>20</v>
      </c>
      <c r="J326" t="s">
        <v>179</v>
      </c>
      <c r="K326" t="s">
        <v>17</v>
      </c>
      <c r="L326" t="s">
        <v>215</v>
      </c>
      <c r="M326" t="s">
        <v>78</v>
      </c>
      <c r="N326" s="1">
        <v>652819.77</v>
      </c>
      <c r="O326" s="1">
        <v>440457.97</v>
      </c>
    </row>
    <row r="327" spans="1:15" x14ac:dyDescent="0.25">
      <c r="A327" s="2">
        <v>45141.904143518521</v>
      </c>
      <c r="B327">
        <f t="shared" si="10"/>
        <v>3</v>
      </c>
      <c r="C327">
        <f t="shared" si="11"/>
        <v>8</v>
      </c>
      <c r="D327" s="2">
        <f>DATE(2023,KB_s[[#This Row],[Monat]],KB_s[[#This Row],[Tag]])</f>
        <v>45141</v>
      </c>
      <c r="E327" s="3">
        <f>WEEKNUM(KB_s[[#This Row],[kill_datetime]],2)</f>
        <v>32</v>
      </c>
      <c r="F327" t="s">
        <v>23</v>
      </c>
      <c r="G327" t="s">
        <v>20</v>
      </c>
      <c r="H327" t="s">
        <v>21</v>
      </c>
      <c r="I327" t="s">
        <v>13</v>
      </c>
      <c r="J327" t="s">
        <v>216</v>
      </c>
      <c r="K327" t="s">
        <v>52</v>
      </c>
      <c r="L327" t="s">
        <v>215</v>
      </c>
      <c r="M327" t="s">
        <v>78</v>
      </c>
      <c r="N327" s="1">
        <v>468312847.54000002</v>
      </c>
      <c r="O327" s="1">
        <v>277772408.81999999</v>
      </c>
    </row>
    <row r="328" spans="1:15" x14ac:dyDescent="0.25">
      <c r="A328" s="2">
        <v>45141.904386574075</v>
      </c>
      <c r="B328">
        <f t="shared" si="10"/>
        <v>3</v>
      </c>
      <c r="C328">
        <f t="shared" si="11"/>
        <v>8</v>
      </c>
      <c r="D328" s="2">
        <f>DATE(2023,KB_s[[#This Row],[Monat]],KB_s[[#This Row],[Tag]])</f>
        <v>45141</v>
      </c>
      <c r="E328" s="3">
        <f>WEEKNUM(KB_s[[#This Row],[kill_datetime]],2)</f>
        <v>32</v>
      </c>
      <c r="F328" t="s">
        <v>22</v>
      </c>
      <c r="G328" t="s">
        <v>13</v>
      </c>
      <c r="H328" t="s">
        <v>23</v>
      </c>
      <c r="I328" t="s">
        <v>20</v>
      </c>
      <c r="J328" t="s">
        <v>565</v>
      </c>
      <c r="K328" t="s">
        <v>17</v>
      </c>
      <c r="L328" t="s">
        <v>215</v>
      </c>
      <c r="M328" t="s">
        <v>78</v>
      </c>
      <c r="N328" s="1">
        <v>28185772.940000001</v>
      </c>
      <c r="O328" s="1">
        <v>24965514.34</v>
      </c>
    </row>
    <row r="329" spans="1:15" x14ac:dyDescent="0.25">
      <c r="A329" s="2">
        <v>45141.909386574072</v>
      </c>
      <c r="B329">
        <f t="shared" si="10"/>
        <v>3</v>
      </c>
      <c r="C329">
        <f t="shared" si="11"/>
        <v>8</v>
      </c>
      <c r="D329" s="2">
        <f>DATE(2023,KB_s[[#This Row],[Monat]],KB_s[[#This Row],[Tag]])</f>
        <v>45141</v>
      </c>
      <c r="E329" s="3">
        <f>WEEKNUM(KB_s[[#This Row],[kill_datetime]],2)</f>
        <v>32</v>
      </c>
      <c r="F329" t="s">
        <v>23</v>
      </c>
      <c r="G329" t="s">
        <v>20</v>
      </c>
      <c r="H329" t="s">
        <v>76</v>
      </c>
      <c r="I329" t="s">
        <v>13</v>
      </c>
      <c r="J329" t="s">
        <v>565</v>
      </c>
      <c r="K329" t="s">
        <v>17</v>
      </c>
      <c r="L329" t="s">
        <v>215</v>
      </c>
      <c r="M329" t="s">
        <v>78</v>
      </c>
      <c r="N329" s="1">
        <v>11506994.34</v>
      </c>
      <c r="O329" s="1">
        <v>7741623.9000000004</v>
      </c>
    </row>
    <row r="330" spans="1:15" x14ac:dyDescent="0.25">
      <c r="A330" s="2">
        <v>45141.913888888892</v>
      </c>
      <c r="B330">
        <f t="shared" si="10"/>
        <v>3</v>
      </c>
      <c r="C330">
        <f t="shared" si="11"/>
        <v>8</v>
      </c>
      <c r="D330" s="2">
        <f>DATE(2023,KB_s[[#This Row],[Monat]],KB_s[[#This Row],[Tag]])</f>
        <v>45141</v>
      </c>
      <c r="E330" s="3">
        <f>WEEKNUM(KB_s[[#This Row],[kill_datetime]],2)</f>
        <v>32</v>
      </c>
      <c r="F330" t="s">
        <v>23</v>
      </c>
      <c r="G330" t="s">
        <v>20</v>
      </c>
      <c r="H330" t="s">
        <v>12</v>
      </c>
      <c r="I330" t="s">
        <v>13</v>
      </c>
      <c r="J330" t="s">
        <v>106</v>
      </c>
      <c r="K330" t="s">
        <v>32</v>
      </c>
      <c r="L330" t="s">
        <v>215</v>
      </c>
      <c r="M330" t="s">
        <v>78</v>
      </c>
      <c r="N330" s="1">
        <v>26599260.100000001</v>
      </c>
      <c r="O330" s="1">
        <v>14198587.970000001</v>
      </c>
    </row>
    <row r="331" spans="1:15" x14ac:dyDescent="0.25">
      <c r="A331" s="2">
        <v>45141.91605324074</v>
      </c>
      <c r="B331">
        <f t="shared" si="10"/>
        <v>3</v>
      </c>
      <c r="C331">
        <f t="shared" si="11"/>
        <v>8</v>
      </c>
      <c r="D331" s="2">
        <f>DATE(2023,KB_s[[#This Row],[Monat]],KB_s[[#This Row],[Tag]])</f>
        <v>45141</v>
      </c>
      <c r="E331" s="3">
        <f>WEEKNUM(KB_s[[#This Row],[kill_datetime]],2)</f>
        <v>32</v>
      </c>
      <c r="F331" t="s">
        <v>22</v>
      </c>
      <c r="G331" t="s">
        <v>13</v>
      </c>
      <c r="H331" t="s">
        <v>23</v>
      </c>
      <c r="I331" t="s">
        <v>20</v>
      </c>
      <c r="J331" t="s">
        <v>445</v>
      </c>
      <c r="K331" t="s">
        <v>32</v>
      </c>
      <c r="L331" t="s">
        <v>215</v>
      </c>
      <c r="M331" t="s">
        <v>78</v>
      </c>
      <c r="N331" s="1">
        <v>202700878.46000001</v>
      </c>
      <c r="O331" s="1">
        <v>176863388.47999999</v>
      </c>
    </row>
    <row r="332" spans="1:15" x14ac:dyDescent="0.25">
      <c r="A332" s="2">
        <v>45141.924166666664</v>
      </c>
      <c r="B332">
        <f t="shared" si="10"/>
        <v>3</v>
      </c>
      <c r="C332">
        <f t="shared" si="11"/>
        <v>8</v>
      </c>
      <c r="D332" s="2">
        <f>DATE(2023,KB_s[[#This Row],[Monat]],KB_s[[#This Row],[Tag]])</f>
        <v>45141</v>
      </c>
      <c r="E332" s="3">
        <f>WEEKNUM(KB_s[[#This Row],[kill_datetime]],2)</f>
        <v>32</v>
      </c>
      <c r="F332" t="s">
        <v>23</v>
      </c>
      <c r="G332" t="s">
        <v>20</v>
      </c>
      <c r="H332" t="s">
        <v>22</v>
      </c>
      <c r="I332" t="s">
        <v>13</v>
      </c>
      <c r="J332" t="s">
        <v>106</v>
      </c>
      <c r="K332" t="s">
        <v>32</v>
      </c>
      <c r="L332" t="s">
        <v>215</v>
      </c>
      <c r="M332" t="s">
        <v>78</v>
      </c>
      <c r="N332" s="1">
        <v>23185975.93</v>
      </c>
      <c r="O332" s="1">
        <v>7515853.9299999997</v>
      </c>
    </row>
    <row r="333" spans="1:15" x14ac:dyDescent="0.25">
      <c r="A333" s="2">
        <v>45141.925081018519</v>
      </c>
      <c r="B333">
        <f t="shared" si="10"/>
        <v>3</v>
      </c>
      <c r="C333">
        <f t="shared" si="11"/>
        <v>8</v>
      </c>
      <c r="D333" s="2">
        <f>DATE(2023,KB_s[[#This Row],[Monat]],KB_s[[#This Row],[Tag]])</f>
        <v>45141</v>
      </c>
      <c r="E333" s="3">
        <f>WEEKNUM(KB_s[[#This Row],[kill_datetime]],2)</f>
        <v>32</v>
      </c>
      <c r="F333" t="s">
        <v>22</v>
      </c>
      <c r="G333" t="s">
        <v>13</v>
      </c>
      <c r="H333" t="s">
        <v>23</v>
      </c>
      <c r="I333" t="s">
        <v>20</v>
      </c>
      <c r="J333" t="s">
        <v>100</v>
      </c>
      <c r="K333" t="s">
        <v>17</v>
      </c>
      <c r="L333" t="s">
        <v>215</v>
      </c>
      <c r="M333" t="s">
        <v>78</v>
      </c>
      <c r="N333" s="1">
        <v>16581251.960000001</v>
      </c>
      <c r="O333" s="1">
        <v>11425875.41</v>
      </c>
    </row>
    <row r="334" spans="1:15" x14ac:dyDescent="0.25">
      <c r="A334" s="2">
        <v>45141.935162037036</v>
      </c>
      <c r="B334">
        <f t="shared" si="10"/>
        <v>3</v>
      </c>
      <c r="C334">
        <f t="shared" si="11"/>
        <v>8</v>
      </c>
      <c r="D334" s="2">
        <f>DATE(2023,KB_s[[#This Row],[Monat]],KB_s[[#This Row],[Tag]])</f>
        <v>45141</v>
      </c>
      <c r="E334" s="3">
        <f>WEEKNUM(KB_s[[#This Row],[kill_datetime]],2)</f>
        <v>32</v>
      </c>
      <c r="F334" t="s">
        <v>23</v>
      </c>
      <c r="G334" t="s">
        <v>20</v>
      </c>
      <c r="H334" t="s">
        <v>57</v>
      </c>
      <c r="I334" t="s">
        <v>13</v>
      </c>
      <c r="J334" t="s">
        <v>106</v>
      </c>
      <c r="K334" t="s">
        <v>32</v>
      </c>
      <c r="L334" t="s">
        <v>107</v>
      </c>
      <c r="M334" t="s">
        <v>78</v>
      </c>
      <c r="N334" s="1">
        <v>23179674.399999999</v>
      </c>
      <c r="O334" s="1">
        <v>6072303.6299999999</v>
      </c>
    </row>
    <row r="335" spans="1:15" x14ac:dyDescent="0.25">
      <c r="A335" s="2">
        <v>45141.935810185183</v>
      </c>
      <c r="B335">
        <f t="shared" si="10"/>
        <v>3</v>
      </c>
      <c r="C335">
        <f t="shared" si="11"/>
        <v>8</v>
      </c>
      <c r="D335" s="2">
        <f>DATE(2023,KB_s[[#This Row],[Monat]],KB_s[[#This Row],[Tag]])</f>
        <v>45141</v>
      </c>
      <c r="E335" s="3">
        <f>WEEKNUM(KB_s[[#This Row],[kill_datetime]],2)</f>
        <v>32</v>
      </c>
      <c r="F335" t="s">
        <v>23</v>
      </c>
      <c r="G335" t="s">
        <v>20</v>
      </c>
      <c r="H335" t="s">
        <v>21</v>
      </c>
      <c r="I335" t="s">
        <v>13</v>
      </c>
      <c r="J335" t="s">
        <v>219</v>
      </c>
      <c r="K335" t="s">
        <v>32</v>
      </c>
      <c r="L335" t="s">
        <v>107</v>
      </c>
      <c r="M335" t="s">
        <v>78</v>
      </c>
      <c r="N335" s="1">
        <v>31484287.190000001</v>
      </c>
      <c r="O335" s="1">
        <v>14686136.050000001</v>
      </c>
    </row>
    <row r="336" spans="1:15" x14ac:dyDescent="0.25">
      <c r="A336" s="2">
        <v>45141.935972222222</v>
      </c>
      <c r="B336">
        <f t="shared" si="10"/>
        <v>3</v>
      </c>
      <c r="C336">
        <f t="shared" si="11"/>
        <v>8</v>
      </c>
      <c r="D336" s="2">
        <f>DATE(2023,KB_s[[#This Row],[Monat]],KB_s[[#This Row],[Tag]])</f>
        <v>45141</v>
      </c>
      <c r="E336" s="3">
        <f>WEEKNUM(KB_s[[#This Row],[kill_datetime]],2)</f>
        <v>32</v>
      </c>
      <c r="F336" t="s">
        <v>23</v>
      </c>
      <c r="G336" t="s">
        <v>20</v>
      </c>
      <c r="H336" t="s">
        <v>164</v>
      </c>
      <c r="I336" t="s">
        <v>13</v>
      </c>
      <c r="J336" t="s">
        <v>134</v>
      </c>
      <c r="K336" t="s">
        <v>32</v>
      </c>
      <c r="L336" t="s">
        <v>107</v>
      </c>
      <c r="M336" t="s">
        <v>78</v>
      </c>
      <c r="N336" s="1">
        <v>56116516.710000001</v>
      </c>
      <c r="O336" s="1">
        <v>46325224.170000002</v>
      </c>
    </row>
    <row r="337" spans="1:15" x14ac:dyDescent="0.25">
      <c r="A337" s="2">
        <v>45141.937326388892</v>
      </c>
      <c r="B337">
        <f t="shared" si="10"/>
        <v>3</v>
      </c>
      <c r="C337">
        <f t="shared" si="11"/>
        <v>8</v>
      </c>
      <c r="D337" s="2">
        <f>DATE(2023,KB_s[[#This Row],[Monat]],KB_s[[#This Row],[Tag]])</f>
        <v>45141</v>
      </c>
      <c r="E337" s="3">
        <f>WEEKNUM(KB_s[[#This Row],[kill_datetime]],2)</f>
        <v>32</v>
      </c>
      <c r="F337" t="s">
        <v>23</v>
      </c>
      <c r="G337" t="s">
        <v>20</v>
      </c>
      <c r="H337" t="s">
        <v>21</v>
      </c>
      <c r="I337" t="s">
        <v>13</v>
      </c>
      <c r="J337" t="s">
        <v>63</v>
      </c>
      <c r="K337" t="s">
        <v>32</v>
      </c>
      <c r="L337" t="s">
        <v>107</v>
      </c>
      <c r="M337" t="s">
        <v>78</v>
      </c>
      <c r="N337" s="1">
        <v>79272931.060000002</v>
      </c>
      <c r="O337" s="1">
        <v>63547417.890000001</v>
      </c>
    </row>
    <row r="338" spans="1:15" x14ac:dyDescent="0.25">
      <c r="A338" s="2">
        <v>45141.940474537034</v>
      </c>
      <c r="B338">
        <f t="shared" si="10"/>
        <v>3</v>
      </c>
      <c r="C338">
        <f t="shared" si="11"/>
        <v>8</v>
      </c>
      <c r="D338" s="2">
        <f>DATE(2023,KB_s[[#This Row],[Monat]],KB_s[[#This Row],[Tag]])</f>
        <v>45141</v>
      </c>
      <c r="E338" s="3">
        <f>WEEKNUM(KB_s[[#This Row],[kill_datetime]],2)</f>
        <v>32</v>
      </c>
      <c r="F338" t="s">
        <v>23</v>
      </c>
      <c r="G338" t="s">
        <v>20</v>
      </c>
      <c r="H338" t="s">
        <v>22</v>
      </c>
      <c r="I338" t="s">
        <v>13</v>
      </c>
      <c r="J338" t="s">
        <v>56</v>
      </c>
      <c r="K338" t="s">
        <v>17</v>
      </c>
      <c r="L338" t="s">
        <v>215</v>
      </c>
      <c r="M338" t="s">
        <v>78</v>
      </c>
      <c r="N338" s="1">
        <v>3779180.03</v>
      </c>
      <c r="O338" s="1">
        <v>3275554.58</v>
      </c>
    </row>
    <row r="339" spans="1:15" x14ac:dyDescent="0.25">
      <c r="A339" s="2">
        <v>45141.94059027778</v>
      </c>
      <c r="B339">
        <f t="shared" si="10"/>
        <v>3</v>
      </c>
      <c r="C339">
        <f t="shared" si="11"/>
        <v>8</v>
      </c>
      <c r="D339" s="2">
        <f>DATE(2023,KB_s[[#This Row],[Monat]],KB_s[[#This Row],[Tag]])</f>
        <v>45141</v>
      </c>
      <c r="E339" s="3">
        <f>WEEKNUM(KB_s[[#This Row],[kill_datetime]],2)</f>
        <v>32</v>
      </c>
      <c r="F339" t="s">
        <v>23</v>
      </c>
      <c r="G339" t="s">
        <v>20</v>
      </c>
      <c r="H339" t="s">
        <v>21</v>
      </c>
      <c r="I339" t="s">
        <v>13</v>
      </c>
      <c r="J339" t="s">
        <v>267</v>
      </c>
      <c r="K339" t="s">
        <v>17</v>
      </c>
      <c r="L339" t="s">
        <v>215</v>
      </c>
      <c r="M339" t="s">
        <v>78</v>
      </c>
      <c r="N339" s="1">
        <v>739768.56</v>
      </c>
      <c r="O339" s="1">
        <v>277904.42</v>
      </c>
    </row>
    <row r="340" spans="1:15" x14ac:dyDescent="0.25">
      <c r="A340" s="2">
        <v>45141.941770833335</v>
      </c>
      <c r="B340">
        <f t="shared" si="10"/>
        <v>3</v>
      </c>
      <c r="C340">
        <f t="shared" si="11"/>
        <v>8</v>
      </c>
      <c r="D340" s="2">
        <f>DATE(2023,KB_s[[#This Row],[Monat]],KB_s[[#This Row],[Tag]])</f>
        <v>45141</v>
      </c>
      <c r="E340" s="3">
        <f>WEEKNUM(KB_s[[#This Row],[kill_datetime]],2)</f>
        <v>32</v>
      </c>
      <c r="F340" t="s">
        <v>23</v>
      </c>
      <c r="G340" t="s">
        <v>20</v>
      </c>
      <c r="H340" t="s">
        <v>21</v>
      </c>
      <c r="I340" t="s">
        <v>13</v>
      </c>
      <c r="J340" t="s">
        <v>142</v>
      </c>
      <c r="K340" t="s">
        <v>52</v>
      </c>
      <c r="L340" t="s">
        <v>215</v>
      </c>
      <c r="M340" t="s">
        <v>78</v>
      </c>
      <c r="N340" s="1">
        <v>250085762.69</v>
      </c>
      <c r="O340" s="1">
        <v>110280461.40000001</v>
      </c>
    </row>
    <row r="341" spans="1:15" x14ac:dyDescent="0.25">
      <c r="A341" s="2">
        <v>45141.947500000002</v>
      </c>
      <c r="B341">
        <f t="shared" si="10"/>
        <v>3</v>
      </c>
      <c r="C341">
        <f t="shared" si="11"/>
        <v>8</v>
      </c>
      <c r="D341" s="2">
        <f>DATE(2023,KB_s[[#This Row],[Monat]],KB_s[[#This Row],[Tag]])</f>
        <v>45141</v>
      </c>
      <c r="E341" s="3">
        <f>WEEKNUM(KB_s[[#This Row],[kill_datetime]],2)</f>
        <v>32</v>
      </c>
      <c r="F341" t="s">
        <v>23</v>
      </c>
      <c r="G341" t="s">
        <v>20</v>
      </c>
      <c r="H341" t="s">
        <v>21</v>
      </c>
      <c r="I341" t="s">
        <v>13</v>
      </c>
      <c r="J341" t="s">
        <v>137</v>
      </c>
      <c r="K341" t="s">
        <v>17</v>
      </c>
      <c r="L341" t="s">
        <v>107</v>
      </c>
      <c r="M341" t="s">
        <v>78</v>
      </c>
      <c r="N341" s="1">
        <v>576138.81000000006</v>
      </c>
      <c r="O341" s="1">
        <v>346826.9</v>
      </c>
    </row>
    <row r="342" spans="1:15" x14ac:dyDescent="0.25">
      <c r="A342" s="2">
        <v>45141.958287037036</v>
      </c>
      <c r="B342">
        <f t="shared" si="10"/>
        <v>3</v>
      </c>
      <c r="C342">
        <f t="shared" si="11"/>
        <v>8</v>
      </c>
      <c r="D342" s="2">
        <f>DATE(2023,KB_s[[#This Row],[Monat]],KB_s[[#This Row],[Tag]])</f>
        <v>45141</v>
      </c>
      <c r="E342" s="3">
        <f>WEEKNUM(KB_s[[#This Row],[kill_datetime]],2)</f>
        <v>32</v>
      </c>
      <c r="F342" t="s">
        <v>23</v>
      </c>
      <c r="G342" t="s">
        <v>20</v>
      </c>
      <c r="H342" t="s">
        <v>22</v>
      </c>
      <c r="I342" t="s">
        <v>13</v>
      </c>
      <c r="J342" t="s">
        <v>137</v>
      </c>
      <c r="K342" t="s">
        <v>17</v>
      </c>
      <c r="L342" t="s">
        <v>107</v>
      </c>
      <c r="M342" t="s">
        <v>78</v>
      </c>
      <c r="N342" s="1">
        <v>3858806.81</v>
      </c>
      <c r="O342" s="1">
        <v>2261514.0099999998</v>
      </c>
    </row>
    <row r="343" spans="1:15" x14ac:dyDescent="0.25">
      <c r="A343" s="2">
        <v>45141.961192129631</v>
      </c>
      <c r="B343">
        <f t="shared" si="10"/>
        <v>3</v>
      </c>
      <c r="C343">
        <f t="shared" si="11"/>
        <v>8</v>
      </c>
      <c r="D343" s="2">
        <f>DATE(2023,KB_s[[#This Row],[Monat]],KB_s[[#This Row],[Tag]])</f>
        <v>45141</v>
      </c>
      <c r="E343" s="3">
        <f>WEEKNUM(KB_s[[#This Row],[kill_datetime]],2)</f>
        <v>32</v>
      </c>
      <c r="F343" t="s">
        <v>23</v>
      </c>
      <c r="G343" t="s">
        <v>20</v>
      </c>
      <c r="H343" t="s">
        <v>21</v>
      </c>
      <c r="I343" t="s">
        <v>13</v>
      </c>
      <c r="J343" t="s">
        <v>79</v>
      </c>
      <c r="K343" t="s">
        <v>25</v>
      </c>
      <c r="L343" t="s">
        <v>298</v>
      </c>
      <c r="M343" t="s">
        <v>78</v>
      </c>
      <c r="N343" s="1">
        <v>13873182.5</v>
      </c>
      <c r="O343" s="1">
        <v>6411526.4299999997</v>
      </c>
    </row>
    <row r="344" spans="1:15" x14ac:dyDescent="0.25">
      <c r="A344" s="2">
        <v>45141.961909722224</v>
      </c>
      <c r="B344">
        <f t="shared" si="10"/>
        <v>3</v>
      </c>
      <c r="C344">
        <f t="shared" si="11"/>
        <v>8</v>
      </c>
      <c r="D344" s="2">
        <f>DATE(2023,KB_s[[#This Row],[Monat]],KB_s[[#This Row],[Tag]])</f>
        <v>45141</v>
      </c>
      <c r="E344" s="3">
        <f>WEEKNUM(KB_s[[#This Row],[kill_datetime]],2)</f>
        <v>32</v>
      </c>
      <c r="F344" t="s">
        <v>23</v>
      </c>
      <c r="G344" t="s">
        <v>20</v>
      </c>
      <c r="H344" t="s">
        <v>21</v>
      </c>
      <c r="I344" t="s">
        <v>13</v>
      </c>
      <c r="J344" t="s">
        <v>106</v>
      </c>
      <c r="K344" t="s">
        <v>32</v>
      </c>
      <c r="L344" t="s">
        <v>298</v>
      </c>
      <c r="M344" t="s">
        <v>78</v>
      </c>
      <c r="N344" s="1">
        <v>23074287.260000002</v>
      </c>
      <c r="O344" s="1">
        <v>9511897.4700000007</v>
      </c>
    </row>
    <row r="345" spans="1:15" x14ac:dyDescent="0.25">
      <c r="A345" s="2">
        <v>45141.963969907411</v>
      </c>
      <c r="B345">
        <f t="shared" si="10"/>
        <v>3</v>
      </c>
      <c r="C345">
        <f t="shared" si="11"/>
        <v>8</v>
      </c>
      <c r="D345" s="2">
        <f>DATE(2023,KB_s[[#This Row],[Monat]],KB_s[[#This Row],[Tag]])</f>
        <v>45141</v>
      </c>
      <c r="E345" s="3">
        <f>WEEKNUM(KB_s[[#This Row],[kill_datetime]],2)</f>
        <v>32</v>
      </c>
      <c r="F345" t="s">
        <v>23</v>
      </c>
      <c r="G345" t="s">
        <v>20</v>
      </c>
      <c r="H345" t="s">
        <v>22</v>
      </c>
      <c r="I345" t="s">
        <v>13</v>
      </c>
      <c r="J345" t="s">
        <v>39</v>
      </c>
      <c r="K345" t="s">
        <v>32</v>
      </c>
      <c r="L345" t="s">
        <v>215</v>
      </c>
      <c r="M345" t="s">
        <v>78</v>
      </c>
      <c r="N345" s="1">
        <v>21134421.23</v>
      </c>
      <c r="O345" s="1">
        <v>7134111.3200000003</v>
      </c>
    </row>
    <row r="346" spans="1:15" x14ac:dyDescent="0.25">
      <c r="A346" s="2">
        <v>45141.965682870374</v>
      </c>
      <c r="B346">
        <f t="shared" si="10"/>
        <v>3</v>
      </c>
      <c r="C346">
        <f t="shared" si="11"/>
        <v>8</v>
      </c>
      <c r="D346" s="2">
        <f>DATE(2023,KB_s[[#This Row],[Monat]],KB_s[[#This Row],[Tag]])</f>
        <v>45141</v>
      </c>
      <c r="E346" s="3">
        <f>WEEKNUM(KB_s[[#This Row],[kill_datetime]],2)</f>
        <v>32</v>
      </c>
      <c r="F346" t="s">
        <v>23</v>
      </c>
      <c r="G346" t="s">
        <v>20</v>
      </c>
      <c r="H346" t="s">
        <v>12</v>
      </c>
      <c r="I346" t="s">
        <v>13</v>
      </c>
      <c r="J346" t="s">
        <v>79</v>
      </c>
      <c r="K346" t="s">
        <v>25</v>
      </c>
      <c r="L346" t="s">
        <v>215</v>
      </c>
      <c r="M346" t="s">
        <v>78</v>
      </c>
      <c r="N346" s="1">
        <v>13541338.529999999</v>
      </c>
      <c r="O346" s="1">
        <v>7136718.1100000003</v>
      </c>
    </row>
    <row r="347" spans="1:15" x14ac:dyDescent="0.25">
      <c r="A347" s="2">
        <v>45141.966921296298</v>
      </c>
      <c r="B347">
        <f t="shared" si="10"/>
        <v>3</v>
      </c>
      <c r="C347">
        <f t="shared" si="11"/>
        <v>8</v>
      </c>
      <c r="D347" s="2">
        <f>DATE(2023,KB_s[[#This Row],[Monat]],KB_s[[#This Row],[Tag]])</f>
        <v>45141</v>
      </c>
      <c r="E347" s="3">
        <f>WEEKNUM(KB_s[[#This Row],[kill_datetime]],2)</f>
        <v>32</v>
      </c>
      <c r="F347" t="s">
        <v>21</v>
      </c>
      <c r="G347" t="s">
        <v>13</v>
      </c>
      <c r="H347" t="s">
        <v>23</v>
      </c>
      <c r="I347" t="s">
        <v>20</v>
      </c>
      <c r="J347" t="s">
        <v>56</v>
      </c>
      <c r="K347" t="s">
        <v>17</v>
      </c>
      <c r="L347" t="s">
        <v>215</v>
      </c>
      <c r="M347" t="s">
        <v>78</v>
      </c>
      <c r="N347" s="1">
        <v>5216836.3499999996</v>
      </c>
      <c r="O347" s="1">
        <v>4402914.28</v>
      </c>
    </row>
    <row r="348" spans="1:15" x14ac:dyDescent="0.25">
      <c r="A348" s="2">
        <v>45142.0544212963</v>
      </c>
      <c r="B348">
        <f t="shared" si="10"/>
        <v>4</v>
      </c>
      <c r="C348">
        <f t="shared" si="11"/>
        <v>8</v>
      </c>
      <c r="D348" s="2">
        <f>DATE(2023,KB_s[[#This Row],[Monat]],KB_s[[#This Row],[Tag]])</f>
        <v>45142</v>
      </c>
      <c r="E348" s="3">
        <f>WEEKNUM(KB_s[[#This Row],[kill_datetime]],2)</f>
        <v>32</v>
      </c>
      <c r="F348" t="s">
        <v>82</v>
      </c>
      <c r="G348" t="s">
        <v>20</v>
      </c>
      <c r="H348" t="s">
        <v>231</v>
      </c>
      <c r="I348" t="s">
        <v>13</v>
      </c>
      <c r="J348" t="s">
        <v>98</v>
      </c>
      <c r="K348" t="s">
        <v>52</v>
      </c>
      <c r="L348" t="s">
        <v>107</v>
      </c>
      <c r="M348" t="s">
        <v>78</v>
      </c>
      <c r="N348" s="1">
        <v>324560742.30000001</v>
      </c>
      <c r="O348" s="1">
        <v>281849605.10000002</v>
      </c>
    </row>
    <row r="349" spans="1:15" x14ac:dyDescent="0.25">
      <c r="A349" s="2">
        <v>45142.068344907406</v>
      </c>
      <c r="B349">
        <f t="shared" si="10"/>
        <v>4</v>
      </c>
      <c r="C349">
        <f t="shared" si="11"/>
        <v>8</v>
      </c>
      <c r="D349" s="2">
        <f>DATE(2023,KB_s[[#This Row],[Monat]],KB_s[[#This Row],[Tag]])</f>
        <v>45142</v>
      </c>
      <c r="E349" s="3">
        <f>WEEKNUM(KB_s[[#This Row],[kill_datetime]],2)</f>
        <v>32</v>
      </c>
      <c r="F349" t="s">
        <v>82</v>
      </c>
      <c r="G349" t="s">
        <v>20</v>
      </c>
      <c r="H349" t="s">
        <v>192</v>
      </c>
      <c r="I349" t="s">
        <v>13</v>
      </c>
      <c r="J349" t="s">
        <v>98</v>
      </c>
      <c r="K349" t="s">
        <v>52</v>
      </c>
      <c r="L349" t="s">
        <v>107</v>
      </c>
      <c r="M349" t="s">
        <v>78</v>
      </c>
      <c r="N349" s="1">
        <v>271626359.57999998</v>
      </c>
      <c r="O349" s="1">
        <v>264631679.59999999</v>
      </c>
    </row>
    <row r="350" spans="1:15" x14ac:dyDescent="0.25">
      <c r="A350" s="2">
        <v>45142.069930555554</v>
      </c>
      <c r="B350">
        <f t="shared" si="10"/>
        <v>4</v>
      </c>
      <c r="C350">
        <f t="shared" si="11"/>
        <v>8</v>
      </c>
      <c r="D350" s="2">
        <f>DATE(2023,KB_s[[#This Row],[Monat]],KB_s[[#This Row],[Tag]])</f>
        <v>45142</v>
      </c>
      <c r="E350" s="3">
        <f>WEEKNUM(KB_s[[#This Row],[kill_datetime]],2)</f>
        <v>32</v>
      </c>
      <c r="F350" t="s">
        <v>178</v>
      </c>
      <c r="G350" t="s">
        <v>27</v>
      </c>
      <c r="H350" t="s">
        <v>438</v>
      </c>
      <c r="I350" t="s">
        <v>20</v>
      </c>
      <c r="J350" t="s">
        <v>193</v>
      </c>
      <c r="K350" t="s">
        <v>17</v>
      </c>
      <c r="L350" t="s">
        <v>152</v>
      </c>
      <c r="M350" t="s">
        <v>38</v>
      </c>
      <c r="N350" s="1">
        <v>844999.95</v>
      </c>
      <c r="O350" s="1">
        <v>697861.73</v>
      </c>
    </row>
    <row r="351" spans="1:15" x14ac:dyDescent="0.25">
      <c r="A351" s="2">
        <v>45142.070231481484</v>
      </c>
      <c r="B351">
        <f t="shared" si="10"/>
        <v>4</v>
      </c>
      <c r="C351">
        <f t="shared" si="11"/>
        <v>8</v>
      </c>
      <c r="D351" s="2">
        <f>DATE(2023,KB_s[[#This Row],[Monat]],KB_s[[#This Row],[Tag]])</f>
        <v>45142</v>
      </c>
      <c r="E351" s="3">
        <f>WEEKNUM(KB_s[[#This Row],[kill_datetime]],2)</f>
        <v>32</v>
      </c>
      <c r="F351" t="s">
        <v>178</v>
      </c>
      <c r="G351" t="s">
        <v>27</v>
      </c>
      <c r="H351" t="s">
        <v>438</v>
      </c>
      <c r="I351" t="s">
        <v>20</v>
      </c>
      <c r="J351" t="s">
        <v>193</v>
      </c>
      <c r="K351" t="s">
        <v>17</v>
      </c>
      <c r="L351" t="s">
        <v>152</v>
      </c>
      <c r="M351" t="s">
        <v>38</v>
      </c>
      <c r="N351" s="1">
        <v>844999.95</v>
      </c>
      <c r="O351" s="1">
        <v>633562.48</v>
      </c>
    </row>
    <row r="352" spans="1:15" x14ac:dyDescent="0.25">
      <c r="A352" s="2">
        <v>45142.070335648146</v>
      </c>
      <c r="B352">
        <f t="shared" si="10"/>
        <v>4</v>
      </c>
      <c r="C352">
        <f t="shared" si="11"/>
        <v>8</v>
      </c>
      <c r="D352" s="2">
        <f>DATE(2023,KB_s[[#This Row],[Monat]],KB_s[[#This Row],[Tag]])</f>
        <v>45142</v>
      </c>
      <c r="E352" s="3">
        <f>WEEKNUM(KB_s[[#This Row],[kill_datetime]],2)</f>
        <v>32</v>
      </c>
      <c r="F352" t="s">
        <v>178</v>
      </c>
      <c r="G352" t="s">
        <v>27</v>
      </c>
      <c r="H352" t="s">
        <v>438</v>
      </c>
      <c r="I352" t="s">
        <v>20</v>
      </c>
      <c r="J352" t="s">
        <v>193</v>
      </c>
      <c r="K352" t="s">
        <v>17</v>
      </c>
      <c r="L352" t="s">
        <v>152</v>
      </c>
      <c r="M352" t="s">
        <v>38</v>
      </c>
      <c r="N352" s="1">
        <v>844999.95</v>
      </c>
      <c r="O352" s="1">
        <v>686346.7</v>
      </c>
    </row>
    <row r="353" spans="1:15" x14ac:dyDescent="0.25">
      <c r="A353" s="2">
        <v>45142.070474537039</v>
      </c>
      <c r="B353">
        <f t="shared" si="10"/>
        <v>4</v>
      </c>
      <c r="C353">
        <f t="shared" si="11"/>
        <v>8</v>
      </c>
      <c r="D353" s="2">
        <f>DATE(2023,KB_s[[#This Row],[Monat]],KB_s[[#This Row],[Tag]])</f>
        <v>45142</v>
      </c>
      <c r="E353" s="3">
        <f>WEEKNUM(KB_s[[#This Row],[kill_datetime]],2)</f>
        <v>32</v>
      </c>
      <c r="F353" t="s">
        <v>285</v>
      </c>
      <c r="G353" t="s">
        <v>27</v>
      </c>
      <c r="H353" t="s">
        <v>438</v>
      </c>
      <c r="I353" t="s">
        <v>20</v>
      </c>
      <c r="J353" t="s">
        <v>193</v>
      </c>
      <c r="K353" t="s">
        <v>17</v>
      </c>
      <c r="L353" t="s">
        <v>152</v>
      </c>
      <c r="M353" t="s">
        <v>38</v>
      </c>
      <c r="N353" s="1">
        <v>844999.95</v>
      </c>
      <c r="O353" s="1">
        <v>676001.15</v>
      </c>
    </row>
    <row r="354" spans="1:15" x14ac:dyDescent="0.25">
      <c r="A354" s="2">
        <v>45142.070486111108</v>
      </c>
      <c r="B354">
        <f t="shared" si="10"/>
        <v>4</v>
      </c>
      <c r="C354">
        <f t="shared" si="11"/>
        <v>8</v>
      </c>
      <c r="D354" s="2">
        <f>DATE(2023,KB_s[[#This Row],[Monat]],KB_s[[#This Row],[Tag]])</f>
        <v>45142</v>
      </c>
      <c r="E354" s="3">
        <f>WEEKNUM(KB_s[[#This Row],[kill_datetime]],2)</f>
        <v>32</v>
      </c>
      <c r="F354" t="s">
        <v>55</v>
      </c>
      <c r="G354" t="s">
        <v>27</v>
      </c>
      <c r="H354" t="s">
        <v>438</v>
      </c>
      <c r="I354" t="s">
        <v>20</v>
      </c>
      <c r="J354" t="s">
        <v>193</v>
      </c>
      <c r="K354" t="s">
        <v>17</v>
      </c>
      <c r="L354" t="s">
        <v>152</v>
      </c>
      <c r="M354" t="s">
        <v>38</v>
      </c>
      <c r="N354" s="1">
        <v>837028.28</v>
      </c>
      <c r="O354" s="1">
        <v>645077.51</v>
      </c>
    </row>
    <row r="355" spans="1:15" x14ac:dyDescent="0.25">
      <c r="A355" s="2">
        <v>45142.070543981485</v>
      </c>
      <c r="B355">
        <f t="shared" si="10"/>
        <v>4</v>
      </c>
      <c r="C355">
        <f t="shared" si="11"/>
        <v>8</v>
      </c>
      <c r="D355" s="2">
        <f>DATE(2023,KB_s[[#This Row],[Monat]],KB_s[[#This Row],[Tag]])</f>
        <v>45142</v>
      </c>
      <c r="E355" s="3">
        <f>WEEKNUM(KB_s[[#This Row],[kill_datetime]],2)</f>
        <v>32</v>
      </c>
      <c r="F355" t="s">
        <v>178</v>
      </c>
      <c r="G355" t="s">
        <v>27</v>
      </c>
      <c r="H355" t="s">
        <v>438</v>
      </c>
      <c r="I355" t="s">
        <v>20</v>
      </c>
      <c r="J355" t="s">
        <v>193</v>
      </c>
      <c r="K355" t="s">
        <v>17</v>
      </c>
      <c r="L355" t="s">
        <v>152</v>
      </c>
      <c r="M355" t="s">
        <v>38</v>
      </c>
      <c r="N355" s="1">
        <v>844999.95</v>
      </c>
      <c r="O355" s="1">
        <v>661337.47</v>
      </c>
    </row>
    <row r="356" spans="1:15" x14ac:dyDescent="0.25">
      <c r="A356" s="2">
        <v>45142.070833333331</v>
      </c>
      <c r="B356">
        <f t="shared" si="10"/>
        <v>4</v>
      </c>
      <c r="C356">
        <f t="shared" si="11"/>
        <v>8</v>
      </c>
      <c r="D356" s="2">
        <f>DATE(2023,KB_s[[#This Row],[Monat]],KB_s[[#This Row],[Tag]])</f>
        <v>45142</v>
      </c>
      <c r="E356" s="3">
        <f>WEEKNUM(KB_s[[#This Row],[kill_datetime]],2)</f>
        <v>32</v>
      </c>
      <c r="F356" t="s">
        <v>153</v>
      </c>
      <c r="G356" t="s">
        <v>27</v>
      </c>
      <c r="H356" t="s">
        <v>438</v>
      </c>
      <c r="I356" t="s">
        <v>20</v>
      </c>
      <c r="J356" t="s">
        <v>193</v>
      </c>
      <c r="K356" t="s">
        <v>17</v>
      </c>
      <c r="L356" t="s">
        <v>152</v>
      </c>
      <c r="M356" t="s">
        <v>38</v>
      </c>
      <c r="N356" s="1">
        <v>844999.95</v>
      </c>
      <c r="O356" s="1">
        <v>680432.3</v>
      </c>
    </row>
    <row r="357" spans="1:15" x14ac:dyDescent="0.25">
      <c r="A357" s="2">
        <v>45142.070983796293</v>
      </c>
      <c r="B357">
        <f t="shared" si="10"/>
        <v>4</v>
      </c>
      <c r="C357">
        <f t="shared" si="11"/>
        <v>8</v>
      </c>
      <c r="D357" s="2">
        <f>DATE(2023,KB_s[[#This Row],[Monat]],KB_s[[#This Row],[Tag]])</f>
        <v>45142</v>
      </c>
      <c r="E357" s="3">
        <f>WEEKNUM(KB_s[[#This Row],[kill_datetime]],2)</f>
        <v>32</v>
      </c>
      <c r="F357" t="s">
        <v>285</v>
      </c>
      <c r="G357" t="s">
        <v>27</v>
      </c>
      <c r="H357" t="s">
        <v>438</v>
      </c>
      <c r="I357" t="s">
        <v>20</v>
      </c>
      <c r="J357" t="s">
        <v>193</v>
      </c>
      <c r="K357" t="s">
        <v>17</v>
      </c>
      <c r="L357" t="s">
        <v>152</v>
      </c>
      <c r="M357" t="s">
        <v>38</v>
      </c>
      <c r="N357" s="1">
        <v>844999.95</v>
      </c>
      <c r="O357" s="1">
        <v>640646.36</v>
      </c>
    </row>
    <row r="358" spans="1:15" x14ac:dyDescent="0.25">
      <c r="A358" s="2">
        <v>45142.098101851851</v>
      </c>
      <c r="B358">
        <f t="shared" si="10"/>
        <v>4</v>
      </c>
      <c r="C358">
        <f t="shared" si="11"/>
        <v>8</v>
      </c>
      <c r="D358" s="2">
        <f>DATE(2023,KB_s[[#This Row],[Monat]],KB_s[[#This Row],[Tag]])</f>
        <v>45142</v>
      </c>
      <c r="E358" s="3">
        <f>WEEKNUM(KB_s[[#This Row],[kill_datetime]],2)</f>
        <v>32</v>
      </c>
      <c r="F358" t="s">
        <v>652</v>
      </c>
      <c r="G358" t="s">
        <v>60</v>
      </c>
      <c r="H358" t="s">
        <v>76</v>
      </c>
      <c r="I358" t="s">
        <v>13</v>
      </c>
      <c r="J358" t="s">
        <v>622</v>
      </c>
      <c r="K358" t="s">
        <v>52</v>
      </c>
      <c r="L358" t="s">
        <v>115</v>
      </c>
      <c r="M358" t="s">
        <v>11</v>
      </c>
      <c r="N358" s="1">
        <v>386920952.66000003</v>
      </c>
      <c r="O358" s="1">
        <v>254796183.31</v>
      </c>
    </row>
    <row r="359" spans="1:15" x14ac:dyDescent="0.25">
      <c r="A359" s="2">
        <v>45142.099479166667</v>
      </c>
      <c r="B359">
        <f t="shared" si="10"/>
        <v>4</v>
      </c>
      <c r="C359">
        <f t="shared" si="11"/>
        <v>8</v>
      </c>
      <c r="D359" s="2">
        <f>DATE(2023,KB_s[[#This Row],[Monat]],KB_s[[#This Row],[Tag]])</f>
        <v>45142</v>
      </c>
      <c r="E359" s="3">
        <f>WEEKNUM(KB_s[[#This Row],[kill_datetime]],2)</f>
        <v>32</v>
      </c>
      <c r="F359" t="s">
        <v>12</v>
      </c>
      <c r="G359" t="s">
        <v>13</v>
      </c>
      <c r="H359" t="s">
        <v>483</v>
      </c>
      <c r="I359" t="s">
        <v>60</v>
      </c>
      <c r="J359" t="s">
        <v>267</v>
      </c>
      <c r="K359" t="s">
        <v>17</v>
      </c>
      <c r="L359" t="s">
        <v>115</v>
      </c>
      <c r="M359" t="s">
        <v>11</v>
      </c>
      <c r="N359" s="1">
        <v>1251386.4099999999</v>
      </c>
      <c r="O359" s="1">
        <v>1087285.75</v>
      </c>
    </row>
    <row r="360" spans="1:15" x14ac:dyDescent="0.25">
      <c r="A360" s="2">
        <v>45142.099664351852</v>
      </c>
      <c r="B360">
        <f t="shared" si="10"/>
        <v>4</v>
      </c>
      <c r="C360">
        <f t="shared" si="11"/>
        <v>8</v>
      </c>
      <c r="D360" s="2">
        <f>DATE(2023,KB_s[[#This Row],[Monat]],KB_s[[#This Row],[Tag]])</f>
        <v>45142</v>
      </c>
      <c r="E360" s="3">
        <f>WEEKNUM(KB_s[[#This Row],[kill_datetime]],2)</f>
        <v>32</v>
      </c>
      <c r="F360" t="s">
        <v>521</v>
      </c>
      <c r="G360" t="s">
        <v>60</v>
      </c>
      <c r="H360" t="s">
        <v>12</v>
      </c>
      <c r="I360" t="s">
        <v>13</v>
      </c>
      <c r="J360" t="s">
        <v>622</v>
      </c>
      <c r="K360" t="s">
        <v>52</v>
      </c>
      <c r="L360" t="s">
        <v>115</v>
      </c>
      <c r="M360" t="s">
        <v>11</v>
      </c>
      <c r="N360" s="1">
        <v>403086993.74000001</v>
      </c>
      <c r="O360" s="1">
        <v>260371147.37</v>
      </c>
    </row>
    <row r="361" spans="1:15" x14ac:dyDescent="0.25">
      <c r="A361" s="2">
        <v>45142.100034722222</v>
      </c>
      <c r="B361">
        <f t="shared" si="10"/>
        <v>4</v>
      </c>
      <c r="C361">
        <f t="shared" si="11"/>
        <v>8</v>
      </c>
      <c r="D361" s="2">
        <f>DATE(2023,KB_s[[#This Row],[Monat]],KB_s[[#This Row],[Tag]])</f>
        <v>45142</v>
      </c>
      <c r="E361" s="3">
        <f>WEEKNUM(KB_s[[#This Row],[kill_datetime]],2)</f>
        <v>32</v>
      </c>
      <c r="F361" t="s">
        <v>619</v>
      </c>
      <c r="G361" t="s">
        <v>60</v>
      </c>
      <c r="H361" t="s">
        <v>192</v>
      </c>
      <c r="I361" t="s">
        <v>13</v>
      </c>
      <c r="J361" t="s">
        <v>622</v>
      </c>
      <c r="K361" t="s">
        <v>52</v>
      </c>
      <c r="L361" t="s">
        <v>115</v>
      </c>
      <c r="M361" t="s">
        <v>11</v>
      </c>
      <c r="N361" s="1">
        <v>401992103.36000001</v>
      </c>
      <c r="O361" s="1">
        <v>252793558.52000001</v>
      </c>
    </row>
    <row r="362" spans="1:15" x14ac:dyDescent="0.25">
      <c r="A362" s="2">
        <v>45142.10052083333</v>
      </c>
      <c r="B362">
        <f t="shared" si="10"/>
        <v>4</v>
      </c>
      <c r="C362">
        <f t="shared" si="11"/>
        <v>8</v>
      </c>
      <c r="D362" s="2">
        <f>DATE(2023,KB_s[[#This Row],[Monat]],KB_s[[#This Row],[Tag]])</f>
        <v>45142</v>
      </c>
      <c r="E362" s="3">
        <f>WEEKNUM(KB_s[[#This Row],[kill_datetime]],2)</f>
        <v>32</v>
      </c>
      <c r="F362" t="s">
        <v>457</v>
      </c>
      <c r="G362" t="s">
        <v>20</v>
      </c>
      <c r="H362" t="s">
        <v>22</v>
      </c>
      <c r="I362" t="s">
        <v>13</v>
      </c>
      <c r="J362" t="s">
        <v>622</v>
      </c>
      <c r="K362" t="s">
        <v>52</v>
      </c>
      <c r="L362" t="s">
        <v>115</v>
      </c>
      <c r="M362" t="s">
        <v>11</v>
      </c>
      <c r="N362" s="1">
        <v>402221561.30000001</v>
      </c>
      <c r="O362" s="1">
        <v>251251794.44999999</v>
      </c>
    </row>
    <row r="363" spans="1:15" x14ac:dyDescent="0.25">
      <c r="A363" s="2">
        <v>45142.100613425922</v>
      </c>
      <c r="B363">
        <f t="shared" si="10"/>
        <v>4</v>
      </c>
      <c r="C363">
        <f t="shared" si="11"/>
        <v>8</v>
      </c>
      <c r="D363" s="2">
        <f>DATE(2023,KB_s[[#This Row],[Monat]],KB_s[[#This Row],[Tag]])</f>
        <v>45142</v>
      </c>
      <c r="E363" s="3">
        <f>WEEKNUM(KB_s[[#This Row],[kill_datetime]],2)</f>
        <v>32</v>
      </c>
      <c r="F363" t="s">
        <v>475</v>
      </c>
      <c r="G363" t="s">
        <v>60</v>
      </c>
      <c r="H363" t="s">
        <v>12</v>
      </c>
      <c r="I363" t="s">
        <v>13</v>
      </c>
      <c r="J363" t="s">
        <v>622</v>
      </c>
      <c r="K363" t="s">
        <v>52</v>
      </c>
      <c r="L363" t="s">
        <v>115</v>
      </c>
      <c r="M363" t="s">
        <v>11</v>
      </c>
      <c r="N363" s="1">
        <v>403086993.74000001</v>
      </c>
      <c r="O363" s="1">
        <v>246306443.47999999</v>
      </c>
    </row>
    <row r="364" spans="1:15" x14ac:dyDescent="0.25">
      <c r="A364" s="2">
        <v>45142.100659722222</v>
      </c>
      <c r="B364">
        <f t="shared" si="10"/>
        <v>4</v>
      </c>
      <c r="C364">
        <f t="shared" si="11"/>
        <v>8</v>
      </c>
      <c r="D364" s="2">
        <f>DATE(2023,KB_s[[#This Row],[Monat]],KB_s[[#This Row],[Tag]])</f>
        <v>45142</v>
      </c>
      <c r="E364" s="3">
        <f>WEEKNUM(KB_s[[#This Row],[kill_datetime]],2)</f>
        <v>32</v>
      </c>
      <c r="F364" t="s">
        <v>122</v>
      </c>
      <c r="G364" t="s">
        <v>60</v>
      </c>
      <c r="H364" t="s">
        <v>22</v>
      </c>
      <c r="I364" t="s">
        <v>13</v>
      </c>
      <c r="J364" t="s">
        <v>200</v>
      </c>
      <c r="K364" t="s">
        <v>17</v>
      </c>
      <c r="L364" t="s">
        <v>115</v>
      </c>
      <c r="M364" t="s">
        <v>11</v>
      </c>
      <c r="N364" s="1">
        <v>1254752.69</v>
      </c>
      <c r="O364" s="1">
        <v>987533.2</v>
      </c>
    </row>
    <row r="365" spans="1:15" x14ac:dyDescent="0.25">
      <c r="A365" s="2">
        <v>45142.101041666669</v>
      </c>
      <c r="B365">
        <f t="shared" si="10"/>
        <v>4</v>
      </c>
      <c r="C365">
        <f t="shared" si="11"/>
        <v>8</v>
      </c>
      <c r="D365" s="2">
        <f>DATE(2023,KB_s[[#This Row],[Monat]],KB_s[[#This Row],[Tag]])</f>
        <v>45142</v>
      </c>
      <c r="E365" s="3">
        <f>WEEKNUM(KB_s[[#This Row],[kill_datetime]],2)</f>
        <v>32</v>
      </c>
      <c r="F365" t="s">
        <v>22</v>
      </c>
      <c r="G365" t="s">
        <v>13</v>
      </c>
      <c r="H365" t="s">
        <v>40</v>
      </c>
      <c r="I365" t="s">
        <v>20</v>
      </c>
      <c r="J365" t="s">
        <v>233</v>
      </c>
      <c r="K365" t="s">
        <v>17</v>
      </c>
      <c r="L365" t="s">
        <v>115</v>
      </c>
      <c r="M365" t="s">
        <v>11</v>
      </c>
      <c r="N365" s="1">
        <v>2448281.56</v>
      </c>
      <c r="O365" s="1">
        <v>1864437.43</v>
      </c>
    </row>
    <row r="366" spans="1:15" x14ac:dyDescent="0.25">
      <c r="A366" s="2">
        <v>45142.101087962961</v>
      </c>
      <c r="B366">
        <f t="shared" si="10"/>
        <v>4</v>
      </c>
      <c r="C366">
        <f t="shared" si="11"/>
        <v>8</v>
      </c>
      <c r="D366" s="2">
        <f>DATE(2023,KB_s[[#This Row],[Monat]],KB_s[[#This Row],[Tag]])</f>
        <v>45142</v>
      </c>
      <c r="E366" s="3">
        <f>WEEKNUM(KB_s[[#This Row],[kill_datetime]],2)</f>
        <v>32</v>
      </c>
      <c r="F366" t="s">
        <v>59</v>
      </c>
      <c r="G366" t="s">
        <v>60</v>
      </c>
      <c r="H366" t="s">
        <v>22</v>
      </c>
      <c r="I366" t="s">
        <v>13</v>
      </c>
      <c r="J366" t="s">
        <v>200</v>
      </c>
      <c r="K366" t="s">
        <v>17</v>
      </c>
      <c r="L366" t="s">
        <v>115</v>
      </c>
      <c r="M366" t="s">
        <v>11</v>
      </c>
      <c r="N366" s="1">
        <v>1249143.24</v>
      </c>
      <c r="O366" s="1">
        <v>1070932.1000000001</v>
      </c>
    </row>
    <row r="367" spans="1:15" x14ac:dyDescent="0.25">
      <c r="A367" s="2">
        <v>45142.101550925923</v>
      </c>
      <c r="B367">
        <f t="shared" si="10"/>
        <v>4</v>
      </c>
      <c r="C367">
        <f t="shared" si="11"/>
        <v>8</v>
      </c>
      <c r="D367" s="2">
        <f>DATE(2023,KB_s[[#This Row],[Monat]],KB_s[[#This Row],[Tag]])</f>
        <v>45142</v>
      </c>
      <c r="E367" s="3">
        <f>WEEKNUM(KB_s[[#This Row],[kill_datetime]],2)</f>
        <v>32</v>
      </c>
      <c r="F367" t="s">
        <v>633</v>
      </c>
      <c r="G367" t="s">
        <v>60</v>
      </c>
      <c r="H367" t="s">
        <v>21</v>
      </c>
      <c r="I367" t="s">
        <v>13</v>
      </c>
      <c r="J367" t="s">
        <v>622</v>
      </c>
      <c r="K367" t="s">
        <v>52</v>
      </c>
      <c r="L367" t="s">
        <v>115</v>
      </c>
      <c r="M367" t="s">
        <v>11</v>
      </c>
      <c r="N367" s="1">
        <v>393336826.51999998</v>
      </c>
      <c r="O367" s="1">
        <v>236958642.03</v>
      </c>
    </row>
    <row r="368" spans="1:15" x14ac:dyDescent="0.25">
      <c r="A368" s="2">
        <v>45142.101585648146</v>
      </c>
      <c r="B368">
        <f t="shared" si="10"/>
        <v>4</v>
      </c>
      <c r="C368">
        <f t="shared" si="11"/>
        <v>8</v>
      </c>
      <c r="D368" s="2">
        <f>DATE(2023,KB_s[[#This Row],[Monat]],KB_s[[#This Row],[Tag]])</f>
        <v>45142</v>
      </c>
      <c r="E368" s="3">
        <f>WEEKNUM(KB_s[[#This Row],[kill_datetime]],2)</f>
        <v>32</v>
      </c>
      <c r="F368" t="s">
        <v>229</v>
      </c>
      <c r="G368" t="s">
        <v>13</v>
      </c>
      <c r="H368" t="s">
        <v>97</v>
      </c>
      <c r="I368" t="s">
        <v>20</v>
      </c>
      <c r="J368" t="s">
        <v>200</v>
      </c>
      <c r="K368" t="s">
        <v>17</v>
      </c>
      <c r="L368" t="s">
        <v>115</v>
      </c>
      <c r="M368" t="s">
        <v>11</v>
      </c>
      <c r="N368" s="1">
        <v>7559665.1600000001</v>
      </c>
      <c r="O368" s="1">
        <v>2668444.87</v>
      </c>
    </row>
    <row r="369" spans="1:15" x14ac:dyDescent="0.25">
      <c r="A369" s="2">
        <v>45142.102453703701</v>
      </c>
      <c r="B369">
        <f t="shared" si="10"/>
        <v>4</v>
      </c>
      <c r="C369">
        <f t="shared" si="11"/>
        <v>8</v>
      </c>
      <c r="D369" s="2">
        <f>DATE(2023,KB_s[[#This Row],[Monat]],KB_s[[#This Row],[Tag]])</f>
        <v>45142</v>
      </c>
      <c r="E369" s="3">
        <f>WEEKNUM(KB_s[[#This Row],[kill_datetime]],2)</f>
        <v>32</v>
      </c>
      <c r="F369" t="s">
        <v>12</v>
      </c>
      <c r="G369" t="s">
        <v>13</v>
      </c>
      <c r="H369" t="s">
        <v>661</v>
      </c>
      <c r="I369" t="s">
        <v>60</v>
      </c>
      <c r="J369" t="s">
        <v>218</v>
      </c>
      <c r="K369" t="s">
        <v>32</v>
      </c>
      <c r="L369" t="s">
        <v>115</v>
      </c>
      <c r="M369" t="s">
        <v>11</v>
      </c>
      <c r="N369" s="1">
        <v>50033106.57</v>
      </c>
      <c r="O369" s="1">
        <v>21961403.600000001</v>
      </c>
    </row>
    <row r="370" spans="1:15" x14ac:dyDescent="0.25">
      <c r="A370" s="2">
        <v>45142.102962962963</v>
      </c>
      <c r="B370">
        <f t="shared" si="10"/>
        <v>4</v>
      </c>
      <c r="C370">
        <f t="shared" si="11"/>
        <v>8</v>
      </c>
      <c r="D370" s="2">
        <f>DATE(2023,KB_s[[#This Row],[Monat]],KB_s[[#This Row],[Tag]])</f>
        <v>45142</v>
      </c>
      <c r="E370" s="3">
        <f>WEEKNUM(KB_s[[#This Row],[kill_datetime]],2)</f>
        <v>32</v>
      </c>
      <c r="F370" t="s">
        <v>350</v>
      </c>
      <c r="G370" t="s">
        <v>20</v>
      </c>
      <c r="H370" t="s">
        <v>22</v>
      </c>
      <c r="I370" t="s">
        <v>13</v>
      </c>
      <c r="J370" t="s">
        <v>622</v>
      </c>
      <c r="K370" t="s">
        <v>52</v>
      </c>
      <c r="L370" t="s">
        <v>115</v>
      </c>
      <c r="M370" t="s">
        <v>11</v>
      </c>
      <c r="N370" s="1">
        <v>389232821.56999999</v>
      </c>
      <c r="O370" s="1">
        <v>248841370.81</v>
      </c>
    </row>
    <row r="371" spans="1:15" x14ac:dyDescent="0.25">
      <c r="A371" s="2">
        <v>45142.103159722225</v>
      </c>
      <c r="B371">
        <f t="shared" si="10"/>
        <v>4</v>
      </c>
      <c r="C371">
        <f t="shared" si="11"/>
        <v>8</v>
      </c>
      <c r="D371" s="2">
        <f>DATE(2023,KB_s[[#This Row],[Monat]],KB_s[[#This Row],[Tag]])</f>
        <v>45142</v>
      </c>
      <c r="E371" s="3">
        <f>WEEKNUM(KB_s[[#This Row],[kill_datetime]],2)</f>
        <v>32</v>
      </c>
      <c r="F371" t="s">
        <v>619</v>
      </c>
      <c r="G371" t="s">
        <v>60</v>
      </c>
      <c r="H371" t="s">
        <v>41</v>
      </c>
      <c r="I371" t="s">
        <v>13</v>
      </c>
      <c r="J371" t="s">
        <v>622</v>
      </c>
      <c r="K371" t="s">
        <v>52</v>
      </c>
      <c r="L371" t="s">
        <v>115</v>
      </c>
      <c r="M371" t="s">
        <v>11</v>
      </c>
      <c r="N371" s="1">
        <v>394079983.44999999</v>
      </c>
      <c r="O371" s="1">
        <v>252995558.84</v>
      </c>
    </row>
    <row r="372" spans="1:15" x14ac:dyDescent="0.25">
      <c r="A372" s="2">
        <v>45142.103564814817</v>
      </c>
      <c r="B372">
        <f t="shared" si="10"/>
        <v>4</v>
      </c>
      <c r="C372">
        <f t="shared" si="11"/>
        <v>8</v>
      </c>
      <c r="D372" s="2">
        <f>DATE(2023,KB_s[[#This Row],[Monat]],KB_s[[#This Row],[Tag]])</f>
        <v>45142</v>
      </c>
      <c r="E372" s="3">
        <f>WEEKNUM(KB_s[[#This Row],[kill_datetime]],2)</f>
        <v>32</v>
      </c>
      <c r="F372" t="s">
        <v>61</v>
      </c>
      <c r="G372" t="s">
        <v>60</v>
      </c>
      <c r="H372" t="s">
        <v>480</v>
      </c>
      <c r="I372" t="s">
        <v>13</v>
      </c>
      <c r="J372" t="s">
        <v>313</v>
      </c>
      <c r="K372" t="s">
        <v>32</v>
      </c>
      <c r="L372" t="s">
        <v>115</v>
      </c>
      <c r="M372" t="s">
        <v>11</v>
      </c>
      <c r="N372" s="1">
        <v>10810981.689999999</v>
      </c>
      <c r="O372" s="1">
        <v>4447514.5</v>
      </c>
    </row>
    <row r="373" spans="1:15" x14ac:dyDescent="0.25">
      <c r="A373" s="2">
        <v>45142.104189814818</v>
      </c>
      <c r="B373">
        <f t="shared" si="10"/>
        <v>4</v>
      </c>
      <c r="C373">
        <f t="shared" si="11"/>
        <v>8</v>
      </c>
      <c r="D373" s="2">
        <f>DATE(2023,KB_s[[#This Row],[Monat]],KB_s[[#This Row],[Tag]])</f>
        <v>45142</v>
      </c>
      <c r="E373" s="3">
        <f>WEEKNUM(KB_s[[#This Row],[kill_datetime]],2)</f>
        <v>32</v>
      </c>
      <c r="F373" t="s">
        <v>481</v>
      </c>
      <c r="G373" t="s">
        <v>60</v>
      </c>
      <c r="H373" t="s">
        <v>76</v>
      </c>
      <c r="I373" t="s">
        <v>13</v>
      </c>
      <c r="J373" t="s">
        <v>622</v>
      </c>
      <c r="K373" t="s">
        <v>52</v>
      </c>
      <c r="L373" t="s">
        <v>115</v>
      </c>
      <c r="M373" t="s">
        <v>11</v>
      </c>
      <c r="N373" s="1">
        <v>403133015.73000002</v>
      </c>
      <c r="O373" s="1">
        <v>256408726.91999999</v>
      </c>
    </row>
    <row r="374" spans="1:15" x14ac:dyDescent="0.25">
      <c r="A374" s="2">
        <v>45142.104548611111</v>
      </c>
      <c r="B374">
        <f t="shared" si="10"/>
        <v>4</v>
      </c>
      <c r="C374">
        <f t="shared" si="11"/>
        <v>8</v>
      </c>
      <c r="D374" s="2">
        <f>DATE(2023,KB_s[[#This Row],[Monat]],KB_s[[#This Row],[Tag]])</f>
        <v>45142</v>
      </c>
      <c r="E374" s="3">
        <f>WEEKNUM(KB_s[[#This Row],[kill_datetime]],2)</f>
        <v>32</v>
      </c>
      <c r="F374" t="s">
        <v>122</v>
      </c>
      <c r="G374" t="s">
        <v>60</v>
      </c>
      <c r="H374" t="s">
        <v>22</v>
      </c>
      <c r="I374" t="s">
        <v>13</v>
      </c>
      <c r="J374" t="s">
        <v>622</v>
      </c>
      <c r="K374" t="s">
        <v>52</v>
      </c>
      <c r="L374" t="s">
        <v>115</v>
      </c>
      <c r="M374" t="s">
        <v>11</v>
      </c>
      <c r="N374" s="1">
        <v>415654117</v>
      </c>
      <c r="O374" s="1">
        <v>253373991.90000001</v>
      </c>
    </row>
    <row r="375" spans="1:15" x14ac:dyDescent="0.25">
      <c r="A375" s="2">
        <v>45142.10465277778</v>
      </c>
      <c r="B375">
        <f t="shared" si="10"/>
        <v>4</v>
      </c>
      <c r="C375">
        <f t="shared" si="11"/>
        <v>8</v>
      </c>
      <c r="D375" s="2">
        <f>DATE(2023,KB_s[[#This Row],[Monat]],KB_s[[#This Row],[Tag]])</f>
        <v>45142</v>
      </c>
      <c r="E375" s="3">
        <f>WEEKNUM(KB_s[[#This Row],[kill_datetime]],2)</f>
        <v>32</v>
      </c>
      <c r="F375" t="s">
        <v>187</v>
      </c>
      <c r="G375" t="s">
        <v>20</v>
      </c>
      <c r="H375" t="s">
        <v>41</v>
      </c>
      <c r="I375" t="s">
        <v>13</v>
      </c>
      <c r="J375" t="s">
        <v>622</v>
      </c>
      <c r="K375" t="s">
        <v>52</v>
      </c>
      <c r="L375" t="s">
        <v>115</v>
      </c>
      <c r="M375" t="s">
        <v>11</v>
      </c>
      <c r="N375" s="1">
        <v>402877351.22000003</v>
      </c>
      <c r="O375" s="1">
        <v>262598546.94</v>
      </c>
    </row>
    <row r="376" spans="1:15" x14ac:dyDescent="0.25">
      <c r="A376" s="2">
        <v>45142.104872685188</v>
      </c>
      <c r="B376">
        <f t="shared" si="10"/>
        <v>4</v>
      </c>
      <c r="C376">
        <f t="shared" si="11"/>
        <v>8</v>
      </c>
      <c r="D376" s="2">
        <f>DATE(2023,KB_s[[#This Row],[Monat]],KB_s[[#This Row],[Tag]])</f>
        <v>45142</v>
      </c>
      <c r="E376" s="3">
        <f>WEEKNUM(KB_s[[#This Row],[kill_datetime]],2)</f>
        <v>32</v>
      </c>
      <c r="F376" t="s">
        <v>61</v>
      </c>
      <c r="G376" t="s">
        <v>60</v>
      </c>
      <c r="H376" t="s">
        <v>631</v>
      </c>
      <c r="I376" t="s">
        <v>13</v>
      </c>
      <c r="J376" t="s">
        <v>622</v>
      </c>
      <c r="K376" t="s">
        <v>52</v>
      </c>
      <c r="L376" t="s">
        <v>115</v>
      </c>
      <c r="M376" t="s">
        <v>11</v>
      </c>
      <c r="N376" s="1">
        <v>402869437.93000001</v>
      </c>
      <c r="O376" s="1">
        <v>255562953.97</v>
      </c>
    </row>
    <row r="377" spans="1:15" x14ac:dyDescent="0.25">
      <c r="A377" s="2">
        <v>45142.104988425926</v>
      </c>
      <c r="B377">
        <f t="shared" si="10"/>
        <v>4</v>
      </c>
      <c r="C377">
        <f t="shared" si="11"/>
        <v>8</v>
      </c>
      <c r="D377" s="2">
        <f>DATE(2023,KB_s[[#This Row],[Monat]],KB_s[[#This Row],[Tag]])</f>
        <v>45142</v>
      </c>
      <c r="E377" s="3">
        <f>WEEKNUM(KB_s[[#This Row],[kill_datetime]],2)</f>
        <v>32</v>
      </c>
      <c r="F377" t="s">
        <v>176</v>
      </c>
      <c r="G377" t="s">
        <v>60</v>
      </c>
      <c r="H377" t="s">
        <v>76</v>
      </c>
      <c r="I377" t="s">
        <v>13</v>
      </c>
      <c r="J377" t="s">
        <v>622</v>
      </c>
      <c r="K377" t="s">
        <v>52</v>
      </c>
      <c r="L377" t="s">
        <v>115</v>
      </c>
      <c r="M377" t="s">
        <v>11</v>
      </c>
      <c r="N377" s="1">
        <v>402861224.87</v>
      </c>
      <c r="O377" s="1">
        <v>250201041.66999999</v>
      </c>
    </row>
    <row r="378" spans="1:15" x14ac:dyDescent="0.25">
      <c r="A378" s="2">
        <v>45142.105150462965</v>
      </c>
      <c r="B378">
        <f t="shared" si="10"/>
        <v>4</v>
      </c>
      <c r="C378">
        <f t="shared" si="11"/>
        <v>8</v>
      </c>
      <c r="D378" s="2">
        <f>DATE(2023,KB_s[[#This Row],[Monat]],KB_s[[#This Row],[Tag]])</f>
        <v>45142</v>
      </c>
      <c r="E378" s="3">
        <f>WEEKNUM(KB_s[[#This Row],[kill_datetime]],2)</f>
        <v>32</v>
      </c>
      <c r="F378" t="s">
        <v>290</v>
      </c>
      <c r="G378" t="s">
        <v>20</v>
      </c>
      <c r="H378" t="s">
        <v>12</v>
      </c>
      <c r="I378" t="s">
        <v>13</v>
      </c>
      <c r="J378" t="s">
        <v>622</v>
      </c>
      <c r="K378" t="s">
        <v>52</v>
      </c>
      <c r="L378" t="s">
        <v>115</v>
      </c>
      <c r="M378" t="s">
        <v>11</v>
      </c>
      <c r="N378" s="1">
        <v>393261499.20999998</v>
      </c>
      <c r="O378" s="1">
        <v>253878415.97999999</v>
      </c>
    </row>
    <row r="379" spans="1:15" x14ac:dyDescent="0.25">
      <c r="A379" s="2">
        <v>45142.113321759258</v>
      </c>
      <c r="B379">
        <f t="shared" si="10"/>
        <v>4</v>
      </c>
      <c r="C379">
        <f t="shared" si="11"/>
        <v>8</v>
      </c>
      <c r="D379" s="2">
        <f>DATE(2023,KB_s[[#This Row],[Monat]],KB_s[[#This Row],[Tag]])</f>
        <v>45142</v>
      </c>
      <c r="E379" s="3">
        <f>WEEKNUM(KB_s[[#This Row],[kill_datetime]],2)</f>
        <v>32</v>
      </c>
      <c r="F379" t="s">
        <v>663</v>
      </c>
      <c r="G379" t="s">
        <v>60</v>
      </c>
      <c r="H379" t="s">
        <v>192</v>
      </c>
      <c r="I379" t="s">
        <v>13</v>
      </c>
      <c r="J379" t="s">
        <v>622</v>
      </c>
      <c r="K379" t="s">
        <v>52</v>
      </c>
      <c r="L379" t="s">
        <v>115</v>
      </c>
      <c r="M379" t="s">
        <v>11</v>
      </c>
      <c r="N379" s="1">
        <v>393898708.23000002</v>
      </c>
      <c r="O379" s="1">
        <v>256974134.27000001</v>
      </c>
    </row>
    <row r="380" spans="1:15" x14ac:dyDescent="0.25">
      <c r="A380" s="2">
        <v>45142.115370370368</v>
      </c>
      <c r="B380">
        <f t="shared" si="10"/>
        <v>4</v>
      </c>
      <c r="C380">
        <f t="shared" si="11"/>
        <v>8</v>
      </c>
      <c r="D380" s="2">
        <f>DATE(2023,KB_s[[#This Row],[Monat]],KB_s[[#This Row],[Tag]])</f>
        <v>45142</v>
      </c>
      <c r="E380" s="3">
        <f>WEEKNUM(KB_s[[#This Row],[kill_datetime]],2)</f>
        <v>32</v>
      </c>
      <c r="F380" t="s">
        <v>131</v>
      </c>
      <c r="G380" t="s">
        <v>60</v>
      </c>
      <c r="H380" t="s">
        <v>631</v>
      </c>
      <c r="I380" t="s">
        <v>13</v>
      </c>
      <c r="J380" t="s">
        <v>622</v>
      </c>
      <c r="K380" t="s">
        <v>52</v>
      </c>
      <c r="L380" t="s">
        <v>115</v>
      </c>
      <c r="M380" t="s">
        <v>11</v>
      </c>
      <c r="N380" s="1">
        <v>403076242.83999997</v>
      </c>
      <c r="O380" s="1">
        <v>258939835.03</v>
      </c>
    </row>
    <row r="381" spans="1:15" x14ac:dyDescent="0.25">
      <c r="A381" s="2">
        <v>45142.115624999999</v>
      </c>
      <c r="B381">
        <f t="shared" si="10"/>
        <v>4</v>
      </c>
      <c r="C381">
        <f t="shared" si="11"/>
        <v>8</v>
      </c>
      <c r="D381" s="2">
        <f>DATE(2023,KB_s[[#This Row],[Monat]],KB_s[[#This Row],[Tag]])</f>
        <v>45142</v>
      </c>
      <c r="E381" s="3">
        <f>WEEKNUM(KB_s[[#This Row],[kill_datetime]],2)</f>
        <v>32</v>
      </c>
      <c r="F381" t="s">
        <v>122</v>
      </c>
      <c r="G381" t="s">
        <v>60</v>
      </c>
      <c r="H381" t="s">
        <v>70</v>
      </c>
      <c r="I381" t="s">
        <v>13</v>
      </c>
      <c r="J381" t="s">
        <v>622</v>
      </c>
      <c r="K381" t="s">
        <v>52</v>
      </c>
      <c r="L381" t="s">
        <v>115</v>
      </c>
      <c r="M381" t="s">
        <v>11</v>
      </c>
      <c r="N381" s="1">
        <v>402904228.47000003</v>
      </c>
      <c r="O381" s="1">
        <v>246085038.09999999</v>
      </c>
    </row>
    <row r="382" spans="1:15" x14ac:dyDescent="0.25">
      <c r="A382" s="2">
        <v>45142.121307870373</v>
      </c>
      <c r="B382">
        <f t="shared" si="10"/>
        <v>4</v>
      </c>
      <c r="C382">
        <f t="shared" si="11"/>
        <v>8</v>
      </c>
      <c r="D382" s="2">
        <f>DATE(2023,KB_s[[#This Row],[Monat]],KB_s[[#This Row],[Tag]])</f>
        <v>45142</v>
      </c>
      <c r="E382" s="3">
        <f>WEEKNUM(KB_s[[#This Row],[kill_datetime]],2)</f>
        <v>32</v>
      </c>
      <c r="F382" t="s">
        <v>230</v>
      </c>
      <c r="G382" t="s">
        <v>13</v>
      </c>
      <c r="H382" t="s">
        <v>277</v>
      </c>
      <c r="I382" t="s">
        <v>20</v>
      </c>
      <c r="J382" t="s">
        <v>233</v>
      </c>
      <c r="K382" t="s">
        <v>17</v>
      </c>
      <c r="L382" t="s">
        <v>58</v>
      </c>
      <c r="M382" t="s">
        <v>11</v>
      </c>
      <c r="N382" s="1">
        <v>2465090.96</v>
      </c>
      <c r="O382" s="1">
        <v>1297326.5</v>
      </c>
    </row>
    <row r="383" spans="1:15" x14ac:dyDescent="0.25">
      <c r="A383" s="2">
        <v>45142.126527777778</v>
      </c>
      <c r="B383">
        <f t="shared" si="10"/>
        <v>4</v>
      </c>
      <c r="C383">
        <f t="shared" si="11"/>
        <v>8</v>
      </c>
      <c r="D383" s="2">
        <f>DATE(2023,KB_s[[#This Row],[Monat]],KB_s[[#This Row],[Tag]])</f>
        <v>45142</v>
      </c>
      <c r="E383" s="3">
        <f>WEEKNUM(KB_s[[#This Row],[kill_datetime]],2)</f>
        <v>32</v>
      </c>
      <c r="F383" t="s">
        <v>664</v>
      </c>
      <c r="G383" t="s">
        <v>60</v>
      </c>
      <c r="H383" t="s">
        <v>22</v>
      </c>
      <c r="I383" t="s">
        <v>13</v>
      </c>
      <c r="J383" t="s">
        <v>100</v>
      </c>
      <c r="K383" t="s">
        <v>17</v>
      </c>
      <c r="L383" t="s">
        <v>58</v>
      </c>
      <c r="M383" t="s">
        <v>11</v>
      </c>
      <c r="N383" s="1">
        <v>14610578.810000001</v>
      </c>
      <c r="O383" s="1">
        <v>12283785.189999999</v>
      </c>
    </row>
    <row r="384" spans="1:15" x14ac:dyDescent="0.25">
      <c r="A384" s="2">
        <v>45142.126793981479</v>
      </c>
      <c r="B384">
        <f t="shared" si="10"/>
        <v>4</v>
      </c>
      <c r="C384">
        <f t="shared" si="11"/>
        <v>8</v>
      </c>
      <c r="D384" s="2">
        <f>DATE(2023,KB_s[[#This Row],[Monat]],KB_s[[#This Row],[Tag]])</f>
        <v>45142</v>
      </c>
      <c r="E384" s="3">
        <f>WEEKNUM(KB_s[[#This Row],[kill_datetime]],2)</f>
        <v>32</v>
      </c>
      <c r="F384" t="s">
        <v>82</v>
      </c>
      <c r="G384" t="s">
        <v>20</v>
      </c>
      <c r="H384" t="s">
        <v>231</v>
      </c>
      <c r="I384" t="s">
        <v>13</v>
      </c>
      <c r="J384" t="s">
        <v>98</v>
      </c>
      <c r="K384" t="s">
        <v>52</v>
      </c>
      <c r="L384" t="s">
        <v>206</v>
      </c>
      <c r="M384" t="s">
        <v>78</v>
      </c>
      <c r="N384" s="1">
        <v>247334926.80000001</v>
      </c>
      <c r="O384" s="1">
        <v>225980271.16</v>
      </c>
    </row>
    <row r="385" spans="1:15" x14ac:dyDescent="0.25">
      <c r="A385" s="2">
        <v>45142.143657407411</v>
      </c>
      <c r="B385">
        <f t="shared" si="10"/>
        <v>4</v>
      </c>
      <c r="C385">
        <f t="shared" si="11"/>
        <v>8</v>
      </c>
      <c r="D385" s="2">
        <f>DATE(2023,KB_s[[#This Row],[Monat]],KB_s[[#This Row],[Tag]])</f>
        <v>45142</v>
      </c>
      <c r="E385" s="3">
        <f>WEEKNUM(KB_s[[#This Row],[kill_datetime]],2)</f>
        <v>32</v>
      </c>
      <c r="F385" t="s">
        <v>195</v>
      </c>
      <c r="G385" t="s">
        <v>27</v>
      </c>
      <c r="H385" t="s">
        <v>355</v>
      </c>
      <c r="I385" t="s">
        <v>15</v>
      </c>
      <c r="J385" t="s">
        <v>73</v>
      </c>
      <c r="K385" t="s">
        <v>32</v>
      </c>
      <c r="L385" t="s">
        <v>665</v>
      </c>
      <c r="M385" t="s">
        <v>66</v>
      </c>
      <c r="N385" s="1">
        <v>12892720.460000001</v>
      </c>
      <c r="O385" s="1">
        <v>5138851.2699999996</v>
      </c>
    </row>
    <row r="386" spans="1:15" x14ac:dyDescent="0.25">
      <c r="A386" s="2">
        <v>45142.159178240741</v>
      </c>
      <c r="B386">
        <f t="shared" ref="B386:B449" si="12">DAY(A386)</f>
        <v>4</v>
      </c>
      <c r="C386">
        <f t="shared" ref="C386:C449" si="13">MONTH(A386)</f>
        <v>8</v>
      </c>
      <c r="D386" s="2">
        <f>DATE(2023,KB_s[[#This Row],[Monat]],KB_s[[#This Row],[Tag]])</f>
        <v>45142</v>
      </c>
      <c r="E386" s="3">
        <f>WEEKNUM(KB_s[[#This Row],[kill_datetime]],2)</f>
        <v>32</v>
      </c>
      <c r="F386" t="s">
        <v>133</v>
      </c>
      <c r="G386" t="s">
        <v>15</v>
      </c>
      <c r="H386" t="s">
        <v>196</v>
      </c>
      <c r="I386" t="s">
        <v>13</v>
      </c>
      <c r="J386" t="s">
        <v>31</v>
      </c>
      <c r="K386" t="s">
        <v>32</v>
      </c>
      <c r="L386" t="s">
        <v>666</v>
      </c>
      <c r="M386" t="s">
        <v>94</v>
      </c>
      <c r="N386" s="1">
        <v>78095003.859999999</v>
      </c>
      <c r="O386" s="1">
        <v>61897803.280000001</v>
      </c>
    </row>
    <row r="387" spans="1:15" x14ac:dyDescent="0.25">
      <c r="A387" s="2">
        <v>45142.180694444447</v>
      </c>
      <c r="B387">
        <f t="shared" si="12"/>
        <v>4</v>
      </c>
      <c r="C387">
        <f t="shared" si="13"/>
        <v>8</v>
      </c>
      <c r="D387" s="2">
        <f>DATE(2023,KB_s[[#This Row],[Monat]],KB_s[[#This Row],[Tag]])</f>
        <v>45142</v>
      </c>
      <c r="E387" s="3">
        <f>WEEKNUM(KB_s[[#This Row],[kill_datetime]],2)</f>
        <v>32</v>
      </c>
      <c r="F387" t="s">
        <v>81</v>
      </c>
      <c r="G387" t="s">
        <v>20</v>
      </c>
      <c r="H387" t="s">
        <v>21</v>
      </c>
      <c r="I387" t="s">
        <v>13</v>
      </c>
      <c r="J387" t="s">
        <v>63</v>
      </c>
      <c r="K387" t="s">
        <v>32</v>
      </c>
      <c r="L387" t="s">
        <v>107</v>
      </c>
      <c r="M387" t="s">
        <v>78</v>
      </c>
      <c r="N387" s="1">
        <v>78096696.310000002</v>
      </c>
      <c r="O387" s="1">
        <v>64403014.969999999</v>
      </c>
    </row>
    <row r="388" spans="1:15" x14ac:dyDescent="0.25">
      <c r="A388" s="2">
        <v>45142.187199074076</v>
      </c>
      <c r="B388">
        <f t="shared" si="12"/>
        <v>4</v>
      </c>
      <c r="C388">
        <f t="shared" si="13"/>
        <v>8</v>
      </c>
      <c r="D388" s="2">
        <f>DATE(2023,KB_s[[#This Row],[Monat]],KB_s[[#This Row],[Tag]])</f>
        <v>45142</v>
      </c>
      <c r="E388" s="3">
        <f>WEEKNUM(KB_s[[#This Row],[kill_datetime]],2)</f>
        <v>32</v>
      </c>
      <c r="F388" t="s">
        <v>64</v>
      </c>
      <c r="G388" t="s">
        <v>20</v>
      </c>
      <c r="H388" t="s">
        <v>231</v>
      </c>
      <c r="I388" t="s">
        <v>13</v>
      </c>
      <c r="J388" t="s">
        <v>73</v>
      </c>
      <c r="K388" t="s">
        <v>32</v>
      </c>
      <c r="L388" t="s">
        <v>107</v>
      </c>
      <c r="M388" t="s">
        <v>78</v>
      </c>
      <c r="N388" s="1">
        <v>19517394.539999999</v>
      </c>
      <c r="O388" s="1">
        <v>4696592.87</v>
      </c>
    </row>
    <row r="389" spans="1:15" x14ac:dyDescent="0.25">
      <c r="A389" s="2">
        <v>45142.215879629628</v>
      </c>
      <c r="B389">
        <f t="shared" si="12"/>
        <v>4</v>
      </c>
      <c r="C389">
        <f t="shared" si="13"/>
        <v>8</v>
      </c>
      <c r="D389" s="2">
        <f>DATE(2023,KB_s[[#This Row],[Monat]],KB_s[[#This Row],[Tag]])</f>
        <v>45142</v>
      </c>
      <c r="E389" s="3">
        <f>WEEKNUM(KB_s[[#This Row],[kill_datetime]],2)</f>
        <v>32</v>
      </c>
      <c r="F389" t="s">
        <v>165</v>
      </c>
      <c r="G389" t="s">
        <v>20</v>
      </c>
      <c r="H389" t="s">
        <v>21</v>
      </c>
      <c r="I389" t="s">
        <v>13</v>
      </c>
      <c r="J389" t="s">
        <v>368</v>
      </c>
      <c r="K389" t="s">
        <v>52</v>
      </c>
      <c r="L389" t="s">
        <v>107</v>
      </c>
      <c r="M389" t="s">
        <v>78</v>
      </c>
      <c r="N389" s="1">
        <v>980994024.34000003</v>
      </c>
      <c r="O389" s="1">
        <v>844988699.30999994</v>
      </c>
    </row>
    <row r="390" spans="1:15" x14ac:dyDescent="0.25">
      <c r="A390" s="2">
        <v>45142.21597222222</v>
      </c>
      <c r="B390">
        <f t="shared" si="12"/>
        <v>4</v>
      </c>
      <c r="C390">
        <f t="shared" si="13"/>
        <v>8</v>
      </c>
      <c r="D390" s="2">
        <f>DATE(2023,KB_s[[#This Row],[Monat]],KB_s[[#This Row],[Tag]])</f>
        <v>45142</v>
      </c>
      <c r="E390" s="3">
        <f>WEEKNUM(KB_s[[#This Row],[kill_datetime]],2)</f>
        <v>32</v>
      </c>
      <c r="F390" t="s">
        <v>64</v>
      </c>
      <c r="G390" t="s">
        <v>20</v>
      </c>
      <c r="H390" t="s">
        <v>21</v>
      </c>
      <c r="I390" t="s">
        <v>13</v>
      </c>
      <c r="J390" t="s">
        <v>16</v>
      </c>
      <c r="K390" t="s">
        <v>17</v>
      </c>
      <c r="L390" t="s">
        <v>107</v>
      </c>
      <c r="M390" t="s">
        <v>78</v>
      </c>
      <c r="N390" s="1">
        <v>10286793.960000001</v>
      </c>
      <c r="O390" s="1">
        <v>5179661.6500000004</v>
      </c>
    </row>
    <row r="391" spans="1:15" x14ac:dyDescent="0.25">
      <c r="A391" s="2">
        <v>45142.216249999998</v>
      </c>
      <c r="B391">
        <f t="shared" si="12"/>
        <v>4</v>
      </c>
      <c r="C391">
        <f t="shared" si="13"/>
        <v>8</v>
      </c>
      <c r="D391" s="2">
        <f>DATE(2023,KB_s[[#This Row],[Monat]],KB_s[[#This Row],[Tag]])</f>
        <v>45142</v>
      </c>
      <c r="E391" s="3">
        <f>WEEKNUM(KB_s[[#This Row],[kill_datetime]],2)</f>
        <v>32</v>
      </c>
      <c r="F391" t="s">
        <v>165</v>
      </c>
      <c r="G391" t="s">
        <v>20</v>
      </c>
      <c r="H391" t="s">
        <v>21</v>
      </c>
      <c r="I391" t="s">
        <v>13</v>
      </c>
      <c r="J391" t="s">
        <v>85</v>
      </c>
      <c r="K391" t="s">
        <v>36</v>
      </c>
      <c r="L391" t="s">
        <v>107</v>
      </c>
      <c r="M391" t="s">
        <v>78</v>
      </c>
      <c r="N391" s="1">
        <v>71025104.120000005</v>
      </c>
      <c r="O391" s="1">
        <v>53253478.25</v>
      </c>
    </row>
    <row r="392" spans="1:15" x14ac:dyDescent="0.25">
      <c r="A392" s="2">
        <v>45142.216412037036</v>
      </c>
      <c r="B392">
        <f t="shared" si="12"/>
        <v>4</v>
      </c>
      <c r="C392">
        <f t="shared" si="13"/>
        <v>8</v>
      </c>
      <c r="D392" s="2">
        <f>DATE(2023,KB_s[[#This Row],[Monat]],KB_s[[#This Row],[Tag]])</f>
        <v>45142</v>
      </c>
      <c r="E392" s="3">
        <f>WEEKNUM(KB_s[[#This Row],[kill_datetime]],2)</f>
        <v>32</v>
      </c>
      <c r="F392" t="s">
        <v>23</v>
      </c>
      <c r="G392" t="s">
        <v>20</v>
      </c>
      <c r="H392" t="s">
        <v>231</v>
      </c>
      <c r="I392" t="s">
        <v>13</v>
      </c>
      <c r="J392" t="s">
        <v>39</v>
      </c>
      <c r="K392" t="s">
        <v>32</v>
      </c>
      <c r="L392" t="s">
        <v>107</v>
      </c>
      <c r="M392" t="s">
        <v>78</v>
      </c>
      <c r="N392" s="1">
        <v>20699374.699999999</v>
      </c>
      <c r="O392" s="1">
        <v>6913791.8600000003</v>
      </c>
    </row>
    <row r="393" spans="1:15" x14ac:dyDescent="0.25">
      <c r="A393" s="2">
        <v>45142.218761574077</v>
      </c>
      <c r="B393">
        <f t="shared" si="12"/>
        <v>4</v>
      </c>
      <c r="C393">
        <f t="shared" si="13"/>
        <v>8</v>
      </c>
      <c r="D393" s="2">
        <f>DATE(2023,KB_s[[#This Row],[Monat]],KB_s[[#This Row],[Tag]])</f>
        <v>45142</v>
      </c>
      <c r="E393" s="3">
        <f>WEEKNUM(KB_s[[#This Row],[kill_datetime]],2)</f>
        <v>32</v>
      </c>
      <c r="F393" t="s">
        <v>165</v>
      </c>
      <c r="G393" t="s">
        <v>20</v>
      </c>
      <c r="H393" t="s">
        <v>76</v>
      </c>
      <c r="I393" t="s">
        <v>13</v>
      </c>
      <c r="J393" t="s">
        <v>98</v>
      </c>
      <c r="K393" t="s">
        <v>52</v>
      </c>
      <c r="L393" t="s">
        <v>107</v>
      </c>
      <c r="M393" t="s">
        <v>78</v>
      </c>
      <c r="N393" s="1">
        <v>212531344.25999999</v>
      </c>
      <c r="O393" s="1">
        <v>196153651.72999999</v>
      </c>
    </row>
    <row r="394" spans="1:15" x14ac:dyDescent="0.25">
      <c r="A394" s="2">
        <v>45142.218784722223</v>
      </c>
      <c r="B394">
        <f t="shared" si="12"/>
        <v>4</v>
      </c>
      <c r="C394">
        <f t="shared" si="13"/>
        <v>8</v>
      </c>
      <c r="D394" s="2">
        <f>DATE(2023,KB_s[[#This Row],[Monat]],KB_s[[#This Row],[Tag]])</f>
        <v>45142</v>
      </c>
      <c r="E394" s="3">
        <f>WEEKNUM(KB_s[[#This Row],[kill_datetime]],2)</f>
        <v>32</v>
      </c>
      <c r="F394" t="s">
        <v>22</v>
      </c>
      <c r="G394" t="s">
        <v>13</v>
      </c>
      <c r="H394" t="s">
        <v>299</v>
      </c>
      <c r="I394" t="s">
        <v>20</v>
      </c>
      <c r="J394" t="s">
        <v>90</v>
      </c>
      <c r="K394" t="s">
        <v>36</v>
      </c>
      <c r="L394" t="s">
        <v>107</v>
      </c>
      <c r="M394" t="s">
        <v>78</v>
      </c>
      <c r="N394" s="1">
        <v>64064084.340000004</v>
      </c>
      <c r="O394" s="1">
        <v>43697762.420000002</v>
      </c>
    </row>
    <row r="395" spans="1:15" x14ac:dyDescent="0.25">
      <c r="A395" s="2">
        <v>45142.227581018517</v>
      </c>
      <c r="B395">
        <f t="shared" si="12"/>
        <v>4</v>
      </c>
      <c r="C395">
        <f t="shared" si="13"/>
        <v>8</v>
      </c>
      <c r="D395" s="2">
        <f>DATE(2023,KB_s[[#This Row],[Monat]],KB_s[[#This Row],[Tag]])</f>
        <v>45142</v>
      </c>
      <c r="E395" s="3">
        <f>WEEKNUM(KB_s[[#This Row],[kill_datetime]],2)</f>
        <v>32</v>
      </c>
      <c r="F395" t="s">
        <v>23</v>
      </c>
      <c r="G395" t="s">
        <v>20</v>
      </c>
      <c r="H395" t="s">
        <v>21</v>
      </c>
      <c r="I395" t="s">
        <v>13</v>
      </c>
      <c r="J395" t="s">
        <v>46</v>
      </c>
      <c r="K395" t="s">
        <v>17</v>
      </c>
      <c r="L395" t="s">
        <v>107</v>
      </c>
      <c r="M395" t="s">
        <v>78</v>
      </c>
      <c r="N395" s="1">
        <v>13702799.41</v>
      </c>
      <c r="O395" s="1">
        <v>4609518.62</v>
      </c>
    </row>
    <row r="396" spans="1:15" x14ac:dyDescent="0.25">
      <c r="A396" s="2">
        <v>45142.22760416667</v>
      </c>
      <c r="B396">
        <f t="shared" si="12"/>
        <v>4</v>
      </c>
      <c r="C396">
        <f t="shared" si="13"/>
        <v>8</v>
      </c>
      <c r="D396" s="2">
        <f>DATE(2023,KB_s[[#This Row],[Monat]],KB_s[[#This Row],[Tag]])</f>
        <v>45142</v>
      </c>
      <c r="E396" s="3">
        <f>WEEKNUM(KB_s[[#This Row],[kill_datetime]],2)</f>
        <v>32</v>
      </c>
      <c r="F396" t="s">
        <v>409</v>
      </c>
      <c r="G396" t="s">
        <v>13</v>
      </c>
      <c r="H396" t="s">
        <v>23</v>
      </c>
      <c r="I396" t="s">
        <v>20</v>
      </c>
      <c r="J396" t="s">
        <v>79</v>
      </c>
      <c r="K396" t="s">
        <v>25</v>
      </c>
      <c r="L396" t="s">
        <v>107</v>
      </c>
      <c r="M396" t="s">
        <v>78</v>
      </c>
      <c r="N396" s="1">
        <v>1428566.88</v>
      </c>
      <c r="O396" s="1">
        <v>796392.2</v>
      </c>
    </row>
    <row r="397" spans="1:15" x14ac:dyDescent="0.25">
      <c r="A397" s="2">
        <v>45142.233668981484</v>
      </c>
      <c r="B397">
        <f t="shared" si="12"/>
        <v>4</v>
      </c>
      <c r="C397">
        <f t="shared" si="13"/>
        <v>8</v>
      </c>
      <c r="D397" s="2">
        <f>DATE(2023,KB_s[[#This Row],[Monat]],KB_s[[#This Row],[Tag]])</f>
        <v>45142</v>
      </c>
      <c r="E397" s="3">
        <f>WEEKNUM(KB_s[[#This Row],[kill_datetime]],2)</f>
        <v>32</v>
      </c>
      <c r="F397" t="s">
        <v>310</v>
      </c>
      <c r="G397" t="s">
        <v>13</v>
      </c>
      <c r="H397" t="s">
        <v>187</v>
      </c>
      <c r="I397" t="s">
        <v>20</v>
      </c>
      <c r="J397" t="s">
        <v>127</v>
      </c>
      <c r="K397" t="s">
        <v>17</v>
      </c>
      <c r="L397" t="s">
        <v>107</v>
      </c>
      <c r="M397" t="s">
        <v>78</v>
      </c>
      <c r="N397" s="1">
        <v>8395872.5199999996</v>
      </c>
      <c r="O397" s="1">
        <v>6407791.4199999999</v>
      </c>
    </row>
    <row r="398" spans="1:15" x14ac:dyDescent="0.25">
      <c r="A398" s="2">
        <v>45142.233761574076</v>
      </c>
      <c r="B398">
        <f t="shared" si="12"/>
        <v>4</v>
      </c>
      <c r="C398">
        <f t="shared" si="13"/>
        <v>8</v>
      </c>
      <c r="D398" s="2">
        <f>DATE(2023,KB_s[[#This Row],[Monat]],KB_s[[#This Row],[Tag]])</f>
        <v>45142</v>
      </c>
      <c r="E398" s="3">
        <f>WEEKNUM(KB_s[[#This Row],[kill_datetime]],2)</f>
        <v>32</v>
      </c>
      <c r="F398" t="s">
        <v>455</v>
      </c>
      <c r="G398" t="s">
        <v>13</v>
      </c>
      <c r="H398" t="s">
        <v>89</v>
      </c>
      <c r="I398" t="s">
        <v>20</v>
      </c>
      <c r="J398" t="s">
        <v>127</v>
      </c>
      <c r="K398" t="s">
        <v>17</v>
      </c>
      <c r="L398" t="s">
        <v>107</v>
      </c>
      <c r="M398" t="s">
        <v>78</v>
      </c>
      <c r="N398" s="1">
        <v>8166592.0199999996</v>
      </c>
      <c r="O398" s="1">
        <v>5566779.6100000003</v>
      </c>
    </row>
    <row r="399" spans="1:15" x14ac:dyDescent="0.25">
      <c r="A399" s="2">
        <v>45142.237523148149</v>
      </c>
      <c r="B399">
        <f t="shared" si="12"/>
        <v>4</v>
      </c>
      <c r="C399">
        <f t="shared" si="13"/>
        <v>8</v>
      </c>
      <c r="D399" s="2">
        <f>DATE(2023,KB_s[[#This Row],[Monat]],KB_s[[#This Row],[Tag]])</f>
        <v>45142</v>
      </c>
      <c r="E399" s="3">
        <f>WEEKNUM(KB_s[[#This Row],[kill_datetime]],2)</f>
        <v>32</v>
      </c>
      <c r="F399" t="s">
        <v>21</v>
      </c>
      <c r="G399" t="s">
        <v>13</v>
      </c>
      <c r="H399" t="s">
        <v>23</v>
      </c>
      <c r="I399" t="s">
        <v>20</v>
      </c>
      <c r="J399" t="s">
        <v>24</v>
      </c>
      <c r="K399" t="s">
        <v>25</v>
      </c>
      <c r="L399" t="s">
        <v>107</v>
      </c>
      <c r="M399" t="s">
        <v>78</v>
      </c>
      <c r="N399" s="1">
        <v>26813476.859999999</v>
      </c>
      <c r="O399" s="1">
        <v>23965484.27</v>
      </c>
    </row>
    <row r="400" spans="1:15" x14ac:dyDescent="0.25">
      <c r="A400" s="2">
        <v>45142.237766203703</v>
      </c>
      <c r="B400">
        <f t="shared" si="12"/>
        <v>4</v>
      </c>
      <c r="C400">
        <f t="shared" si="13"/>
        <v>8</v>
      </c>
      <c r="D400" s="2">
        <f>DATE(2023,KB_s[[#This Row],[Monat]],KB_s[[#This Row],[Tag]])</f>
        <v>45142</v>
      </c>
      <c r="E400" s="3">
        <f>WEEKNUM(KB_s[[#This Row],[kill_datetime]],2)</f>
        <v>32</v>
      </c>
      <c r="F400" t="s">
        <v>455</v>
      </c>
      <c r="G400" t="s">
        <v>13</v>
      </c>
      <c r="H400" t="s">
        <v>187</v>
      </c>
      <c r="I400" t="s">
        <v>20</v>
      </c>
      <c r="J400" t="s">
        <v>24</v>
      </c>
      <c r="K400" t="s">
        <v>25</v>
      </c>
      <c r="L400" t="s">
        <v>107</v>
      </c>
      <c r="M400" t="s">
        <v>78</v>
      </c>
      <c r="N400" s="1">
        <v>11134054.470000001</v>
      </c>
      <c r="O400" s="1">
        <v>8696963.1099999994</v>
      </c>
    </row>
    <row r="401" spans="1:15" x14ac:dyDescent="0.25">
      <c r="A401" s="2">
        <v>45142.237986111111</v>
      </c>
      <c r="B401">
        <f t="shared" si="12"/>
        <v>4</v>
      </c>
      <c r="C401">
        <f t="shared" si="13"/>
        <v>8</v>
      </c>
      <c r="D401" s="2">
        <f>DATE(2023,KB_s[[#This Row],[Monat]],KB_s[[#This Row],[Tag]])</f>
        <v>45142</v>
      </c>
      <c r="E401" s="3">
        <f>WEEKNUM(KB_s[[#This Row],[kill_datetime]],2)</f>
        <v>32</v>
      </c>
      <c r="F401" t="s">
        <v>324</v>
      </c>
      <c r="G401" t="s">
        <v>13</v>
      </c>
      <c r="H401" t="s">
        <v>23</v>
      </c>
      <c r="I401" t="s">
        <v>20</v>
      </c>
      <c r="J401" t="s">
        <v>24</v>
      </c>
      <c r="K401" t="s">
        <v>25</v>
      </c>
      <c r="L401" t="s">
        <v>107</v>
      </c>
      <c r="M401" t="s">
        <v>78</v>
      </c>
      <c r="N401" s="1">
        <v>10258411.65</v>
      </c>
      <c r="O401" s="1">
        <v>9561467.3200000003</v>
      </c>
    </row>
    <row r="402" spans="1:15" x14ac:dyDescent="0.25">
      <c r="A402" s="2">
        <v>45142.238055555557</v>
      </c>
      <c r="B402">
        <f t="shared" si="12"/>
        <v>4</v>
      </c>
      <c r="C402">
        <f t="shared" si="13"/>
        <v>8</v>
      </c>
      <c r="D402" s="2">
        <f>DATE(2023,KB_s[[#This Row],[Monat]],KB_s[[#This Row],[Tag]])</f>
        <v>45142</v>
      </c>
      <c r="E402" s="3">
        <f>WEEKNUM(KB_s[[#This Row],[kill_datetime]],2)</f>
        <v>32</v>
      </c>
      <c r="F402" t="s">
        <v>602</v>
      </c>
      <c r="G402" t="s">
        <v>13</v>
      </c>
      <c r="H402" t="s">
        <v>165</v>
      </c>
      <c r="I402" t="s">
        <v>20</v>
      </c>
      <c r="J402" t="s">
        <v>24</v>
      </c>
      <c r="K402" t="s">
        <v>25</v>
      </c>
      <c r="L402" t="s">
        <v>107</v>
      </c>
      <c r="M402" t="s">
        <v>78</v>
      </c>
      <c r="N402" s="1">
        <v>10164328.01</v>
      </c>
      <c r="O402" s="1">
        <v>7566843.9400000004</v>
      </c>
    </row>
    <row r="403" spans="1:15" x14ac:dyDescent="0.25">
      <c r="A403" s="2">
        <v>45142.238506944443</v>
      </c>
      <c r="B403">
        <f t="shared" si="12"/>
        <v>4</v>
      </c>
      <c r="C403">
        <f t="shared" si="13"/>
        <v>8</v>
      </c>
      <c r="D403" s="2">
        <f>DATE(2023,KB_s[[#This Row],[Monat]],KB_s[[#This Row],[Tag]])</f>
        <v>45142</v>
      </c>
      <c r="E403" s="3">
        <f>WEEKNUM(KB_s[[#This Row],[kill_datetime]],2)</f>
        <v>32</v>
      </c>
      <c r="F403" t="s">
        <v>12</v>
      </c>
      <c r="G403" t="s">
        <v>13</v>
      </c>
      <c r="H403" t="s">
        <v>23</v>
      </c>
      <c r="I403" t="s">
        <v>20</v>
      </c>
      <c r="J403" t="s">
        <v>24</v>
      </c>
      <c r="K403" t="s">
        <v>25</v>
      </c>
      <c r="L403" t="s">
        <v>107</v>
      </c>
      <c r="M403" t="s">
        <v>78</v>
      </c>
      <c r="N403" s="1">
        <v>11053476.68</v>
      </c>
      <c r="O403" s="1">
        <v>7854145.1699999999</v>
      </c>
    </row>
    <row r="404" spans="1:15" x14ac:dyDescent="0.25">
      <c r="A404" s="2">
        <v>45142.238703703704</v>
      </c>
      <c r="B404">
        <f t="shared" si="12"/>
        <v>4</v>
      </c>
      <c r="C404">
        <f t="shared" si="13"/>
        <v>8</v>
      </c>
      <c r="D404" s="2">
        <f>DATE(2023,KB_s[[#This Row],[Monat]],KB_s[[#This Row],[Tag]])</f>
        <v>45142</v>
      </c>
      <c r="E404" s="3">
        <f>WEEKNUM(KB_s[[#This Row],[kill_datetime]],2)</f>
        <v>32</v>
      </c>
      <c r="F404" t="s">
        <v>409</v>
      </c>
      <c r="G404" t="s">
        <v>13</v>
      </c>
      <c r="H404" t="s">
        <v>241</v>
      </c>
      <c r="I404" t="s">
        <v>20</v>
      </c>
      <c r="J404" t="s">
        <v>24</v>
      </c>
      <c r="K404" t="s">
        <v>25</v>
      </c>
      <c r="L404" t="s">
        <v>107</v>
      </c>
      <c r="M404" t="s">
        <v>78</v>
      </c>
      <c r="N404" s="1">
        <v>13684313.310000001</v>
      </c>
      <c r="O404" s="1">
        <v>7314808.9299999997</v>
      </c>
    </row>
    <row r="405" spans="1:15" x14ac:dyDescent="0.25">
      <c r="A405" s="2">
        <v>45142.238900462966</v>
      </c>
      <c r="B405">
        <f t="shared" si="12"/>
        <v>4</v>
      </c>
      <c r="C405">
        <f t="shared" si="13"/>
        <v>8</v>
      </c>
      <c r="D405" s="2">
        <f>DATE(2023,KB_s[[#This Row],[Monat]],KB_s[[#This Row],[Tag]])</f>
        <v>45142</v>
      </c>
      <c r="E405" s="3">
        <f>WEEKNUM(KB_s[[#This Row],[kill_datetime]],2)</f>
        <v>32</v>
      </c>
      <c r="F405" t="s">
        <v>631</v>
      </c>
      <c r="G405" t="s">
        <v>13</v>
      </c>
      <c r="H405" t="s">
        <v>40</v>
      </c>
      <c r="I405" t="s">
        <v>20</v>
      </c>
      <c r="J405" t="s">
        <v>24</v>
      </c>
      <c r="K405" t="s">
        <v>25</v>
      </c>
      <c r="L405" t="s">
        <v>107</v>
      </c>
      <c r="M405" t="s">
        <v>78</v>
      </c>
      <c r="N405" s="1">
        <v>13600157.789999999</v>
      </c>
      <c r="O405" s="1">
        <v>8246248.6699999999</v>
      </c>
    </row>
    <row r="406" spans="1:15" x14ac:dyDescent="0.25">
      <c r="A406" s="2">
        <v>45142.239050925928</v>
      </c>
      <c r="B406">
        <f t="shared" si="12"/>
        <v>4</v>
      </c>
      <c r="C406">
        <f t="shared" si="13"/>
        <v>8</v>
      </c>
      <c r="D406" s="2">
        <f>DATE(2023,KB_s[[#This Row],[Monat]],KB_s[[#This Row],[Tag]])</f>
        <v>45142</v>
      </c>
      <c r="E406" s="3">
        <f>WEEKNUM(KB_s[[#This Row],[kill_datetime]],2)</f>
        <v>32</v>
      </c>
      <c r="F406" t="s">
        <v>602</v>
      </c>
      <c r="G406" t="s">
        <v>13</v>
      </c>
      <c r="H406" t="s">
        <v>23</v>
      </c>
      <c r="I406" t="s">
        <v>20</v>
      </c>
      <c r="J406" t="s">
        <v>79</v>
      </c>
      <c r="K406" t="s">
        <v>25</v>
      </c>
      <c r="L406" t="s">
        <v>107</v>
      </c>
      <c r="M406" t="s">
        <v>78</v>
      </c>
      <c r="N406" s="1">
        <v>6200182.29</v>
      </c>
      <c r="O406" s="1">
        <v>4445405.9400000004</v>
      </c>
    </row>
    <row r="407" spans="1:15" x14ac:dyDescent="0.25">
      <c r="A407" s="2">
        <v>45142.268888888888</v>
      </c>
      <c r="B407">
        <f t="shared" si="12"/>
        <v>4</v>
      </c>
      <c r="C407">
        <f t="shared" si="13"/>
        <v>8</v>
      </c>
      <c r="D407" s="2">
        <f>DATE(2023,KB_s[[#This Row],[Monat]],KB_s[[#This Row],[Tag]])</f>
        <v>45142</v>
      </c>
      <c r="E407" s="3">
        <f>WEEKNUM(KB_s[[#This Row],[kill_datetime]],2)</f>
        <v>32</v>
      </c>
      <c r="F407" t="s">
        <v>64</v>
      </c>
      <c r="G407" t="s">
        <v>20</v>
      </c>
      <c r="H407" t="s">
        <v>21</v>
      </c>
      <c r="I407" t="s">
        <v>13</v>
      </c>
      <c r="J407" t="s">
        <v>73</v>
      </c>
      <c r="K407" t="s">
        <v>32</v>
      </c>
      <c r="L407" t="s">
        <v>107</v>
      </c>
      <c r="M407" t="s">
        <v>78</v>
      </c>
      <c r="N407" s="1">
        <v>21591405.690000001</v>
      </c>
      <c r="O407" s="1">
        <v>8212577.2300000004</v>
      </c>
    </row>
    <row r="408" spans="1:15" x14ac:dyDescent="0.25">
      <c r="A408" s="2">
        <v>45142.299722222226</v>
      </c>
      <c r="B408">
        <f t="shared" si="12"/>
        <v>4</v>
      </c>
      <c r="C408">
        <f t="shared" si="13"/>
        <v>8</v>
      </c>
      <c r="D408" s="2">
        <f>DATE(2023,KB_s[[#This Row],[Monat]],KB_s[[#This Row],[Tag]])</f>
        <v>45142</v>
      </c>
      <c r="E408" s="3">
        <f>WEEKNUM(KB_s[[#This Row],[kill_datetime]],2)</f>
        <v>32</v>
      </c>
      <c r="F408" t="s">
        <v>154</v>
      </c>
      <c r="G408" t="s">
        <v>60</v>
      </c>
      <c r="H408" t="s">
        <v>479</v>
      </c>
      <c r="I408" t="s">
        <v>13</v>
      </c>
      <c r="J408" t="s">
        <v>48</v>
      </c>
      <c r="K408" t="s">
        <v>25</v>
      </c>
      <c r="L408" t="s">
        <v>58</v>
      </c>
      <c r="M408" t="s">
        <v>11</v>
      </c>
      <c r="N408" s="1">
        <v>1225238.6000000001</v>
      </c>
      <c r="O408" s="1">
        <v>918830.4</v>
      </c>
    </row>
    <row r="409" spans="1:15" x14ac:dyDescent="0.25">
      <c r="A409" s="2">
        <v>45142.309791666667</v>
      </c>
      <c r="B409">
        <f t="shared" si="12"/>
        <v>4</v>
      </c>
      <c r="C409">
        <f t="shared" si="13"/>
        <v>8</v>
      </c>
      <c r="D409" s="2">
        <f>DATE(2023,KB_s[[#This Row],[Monat]],KB_s[[#This Row],[Tag]])</f>
        <v>45142</v>
      </c>
      <c r="E409" s="3">
        <f>WEEKNUM(KB_s[[#This Row],[kill_datetime]],2)</f>
        <v>32</v>
      </c>
      <c r="F409" t="s">
        <v>248</v>
      </c>
      <c r="G409" t="s">
        <v>27</v>
      </c>
      <c r="H409" t="s">
        <v>293</v>
      </c>
      <c r="I409" t="s">
        <v>15</v>
      </c>
      <c r="J409" t="s">
        <v>39</v>
      </c>
      <c r="K409" t="s">
        <v>32</v>
      </c>
      <c r="L409" t="s">
        <v>545</v>
      </c>
      <c r="M409" t="s">
        <v>66</v>
      </c>
      <c r="N409" s="1">
        <v>25073594.559999999</v>
      </c>
      <c r="O409" s="1">
        <v>7927447.3300000001</v>
      </c>
    </row>
    <row r="410" spans="1:15" x14ac:dyDescent="0.25">
      <c r="A410" s="2">
        <v>45142.324490740742</v>
      </c>
      <c r="B410">
        <f t="shared" si="12"/>
        <v>4</v>
      </c>
      <c r="C410">
        <f t="shared" si="13"/>
        <v>8</v>
      </c>
      <c r="D410" s="2">
        <f>DATE(2023,KB_s[[#This Row],[Monat]],KB_s[[#This Row],[Tag]])</f>
        <v>45142</v>
      </c>
      <c r="E410" s="3">
        <f>WEEKNUM(KB_s[[#This Row],[kill_datetime]],2)</f>
        <v>32</v>
      </c>
      <c r="F410" t="s">
        <v>153</v>
      </c>
      <c r="G410" t="s">
        <v>27</v>
      </c>
      <c r="H410" t="s">
        <v>438</v>
      </c>
      <c r="I410" t="s">
        <v>20</v>
      </c>
      <c r="J410" t="s">
        <v>252</v>
      </c>
      <c r="K410" t="s">
        <v>25</v>
      </c>
      <c r="L410" t="s">
        <v>149</v>
      </c>
      <c r="M410" t="s">
        <v>38</v>
      </c>
      <c r="N410" s="1">
        <v>13224075.24</v>
      </c>
      <c r="O410" s="1">
        <v>7296914.2300000004</v>
      </c>
    </row>
    <row r="411" spans="1:15" x14ac:dyDescent="0.25">
      <c r="A411" s="2">
        <v>45142.326099537036</v>
      </c>
      <c r="B411">
        <f t="shared" si="12"/>
        <v>4</v>
      </c>
      <c r="C411">
        <f t="shared" si="13"/>
        <v>8</v>
      </c>
      <c r="D411" s="2">
        <f>DATE(2023,KB_s[[#This Row],[Monat]],KB_s[[#This Row],[Tag]])</f>
        <v>45142</v>
      </c>
      <c r="E411" s="3">
        <f>WEEKNUM(KB_s[[#This Row],[kill_datetime]],2)</f>
        <v>32</v>
      </c>
      <c r="F411" t="s">
        <v>153</v>
      </c>
      <c r="G411" t="s">
        <v>27</v>
      </c>
      <c r="H411" t="s">
        <v>72</v>
      </c>
      <c r="I411" t="s">
        <v>20</v>
      </c>
      <c r="J411" t="s">
        <v>90</v>
      </c>
      <c r="K411" t="s">
        <v>36</v>
      </c>
      <c r="L411" t="s">
        <v>149</v>
      </c>
      <c r="M411" t="s">
        <v>38</v>
      </c>
      <c r="N411" s="1">
        <v>58847282.780000001</v>
      </c>
      <c r="O411" s="1">
        <v>39848218.840000004</v>
      </c>
    </row>
    <row r="412" spans="1:15" x14ac:dyDescent="0.25">
      <c r="A412" s="2">
        <v>45142.326979166668</v>
      </c>
      <c r="B412">
        <f t="shared" si="12"/>
        <v>4</v>
      </c>
      <c r="C412">
        <f t="shared" si="13"/>
        <v>8</v>
      </c>
      <c r="D412" s="2">
        <f>DATE(2023,KB_s[[#This Row],[Monat]],KB_s[[#This Row],[Tag]])</f>
        <v>45142</v>
      </c>
      <c r="E412" s="3">
        <f>WEEKNUM(KB_s[[#This Row],[kill_datetime]],2)</f>
        <v>32</v>
      </c>
      <c r="F412" t="s">
        <v>153</v>
      </c>
      <c r="G412" t="s">
        <v>27</v>
      </c>
      <c r="H412" t="s">
        <v>72</v>
      </c>
      <c r="I412" t="s">
        <v>20</v>
      </c>
      <c r="J412" t="s">
        <v>35</v>
      </c>
      <c r="K412" t="s">
        <v>36</v>
      </c>
      <c r="L412" t="s">
        <v>149</v>
      </c>
      <c r="M412" t="s">
        <v>38</v>
      </c>
      <c r="N412" s="1">
        <v>44419425.880000003</v>
      </c>
      <c r="O412" s="1">
        <v>26455579.359999999</v>
      </c>
    </row>
    <row r="413" spans="1:15" x14ac:dyDescent="0.25">
      <c r="A413" s="2">
        <v>45142.329004629632</v>
      </c>
      <c r="B413">
        <f t="shared" si="12"/>
        <v>4</v>
      </c>
      <c r="C413">
        <f t="shared" si="13"/>
        <v>8</v>
      </c>
      <c r="D413" s="2">
        <f>DATE(2023,KB_s[[#This Row],[Monat]],KB_s[[#This Row],[Tag]])</f>
        <v>45142</v>
      </c>
      <c r="E413" s="3">
        <f>WEEKNUM(KB_s[[#This Row],[kill_datetime]],2)</f>
        <v>32</v>
      </c>
      <c r="F413" t="s">
        <v>153</v>
      </c>
      <c r="G413" t="s">
        <v>27</v>
      </c>
      <c r="H413" t="s">
        <v>667</v>
      </c>
      <c r="I413" t="s">
        <v>20</v>
      </c>
      <c r="J413" t="s">
        <v>90</v>
      </c>
      <c r="K413" t="s">
        <v>36</v>
      </c>
      <c r="L413" t="s">
        <v>149</v>
      </c>
      <c r="M413" t="s">
        <v>38</v>
      </c>
      <c r="N413" s="1">
        <v>58883283.710000001</v>
      </c>
      <c r="O413" s="1">
        <v>43712208.469999999</v>
      </c>
    </row>
    <row r="414" spans="1:15" x14ac:dyDescent="0.25">
      <c r="A414" s="2">
        <v>45142.329201388886</v>
      </c>
      <c r="B414">
        <f t="shared" si="12"/>
        <v>4</v>
      </c>
      <c r="C414">
        <f t="shared" si="13"/>
        <v>8</v>
      </c>
      <c r="D414" s="2">
        <f>DATE(2023,KB_s[[#This Row],[Monat]],KB_s[[#This Row],[Tag]])</f>
        <v>45142</v>
      </c>
      <c r="E414" s="3">
        <f>WEEKNUM(KB_s[[#This Row],[kill_datetime]],2)</f>
        <v>32</v>
      </c>
      <c r="F414" t="s">
        <v>153</v>
      </c>
      <c r="G414" t="s">
        <v>27</v>
      </c>
      <c r="H414" t="s">
        <v>72</v>
      </c>
      <c r="I414" t="s">
        <v>20</v>
      </c>
      <c r="J414" t="s">
        <v>90</v>
      </c>
      <c r="K414" t="s">
        <v>36</v>
      </c>
      <c r="L414" t="s">
        <v>149</v>
      </c>
      <c r="M414" t="s">
        <v>38</v>
      </c>
      <c r="N414" s="1">
        <v>52217377.990000002</v>
      </c>
      <c r="O414" s="1">
        <v>37809979.5</v>
      </c>
    </row>
    <row r="415" spans="1:15" x14ac:dyDescent="0.25">
      <c r="A415" s="2">
        <v>45142.333344907405</v>
      </c>
      <c r="B415">
        <f t="shared" si="12"/>
        <v>4</v>
      </c>
      <c r="C415">
        <f t="shared" si="13"/>
        <v>8</v>
      </c>
      <c r="D415" s="2">
        <f>DATE(2023,KB_s[[#This Row],[Monat]],KB_s[[#This Row],[Tag]])</f>
        <v>45142</v>
      </c>
      <c r="E415" s="3">
        <f>WEEKNUM(KB_s[[#This Row],[kill_datetime]],2)</f>
        <v>32</v>
      </c>
      <c r="F415" t="s">
        <v>178</v>
      </c>
      <c r="G415" t="s">
        <v>27</v>
      </c>
      <c r="H415" t="s">
        <v>438</v>
      </c>
      <c r="I415" t="s">
        <v>20</v>
      </c>
      <c r="J415" t="s">
        <v>252</v>
      </c>
      <c r="K415" t="s">
        <v>25</v>
      </c>
      <c r="L415" t="s">
        <v>149</v>
      </c>
      <c r="M415" t="s">
        <v>38</v>
      </c>
      <c r="N415" s="1">
        <v>13158615.630000001</v>
      </c>
      <c r="O415" s="1">
        <v>5997268.7199999997</v>
      </c>
    </row>
    <row r="416" spans="1:15" x14ac:dyDescent="0.25">
      <c r="A416" s="2">
        <v>45142.336643518516</v>
      </c>
      <c r="B416">
        <f t="shared" si="12"/>
        <v>4</v>
      </c>
      <c r="C416">
        <f t="shared" si="13"/>
        <v>8</v>
      </c>
      <c r="D416" s="2">
        <f>DATE(2023,KB_s[[#This Row],[Monat]],KB_s[[#This Row],[Tag]])</f>
        <v>45142</v>
      </c>
      <c r="E416" s="3">
        <f>WEEKNUM(KB_s[[#This Row],[kill_datetime]],2)</f>
        <v>32</v>
      </c>
      <c r="F416" t="s">
        <v>154</v>
      </c>
      <c r="G416" t="s">
        <v>60</v>
      </c>
      <c r="H416" t="s">
        <v>285</v>
      </c>
      <c r="I416" t="s">
        <v>27</v>
      </c>
      <c r="J416" t="s">
        <v>128</v>
      </c>
      <c r="K416" t="s">
        <v>17</v>
      </c>
      <c r="L416" t="s">
        <v>58</v>
      </c>
      <c r="M416" t="s">
        <v>11</v>
      </c>
      <c r="N416" s="1">
        <v>8841831.1300000008</v>
      </c>
      <c r="O416" s="1">
        <v>6801660.3200000003</v>
      </c>
    </row>
    <row r="417" spans="1:15" x14ac:dyDescent="0.25">
      <c r="A417" s="2">
        <v>45142.337511574071</v>
      </c>
      <c r="B417">
        <f t="shared" si="12"/>
        <v>4</v>
      </c>
      <c r="C417">
        <f t="shared" si="13"/>
        <v>8</v>
      </c>
      <c r="D417" s="2">
        <f>DATE(2023,KB_s[[#This Row],[Monat]],KB_s[[#This Row],[Tag]])</f>
        <v>45142</v>
      </c>
      <c r="E417" s="3">
        <f>WEEKNUM(KB_s[[#This Row],[kill_datetime]],2)</f>
        <v>32</v>
      </c>
      <c r="F417" t="s">
        <v>154</v>
      </c>
      <c r="G417" t="s">
        <v>60</v>
      </c>
      <c r="H417" t="s">
        <v>315</v>
      </c>
      <c r="I417" t="s">
        <v>27</v>
      </c>
      <c r="J417" t="s">
        <v>46</v>
      </c>
      <c r="K417" t="s">
        <v>17</v>
      </c>
      <c r="L417" t="s">
        <v>58</v>
      </c>
      <c r="M417" t="s">
        <v>11</v>
      </c>
      <c r="N417" s="1">
        <v>8774884.4100000001</v>
      </c>
      <c r="O417" s="1">
        <v>940546.84</v>
      </c>
    </row>
    <row r="418" spans="1:15" x14ac:dyDescent="0.25">
      <c r="A418" s="2">
        <v>45142.348738425928</v>
      </c>
      <c r="B418">
        <f t="shared" si="12"/>
        <v>4</v>
      </c>
      <c r="C418">
        <f t="shared" si="13"/>
        <v>8</v>
      </c>
      <c r="D418" s="2">
        <f>DATE(2023,KB_s[[#This Row],[Monat]],KB_s[[#This Row],[Tag]])</f>
        <v>45142</v>
      </c>
      <c r="E418" s="3">
        <f>WEEKNUM(KB_s[[#This Row],[kill_datetime]],2)</f>
        <v>32</v>
      </c>
      <c r="F418" t="s">
        <v>207</v>
      </c>
      <c r="G418" t="s">
        <v>27</v>
      </c>
      <c r="H418" t="s">
        <v>438</v>
      </c>
      <c r="I418" t="s">
        <v>20</v>
      </c>
      <c r="J418" t="s">
        <v>193</v>
      </c>
      <c r="K418" t="s">
        <v>17</v>
      </c>
      <c r="L418" t="s">
        <v>149</v>
      </c>
      <c r="M418" t="s">
        <v>38</v>
      </c>
      <c r="N418" s="1">
        <v>1056318.8799999999</v>
      </c>
      <c r="O418" s="1">
        <v>718650.61</v>
      </c>
    </row>
    <row r="419" spans="1:15" x14ac:dyDescent="0.25">
      <c r="A419" s="2">
        <v>45142.34988425926</v>
      </c>
      <c r="B419">
        <f t="shared" si="12"/>
        <v>4</v>
      </c>
      <c r="C419">
        <f t="shared" si="13"/>
        <v>8</v>
      </c>
      <c r="D419" s="2">
        <f>DATE(2023,KB_s[[#This Row],[Monat]],KB_s[[#This Row],[Tag]])</f>
        <v>45142</v>
      </c>
      <c r="E419" s="3">
        <f>WEEKNUM(KB_s[[#This Row],[kill_datetime]],2)</f>
        <v>32</v>
      </c>
      <c r="F419" t="s">
        <v>154</v>
      </c>
      <c r="G419" t="s">
        <v>60</v>
      </c>
      <c r="H419" t="s">
        <v>285</v>
      </c>
      <c r="I419" t="s">
        <v>27</v>
      </c>
      <c r="J419" t="s">
        <v>39</v>
      </c>
      <c r="K419" t="s">
        <v>32</v>
      </c>
      <c r="L419" t="s">
        <v>58</v>
      </c>
      <c r="M419" t="s">
        <v>11</v>
      </c>
      <c r="N419" s="1">
        <v>18527897.050000001</v>
      </c>
      <c r="O419" s="1">
        <v>6435047.6600000001</v>
      </c>
    </row>
    <row r="420" spans="1:15" x14ac:dyDescent="0.25">
      <c r="A420" s="2">
        <v>45142.354988425926</v>
      </c>
      <c r="B420">
        <f t="shared" si="12"/>
        <v>4</v>
      </c>
      <c r="C420">
        <f t="shared" si="13"/>
        <v>8</v>
      </c>
      <c r="D420" s="2">
        <f>DATE(2023,KB_s[[#This Row],[Monat]],KB_s[[#This Row],[Tag]])</f>
        <v>45142</v>
      </c>
      <c r="E420" s="3">
        <f>WEEKNUM(KB_s[[#This Row],[kill_datetime]],2)</f>
        <v>32</v>
      </c>
      <c r="F420" t="s">
        <v>64</v>
      </c>
      <c r="G420" t="s">
        <v>20</v>
      </c>
      <c r="H420" t="s">
        <v>21</v>
      </c>
      <c r="I420" t="s">
        <v>13</v>
      </c>
      <c r="J420" t="s">
        <v>73</v>
      </c>
      <c r="K420" t="s">
        <v>32</v>
      </c>
      <c r="L420" t="s">
        <v>107</v>
      </c>
      <c r="M420" t="s">
        <v>78</v>
      </c>
      <c r="N420" s="1">
        <v>16014258.34</v>
      </c>
      <c r="O420" s="1">
        <v>3612878.65</v>
      </c>
    </row>
    <row r="421" spans="1:15" x14ac:dyDescent="0.25">
      <c r="A421" s="2">
        <v>45142.364965277775</v>
      </c>
      <c r="B421">
        <f t="shared" si="12"/>
        <v>4</v>
      </c>
      <c r="C421">
        <f t="shared" si="13"/>
        <v>8</v>
      </c>
      <c r="D421" s="2">
        <f>DATE(2023,KB_s[[#This Row],[Monat]],KB_s[[#This Row],[Tag]])</f>
        <v>45142</v>
      </c>
      <c r="E421" s="3">
        <f>WEEKNUM(KB_s[[#This Row],[kill_datetime]],2)</f>
        <v>32</v>
      </c>
      <c r="F421" t="s">
        <v>250</v>
      </c>
      <c r="G421" t="s">
        <v>60</v>
      </c>
      <c r="H421" t="s">
        <v>285</v>
      </c>
      <c r="I421" t="s">
        <v>27</v>
      </c>
      <c r="J421" t="s">
        <v>39</v>
      </c>
      <c r="K421" t="s">
        <v>32</v>
      </c>
      <c r="L421" t="s">
        <v>58</v>
      </c>
      <c r="M421" t="s">
        <v>11</v>
      </c>
      <c r="N421" s="1">
        <v>20031268.210000001</v>
      </c>
      <c r="O421" s="1">
        <v>9321110.3499999996</v>
      </c>
    </row>
    <row r="422" spans="1:15" x14ac:dyDescent="0.25">
      <c r="A422" s="2">
        <v>45142.382025462961</v>
      </c>
      <c r="B422">
        <f t="shared" si="12"/>
        <v>4</v>
      </c>
      <c r="C422">
        <f t="shared" si="13"/>
        <v>8</v>
      </c>
      <c r="D422" s="2">
        <f>DATE(2023,KB_s[[#This Row],[Monat]],KB_s[[#This Row],[Tag]])</f>
        <v>45142</v>
      </c>
      <c r="E422" s="3">
        <f>WEEKNUM(KB_s[[#This Row],[kill_datetime]],2)</f>
        <v>32</v>
      </c>
      <c r="F422" t="s">
        <v>369</v>
      </c>
      <c r="G422" t="s">
        <v>20</v>
      </c>
      <c r="H422" t="s">
        <v>21</v>
      </c>
      <c r="I422" t="s">
        <v>13</v>
      </c>
      <c r="J422" t="s">
        <v>48</v>
      </c>
      <c r="K422" t="s">
        <v>25</v>
      </c>
      <c r="L422" t="s">
        <v>468</v>
      </c>
      <c r="M422" t="s">
        <v>78</v>
      </c>
      <c r="N422" s="1">
        <v>9946487.5199999996</v>
      </c>
      <c r="O422" s="1">
        <v>7737422.96</v>
      </c>
    </row>
    <row r="423" spans="1:15" x14ac:dyDescent="0.25">
      <c r="A423" s="2">
        <v>45142.382025462961</v>
      </c>
      <c r="B423">
        <f t="shared" si="12"/>
        <v>4</v>
      </c>
      <c r="C423">
        <f t="shared" si="13"/>
        <v>8</v>
      </c>
      <c r="D423" s="2">
        <f>DATE(2023,KB_s[[#This Row],[Monat]],KB_s[[#This Row],[Tag]])</f>
        <v>45142</v>
      </c>
      <c r="E423" s="3">
        <f>WEEKNUM(KB_s[[#This Row],[kill_datetime]],2)</f>
        <v>32</v>
      </c>
      <c r="F423" t="s">
        <v>22</v>
      </c>
      <c r="G423" t="s">
        <v>13</v>
      </c>
      <c r="H423" t="s">
        <v>369</v>
      </c>
      <c r="I423" t="s">
        <v>20</v>
      </c>
      <c r="J423" t="s">
        <v>252</v>
      </c>
      <c r="K423" t="s">
        <v>25</v>
      </c>
      <c r="L423" t="s">
        <v>468</v>
      </c>
      <c r="M423" t="s">
        <v>78</v>
      </c>
      <c r="N423" s="1">
        <v>13138621.439999999</v>
      </c>
      <c r="O423" s="1">
        <v>6865061.0999999996</v>
      </c>
    </row>
    <row r="424" spans="1:15" x14ac:dyDescent="0.25">
      <c r="A424" s="2">
        <v>45142.382268518515</v>
      </c>
      <c r="B424">
        <f t="shared" si="12"/>
        <v>4</v>
      </c>
      <c r="C424">
        <f t="shared" si="13"/>
        <v>8</v>
      </c>
      <c r="D424" s="2">
        <f>DATE(2023,KB_s[[#This Row],[Monat]],KB_s[[#This Row],[Tag]])</f>
        <v>45142</v>
      </c>
      <c r="E424" s="3">
        <f>WEEKNUM(KB_s[[#This Row],[kill_datetime]],2)</f>
        <v>32</v>
      </c>
      <c r="F424" t="s">
        <v>22</v>
      </c>
      <c r="G424" t="s">
        <v>13</v>
      </c>
      <c r="H424" t="s">
        <v>369</v>
      </c>
      <c r="I424" t="s">
        <v>20</v>
      </c>
      <c r="J424" t="s">
        <v>252</v>
      </c>
      <c r="K424" t="s">
        <v>25</v>
      </c>
      <c r="L424" t="s">
        <v>468</v>
      </c>
      <c r="M424" t="s">
        <v>78</v>
      </c>
      <c r="N424" s="1">
        <v>13138621.439999999</v>
      </c>
      <c r="O424" s="1">
        <v>8217413.46</v>
      </c>
    </row>
    <row r="425" spans="1:15" x14ac:dyDescent="0.25">
      <c r="A425" s="2">
        <v>45142.382430555554</v>
      </c>
      <c r="B425">
        <f t="shared" si="12"/>
        <v>4</v>
      </c>
      <c r="C425">
        <f t="shared" si="13"/>
        <v>8</v>
      </c>
      <c r="D425" s="2">
        <f>DATE(2023,KB_s[[#This Row],[Monat]],KB_s[[#This Row],[Tag]])</f>
        <v>45142</v>
      </c>
      <c r="E425" s="3">
        <f>WEEKNUM(KB_s[[#This Row],[kill_datetime]],2)</f>
        <v>32</v>
      </c>
      <c r="F425" t="s">
        <v>22</v>
      </c>
      <c r="G425" t="s">
        <v>13</v>
      </c>
      <c r="H425" t="s">
        <v>369</v>
      </c>
      <c r="I425" t="s">
        <v>20</v>
      </c>
      <c r="J425" t="s">
        <v>252</v>
      </c>
      <c r="K425" t="s">
        <v>25</v>
      </c>
      <c r="L425" t="s">
        <v>468</v>
      </c>
      <c r="M425" t="s">
        <v>78</v>
      </c>
      <c r="N425" s="1">
        <v>13138621.439999999</v>
      </c>
      <c r="O425" s="1">
        <v>8845687.7599999998</v>
      </c>
    </row>
    <row r="426" spans="1:15" x14ac:dyDescent="0.25">
      <c r="A426" s="2">
        <v>45142.382581018515</v>
      </c>
      <c r="B426">
        <f t="shared" si="12"/>
        <v>4</v>
      </c>
      <c r="C426">
        <f t="shared" si="13"/>
        <v>8</v>
      </c>
      <c r="D426" s="2">
        <f>DATE(2023,KB_s[[#This Row],[Monat]],KB_s[[#This Row],[Tag]])</f>
        <v>45142</v>
      </c>
      <c r="E426" s="3">
        <f>WEEKNUM(KB_s[[#This Row],[kill_datetime]],2)</f>
        <v>32</v>
      </c>
      <c r="F426" t="s">
        <v>22</v>
      </c>
      <c r="G426" t="s">
        <v>13</v>
      </c>
      <c r="H426" t="s">
        <v>369</v>
      </c>
      <c r="I426" t="s">
        <v>20</v>
      </c>
      <c r="J426" t="s">
        <v>252</v>
      </c>
      <c r="K426" t="s">
        <v>25</v>
      </c>
      <c r="L426" t="s">
        <v>468</v>
      </c>
      <c r="M426" t="s">
        <v>78</v>
      </c>
      <c r="N426" s="1">
        <v>13138621.439999999</v>
      </c>
      <c r="O426" s="1">
        <v>5520587.0800000001</v>
      </c>
    </row>
    <row r="427" spans="1:15" x14ac:dyDescent="0.25">
      <c r="A427" s="2">
        <v>45142.382743055554</v>
      </c>
      <c r="B427">
        <f t="shared" si="12"/>
        <v>4</v>
      </c>
      <c r="C427">
        <f t="shared" si="13"/>
        <v>8</v>
      </c>
      <c r="D427" s="2">
        <f>DATE(2023,KB_s[[#This Row],[Monat]],KB_s[[#This Row],[Tag]])</f>
        <v>45142</v>
      </c>
      <c r="E427" s="3">
        <f>WEEKNUM(KB_s[[#This Row],[kill_datetime]],2)</f>
        <v>32</v>
      </c>
      <c r="F427" t="s">
        <v>369</v>
      </c>
      <c r="G427" t="s">
        <v>20</v>
      </c>
      <c r="H427" t="s">
        <v>21</v>
      </c>
      <c r="I427" t="s">
        <v>13</v>
      </c>
      <c r="J427" t="s">
        <v>39</v>
      </c>
      <c r="K427" t="s">
        <v>32</v>
      </c>
      <c r="L427" t="s">
        <v>468</v>
      </c>
      <c r="M427" t="s">
        <v>78</v>
      </c>
      <c r="N427" s="1">
        <v>28108186.09</v>
      </c>
      <c r="O427" s="1">
        <v>7842970.75</v>
      </c>
    </row>
    <row r="428" spans="1:15" x14ac:dyDescent="0.25">
      <c r="A428" s="2">
        <v>45142.3827662037</v>
      </c>
      <c r="B428">
        <f t="shared" si="12"/>
        <v>4</v>
      </c>
      <c r="C428">
        <f t="shared" si="13"/>
        <v>8</v>
      </c>
      <c r="D428" s="2">
        <f>DATE(2023,KB_s[[#This Row],[Monat]],KB_s[[#This Row],[Tag]])</f>
        <v>45142</v>
      </c>
      <c r="E428" s="3">
        <f>WEEKNUM(KB_s[[#This Row],[kill_datetime]],2)</f>
        <v>32</v>
      </c>
      <c r="F428" t="s">
        <v>22</v>
      </c>
      <c r="G428" t="s">
        <v>13</v>
      </c>
      <c r="H428" t="s">
        <v>369</v>
      </c>
      <c r="I428" t="s">
        <v>20</v>
      </c>
      <c r="J428" t="s">
        <v>252</v>
      </c>
      <c r="K428" t="s">
        <v>25</v>
      </c>
      <c r="L428" t="s">
        <v>468</v>
      </c>
      <c r="M428" t="s">
        <v>78</v>
      </c>
      <c r="N428" s="1">
        <v>13138621.439999999</v>
      </c>
      <c r="O428" s="1">
        <v>7506781.9400000004</v>
      </c>
    </row>
    <row r="429" spans="1:15" x14ac:dyDescent="0.25">
      <c r="A429" s="2">
        <v>45142.382835648146</v>
      </c>
      <c r="B429">
        <f t="shared" si="12"/>
        <v>4</v>
      </c>
      <c r="C429">
        <f t="shared" si="13"/>
        <v>8</v>
      </c>
      <c r="D429" s="2">
        <f>DATE(2023,KB_s[[#This Row],[Monat]],KB_s[[#This Row],[Tag]])</f>
        <v>45142</v>
      </c>
      <c r="E429" s="3">
        <f>WEEKNUM(KB_s[[#This Row],[kill_datetime]],2)</f>
        <v>32</v>
      </c>
      <c r="F429" t="s">
        <v>22</v>
      </c>
      <c r="G429" t="s">
        <v>13</v>
      </c>
      <c r="H429" t="s">
        <v>369</v>
      </c>
      <c r="I429" t="s">
        <v>20</v>
      </c>
      <c r="J429" t="s">
        <v>252</v>
      </c>
      <c r="K429" t="s">
        <v>25</v>
      </c>
      <c r="L429" t="s">
        <v>468</v>
      </c>
      <c r="M429" t="s">
        <v>78</v>
      </c>
      <c r="N429" s="1">
        <v>13138621.439999999</v>
      </c>
      <c r="O429" s="1">
        <v>6865061.0999999996</v>
      </c>
    </row>
    <row r="430" spans="1:15" x14ac:dyDescent="0.25">
      <c r="A430" s="2">
        <v>45142.382847222223</v>
      </c>
      <c r="B430">
        <f t="shared" si="12"/>
        <v>4</v>
      </c>
      <c r="C430">
        <f t="shared" si="13"/>
        <v>8</v>
      </c>
      <c r="D430" s="2">
        <f>DATE(2023,KB_s[[#This Row],[Monat]],KB_s[[#This Row],[Tag]])</f>
        <v>45142</v>
      </c>
      <c r="E430" s="3">
        <f>WEEKNUM(KB_s[[#This Row],[kill_datetime]],2)</f>
        <v>32</v>
      </c>
      <c r="F430" t="s">
        <v>22</v>
      </c>
      <c r="G430" t="s">
        <v>13</v>
      </c>
      <c r="H430" t="s">
        <v>369</v>
      </c>
      <c r="I430" t="s">
        <v>20</v>
      </c>
      <c r="J430" t="s">
        <v>252</v>
      </c>
      <c r="K430" t="s">
        <v>25</v>
      </c>
      <c r="L430" t="s">
        <v>468</v>
      </c>
      <c r="M430" t="s">
        <v>78</v>
      </c>
      <c r="N430" s="1">
        <v>13138621.439999999</v>
      </c>
      <c r="O430" s="1">
        <v>4589952.3099999996</v>
      </c>
    </row>
    <row r="431" spans="1:15" x14ac:dyDescent="0.25">
      <c r="A431" s="2">
        <v>45142.382893518516</v>
      </c>
      <c r="B431">
        <f t="shared" si="12"/>
        <v>4</v>
      </c>
      <c r="C431">
        <f t="shared" si="13"/>
        <v>8</v>
      </c>
      <c r="D431" s="2">
        <f>DATE(2023,KB_s[[#This Row],[Monat]],KB_s[[#This Row],[Tag]])</f>
        <v>45142</v>
      </c>
      <c r="E431" s="3">
        <f>WEEKNUM(KB_s[[#This Row],[kill_datetime]],2)</f>
        <v>32</v>
      </c>
      <c r="F431" t="s">
        <v>22</v>
      </c>
      <c r="G431" t="s">
        <v>13</v>
      </c>
      <c r="H431" t="s">
        <v>369</v>
      </c>
      <c r="I431" t="s">
        <v>20</v>
      </c>
      <c r="J431" t="s">
        <v>252</v>
      </c>
      <c r="K431" t="s">
        <v>25</v>
      </c>
      <c r="L431" t="s">
        <v>468</v>
      </c>
      <c r="M431" t="s">
        <v>78</v>
      </c>
      <c r="N431" s="1">
        <v>13138621.439999999</v>
      </c>
      <c r="O431" s="1">
        <v>8199715.8899999997</v>
      </c>
    </row>
    <row r="432" spans="1:15" x14ac:dyDescent="0.25">
      <c r="A432" s="2">
        <v>45142.382951388892</v>
      </c>
      <c r="B432">
        <f t="shared" si="12"/>
        <v>4</v>
      </c>
      <c r="C432">
        <f t="shared" si="13"/>
        <v>8</v>
      </c>
      <c r="D432" s="2">
        <f>DATE(2023,KB_s[[#This Row],[Monat]],KB_s[[#This Row],[Tag]])</f>
        <v>45142</v>
      </c>
      <c r="E432" s="3">
        <f>WEEKNUM(KB_s[[#This Row],[kill_datetime]],2)</f>
        <v>32</v>
      </c>
      <c r="F432" t="s">
        <v>22</v>
      </c>
      <c r="G432" t="s">
        <v>13</v>
      </c>
      <c r="H432" t="s">
        <v>369</v>
      </c>
      <c r="I432" t="s">
        <v>20</v>
      </c>
      <c r="J432" t="s">
        <v>252</v>
      </c>
      <c r="K432" t="s">
        <v>25</v>
      </c>
      <c r="L432" t="s">
        <v>468</v>
      </c>
      <c r="M432" t="s">
        <v>78</v>
      </c>
      <c r="N432" s="1">
        <v>13138621.439999999</v>
      </c>
      <c r="O432" s="1">
        <v>8977174.25</v>
      </c>
    </row>
    <row r="433" spans="1:15" x14ac:dyDescent="0.25">
      <c r="A433" s="2">
        <v>45142.397951388892</v>
      </c>
      <c r="B433">
        <f t="shared" si="12"/>
        <v>4</v>
      </c>
      <c r="C433">
        <f t="shared" si="13"/>
        <v>8</v>
      </c>
      <c r="D433" s="2">
        <f>DATE(2023,KB_s[[#This Row],[Monat]],KB_s[[#This Row],[Tag]])</f>
        <v>45142</v>
      </c>
      <c r="E433" s="3">
        <f>WEEKNUM(KB_s[[#This Row],[kill_datetime]],2)</f>
        <v>32</v>
      </c>
      <c r="F433" t="s">
        <v>153</v>
      </c>
      <c r="G433" t="s">
        <v>27</v>
      </c>
      <c r="H433" t="s">
        <v>250</v>
      </c>
      <c r="I433" t="s">
        <v>60</v>
      </c>
      <c r="J433" t="s">
        <v>79</v>
      </c>
      <c r="K433" t="s">
        <v>25</v>
      </c>
      <c r="L433" t="s">
        <v>58</v>
      </c>
      <c r="M433" t="s">
        <v>11</v>
      </c>
      <c r="N433" s="1">
        <v>10406703.68</v>
      </c>
      <c r="O433" s="1">
        <v>5032205.5599999996</v>
      </c>
    </row>
    <row r="434" spans="1:15" x14ac:dyDescent="0.25">
      <c r="A434" s="2">
        <v>45142.398252314815</v>
      </c>
      <c r="B434">
        <f t="shared" si="12"/>
        <v>4</v>
      </c>
      <c r="C434">
        <f t="shared" si="13"/>
        <v>8</v>
      </c>
      <c r="D434" s="2">
        <f>DATE(2023,KB_s[[#This Row],[Monat]],KB_s[[#This Row],[Tag]])</f>
        <v>45142</v>
      </c>
      <c r="E434" s="3">
        <f>WEEKNUM(KB_s[[#This Row],[kill_datetime]],2)</f>
        <v>32</v>
      </c>
      <c r="F434" t="s">
        <v>153</v>
      </c>
      <c r="G434" t="s">
        <v>27</v>
      </c>
      <c r="H434" t="s">
        <v>250</v>
      </c>
      <c r="I434" t="s">
        <v>60</v>
      </c>
      <c r="J434" t="s">
        <v>56</v>
      </c>
      <c r="K434" t="s">
        <v>17</v>
      </c>
      <c r="L434" t="s">
        <v>58</v>
      </c>
      <c r="M434" t="s">
        <v>11</v>
      </c>
      <c r="N434" s="1">
        <v>5194000.92</v>
      </c>
      <c r="O434" s="1">
        <v>3520022.72</v>
      </c>
    </row>
    <row r="435" spans="1:15" x14ac:dyDescent="0.25">
      <c r="A435" s="2">
        <v>45142.398622685185</v>
      </c>
      <c r="B435">
        <f t="shared" si="12"/>
        <v>4</v>
      </c>
      <c r="C435">
        <f t="shared" si="13"/>
        <v>8</v>
      </c>
      <c r="D435" s="2">
        <f>DATE(2023,KB_s[[#This Row],[Monat]],KB_s[[#This Row],[Tag]])</f>
        <v>45142</v>
      </c>
      <c r="E435" s="3">
        <f>WEEKNUM(KB_s[[#This Row],[kill_datetime]],2)</f>
        <v>32</v>
      </c>
      <c r="F435" t="s">
        <v>250</v>
      </c>
      <c r="G435" t="s">
        <v>60</v>
      </c>
      <c r="H435" t="s">
        <v>153</v>
      </c>
      <c r="I435" t="s">
        <v>27</v>
      </c>
      <c r="J435" t="s">
        <v>157</v>
      </c>
      <c r="K435" t="s">
        <v>32</v>
      </c>
      <c r="L435" t="s">
        <v>58</v>
      </c>
      <c r="M435" t="s">
        <v>11</v>
      </c>
      <c r="N435" s="1">
        <v>88439943.530000001</v>
      </c>
      <c r="O435" s="1">
        <v>63235368.840000004</v>
      </c>
    </row>
    <row r="436" spans="1:15" x14ac:dyDescent="0.25">
      <c r="A436" s="2">
        <v>45142.41201388889</v>
      </c>
      <c r="B436">
        <f t="shared" si="12"/>
        <v>4</v>
      </c>
      <c r="C436">
        <f t="shared" si="13"/>
        <v>8</v>
      </c>
      <c r="D436" s="2">
        <f>DATE(2023,KB_s[[#This Row],[Monat]],KB_s[[#This Row],[Tag]])</f>
        <v>45142</v>
      </c>
      <c r="E436" s="3">
        <f>WEEKNUM(KB_s[[#This Row],[kill_datetime]],2)</f>
        <v>32</v>
      </c>
      <c r="F436" t="s">
        <v>301</v>
      </c>
      <c r="G436" t="s">
        <v>20</v>
      </c>
      <c r="H436" t="s">
        <v>228</v>
      </c>
      <c r="I436" t="s">
        <v>27</v>
      </c>
      <c r="J436" t="s">
        <v>98</v>
      </c>
      <c r="K436" t="s">
        <v>52</v>
      </c>
      <c r="L436" t="s">
        <v>415</v>
      </c>
      <c r="M436" t="s">
        <v>66</v>
      </c>
      <c r="N436" s="1">
        <v>237324107.11000001</v>
      </c>
      <c r="O436" s="1">
        <v>208664021.91999999</v>
      </c>
    </row>
    <row r="437" spans="1:15" x14ac:dyDescent="0.25">
      <c r="A437" s="2">
        <v>45142.417118055557</v>
      </c>
      <c r="B437">
        <f t="shared" si="12"/>
        <v>4</v>
      </c>
      <c r="C437">
        <f t="shared" si="13"/>
        <v>8</v>
      </c>
      <c r="D437" s="2">
        <f>DATE(2023,KB_s[[#This Row],[Monat]],KB_s[[#This Row],[Tag]])</f>
        <v>45142</v>
      </c>
      <c r="E437" s="3">
        <f>WEEKNUM(KB_s[[#This Row],[kill_datetime]],2)</f>
        <v>32</v>
      </c>
      <c r="F437" t="s">
        <v>250</v>
      </c>
      <c r="G437" t="s">
        <v>60</v>
      </c>
      <c r="H437" t="s">
        <v>22</v>
      </c>
      <c r="I437" t="s">
        <v>13</v>
      </c>
      <c r="J437" t="s">
        <v>29</v>
      </c>
      <c r="K437" t="s">
        <v>17</v>
      </c>
      <c r="L437" t="s">
        <v>58</v>
      </c>
      <c r="M437" t="s">
        <v>11</v>
      </c>
      <c r="N437" s="1">
        <v>5471301.7800000003</v>
      </c>
      <c r="O437" s="1">
        <v>1889442.41</v>
      </c>
    </row>
    <row r="438" spans="1:15" x14ac:dyDescent="0.25">
      <c r="A438" s="2">
        <v>45142.480034722219</v>
      </c>
      <c r="B438">
        <f t="shared" si="12"/>
        <v>4</v>
      </c>
      <c r="C438">
        <f t="shared" si="13"/>
        <v>8</v>
      </c>
      <c r="D438" s="2">
        <f>DATE(2023,KB_s[[#This Row],[Monat]],KB_s[[#This Row],[Tag]])</f>
        <v>45142</v>
      </c>
      <c r="E438" s="3">
        <f>WEEKNUM(KB_s[[#This Row],[kill_datetime]],2)</f>
        <v>32</v>
      </c>
      <c r="F438" t="s">
        <v>546</v>
      </c>
      <c r="G438" t="s">
        <v>60</v>
      </c>
      <c r="H438" t="s">
        <v>306</v>
      </c>
      <c r="I438" t="s">
        <v>13</v>
      </c>
      <c r="J438" t="s">
        <v>46</v>
      </c>
      <c r="K438" t="s">
        <v>17</v>
      </c>
      <c r="L438" t="s">
        <v>493</v>
      </c>
      <c r="M438" t="s">
        <v>11</v>
      </c>
      <c r="N438" s="1">
        <v>29921574.140000001</v>
      </c>
      <c r="O438" s="1">
        <v>27132000.550000001</v>
      </c>
    </row>
    <row r="439" spans="1:15" x14ac:dyDescent="0.25">
      <c r="A439" s="2">
        <v>45142.486944444441</v>
      </c>
      <c r="B439">
        <f t="shared" si="12"/>
        <v>4</v>
      </c>
      <c r="C439">
        <f t="shared" si="13"/>
        <v>8</v>
      </c>
      <c r="D439" s="2">
        <f>DATE(2023,KB_s[[#This Row],[Monat]],KB_s[[#This Row],[Tag]])</f>
        <v>45142</v>
      </c>
      <c r="E439" s="3">
        <f>WEEKNUM(KB_s[[#This Row],[kill_datetime]],2)</f>
        <v>32</v>
      </c>
      <c r="F439" t="s">
        <v>154</v>
      </c>
      <c r="G439" t="s">
        <v>60</v>
      </c>
      <c r="H439" t="s">
        <v>292</v>
      </c>
      <c r="I439" t="s">
        <v>13</v>
      </c>
      <c r="J439" t="s">
        <v>44</v>
      </c>
      <c r="K439" t="s">
        <v>17</v>
      </c>
      <c r="L439" t="s">
        <v>58</v>
      </c>
      <c r="M439" t="s">
        <v>11</v>
      </c>
      <c r="N439" s="1">
        <v>9728248.0299999993</v>
      </c>
      <c r="O439" s="1">
        <v>4206316.67</v>
      </c>
    </row>
    <row r="440" spans="1:15" x14ac:dyDescent="0.25">
      <c r="A440" s="2">
        <v>45142.513449074075</v>
      </c>
      <c r="B440">
        <f t="shared" si="12"/>
        <v>4</v>
      </c>
      <c r="C440">
        <f t="shared" si="13"/>
        <v>8</v>
      </c>
      <c r="D440" s="2">
        <f>DATE(2023,KB_s[[#This Row],[Monat]],KB_s[[#This Row],[Tag]])</f>
        <v>45142</v>
      </c>
      <c r="E440" s="3">
        <f>WEEKNUM(KB_s[[#This Row],[kill_datetime]],2)</f>
        <v>32</v>
      </c>
      <c r="F440" t="s">
        <v>250</v>
      </c>
      <c r="G440" t="s">
        <v>60</v>
      </c>
      <c r="H440" t="s">
        <v>153</v>
      </c>
      <c r="I440" t="s">
        <v>27</v>
      </c>
      <c r="J440" t="s">
        <v>86</v>
      </c>
      <c r="K440" t="s">
        <v>32</v>
      </c>
      <c r="L440" t="s">
        <v>58</v>
      </c>
      <c r="M440" t="s">
        <v>11</v>
      </c>
      <c r="N440" s="1">
        <v>223242556.40000001</v>
      </c>
      <c r="O440" s="1">
        <v>204353881.53</v>
      </c>
    </row>
    <row r="441" spans="1:15" x14ac:dyDescent="0.25">
      <c r="A441" s="2">
        <v>45142.515868055554</v>
      </c>
      <c r="B441">
        <f t="shared" si="12"/>
        <v>4</v>
      </c>
      <c r="C441">
        <f t="shared" si="13"/>
        <v>8</v>
      </c>
      <c r="D441" s="2">
        <f>DATE(2023,KB_s[[#This Row],[Monat]],KB_s[[#This Row],[Tag]])</f>
        <v>45142</v>
      </c>
      <c r="E441" s="3">
        <f>WEEKNUM(KB_s[[#This Row],[kill_datetime]],2)</f>
        <v>32</v>
      </c>
      <c r="F441" t="s">
        <v>416</v>
      </c>
      <c r="G441" t="s">
        <v>15</v>
      </c>
      <c r="H441" t="s">
        <v>121</v>
      </c>
      <c r="I441" t="s">
        <v>27</v>
      </c>
      <c r="J441" t="s">
        <v>191</v>
      </c>
      <c r="K441" t="s">
        <v>32</v>
      </c>
      <c r="L441" t="s">
        <v>338</v>
      </c>
      <c r="M441" t="s">
        <v>66</v>
      </c>
      <c r="N441" s="1">
        <v>81475566.689999998</v>
      </c>
      <c r="O441" s="1">
        <v>54089066.420000002</v>
      </c>
    </row>
    <row r="442" spans="1:15" x14ac:dyDescent="0.25">
      <c r="A442" s="2">
        <v>45142.533668981479</v>
      </c>
      <c r="B442">
        <f t="shared" si="12"/>
        <v>4</v>
      </c>
      <c r="C442">
        <f t="shared" si="13"/>
        <v>8</v>
      </c>
      <c r="D442" s="2">
        <f>DATE(2023,KB_s[[#This Row],[Monat]],KB_s[[#This Row],[Tag]])</f>
        <v>45142</v>
      </c>
      <c r="E442" s="3">
        <f>WEEKNUM(KB_s[[#This Row],[kill_datetime]],2)</f>
        <v>32</v>
      </c>
      <c r="F442" t="s">
        <v>231</v>
      </c>
      <c r="G442" t="s">
        <v>13</v>
      </c>
      <c r="H442" t="s">
        <v>231</v>
      </c>
      <c r="I442" t="s">
        <v>13</v>
      </c>
      <c r="J442" t="s">
        <v>42</v>
      </c>
      <c r="K442" t="s">
        <v>25</v>
      </c>
      <c r="L442" t="s">
        <v>107</v>
      </c>
      <c r="M442" t="s">
        <v>78</v>
      </c>
      <c r="N442" s="1">
        <v>3308764.08</v>
      </c>
      <c r="O442" s="1">
        <v>2369616.67</v>
      </c>
    </row>
    <row r="443" spans="1:15" x14ac:dyDescent="0.25">
      <c r="A443" s="2">
        <v>45142.58016203704</v>
      </c>
      <c r="B443">
        <f t="shared" si="12"/>
        <v>4</v>
      </c>
      <c r="C443">
        <f t="shared" si="13"/>
        <v>8</v>
      </c>
      <c r="D443" s="2">
        <f>DATE(2023,KB_s[[#This Row],[Monat]],KB_s[[#This Row],[Tag]])</f>
        <v>45142</v>
      </c>
      <c r="E443" s="3">
        <f>WEEKNUM(KB_s[[#This Row],[kill_datetime]],2)</f>
        <v>32</v>
      </c>
      <c r="F443" t="s">
        <v>248</v>
      </c>
      <c r="G443" t="s">
        <v>27</v>
      </c>
      <c r="H443" t="s">
        <v>438</v>
      </c>
      <c r="I443" t="s">
        <v>20</v>
      </c>
      <c r="J443" t="s">
        <v>39</v>
      </c>
      <c r="K443" t="s">
        <v>32</v>
      </c>
      <c r="L443" t="s">
        <v>217</v>
      </c>
      <c r="M443" t="s">
        <v>38</v>
      </c>
      <c r="N443" s="1">
        <v>17524031.789999999</v>
      </c>
      <c r="O443" s="1">
        <v>7725187.2699999996</v>
      </c>
    </row>
    <row r="444" spans="1:15" x14ac:dyDescent="0.25">
      <c r="A444" s="2">
        <v>45142.582835648151</v>
      </c>
      <c r="B444">
        <f t="shared" si="12"/>
        <v>4</v>
      </c>
      <c r="C444">
        <f t="shared" si="13"/>
        <v>8</v>
      </c>
      <c r="D444" s="2">
        <f>DATE(2023,KB_s[[#This Row],[Monat]],KB_s[[#This Row],[Tag]])</f>
        <v>45142</v>
      </c>
      <c r="E444" s="3">
        <f>WEEKNUM(KB_s[[#This Row],[kill_datetime]],2)</f>
        <v>32</v>
      </c>
      <c r="F444" t="s">
        <v>178</v>
      </c>
      <c r="G444" t="s">
        <v>27</v>
      </c>
      <c r="H444" t="s">
        <v>21</v>
      </c>
      <c r="I444" t="s">
        <v>13</v>
      </c>
      <c r="J444" t="s">
        <v>79</v>
      </c>
      <c r="K444" t="s">
        <v>25</v>
      </c>
      <c r="L444" t="s">
        <v>257</v>
      </c>
      <c r="M444" t="s">
        <v>38</v>
      </c>
      <c r="N444" s="1">
        <v>19343237.379999999</v>
      </c>
      <c r="O444" s="1">
        <v>12770880.18</v>
      </c>
    </row>
    <row r="445" spans="1:15" x14ac:dyDescent="0.25">
      <c r="A445" s="2">
        <v>45142.585706018515</v>
      </c>
      <c r="B445">
        <f t="shared" si="12"/>
        <v>4</v>
      </c>
      <c r="C445">
        <f t="shared" si="13"/>
        <v>8</v>
      </c>
      <c r="D445" s="2">
        <f>DATE(2023,KB_s[[#This Row],[Monat]],KB_s[[#This Row],[Tag]])</f>
        <v>45142</v>
      </c>
      <c r="E445" s="3">
        <f>WEEKNUM(KB_s[[#This Row],[kill_datetime]],2)</f>
        <v>32</v>
      </c>
      <c r="F445" t="s">
        <v>82</v>
      </c>
      <c r="G445" t="s">
        <v>20</v>
      </c>
      <c r="H445" t="s">
        <v>411</v>
      </c>
      <c r="I445" t="s">
        <v>27</v>
      </c>
      <c r="J445" t="s">
        <v>86</v>
      </c>
      <c r="K445" t="s">
        <v>32</v>
      </c>
      <c r="L445" t="s">
        <v>610</v>
      </c>
      <c r="M445" t="s">
        <v>66</v>
      </c>
      <c r="N445" s="1">
        <v>301164491.17000002</v>
      </c>
      <c r="O445" s="1">
        <v>269763431.63999999</v>
      </c>
    </row>
    <row r="446" spans="1:15" x14ac:dyDescent="0.25">
      <c r="A446" s="2">
        <v>45142.625902777778</v>
      </c>
      <c r="B446">
        <f t="shared" si="12"/>
        <v>4</v>
      </c>
      <c r="C446">
        <f t="shared" si="13"/>
        <v>8</v>
      </c>
      <c r="D446" s="2">
        <f>DATE(2023,KB_s[[#This Row],[Monat]],KB_s[[#This Row],[Tag]])</f>
        <v>45142</v>
      </c>
      <c r="E446" s="3">
        <f>WEEKNUM(KB_s[[#This Row],[kill_datetime]],2)</f>
        <v>32</v>
      </c>
      <c r="F446" t="s">
        <v>250</v>
      </c>
      <c r="G446" t="s">
        <v>60</v>
      </c>
      <c r="H446" t="s">
        <v>196</v>
      </c>
      <c r="I446" t="s">
        <v>13</v>
      </c>
      <c r="J446" t="s">
        <v>87</v>
      </c>
      <c r="K446" t="s">
        <v>25</v>
      </c>
      <c r="L446" t="s">
        <v>58</v>
      </c>
      <c r="M446" t="s">
        <v>11</v>
      </c>
      <c r="N446" s="1">
        <v>2879791.59</v>
      </c>
      <c r="O446" s="1">
        <v>1045279.87</v>
      </c>
    </row>
    <row r="447" spans="1:15" x14ac:dyDescent="0.25">
      <c r="A447" s="2">
        <v>45142.631354166668</v>
      </c>
      <c r="B447">
        <f t="shared" si="12"/>
        <v>4</v>
      </c>
      <c r="C447">
        <f t="shared" si="13"/>
        <v>8</v>
      </c>
      <c r="D447" s="2">
        <f>DATE(2023,KB_s[[#This Row],[Monat]],KB_s[[#This Row],[Tag]])</f>
        <v>45142</v>
      </c>
      <c r="E447" s="3">
        <f>WEEKNUM(KB_s[[#This Row],[kill_datetime]],2)</f>
        <v>32</v>
      </c>
      <c r="F447" t="s">
        <v>250</v>
      </c>
      <c r="G447" t="s">
        <v>60</v>
      </c>
      <c r="H447" t="s">
        <v>21</v>
      </c>
      <c r="I447" t="s">
        <v>13</v>
      </c>
      <c r="J447" t="s">
        <v>31</v>
      </c>
      <c r="K447" t="s">
        <v>32</v>
      </c>
      <c r="L447" t="s">
        <v>58</v>
      </c>
      <c r="M447" t="s">
        <v>11</v>
      </c>
      <c r="N447" s="1">
        <v>57037809.090000004</v>
      </c>
      <c r="O447" s="1">
        <v>39751357.299999997</v>
      </c>
    </row>
    <row r="448" spans="1:15" x14ac:dyDescent="0.25">
      <c r="A448" s="2">
        <v>45142.674363425926</v>
      </c>
      <c r="B448">
        <f t="shared" si="12"/>
        <v>4</v>
      </c>
      <c r="C448">
        <f t="shared" si="13"/>
        <v>8</v>
      </c>
      <c r="D448" s="2">
        <f>DATE(2023,KB_s[[#This Row],[Monat]],KB_s[[#This Row],[Tag]])</f>
        <v>45142</v>
      </c>
      <c r="E448" s="3">
        <f>WEEKNUM(KB_s[[#This Row],[kill_datetime]],2)</f>
        <v>32</v>
      </c>
      <c r="F448" t="s">
        <v>409</v>
      </c>
      <c r="G448" t="s">
        <v>13</v>
      </c>
      <c r="H448" t="s">
        <v>409</v>
      </c>
      <c r="I448" t="s">
        <v>13</v>
      </c>
      <c r="J448" t="s">
        <v>267</v>
      </c>
      <c r="K448" t="s">
        <v>17</v>
      </c>
      <c r="L448" t="s">
        <v>107</v>
      </c>
      <c r="M448" t="s">
        <v>78</v>
      </c>
      <c r="N448" s="1">
        <v>246664.53</v>
      </c>
      <c r="O448" s="1">
        <v>132901.93</v>
      </c>
    </row>
    <row r="449" spans="1:15" x14ac:dyDescent="0.25">
      <c r="A449" s="2">
        <v>45142.779699074075</v>
      </c>
      <c r="B449">
        <f t="shared" si="12"/>
        <v>4</v>
      </c>
      <c r="C449">
        <f t="shared" si="13"/>
        <v>8</v>
      </c>
      <c r="D449" s="2">
        <f>DATE(2023,KB_s[[#This Row],[Monat]],KB_s[[#This Row],[Tag]])</f>
        <v>45142</v>
      </c>
      <c r="E449" s="3">
        <f>WEEKNUM(KB_s[[#This Row],[kill_datetime]],2)</f>
        <v>32</v>
      </c>
      <c r="F449" t="s">
        <v>277</v>
      </c>
      <c r="G449" t="s">
        <v>20</v>
      </c>
      <c r="H449" t="s">
        <v>21</v>
      </c>
      <c r="I449" t="s">
        <v>13</v>
      </c>
      <c r="J449" t="s">
        <v>106</v>
      </c>
      <c r="K449" t="s">
        <v>32</v>
      </c>
      <c r="L449" t="s">
        <v>510</v>
      </c>
      <c r="M449" t="s">
        <v>66</v>
      </c>
      <c r="N449" s="1">
        <v>11790272.52</v>
      </c>
      <c r="O449" s="1">
        <v>1151034.1399999999</v>
      </c>
    </row>
    <row r="450" spans="1:15" x14ac:dyDescent="0.25">
      <c r="A450" s="2">
        <v>45142.831712962965</v>
      </c>
      <c r="B450">
        <f t="shared" ref="B450:B513" si="14">DAY(A450)</f>
        <v>4</v>
      </c>
      <c r="C450">
        <f t="shared" ref="C450:C513" si="15">MONTH(A450)</f>
        <v>8</v>
      </c>
      <c r="D450" s="2">
        <f>DATE(2023,KB_s[[#This Row],[Monat]],KB_s[[#This Row],[Tag]])</f>
        <v>45142</v>
      </c>
      <c r="E450" s="3">
        <f>WEEKNUM(KB_s[[#This Row],[kill_datetime]],2)</f>
        <v>32</v>
      </c>
      <c r="F450" t="s">
        <v>569</v>
      </c>
      <c r="G450" t="s">
        <v>20</v>
      </c>
      <c r="H450" t="s">
        <v>178</v>
      </c>
      <c r="I450" t="s">
        <v>27</v>
      </c>
      <c r="J450" t="s">
        <v>106</v>
      </c>
      <c r="K450" t="s">
        <v>32</v>
      </c>
      <c r="L450" t="s">
        <v>474</v>
      </c>
      <c r="M450" t="s">
        <v>66</v>
      </c>
      <c r="N450" s="1">
        <v>40382847.200000003</v>
      </c>
      <c r="O450" s="1">
        <v>13299671.16</v>
      </c>
    </row>
    <row r="451" spans="1:15" x14ac:dyDescent="0.25">
      <c r="A451" s="2">
        <v>45142.866412037038</v>
      </c>
      <c r="B451">
        <f t="shared" si="14"/>
        <v>4</v>
      </c>
      <c r="C451">
        <f t="shared" si="15"/>
        <v>8</v>
      </c>
      <c r="D451" s="2">
        <f>DATE(2023,KB_s[[#This Row],[Monat]],KB_s[[#This Row],[Tag]])</f>
        <v>45142</v>
      </c>
      <c r="E451" s="3">
        <f>WEEKNUM(KB_s[[#This Row],[kill_datetime]],2)</f>
        <v>32</v>
      </c>
      <c r="F451" t="s">
        <v>23</v>
      </c>
      <c r="G451" t="s">
        <v>20</v>
      </c>
      <c r="H451" t="s">
        <v>564</v>
      </c>
      <c r="I451" t="s">
        <v>20</v>
      </c>
      <c r="J451" t="s">
        <v>267</v>
      </c>
      <c r="K451" t="s">
        <v>17</v>
      </c>
      <c r="L451" t="s">
        <v>562</v>
      </c>
      <c r="M451" t="s">
        <v>66</v>
      </c>
      <c r="N451" s="1">
        <v>222788.12</v>
      </c>
      <c r="O451" s="1">
        <v>109025.52</v>
      </c>
    </row>
    <row r="452" spans="1:15" x14ac:dyDescent="0.25">
      <c r="A452" s="2">
        <v>45142.868194444447</v>
      </c>
      <c r="B452">
        <f t="shared" si="14"/>
        <v>4</v>
      </c>
      <c r="C452">
        <f t="shared" si="15"/>
        <v>8</v>
      </c>
      <c r="D452" s="2">
        <f>DATE(2023,KB_s[[#This Row],[Monat]],KB_s[[#This Row],[Tag]])</f>
        <v>45142</v>
      </c>
      <c r="E452" s="3">
        <f>WEEKNUM(KB_s[[#This Row],[kill_datetime]],2)</f>
        <v>32</v>
      </c>
      <c r="F452" t="s">
        <v>23</v>
      </c>
      <c r="G452" t="s">
        <v>20</v>
      </c>
      <c r="H452" t="s">
        <v>564</v>
      </c>
      <c r="I452" t="s">
        <v>20</v>
      </c>
      <c r="J452" t="s">
        <v>267</v>
      </c>
      <c r="K452" t="s">
        <v>17</v>
      </c>
      <c r="L452" t="s">
        <v>562</v>
      </c>
      <c r="M452" t="s">
        <v>66</v>
      </c>
      <c r="N452" s="1">
        <v>222788.12</v>
      </c>
      <c r="O452" s="1">
        <v>109025.52</v>
      </c>
    </row>
    <row r="453" spans="1:15" x14ac:dyDescent="0.25">
      <c r="A453" s="2">
        <v>45142.93209490741</v>
      </c>
      <c r="B453">
        <f t="shared" si="14"/>
        <v>4</v>
      </c>
      <c r="C453">
        <f t="shared" si="15"/>
        <v>8</v>
      </c>
      <c r="D453" s="2">
        <f>DATE(2023,KB_s[[#This Row],[Monat]],KB_s[[#This Row],[Tag]])</f>
        <v>45142</v>
      </c>
      <c r="E453" s="3">
        <f>WEEKNUM(KB_s[[#This Row],[kill_datetime]],2)</f>
        <v>32</v>
      </c>
      <c r="F453" t="s">
        <v>76</v>
      </c>
      <c r="G453" t="s">
        <v>13</v>
      </c>
      <c r="H453" t="s">
        <v>97</v>
      </c>
      <c r="I453" t="s">
        <v>20</v>
      </c>
      <c r="J453" t="s">
        <v>73</v>
      </c>
      <c r="K453" t="s">
        <v>32</v>
      </c>
      <c r="L453" t="s">
        <v>107</v>
      </c>
      <c r="M453" t="s">
        <v>78</v>
      </c>
      <c r="N453" s="1">
        <v>20604278.649999999</v>
      </c>
      <c r="O453" s="1">
        <v>9523914.2899999991</v>
      </c>
    </row>
    <row r="454" spans="1:15" x14ac:dyDescent="0.25">
      <c r="A454" s="2">
        <v>45142.932164351849</v>
      </c>
      <c r="B454">
        <f t="shared" si="14"/>
        <v>4</v>
      </c>
      <c r="C454">
        <f t="shared" si="15"/>
        <v>8</v>
      </c>
      <c r="D454" s="2">
        <f>DATE(2023,KB_s[[#This Row],[Monat]],KB_s[[#This Row],[Tag]])</f>
        <v>45142</v>
      </c>
      <c r="E454" s="3">
        <f>WEEKNUM(KB_s[[#This Row],[kill_datetime]],2)</f>
        <v>32</v>
      </c>
      <c r="F454" t="s">
        <v>21</v>
      </c>
      <c r="G454" t="s">
        <v>13</v>
      </c>
      <c r="H454" t="s">
        <v>97</v>
      </c>
      <c r="I454" t="s">
        <v>20</v>
      </c>
      <c r="J454" t="s">
        <v>73</v>
      </c>
      <c r="K454" t="s">
        <v>32</v>
      </c>
      <c r="L454" t="s">
        <v>107</v>
      </c>
      <c r="M454" t="s">
        <v>78</v>
      </c>
      <c r="N454" s="1">
        <v>24053637.140000001</v>
      </c>
      <c r="O454" s="1">
        <v>15752765.42</v>
      </c>
    </row>
    <row r="455" spans="1:15" x14ac:dyDescent="0.25">
      <c r="A455" s="2">
        <v>45142.932337962964</v>
      </c>
      <c r="B455">
        <f t="shared" si="14"/>
        <v>4</v>
      </c>
      <c r="C455">
        <f t="shared" si="15"/>
        <v>8</v>
      </c>
      <c r="D455" s="2">
        <f>DATE(2023,KB_s[[#This Row],[Monat]],KB_s[[#This Row],[Tag]])</f>
        <v>45142</v>
      </c>
      <c r="E455" s="3">
        <f>WEEKNUM(KB_s[[#This Row],[kill_datetime]],2)</f>
        <v>32</v>
      </c>
      <c r="F455" t="s">
        <v>76</v>
      </c>
      <c r="G455" t="s">
        <v>13</v>
      </c>
      <c r="H455" t="s">
        <v>97</v>
      </c>
      <c r="I455" t="s">
        <v>20</v>
      </c>
      <c r="J455" t="s">
        <v>73</v>
      </c>
      <c r="K455" t="s">
        <v>32</v>
      </c>
      <c r="L455" t="s">
        <v>107</v>
      </c>
      <c r="M455" t="s">
        <v>78</v>
      </c>
      <c r="N455" s="1">
        <v>20604278.649999999</v>
      </c>
      <c r="O455" s="1">
        <v>10489042.01</v>
      </c>
    </row>
    <row r="456" spans="1:15" x14ac:dyDescent="0.25">
      <c r="A456" s="2">
        <v>45142.93240740741</v>
      </c>
      <c r="B456">
        <f t="shared" si="14"/>
        <v>4</v>
      </c>
      <c r="C456">
        <f t="shared" si="15"/>
        <v>8</v>
      </c>
      <c r="D456" s="2">
        <f>DATE(2023,KB_s[[#This Row],[Monat]],KB_s[[#This Row],[Tag]])</f>
        <v>45142</v>
      </c>
      <c r="E456" s="3">
        <f>WEEKNUM(KB_s[[#This Row],[kill_datetime]],2)</f>
        <v>32</v>
      </c>
      <c r="F456" t="s">
        <v>22</v>
      </c>
      <c r="G456" t="s">
        <v>13</v>
      </c>
      <c r="H456" t="s">
        <v>97</v>
      </c>
      <c r="I456" t="s">
        <v>20</v>
      </c>
      <c r="J456" t="s">
        <v>73</v>
      </c>
      <c r="K456" t="s">
        <v>32</v>
      </c>
      <c r="L456" t="s">
        <v>107</v>
      </c>
      <c r="M456" t="s">
        <v>78</v>
      </c>
      <c r="N456" s="1">
        <v>20611064.489999998</v>
      </c>
      <c r="O456" s="1">
        <v>9900083.5899999999</v>
      </c>
    </row>
    <row r="457" spans="1:15" x14ac:dyDescent="0.25">
      <c r="A457" s="2">
        <v>45142.932500000003</v>
      </c>
      <c r="B457">
        <f t="shared" si="14"/>
        <v>4</v>
      </c>
      <c r="C457">
        <f t="shared" si="15"/>
        <v>8</v>
      </c>
      <c r="D457" s="2">
        <f>DATE(2023,KB_s[[#This Row],[Monat]],KB_s[[#This Row],[Tag]])</f>
        <v>45142</v>
      </c>
      <c r="E457" s="3">
        <f>WEEKNUM(KB_s[[#This Row],[kill_datetime]],2)</f>
        <v>32</v>
      </c>
      <c r="F457" t="s">
        <v>76</v>
      </c>
      <c r="G457" t="s">
        <v>13</v>
      </c>
      <c r="H457" t="s">
        <v>97</v>
      </c>
      <c r="I457" t="s">
        <v>20</v>
      </c>
      <c r="J457" t="s">
        <v>73</v>
      </c>
      <c r="K457" t="s">
        <v>32</v>
      </c>
      <c r="L457" t="s">
        <v>107</v>
      </c>
      <c r="M457" t="s">
        <v>78</v>
      </c>
      <c r="N457" s="1">
        <v>20590706.969999999</v>
      </c>
      <c r="O457" s="1">
        <v>7981085.9900000002</v>
      </c>
    </row>
    <row r="458" spans="1:15" x14ac:dyDescent="0.25">
      <c r="A458" s="2">
        <v>45142.932523148149</v>
      </c>
      <c r="B458">
        <f t="shared" si="14"/>
        <v>4</v>
      </c>
      <c r="C458">
        <f t="shared" si="15"/>
        <v>8</v>
      </c>
      <c r="D458" s="2">
        <f>DATE(2023,KB_s[[#This Row],[Monat]],KB_s[[#This Row],[Tag]])</f>
        <v>45142</v>
      </c>
      <c r="E458" s="3">
        <f>WEEKNUM(KB_s[[#This Row],[kill_datetime]],2)</f>
        <v>32</v>
      </c>
      <c r="F458" t="s">
        <v>76</v>
      </c>
      <c r="G458" t="s">
        <v>13</v>
      </c>
      <c r="H458" t="s">
        <v>97</v>
      </c>
      <c r="I458" t="s">
        <v>20</v>
      </c>
      <c r="J458" t="s">
        <v>73</v>
      </c>
      <c r="K458" t="s">
        <v>32</v>
      </c>
      <c r="L458" t="s">
        <v>107</v>
      </c>
      <c r="M458" t="s">
        <v>78</v>
      </c>
      <c r="N458" s="1">
        <v>21802582.699999999</v>
      </c>
      <c r="O458" s="1">
        <v>9814530.5999999996</v>
      </c>
    </row>
    <row r="459" spans="1:15" x14ac:dyDescent="0.25">
      <c r="A459" s="2">
        <v>45142.932557870372</v>
      </c>
      <c r="B459">
        <f t="shared" si="14"/>
        <v>4</v>
      </c>
      <c r="C459">
        <f t="shared" si="15"/>
        <v>8</v>
      </c>
      <c r="D459" s="2">
        <f>DATE(2023,KB_s[[#This Row],[Monat]],KB_s[[#This Row],[Tag]])</f>
        <v>45142</v>
      </c>
      <c r="E459" s="3">
        <f>WEEKNUM(KB_s[[#This Row],[kill_datetime]],2)</f>
        <v>32</v>
      </c>
      <c r="F459" t="s">
        <v>22</v>
      </c>
      <c r="G459" t="s">
        <v>13</v>
      </c>
      <c r="H459" t="s">
        <v>97</v>
      </c>
      <c r="I459" t="s">
        <v>20</v>
      </c>
      <c r="J459" t="s">
        <v>73</v>
      </c>
      <c r="K459" t="s">
        <v>32</v>
      </c>
      <c r="L459" t="s">
        <v>107</v>
      </c>
      <c r="M459" t="s">
        <v>78</v>
      </c>
      <c r="N459" s="1">
        <v>20597492.809999999</v>
      </c>
      <c r="O459" s="1">
        <v>10452239.460000001</v>
      </c>
    </row>
    <row r="460" spans="1:15" x14ac:dyDescent="0.25">
      <c r="A460" s="2">
        <v>45142.932696759257</v>
      </c>
      <c r="B460">
        <f t="shared" si="14"/>
        <v>4</v>
      </c>
      <c r="C460">
        <f t="shared" si="15"/>
        <v>8</v>
      </c>
      <c r="D460" s="2">
        <f>DATE(2023,KB_s[[#This Row],[Monat]],KB_s[[#This Row],[Tag]])</f>
        <v>45142</v>
      </c>
      <c r="E460" s="3">
        <f>WEEKNUM(KB_s[[#This Row],[kill_datetime]],2)</f>
        <v>32</v>
      </c>
      <c r="F460" t="s">
        <v>507</v>
      </c>
      <c r="G460" t="s">
        <v>13</v>
      </c>
      <c r="H460" t="s">
        <v>97</v>
      </c>
      <c r="I460" t="s">
        <v>20</v>
      </c>
      <c r="J460" t="s">
        <v>73</v>
      </c>
      <c r="K460" t="s">
        <v>32</v>
      </c>
      <c r="L460" t="s">
        <v>107</v>
      </c>
      <c r="M460" t="s">
        <v>78</v>
      </c>
      <c r="N460" s="1">
        <v>17130363.260000002</v>
      </c>
      <c r="O460" s="1">
        <v>8389222.8800000008</v>
      </c>
    </row>
    <row r="461" spans="1:15" x14ac:dyDescent="0.25">
      <c r="A461" s="2">
        <v>45142.93273148148</v>
      </c>
      <c r="B461">
        <f t="shared" si="14"/>
        <v>4</v>
      </c>
      <c r="C461">
        <f t="shared" si="15"/>
        <v>8</v>
      </c>
      <c r="D461" s="2">
        <f>DATE(2023,KB_s[[#This Row],[Monat]],KB_s[[#This Row],[Tag]])</f>
        <v>45142</v>
      </c>
      <c r="E461" s="3">
        <f>WEEKNUM(KB_s[[#This Row],[kill_datetime]],2)</f>
        <v>32</v>
      </c>
      <c r="F461" t="s">
        <v>21</v>
      </c>
      <c r="G461" t="s">
        <v>13</v>
      </c>
      <c r="H461" t="s">
        <v>97</v>
      </c>
      <c r="I461" t="s">
        <v>20</v>
      </c>
      <c r="J461" t="s">
        <v>73</v>
      </c>
      <c r="K461" t="s">
        <v>32</v>
      </c>
      <c r="L461" t="s">
        <v>107</v>
      </c>
      <c r="M461" t="s">
        <v>78</v>
      </c>
      <c r="N461" s="1">
        <v>20556227.670000002</v>
      </c>
      <c r="O461" s="1">
        <v>11389779.869999999</v>
      </c>
    </row>
    <row r="462" spans="1:15" x14ac:dyDescent="0.25">
      <c r="A462" s="2">
        <v>45142.932800925926</v>
      </c>
      <c r="B462">
        <f t="shared" si="14"/>
        <v>4</v>
      </c>
      <c r="C462">
        <f t="shared" si="15"/>
        <v>8</v>
      </c>
      <c r="D462" s="2">
        <f>DATE(2023,KB_s[[#This Row],[Monat]],KB_s[[#This Row],[Tag]])</f>
        <v>45142</v>
      </c>
      <c r="E462" s="3">
        <f>WEEKNUM(KB_s[[#This Row],[kill_datetime]],2)</f>
        <v>32</v>
      </c>
      <c r="F462" t="s">
        <v>22</v>
      </c>
      <c r="G462" t="s">
        <v>13</v>
      </c>
      <c r="H462" t="s">
        <v>97</v>
      </c>
      <c r="I462" t="s">
        <v>20</v>
      </c>
      <c r="J462" t="s">
        <v>73</v>
      </c>
      <c r="K462" t="s">
        <v>32</v>
      </c>
      <c r="L462" t="s">
        <v>107</v>
      </c>
      <c r="M462" t="s">
        <v>78</v>
      </c>
      <c r="N462" s="1">
        <v>28474319.32</v>
      </c>
      <c r="O462" s="1">
        <v>14814969.01</v>
      </c>
    </row>
    <row r="463" spans="1:15" x14ac:dyDescent="0.25">
      <c r="A463" s="2">
        <v>45142.932800925926</v>
      </c>
      <c r="B463">
        <f t="shared" si="14"/>
        <v>4</v>
      </c>
      <c r="C463">
        <f t="shared" si="15"/>
        <v>8</v>
      </c>
      <c r="D463" s="2">
        <f>DATE(2023,KB_s[[#This Row],[Monat]],KB_s[[#This Row],[Tag]])</f>
        <v>45142</v>
      </c>
      <c r="E463" s="3">
        <f>WEEKNUM(KB_s[[#This Row],[kill_datetime]],2)</f>
        <v>32</v>
      </c>
      <c r="F463" t="s">
        <v>422</v>
      </c>
      <c r="G463" t="s">
        <v>13</v>
      </c>
      <c r="H463" t="s">
        <v>97</v>
      </c>
      <c r="I463" t="s">
        <v>20</v>
      </c>
      <c r="J463" t="s">
        <v>73</v>
      </c>
      <c r="K463" t="s">
        <v>32</v>
      </c>
      <c r="L463" t="s">
        <v>107</v>
      </c>
      <c r="M463" t="s">
        <v>78</v>
      </c>
      <c r="N463" s="1">
        <v>20538962.370000001</v>
      </c>
      <c r="O463" s="1">
        <v>10504708.91</v>
      </c>
    </row>
    <row r="464" spans="1:15" x14ac:dyDescent="0.25">
      <c r="A464" s="2">
        <v>45142.940011574072</v>
      </c>
      <c r="B464">
        <f t="shared" si="14"/>
        <v>4</v>
      </c>
      <c r="C464">
        <f t="shared" si="15"/>
        <v>8</v>
      </c>
      <c r="D464" s="2">
        <f>DATE(2023,KB_s[[#This Row],[Monat]],KB_s[[#This Row],[Tag]])</f>
        <v>45142</v>
      </c>
      <c r="E464" s="3">
        <f>WEEKNUM(KB_s[[#This Row],[kill_datetime]],2)</f>
        <v>32</v>
      </c>
      <c r="F464" t="s">
        <v>12</v>
      </c>
      <c r="G464" t="s">
        <v>13</v>
      </c>
      <c r="H464" t="s">
        <v>170</v>
      </c>
      <c r="I464" t="s">
        <v>20</v>
      </c>
      <c r="J464" t="s">
        <v>514</v>
      </c>
      <c r="K464" t="s">
        <v>32</v>
      </c>
      <c r="L464" t="s">
        <v>206</v>
      </c>
      <c r="M464" t="s">
        <v>78</v>
      </c>
      <c r="N464" s="1">
        <v>484301630.25</v>
      </c>
      <c r="O464" s="1">
        <v>356606650.47000003</v>
      </c>
    </row>
    <row r="465" spans="1:15" x14ac:dyDescent="0.25">
      <c r="A465" s="2">
        <v>45142.949467592596</v>
      </c>
      <c r="B465">
        <f t="shared" si="14"/>
        <v>4</v>
      </c>
      <c r="C465">
        <f t="shared" si="15"/>
        <v>8</v>
      </c>
      <c r="D465" s="2">
        <f>DATE(2023,KB_s[[#This Row],[Monat]],KB_s[[#This Row],[Tag]])</f>
        <v>45142</v>
      </c>
      <c r="E465" s="3">
        <f>WEEKNUM(KB_s[[#This Row],[kill_datetime]],2)</f>
        <v>32</v>
      </c>
      <c r="F465" t="s">
        <v>76</v>
      </c>
      <c r="G465" t="s">
        <v>13</v>
      </c>
      <c r="H465" t="s">
        <v>82</v>
      </c>
      <c r="I465" t="s">
        <v>20</v>
      </c>
      <c r="J465" t="s">
        <v>80</v>
      </c>
      <c r="K465" t="s">
        <v>36</v>
      </c>
      <c r="L465" t="s">
        <v>107</v>
      </c>
      <c r="M465" t="s">
        <v>78</v>
      </c>
      <c r="N465" s="1">
        <v>69901707.629999995</v>
      </c>
      <c r="O465" s="1">
        <v>57061615.039999999</v>
      </c>
    </row>
    <row r="466" spans="1:15" x14ac:dyDescent="0.25">
      <c r="A466" s="2">
        <v>45142.988032407404</v>
      </c>
      <c r="B466">
        <f t="shared" si="14"/>
        <v>4</v>
      </c>
      <c r="C466">
        <f t="shared" si="15"/>
        <v>8</v>
      </c>
      <c r="D466" s="2">
        <f>DATE(2023,KB_s[[#This Row],[Monat]],KB_s[[#This Row],[Tag]])</f>
        <v>45142</v>
      </c>
      <c r="E466" s="3">
        <f>WEEKNUM(KB_s[[#This Row],[kill_datetime]],2)</f>
        <v>32</v>
      </c>
      <c r="F466" t="s">
        <v>192</v>
      </c>
      <c r="G466" t="s">
        <v>13</v>
      </c>
      <c r="H466" t="s">
        <v>133</v>
      </c>
      <c r="I466" t="s">
        <v>15</v>
      </c>
      <c r="J466" t="s">
        <v>44</v>
      </c>
      <c r="K466" t="s">
        <v>17</v>
      </c>
      <c r="L466" t="s">
        <v>58</v>
      </c>
      <c r="M466" t="s">
        <v>11</v>
      </c>
      <c r="N466" s="1">
        <v>1605481.17</v>
      </c>
      <c r="O466" s="1">
        <v>974743.13</v>
      </c>
    </row>
    <row r="467" spans="1:15" x14ac:dyDescent="0.25">
      <c r="A467" s="2">
        <v>45143.039953703701</v>
      </c>
      <c r="B467">
        <f t="shared" si="14"/>
        <v>5</v>
      </c>
      <c r="C467">
        <f t="shared" si="15"/>
        <v>8</v>
      </c>
      <c r="D467" s="2">
        <f>DATE(2023,KB_s[[#This Row],[Monat]],KB_s[[#This Row],[Tag]])</f>
        <v>45143</v>
      </c>
      <c r="E467" s="3">
        <f>WEEKNUM(KB_s[[#This Row],[kill_datetime]],2)</f>
        <v>32</v>
      </c>
      <c r="F467" t="s">
        <v>64</v>
      </c>
      <c r="G467" t="s">
        <v>20</v>
      </c>
      <c r="H467" t="s">
        <v>164</v>
      </c>
      <c r="I467" t="s">
        <v>13</v>
      </c>
      <c r="J467" t="s">
        <v>16</v>
      </c>
      <c r="K467" t="s">
        <v>17</v>
      </c>
      <c r="L467" t="s">
        <v>215</v>
      </c>
      <c r="M467" t="s">
        <v>78</v>
      </c>
      <c r="N467" s="1">
        <v>7532634.3399999999</v>
      </c>
      <c r="O467" s="1">
        <v>4041499.82</v>
      </c>
    </row>
    <row r="468" spans="1:15" x14ac:dyDescent="0.25">
      <c r="A468" s="2">
        <v>45143.050023148149</v>
      </c>
      <c r="B468">
        <f t="shared" si="14"/>
        <v>5</v>
      </c>
      <c r="C468">
        <f t="shared" si="15"/>
        <v>8</v>
      </c>
      <c r="D468" s="2">
        <f>DATE(2023,KB_s[[#This Row],[Monat]],KB_s[[#This Row],[Tag]])</f>
        <v>45143</v>
      </c>
      <c r="E468" s="3">
        <f>WEEKNUM(KB_s[[#This Row],[kill_datetime]],2)</f>
        <v>32</v>
      </c>
      <c r="F468" t="s">
        <v>384</v>
      </c>
      <c r="G468" t="s">
        <v>20</v>
      </c>
      <c r="H468" t="s">
        <v>21</v>
      </c>
      <c r="I468" t="s">
        <v>13</v>
      </c>
      <c r="J468" t="s">
        <v>209</v>
      </c>
      <c r="K468" t="s">
        <v>32</v>
      </c>
      <c r="L468" t="s">
        <v>206</v>
      </c>
      <c r="M468" t="s">
        <v>78</v>
      </c>
      <c r="N468" s="1">
        <v>41129910.479999997</v>
      </c>
      <c r="O468" s="1">
        <v>24339011.530000001</v>
      </c>
    </row>
    <row r="469" spans="1:15" x14ac:dyDescent="0.25">
      <c r="A469" s="2">
        <v>45143.050162037034</v>
      </c>
      <c r="B469">
        <f t="shared" si="14"/>
        <v>5</v>
      </c>
      <c r="C469">
        <f t="shared" si="15"/>
        <v>8</v>
      </c>
      <c r="D469" s="2">
        <f>DATE(2023,KB_s[[#This Row],[Monat]],KB_s[[#This Row],[Tag]])</f>
        <v>45143</v>
      </c>
      <c r="E469" s="3">
        <f>WEEKNUM(KB_s[[#This Row],[kill_datetime]],2)</f>
        <v>32</v>
      </c>
      <c r="F469" t="s">
        <v>164</v>
      </c>
      <c r="G469" t="s">
        <v>13</v>
      </c>
      <c r="H469" t="s">
        <v>384</v>
      </c>
      <c r="I469" t="s">
        <v>20</v>
      </c>
      <c r="J469" t="s">
        <v>106</v>
      </c>
      <c r="K469" t="s">
        <v>32</v>
      </c>
      <c r="L469" t="s">
        <v>206</v>
      </c>
      <c r="M469" t="s">
        <v>78</v>
      </c>
      <c r="N469" s="1">
        <v>18895602.510000002</v>
      </c>
      <c r="O469" s="1">
        <v>6709768.7699999996</v>
      </c>
    </row>
    <row r="470" spans="1:15" x14ac:dyDescent="0.25">
      <c r="A470" s="2">
        <v>45143.050266203703</v>
      </c>
      <c r="B470">
        <f t="shared" si="14"/>
        <v>5</v>
      </c>
      <c r="C470">
        <f t="shared" si="15"/>
        <v>8</v>
      </c>
      <c r="D470" s="2">
        <f>DATE(2023,KB_s[[#This Row],[Monat]],KB_s[[#This Row],[Tag]])</f>
        <v>45143</v>
      </c>
      <c r="E470" s="3">
        <f>WEEKNUM(KB_s[[#This Row],[kill_datetime]],2)</f>
        <v>32</v>
      </c>
      <c r="F470" t="s">
        <v>349</v>
      </c>
      <c r="G470" t="s">
        <v>20</v>
      </c>
      <c r="H470" t="s">
        <v>22</v>
      </c>
      <c r="I470" t="s">
        <v>13</v>
      </c>
      <c r="J470" t="s">
        <v>209</v>
      </c>
      <c r="K470" t="s">
        <v>32</v>
      </c>
      <c r="L470" t="s">
        <v>206</v>
      </c>
      <c r="M470" t="s">
        <v>78</v>
      </c>
      <c r="N470" s="1">
        <v>39555257.950000003</v>
      </c>
      <c r="O470" s="1">
        <v>23305269.140000001</v>
      </c>
    </row>
    <row r="471" spans="1:15" x14ac:dyDescent="0.25">
      <c r="A471" s="2">
        <v>45143.050358796296</v>
      </c>
      <c r="B471">
        <f t="shared" si="14"/>
        <v>5</v>
      </c>
      <c r="C471">
        <f t="shared" si="15"/>
        <v>8</v>
      </c>
      <c r="D471" s="2">
        <f>DATE(2023,KB_s[[#This Row],[Monat]],KB_s[[#This Row],[Tag]])</f>
        <v>45143</v>
      </c>
      <c r="E471" s="3">
        <f>WEEKNUM(KB_s[[#This Row],[kill_datetime]],2)</f>
        <v>32</v>
      </c>
      <c r="F471" t="s">
        <v>76</v>
      </c>
      <c r="G471" t="s">
        <v>13</v>
      </c>
      <c r="H471" t="s">
        <v>349</v>
      </c>
      <c r="I471" t="s">
        <v>20</v>
      </c>
      <c r="J471" t="s">
        <v>106</v>
      </c>
      <c r="K471" t="s">
        <v>32</v>
      </c>
      <c r="L471" t="s">
        <v>206</v>
      </c>
      <c r="M471" t="s">
        <v>78</v>
      </c>
      <c r="N471" s="1">
        <v>25680144.899999999</v>
      </c>
      <c r="O471" s="1">
        <v>10280468.869999999</v>
      </c>
    </row>
    <row r="472" spans="1:15" x14ac:dyDescent="0.25">
      <c r="A472" s="2">
        <v>45143.051030092596</v>
      </c>
      <c r="B472">
        <f t="shared" si="14"/>
        <v>5</v>
      </c>
      <c r="C472">
        <f t="shared" si="15"/>
        <v>8</v>
      </c>
      <c r="D472" s="2">
        <f>DATE(2023,KB_s[[#This Row],[Monat]],KB_s[[#This Row],[Tag]])</f>
        <v>45143</v>
      </c>
      <c r="E472" s="3">
        <f>WEEKNUM(KB_s[[#This Row],[kill_datetime]],2)</f>
        <v>32</v>
      </c>
      <c r="F472" t="s">
        <v>76</v>
      </c>
      <c r="G472" t="s">
        <v>13</v>
      </c>
      <c r="H472" t="s">
        <v>563</v>
      </c>
      <c r="I472" t="s">
        <v>20</v>
      </c>
      <c r="J472" t="s">
        <v>73</v>
      </c>
      <c r="K472" t="s">
        <v>32</v>
      </c>
      <c r="L472" t="s">
        <v>206</v>
      </c>
      <c r="M472" t="s">
        <v>78</v>
      </c>
      <c r="N472" s="1">
        <v>35728966.170000002</v>
      </c>
      <c r="O472" s="1">
        <v>18586533.84</v>
      </c>
    </row>
    <row r="473" spans="1:15" x14ac:dyDescent="0.25">
      <c r="A473" s="2">
        <v>45143.051157407404</v>
      </c>
      <c r="B473">
        <f t="shared" si="14"/>
        <v>5</v>
      </c>
      <c r="C473">
        <f t="shared" si="15"/>
        <v>8</v>
      </c>
      <c r="D473" s="2">
        <f>DATE(2023,KB_s[[#This Row],[Monat]],KB_s[[#This Row],[Tag]])</f>
        <v>45143</v>
      </c>
      <c r="E473" s="3">
        <f>WEEKNUM(KB_s[[#This Row],[kill_datetime]],2)</f>
        <v>32</v>
      </c>
      <c r="F473" t="s">
        <v>185</v>
      </c>
      <c r="G473" t="s">
        <v>13</v>
      </c>
      <c r="H473" t="s">
        <v>563</v>
      </c>
      <c r="I473" t="s">
        <v>20</v>
      </c>
      <c r="J473" t="s">
        <v>73</v>
      </c>
      <c r="K473" t="s">
        <v>32</v>
      </c>
      <c r="L473" t="s">
        <v>206</v>
      </c>
      <c r="M473" t="s">
        <v>78</v>
      </c>
      <c r="N473" s="1">
        <v>17771359.920000002</v>
      </c>
      <c r="O473" s="1">
        <v>5021277.9400000004</v>
      </c>
    </row>
    <row r="474" spans="1:15" x14ac:dyDescent="0.25">
      <c r="A474" s="2">
        <v>45143.051319444443</v>
      </c>
      <c r="B474">
        <f t="shared" si="14"/>
        <v>5</v>
      </c>
      <c r="C474">
        <f t="shared" si="15"/>
        <v>8</v>
      </c>
      <c r="D474" s="2">
        <f>DATE(2023,KB_s[[#This Row],[Monat]],KB_s[[#This Row],[Tag]])</f>
        <v>45143</v>
      </c>
      <c r="E474" s="3">
        <f>WEEKNUM(KB_s[[#This Row],[kill_datetime]],2)</f>
        <v>32</v>
      </c>
      <c r="F474" t="s">
        <v>409</v>
      </c>
      <c r="G474" t="s">
        <v>13</v>
      </c>
      <c r="H474" t="s">
        <v>583</v>
      </c>
      <c r="I474" t="s">
        <v>20</v>
      </c>
      <c r="J474" t="s">
        <v>73</v>
      </c>
      <c r="K474" t="s">
        <v>32</v>
      </c>
      <c r="L474" t="s">
        <v>206</v>
      </c>
      <c r="M474" t="s">
        <v>78</v>
      </c>
      <c r="N474" s="1">
        <v>17571888.949999999</v>
      </c>
      <c r="O474" s="1">
        <v>5722732.8899999997</v>
      </c>
    </row>
    <row r="475" spans="1:15" x14ac:dyDescent="0.25">
      <c r="A475" s="2">
        <v>45143.051539351851</v>
      </c>
      <c r="B475">
        <f t="shared" si="14"/>
        <v>5</v>
      </c>
      <c r="C475">
        <f t="shared" si="15"/>
        <v>8</v>
      </c>
      <c r="D475" s="2">
        <f>DATE(2023,KB_s[[#This Row],[Monat]],KB_s[[#This Row],[Tag]])</f>
        <v>45143</v>
      </c>
      <c r="E475" s="3">
        <f>WEEKNUM(KB_s[[#This Row],[kill_datetime]],2)</f>
        <v>32</v>
      </c>
      <c r="F475" t="s">
        <v>324</v>
      </c>
      <c r="G475" t="s">
        <v>13</v>
      </c>
      <c r="H475" t="s">
        <v>307</v>
      </c>
      <c r="I475" t="s">
        <v>20</v>
      </c>
      <c r="J475" t="s">
        <v>73</v>
      </c>
      <c r="K475" t="s">
        <v>32</v>
      </c>
      <c r="L475" t="s">
        <v>206</v>
      </c>
      <c r="M475" t="s">
        <v>78</v>
      </c>
      <c r="N475" s="1">
        <v>17571888.949999999</v>
      </c>
      <c r="O475" s="1">
        <v>5105867.51</v>
      </c>
    </row>
    <row r="476" spans="1:15" x14ac:dyDescent="0.25">
      <c r="A476" s="2">
        <v>45143.051759259259</v>
      </c>
      <c r="B476">
        <f t="shared" si="14"/>
        <v>5</v>
      </c>
      <c r="C476">
        <f t="shared" si="15"/>
        <v>8</v>
      </c>
      <c r="D476" s="2">
        <f>DATE(2023,KB_s[[#This Row],[Monat]],KB_s[[#This Row],[Tag]])</f>
        <v>45143</v>
      </c>
      <c r="E476" s="3">
        <f>WEEKNUM(KB_s[[#This Row],[kill_datetime]],2)</f>
        <v>32</v>
      </c>
      <c r="F476" t="s">
        <v>21</v>
      </c>
      <c r="G476" t="s">
        <v>13</v>
      </c>
      <c r="H476" t="s">
        <v>82</v>
      </c>
      <c r="I476" t="s">
        <v>20</v>
      </c>
      <c r="J476" t="s">
        <v>34</v>
      </c>
      <c r="K476" t="s">
        <v>32</v>
      </c>
      <c r="L476" t="s">
        <v>206</v>
      </c>
      <c r="M476" t="s">
        <v>78</v>
      </c>
      <c r="N476" s="1">
        <v>63391270.829999998</v>
      </c>
      <c r="O476" s="1">
        <v>48353696.75</v>
      </c>
    </row>
    <row r="477" spans="1:15" x14ac:dyDescent="0.25">
      <c r="A477" s="2">
        <v>45143.051886574074</v>
      </c>
      <c r="B477">
        <f t="shared" si="14"/>
        <v>5</v>
      </c>
      <c r="C477">
        <f t="shared" si="15"/>
        <v>8</v>
      </c>
      <c r="D477" s="2">
        <f>DATE(2023,KB_s[[#This Row],[Monat]],KB_s[[#This Row],[Tag]])</f>
        <v>45143</v>
      </c>
      <c r="E477" s="3">
        <f>WEEKNUM(KB_s[[#This Row],[kill_datetime]],2)</f>
        <v>32</v>
      </c>
      <c r="F477" t="s">
        <v>12</v>
      </c>
      <c r="G477" t="s">
        <v>13</v>
      </c>
      <c r="H477" t="s">
        <v>187</v>
      </c>
      <c r="I477" t="s">
        <v>20</v>
      </c>
      <c r="J477" t="s">
        <v>106</v>
      </c>
      <c r="K477" t="s">
        <v>32</v>
      </c>
      <c r="L477" t="s">
        <v>206</v>
      </c>
      <c r="M477" t="s">
        <v>78</v>
      </c>
      <c r="N477" s="1">
        <v>23644963.420000002</v>
      </c>
      <c r="O477" s="1">
        <v>11402137.67</v>
      </c>
    </row>
    <row r="478" spans="1:15" x14ac:dyDescent="0.25">
      <c r="A478" s="2">
        <v>45143.052037037036</v>
      </c>
      <c r="B478">
        <f t="shared" si="14"/>
        <v>5</v>
      </c>
      <c r="C478">
        <f t="shared" si="15"/>
        <v>8</v>
      </c>
      <c r="D478" s="2">
        <f>DATE(2023,KB_s[[#This Row],[Monat]],KB_s[[#This Row],[Tag]])</f>
        <v>45143</v>
      </c>
      <c r="E478" s="3">
        <f>WEEKNUM(KB_s[[#This Row],[kill_datetime]],2)</f>
        <v>32</v>
      </c>
      <c r="F478" t="s">
        <v>21</v>
      </c>
      <c r="G478" t="s">
        <v>13</v>
      </c>
      <c r="H478" t="s">
        <v>23</v>
      </c>
      <c r="I478" t="s">
        <v>20</v>
      </c>
      <c r="J478" t="s">
        <v>73</v>
      </c>
      <c r="K478" t="s">
        <v>32</v>
      </c>
      <c r="L478" t="s">
        <v>206</v>
      </c>
      <c r="M478" t="s">
        <v>78</v>
      </c>
      <c r="N478" s="1">
        <v>18103312.469999999</v>
      </c>
      <c r="O478" s="1">
        <v>6023731.3899999997</v>
      </c>
    </row>
    <row r="479" spans="1:15" x14ac:dyDescent="0.25">
      <c r="A479" s="2">
        <v>45143.052175925928</v>
      </c>
      <c r="B479">
        <f t="shared" si="14"/>
        <v>5</v>
      </c>
      <c r="C479">
        <f t="shared" si="15"/>
        <v>8</v>
      </c>
      <c r="D479" s="2">
        <f>DATE(2023,KB_s[[#This Row],[Monat]],KB_s[[#This Row],[Tag]])</f>
        <v>45143</v>
      </c>
      <c r="E479" s="3">
        <f>WEEKNUM(KB_s[[#This Row],[kill_datetime]],2)</f>
        <v>32</v>
      </c>
      <c r="F479" t="s">
        <v>170</v>
      </c>
      <c r="G479" t="s">
        <v>20</v>
      </c>
      <c r="H479" t="s">
        <v>480</v>
      </c>
      <c r="I479" t="s">
        <v>13</v>
      </c>
      <c r="J479" t="s">
        <v>218</v>
      </c>
      <c r="K479" t="s">
        <v>32</v>
      </c>
      <c r="L479" t="s">
        <v>206</v>
      </c>
      <c r="M479" t="s">
        <v>78</v>
      </c>
      <c r="N479" s="1">
        <v>16284004.18</v>
      </c>
      <c r="O479" s="1">
        <v>5481037.5700000003</v>
      </c>
    </row>
    <row r="480" spans="1:15" x14ac:dyDescent="0.25">
      <c r="A480" s="2">
        <v>45143.052222222221</v>
      </c>
      <c r="B480">
        <f t="shared" si="14"/>
        <v>5</v>
      </c>
      <c r="C480">
        <f t="shared" si="15"/>
        <v>8</v>
      </c>
      <c r="D480" s="2">
        <f>DATE(2023,KB_s[[#This Row],[Monat]],KB_s[[#This Row],[Tag]])</f>
        <v>45143</v>
      </c>
      <c r="E480" s="3">
        <f>WEEKNUM(KB_s[[#This Row],[kill_datetime]],2)</f>
        <v>32</v>
      </c>
      <c r="F480" t="s">
        <v>21</v>
      </c>
      <c r="G480" t="s">
        <v>13</v>
      </c>
      <c r="H480" t="s">
        <v>170</v>
      </c>
      <c r="I480" t="s">
        <v>20</v>
      </c>
      <c r="J480" t="s">
        <v>39</v>
      </c>
      <c r="K480" t="s">
        <v>32</v>
      </c>
      <c r="L480" t="s">
        <v>206</v>
      </c>
      <c r="M480" t="s">
        <v>78</v>
      </c>
      <c r="N480" s="1">
        <v>17158880.600000001</v>
      </c>
      <c r="O480" s="1">
        <v>5911750.3300000001</v>
      </c>
    </row>
    <row r="481" spans="1:15" x14ac:dyDescent="0.25">
      <c r="A481" s="2">
        <v>45143.052291666667</v>
      </c>
      <c r="B481">
        <f t="shared" si="14"/>
        <v>5</v>
      </c>
      <c r="C481">
        <f t="shared" si="15"/>
        <v>8</v>
      </c>
      <c r="D481" s="2">
        <f>DATE(2023,KB_s[[#This Row],[Monat]],KB_s[[#This Row],[Tag]])</f>
        <v>45143</v>
      </c>
      <c r="E481" s="3">
        <f>WEEKNUM(KB_s[[#This Row],[kill_datetime]],2)</f>
        <v>32</v>
      </c>
      <c r="F481" t="s">
        <v>21</v>
      </c>
      <c r="G481" t="s">
        <v>13</v>
      </c>
      <c r="H481" t="s">
        <v>40</v>
      </c>
      <c r="I481" t="s">
        <v>20</v>
      </c>
      <c r="J481" t="s">
        <v>73</v>
      </c>
      <c r="K481" t="s">
        <v>32</v>
      </c>
      <c r="L481" t="s">
        <v>206</v>
      </c>
      <c r="M481" t="s">
        <v>78</v>
      </c>
      <c r="N481" s="1">
        <v>15645300.029999999</v>
      </c>
      <c r="O481" s="1">
        <v>7560993.6500000004</v>
      </c>
    </row>
    <row r="482" spans="1:15" x14ac:dyDescent="0.25">
      <c r="A482" s="2">
        <v>45143.052499999998</v>
      </c>
      <c r="B482">
        <f t="shared" si="14"/>
        <v>5</v>
      </c>
      <c r="C482">
        <f t="shared" si="15"/>
        <v>8</v>
      </c>
      <c r="D482" s="2">
        <f>DATE(2023,KB_s[[#This Row],[Monat]],KB_s[[#This Row],[Tag]])</f>
        <v>45143</v>
      </c>
      <c r="E482" s="3">
        <f>WEEKNUM(KB_s[[#This Row],[kill_datetime]],2)</f>
        <v>32</v>
      </c>
      <c r="F482" t="s">
        <v>455</v>
      </c>
      <c r="G482" t="s">
        <v>13</v>
      </c>
      <c r="H482" t="s">
        <v>40</v>
      </c>
      <c r="I482" t="s">
        <v>20</v>
      </c>
      <c r="J482" t="s">
        <v>73</v>
      </c>
      <c r="K482" t="s">
        <v>32</v>
      </c>
      <c r="L482" t="s">
        <v>206</v>
      </c>
      <c r="M482" t="s">
        <v>78</v>
      </c>
      <c r="N482" s="1">
        <v>17885113.789999999</v>
      </c>
      <c r="O482" s="1">
        <v>6453870.0700000003</v>
      </c>
    </row>
    <row r="483" spans="1:15" x14ac:dyDescent="0.25">
      <c r="A483" s="2">
        <v>45143.052743055552</v>
      </c>
      <c r="B483">
        <f t="shared" si="14"/>
        <v>5</v>
      </c>
      <c r="C483">
        <f t="shared" si="15"/>
        <v>8</v>
      </c>
      <c r="D483" s="2">
        <f>DATE(2023,KB_s[[#This Row],[Monat]],KB_s[[#This Row],[Tag]])</f>
        <v>45143</v>
      </c>
      <c r="E483" s="3">
        <f>WEEKNUM(KB_s[[#This Row],[kill_datetime]],2)</f>
        <v>32</v>
      </c>
      <c r="F483" t="s">
        <v>21</v>
      </c>
      <c r="G483" t="s">
        <v>13</v>
      </c>
      <c r="H483" t="s">
        <v>307</v>
      </c>
      <c r="I483" t="s">
        <v>20</v>
      </c>
      <c r="J483" t="s">
        <v>73</v>
      </c>
      <c r="K483" t="s">
        <v>32</v>
      </c>
      <c r="L483" t="s">
        <v>206</v>
      </c>
      <c r="M483" t="s">
        <v>78</v>
      </c>
      <c r="N483" s="1">
        <v>17571888.949999999</v>
      </c>
      <c r="O483" s="1">
        <v>7973434.04</v>
      </c>
    </row>
    <row r="484" spans="1:15" x14ac:dyDescent="0.25">
      <c r="A484" s="2">
        <v>45143.052812499998</v>
      </c>
      <c r="B484">
        <f t="shared" si="14"/>
        <v>5</v>
      </c>
      <c r="C484">
        <f t="shared" si="15"/>
        <v>8</v>
      </c>
      <c r="D484" s="2">
        <f>DATE(2023,KB_s[[#This Row],[Monat]],KB_s[[#This Row],[Tag]])</f>
        <v>45143</v>
      </c>
      <c r="E484" s="3">
        <f>WEEKNUM(KB_s[[#This Row],[kill_datetime]],2)</f>
        <v>32</v>
      </c>
      <c r="F484" t="s">
        <v>409</v>
      </c>
      <c r="G484" t="s">
        <v>13</v>
      </c>
      <c r="H484" t="s">
        <v>47</v>
      </c>
      <c r="I484" t="s">
        <v>20</v>
      </c>
      <c r="J484" t="s">
        <v>34</v>
      </c>
      <c r="K484" t="s">
        <v>32</v>
      </c>
      <c r="L484" t="s">
        <v>206</v>
      </c>
      <c r="M484" t="s">
        <v>78</v>
      </c>
      <c r="N484" s="1">
        <v>41791349.439999998</v>
      </c>
      <c r="O484" s="1">
        <v>20026139.32</v>
      </c>
    </row>
    <row r="485" spans="1:15" x14ac:dyDescent="0.25">
      <c r="A485" s="2">
        <v>45143.08699074074</v>
      </c>
      <c r="B485">
        <f t="shared" si="14"/>
        <v>5</v>
      </c>
      <c r="C485">
        <f t="shared" si="15"/>
        <v>8</v>
      </c>
      <c r="D485" s="2">
        <f>DATE(2023,KB_s[[#This Row],[Monat]],KB_s[[#This Row],[Tag]])</f>
        <v>45143</v>
      </c>
      <c r="E485" s="3">
        <f>WEEKNUM(KB_s[[#This Row],[kill_datetime]],2)</f>
        <v>32</v>
      </c>
      <c r="F485" t="s">
        <v>318</v>
      </c>
      <c r="G485" t="s">
        <v>13</v>
      </c>
      <c r="H485" t="s">
        <v>64</v>
      </c>
      <c r="I485" t="s">
        <v>20</v>
      </c>
      <c r="J485" t="s">
        <v>80</v>
      </c>
      <c r="K485" t="s">
        <v>36</v>
      </c>
      <c r="L485" t="s">
        <v>206</v>
      </c>
      <c r="M485" t="s">
        <v>78</v>
      </c>
      <c r="N485" s="1">
        <v>91296370.069999993</v>
      </c>
      <c r="O485" s="1">
        <v>54715852.840000004</v>
      </c>
    </row>
    <row r="486" spans="1:15" x14ac:dyDescent="0.25">
      <c r="A486" s="2">
        <v>45143.088576388887</v>
      </c>
      <c r="B486">
        <f t="shared" si="14"/>
        <v>5</v>
      </c>
      <c r="C486">
        <f t="shared" si="15"/>
        <v>8</v>
      </c>
      <c r="D486" s="2">
        <f>DATE(2023,KB_s[[#This Row],[Monat]],KB_s[[#This Row],[Tag]])</f>
        <v>45143</v>
      </c>
      <c r="E486" s="3">
        <f>WEEKNUM(KB_s[[#This Row],[kill_datetime]],2)</f>
        <v>32</v>
      </c>
      <c r="F486" t="s">
        <v>241</v>
      </c>
      <c r="G486" t="s">
        <v>20</v>
      </c>
      <c r="H486" t="s">
        <v>21</v>
      </c>
      <c r="I486" t="s">
        <v>13</v>
      </c>
      <c r="J486" t="s">
        <v>137</v>
      </c>
      <c r="K486" t="s">
        <v>17</v>
      </c>
      <c r="L486" t="s">
        <v>401</v>
      </c>
      <c r="M486" t="s">
        <v>78</v>
      </c>
      <c r="N486" s="1">
        <v>575259.65</v>
      </c>
      <c r="O486" s="1">
        <v>279925.64</v>
      </c>
    </row>
    <row r="487" spans="1:15" x14ac:dyDescent="0.25">
      <c r="A487" s="2">
        <v>45143.097280092596</v>
      </c>
      <c r="B487">
        <f t="shared" si="14"/>
        <v>5</v>
      </c>
      <c r="C487">
        <f t="shared" si="15"/>
        <v>8</v>
      </c>
      <c r="D487" s="2">
        <f>DATE(2023,KB_s[[#This Row],[Monat]],KB_s[[#This Row],[Tag]])</f>
        <v>45143</v>
      </c>
      <c r="E487" s="3">
        <f>WEEKNUM(KB_s[[#This Row],[kill_datetime]],2)</f>
        <v>32</v>
      </c>
      <c r="F487" t="s">
        <v>82</v>
      </c>
      <c r="G487" t="s">
        <v>20</v>
      </c>
      <c r="H487" t="s">
        <v>21</v>
      </c>
      <c r="I487" t="s">
        <v>13</v>
      </c>
      <c r="J487" t="s">
        <v>63</v>
      </c>
      <c r="K487" t="s">
        <v>32</v>
      </c>
      <c r="L487" t="s">
        <v>107</v>
      </c>
      <c r="M487" t="s">
        <v>78</v>
      </c>
      <c r="N487" s="1">
        <v>80098259.390000001</v>
      </c>
      <c r="O487" s="1">
        <v>67395419.480000004</v>
      </c>
    </row>
    <row r="488" spans="1:15" x14ac:dyDescent="0.25">
      <c r="A488" s="2">
        <v>45143.101076388892</v>
      </c>
      <c r="B488">
        <f t="shared" si="14"/>
        <v>5</v>
      </c>
      <c r="C488">
        <f t="shared" si="15"/>
        <v>8</v>
      </c>
      <c r="D488" s="2">
        <f>DATE(2023,KB_s[[#This Row],[Monat]],KB_s[[#This Row],[Tag]])</f>
        <v>45143</v>
      </c>
      <c r="E488" s="3">
        <f>WEEKNUM(KB_s[[#This Row],[kill_datetime]],2)</f>
        <v>32</v>
      </c>
      <c r="F488" t="s">
        <v>174</v>
      </c>
      <c r="G488" t="s">
        <v>27</v>
      </c>
      <c r="H488" t="s">
        <v>416</v>
      </c>
      <c r="I488" t="s">
        <v>15</v>
      </c>
      <c r="J488" t="s">
        <v>123</v>
      </c>
      <c r="K488" t="s">
        <v>17</v>
      </c>
      <c r="L488" t="s">
        <v>434</v>
      </c>
      <c r="M488" t="s">
        <v>66</v>
      </c>
      <c r="N488" s="1">
        <v>5610260.3899999997</v>
      </c>
      <c r="O488" s="1">
        <v>5423124.6600000001</v>
      </c>
    </row>
    <row r="489" spans="1:15" x14ac:dyDescent="0.25">
      <c r="A489" s="2">
        <v>45143.12909722222</v>
      </c>
      <c r="B489">
        <f t="shared" si="14"/>
        <v>5</v>
      </c>
      <c r="C489">
        <f t="shared" si="15"/>
        <v>8</v>
      </c>
      <c r="D489" s="2">
        <f>DATE(2023,KB_s[[#This Row],[Monat]],KB_s[[#This Row],[Tag]])</f>
        <v>45143</v>
      </c>
      <c r="E489" s="3">
        <f>WEEKNUM(KB_s[[#This Row],[kill_datetime]],2)</f>
        <v>32</v>
      </c>
      <c r="F489" t="s">
        <v>174</v>
      </c>
      <c r="G489" t="s">
        <v>27</v>
      </c>
      <c r="H489" t="s">
        <v>97</v>
      </c>
      <c r="I489" t="s">
        <v>20</v>
      </c>
      <c r="J489" t="s">
        <v>90</v>
      </c>
      <c r="K489" t="s">
        <v>36</v>
      </c>
      <c r="L489" t="s">
        <v>542</v>
      </c>
      <c r="M489" t="s">
        <v>66</v>
      </c>
      <c r="N489" s="1">
        <v>61576176.700000003</v>
      </c>
      <c r="O489" s="1">
        <v>47566939.770000003</v>
      </c>
    </row>
    <row r="490" spans="1:15" x14ac:dyDescent="0.25">
      <c r="A490" s="2">
        <v>45143.136307870373</v>
      </c>
      <c r="B490">
        <f t="shared" si="14"/>
        <v>5</v>
      </c>
      <c r="C490">
        <f t="shared" si="15"/>
        <v>8</v>
      </c>
      <c r="D490" s="2">
        <f>DATE(2023,KB_s[[#This Row],[Monat]],KB_s[[#This Row],[Tag]])</f>
        <v>45143</v>
      </c>
      <c r="E490" s="3">
        <f>WEEKNUM(KB_s[[#This Row],[kill_datetime]],2)</f>
        <v>32</v>
      </c>
      <c r="F490" t="s">
        <v>21</v>
      </c>
      <c r="G490" t="s">
        <v>13</v>
      </c>
      <c r="H490" t="s">
        <v>384</v>
      </c>
      <c r="I490" t="s">
        <v>20</v>
      </c>
      <c r="J490" t="s">
        <v>34</v>
      </c>
      <c r="K490" t="s">
        <v>32</v>
      </c>
      <c r="L490" t="s">
        <v>206</v>
      </c>
      <c r="M490" t="s">
        <v>78</v>
      </c>
      <c r="N490" s="1">
        <v>42498983.670000002</v>
      </c>
      <c r="O490" s="1">
        <v>25473756.329999998</v>
      </c>
    </row>
    <row r="491" spans="1:15" x14ac:dyDescent="0.25">
      <c r="A491" s="2">
        <v>45143.137002314812</v>
      </c>
      <c r="B491">
        <f t="shared" si="14"/>
        <v>5</v>
      </c>
      <c r="C491">
        <f t="shared" si="15"/>
        <v>8</v>
      </c>
      <c r="D491" s="2">
        <f>DATE(2023,KB_s[[#This Row],[Monat]],KB_s[[#This Row],[Tag]])</f>
        <v>45143</v>
      </c>
      <c r="E491" s="3">
        <f>WEEKNUM(KB_s[[#This Row],[kill_datetime]],2)</f>
        <v>32</v>
      </c>
      <c r="F491" t="s">
        <v>47</v>
      </c>
      <c r="G491" t="s">
        <v>20</v>
      </c>
      <c r="H491" t="s">
        <v>22</v>
      </c>
      <c r="I491" t="s">
        <v>13</v>
      </c>
      <c r="J491" t="s">
        <v>260</v>
      </c>
      <c r="K491" t="s">
        <v>52</v>
      </c>
      <c r="L491" t="s">
        <v>206</v>
      </c>
      <c r="M491" t="s">
        <v>78</v>
      </c>
      <c r="N491" s="1">
        <v>347277756.63</v>
      </c>
      <c r="O491" s="1">
        <v>191584702.05000001</v>
      </c>
    </row>
    <row r="492" spans="1:15" x14ac:dyDescent="0.25">
      <c r="A492" s="2">
        <v>45143.138425925928</v>
      </c>
      <c r="B492">
        <f t="shared" si="14"/>
        <v>5</v>
      </c>
      <c r="C492">
        <f t="shared" si="15"/>
        <v>8</v>
      </c>
      <c r="D492" s="2">
        <f>DATE(2023,KB_s[[#This Row],[Monat]],KB_s[[#This Row],[Tag]])</f>
        <v>45143</v>
      </c>
      <c r="E492" s="3">
        <f>WEEKNUM(KB_s[[#This Row],[kill_datetime]],2)</f>
        <v>32</v>
      </c>
      <c r="F492" t="s">
        <v>21</v>
      </c>
      <c r="G492" t="s">
        <v>13</v>
      </c>
      <c r="H492" t="s">
        <v>28</v>
      </c>
      <c r="I492" t="s">
        <v>20</v>
      </c>
      <c r="J492" t="s">
        <v>106</v>
      </c>
      <c r="K492" t="s">
        <v>32</v>
      </c>
      <c r="L492" t="s">
        <v>206</v>
      </c>
      <c r="M492" t="s">
        <v>78</v>
      </c>
      <c r="N492" s="1">
        <v>23664339.850000001</v>
      </c>
      <c r="O492" s="1">
        <v>9989600.6300000008</v>
      </c>
    </row>
    <row r="493" spans="1:15" x14ac:dyDescent="0.25">
      <c r="A493" s="2">
        <v>45143.13863425926</v>
      </c>
      <c r="B493">
        <f t="shared" si="14"/>
        <v>5</v>
      </c>
      <c r="C493">
        <f t="shared" si="15"/>
        <v>8</v>
      </c>
      <c r="D493" s="2">
        <f>DATE(2023,KB_s[[#This Row],[Monat]],KB_s[[#This Row],[Tag]])</f>
        <v>45143</v>
      </c>
      <c r="E493" s="3">
        <f>WEEKNUM(KB_s[[#This Row],[kill_datetime]],2)</f>
        <v>32</v>
      </c>
      <c r="F493" t="s">
        <v>563</v>
      </c>
      <c r="G493" t="s">
        <v>20</v>
      </c>
      <c r="H493" t="s">
        <v>21</v>
      </c>
      <c r="I493" t="s">
        <v>13</v>
      </c>
      <c r="J493" t="s">
        <v>218</v>
      </c>
      <c r="K493" t="s">
        <v>32</v>
      </c>
      <c r="L493" t="s">
        <v>206</v>
      </c>
      <c r="M493" t="s">
        <v>78</v>
      </c>
      <c r="N493" s="1">
        <v>28181339.809999999</v>
      </c>
      <c r="O493" s="1">
        <v>13506567.18</v>
      </c>
    </row>
    <row r="494" spans="1:15" x14ac:dyDescent="0.25">
      <c r="A494" s="2">
        <v>45143.154143518521</v>
      </c>
      <c r="B494">
        <f t="shared" si="14"/>
        <v>5</v>
      </c>
      <c r="C494">
        <f t="shared" si="15"/>
        <v>8</v>
      </c>
      <c r="D494" s="2">
        <f>DATE(2023,KB_s[[#This Row],[Monat]],KB_s[[#This Row],[Tag]])</f>
        <v>45143</v>
      </c>
      <c r="E494" s="3">
        <f>WEEKNUM(KB_s[[#This Row],[kill_datetime]],2)</f>
        <v>32</v>
      </c>
      <c r="F494" t="s">
        <v>21</v>
      </c>
      <c r="G494" t="s">
        <v>13</v>
      </c>
      <c r="H494" t="s">
        <v>165</v>
      </c>
      <c r="I494" t="s">
        <v>20</v>
      </c>
      <c r="J494" t="s">
        <v>163</v>
      </c>
      <c r="K494" t="s">
        <v>32</v>
      </c>
      <c r="L494" t="s">
        <v>181</v>
      </c>
      <c r="M494" t="s">
        <v>66</v>
      </c>
      <c r="N494" s="1">
        <v>22423143.370000001</v>
      </c>
      <c r="O494" s="1">
        <v>6059668.5599999996</v>
      </c>
    </row>
    <row r="495" spans="1:15" x14ac:dyDescent="0.25">
      <c r="A495" s="2">
        <v>45143.157013888886</v>
      </c>
      <c r="B495">
        <f t="shared" si="14"/>
        <v>5</v>
      </c>
      <c r="C495">
        <f t="shared" si="15"/>
        <v>8</v>
      </c>
      <c r="D495" s="2">
        <f>DATE(2023,KB_s[[#This Row],[Monat]],KB_s[[#This Row],[Tag]])</f>
        <v>45143</v>
      </c>
      <c r="E495" s="3">
        <f>WEEKNUM(KB_s[[#This Row],[kill_datetime]],2)</f>
        <v>32</v>
      </c>
      <c r="F495" t="s">
        <v>230</v>
      </c>
      <c r="G495" t="s">
        <v>13</v>
      </c>
      <c r="H495" t="s">
        <v>82</v>
      </c>
      <c r="I495" t="s">
        <v>20</v>
      </c>
      <c r="J495" t="s">
        <v>44</v>
      </c>
      <c r="K495" t="s">
        <v>17</v>
      </c>
      <c r="L495" t="s">
        <v>181</v>
      </c>
      <c r="M495" t="s">
        <v>66</v>
      </c>
      <c r="N495" s="1">
        <v>798494.37</v>
      </c>
      <c r="O495" s="1">
        <v>375390.37</v>
      </c>
    </row>
    <row r="496" spans="1:15" x14ac:dyDescent="0.25">
      <c r="A496" s="2">
        <v>45143.158321759256</v>
      </c>
      <c r="B496">
        <f t="shared" si="14"/>
        <v>5</v>
      </c>
      <c r="C496">
        <f t="shared" si="15"/>
        <v>8</v>
      </c>
      <c r="D496" s="2">
        <f>DATE(2023,KB_s[[#This Row],[Monat]],KB_s[[#This Row],[Tag]])</f>
        <v>45143</v>
      </c>
      <c r="E496" s="3">
        <f>WEEKNUM(KB_s[[#This Row],[kill_datetime]],2)</f>
        <v>32</v>
      </c>
      <c r="F496" t="s">
        <v>12</v>
      </c>
      <c r="G496" t="s">
        <v>13</v>
      </c>
      <c r="H496" t="s">
        <v>358</v>
      </c>
      <c r="I496" t="s">
        <v>20</v>
      </c>
      <c r="J496" t="s">
        <v>80</v>
      </c>
      <c r="K496" t="s">
        <v>36</v>
      </c>
      <c r="L496" t="s">
        <v>281</v>
      </c>
      <c r="M496" t="s">
        <v>66</v>
      </c>
      <c r="N496" s="1">
        <v>66471521.090000004</v>
      </c>
      <c r="O496" s="1">
        <v>50575102.469999999</v>
      </c>
    </row>
    <row r="497" spans="1:15" x14ac:dyDescent="0.25">
      <c r="A497" s="2">
        <v>45143.162152777775</v>
      </c>
      <c r="B497">
        <f t="shared" si="14"/>
        <v>5</v>
      </c>
      <c r="C497">
        <f t="shared" si="15"/>
        <v>8</v>
      </c>
      <c r="D497" s="2">
        <f>DATE(2023,KB_s[[#This Row],[Monat]],KB_s[[#This Row],[Tag]])</f>
        <v>45143</v>
      </c>
      <c r="E497" s="3">
        <f>WEEKNUM(KB_s[[#This Row],[kill_datetime]],2)</f>
        <v>32</v>
      </c>
      <c r="F497" t="s">
        <v>97</v>
      </c>
      <c r="G497" t="s">
        <v>20</v>
      </c>
      <c r="H497" t="s">
        <v>21</v>
      </c>
      <c r="I497" t="s">
        <v>13</v>
      </c>
      <c r="J497" t="s">
        <v>80</v>
      </c>
      <c r="K497" t="s">
        <v>36</v>
      </c>
      <c r="L497" t="s">
        <v>281</v>
      </c>
      <c r="M497" t="s">
        <v>66</v>
      </c>
      <c r="N497" s="1">
        <v>70361899.269999996</v>
      </c>
      <c r="O497" s="1">
        <v>54871967.030000001</v>
      </c>
    </row>
    <row r="498" spans="1:15" x14ac:dyDescent="0.25">
      <c r="A498" s="2">
        <v>45143.162534722222</v>
      </c>
      <c r="B498">
        <f t="shared" si="14"/>
        <v>5</v>
      </c>
      <c r="C498">
        <f t="shared" si="15"/>
        <v>8</v>
      </c>
      <c r="D498" s="2">
        <f>DATE(2023,KB_s[[#This Row],[Monat]],KB_s[[#This Row],[Tag]])</f>
        <v>45143</v>
      </c>
      <c r="E498" s="3">
        <f>WEEKNUM(KB_s[[#This Row],[kill_datetime]],2)</f>
        <v>32</v>
      </c>
      <c r="F498" t="s">
        <v>688</v>
      </c>
      <c r="G498" t="s">
        <v>13</v>
      </c>
      <c r="H498" t="s">
        <v>97</v>
      </c>
      <c r="I498" t="s">
        <v>20</v>
      </c>
      <c r="J498" t="s">
        <v>31</v>
      </c>
      <c r="K498" t="s">
        <v>32</v>
      </c>
      <c r="L498" t="s">
        <v>281</v>
      </c>
      <c r="M498" t="s">
        <v>66</v>
      </c>
      <c r="N498" s="1">
        <v>89514022.409999996</v>
      </c>
      <c r="O498" s="1">
        <v>60066012.409999996</v>
      </c>
    </row>
    <row r="499" spans="1:15" x14ac:dyDescent="0.25">
      <c r="A499" s="2">
        <v>45143.167002314818</v>
      </c>
      <c r="B499">
        <f t="shared" si="14"/>
        <v>5</v>
      </c>
      <c r="C499">
        <f t="shared" si="15"/>
        <v>8</v>
      </c>
      <c r="D499" s="2">
        <f>DATE(2023,KB_s[[#This Row],[Monat]],KB_s[[#This Row],[Tag]])</f>
        <v>45143</v>
      </c>
      <c r="E499" s="3">
        <f>WEEKNUM(KB_s[[#This Row],[kill_datetime]],2)</f>
        <v>32</v>
      </c>
      <c r="F499" t="s">
        <v>22</v>
      </c>
      <c r="G499" t="s">
        <v>13</v>
      </c>
      <c r="H499" t="s">
        <v>23</v>
      </c>
      <c r="I499" t="s">
        <v>20</v>
      </c>
      <c r="J499" t="s">
        <v>49</v>
      </c>
      <c r="K499" t="s">
        <v>25</v>
      </c>
      <c r="L499" t="s">
        <v>281</v>
      </c>
      <c r="M499" t="s">
        <v>66</v>
      </c>
      <c r="N499" s="1">
        <v>1404812.87</v>
      </c>
      <c r="O499" s="1">
        <v>860324.71</v>
      </c>
    </row>
    <row r="500" spans="1:15" x14ac:dyDescent="0.25">
      <c r="A500" s="2">
        <v>45143.171377314815</v>
      </c>
      <c r="B500">
        <f t="shared" si="14"/>
        <v>5</v>
      </c>
      <c r="C500">
        <f t="shared" si="15"/>
        <v>8</v>
      </c>
      <c r="D500" s="2">
        <f>DATE(2023,KB_s[[#This Row],[Monat]],KB_s[[#This Row],[Tag]])</f>
        <v>45143</v>
      </c>
      <c r="E500" s="3">
        <f>WEEKNUM(KB_s[[#This Row],[kill_datetime]],2)</f>
        <v>32</v>
      </c>
      <c r="F500" t="s">
        <v>318</v>
      </c>
      <c r="G500" t="s">
        <v>13</v>
      </c>
      <c r="H500" t="s">
        <v>40</v>
      </c>
      <c r="I500" t="s">
        <v>20</v>
      </c>
      <c r="J500" t="s">
        <v>267</v>
      </c>
      <c r="K500" t="s">
        <v>17</v>
      </c>
      <c r="L500" t="s">
        <v>181</v>
      </c>
      <c r="M500" t="s">
        <v>66</v>
      </c>
      <c r="N500" s="1">
        <v>7245505.3200000003</v>
      </c>
      <c r="O500" s="1">
        <v>5401623.6799999997</v>
      </c>
    </row>
    <row r="501" spans="1:15" x14ac:dyDescent="0.25">
      <c r="A501" s="2">
        <v>45143.172048611108</v>
      </c>
      <c r="B501">
        <f t="shared" si="14"/>
        <v>5</v>
      </c>
      <c r="C501">
        <f t="shared" si="15"/>
        <v>8</v>
      </c>
      <c r="D501" s="2">
        <f>DATE(2023,KB_s[[#This Row],[Monat]],KB_s[[#This Row],[Tag]])</f>
        <v>45143</v>
      </c>
      <c r="E501" s="3">
        <f>WEEKNUM(KB_s[[#This Row],[kill_datetime]],2)</f>
        <v>32</v>
      </c>
      <c r="F501" t="s">
        <v>22</v>
      </c>
      <c r="G501" t="s">
        <v>13</v>
      </c>
      <c r="H501" t="s">
        <v>301</v>
      </c>
      <c r="I501" t="s">
        <v>20</v>
      </c>
      <c r="J501" t="s">
        <v>80</v>
      </c>
      <c r="K501" t="s">
        <v>36</v>
      </c>
      <c r="L501" t="s">
        <v>181</v>
      </c>
      <c r="M501" t="s">
        <v>66</v>
      </c>
      <c r="N501" s="1">
        <v>59319452.670000002</v>
      </c>
      <c r="O501" s="1">
        <v>50305320.799999997</v>
      </c>
    </row>
    <row r="502" spans="1:15" x14ac:dyDescent="0.25">
      <c r="A502" s="2">
        <v>45143.17287037037</v>
      </c>
      <c r="B502">
        <f t="shared" si="14"/>
        <v>5</v>
      </c>
      <c r="C502">
        <f t="shared" si="15"/>
        <v>8</v>
      </c>
      <c r="D502" s="2">
        <f>DATE(2023,KB_s[[#This Row],[Monat]],KB_s[[#This Row],[Tag]])</f>
        <v>45143</v>
      </c>
      <c r="E502" s="3">
        <f>WEEKNUM(KB_s[[#This Row],[kill_datetime]],2)</f>
        <v>32</v>
      </c>
      <c r="F502" t="s">
        <v>21</v>
      </c>
      <c r="G502" t="s">
        <v>13</v>
      </c>
      <c r="H502" t="s">
        <v>384</v>
      </c>
      <c r="I502" t="s">
        <v>20</v>
      </c>
      <c r="J502" t="s">
        <v>48</v>
      </c>
      <c r="K502" t="s">
        <v>25</v>
      </c>
      <c r="L502" t="s">
        <v>181</v>
      </c>
      <c r="M502" t="s">
        <v>66</v>
      </c>
      <c r="N502" s="1">
        <v>12348078.550000001</v>
      </c>
      <c r="O502" s="1">
        <v>9643158.3599999994</v>
      </c>
    </row>
    <row r="503" spans="1:15" x14ac:dyDescent="0.25">
      <c r="A503" s="2">
        <v>45143.173877314817</v>
      </c>
      <c r="B503">
        <f t="shared" si="14"/>
        <v>5</v>
      </c>
      <c r="C503">
        <f t="shared" si="15"/>
        <v>8</v>
      </c>
      <c r="D503" s="2">
        <f>DATE(2023,KB_s[[#This Row],[Monat]],KB_s[[#This Row],[Tag]])</f>
        <v>45143</v>
      </c>
      <c r="E503" s="3">
        <f>WEEKNUM(KB_s[[#This Row],[kill_datetime]],2)</f>
        <v>32</v>
      </c>
      <c r="F503" t="s">
        <v>21</v>
      </c>
      <c r="G503" t="s">
        <v>13</v>
      </c>
      <c r="H503" t="s">
        <v>165</v>
      </c>
      <c r="I503" t="s">
        <v>20</v>
      </c>
      <c r="J503" t="s">
        <v>200</v>
      </c>
      <c r="K503" t="s">
        <v>17</v>
      </c>
      <c r="L503" t="s">
        <v>181</v>
      </c>
      <c r="M503" t="s">
        <v>66</v>
      </c>
      <c r="N503" s="1">
        <v>5609512.0099999998</v>
      </c>
      <c r="O503" s="1">
        <v>1012080.68</v>
      </c>
    </row>
    <row r="504" spans="1:15" x14ac:dyDescent="0.25">
      <c r="A504" s="2">
        <v>45143.174386574072</v>
      </c>
      <c r="B504">
        <f t="shared" si="14"/>
        <v>5</v>
      </c>
      <c r="C504">
        <f t="shared" si="15"/>
        <v>8</v>
      </c>
      <c r="D504" s="2">
        <f>DATE(2023,KB_s[[#This Row],[Monat]],KB_s[[#This Row],[Tag]])</f>
        <v>45143</v>
      </c>
      <c r="E504" s="3">
        <f>WEEKNUM(KB_s[[#This Row],[kill_datetime]],2)</f>
        <v>32</v>
      </c>
      <c r="F504" t="s">
        <v>33</v>
      </c>
      <c r="G504" t="s">
        <v>13</v>
      </c>
      <c r="H504" t="s">
        <v>349</v>
      </c>
      <c r="I504" t="s">
        <v>20</v>
      </c>
      <c r="J504" t="s">
        <v>90</v>
      </c>
      <c r="K504" t="s">
        <v>36</v>
      </c>
      <c r="L504" t="s">
        <v>181</v>
      </c>
      <c r="M504" t="s">
        <v>66</v>
      </c>
      <c r="N504" s="1">
        <v>100462017.64</v>
      </c>
      <c r="O504" s="1">
        <v>43828499.390000001</v>
      </c>
    </row>
    <row r="505" spans="1:15" x14ac:dyDescent="0.25">
      <c r="A505" s="2">
        <v>45143.17491898148</v>
      </c>
      <c r="B505">
        <f t="shared" si="14"/>
        <v>5</v>
      </c>
      <c r="C505">
        <f t="shared" si="15"/>
        <v>8</v>
      </c>
      <c r="D505" s="2">
        <f>DATE(2023,KB_s[[#This Row],[Monat]],KB_s[[#This Row],[Tag]])</f>
        <v>45143</v>
      </c>
      <c r="E505" s="3">
        <f>WEEKNUM(KB_s[[#This Row],[kill_datetime]],2)</f>
        <v>32</v>
      </c>
      <c r="F505" t="s">
        <v>165</v>
      </c>
      <c r="G505" t="s">
        <v>20</v>
      </c>
      <c r="H505" t="s">
        <v>21</v>
      </c>
      <c r="I505" t="s">
        <v>13</v>
      </c>
      <c r="J505" t="s">
        <v>56</v>
      </c>
      <c r="K505" t="s">
        <v>17</v>
      </c>
      <c r="L505" t="s">
        <v>181</v>
      </c>
      <c r="M505" t="s">
        <v>66</v>
      </c>
      <c r="N505" s="1">
        <v>2217824.1</v>
      </c>
      <c r="O505" s="1">
        <v>1210016.69</v>
      </c>
    </row>
    <row r="506" spans="1:15" x14ac:dyDescent="0.25">
      <c r="A506" s="2">
        <v>45143.175011574072</v>
      </c>
      <c r="B506">
        <f t="shared" si="14"/>
        <v>5</v>
      </c>
      <c r="C506">
        <f t="shared" si="15"/>
        <v>8</v>
      </c>
      <c r="D506" s="2">
        <f>DATE(2023,KB_s[[#This Row],[Monat]],KB_s[[#This Row],[Tag]])</f>
        <v>45143</v>
      </c>
      <c r="E506" s="3">
        <f>WEEKNUM(KB_s[[#This Row],[kill_datetime]],2)</f>
        <v>32</v>
      </c>
      <c r="F506" t="s">
        <v>21</v>
      </c>
      <c r="G506" t="s">
        <v>13</v>
      </c>
      <c r="H506" t="s">
        <v>186</v>
      </c>
      <c r="I506" t="s">
        <v>20</v>
      </c>
      <c r="J506" t="s">
        <v>127</v>
      </c>
      <c r="K506" t="s">
        <v>17</v>
      </c>
      <c r="L506" t="s">
        <v>181</v>
      </c>
      <c r="M506" t="s">
        <v>66</v>
      </c>
      <c r="N506" s="1">
        <v>8984530.5700000003</v>
      </c>
      <c r="O506" s="1">
        <v>4225682.21</v>
      </c>
    </row>
    <row r="507" spans="1:15" x14ac:dyDescent="0.25">
      <c r="A507" s="2">
        <v>45143.180462962962</v>
      </c>
      <c r="B507">
        <f t="shared" si="14"/>
        <v>5</v>
      </c>
      <c r="C507">
        <f t="shared" si="15"/>
        <v>8</v>
      </c>
      <c r="D507" s="2">
        <f>DATE(2023,KB_s[[#This Row],[Monat]],KB_s[[#This Row],[Tag]])</f>
        <v>45143</v>
      </c>
      <c r="E507" s="3">
        <f>WEEKNUM(KB_s[[#This Row],[kill_datetime]],2)</f>
        <v>32</v>
      </c>
      <c r="F507" t="s">
        <v>21</v>
      </c>
      <c r="G507" t="s">
        <v>13</v>
      </c>
      <c r="H507" t="s">
        <v>384</v>
      </c>
      <c r="I507" t="s">
        <v>20</v>
      </c>
      <c r="J507" t="s">
        <v>200</v>
      </c>
      <c r="K507" t="s">
        <v>17</v>
      </c>
      <c r="L507" t="s">
        <v>181</v>
      </c>
      <c r="M507" t="s">
        <v>66</v>
      </c>
      <c r="N507" s="1">
        <v>5609512.0099999998</v>
      </c>
      <c r="O507" s="1">
        <v>1049725.47</v>
      </c>
    </row>
    <row r="508" spans="1:15" x14ac:dyDescent="0.25">
      <c r="A508" s="2">
        <v>45143.180462962962</v>
      </c>
      <c r="B508">
        <f t="shared" si="14"/>
        <v>5</v>
      </c>
      <c r="C508">
        <f t="shared" si="15"/>
        <v>8</v>
      </c>
      <c r="D508" s="2">
        <f>DATE(2023,KB_s[[#This Row],[Monat]],KB_s[[#This Row],[Tag]])</f>
        <v>45143</v>
      </c>
      <c r="E508" s="3">
        <f>WEEKNUM(KB_s[[#This Row],[kill_datetime]],2)</f>
        <v>32</v>
      </c>
      <c r="F508" t="s">
        <v>324</v>
      </c>
      <c r="G508" t="s">
        <v>13</v>
      </c>
      <c r="H508" t="s">
        <v>187</v>
      </c>
      <c r="I508" t="s">
        <v>20</v>
      </c>
      <c r="J508" t="s">
        <v>48</v>
      </c>
      <c r="K508" t="s">
        <v>25</v>
      </c>
      <c r="L508" t="s">
        <v>181</v>
      </c>
      <c r="M508" t="s">
        <v>66</v>
      </c>
      <c r="N508" s="1">
        <v>12414572.050000001</v>
      </c>
      <c r="O508" s="1">
        <v>6613469.9500000002</v>
      </c>
    </row>
    <row r="509" spans="1:15" x14ac:dyDescent="0.25">
      <c r="A509" s="2">
        <v>45143.187569444446</v>
      </c>
      <c r="B509">
        <f t="shared" si="14"/>
        <v>5</v>
      </c>
      <c r="C509">
        <f t="shared" si="15"/>
        <v>8</v>
      </c>
      <c r="D509" s="2">
        <f>DATE(2023,KB_s[[#This Row],[Monat]],KB_s[[#This Row],[Tag]])</f>
        <v>45143</v>
      </c>
      <c r="E509" s="3">
        <f>WEEKNUM(KB_s[[#This Row],[kill_datetime]],2)</f>
        <v>32</v>
      </c>
      <c r="F509" t="s">
        <v>164</v>
      </c>
      <c r="G509" t="s">
        <v>13</v>
      </c>
      <c r="H509" t="s">
        <v>165</v>
      </c>
      <c r="I509" t="s">
        <v>20</v>
      </c>
      <c r="J509" t="s">
        <v>48</v>
      </c>
      <c r="K509" t="s">
        <v>25</v>
      </c>
      <c r="L509" t="s">
        <v>181</v>
      </c>
      <c r="M509" t="s">
        <v>66</v>
      </c>
      <c r="N509" s="1">
        <v>16616514.439999999</v>
      </c>
      <c r="O509" s="1">
        <v>7797473.8899999997</v>
      </c>
    </row>
    <row r="510" spans="1:15" x14ac:dyDescent="0.25">
      <c r="A510" s="2">
        <v>45143.188680555555</v>
      </c>
      <c r="B510">
        <f t="shared" si="14"/>
        <v>5</v>
      </c>
      <c r="C510">
        <f t="shared" si="15"/>
        <v>8</v>
      </c>
      <c r="D510" s="2">
        <f>DATE(2023,KB_s[[#This Row],[Monat]],KB_s[[#This Row],[Tag]])</f>
        <v>45143</v>
      </c>
      <c r="E510" s="3">
        <f>WEEKNUM(KB_s[[#This Row],[kill_datetime]],2)</f>
        <v>32</v>
      </c>
      <c r="F510" t="s">
        <v>97</v>
      </c>
      <c r="G510" t="s">
        <v>20</v>
      </c>
      <c r="H510" t="s">
        <v>21</v>
      </c>
      <c r="I510" t="s">
        <v>13</v>
      </c>
      <c r="J510" t="s">
        <v>56</v>
      </c>
      <c r="K510" t="s">
        <v>17</v>
      </c>
      <c r="L510" t="s">
        <v>181</v>
      </c>
      <c r="M510" t="s">
        <v>66</v>
      </c>
      <c r="N510" s="1">
        <v>2341122.33</v>
      </c>
      <c r="O510" s="1">
        <v>1727120.3</v>
      </c>
    </row>
    <row r="511" spans="1:15" x14ac:dyDescent="0.25">
      <c r="A511" s="2">
        <v>45143.189918981479</v>
      </c>
      <c r="B511">
        <f t="shared" si="14"/>
        <v>5</v>
      </c>
      <c r="C511">
        <f t="shared" si="15"/>
        <v>8</v>
      </c>
      <c r="D511" s="2">
        <f>DATE(2023,KB_s[[#This Row],[Monat]],KB_s[[#This Row],[Tag]])</f>
        <v>45143</v>
      </c>
      <c r="E511" s="3">
        <f>WEEKNUM(KB_s[[#This Row],[kill_datetime]],2)</f>
        <v>32</v>
      </c>
      <c r="F511" t="s">
        <v>82</v>
      </c>
      <c r="G511" t="s">
        <v>20</v>
      </c>
      <c r="H511" t="s">
        <v>324</v>
      </c>
      <c r="I511" t="s">
        <v>13</v>
      </c>
      <c r="J511" t="s">
        <v>200</v>
      </c>
      <c r="K511" t="s">
        <v>17</v>
      </c>
      <c r="L511" t="s">
        <v>181</v>
      </c>
      <c r="M511" t="s">
        <v>66</v>
      </c>
      <c r="N511" s="1">
        <v>1225832.6000000001</v>
      </c>
      <c r="O511" s="1">
        <v>825882.28</v>
      </c>
    </row>
    <row r="512" spans="1:15" x14ac:dyDescent="0.25">
      <c r="A512" s="2">
        <v>45143.191886574074</v>
      </c>
      <c r="B512">
        <f t="shared" si="14"/>
        <v>5</v>
      </c>
      <c r="C512">
        <f t="shared" si="15"/>
        <v>8</v>
      </c>
      <c r="D512" s="2">
        <f>DATE(2023,KB_s[[#This Row],[Monat]],KB_s[[#This Row],[Tag]])</f>
        <v>45143</v>
      </c>
      <c r="E512" s="3">
        <f>WEEKNUM(KB_s[[#This Row],[kill_datetime]],2)</f>
        <v>32</v>
      </c>
      <c r="F512" t="s">
        <v>369</v>
      </c>
      <c r="G512" t="s">
        <v>20</v>
      </c>
      <c r="H512" t="s">
        <v>164</v>
      </c>
      <c r="I512" t="s">
        <v>13</v>
      </c>
      <c r="J512" t="s">
        <v>56</v>
      </c>
      <c r="K512" t="s">
        <v>17</v>
      </c>
      <c r="L512" t="s">
        <v>181</v>
      </c>
      <c r="M512" t="s">
        <v>66</v>
      </c>
      <c r="N512" s="1">
        <v>5249010.32</v>
      </c>
      <c r="O512" s="1">
        <v>4890485.1500000004</v>
      </c>
    </row>
    <row r="513" spans="1:15" x14ac:dyDescent="0.25">
      <c r="A513" s="2">
        <v>45143.192928240744</v>
      </c>
      <c r="B513">
        <f t="shared" si="14"/>
        <v>5</v>
      </c>
      <c r="C513">
        <f t="shared" si="15"/>
        <v>8</v>
      </c>
      <c r="D513" s="2">
        <f>DATE(2023,KB_s[[#This Row],[Monat]],KB_s[[#This Row],[Tag]])</f>
        <v>45143</v>
      </c>
      <c r="E513" s="3">
        <f>WEEKNUM(KB_s[[#This Row],[kill_datetime]],2)</f>
        <v>32</v>
      </c>
      <c r="F513" t="s">
        <v>310</v>
      </c>
      <c r="G513" t="s">
        <v>13</v>
      </c>
      <c r="H513" t="s">
        <v>384</v>
      </c>
      <c r="I513" t="s">
        <v>20</v>
      </c>
      <c r="J513" t="s">
        <v>48</v>
      </c>
      <c r="K513" t="s">
        <v>25</v>
      </c>
      <c r="L513" t="s">
        <v>181</v>
      </c>
      <c r="M513" t="s">
        <v>66</v>
      </c>
      <c r="N513" s="1">
        <v>14999742.279999999</v>
      </c>
      <c r="O513" s="1">
        <v>9289791.7400000002</v>
      </c>
    </row>
    <row r="514" spans="1:15" x14ac:dyDescent="0.25">
      <c r="A514" s="2">
        <v>45143.195196759261</v>
      </c>
      <c r="B514">
        <f t="shared" ref="B514:B577" si="16">DAY(A514)</f>
        <v>5</v>
      </c>
      <c r="C514">
        <f t="shared" ref="C514:C577" si="17">MONTH(A514)</f>
        <v>8</v>
      </c>
      <c r="D514" s="2">
        <f>DATE(2023,KB_s[[#This Row],[Monat]],KB_s[[#This Row],[Tag]])</f>
        <v>45143</v>
      </c>
      <c r="E514" s="3">
        <f>WEEKNUM(KB_s[[#This Row],[kill_datetime]],2)</f>
        <v>32</v>
      </c>
      <c r="F514" t="s">
        <v>76</v>
      </c>
      <c r="G514" t="s">
        <v>13</v>
      </c>
      <c r="H514" t="s">
        <v>583</v>
      </c>
      <c r="I514" t="s">
        <v>20</v>
      </c>
      <c r="J514" t="s">
        <v>200</v>
      </c>
      <c r="K514" t="s">
        <v>17</v>
      </c>
      <c r="L514" t="s">
        <v>181</v>
      </c>
      <c r="M514" t="s">
        <v>66</v>
      </c>
      <c r="N514" s="1">
        <v>13993875.539999999</v>
      </c>
      <c r="O514" s="1">
        <v>11204972.48</v>
      </c>
    </row>
    <row r="515" spans="1:15" x14ac:dyDescent="0.25">
      <c r="A515" s="2">
        <v>45143.195254629631</v>
      </c>
      <c r="B515">
        <f t="shared" si="16"/>
        <v>5</v>
      </c>
      <c r="C515">
        <f t="shared" si="17"/>
        <v>8</v>
      </c>
      <c r="D515" s="2">
        <f>DATE(2023,KB_s[[#This Row],[Monat]],KB_s[[#This Row],[Tag]])</f>
        <v>45143</v>
      </c>
      <c r="E515" s="3">
        <f>WEEKNUM(KB_s[[#This Row],[kill_datetime]],2)</f>
        <v>32</v>
      </c>
      <c r="F515" t="s">
        <v>164</v>
      </c>
      <c r="G515" t="s">
        <v>13</v>
      </c>
      <c r="H515" t="s">
        <v>23</v>
      </c>
      <c r="I515" t="s">
        <v>20</v>
      </c>
      <c r="J515" t="s">
        <v>48</v>
      </c>
      <c r="K515" t="s">
        <v>25</v>
      </c>
      <c r="L515" t="s">
        <v>181</v>
      </c>
      <c r="M515" t="s">
        <v>66</v>
      </c>
      <c r="N515" s="1">
        <v>15715779.390000001</v>
      </c>
      <c r="O515" s="1">
        <v>7143970.9100000001</v>
      </c>
    </row>
    <row r="516" spans="1:15" x14ac:dyDescent="0.25">
      <c r="A516" s="2">
        <v>45143.195729166669</v>
      </c>
      <c r="B516">
        <f t="shared" si="16"/>
        <v>5</v>
      </c>
      <c r="C516">
        <f t="shared" si="17"/>
        <v>8</v>
      </c>
      <c r="D516" s="2">
        <f>DATE(2023,KB_s[[#This Row],[Monat]],KB_s[[#This Row],[Tag]])</f>
        <v>45143</v>
      </c>
      <c r="E516" s="3">
        <f>WEEKNUM(KB_s[[#This Row],[kill_datetime]],2)</f>
        <v>32</v>
      </c>
      <c r="F516" t="s">
        <v>21</v>
      </c>
      <c r="G516" t="s">
        <v>13</v>
      </c>
      <c r="H516" t="s">
        <v>82</v>
      </c>
      <c r="I516" t="s">
        <v>20</v>
      </c>
      <c r="J516" t="s">
        <v>85</v>
      </c>
      <c r="K516" t="s">
        <v>36</v>
      </c>
      <c r="L516" t="s">
        <v>181</v>
      </c>
      <c r="M516" t="s">
        <v>66</v>
      </c>
      <c r="N516" s="1">
        <v>51974889.579999998</v>
      </c>
      <c r="O516" s="1">
        <v>35588544.060000002</v>
      </c>
    </row>
    <row r="517" spans="1:15" x14ac:dyDescent="0.25">
      <c r="A517" s="2">
        <v>45143.195752314816</v>
      </c>
      <c r="B517">
        <f t="shared" si="16"/>
        <v>5</v>
      </c>
      <c r="C517">
        <f t="shared" si="17"/>
        <v>8</v>
      </c>
      <c r="D517" s="2">
        <f>DATE(2023,KB_s[[#This Row],[Monat]],KB_s[[#This Row],[Tag]])</f>
        <v>45143</v>
      </c>
      <c r="E517" s="3">
        <f>WEEKNUM(KB_s[[#This Row],[kill_datetime]],2)</f>
        <v>32</v>
      </c>
      <c r="F517" t="s">
        <v>57</v>
      </c>
      <c r="G517" t="s">
        <v>13</v>
      </c>
      <c r="H517" t="s">
        <v>89</v>
      </c>
      <c r="I517" t="s">
        <v>20</v>
      </c>
      <c r="J517" t="s">
        <v>48</v>
      </c>
      <c r="K517" t="s">
        <v>25</v>
      </c>
      <c r="L517" t="s">
        <v>181</v>
      </c>
      <c r="M517" t="s">
        <v>66</v>
      </c>
      <c r="N517" s="1">
        <v>4120165.37</v>
      </c>
      <c r="O517" s="1">
        <v>3380105.16</v>
      </c>
    </row>
    <row r="518" spans="1:15" x14ac:dyDescent="0.25">
      <c r="A518" s="2">
        <v>45143.195752314816</v>
      </c>
      <c r="B518">
        <f t="shared" si="16"/>
        <v>5</v>
      </c>
      <c r="C518">
        <f t="shared" si="17"/>
        <v>8</v>
      </c>
      <c r="D518" s="2">
        <f>DATE(2023,KB_s[[#This Row],[Monat]],KB_s[[#This Row],[Tag]])</f>
        <v>45143</v>
      </c>
      <c r="E518" s="3">
        <f>WEEKNUM(KB_s[[#This Row],[kill_datetime]],2)</f>
        <v>32</v>
      </c>
      <c r="F518" t="s">
        <v>12</v>
      </c>
      <c r="G518" t="s">
        <v>13</v>
      </c>
      <c r="H518" t="s">
        <v>198</v>
      </c>
      <c r="I518" t="s">
        <v>20</v>
      </c>
      <c r="J518" t="s">
        <v>48</v>
      </c>
      <c r="K518" t="s">
        <v>25</v>
      </c>
      <c r="L518" t="s">
        <v>181</v>
      </c>
      <c r="M518" t="s">
        <v>66</v>
      </c>
      <c r="N518" s="1">
        <v>13542012.359999999</v>
      </c>
      <c r="O518" s="1">
        <v>4669722.46</v>
      </c>
    </row>
    <row r="519" spans="1:15" x14ac:dyDescent="0.25">
      <c r="A519" s="2">
        <v>45143.195775462962</v>
      </c>
      <c r="B519">
        <f t="shared" si="16"/>
        <v>5</v>
      </c>
      <c r="C519">
        <f t="shared" si="17"/>
        <v>8</v>
      </c>
      <c r="D519" s="2">
        <f>DATE(2023,KB_s[[#This Row],[Monat]],KB_s[[#This Row],[Tag]])</f>
        <v>45143</v>
      </c>
      <c r="E519" s="3">
        <f>WEEKNUM(KB_s[[#This Row],[kill_datetime]],2)</f>
        <v>32</v>
      </c>
      <c r="F519" t="s">
        <v>164</v>
      </c>
      <c r="G519" t="s">
        <v>13</v>
      </c>
      <c r="H519" t="s">
        <v>369</v>
      </c>
      <c r="I519" t="s">
        <v>20</v>
      </c>
      <c r="J519" t="s">
        <v>48</v>
      </c>
      <c r="K519" t="s">
        <v>25</v>
      </c>
      <c r="L519" t="s">
        <v>181</v>
      </c>
      <c r="M519" t="s">
        <v>66</v>
      </c>
      <c r="N519" s="1">
        <v>15989568.51</v>
      </c>
      <c r="O519" s="1">
        <v>7596123.8399999999</v>
      </c>
    </row>
    <row r="520" spans="1:15" x14ac:dyDescent="0.25">
      <c r="A520" s="2">
        <v>45143.200752314813</v>
      </c>
      <c r="B520">
        <f t="shared" si="16"/>
        <v>5</v>
      </c>
      <c r="C520">
        <f t="shared" si="17"/>
        <v>8</v>
      </c>
      <c r="D520" s="2">
        <f>DATE(2023,KB_s[[#This Row],[Monat]],KB_s[[#This Row],[Tag]])</f>
        <v>45143</v>
      </c>
      <c r="E520" s="3">
        <f>WEEKNUM(KB_s[[#This Row],[kill_datetime]],2)</f>
        <v>32</v>
      </c>
      <c r="F520" t="s">
        <v>324</v>
      </c>
      <c r="G520" t="s">
        <v>13</v>
      </c>
      <c r="H520" t="s">
        <v>23</v>
      </c>
      <c r="I520" t="s">
        <v>20</v>
      </c>
      <c r="J520" t="s">
        <v>48</v>
      </c>
      <c r="K520" t="s">
        <v>25</v>
      </c>
      <c r="L520" t="s">
        <v>188</v>
      </c>
      <c r="M520" t="s">
        <v>66</v>
      </c>
      <c r="N520" s="1">
        <v>15511070.050000001</v>
      </c>
      <c r="O520" s="1">
        <v>9647350.0099999998</v>
      </c>
    </row>
    <row r="521" spans="1:15" x14ac:dyDescent="0.25">
      <c r="A521" s="2">
        <v>45143.200775462959</v>
      </c>
      <c r="B521">
        <f t="shared" si="16"/>
        <v>5</v>
      </c>
      <c r="C521">
        <f t="shared" si="17"/>
        <v>8</v>
      </c>
      <c r="D521" s="2">
        <f>DATE(2023,KB_s[[#This Row],[Monat]],KB_s[[#This Row],[Tag]])</f>
        <v>45143</v>
      </c>
      <c r="E521" s="3">
        <f>WEEKNUM(KB_s[[#This Row],[kill_datetime]],2)</f>
        <v>32</v>
      </c>
      <c r="F521" t="s">
        <v>324</v>
      </c>
      <c r="G521" t="s">
        <v>13</v>
      </c>
      <c r="H521" t="s">
        <v>270</v>
      </c>
      <c r="I521" t="s">
        <v>20</v>
      </c>
      <c r="J521" t="s">
        <v>200</v>
      </c>
      <c r="K521" t="s">
        <v>17</v>
      </c>
      <c r="L521" t="s">
        <v>188</v>
      </c>
      <c r="M521" t="s">
        <v>66</v>
      </c>
      <c r="N521" s="1">
        <v>11026096.449999999</v>
      </c>
      <c r="O521" s="1">
        <v>8452424.0899999999</v>
      </c>
    </row>
    <row r="522" spans="1:15" x14ac:dyDescent="0.25">
      <c r="A522" s="2">
        <v>45143.202233796299</v>
      </c>
      <c r="B522">
        <f t="shared" si="16"/>
        <v>5</v>
      </c>
      <c r="C522">
        <f t="shared" si="17"/>
        <v>8</v>
      </c>
      <c r="D522" s="2">
        <f>DATE(2023,KB_s[[#This Row],[Monat]],KB_s[[#This Row],[Tag]])</f>
        <v>45143</v>
      </c>
      <c r="E522" s="3">
        <f>WEEKNUM(KB_s[[#This Row],[kill_datetime]],2)</f>
        <v>32</v>
      </c>
      <c r="F522" t="s">
        <v>688</v>
      </c>
      <c r="G522" t="s">
        <v>13</v>
      </c>
      <c r="H522" t="s">
        <v>309</v>
      </c>
      <c r="I522" t="s">
        <v>20</v>
      </c>
      <c r="J522" t="s">
        <v>48</v>
      </c>
      <c r="K522" t="s">
        <v>25</v>
      </c>
      <c r="L522" t="s">
        <v>188</v>
      </c>
      <c r="M522" t="s">
        <v>66</v>
      </c>
      <c r="N522" s="1">
        <v>15670765.289999999</v>
      </c>
      <c r="O522" s="1">
        <v>10249896.859999999</v>
      </c>
    </row>
    <row r="523" spans="1:15" x14ac:dyDescent="0.25">
      <c r="A523" s="2">
        <v>45143.209398148145</v>
      </c>
      <c r="B523">
        <f t="shared" si="16"/>
        <v>5</v>
      </c>
      <c r="C523">
        <f t="shared" si="17"/>
        <v>8</v>
      </c>
      <c r="D523" s="2">
        <f>DATE(2023,KB_s[[#This Row],[Monat]],KB_s[[#This Row],[Tag]])</f>
        <v>45143</v>
      </c>
      <c r="E523" s="3">
        <f>WEEKNUM(KB_s[[#This Row],[kill_datetime]],2)</f>
        <v>32</v>
      </c>
      <c r="F523" t="s">
        <v>358</v>
      </c>
      <c r="G523" t="s">
        <v>20</v>
      </c>
      <c r="H523" t="s">
        <v>22</v>
      </c>
      <c r="I523" t="s">
        <v>13</v>
      </c>
      <c r="J523" t="s">
        <v>90</v>
      </c>
      <c r="K523" t="s">
        <v>36</v>
      </c>
      <c r="L523" t="s">
        <v>474</v>
      </c>
      <c r="M523" t="s">
        <v>66</v>
      </c>
      <c r="N523" s="1">
        <v>70604291.299999997</v>
      </c>
      <c r="O523" s="1">
        <v>53305916.119999997</v>
      </c>
    </row>
    <row r="524" spans="1:15" x14ac:dyDescent="0.25">
      <c r="A524" s="2">
        <v>45143.22488425926</v>
      </c>
      <c r="B524">
        <f t="shared" si="16"/>
        <v>5</v>
      </c>
      <c r="C524">
        <f t="shared" si="17"/>
        <v>8</v>
      </c>
      <c r="D524" s="2">
        <f>DATE(2023,KB_s[[#This Row],[Monat]],KB_s[[#This Row],[Tag]])</f>
        <v>45143</v>
      </c>
      <c r="E524" s="3">
        <f>WEEKNUM(KB_s[[#This Row],[kill_datetime]],2)</f>
        <v>32</v>
      </c>
      <c r="F524" t="s">
        <v>64</v>
      </c>
      <c r="G524" t="s">
        <v>20</v>
      </c>
      <c r="H524" t="s">
        <v>64</v>
      </c>
      <c r="I524" t="s">
        <v>20</v>
      </c>
      <c r="J524" t="s">
        <v>368</v>
      </c>
      <c r="K524" t="s">
        <v>52</v>
      </c>
      <c r="L524" t="s">
        <v>671</v>
      </c>
      <c r="M524" t="s">
        <v>66</v>
      </c>
      <c r="N524" s="1">
        <v>2349254073.2800002</v>
      </c>
      <c r="O524" s="1">
        <v>1268566306.8900001</v>
      </c>
    </row>
    <row r="525" spans="1:15" x14ac:dyDescent="0.25">
      <c r="A525" s="2">
        <v>45143.231157407405</v>
      </c>
      <c r="B525">
        <f t="shared" si="16"/>
        <v>5</v>
      </c>
      <c r="C525">
        <f t="shared" si="17"/>
        <v>8</v>
      </c>
      <c r="D525" s="2">
        <f>DATE(2023,KB_s[[#This Row],[Monat]],KB_s[[#This Row],[Tag]])</f>
        <v>45143</v>
      </c>
      <c r="E525" s="3">
        <f>WEEKNUM(KB_s[[#This Row],[kill_datetime]],2)</f>
        <v>32</v>
      </c>
      <c r="F525" t="s">
        <v>64</v>
      </c>
      <c r="G525" t="s">
        <v>20</v>
      </c>
      <c r="H525" t="s">
        <v>21</v>
      </c>
      <c r="I525" t="s">
        <v>13</v>
      </c>
      <c r="J525" t="s">
        <v>73</v>
      </c>
      <c r="K525" t="s">
        <v>32</v>
      </c>
      <c r="L525" t="s">
        <v>107</v>
      </c>
      <c r="M525" t="s">
        <v>78</v>
      </c>
      <c r="N525" s="1">
        <v>16014258.34</v>
      </c>
      <c r="O525" s="1">
        <v>7019413.1100000003</v>
      </c>
    </row>
    <row r="526" spans="1:15" x14ac:dyDescent="0.25">
      <c r="A526" s="2">
        <v>45143.261192129627</v>
      </c>
      <c r="B526">
        <f t="shared" si="16"/>
        <v>5</v>
      </c>
      <c r="C526">
        <f t="shared" si="17"/>
        <v>8</v>
      </c>
      <c r="D526" s="2">
        <f>DATE(2023,KB_s[[#This Row],[Monat]],KB_s[[#This Row],[Tag]])</f>
        <v>45143</v>
      </c>
      <c r="E526" s="3">
        <f>WEEKNUM(KB_s[[#This Row],[kill_datetime]],2)</f>
        <v>32</v>
      </c>
      <c r="F526" t="s">
        <v>21</v>
      </c>
      <c r="G526" t="s">
        <v>13</v>
      </c>
      <c r="H526" t="s">
        <v>603</v>
      </c>
      <c r="I526" t="s">
        <v>15</v>
      </c>
      <c r="J526" t="s">
        <v>106</v>
      </c>
      <c r="K526" t="s">
        <v>32</v>
      </c>
      <c r="L526" t="s">
        <v>314</v>
      </c>
      <c r="M526" t="s">
        <v>78</v>
      </c>
      <c r="N526" s="1">
        <v>17031040.609999999</v>
      </c>
      <c r="O526" s="1">
        <v>6035209.1600000001</v>
      </c>
    </row>
    <row r="527" spans="1:15" x14ac:dyDescent="0.25">
      <c r="A527" s="2">
        <v>45143.320567129631</v>
      </c>
      <c r="B527">
        <f t="shared" si="16"/>
        <v>5</v>
      </c>
      <c r="C527">
        <f t="shared" si="17"/>
        <v>8</v>
      </c>
      <c r="D527" s="2">
        <f>DATE(2023,KB_s[[#This Row],[Monat]],KB_s[[#This Row],[Tag]])</f>
        <v>45143</v>
      </c>
      <c r="E527" s="3">
        <f>WEEKNUM(KB_s[[#This Row],[kill_datetime]],2)</f>
        <v>32</v>
      </c>
      <c r="F527" t="s">
        <v>64</v>
      </c>
      <c r="G527" t="s">
        <v>20</v>
      </c>
      <c r="H527" t="s">
        <v>231</v>
      </c>
      <c r="I527" t="s">
        <v>13</v>
      </c>
      <c r="J527" t="s">
        <v>73</v>
      </c>
      <c r="K527" t="s">
        <v>32</v>
      </c>
      <c r="L527" t="s">
        <v>107</v>
      </c>
      <c r="M527" t="s">
        <v>78</v>
      </c>
      <c r="N527" s="1">
        <v>16652914.810000001</v>
      </c>
      <c r="O527" s="1">
        <v>7658069.5800000001</v>
      </c>
    </row>
    <row r="528" spans="1:15" x14ac:dyDescent="0.25">
      <c r="A528" s="2">
        <v>45143.380335648151</v>
      </c>
      <c r="B528">
        <f t="shared" si="16"/>
        <v>5</v>
      </c>
      <c r="C528">
        <f t="shared" si="17"/>
        <v>8</v>
      </c>
      <c r="D528" s="2">
        <f>DATE(2023,KB_s[[#This Row],[Monat]],KB_s[[#This Row],[Tag]])</f>
        <v>45143</v>
      </c>
      <c r="E528" s="3">
        <f>WEEKNUM(KB_s[[#This Row],[kill_datetime]],2)</f>
        <v>32</v>
      </c>
      <c r="F528" t="s">
        <v>381</v>
      </c>
      <c r="G528" t="s">
        <v>13</v>
      </c>
      <c r="H528" t="s">
        <v>293</v>
      </c>
      <c r="I528" t="s">
        <v>15</v>
      </c>
      <c r="J528" t="s">
        <v>265</v>
      </c>
      <c r="K528" t="s">
        <v>17</v>
      </c>
      <c r="L528" t="s">
        <v>58</v>
      </c>
      <c r="M528" t="s">
        <v>11</v>
      </c>
      <c r="N528" s="1">
        <v>1441969.62</v>
      </c>
      <c r="O528" s="1">
        <v>1361814</v>
      </c>
    </row>
    <row r="529" spans="1:15" x14ac:dyDescent="0.25">
      <c r="A529" s="2">
        <v>45143.499432870369</v>
      </c>
      <c r="B529">
        <f t="shared" si="16"/>
        <v>5</v>
      </c>
      <c r="C529">
        <f t="shared" si="17"/>
        <v>8</v>
      </c>
      <c r="D529" s="2">
        <f>DATE(2023,KB_s[[#This Row],[Monat]],KB_s[[#This Row],[Tag]])</f>
        <v>45143</v>
      </c>
      <c r="E529" s="3">
        <f>WEEKNUM(KB_s[[#This Row],[kill_datetime]],2)</f>
        <v>32</v>
      </c>
      <c r="F529" t="s">
        <v>23</v>
      </c>
      <c r="G529" t="s">
        <v>20</v>
      </c>
      <c r="H529" t="s">
        <v>23</v>
      </c>
      <c r="I529" t="s">
        <v>20</v>
      </c>
      <c r="J529" t="s">
        <v>114</v>
      </c>
      <c r="K529" t="s">
        <v>17</v>
      </c>
      <c r="L529" t="s">
        <v>211</v>
      </c>
      <c r="M529" t="s">
        <v>66</v>
      </c>
      <c r="N529" s="1">
        <v>345563597.06999999</v>
      </c>
      <c r="O529" s="1">
        <v>181649370.24000001</v>
      </c>
    </row>
    <row r="530" spans="1:15" x14ac:dyDescent="0.25">
      <c r="A530" s="2">
        <v>45143.589097222219</v>
      </c>
      <c r="B530">
        <f t="shared" si="16"/>
        <v>5</v>
      </c>
      <c r="C530">
        <f t="shared" si="17"/>
        <v>8</v>
      </c>
      <c r="D530" s="2">
        <f>DATE(2023,KB_s[[#This Row],[Monat]],KB_s[[#This Row],[Tag]])</f>
        <v>45143</v>
      </c>
      <c r="E530" s="3">
        <f>WEEKNUM(KB_s[[#This Row],[kill_datetime]],2)</f>
        <v>32</v>
      </c>
      <c r="F530" t="s">
        <v>241</v>
      </c>
      <c r="G530" t="s">
        <v>20</v>
      </c>
      <c r="H530" t="s">
        <v>437</v>
      </c>
      <c r="I530" t="s">
        <v>13</v>
      </c>
      <c r="J530" t="s">
        <v>56</v>
      </c>
      <c r="K530" t="s">
        <v>17</v>
      </c>
      <c r="L530" t="s">
        <v>235</v>
      </c>
      <c r="M530" t="s">
        <v>38</v>
      </c>
      <c r="N530" s="1">
        <v>2318700.54</v>
      </c>
      <c r="O530" s="1">
        <v>2181061.52</v>
      </c>
    </row>
    <row r="531" spans="1:15" x14ac:dyDescent="0.25">
      <c r="A531" s="2">
        <v>45143.60533564815</v>
      </c>
      <c r="B531">
        <f t="shared" si="16"/>
        <v>5</v>
      </c>
      <c r="C531">
        <f t="shared" si="17"/>
        <v>8</v>
      </c>
      <c r="D531" s="2">
        <f>DATE(2023,KB_s[[#This Row],[Monat]],KB_s[[#This Row],[Tag]])</f>
        <v>45143</v>
      </c>
      <c r="E531" s="3">
        <f>WEEKNUM(KB_s[[#This Row],[kill_datetime]],2)</f>
        <v>32</v>
      </c>
      <c r="F531" t="s">
        <v>23</v>
      </c>
      <c r="G531" t="s">
        <v>20</v>
      </c>
      <c r="H531" t="s">
        <v>21</v>
      </c>
      <c r="I531" t="s">
        <v>13</v>
      </c>
      <c r="J531" t="s">
        <v>134</v>
      </c>
      <c r="K531" t="s">
        <v>32</v>
      </c>
      <c r="L531" t="s">
        <v>634</v>
      </c>
      <c r="M531" t="s">
        <v>78</v>
      </c>
      <c r="N531" s="1">
        <v>196564818.03</v>
      </c>
      <c r="O531" s="1">
        <v>180201286.81</v>
      </c>
    </row>
    <row r="532" spans="1:15" x14ac:dyDescent="0.25">
      <c r="A532" s="2">
        <v>45143.607465277775</v>
      </c>
      <c r="B532">
        <f t="shared" si="16"/>
        <v>5</v>
      </c>
      <c r="C532">
        <f t="shared" si="17"/>
        <v>8</v>
      </c>
      <c r="D532" s="2">
        <f>DATE(2023,KB_s[[#This Row],[Monat]],KB_s[[#This Row],[Tag]])</f>
        <v>45143</v>
      </c>
      <c r="E532" s="3">
        <f>WEEKNUM(KB_s[[#This Row],[kill_datetime]],2)</f>
        <v>32</v>
      </c>
      <c r="F532" t="s">
        <v>369</v>
      </c>
      <c r="G532" t="s">
        <v>20</v>
      </c>
      <c r="H532" t="s">
        <v>178</v>
      </c>
      <c r="I532" t="s">
        <v>27</v>
      </c>
      <c r="J532" t="s">
        <v>80</v>
      </c>
      <c r="K532" t="s">
        <v>36</v>
      </c>
      <c r="L532" t="s">
        <v>611</v>
      </c>
      <c r="M532" t="s">
        <v>94</v>
      </c>
      <c r="N532" s="1">
        <v>73494706.590000004</v>
      </c>
      <c r="O532" s="1">
        <v>55389772.170000002</v>
      </c>
    </row>
    <row r="533" spans="1:15" x14ac:dyDescent="0.25">
      <c r="A533" s="2">
        <v>45143.607476851852</v>
      </c>
      <c r="B533">
        <f t="shared" si="16"/>
        <v>5</v>
      </c>
      <c r="C533">
        <f t="shared" si="17"/>
        <v>8</v>
      </c>
      <c r="D533" s="2">
        <f>DATE(2023,KB_s[[#This Row],[Monat]],KB_s[[#This Row],[Tag]])</f>
        <v>45143</v>
      </c>
      <c r="E533" s="3">
        <f>WEEKNUM(KB_s[[#This Row],[kill_datetime]],2)</f>
        <v>32</v>
      </c>
      <c r="F533" t="s">
        <v>72</v>
      </c>
      <c r="G533" t="s">
        <v>20</v>
      </c>
      <c r="H533" t="s">
        <v>173</v>
      </c>
      <c r="I533" t="s">
        <v>27</v>
      </c>
      <c r="J533" t="s">
        <v>139</v>
      </c>
      <c r="K533" t="s">
        <v>32</v>
      </c>
      <c r="L533" t="s">
        <v>611</v>
      </c>
      <c r="M533" t="s">
        <v>94</v>
      </c>
      <c r="N533" s="1">
        <v>13350228.73</v>
      </c>
      <c r="O533" s="1">
        <v>2529312.29</v>
      </c>
    </row>
    <row r="534" spans="1:15" x14ac:dyDescent="0.25">
      <c r="A534" s="2">
        <v>45143.608298611114</v>
      </c>
      <c r="B534">
        <f t="shared" si="16"/>
        <v>5</v>
      </c>
      <c r="C534">
        <f t="shared" si="17"/>
        <v>8</v>
      </c>
      <c r="D534" s="2">
        <f>DATE(2023,KB_s[[#This Row],[Monat]],KB_s[[#This Row],[Tag]])</f>
        <v>45143</v>
      </c>
      <c r="E534" s="3">
        <f>WEEKNUM(KB_s[[#This Row],[kill_datetime]],2)</f>
        <v>32</v>
      </c>
      <c r="F534" t="s">
        <v>303</v>
      </c>
      <c r="G534" t="s">
        <v>20</v>
      </c>
      <c r="H534" t="s">
        <v>121</v>
      </c>
      <c r="I534" t="s">
        <v>27</v>
      </c>
      <c r="J534" t="s">
        <v>90</v>
      </c>
      <c r="K534" t="s">
        <v>36</v>
      </c>
      <c r="L534" t="s">
        <v>611</v>
      </c>
      <c r="M534" t="s">
        <v>94</v>
      </c>
      <c r="N534" s="1">
        <v>56966009.049999997</v>
      </c>
      <c r="O534" s="1">
        <v>42255409.229999997</v>
      </c>
    </row>
    <row r="535" spans="1:15" x14ac:dyDescent="0.25">
      <c r="A535" s="2">
        <v>45143.608553240738</v>
      </c>
      <c r="B535">
        <f t="shared" si="16"/>
        <v>5</v>
      </c>
      <c r="C535">
        <f t="shared" si="17"/>
        <v>8</v>
      </c>
      <c r="D535" s="2">
        <f>DATE(2023,KB_s[[#This Row],[Monat]],KB_s[[#This Row],[Tag]])</f>
        <v>45143</v>
      </c>
      <c r="E535" s="3">
        <f>WEEKNUM(KB_s[[#This Row],[kill_datetime]],2)</f>
        <v>32</v>
      </c>
      <c r="F535" t="s">
        <v>40</v>
      </c>
      <c r="G535" t="s">
        <v>20</v>
      </c>
      <c r="H535" t="s">
        <v>337</v>
      </c>
      <c r="I535" t="s">
        <v>27</v>
      </c>
      <c r="J535" t="s">
        <v>80</v>
      </c>
      <c r="K535" t="s">
        <v>36</v>
      </c>
      <c r="L535" t="s">
        <v>611</v>
      </c>
      <c r="M535" t="s">
        <v>94</v>
      </c>
      <c r="N535" s="1">
        <v>67861380.310000002</v>
      </c>
      <c r="O535" s="1">
        <v>52680778.75</v>
      </c>
    </row>
    <row r="536" spans="1:15" x14ac:dyDescent="0.25">
      <c r="A536" s="2">
        <v>45143.609606481485</v>
      </c>
      <c r="B536">
        <f t="shared" si="16"/>
        <v>5</v>
      </c>
      <c r="C536">
        <f t="shared" si="17"/>
        <v>8</v>
      </c>
      <c r="D536" s="2">
        <f>DATE(2023,KB_s[[#This Row],[Monat]],KB_s[[#This Row],[Tag]])</f>
        <v>45143</v>
      </c>
      <c r="E536" s="3">
        <f>WEEKNUM(KB_s[[#This Row],[kill_datetime]],2)</f>
        <v>32</v>
      </c>
      <c r="F536" t="s">
        <v>165</v>
      </c>
      <c r="G536" t="s">
        <v>20</v>
      </c>
      <c r="H536" t="s">
        <v>533</v>
      </c>
      <c r="I536" t="s">
        <v>27</v>
      </c>
      <c r="J536" t="s">
        <v>200</v>
      </c>
      <c r="K536" t="s">
        <v>17</v>
      </c>
      <c r="L536" t="s">
        <v>611</v>
      </c>
      <c r="M536" t="s">
        <v>94</v>
      </c>
      <c r="N536" s="1">
        <v>2783285.34</v>
      </c>
      <c r="O536" s="1">
        <v>1129871.6399999999</v>
      </c>
    </row>
    <row r="537" spans="1:15" x14ac:dyDescent="0.25">
      <c r="A537" s="2">
        <v>45143.610821759263</v>
      </c>
      <c r="B537">
        <f t="shared" si="16"/>
        <v>5</v>
      </c>
      <c r="C537">
        <f t="shared" si="17"/>
        <v>8</v>
      </c>
      <c r="D537" s="2">
        <f>DATE(2023,KB_s[[#This Row],[Monat]],KB_s[[#This Row],[Tag]])</f>
        <v>45143</v>
      </c>
      <c r="E537" s="3">
        <f>WEEKNUM(KB_s[[#This Row],[kill_datetime]],2)</f>
        <v>32</v>
      </c>
      <c r="F537" t="s">
        <v>23</v>
      </c>
      <c r="G537" t="s">
        <v>20</v>
      </c>
      <c r="H537" t="s">
        <v>422</v>
      </c>
      <c r="I537" t="s">
        <v>13</v>
      </c>
      <c r="J537" t="s">
        <v>112</v>
      </c>
      <c r="K537" t="s">
        <v>25</v>
      </c>
      <c r="L537" t="s">
        <v>634</v>
      </c>
      <c r="M537" t="s">
        <v>78</v>
      </c>
      <c r="N537" s="1">
        <v>4897947.8099999996</v>
      </c>
      <c r="O537" s="1">
        <v>3109481.83</v>
      </c>
    </row>
    <row r="538" spans="1:15" x14ac:dyDescent="0.25">
      <c r="A538" s="2">
        <v>45143.611620370371</v>
      </c>
      <c r="B538">
        <f t="shared" si="16"/>
        <v>5</v>
      </c>
      <c r="C538">
        <f t="shared" si="17"/>
        <v>8</v>
      </c>
      <c r="D538" s="2">
        <f>DATE(2023,KB_s[[#This Row],[Monat]],KB_s[[#This Row],[Tag]])</f>
        <v>45143</v>
      </c>
      <c r="E538" s="3">
        <f>WEEKNUM(KB_s[[#This Row],[kill_datetime]],2)</f>
        <v>32</v>
      </c>
      <c r="F538" t="s">
        <v>273</v>
      </c>
      <c r="G538" t="s">
        <v>13</v>
      </c>
      <c r="H538" t="s">
        <v>165</v>
      </c>
      <c r="I538" t="s">
        <v>20</v>
      </c>
      <c r="J538" t="s">
        <v>46</v>
      </c>
      <c r="K538" t="s">
        <v>17</v>
      </c>
      <c r="L538" t="s">
        <v>304</v>
      </c>
      <c r="M538" t="s">
        <v>66</v>
      </c>
      <c r="N538" s="1">
        <v>11073043.48</v>
      </c>
      <c r="O538" s="1">
        <v>8578943.5600000005</v>
      </c>
    </row>
    <row r="539" spans="1:15" x14ac:dyDescent="0.25">
      <c r="A539" s="2">
        <v>45143.613969907405</v>
      </c>
      <c r="B539">
        <f t="shared" si="16"/>
        <v>5</v>
      </c>
      <c r="C539">
        <f t="shared" si="17"/>
        <v>8</v>
      </c>
      <c r="D539" s="2">
        <f>DATE(2023,KB_s[[#This Row],[Monat]],KB_s[[#This Row],[Tag]])</f>
        <v>45143</v>
      </c>
      <c r="E539" s="3">
        <f>WEEKNUM(KB_s[[#This Row],[kill_datetime]],2)</f>
        <v>32</v>
      </c>
      <c r="F539" t="s">
        <v>173</v>
      </c>
      <c r="G539" t="s">
        <v>27</v>
      </c>
      <c r="H539" t="s">
        <v>40</v>
      </c>
      <c r="I539" t="s">
        <v>20</v>
      </c>
      <c r="J539" t="s">
        <v>313</v>
      </c>
      <c r="K539" t="s">
        <v>32</v>
      </c>
      <c r="L539" t="s">
        <v>611</v>
      </c>
      <c r="M539" t="s">
        <v>94</v>
      </c>
      <c r="N539" s="1">
        <v>20525063.539999999</v>
      </c>
      <c r="O539" s="1">
        <v>11165262.960000001</v>
      </c>
    </row>
    <row r="540" spans="1:15" x14ac:dyDescent="0.25">
      <c r="A540" s="2">
        <v>45143.614004629628</v>
      </c>
      <c r="B540">
        <f t="shared" si="16"/>
        <v>5</v>
      </c>
      <c r="C540">
        <f t="shared" si="17"/>
        <v>8</v>
      </c>
      <c r="D540" s="2">
        <f>DATE(2023,KB_s[[#This Row],[Monat]],KB_s[[#This Row],[Tag]])</f>
        <v>45143</v>
      </c>
      <c r="E540" s="3">
        <f>WEEKNUM(KB_s[[#This Row],[kill_datetime]],2)</f>
        <v>32</v>
      </c>
      <c r="F540" t="s">
        <v>184</v>
      </c>
      <c r="G540" t="s">
        <v>27</v>
      </c>
      <c r="H540" t="s">
        <v>40</v>
      </c>
      <c r="I540" t="s">
        <v>20</v>
      </c>
      <c r="J540" t="s">
        <v>39</v>
      </c>
      <c r="K540" t="s">
        <v>32</v>
      </c>
      <c r="L540" t="s">
        <v>611</v>
      </c>
      <c r="M540" t="s">
        <v>94</v>
      </c>
      <c r="N540" s="1">
        <v>13167810.77</v>
      </c>
      <c r="O540" s="1">
        <v>1700976.96</v>
      </c>
    </row>
    <row r="541" spans="1:15" x14ac:dyDescent="0.25">
      <c r="A541" s="2">
        <v>45143.614004629628</v>
      </c>
      <c r="B541">
        <f t="shared" si="16"/>
        <v>5</v>
      </c>
      <c r="C541">
        <f t="shared" si="17"/>
        <v>8</v>
      </c>
      <c r="D541" s="2">
        <f>DATE(2023,KB_s[[#This Row],[Monat]],KB_s[[#This Row],[Tag]])</f>
        <v>45143</v>
      </c>
      <c r="E541" s="3">
        <f>WEEKNUM(KB_s[[#This Row],[kill_datetime]],2)</f>
        <v>32</v>
      </c>
      <c r="F541" t="s">
        <v>184</v>
      </c>
      <c r="G541" t="s">
        <v>27</v>
      </c>
      <c r="H541" t="s">
        <v>596</v>
      </c>
      <c r="I541" t="s">
        <v>20</v>
      </c>
      <c r="J541" t="s">
        <v>200</v>
      </c>
      <c r="K541" t="s">
        <v>17</v>
      </c>
      <c r="L541" t="s">
        <v>611</v>
      </c>
      <c r="M541" t="s">
        <v>94</v>
      </c>
      <c r="N541" s="1">
        <v>27370383.460000001</v>
      </c>
      <c r="O541" s="1">
        <v>24936149.539999999</v>
      </c>
    </row>
    <row r="542" spans="1:15" x14ac:dyDescent="0.25">
      <c r="A542" s="2">
        <v>45143.632534722223</v>
      </c>
      <c r="B542">
        <f t="shared" si="16"/>
        <v>5</v>
      </c>
      <c r="C542">
        <f t="shared" si="17"/>
        <v>8</v>
      </c>
      <c r="D542" s="2">
        <f>DATE(2023,KB_s[[#This Row],[Monat]],KB_s[[#This Row],[Tag]])</f>
        <v>45143</v>
      </c>
      <c r="E542" s="3">
        <f>WEEKNUM(KB_s[[#This Row],[kill_datetime]],2)</f>
        <v>32</v>
      </c>
      <c r="F542" t="s">
        <v>494</v>
      </c>
      <c r="G542" t="s">
        <v>60</v>
      </c>
      <c r="H542" t="s">
        <v>21</v>
      </c>
      <c r="I542" t="s">
        <v>13</v>
      </c>
      <c r="J542" t="s">
        <v>56</v>
      </c>
      <c r="K542" t="s">
        <v>17</v>
      </c>
      <c r="L542" t="s">
        <v>575</v>
      </c>
      <c r="M542" t="s">
        <v>11</v>
      </c>
      <c r="N542" s="1">
        <v>5504880.3499999996</v>
      </c>
      <c r="O542" s="1">
        <v>2105932.84</v>
      </c>
    </row>
    <row r="543" spans="1:15" x14ac:dyDescent="0.25">
      <c r="A543" s="2">
        <v>45143.640983796293</v>
      </c>
      <c r="B543">
        <f t="shared" si="16"/>
        <v>5</v>
      </c>
      <c r="C543">
        <f t="shared" si="17"/>
        <v>8</v>
      </c>
      <c r="D543" s="2">
        <f>DATE(2023,KB_s[[#This Row],[Monat]],KB_s[[#This Row],[Tag]])</f>
        <v>45143</v>
      </c>
      <c r="E543" s="3">
        <f>WEEKNUM(KB_s[[#This Row],[kill_datetime]],2)</f>
        <v>32</v>
      </c>
      <c r="F543" t="s">
        <v>23</v>
      </c>
      <c r="G543" t="s">
        <v>20</v>
      </c>
      <c r="H543" t="s">
        <v>231</v>
      </c>
      <c r="I543" t="s">
        <v>13</v>
      </c>
      <c r="J543" t="s">
        <v>157</v>
      </c>
      <c r="K543" t="s">
        <v>32</v>
      </c>
      <c r="L543" t="s">
        <v>397</v>
      </c>
      <c r="M543" t="s">
        <v>66</v>
      </c>
      <c r="N543" s="1">
        <v>72045893.390000001</v>
      </c>
      <c r="O543" s="1">
        <v>53326644.840000004</v>
      </c>
    </row>
    <row r="544" spans="1:15" x14ac:dyDescent="0.25">
      <c r="A544" s="2">
        <v>45143.643483796295</v>
      </c>
      <c r="B544">
        <f t="shared" si="16"/>
        <v>5</v>
      </c>
      <c r="C544">
        <f t="shared" si="17"/>
        <v>8</v>
      </c>
      <c r="D544" s="2">
        <f>DATE(2023,KB_s[[#This Row],[Monat]],KB_s[[#This Row],[Tag]])</f>
        <v>45143</v>
      </c>
      <c r="E544" s="3">
        <f>WEEKNUM(KB_s[[#This Row],[kill_datetime]],2)</f>
        <v>32</v>
      </c>
      <c r="F544" t="s">
        <v>494</v>
      </c>
      <c r="G544" t="s">
        <v>60</v>
      </c>
      <c r="H544" t="s">
        <v>12</v>
      </c>
      <c r="I544" t="s">
        <v>13</v>
      </c>
      <c r="J544" t="s">
        <v>179</v>
      </c>
      <c r="K544" t="s">
        <v>17</v>
      </c>
      <c r="L544" t="s">
        <v>575</v>
      </c>
      <c r="M544" t="s">
        <v>11</v>
      </c>
      <c r="N544" s="1">
        <v>16351569.84</v>
      </c>
      <c r="O544" s="1">
        <v>11434115.4</v>
      </c>
    </row>
    <row r="545" spans="1:15" x14ac:dyDescent="0.25">
      <c r="A545" s="2">
        <v>45143.651747685188</v>
      </c>
      <c r="B545">
        <f t="shared" si="16"/>
        <v>5</v>
      </c>
      <c r="C545">
        <f t="shared" si="17"/>
        <v>8</v>
      </c>
      <c r="D545" s="2">
        <f>DATE(2023,KB_s[[#This Row],[Monat]],KB_s[[#This Row],[Tag]])</f>
        <v>45143</v>
      </c>
      <c r="E545" s="3">
        <f>WEEKNUM(KB_s[[#This Row],[kill_datetime]],2)</f>
        <v>32</v>
      </c>
      <c r="F545" t="s">
        <v>21</v>
      </c>
      <c r="G545" t="s">
        <v>13</v>
      </c>
      <c r="H545" t="s">
        <v>494</v>
      </c>
      <c r="I545" t="s">
        <v>60</v>
      </c>
      <c r="J545" t="s">
        <v>73</v>
      </c>
      <c r="K545" t="s">
        <v>32</v>
      </c>
      <c r="L545" t="s">
        <v>575</v>
      </c>
      <c r="M545" t="s">
        <v>11</v>
      </c>
      <c r="N545" s="1">
        <v>26080866.670000002</v>
      </c>
      <c r="O545" s="1">
        <v>14758478.699999999</v>
      </c>
    </row>
    <row r="546" spans="1:15" x14ac:dyDescent="0.25">
      <c r="A546" s="2">
        <v>45143.669548611113</v>
      </c>
      <c r="B546">
        <f t="shared" si="16"/>
        <v>5</v>
      </c>
      <c r="C546">
        <f t="shared" si="17"/>
        <v>8</v>
      </c>
      <c r="D546" s="2">
        <f>DATE(2023,KB_s[[#This Row],[Monat]],KB_s[[#This Row],[Tag]])</f>
        <v>45143</v>
      </c>
      <c r="E546" s="3">
        <f>WEEKNUM(KB_s[[#This Row],[kill_datetime]],2)</f>
        <v>32</v>
      </c>
      <c r="F546" t="s">
        <v>494</v>
      </c>
      <c r="G546" t="s">
        <v>60</v>
      </c>
      <c r="H546" t="s">
        <v>182</v>
      </c>
      <c r="I546" t="s">
        <v>13</v>
      </c>
      <c r="J546" t="s">
        <v>73</v>
      </c>
      <c r="K546" t="s">
        <v>32</v>
      </c>
      <c r="L546" t="s">
        <v>575</v>
      </c>
      <c r="M546" t="s">
        <v>11</v>
      </c>
      <c r="N546" s="1">
        <v>44697936.049999997</v>
      </c>
      <c r="O546" s="1">
        <v>24104700.77</v>
      </c>
    </row>
    <row r="547" spans="1:15" x14ac:dyDescent="0.25">
      <c r="A547" s="2">
        <v>45143.686805555553</v>
      </c>
      <c r="B547">
        <f t="shared" si="16"/>
        <v>5</v>
      </c>
      <c r="C547">
        <f t="shared" si="17"/>
        <v>8</v>
      </c>
      <c r="D547" s="2">
        <f>DATE(2023,KB_s[[#This Row],[Monat]],KB_s[[#This Row],[Tag]])</f>
        <v>45143</v>
      </c>
      <c r="E547" s="3">
        <f>WEEKNUM(KB_s[[#This Row],[kill_datetime]],2)</f>
        <v>32</v>
      </c>
      <c r="F547" t="s">
        <v>23</v>
      </c>
      <c r="G547" t="s">
        <v>20</v>
      </c>
      <c r="H547" t="s">
        <v>22</v>
      </c>
      <c r="I547" t="s">
        <v>13</v>
      </c>
      <c r="J547" t="s">
        <v>128</v>
      </c>
      <c r="K547" t="s">
        <v>17</v>
      </c>
      <c r="L547" t="s">
        <v>609</v>
      </c>
      <c r="M547" t="s">
        <v>66</v>
      </c>
      <c r="N547" s="1">
        <v>16334220.529999999</v>
      </c>
      <c r="O547" s="1">
        <v>11094777.9</v>
      </c>
    </row>
    <row r="548" spans="1:15" x14ac:dyDescent="0.25">
      <c r="A548" s="2">
        <v>45143.687881944446</v>
      </c>
      <c r="B548">
        <f t="shared" si="16"/>
        <v>5</v>
      </c>
      <c r="C548">
        <f t="shared" si="17"/>
        <v>8</v>
      </c>
      <c r="D548" s="2">
        <f>DATE(2023,KB_s[[#This Row],[Monat]],KB_s[[#This Row],[Tag]])</f>
        <v>45143</v>
      </c>
      <c r="E548" s="3">
        <f>WEEKNUM(KB_s[[#This Row],[kill_datetime]],2)</f>
        <v>32</v>
      </c>
      <c r="F548" t="s">
        <v>228</v>
      </c>
      <c r="G548" t="s">
        <v>27</v>
      </c>
      <c r="H548" t="s">
        <v>438</v>
      </c>
      <c r="I548" t="s">
        <v>20</v>
      </c>
      <c r="J548" t="s">
        <v>56</v>
      </c>
      <c r="K548" t="s">
        <v>17</v>
      </c>
      <c r="L548" t="s">
        <v>140</v>
      </c>
      <c r="M548" t="s">
        <v>38</v>
      </c>
      <c r="N548" s="1">
        <v>2381123.9</v>
      </c>
      <c r="O548" s="1">
        <v>2193060.5299999998</v>
      </c>
    </row>
    <row r="549" spans="1:15" x14ac:dyDescent="0.25">
      <c r="A549" s="2">
        <v>45143.724247685182</v>
      </c>
      <c r="B549">
        <f t="shared" si="16"/>
        <v>5</v>
      </c>
      <c r="C549">
        <f t="shared" si="17"/>
        <v>8</v>
      </c>
      <c r="D549" s="2">
        <f>DATE(2023,KB_s[[#This Row],[Monat]],KB_s[[#This Row],[Tag]])</f>
        <v>45143</v>
      </c>
      <c r="E549" s="3">
        <f>WEEKNUM(KB_s[[#This Row],[kill_datetime]],2)</f>
        <v>32</v>
      </c>
      <c r="F549" t="s">
        <v>349</v>
      </c>
      <c r="G549" t="s">
        <v>20</v>
      </c>
      <c r="H549" t="s">
        <v>349</v>
      </c>
      <c r="I549" t="s">
        <v>20</v>
      </c>
      <c r="J549" t="s">
        <v>30</v>
      </c>
      <c r="K549" t="s">
        <v>17</v>
      </c>
      <c r="L549" t="s">
        <v>281</v>
      </c>
      <c r="M549" t="s">
        <v>66</v>
      </c>
      <c r="N549" s="1">
        <v>6310543.3300000001</v>
      </c>
      <c r="O549" s="1">
        <v>3509079.68</v>
      </c>
    </row>
    <row r="550" spans="1:15" x14ac:dyDescent="0.25">
      <c r="A550" s="2">
        <v>45143.731423611112</v>
      </c>
      <c r="B550">
        <f t="shared" si="16"/>
        <v>5</v>
      </c>
      <c r="C550">
        <f t="shared" si="17"/>
        <v>8</v>
      </c>
      <c r="D550" s="2">
        <f>DATE(2023,KB_s[[#This Row],[Monat]],KB_s[[#This Row],[Tag]])</f>
        <v>45143</v>
      </c>
      <c r="E550" s="3">
        <f>WEEKNUM(KB_s[[#This Row],[kill_datetime]],2)</f>
        <v>32</v>
      </c>
      <c r="F550" t="s">
        <v>294</v>
      </c>
      <c r="G550" t="s">
        <v>13</v>
      </c>
      <c r="H550" t="s">
        <v>345</v>
      </c>
      <c r="I550" t="s">
        <v>20</v>
      </c>
      <c r="J550" t="s">
        <v>50</v>
      </c>
      <c r="K550" t="s">
        <v>17</v>
      </c>
      <c r="L550" t="s">
        <v>215</v>
      </c>
      <c r="M550" t="s">
        <v>78</v>
      </c>
      <c r="N550" s="1">
        <v>14197088.76</v>
      </c>
      <c r="O550" s="1">
        <v>7997075.3200000003</v>
      </c>
    </row>
    <row r="551" spans="1:15" x14ac:dyDescent="0.25">
      <c r="A551" s="2">
        <v>45143.733402777776</v>
      </c>
      <c r="B551">
        <f t="shared" si="16"/>
        <v>5</v>
      </c>
      <c r="C551">
        <f t="shared" si="17"/>
        <v>8</v>
      </c>
      <c r="D551" s="2">
        <f>DATE(2023,KB_s[[#This Row],[Monat]],KB_s[[#This Row],[Tag]])</f>
        <v>45143</v>
      </c>
      <c r="E551" s="3">
        <f>WEEKNUM(KB_s[[#This Row],[kill_datetime]],2)</f>
        <v>32</v>
      </c>
      <c r="F551" t="s">
        <v>349</v>
      </c>
      <c r="G551" t="s">
        <v>20</v>
      </c>
      <c r="H551" t="s">
        <v>349</v>
      </c>
      <c r="I551" t="s">
        <v>20</v>
      </c>
      <c r="J551" t="s">
        <v>130</v>
      </c>
      <c r="K551" t="s">
        <v>17</v>
      </c>
      <c r="L551" t="s">
        <v>281</v>
      </c>
      <c r="M551" t="s">
        <v>66</v>
      </c>
      <c r="N551" s="1">
        <v>35075154.340000004</v>
      </c>
      <c r="O551" s="1">
        <v>32713784.870000001</v>
      </c>
    </row>
    <row r="552" spans="1:15" x14ac:dyDescent="0.25">
      <c r="A552" s="2">
        <v>45143.736145833333</v>
      </c>
      <c r="B552">
        <f t="shared" si="16"/>
        <v>5</v>
      </c>
      <c r="C552">
        <f t="shared" si="17"/>
        <v>8</v>
      </c>
      <c r="D552" s="2">
        <f>DATE(2023,KB_s[[#This Row],[Monat]],KB_s[[#This Row],[Tag]])</f>
        <v>45143</v>
      </c>
      <c r="E552" s="3">
        <f>WEEKNUM(KB_s[[#This Row],[kill_datetime]],2)</f>
        <v>32</v>
      </c>
      <c r="F552" t="s">
        <v>349</v>
      </c>
      <c r="G552" t="s">
        <v>20</v>
      </c>
      <c r="H552" t="s">
        <v>349</v>
      </c>
      <c r="I552" t="s">
        <v>20</v>
      </c>
      <c r="J552" t="s">
        <v>137</v>
      </c>
      <c r="K552" t="s">
        <v>17</v>
      </c>
      <c r="L552" t="s">
        <v>281</v>
      </c>
      <c r="M552" t="s">
        <v>66</v>
      </c>
      <c r="N552" s="1">
        <v>7945601.46</v>
      </c>
      <c r="O552" s="1">
        <v>4959700.53</v>
      </c>
    </row>
    <row r="553" spans="1:15" x14ac:dyDescent="0.25">
      <c r="A553" s="2">
        <v>45143.738622685189</v>
      </c>
      <c r="B553">
        <f t="shared" si="16"/>
        <v>5</v>
      </c>
      <c r="C553">
        <f t="shared" si="17"/>
        <v>8</v>
      </c>
      <c r="D553" s="2">
        <f>DATE(2023,KB_s[[#This Row],[Monat]],KB_s[[#This Row],[Tag]])</f>
        <v>45143</v>
      </c>
      <c r="E553" s="3">
        <f>WEEKNUM(KB_s[[#This Row],[kill_datetime]],2)</f>
        <v>32</v>
      </c>
      <c r="F553" t="s">
        <v>349</v>
      </c>
      <c r="G553" t="s">
        <v>20</v>
      </c>
      <c r="H553" t="s">
        <v>349</v>
      </c>
      <c r="I553" t="s">
        <v>20</v>
      </c>
      <c r="J553" t="s">
        <v>137</v>
      </c>
      <c r="K553" t="s">
        <v>17</v>
      </c>
      <c r="L553" t="s">
        <v>281</v>
      </c>
      <c r="M553" t="s">
        <v>66</v>
      </c>
      <c r="N553" s="1">
        <v>30695221.850000001</v>
      </c>
      <c r="O553" s="1">
        <v>22721380.57</v>
      </c>
    </row>
    <row r="554" spans="1:15" x14ac:dyDescent="0.25">
      <c r="A554" s="2">
        <v>45143.75476851852</v>
      </c>
      <c r="B554">
        <f t="shared" si="16"/>
        <v>5</v>
      </c>
      <c r="C554">
        <f t="shared" si="17"/>
        <v>8</v>
      </c>
      <c r="D554" s="2">
        <f>DATE(2023,KB_s[[#This Row],[Monat]],KB_s[[#This Row],[Tag]])</f>
        <v>45143</v>
      </c>
      <c r="E554" s="3">
        <f>WEEKNUM(KB_s[[#This Row],[kill_datetime]],2)</f>
        <v>32</v>
      </c>
      <c r="F554" t="s">
        <v>349</v>
      </c>
      <c r="G554" t="s">
        <v>20</v>
      </c>
      <c r="H554" t="s">
        <v>349</v>
      </c>
      <c r="I554" t="s">
        <v>20</v>
      </c>
      <c r="J554" t="s">
        <v>88</v>
      </c>
      <c r="K554" t="s">
        <v>17</v>
      </c>
      <c r="L554" t="s">
        <v>281</v>
      </c>
      <c r="M554" t="s">
        <v>66</v>
      </c>
      <c r="N554" s="1">
        <v>7241394.9500000002</v>
      </c>
      <c r="O554" s="1">
        <v>5825203.4500000002</v>
      </c>
    </row>
    <row r="555" spans="1:15" x14ac:dyDescent="0.25">
      <c r="A555" s="2">
        <v>45143.797442129631</v>
      </c>
      <c r="B555">
        <f t="shared" si="16"/>
        <v>5</v>
      </c>
      <c r="C555">
        <f t="shared" si="17"/>
        <v>8</v>
      </c>
      <c r="D555" s="2">
        <f>DATE(2023,KB_s[[#This Row],[Monat]],KB_s[[#This Row],[Tag]])</f>
        <v>45143</v>
      </c>
      <c r="E555" s="3">
        <f>WEEKNUM(KB_s[[#This Row],[kill_datetime]],2)</f>
        <v>32</v>
      </c>
      <c r="F555" t="s">
        <v>154</v>
      </c>
      <c r="G555" t="s">
        <v>60</v>
      </c>
      <c r="H555" t="s">
        <v>292</v>
      </c>
      <c r="I555" t="s">
        <v>13</v>
      </c>
      <c r="J555" t="s">
        <v>44</v>
      </c>
      <c r="K555" t="s">
        <v>17</v>
      </c>
      <c r="L555" t="s">
        <v>58</v>
      </c>
      <c r="M555" t="s">
        <v>11</v>
      </c>
      <c r="N555" s="1">
        <v>1293365.4099999999</v>
      </c>
      <c r="O555" s="1">
        <v>619089.4</v>
      </c>
    </row>
    <row r="556" spans="1:15" x14ac:dyDescent="0.25">
      <c r="A556" s="2">
        <v>45143.821192129632</v>
      </c>
      <c r="B556">
        <f t="shared" si="16"/>
        <v>5</v>
      </c>
      <c r="C556">
        <f t="shared" si="17"/>
        <v>8</v>
      </c>
      <c r="D556" s="2">
        <f>DATE(2023,KB_s[[#This Row],[Monat]],KB_s[[#This Row],[Tag]])</f>
        <v>45143</v>
      </c>
      <c r="E556" s="3">
        <f>WEEKNUM(KB_s[[#This Row],[kill_datetime]],2)</f>
        <v>32</v>
      </c>
      <c r="F556" t="s">
        <v>64</v>
      </c>
      <c r="G556" t="s">
        <v>20</v>
      </c>
      <c r="H556" t="s">
        <v>292</v>
      </c>
      <c r="I556" t="s">
        <v>13</v>
      </c>
      <c r="J556" t="s">
        <v>73</v>
      </c>
      <c r="K556" t="s">
        <v>32</v>
      </c>
      <c r="L556" t="s">
        <v>107</v>
      </c>
      <c r="M556" t="s">
        <v>78</v>
      </c>
      <c r="N556" s="1">
        <v>14074350.49</v>
      </c>
      <c r="O556" s="1">
        <v>5910260.2400000002</v>
      </c>
    </row>
    <row r="557" spans="1:15" x14ac:dyDescent="0.25">
      <c r="A557" s="2">
        <v>45143.86142361111</v>
      </c>
      <c r="B557">
        <f t="shared" si="16"/>
        <v>5</v>
      </c>
      <c r="C557">
        <f t="shared" si="17"/>
        <v>8</v>
      </c>
      <c r="D557" s="2">
        <f>DATE(2023,KB_s[[#This Row],[Monat]],KB_s[[#This Row],[Tag]])</f>
        <v>45143</v>
      </c>
      <c r="E557" s="3">
        <f>WEEKNUM(KB_s[[#This Row],[kill_datetime]],2)</f>
        <v>32</v>
      </c>
      <c r="F557" t="s">
        <v>64</v>
      </c>
      <c r="G557" t="s">
        <v>20</v>
      </c>
      <c r="H557" t="s">
        <v>21</v>
      </c>
      <c r="I557" t="s">
        <v>13</v>
      </c>
      <c r="J557" t="s">
        <v>73</v>
      </c>
      <c r="K557" t="s">
        <v>32</v>
      </c>
      <c r="L557" t="s">
        <v>107</v>
      </c>
      <c r="M557" t="s">
        <v>78</v>
      </c>
      <c r="N557" s="1">
        <v>10174729.380000001</v>
      </c>
      <c r="O557" s="1">
        <v>2306621.73</v>
      </c>
    </row>
    <row r="558" spans="1:15" x14ac:dyDescent="0.25">
      <c r="A558" s="2">
        <v>45143.910810185182</v>
      </c>
      <c r="B558">
        <f t="shared" si="16"/>
        <v>5</v>
      </c>
      <c r="C558">
        <f t="shared" si="17"/>
        <v>8</v>
      </c>
      <c r="D558" s="2">
        <f>DATE(2023,KB_s[[#This Row],[Monat]],KB_s[[#This Row],[Tag]])</f>
        <v>45143</v>
      </c>
      <c r="E558" s="3">
        <f>WEEKNUM(KB_s[[#This Row],[kill_datetime]],2)</f>
        <v>32</v>
      </c>
      <c r="F558" t="s">
        <v>28</v>
      </c>
      <c r="G558" t="s">
        <v>20</v>
      </c>
      <c r="H558" t="s">
        <v>21</v>
      </c>
      <c r="I558" t="s">
        <v>13</v>
      </c>
      <c r="J558" t="s">
        <v>46</v>
      </c>
      <c r="K558" t="s">
        <v>17</v>
      </c>
      <c r="L558" t="s">
        <v>401</v>
      </c>
      <c r="M558" t="s">
        <v>78</v>
      </c>
      <c r="N558" s="1">
        <v>2622085.2999999998</v>
      </c>
      <c r="O558" s="1">
        <v>450060.26</v>
      </c>
    </row>
    <row r="559" spans="1:15" x14ac:dyDescent="0.25">
      <c r="A559" s="2">
        <v>45143.91741898148</v>
      </c>
      <c r="B559">
        <f t="shared" si="16"/>
        <v>5</v>
      </c>
      <c r="C559">
        <f t="shared" si="17"/>
        <v>8</v>
      </c>
      <c r="D559" s="2">
        <f>DATE(2023,KB_s[[#This Row],[Monat]],KB_s[[#This Row],[Tag]])</f>
        <v>45143</v>
      </c>
      <c r="E559" s="3">
        <f>WEEKNUM(KB_s[[#This Row],[kill_datetime]],2)</f>
        <v>32</v>
      </c>
      <c r="F559" t="s">
        <v>28</v>
      </c>
      <c r="G559" t="s">
        <v>20</v>
      </c>
      <c r="H559" t="s">
        <v>22</v>
      </c>
      <c r="I559" t="s">
        <v>13</v>
      </c>
      <c r="J559" t="s">
        <v>134</v>
      </c>
      <c r="K559" t="s">
        <v>32</v>
      </c>
      <c r="L559" t="s">
        <v>206</v>
      </c>
      <c r="M559" t="s">
        <v>78</v>
      </c>
      <c r="N559" s="1">
        <v>85693375.760000005</v>
      </c>
      <c r="O559" s="1">
        <v>74473042.230000004</v>
      </c>
    </row>
    <row r="560" spans="1:15" x14ac:dyDescent="0.25">
      <c r="A560" s="2">
        <v>45143.917604166665</v>
      </c>
      <c r="B560">
        <f t="shared" si="16"/>
        <v>5</v>
      </c>
      <c r="C560">
        <f t="shared" si="17"/>
        <v>8</v>
      </c>
      <c r="D560" s="2">
        <f>DATE(2023,KB_s[[#This Row],[Monat]],KB_s[[#This Row],[Tag]])</f>
        <v>45143</v>
      </c>
      <c r="E560" s="3">
        <f>WEEKNUM(KB_s[[#This Row],[kill_datetime]],2)</f>
        <v>32</v>
      </c>
      <c r="F560" t="s">
        <v>28</v>
      </c>
      <c r="G560" t="s">
        <v>20</v>
      </c>
      <c r="H560" t="s">
        <v>509</v>
      </c>
      <c r="I560" t="s">
        <v>13</v>
      </c>
      <c r="J560" t="s">
        <v>31</v>
      </c>
      <c r="K560" t="s">
        <v>32</v>
      </c>
      <c r="L560" t="s">
        <v>206</v>
      </c>
      <c r="M560" t="s">
        <v>78</v>
      </c>
      <c r="N560" s="1">
        <v>71608211.810000002</v>
      </c>
      <c r="O560" s="1">
        <v>54558988.600000001</v>
      </c>
    </row>
    <row r="561" spans="1:15" x14ac:dyDescent="0.25">
      <c r="A561" s="2">
        <v>45143.919537037036</v>
      </c>
      <c r="B561">
        <f t="shared" si="16"/>
        <v>5</v>
      </c>
      <c r="C561">
        <f t="shared" si="17"/>
        <v>8</v>
      </c>
      <c r="D561" s="2">
        <f>DATE(2023,KB_s[[#This Row],[Monat]],KB_s[[#This Row],[Tag]])</f>
        <v>45143</v>
      </c>
      <c r="E561" s="3">
        <f>WEEKNUM(KB_s[[#This Row],[kill_datetime]],2)</f>
        <v>32</v>
      </c>
      <c r="F561" t="s">
        <v>28</v>
      </c>
      <c r="G561" t="s">
        <v>20</v>
      </c>
      <c r="H561" t="s">
        <v>509</v>
      </c>
      <c r="I561" t="s">
        <v>13</v>
      </c>
      <c r="J561" t="s">
        <v>48</v>
      </c>
      <c r="K561" t="s">
        <v>25</v>
      </c>
      <c r="L561" t="s">
        <v>206</v>
      </c>
      <c r="M561" t="s">
        <v>78</v>
      </c>
      <c r="N561" s="1">
        <v>9494828.7799999993</v>
      </c>
      <c r="O561" s="1">
        <v>5927486.6399999997</v>
      </c>
    </row>
    <row r="562" spans="1:15" x14ac:dyDescent="0.25">
      <c r="A562" s="2">
        <v>45143.922974537039</v>
      </c>
      <c r="B562">
        <f t="shared" si="16"/>
        <v>5</v>
      </c>
      <c r="C562">
        <f t="shared" si="17"/>
        <v>8</v>
      </c>
      <c r="D562" s="2">
        <f>DATE(2023,KB_s[[#This Row],[Monat]],KB_s[[#This Row],[Tag]])</f>
        <v>45143</v>
      </c>
      <c r="E562" s="3">
        <f>WEEKNUM(KB_s[[#This Row],[kill_datetime]],2)</f>
        <v>32</v>
      </c>
      <c r="F562" t="s">
        <v>28</v>
      </c>
      <c r="G562" t="s">
        <v>20</v>
      </c>
      <c r="H562" t="s">
        <v>21</v>
      </c>
      <c r="I562" t="s">
        <v>13</v>
      </c>
      <c r="J562" t="s">
        <v>267</v>
      </c>
      <c r="K562" t="s">
        <v>17</v>
      </c>
      <c r="L562" t="s">
        <v>206</v>
      </c>
      <c r="M562" t="s">
        <v>78</v>
      </c>
      <c r="N562" s="1">
        <v>8088712.6200000001</v>
      </c>
      <c r="O562" s="1">
        <v>6914885.1299999999</v>
      </c>
    </row>
    <row r="563" spans="1:15" x14ac:dyDescent="0.25">
      <c r="A563" s="2">
        <v>45143.923587962963</v>
      </c>
      <c r="B563">
        <f t="shared" si="16"/>
        <v>5</v>
      </c>
      <c r="C563">
        <f t="shared" si="17"/>
        <v>8</v>
      </c>
      <c r="D563" s="2">
        <f>DATE(2023,KB_s[[#This Row],[Monat]],KB_s[[#This Row],[Tag]])</f>
        <v>45143</v>
      </c>
      <c r="E563" s="3">
        <f>WEEKNUM(KB_s[[#This Row],[kill_datetime]],2)</f>
        <v>32</v>
      </c>
      <c r="F563" t="s">
        <v>28</v>
      </c>
      <c r="G563" t="s">
        <v>20</v>
      </c>
      <c r="H563" t="s">
        <v>294</v>
      </c>
      <c r="I563" t="s">
        <v>13</v>
      </c>
      <c r="J563" t="s">
        <v>134</v>
      </c>
      <c r="K563" t="s">
        <v>32</v>
      </c>
      <c r="L563" t="s">
        <v>206</v>
      </c>
      <c r="M563" t="s">
        <v>78</v>
      </c>
      <c r="N563" s="1">
        <v>75465960.099999994</v>
      </c>
      <c r="O563" s="1">
        <v>68062377.719999999</v>
      </c>
    </row>
    <row r="564" spans="1:15" x14ac:dyDescent="0.25">
      <c r="A564" s="2">
        <v>45143.923819444448</v>
      </c>
      <c r="B564">
        <f t="shared" si="16"/>
        <v>5</v>
      </c>
      <c r="C564">
        <f t="shared" si="17"/>
        <v>8</v>
      </c>
      <c r="D564" s="2">
        <f>DATE(2023,KB_s[[#This Row],[Monat]],KB_s[[#This Row],[Tag]])</f>
        <v>45143</v>
      </c>
      <c r="E564" s="3">
        <f>WEEKNUM(KB_s[[#This Row],[kill_datetime]],2)</f>
        <v>32</v>
      </c>
      <c r="F564" t="s">
        <v>22</v>
      </c>
      <c r="G564" t="s">
        <v>13</v>
      </c>
      <c r="H564" t="s">
        <v>28</v>
      </c>
      <c r="I564" t="s">
        <v>20</v>
      </c>
      <c r="J564" t="s">
        <v>35</v>
      </c>
      <c r="K564" t="s">
        <v>36</v>
      </c>
      <c r="L564" t="s">
        <v>206</v>
      </c>
      <c r="M564" t="s">
        <v>78</v>
      </c>
      <c r="N564" s="1">
        <v>65999335.859999999</v>
      </c>
      <c r="O564" s="1">
        <v>49612576.659999996</v>
      </c>
    </row>
    <row r="565" spans="1:15" x14ac:dyDescent="0.25">
      <c r="A565" s="2">
        <v>45143.923831018517</v>
      </c>
      <c r="B565">
        <f t="shared" si="16"/>
        <v>5</v>
      </c>
      <c r="C565">
        <f t="shared" si="17"/>
        <v>8</v>
      </c>
      <c r="D565" s="2">
        <f>DATE(2023,KB_s[[#This Row],[Monat]],KB_s[[#This Row],[Tag]])</f>
        <v>45143</v>
      </c>
      <c r="E565" s="3">
        <f>WEEKNUM(KB_s[[#This Row],[kill_datetime]],2)</f>
        <v>32</v>
      </c>
      <c r="F565" t="s">
        <v>28</v>
      </c>
      <c r="G565" t="s">
        <v>20</v>
      </c>
      <c r="H565" t="s">
        <v>22</v>
      </c>
      <c r="I565" t="s">
        <v>13</v>
      </c>
      <c r="J565" t="s">
        <v>74</v>
      </c>
      <c r="K565" t="s">
        <v>17</v>
      </c>
      <c r="L565" t="s">
        <v>206</v>
      </c>
      <c r="M565" t="s">
        <v>78</v>
      </c>
      <c r="N565" s="1">
        <v>890968.94</v>
      </c>
      <c r="O565" s="1">
        <v>689673.51</v>
      </c>
    </row>
    <row r="566" spans="1:15" x14ac:dyDescent="0.25">
      <c r="A566" s="2">
        <v>45143.923888888887</v>
      </c>
      <c r="B566">
        <f t="shared" si="16"/>
        <v>5</v>
      </c>
      <c r="C566">
        <f t="shared" si="17"/>
        <v>8</v>
      </c>
      <c r="D566" s="2">
        <f>DATE(2023,KB_s[[#This Row],[Monat]],KB_s[[#This Row],[Tag]])</f>
        <v>45143</v>
      </c>
      <c r="E566" s="3">
        <f>WEEKNUM(KB_s[[#This Row],[kill_datetime]],2)</f>
        <v>32</v>
      </c>
      <c r="F566" t="s">
        <v>28</v>
      </c>
      <c r="G566" t="s">
        <v>20</v>
      </c>
      <c r="H566" t="s">
        <v>22</v>
      </c>
      <c r="I566" t="s">
        <v>13</v>
      </c>
      <c r="J566" t="s">
        <v>157</v>
      </c>
      <c r="K566" t="s">
        <v>32</v>
      </c>
      <c r="L566" t="s">
        <v>206</v>
      </c>
      <c r="M566" t="s">
        <v>78</v>
      </c>
      <c r="N566" s="1">
        <v>115111647.73999999</v>
      </c>
      <c r="O566" s="1">
        <v>93927919.829999998</v>
      </c>
    </row>
    <row r="567" spans="1:15" x14ac:dyDescent="0.25">
      <c r="A567" s="2">
        <v>45143.924409722225</v>
      </c>
      <c r="B567">
        <f t="shared" si="16"/>
        <v>5</v>
      </c>
      <c r="C567">
        <f t="shared" si="17"/>
        <v>8</v>
      </c>
      <c r="D567" s="2">
        <f>DATE(2023,KB_s[[#This Row],[Monat]],KB_s[[#This Row],[Tag]])</f>
        <v>45143</v>
      </c>
      <c r="E567" s="3">
        <f>WEEKNUM(KB_s[[#This Row],[kill_datetime]],2)</f>
        <v>32</v>
      </c>
      <c r="F567" t="s">
        <v>12</v>
      </c>
      <c r="G567" t="s">
        <v>13</v>
      </c>
      <c r="H567" t="s">
        <v>28</v>
      </c>
      <c r="I567" t="s">
        <v>20</v>
      </c>
      <c r="J567" t="s">
        <v>193</v>
      </c>
      <c r="K567" t="s">
        <v>17</v>
      </c>
      <c r="L567" t="s">
        <v>206</v>
      </c>
      <c r="M567" t="s">
        <v>78</v>
      </c>
      <c r="N567" s="1">
        <v>1475371.27</v>
      </c>
      <c r="O567" s="1">
        <v>1342722.73</v>
      </c>
    </row>
    <row r="568" spans="1:15" x14ac:dyDescent="0.25">
      <c r="A568" s="2">
        <v>45143.955150462964</v>
      </c>
      <c r="B568">
        <f t="shared" si="16"/>
        <v>5</v>
      </c>
      <c r="C568">
        <f t="shared" si="17"/>
        <v>8</v>
      </c>
      <c r="D568" s="2">
        <f>DATE(2023,KB_s[[#This Row],[Monat]],KB_s[[#This Row],[Tag]])</f>
        <v>45143</v>
      </c>
      <c r="E568" s="3">
        <f>WEEKNUM(KB_s[[#This Row],[kill_datetime]],2)</f>
        <v>32</v>
      </c>
      <c r="F568" t="s">
        <v>391</v>
      </c>
      <c r="G568" t="s">
        <v>60</v>
      </c>
      <c r="H568" t="s">
        <v>57</v>
      </c>
      <c r="I568" t="s">
        <v>13</v>
      </c>
      <c r="J568" t="s">
        <v>265</v>
      </c>
      <c r="K568" t="s">
        <v>17</v>
      </c>
      <c r="L568" t="s">
        <v>58</v>
      </c>
      <c r="M568" t="s">
        <v>11</v>
      </c>
      <c r="N568" s="1">
        <v>594003710.54999995</v>
      </c>
      <c r="O568" s="1">
        <v>155791919.53</v>
      </c>
    </row>
    <row r="569" spans="1:15" x14ac:dyDescent="0.25">
      <c r="A569" s="2">
        <v>45143.957037037035</v>
      </c>
      <c r="B569">
        <f t="shared" si="16"/>
        <v>5</v>
      </c>
      <c r="C569">
        <f t="shared" si="17"/>
        <v>8</v>
      </c>
      <c r="D569" s="2">
        <f>DATE(2023,KB_s[[#This Row],[Monat]],KB_s[[#This Row],[Tag]])</f>
        <v>45143</v>
      </c>
      <c r="E569" s="3">
        <f>WEEKNUM(KB_s[[#This Row],[kill_datetime]],2)</f>
        <v>32</v>
      </c>
      <c r="F569" t="s">
        <v>82</v>
      </c>
      <c r="G569" t="s">
        <v>20</v>
      </c>
      <c r="H569" t="s">
        <v>21</v>
      </c>
      <c r="I569" t="s">
        <v>13</v>
      </c>
      <c r="J569" t="s">
        <v>56</v>
      </c>
      <c r="K569" t="s">
        <v>17</v>
      </c>
      <c r="L569" t="s">
        <v>107</v>
      </c>
      <c r="M569" t="s">
        <v>78</v>
      </c>
      <c r="N569" s="1">
        <v>686215.7</v>
      </c>
      <c r="O569" s="1">
        <v>470424.23</v>
      </c>
    </row>
    <row r="570" spans="1:15" x14ac:dyDescent="0.25">
      <c r="A570" s="2">
        <v>45143.962280092594</v>
      </c>
      <c r="B570">
        <f t="shared" si="16"/>
        <v>5</v>
      </c>
      <c r="C570">
        <f t="shared" si="17"/>
        <v>8</v>
      </c>
      <c r="D570" s="2">
        <f>DATE(2023,KB_s[[#This Row],[Monat]],KB_s[[#This Row],[Tag]])</f>
        <v>45143</v>
      </c>
      <c r="E570" s="3">
        <f>WEEKNUM(KB_s[[#This Row],[kill_datetime]],2)</f>
        <v>32</v>
      </c>
      <c r="F570" t="s">
        <v>164</v>
      </c>
      <c r="G570" t="s">
        <v>13</v>
      </c>
      <c r="H570" t="s">
        <v>572</v>
      </c>
      <c r="I570" t="s">
        <v>20</v>
      </c>
      <c r="J570" t="s">
        <v>39</v>
      </c>
      <c r="K570" t="s">
        <v>32</v>
      </c>
      <c r="L570" t="s">
        <v>206</v>
      </c>
      <c r="M570" t="s">
        <v>78</v>
      </c>
      <c r="N570" s="1">
        <v>23083717.920000002</v>
      </c>
      <c r="O570" s="1">
        <v>12258230.300000001</v>
      </c>
    </row>
    <row r="571" spans="1:15" x14ac:dyDescent="0.25">
      <c r="A571" s="2">
        <v>45143.962488425925</v>
      </c>
      <c r="B571">
        <f t="shared" si="16"/>
        <v>5</v>
      </c>
      <c r="C571">
        <f t="shared" si="17"/>
        <v>8</v>
      </c>
      <c r="D571" s="2">
        <f>DATE(2023,KB_s[[#This Row],[Monat]],KB_s[[#This Row],[Tag]])</f>
        <v>45143</v>
      </c>
      <c r="E571" s="3">
        <f>WEEKNUM(KB_s[[#This Row],[kill_datetime]],2)</f>
        <v>32</v>
      </c>
      <c r="F571" t="s">
        <v>374</v>
      </c>
      <c r="G571" t="s">
        <v>20</v>
      </c>
      <c r="H571" t="s">
        <v>12</v>
      </c>
      <c r="I571" t="s">
        <v>13</v>
      </c>
      <c r="J571" t="s">
        <v>35</v>
      </c>
      <c r="K571" t="s">
        <v>36</v>
      </c>
      <c r="L571" t="s">
        <v>206</v>
      </c>
      <c r="M571" t="s">
        <v>78</v>
      </c>
      <c r="N571" s="1">
        <v>47510655.82</v>
      </c>
      <c r="O571" s="1">
        <v>33906537.579999998</v>
      </c>
    </row>
    <row r="572" spans="1:15" x14ac:dyDescent="0.25">
      <c r="A572" s="2">
        <v>45143.962511574071</v>
      </c>
      <c r="B572">
        <f t="shared" si="16"/>
        <v>5</v>
      </c>
      <c r="C572">
        <f t="shared" si="17"/>
        <v>8</v>
      </c>
      <c r="D572" s="2">
        <f>DATE(2023,KB_s[[#This Row],[Monat]],KB_s[[#This Row],[Tag]])</f>
        <v>45143</v>
      </c>
      <c r="E572" s="3">
        <f>WEEKNUM(KB_s[[#This Row],[kill_datetime]],2)</f>
        <v>32</v>
      </c>
      <c r="F572" t="s">
        <v>23</v>
      </c>
      <c r="G572" t="s">
        <v>20</v>
      </c>
      <c r="H572" t="s">
        <v>21</v>
      </c>
      <c r="I572" t="s">
        <v>13</v>
      </c>
      <c r="J572" t="s">
        <v>200</v>
      </c>
      <c r="K572" t="s">
        <v>17</v>
      </c>
      <c r="L572" t="s">
        <v>206</v>
      </c>
      <c r="M572" t="s">
        <v>78</v>
      </c>
      <c r="N572" s="1">
        <v>1225832.6000000001</v>
      </c>
      <c r="O572" s="1">
        <v>999323.27</v>
      </c>
    </row>
    <row r="573" spans="1:15" x14ac:dyDescent="0.25">
      <c r="A573" s="2">
        <v>45143.963055555556</v>
      </c>
      <c r="B573">
        <f t="shared" si="16"/>
        <v>5</v>
      </c>
      <c r="C573">
        <f t="shared" si="17"/>
        <v>8</v>
      </c>
      <c r="D573" s="2">
        <f>DATE(2023,KB_s[[#This Row],[Monat]],KB_s[[#This Row],[Tag]])</f>
        <v>45143</v>
      </c>
      <c r="E573" s="3">
        <f>WEEKNUM(KB_s[[#This Row],[kill_datetime]],2)</f>
        <v>32</v>
      </c>
      <c r="F573" t="s">
        <v>273</v>
      </c>
      <c r="G573" t="s">
        <v>13</v>
      </c>
      <c r="H573" t="s">
        <v>23</v>
      </c>
      <c r="I573" t="s">
        <v>20</v>
      </c>
      <c r="J573" t="s">
        <v>139</v>
      </c>
      <c r="K573" t="s">
        <v>32</v>
      </c>
      <c r="L573" t="s">
        <v>206</v>
      </c>
      <c r="M573" t="s">
        <v>78</v>
      </c>
      <c r="N573" s="1">
        <v>15088131.83</v>
      </c>
      <c r="O573" s="1">
        <v>5571477.46</v>
      </c>
    </row>
    <row r="574" spans="1:15" x14ac:dyDescent="0.25">
      <c r="A574" s="2">
        <v>45143.963206018518</v>
      </c>
      <c r="B574">
        <f t="shared" si="16"/>
        <v>5</v>
      </c>
      <c r="C574">
        <f t="shared" si="17"/>
        <v>8</v>
      </c>
      <c r="D574" s="2">
        <f>DATE(2023,KB_s[[#This Row],[Monat]],KB_s[[#This Row],[Tag]])</f>
        <v>45143</v>
      </c>
      <c r="E574" s="3">
        <f>WEEKNUM(KB_s[[#This Row],[kill_datetime]],2)</f>
        <v>32</v>
      </c>
      <c r="F574" t="s">
        <v>305</v>
      </c>
      <c r="G574" t="s">
        <v>13</v>
      </c>
      <c r="H574" t="s">
        <v>359</v>
      </c>
      <c r="I574" t="s">
        <v>20</v>
      </c>
      <c r="J574" t="s">
        <v>139</v>
      </c>
      <c r="K574" t="s">
        <v>32</v>
      </c>
      <c r="L574" t="s">
        <v>206</v>
      </c>
      <c r="M574" t="s">
        <v>78</v>
      </c>
      <c r="N574" s="1">
        <v>13542361.720000001</v>
      </c>
      <c r="O574" s="1">
        <v>4466388.07</v>
      </c>
    </row>
    <row r="575" spans="1:15" x14ac:dyDescent="0.25">
      <c r="A575" s="2">
        <v>45143.963275462964</v>
      </c>
      <c r="B575">
        <f t="shared" si="16"/>
        <v>5</v>
      </c>
      <c r="C575">
        <f t="shared" si="17"/>
        <v>8</v>
      </c>
      <c r="D575" s="2">
        <f>DATE(2023,KB_s[[#This Row],[Monat]],KB_s[[#This Row],[Tag]])</f>
        <v>45143</v>
      </c>
      <c r="E575" s="3">
        <f>WEEKNUM(KB_s[[#This Row],[kill_datetime]],2)</f>
        <v>32</v>
      </c>
      <c r="F575" t="s">
        <v>273</v>
      </c>
      <c r="G575" t="s">
        <v>13</v>
      </c>
      <c r="H575" t="s">
        <v>349</v>
      </c>
      <c r="I575" t="s">
        <v>20</v>
      </c>
      <c r="J575" t="s">
        <v>139</v>
      </c>
      <c r="K575" t="s">
        <v>32</v>
      </c>
      <c r="L575" t="s">
        <v>206</v>
      </c>
      <c r="M575" t="s">
        <v>78</v>
      </c>
      <c r="N575" s="1">
        <v>14548863.84</v>
      </c>
      <c r="O575" s="1">
        <v>4616528.22</v>
      </c>
    </row>
    <row r="576" spans="1:15" x14ac:dyDescent="0.25">
      <c r="A576" s="2">
        <v>45143.96329861111</v>
      </c>
      <c r="B576">
        <f t="shared" si="16"/>
        <v>5</v>
      </c>
      <c r="C576">
        <f t="shared" si="17"/>
        <v>8</v>
      </c>
      <c r="D576" s="2">
        <f>DATE(2023,KB_s[[#This Row],[Monat]],KB_s[[#This Row],[Tag]])</f>
        <v>45143</v>
      </c>
      <c r="E576" s="3">
        <f>WEEKNUM(KB_s[[#This Row],[kill_datetime]],2)</f>
        <v>32</v>
      </c>
      <c r="F576" t="s">
        <v>21</v>
      </c>
      <c r="G576" t="s">
        <v>13</v>
      </c>
      <c r="H576" t="s">
        <v>438</v>
      </c>
      <c r="I576" t="s">
        <v>20</v>
      </c>
      <c r="J576" t="s">
        <v>139</v>
      </c>
      <c r="K576" t="s">
        <v>32</v>
      </c>
      <c r="L576" t="s">
        <v>206</v>
      </c>
      <c r="M576" t="s">
        <v>78</v>
      </c>
      <c r="N576" s="1">
        <v>11429120.359999999</v>
      </c>
      <c r="O576" s="1">
        <v>4484355.09</v>
      </c>
    </row>
    <row r="577" spans="1:15" x14ac:dyDescent="0.25">
      <c r="A577" s="2">
        <v>45143.963356481479</v>
      </c>
      <c r="B577">
        <f t="shared" si="16"/>
        <v>5</v>
      </c>
      <c r="C577">
        <f t="shared" si="17"/>
        <v>8</v>
      </c>
      <c r="D577" s="2">
        <f>DATE(2023,KB_s[[#This Row],[Monat]],KB_s[[#This Row],[Tag]])</f>
        <v>45143</v>
      </c>
      <c r="E577" s="3">
        <f>WEEKNUM(KB_s[[#This Row],[kill_datetime]],2)</f>
        <v>32</v>
      </c>
      <c r="F577" t="s">
        <v>305</v>
      </c>
      <c r="G577" t="s">
        <v>13</v>
      </c>
      <c r="H577" t="s">
        <v>82</v>
      </c>
      <c r="I577" t="s">
        <v>20</v>
      </c>
      <c r="J577" t="s">
        <v>80</v>
      </c>
      <c r="K577" t="s">
        <v>36</v>
      </c>
      <c r="L577" t="s">
        <v>206</v>
      </c>
      <c r="M577" t="s">
        <v>78</v>
      </c>
      <c r="N577" s="1">
        <v>72291471.150000006</v>
      </c>
      <c r="O577" s="1">
        <v>56165964.450000003</v>
      </c>
    </row>
    <row r="578" spans="1:15" x14ac:dyDescent="0.25">
      <c r="A578" s="2">
        <v>45143.963391203702</v>
      </c>
      <c r="B578">
        <f t="shared" ref="B578:B641" si="18">DAY(A578)</f>
        <v>5</v>
      </c>
      <c r="C578">
        <f t="shared" ref="C578:C641" si="19">MONTH(A578)</f>
        <v>8</v>
      </c>
      <c r="D578" s="2">
        <f>DATE(2023,KB_s[[#This Row],[Monat]],KB_s[[#This Row],[Tag]])</f>
        <v>45143</v>
      </c>
      <c r="E578" s="3">
        <f>WEEKNUM(KB_s[[#This Row],[kill_datetime]],2)</f>
        <v>32</v>
      </c>
      <c r="F578" t="s">
        <v>602</v>
      </c>
      <c r="G578" t="s">
        <v>13</v>
      </c>
      <c r="H578" t="s">
        <v>330</v>
      </c>
      <c r="I578" t="s">
        <v>20</v>
      </c>
      <c r="J578" t="s">
        <v>139</v>
      </c>
      <c r="K578" t="s">
        <v>32</v>
      </c>
      <c r="L578" t="s">
        <v>206</v>
      </c>
      <c r="M578" t="s">
        <v>78</v>
      </c>
      <c r="N578" s="1">
        <v>13907965.539999999</v>
      </c>
      <c r="O578" s="1">
        <v>5078357.0999999996</v>
      </c>
    </row>
    <row r="579" spans="1:15" x14ac:dyDescent="0.25">
      <c r="A579" s="2">
        <v>45143.963402777779</v>
      </c>
      <c r="B579">
        <f t="shared" si="18"/>
        <v>5</v>
      </c>
      <c r="C579">
        <f t="shared" si="19"/>
        <v>8</v>
      </c>
      <c r="D579" s="2">
        <f>DATE(2023,KB_s[[#This Row],[Monat]],KB_s[[#This Row],[Tag]])</f>
        <v>45143</v>
      </c>
      <c r="E579" s="3">
        <f>WEEKNUM(KB_s[[#This Row],[kill_datetime]],2)</f>
        <v>32</v>
      </c>
      <c r="F579" t="s">
        <v>273</v>
      </c>
      <c r="G579" t="s">
        <v>13</v>
      </c>
      <c r="H579" t="s">
        <v>47</v>
      </c>
      <c r="I579" t="s">
        <v>20</v>
      </c>
      <c r="J579" t="s">
        <v>39</v>
      </c>
      <c r="K579" t="s">
        <v>32</v>
      </c>
      <c r="L579" t="s">
        <v>206</v>
      </c>
      <c r="M579" t="s">
        <v>78</v>
      </c>
      <c r="N579" s="1">
        <v>16739690.75</v>
      </c>
      <c r="O579" s="1">
        <v>5200035.22</v>
      </c>
    </row>
    <row r="580" spans="1:15" x14ac:dyDescent="0.25">
      <c r="A580" s="2">
        <v>45143.963460648149</v>
      </c>
      <c r="B580">
        <f t="shared" si="18"/>
        <v>5</v>
      </c>
      <c r="C580">
        <f t="shared" si="19"/>
        <v>8</v>
      </c>
      <c r="D580" s="2">
        <f>DATE(2023,KB_s[[#This Row],[Monat]],KB_s[[#This Row],[Tag]])</f>
        <v>45143</v>
      </c>
      <c r="E580" s="3">
        <f>WEEKNUM(KB_s[[#This Row],[kill_datetime]],2)</f>
        <v>32</v>
      </c>
      <c r="F580" t="s">
        <v>22</v>
      </c>
      <c r="G580" t="s">
        <v>13</v>
      </c>
      <c r="H580" t="s">
        <v>352</v>
      </c>
      <c r="I580" t="s">
        <v>20</v>
      </c>
      <c r="J580" t="s">
        <v>139</v>
      </c>
      <c r="K580" t="s">
        <v>32</v>
      </c>
      <c r="L580" t="s">
        <v>206</v>
      </c>
      <c r="M580" t="s">
        <v>78</v>
      </c>
      <c r="N580" s="1">
        <v>16011617.26</v>
      </c>
      <c r="O580" s="1">
        <v>4949854.55</v>
      </c>
    </row>
    <row r="581" spans="1:15" x14ac:dyDescent="0.25">
      <c r="A581" s="2">
        <v>45143.963518518518</v>
      </c>
      <c r="B581">
        <f t="shared" si="18"/>
        <v>5</v>
      </c>
      <c r="C581">
        <f t="shared" si="19"/>
        <v>8</v>
      </c>
      <c r="D581" s="2">
        <f>DATE(2023,KB_s[[#This Row],[Monat]],KB_s[[#This Row],[Tag]])</f>
        <v>45143</v>
      </c>
      <c r="E581" s="3">
        <f>WEEKNUM(KB_s[[#This Row],[kill_datetime]],2)</f>
        <v>32</v>
      </c>
      <c r="F581" t="s">
        <v>507</v>
      </c>
      <c r="G581" t="s">
        <v>13</v>
      </c>
      <c r="H581" t="s">
        <v>23</v>
      </c>
      <c r="I581" t="s">
        <v>20</v>
      </c>
      <c r="J581" t="s">
        <v>39</v>
      </c>
      <c r="K581" t="s">
        <v>32</v>
      </c>
      <c r="L581" t="s">
        <v>206</v>
      </c>
      <c r="M581" t="s">
        <v>78</v>
      </c>
      <c r="N581" s="1">
        <v>23097097.359999999</v>
      </c>
      <c r="O581" s="1">
        <v>13118355.619999999</v>
      </c>
    </row>
    <row r="582" spans="1:15" x14ac:dyDescent="0.25">
      <c r="A582" s="2">
        <v>45143.963703703703</v>
      </c>
      <c r="B582">
        <f t="shared" si="18"/>
        <v>5</v>
      </c>
      <c r="C582">
        <f t="shared" si="19"/>
        <v>8</v>
      </c>
      <c r="D582" s="2">
        <f>DATE(2023,KB_s[[#This Row],[Monat]],KB_s[[#This Row],[Tag]])</f>
        <v>45143</v>
      </c>
      <c r="E582" s="3">
        <f>WEEKNUM(KB_s[[#This Row],[kill_datetime]],2)</f>
        <v>32</v>
      </c>
      <c r="F582" t="s">
        <v>22</v>
      </c>
      <c r="G582" t="s">
        <v>13</v>
      </c>
      <c r="H582" t="s">
        <v>375</v>
      </c>
      <c r="I582" t="s">
        <v>20</v>
      </c>
      <c r="J582" t="s">
        <v>139</v>
      </c>
      <c r="K582" t="s">
        <v>32</v>
      </c>
      <c r="L582" t="s">
        <v>206</v>
      </c>
      <c r="M582" t="s">
        <v>78</v>
      </c>
      <c r="N582" s="1">
        <v>14571432.470000001</v>
      </c>
      <c r="O582" s="1">
        <v>5172200.0199999996</v>
      </c>
    </row>
    <row r="583" spans="1:15" x14ac:dyDescent="0.25">
      <c r="A583" s="2">
        <v>45143.976967592593</v>
      </c>
      <c r="B583">
        <f t="shared" si="18"/>
        <v>5</v>
      </c>
      <c r="C583">
        <f t="shared" si="19"/>
        <v>8</v>
      </c>
      <c r="D583" s="2">
        <f>DATE(2023,KB_s[[#This Row],[Monat]],KB_s[[#This Row],[Tag]])</f>
        <v>45143</v>
      </c>
      <c r="E583" s="3">
        <f>WEEKNUM(KB_s[[#This Row],[kill_datetime]],2)</f>
        <v>32</v>
      </c>
      <c r="F583" t="s">
        <v>64</v>
      </c>
      <c r="G583" t="s">
        <v>20</v>
      </c>
      <c r="H583" t="s">
        <v>21</v>
      </c>
      <c r="I583" t="s">
        <v>13</v>
      </c>
      <c r="J583" t="s">
        <v>73</v>
      </c>
      <c r="K583" t="s">
        <v>32</v>
      </c>
      <c r="L583" t="s">
        <v>107</v>
      </c>
      <c r="M583" t="s">
        <v>78</v>
      </c>
      <c r="N583" s="1">
        <v>9471435.6899999995</v>
      </c>
      <c r="O583" s="1">
        <v>1634185.92</v>
      </c>
    </row>
    <row r="584" spans="1:15" x14ac:dyDescent="0.25">
      <c r="A584" s="2">
        <v>45143.9846412037</v>
      </c>
      <c r="B584">
        <f t="shared" si="18"/>
        <v>5</v>
      </c>
      <c r="C584">
        <f t="shared" si="19"/>
        <v>8</v>
      </c>
      <c r="D584" s="2">
        <f>DATE(2023,KB_s[[#This Row],[Monat]],KB_s[[#This Row],[Tag]])</f>
        <v>45143</v>
      </c>
      <c r="E584" s="3">
        <f>WEEKNUM(KB_s[[#This Row],[kill_datetime]],2)</f>
        <v>32</v>
      </c>
      <c r="F584" t="s">
        <v>307</v>
      </c>
      <c r="G584" t="s">
        <v>20</v>
      </c>
      <c r="H584" t="s">
        <v>315</v>
      </c>
      <c r="I584" t="s">
        <v>27</v>
      </c>
      <c r="J584" t="s">
        <v>18</v>
      </c>
      <c r="K584" t="s">
        <v>17</v>
      </c>
      <c r="L584" t="s">
        <v>593</v>
      </c>
      <c r="M584" t="s">
        <v>94</v>
      </c>
      <c r="N584" s="1">
        <v>14877253.449999999</v>
      </c>
      <c r="O584" s="1">
        <v>13821922.83</v>
      </c>
    </row>
    <row r="585" spans="1:15" x14ac:dyDescent="0.25">
      <c r="A585" s="2">
        <v>45144.086458333331</v>
      </c>
      <c r="B585">
        <f t="shared" si="18"/>
        <v>6</v>
      </c>
      <c r="C585">
        <f t="shared" si="19"/>
        <v>8</v>
      </c>
      <c r="D585" s="2">
        <f>DATE(2023,KB_s[[#This Row],[Monat]],KB_s[[#This Row],[Tag]])</f>
        <v>45144</v>
      </c>
      <c r="E585" s="3">
        <f>WEEKNUM(KB_s[[#This Row],[kill_datetime]],2)</f>
        <v>32</v>
      </c>
      <c r="F585" t="s">
        <v>198</v>
      </c>
      <c r="G585" t="s">
        <v>20</v>
      </c>
      <c r="H585" t="s">
        <v>21</v>
      </c>
      <c r="I585" t="s">
        <v>13</v>
      </c>
      <c r="J585" t="s">
        <v>379</v>
      </c>
      <c r="K585" t="s">
        <v>52</v>
      </c>
      <c r="L585" t="s">
        <v>206</v>
      </c>
      <c r="M585" t="s">
        <v>78</v>
      </c>
      <c r="N585" s="1">
        <v>438366277.91000003</v>
      </c>
      <c r="O585" s="1">
        <v>230991751.34999999</v>
      </c>
    </row>
    <row r="586" spans="1:15" x14ac:dyDescent="0.25">
      <c r="A586" s="2">
        <v>45144.106400462966</v>
      </c>
      <c r="B586">
        <f t="shared" si="18"/>
        <v>6</v>
      </c>
      <c r="C586">
        <f t="shared" si="19"/>
        <v>8</v>
      </c>
      <c r="D586" s="2">
        <f>DATE(2023,KB_s[[#This Row],[Monat]],KB_s[[#This Row],[Tag]])</f>
        <v>45144</v>
      </c>
      <c r="E586" s="3">
        <f>WEEKNUM(KB_s[[#This Row],[kill_datetime]],2)</f>
        <v>32</v>
      </c>
      <c r="F586" t="s">
        <v>19</v>
      </c>
      <c r="G586" t="s">
        <v>20</v>
      </c>
      <c r="H586" t="s">
        <v>231</v>
      </c>
      <c r="I586" t="s">
        <v>13</v>
      </c>
      <c r="J586" t="s">
        <v>514</v>
      </c>
      <c r="K586" t="s">
        <v>32</v>
      </c>
      <c r="L586" t="s">
        <v>401</v>
      </c>
      <c r="M586" t="s">
        <v>78</v>
      </c>
      <c r="N586" s="1">
        <v>362514329.57999998</v>
      </c>
      <c r="O586" s="1">
        <v>317587735.85000002</v>
      </c>
    </row>
    <row r="587" spans="1:15" x14ac:dyDescent="0.25">
      <c r="A587" s="2">
        <v>45144.132418981484</v>
      </c>
      <c r="B587">
        <f t="shared" si="18"/>
        <v>6</v>
      </c>
      <c r="C587">
        <f t="shared" si="19"/>
        <v>8</v>
      </c>
      <c r="D587" s="2">
        <f>DATE(2023,KB_s[[#This Row],[Monat]],KB_s[[#This Row],[Tag]])</f>
        <v>45144</v>
      </c>
      <c r="E587" s="3">
        <f>WEEKNUM(KB_s[[#This Row],[kill_datetime]],2)</f>
        <v>32</v>
      </c>
      <c r="F587" t="s">
        <v>186</v>
      </c>
      <c r="G587" t="s">
        <v>20</v>
      </c>
      <c r="H587" t="s">
        <v>21</v>
      </c>
      <c r="I587" t="s">
        <v>13</v>
      </c>
      <c r="J587" t="s">
        <v>39</v>
      </c>
      <c r="K587" t="s">
        <v>32</v>
      </c>
      <c r="L587" t="s">
        <v>107</v>
      </c>
      <c r="M587" t="s">
        <v>78</v>
      </c>
      <c r="N587" s="1">
        <v>28477095.629999999</v>
      </c>
      <c r="O587" s="1">
        <v>9564375.4900000002</v>
      </c>
    </row>
    <row r="588" spans="1:15" x14ac:dyDescent="0.25">
      <c r="A588" s="2">
        <v>45144.132638888892</v>
      </c>
      <c r="B588">
        <f t="shared" si="18"/>
        <v>6</v>
      </c>
      <c r="C588">
        <f t="shared" si="19"/>
        <v>8</v>
      </c>
      <c r="D588" s="2">
        <f>DATE(2023,KB_s[[#This Row],[Monat]],KB_s[[#This Row],[Tag]])</f>
        <v>45144</v>
      </c>
      <c r="E588" s="3">
        <f>WEEKNUM(KB_s[[#This Row],[kill_datetime]],2)</f>
        <v>32</v>
      </c>
      <c r="F588" t="s">
        <v>19</v>
      </c>
      <c r="G588" t="s">
        <v>20</v>
      </c>
      <c r="H588" t="s">
        <v>164</v>
      </c>
      <c r="I588" t="s">
        <v>13</v>
      </c>
      <c r="J588" t="s">
        <v>313</v>
      </c>
      <c r="K588" t="s">
        <v>32</v>
      </c>
      <c r="L588" t="s">
        <v>107</v>
      </c>
      <c r="M588" t="s">
        <v>78</v>
      </c>
      <c r="N588" s="1">
        <v>13004009.92</v>
      </c>
      <c r="O588" s="1">
        <v>2788600.6</v>
      </c>
    </row>
    <row r="589" spans="1:15" x14ac:dyDescent="0.25">
      <c r="A589" s="2">
        <v>45144.132743055554</v>
      </c>
      <c r="B589">
        <f t="shared" si="18"/>
        <v>6</v>
      </c>
      <c r="C589">
        <f t="shared" si="19"/>
        <v>8</v>
      </c>
      <c r="D589" s="2">
        <f>DATE(2023,KB_s[[#This Row],[Monat]],KB_s[[#This Row],[Tag]])</f>
        <v>45144</v>
      </c>
      <c r="E589" s="3">
        <f>WEEKNUM(KB_s[[#This Row],[kill_datetime]],2)</f>
        <v>32</v>
      </c>
      <c r="F589" t="s">
        <v>198</v>
      </c>
      <c r="G589" t="s">
        <v>20</v>
      </c>
      <c r="H589" t="s">
        <v>196</v>
      </c>
      <c r="I589" t="s">
        <v>13</v>
      </c>
      <c r="J589" t="s">
        <v>39</v>
      </c>
      <c r="K589" t="s">
        <v>32</v>
      </c>
      <c r="L589" t="s">
        <v>107</v>
      </c>
      <c r="M589" t="s">
        <v>78</v>
      </c>
      <c r="N589" s="1">
        <v>26281777.050000001</v>
      </c>
      <c r="O589" s="1">
        <v>11289804.57</v>
      </c>
    </row>
    <row r="590" spans="1:15" x14ac:dyDescent="0.25">
      <c r="A590" s="2">
        <v>45144.14261574074</v>
      </c>
      <c r="B590">
        <f t="shared" si="18"/>
        <v>6</v>
      </c>
      <c r="C590">
        <f t="shared" si="19"/>
        <v>8</v>
      </c>
      <c r="D590" s="2">
        <f>DATE(2023,KB_s[[#This Row],[Monat]],KB_s[[#This Row],[Tag]])</f>
        <v>45144</v>
      </c>
      <c r="E590" s="3">
        <f>WEEKNUM(KB_s[[#This Row],[kill_datetime]],2)</f>
        <v>32</v>
      </c>
      <c r="F590" t="s">
        <v>23</v>
      </c>
      <c r="G590" t="s">
        <v>20</v>
      </c>
      <c r="H590" t="s">
        <v>422</v>
      </c>
      <c r="I590" t="s">
        <v>13</v>
      </c>
      <c r="J590" t="s">
        <v>127</v>
      </c>
      <c r="K590" t="s">
        <v>17</v>
      </c>
      <c r="L590" t="s">
        <v>206</v>
      </c>
      <c r="M590" t="s">
        <v>78</v>
      </c>
      <c r="N590" s="1">
        <v>556860.34</v>
      </c>
      <c r="O590" s="1">
        <v>323703.83</v>
      </c>
    </row>
    <row r="591" spans="1:15" x14ac:dyDescent="0.25">
      <c r="A591" s="2">
        <v>45144.142951388887</v>
      </c>
      <c r="B591">
        <f t="shared" si="18"/>
        <v>6</v>
      </c>
      <c r="C591">
        <f t="shared" si="19"/>
        <v>8</v>
      </c>
      <c r="D591" s="2">
        <f>DATE(2023,KB_s[[#This Row],[Monat]],KB_s[[#This Row],[Tag]])</f>
        <v>45144</v>
      </c>
      <c r="E591" s="3">
        <f>WEEKNUM(KB_s[[#This Row],[kill_datetime]],2)</f>
        <v>32</v>
      </c>
      <c r="F591" t="s">
        <v>23</v>
      </c>
      <c r="G591" t="s">
        <v>20</v>
      </c>
      <c r="H591" t="s">
        <v>22</v>
      </c>
      <c r="I591" t="s">
        <v>13</v>
      </c>
      <c r="J591" t="s">
        <v>74</v>
      </c>
      <c r="K591" t="s">
        <v>17</v>
      </c>
      <c r="L591" t="s">
        <v>206</v>
      </c>
      <c r="M591" t="s">
        <v>78</v>
      </c>
      <c r="N591" s="1">
        <v>11436563.43</v>
      </c>
      <c r="O591" s="1">
        <v>7344289.9199999999</v>
      </c>
    </row>
    <row r="592" spans="1:15" x14ac:dyDescent="0.25">
      <c r="A592" s="2">
        <v>45144.207881944443</v>
      </c>
      <c r="B592">
        <f t="shared" si="18"/>
        <v>6</v>
      </c>
      <c r="C592">
        <f t="shared" si="19"/>
        <v>8</v>
      </c>
      <c r="D592" s="2">
        <f>DATE(2023,KB_s[[#This Row],[Monat]],KB_s[[#This Row],[Tag]])</f>
        <v>45144</v>
      </c>
      <c r="E592" s="3">
        <f>WEEKNUM(KB_s[[#This Row],[kill_datetime]],2)</f>
        <v>32</v>
      </c>
      <c r="F592" t="s">
        <v>457</v>
      </c>
      <c r="G592" t="s">
        <v>20</v>
      </c>
      <c r="H592" t="s">
        <v>172</v>
      </c>
      <c r="I592" t="s">
        <v>13</v>
      </c>
      <c r="J592" t="s">
        <v>106</v>
      </c>
      <c r="K592" t="s">
        <v>32</v>
      </c>
      <c r="L592" t="s">
        <v>551</v>
      </c>
      <c r="M592" t="s">
        <v>66</v>
      </c>
      <c r="N592" s="1">
        <v>11802154.75</v>
      </c>
      <c r="O592" s="1">
        <v>1108482.3400000001</v>
      </c>
    </row>
    <row r="593" spans="1:15" x14ac:dyDescent="0.25">
      <c r="A593" s="2">
        <v>45144.294502314813</v>
      </c>
      <c r="B593">
        <f t="shared" si="18"/>
        <v>6</v>
      </c>
      <c r="C593">
        <f t="shared" si="19"/>
        <v>8</v>
      </c>
      <c r="D593" s="2">
        <f>DATE(2023,KB_s[[#This Row],[Monat]],KB_s[[#This Row],[Tag]])</f>
        <v>45144</v>
      </c>
      <c r="E593" s="3">
        <f>WEEKNUM(KB_s[[#This Row],[kill_datetime]],2)</f>
        <v>32</v>
      </c>
      <c r="F593" t="s">
        <v>101</v>
      </c>
      <c r="G593" t="s">
        <v>27</v>
      </c>
      <c r="H593" t="s">
        <v>355</v>
      </c>
      <c r="I593" t="s">
        <v>15</v>
      </c>
      <c r="J593" t="s">
        <v>73</v>
      </c>
      <c r="K593" t="s">
        <v>32</v>
      </c>
      <c r="L593" t="s">
        <v>383</v>
      </c>
      <c r="M593" t="s">
        <v>66</v>
      </c>
      <c r="N593" s="1">
        <v>13010210.15</v>
      </c>
      <c r="O593" s="1">
        <v>5168703.87</v>
      </c>
    </row>
    <row r="594" spans="1:15" x14ac:dyDescent="0.25">
      <c r="A594" s="2">
        <v>45144.354351851849</v>
      </c>
      <c r="B594">
        <f t="shared" si="18"/>
        <v>6</v>
      </c>
      <c r="C594">
        <f t="shared" si="19"/>
        <v>8</v>
      </c>
      <c r="D594" s="2">
        <f>DATE(2023,KB_s[[#This Row],[Monat]],KB_s[[#This Row],[Tag]])</f>
        <v>45144</v>
      </c>
      <c r="E594" s="3">
        <f>WEEKNUM(KB_s[[#This Row],[kill_datetime]],2)</f>
        <v>32</v>
      </c>
      <c r="F594" t="s">
        <v>64</v>
      </c>
      <c r="G594" t="s">
        <v>20</v>
      </c>
      <c r="H594" t="s">
        <v>21</v>
      </c>
      <c r="I594" t="s">
        <v>13</v>
      </c>
      <c r="J594" t="s">
        <v>73</v>
      </c>
      <c r="K594" t="s">
        <v>32</v>
      </c>
      <c r="L594" t="s">
        <v>107</v>
      </c>
      <c r="M594" t="s">
        <v>78</v>
      </c>
      <c r="N594" s="1">
        <v>15387546.35</v>
      </c>
      <c r="O594" s="1">
        <v>3025813.41</v>
      </c>
    </row>
    <row r="595" spans="1:15" x14ac:dyDescent="0.25">
      <c r="A595" s="2">
        <v>45144.364398148151</v>
      </c>
      <c r="B595">
        <f t="shared" si="18"/>
        <v>6</v>
      </c>
      <c r="C595">
        <f t="shared" si="19"/>
        <v>8</v>
      </c>
      <c r="D595" s="2">
        <f>DATE(2023,KB_s[[#This Row],[Monat]],KB_s[[#This Row],[Tag]])</f>
        <v>45144</v>
      </c>
      <c r="E595" s="3">
        <f>WEEKNUM(KB_s[[#This Row],[kill_datetime]],2)</f>
        <v>32</v>
      </c>
      <c r="F595" t="s">
        <v>89</v>
      </c>
      <c r="G595" t="s">
        <v>20</v>
      </c>
      <c r="H595" t="s">
        <v>231</v>
      </c>
      <c r="I595" t="s">
        <v>13</v>
      </c>
      <c r="J595" t="s">
        <v>73</v>
      </c>
      <c r="K595" t="s">
        <v>32</v>
      </c>
      <c r="L595" t="s">
        <v>206</v>
      </c>
      <c r="M595" t="s">
        <v>78</v>
      </c>
      <c r="N595" s="1">
        <v>17625677.239999998</v>
      </c>
      <c r="O595" s="1">
        <v>5119807.87</v>
      </c>
    </row>
    <row r="596" spans="1:15" x14ac:dyDescent="0.25">
      <c r="A596" s="2">
        <v>45144.369837962964</v>
      </c>
      <c r="B596">
        <f t="shared" si="18"/>
        <v>6</v>
      </c>
      <c r="C596">
        <f t="shared" si="19"/>
        <v>8</v>
      </c>
      <c r="D596" s="2">
        <f>DATE(2023,KB_s[[#This Row],[Monat]],KB_s[[#This Row],[Tag]])</f>
        <v>45144</v>
      </c>
      <c r="E596" s="3">
        <f>WEEKNUM(KB_s[[#This Row],[kill_datetime]],2)</f>
        <v>32</v>
      </c>
      <c r="F596" t="s">
        <v>89</v>
      </c>
      <c r="G596" t="s">
        <v>20</v>
      </c>
      <c r="H596" t="s">
        <v>21</v>
      </c>
      <c r="I596" t="s">
        <v>13</v>
      </c>
      <c r="J596" t="s">
        <v>86</v>
      </c>
      <c r="K596" t="s">
        <v>32</v>
      </c>
      <c r="L596" t="s">
        <v>107</v>
      </c>
      <c r="M596" t="s">
        <v>78</v>
      </c>
      <c r="N596" s="1">
        <v>244210160.53</v>
      </c>
      <c r="O596" s="1">
        <v>229987381.18000001</v>
      </c>
    </row>
    <row r="597" spans="1:15" x14ac:dyDescent="0.25">
      <c r="A597" s="2">
        <v>45144.370208333334</v>
      </c>
      <c r="B597">
        <f t="shared" si="18"/>
        <v>6</v>
      </c>
      <c r="C597">
        <f t="shared" si="19"/>
        <v>8</v>
      </c>
      <c r="D597" s="2">
        <f>DATE(2023,KB_s[[#This Row],[Monat]],KB_s[[#This Row],[Tag]])</f>
        <v>45144</v>
      </c>
      <c r="E597" s="3">
        <f>WEEKNUM(KB_s[[#This Row],[kill_datetime]],2)</f>
        <v>32</v>
      </c>
      <c r="F597" t="s">
        <v>89</v>
      </c>
      <c r="G597" t="s">
        <v>20</v>
      </c>
      <c r="H597" t="s">
        <v>422</v>
      </c>
      <c r="I597" t="s">
        <v>13</v>
      </c>
      <c r="J597" t="s">
        <v>200</v>
      </c>
      <c r="K597" t="s">
        <v>17</v>
      </c>
      <c r="L597" t="s">
        <v>107</v>
      </c>
      <c r="M597" t="s">
        <v>78</v>
      </c>
      <c r="N597" s="1">
        <v>1154262.08</v>
      </c>
      <c r="O597" s="1">
        <v>982473.21</v>
      </c>
    </row>
    <row r="598" spans="1:15" x14ac:dyDescent="0.25">
      <c r="A598" s="2">
        <v>45144.419699074075</v>
      </c>
      <c r="B598">
        <f t="shared" si="18"/>
        <v>6</v>
      </c>
      <c r="C598">
        <f t="shared" si="19"/>
        <v>8</v>
      </c>
      <c r="D598" s="2">
        <f>DATE(2023,KB_s[[#This Row],[Monat]],KB_s[[#This Row],[Tag]])</f>
        <v>45144</v>
      </c>
      <c r="E598" s="3">
        <f>WEEKNUM(KB_s[[#This Row],[kill_datetime]],2)</f>
        <v>32</v>
      </c>
      <c r="F598" t="s">
        <v>89</v>
      </c>
      <c r="G598" t="s">
        <v>20</v>
      </c>
      <c r="H598" t="s">
        <v>312</v>
      </c>
      <c r="I598" t="s">
        <v>13</v>
      </c>
      <c r="J598" t="s">
        <v>100</v>
      </c>
      <c r="K598" t="s">
        <v>17</v>
      </c>
      <c r="L598" t="s">
        <v>699</v>
      </c>
      <c r="M598" t="s">
        <v>78</v>
      </c>
      <c r="N598" s="1">
        <v>23988499.370000001</v>
      </c>
      <c r="O598" s="1">
        <v>20857439.899999999</v>
      </c>
    </row>
    <row r="599" spans="1:15" x14ac:dyDescent="0.25">
      <c r="A599" s="2">
        <v>45144.500231481485</v>
      </c>
      <c r="B599">
        <f t="shared" si="18"/>
        <v>6</v>
      </c>
      <c r="C599">
        <f t="shared" si="19"/>
        <v>8</v>
      </c>
      <c r="D599" s="2">
        <f>DATE(2023,KB_s[[#This Row],[Monat]],KB_s[[#This Row],[Tag]])</f>
        <v>45144</v>
      </c>
      <c r="E599" s="3">
        <f>WEEKNUM(KB_s[[#This Row],[kill_datetime]],2)</f>
        <v>32</v>
      </c>
      <c r="F599" t="s">
        <v>231</v>
      </c>
      <c r="G599" t="s">
        <v>13</v>
      </c>
      <c r="H599" t="s">
        <v>231</v>
      </c>
      <c r="I599" t="s">
        <v>13</v>
      </c>
      <c r="J599" t="s">
        <v>30</v>
      </c>
      <c r="K599" t="s">
        <v>17</v>
      </c>
      <c r="L599" t="s">
        <v>107</v>
      </c>
      <c r="M599" t="s">
        <v>78</v>
      </c>
      <c r="N599" s="1">
        <v>594308.66</v>
      </c>
      <c r="O599" s="1">
        <v>480546.06</v>
      </c>
    </row>
    <row r="600" spans="1:15" x14ac:dyDescent="0.25">
      <c r="A600" s="2">
        <v>45144.500358796293</v>
      </c>
      <c r="B600">
        <f t="shared" si="18"/>
        <v>6</v>
      </c>
      <c r="C600">
        <f t="shared" si="19"/>
        <v>8</v>
      </c>
      <c r="D600" s="2">
        <f>DATE(2023,KB_s[[#This Row],[Monat]],KB_s[[#This Row],[Tag]])</f>
        <v>45144</v>
      </c>
      <c r="E600" s="3">
        <f>WEEKNUM(KB_s[[#This Row],[kill_datetime]],2)</f>
        <v>32</v>
      </c>
      <c r="F600" t="s">
        <v>231</v>
      </c>
      <c r="G600" t="s">
        <v>13</v>
      </c>
      <c r="H600" t="s">
        <v>231</v>
      </c>
      <c r="I600" t="s">
        <v>13</v>
      </c>
      <c r="J600" t="s">
        <v>193</v>
      </c>
      <c r="K600" t="s">
        <v>17</v>
      </c>
      <c r="L600" t="s">
        <v>107</v>
      </c>
      <c r="M600" t="s">
        <v>78</v>
      </c>
      <c r="N600" s="1">
        <v>392933.59</v>
      </c>
      <c r="O600" s="1">
        <v>279170.99</v>
      </c>
    </row>
    <row r="601" spans="1:15" x14ac:dyDescent="0.25">
      <c r="A601" s="2">
        <v>45144.500543981485</v>
      </c>
      <c r="B601">
        <f t="shared" si="18"/>
        <v>6</v>
      </c>
      <c r="C601">
        <f t="shared" si="19"/>
        <v>8</v>
      </c>
      <c r="D601" s="2">
        <f>DATE(2023,KB_s[[#This Row],[Monat]],KB_s[[#This Row],[Tag]])</f>
        <v>45144</v>
      </c>
      <c r="E601" s="3">
        <f>WEEKNUM(KB_s[[#This Row],[kill_datetime]],2)</f>
        <v>32</v>
      </c>
      <c r="F601" t="s">
        <v>231</v>
      </c>
      <c r="G601" t="s">
        <v>13</v>
      </c>
      <c r="H601" t="s">
        <v>231</v>
      </c>
      <c r="I601" t="s">
        <v>13</v>
      </c>
      <c r="J601" t="s">
        <v>193</v>
      </c>
      <c r="K601" t="s">
        <v>17</v>
      </c>
      <c r="L601" t="s">
        <v>107</v>
      </c>
      <c r="M601" t="s">
        <v>78</v>
      </c>
      <c r="N601" s="1">
        <v>392933.59</v>
      </c>
      <c r="O601" s="1">
        <v>279170.99</v>
      </c>
    </row>
    <row r="602" spans="1:15" x14ac:dyDescent="0.25">
      <c r="A602" s="2">
        <v>45144.50072916667</v>
      </c>
      <c r="B602">
        <f t="shared" si="18"/>
        <v>6</v>
      </c>
      <c r="C602">
        <f t="shared" si="19"/>
        <v>8</v>
      </c>
      <c r="D602" s="2">
        <f>DATE(2023,KB_s[[#This Row],[Monat]],KB_s[[#This Row],[Tag]])</f>
        <v>45144</v>
      </c>
      <c r="E602" s="3">
        <f>WEEKNUM(KB_s[[#This Row],[kill_datetime]],2)</f>
        <v>32</v>
      </c>
      <c r="F602" t="s">
        <v>231</v>
      </c>
      <c r="G602" t="s">
        <v>13</v>
      </c>
      <c r="H602" t="s">
        <v>231</v>
      </c>
      <c r="I602" t="s">
        <v>13</v>
      </c>
      <c r="J602" t="s">
        <v>30</v>
      </c>
      <c r="K602" t="s">
        <v>17</v>
      </c>
      <c r="L602" t="s">
        <v>107</v>
      </c>
      <c r="M602" t="s">
        <v>78</v>
      </c>
      <c r="N602" s="1">
        <v>594308.66</v>
      </c>
      <c r="O602" s="1">
        <v>480546.06</v>
      </c>
    </row>
    <row r="603" spans="1:15" x14ac:dyDescent="0.25">
      <c r="A603" s="2">
        <v>45144.504837962966</v>
      </c>
      <c r="B603">
        <f t="shared" si="18"/>
        <v>6</v>
      </c>
      <c r="C603">
        <f t="shared" si="19"/>
        <v>8</v>
      </c>
      <c r="D603" s="2">
        <f>DATE(2023,KB_s[[#This Row],[Monat]],KB_s[[#This Row],[Tag]])</f>
        <v>45144</v>
      </c>
      <c r="E603" s="3">
        <f>WEEKNUM(KB_s[[#This Row],[kill_datetime]],2)</f>
        <v>32</v>
      </c>
      <c r="F603" t="s">
        <v>231</v>
      </c>
      <c r="G603" t="s">
        <v>13</v>
      </c>
      <c r="H603" t="s">
        <v>231</v>
      </c>
      <c r="I603" t="s">
        <v>13</v>
      </c>
      <c r="J603" t="s">
        <v>193</v>
      </c>
      <c r="K603" t="s">
        <v>17</v>
      </c>
      <c r="L603" t="s">
        <v>107</v>
      </c>
      <c r="M603" t="s">
        <v>78</v>
      </c>
      <c r="N603" s="1">
        <v>392933.59</v>
      </c>
      <c r="O603" s="1">
        <v>279170.99</v>
      </c>
    </row>
    <row r="604" spans="1:15" x14ac:dyDescent="0.25">
      <c r="A604" s="2">
        <v>45144.505497685182</v>
      </c>
      <c r="B604">
        <f t="shared" si="18"/>
        <v>6</v>
      </c>
      <c r="C604">
        <f t="shared" si="19"/>
        <v>8</v>
      </c>
      <c r="D604" s="2">
        <f>DATE(2023,KB_s[[#This Row],[Monat]],KB_s[[#This Row],[Tag]])</f>
        <v>45144</v>
      </c>
      <c r="E604" s="3">
        <f>WEEKNUM(KB_s[[#This Row],[kill_datetime]],2)</f>
        <v>32</v>
      </c>
      <c r="F604" t="s">
        <v>231</v>
      </c>
      <c r="G604" t="s">
        <v>13</v>
      </c>
      <c r="H604" t="s">
        <v>231</v>
      </c>
      <c r="I604" t="s">
        <v>13</v>
      </c>
      <c r="J604" t="s">
        <v>30</v>
      </c>
      <c r="K604" t="s">
        <v>17</v>
      </c>
      <c r="L604" t="s">
        <v>107</v>
      </c>
      <c r="M604" t="s">
        <v>78</v>
      </c>
      <c r="N604" s="1">
        <v>749685.72</v>
      </c>
      <c r="O604" s="1">
        <v>538583.09</v>
      </c>
    </row>
    <row r="605" spans="1:15" x14ac:dyDescent="0.25">
      <c r="A605" s="2">
        <v>45144.505636574075</v>
      </c>
      <c r="B605">
        <f t="shared" si="18"/>
        <v>6</v>
      </c>
      <c r="C605">
        <f t="shared" si="19"/>
        <v>8</v>
      </c>
      <c r="D605" s="2">
        <f>DATE(2023,KB_s[[#This Row],[Monat]],KB_s[[#This Row],[Tag]])</f>
        <v>45144</v>
      </c>
      <c r="E605" s="3">
        <f>WEEKNUM(KB_s[[#This Row],[kill_datetime]],2)</f>
        <v>32</v>
      </c>
      <c r="F605" t="s">
        <v>231</v>
      </c>
      <c r="G605" t="s">
        <v>13</v>
      </c>
      <c r="H605" t="s">
        <v>231</v>
      </c>
      <c r="I605" t="s">
        <v>13</v>
      </c>
      <c r="J605" t="s">
        <v>30</v>
      </c>
      <c r="K605" t="s">
        <v>17</v>
      </c>
      <c r="L605" t="s">
        <v>107</v>
      </c>
      <c r="M605" t="s">
        <v>78</v>
      </c>
      <c r="N605" s="1">
        <v>594308.66</v>
      </c>
      <c r="O605" s="1">
        <v>480546.06</v>
      </c>
    </row>
    <row r="606" spans="1:15" x14ac:dyDescent="0.25">
      <c r="A606" s="2">
        <v>45144.506296296298</v>
      </c>
      <c r="B606">
        <f t="shared" si="18"/>
        <v>6</v>
      </c>
      <c r="C606">
        <f t="shared" si="19"/>
        <v>8</v>
      </c>
      <c r="D606" s="2">
        <f>DATE(2023,KB_s[[#This Row],[Monat]],KB_s[[#This Row],[Tag]])</f>
        <v>45144</v>
      </c>
      <c r="E606" s="3">
        <f>WEEKNUM(KB_s[[#This Row],[kill_datetime]],2)</f>
        <v>32</v>
      </c>
      <c r="F606" t="s">
        <v>231</v>
      </c>
      <c r="G606" t="s">
        <v>13</v>
      </c>
      <c r="H606" t="s">
        <v>231</v>
      </c>
      <c r="I606" t="s">
        <v>13</v>
      </c>
      <c r="J606" t="s">
        <v>30</v>
      </c>
      <c r="K606" t="s">
        <v>17</v>
      </c>
      <c r="L606" t="s">
        <v>107</v>
      </c>
      <c r="M606" t="s">
        <v>78</v>
      </c>
      <c r="N606" s="1">
        <v>594308.66</v>
      </c>
      <c r="O606" s="1">
        <v>480546.06</v>
      </c>
    </row>
    <row r="607" spans="1:15" x14ac:dyDescent="0.25">
      <c r="A607" s="2">
        <v>45144.508703703701</v>
      </c>
      <c r="B607">
        <f t="shared" si="18"/>
        <v>6</v>
      </c>
      <c r="C607">
        <f t="shared" si="19"/>
        <v>8</v>
      </c>
      <c r="D607" s="2">
        <f>DATE(2023,KB_s[[#This Row],[Monat]],KB_s[[#This Row],[Tag]])</f>
        <v>45144</v>
      </c>
      <c r="E607" s="3">
        <f>WEEKNUM(KB_s[[#This Row],[kill_datetime]],2)</f>
        <v>32</v>
      </c>
      <c r="F607" t="s">
        <v>231</v>
      </c>
      <c r="G607" t="s">
        <v>13</v>
      </c>
      <c r="H607" t="s">
        <v>231</v>
      </c>
      <c r="I607" t="s">
        <v>13</v>
      </c>
      <c r="J607" t="s">
        <v>30</v>
      </c>
      <c r="K607" t="s">
        <v>17</v>
      </c>
      <c r="L607" t="s">
        <v>107</v>
      </c>
      <c r="M607" t="s">
        <v>78</v>
      </c>
      <c r="N607" s="1">
        <v>594308.66</v>
      </c>
      <c r="O607" s="1">
        <v>480546.06</v>
      </c>
    </row>
    <row r="608" spans="1:15" x14ac:dyDescent="0.25">
      <c r="A608" s="2">
        <v>45144.508784722224</v>
      </c>
      <c r="B608">
        <f t="shared" si="18"/>
        <v>6</v>
      </c>
      <c r="C608">
        <f t="shared" si="19"/>
        <v>8</v>
      </c>
      <c r="D608" s="2">
        <f>DATE(2023,KB_s[[#This Row],[Monat]],KB_s[[#This Row],[Tag]])</f>
        <v>45144</v>
      </c>
      <c r="E608" s="3">
        <f>WEEKNUM(KB_s[[#This Row],[kill_datetime]],2)</f>
        <v>32</v>
      </c>
      <c r="F608" t="s">
        <v>231</v>
      </c>
      <c r="G608" t="s">
        <v>13</v>
      </c>
      <c r="H608" t="s">
        <v>231</v>
      </c>
      <c r="I608" t="s">
        <v>13</v>
      </c>
      <c r="J608" t="s">
        <v>30</v>
      </c>
      <c r="K608" t="s">
        <v>17</v>
      </c>
      <c r="L608" t="s">
        <v>107</v>
      </c>
      <c r="M608" t="s">
        <v>78</v>
      </c>
      <c r="N608" s="1">
        <v>594308.66</v>
      </c>
      <c r="O608" s="1">
        <v>480546.06</v>
      </c>
    </row>
    <row r="609" spans="1:15" x14ac:dyDescent="0.25">
      <c r="A609" s="2">
        <v>45144.509398148148</v>
      </c>
      <c r="B609">
        <f t="shared" si="18"/>
        <v>6</v>
      </c>
      <c r="C609">
        <f t="shared" si="19"/>
        <v>8</v>
      </c>
      <c r="D609" s="2">
        <f>DATE(2023,KB_s[[#This Row],[Monat]],KB_s[[#This Row],[Tag]])</f>
        <v>45144</v>
      </c>
      <c r="E609" s="3">
        <f>WEEKNUM(KB_s[[#This Row],[kill_datetime]],2)</f>
        <v>32</v>
      </c>
      <c r="F609" t="s">
        <v>231</v>
      </c>
      <c r="G609" t="s">
        <v>13</v>
      </c>
      <c r="H609" t="s">
        <v>231</v>
      </c>
      <c r="I609" t="s">
        <v>13</v>
      </c>
      <c r="J609" t="s">
        <v>30</v>
      </c>
      <c r="K609" t="s">
        <v>17</v>
      </c>
      <c r="L609" t="s">
        <v>107</v>
      </c>
      <c r="M609" t="s">
        <v>78</v>
      </c>
      <c r="N609" s="1">
        <v>594308.66</v>
      </c>
      <c r="O609" s="1">
        <v>480546.06</v>
      </c>
    </row>
    <row r="610" spans="1:15" x14ac:dyDescent="0.25">
      <c r="A610" s="2">
        <v>45144.510150462964</v>
      </c>
      <c r="B610">
        <f t="shared" si="18"/>
        <v>6</v>
      </c>
      <c r="C610">
        <f t="shared" si="19"/>
        <v>8</v>
      </c>
      <c r="D610" s="2">
        <f>DATE(2023,KB_s[[#This Row],[Monat]],KB_s[[#This Row],[Tag]])</f>
        <v>45144</v>
      </c>
      <c r="E610" s="3">
        <f>WEEKNUM(KB_s[[#This Row],[kill_datetime]],2)</f>
        <v>32</v>
      </c>
      <c r="F610" t="s">
        <v>231</v>
      </c>
      <c r="G610" t="s">
        <v>13</v>
      </c>
      <c r="H610" t="s">
        <v>231</v>
      </c>
      <c r="I610" t="s">
        <v>13</v>
      </c>
      <c r="J610" t="s">
        <v>30</v>
      </c>
      <c r="K610" t="s">
        <v>17</v>
      </c>
      <c r="L610" t="s">
        <v>107</v>
      </c>
      <c r="M610" t="s">
        <v>78</v>
      </c>
      <c r="N610" s="1">
        <v>749886.39</v>
      </c>
      <c r="O610" s="1">
        <v>634786.02</v>
      </c>
    </row>
    <row r="611" spans="1:15" x14ac:dyDescent="0.25">
      <c r="A611" s="2">
        <v>45144.511608796296</v>
      </c>
      <c r="B611">
        <f t="shared" si="18"/>
        <v>6</v>
      </c>
      <c r="C611">
        <f t="shared" si="19"/>
        <v>8</v>
      </c>
      <c r="D611" s="2">
        <f>DATE(2023,KB_s[[#This Row],[Monat]],KB_s[[#This Row],[Tag]])</f>
        <v>45144</v>
      </c>
      <c r="E611" s="3">
        <f>WEEKNUM(KB_s[[#This Row],[kill_datetime]],2)</f>
        <v>32</v>
      </c>
      <c r="F611" t="s">
        <v>231</v>
      </c>
      <c r="G611" t="s">
        <v>13</v>
      </c>
      <c r="H611" t="s">
        <v>231</v>
      </c>
      <c r="I611" t="s">
        <v>13</v>
      </c>
      <c r="J611" t="s">
        <v>193</v>
      </c>
      <c r="K611" t="s">
        <v>17</v>
      </c>
      <c r="L611" t="s">
        <v>107</v>
      </c>
      <c r="M611" t="s">
        <v>78</v>
      </c>
      <c r="N611" s="1">
        <v>392933.59</v>
      </c>
      <c r="O611" s="1">
        <v>279170.99</v>
      </c>
    </row>
    <row r="612" spans="1:15" x14ac:dyDescent="0.25">
      <c r="A612" s="2">
        <v>45144.51189814815</v>
      </c>
      <c r="B612">
        <f t="shared" si="18"/>
        <v>6</v>
      </c>
      <c r="C612">
        <f t="shared" si="19"/>
        <v>8</v>
      </c>
      <c r="D612" s="2">
        <f>DATE(2023,KB_s[[#This Row],[Monat]],KB_s[[#This Row],[Tag]])</f>
        <v>45144</v>
      </c>
      <c r="E612" s="3">
        <f>WEEKNUM(KB_s[[#This Row],[kill_datetime]],2)</f>
        <v>32</v>
      </c>
      <c r="F612" t="s">
        <v>231</v>
      </c>
      <c r="G612" t="s">
        <v>13</v>
      </c>
      <c r="H612" t="s">
        <v>231</v>
      </c>
      <c r="I612" t="s">
        <v>13</v>
      </c>
      <c r="J612" t="s">
        <v>30</v>
      </c>
      <c r="K612" t="s">
        <v>17</v>
      </c>
      <c r="L612" t="s">
        <v>107</v>
      </c>
      <c r="M612" t="s">
        <v>78</v>
      </c>
      <c r="N612" s="1">
        <v>594308.66</v>
      </c>
      <c r="O612" s="1">
        <v>480546.06</v>
      </c>
    </row>
    <row r="613" spans="1:15" x14ac:dyDescent="0.25">
      <c r="A613" s="2">
        <v>45144.512361111112</v>
      </c>
      <c r="B613">
        <f t="shared" si="18"/>
        <v>6</v>
      </c>
      <c r="C613">
        <f t="shared" si="19"/>
        <v>8</v>
      </c>
      <c r="D613" s="2">
        <f>DATE(2023,KB_s[[#This Row],[Monat]],KB_s[[#This Row],[Tag]])</f>
        <v>45144</v>
      </c>
      <c r="E613" s="3">
        <f>WEEKNUM(KB_s[[#This Row],[kill_datetime]],2)</f>
        <v>32</v>
      </c>
      <c r="F613" t="s">
        <v>231</v>
      </c>
      <c r="G613" t="s">
        <v>13</v>
      </c>
      <c r="H613" t="s">
        <v>231</v>
      </c>
      <c r="I613" t="s">
        <v>13</v>
      </c>
      <c r="J613" t="s">
        <v>30</v>
      </c>
      <c r="K613" t="s">
        <v>17</v>
      </c>
      <c r="L613" t="s">
        <v>107</v>
      </c>
      <c r="M613" t="s">
        <v>78</v>
      </c>
      <c r="N613" s="1">
        <v>594308.66</v>
      </c>
      <c r="O613" s="1">
        <v>480546.06</v>
      </c>
    </row>
    <row r="614" spans="1:15" x14ac:dyDescent="0.25">
      <c r="A614" s="2">
        <v>45144.515277777777</v>
      </c>
      <c r="B614">
        <f t="shared" si="18"/>
        <v>6</v>
      </c>
      <c r="C614">
        <f t="shared" si="19"/>
        <v>8</v>
      </c>
      <c r="D614" s="2">
        <f>DATE(2023,KB_s[[#This Row],[Monat]],KB_s[[#This Row],[Tag]])</f>
        <v>45144</v>
      </c>
      <c r="E614" s="3">
        <f>WEEKNUM(KB_s[[#This Row],[kill_datetime]],2)</f>
        <v>32</v>
      </c>
      <c r="F614" t="s">
        <v>231</v>
      </c>
      <c r="G614" t="s">
        <v>13</v>
      </c>
      <c r="H614" t="s">
        <v>231</v>
      </c>
      <c r="I614" t="s">
        <v>13</v>
      </c>
      <c r="J614" t="s">
        <v>30</v>
      </c>
      <c r="K614" t="s">
        <v>17</v>
      </c>
      <c r="L614" t="s">
        <v>107</v>
      </c>
      <c r="M614" t="s">
        <v>78</v>
      </c>
      <c r="N614" s="1">
        <v>594308.66</v>
      </c>
      <c r="O614" s="1">
        <v>480546.06</v>
      </c>
    </row>
    <row r="615" spans="1:15" x14ac:dyDescent="0.25">
      <c r="A615" s="2">
        <v>45144.515821759262</v>
      </c>
      <c r="B615">
        <f t="shared" si="18"/>
        <v>6</v>
      </c>
      <c r="C615">
        <f t="shared" si="19"/>
        <v>8</v>
      </c>
      <c r="D615" s="2">
        <f>DATE(2023,KB_s[[#This Row],[Monat]],KB_s[[#This Row],[Tag]])</f>
        <v>45144</v>
      </c>
      <c r="E615" s="3">
        <f>WEEKNUM(KB_s[[#This Row],[kill_datetime]],2)</f>
        <v>32</v>
      </c>
      <c r="F615" t="s">
        <v>231</v>
      </c>
      <c r="G615" t="s">
        <v>13</v>
      </c>
      <c r="H615" t="s">
        <v>231</v>
      </c>
      <c r="I615" t="s">
        <v>13</v>
      </c>
      <c r="J615" t="s">
        <v>30</v>
      </c>
      <c r="K615" t="s">
        <v>17</v>
      </c>
      <c r="L615" t="s">
        <v>107</v>
      </c>
      <c r="M615" t="s">
        <v>78</v>
      </c>
      <c r="N615" s="1">
        <v>753899.71</v>
      </c>
      <c r="O615" s="1">
        <v>606560.75</v>
      </c>
    </row>
    <row r="616" spans="1:15" x14ac:dyDescent="0.25">
      <c r="A616" s="2">
        <v>45144.516655092593</v>
      </c>
      <c r="B616">
        <f t="shared" si="18"/>
        <v>6</v>
      </c>
      <c r="C616">
        <f t="shared" si="19"/>
        <v>8</v>
      </c>
      <c r="D616" s="2">
        <f>DATE(2023,KB_s[[#This Row],[Monat]],KB_s[[#This Row],[Tag]])</f>
        <v>45144</v>
      </c>
      <c r="E616" s="3">
        <f>WEEKNUM(KB_s[[#This Row],[kill_datetime]],2)</f>
        <v>32</v>
      </c>
      <c r="F616" t="s">
        <v>231</v>
      </c>
      <c r="G616" t="s">
        <v>13</v>
      </c>
      <c r="H616" t="s">
        <v>231</v>
      </c>
      <c r="I616" t="s">
        <v>13</v>
      </c>
      <c r="J616" t="s">
        <v>193</v>
      </c>
      <c r="K616" t="s">
        <v>17</v>
      </c>
      <c r="L616" t="s">
        <v>107</v>
      </c>
      <c r="M616" t="s">
        <v>78</v>
      </c>
      <c r="N616" s="1">
        <v>447851.59</v>
      </c>
      <c r="O616" s="1">
        <v>327581.64</v>
      </c>
    </row>
    <row r="617" spans="1:15" x14ac:dyDescent="0.25">
      <c r="A617" s="2">
        <v>45144.519062500003</v>
      </c>
      <c r="B617">
        <f t="shared" si="18"/>
        <v>6</v>
      </c>
      <c r="C617">
        <f t="shared" si="19"/>
        <v>8</v>
      </c>
      <c r="D617" s="2">
        <f>DATE(2023,KB_s[[#This Row],[Monat]],KB_s[[#This Row],[Tag]])</f>
        <v>45144</v>
      </c>
      <c r="E617" s="3">
        <f>WEEKNUM(KB_s[[#This Row],[kill_datetime]],2)</f>
        <v>32</v>
      </c>
      <c r="F617" t="s">
        <v>231</v>
      </c>
      <c r="G617" t="s">
        <v>13</v>
      </c>
      <c r="H617" t="s">
        <v>231</v>
      </c>
      <c r="I617" t="s">
        <v>13</v>
      </c>
      <c r="J617" t="s">
        <v>30</v>
      </c>
      <c r="K617" t="s">
        <v>17</v>
      </c>
      <c r="L617" t="s">
        <v>107</v>
      </c>
      <c r="M617" t="s">
        <v>78</v>
      </c>
      <c r="N617" s="1">
        <v>594308.66</v>
      </c>
      <c r="O617" s="1">
        <v>480546.06</v>
      </c>
    </row>
    <row r="618" spans="1:15" x14ac:dyDescent="0.25">
      <c r="A618" s="2">
        <v>45144.519884259258</v>
      </c>
      <c r="B618">
        <f t="shared" si="18"/>
        <v>6</v>
      </c>
      <c r="C618">
        <f t="shared" si="19"/>
        <v>8</v>
      </c>
      <c r="D618" s="2">
        <f>DATE(2023,KB_s[[#This Row],[Monat]],KB_s[[#This Row],[Tag]])</f>
        <v>45144</v>
      </c>
      <c r="E618" s="3">
        <f>WEEKNUM(KB_s[[#This Row],[kill_datetime]],2)</f>
        <v>32</v>
      </c>
      <c r="F618" t="s">
        <v>231</v>
      </c>
      <c r="G618" t="s">
        <v>13</v>
      </c>
      <c r="H618" t="s">
        <v>231</v>
      </c>
      <c r="I618" t="s">
        <v>13</v>
      </c>
      <c r="J618" t="s">
        <v>30</v>
      </c>
      <c r="K618" t="s">
        <v>17</v>
      </c>
      <c r="L618" t="s">
        <v>107</v>
      </c>
      <c r="M618" t="s">
        <v>78</v>
      </c>
      <c r="N618" s="1">
        <v>594308.66</v>
      </c>
      <c r="O618" s="1">
        <v>480546.06</v>
      </c>
    </row>
    <row r="619" spans="1:15" x14ac:dyDescent="0.25">
      <c r="A619" s="2">
        <v>45144.520219907405</v>
      </c>
      <c r="B619">
        <f t="shared" si="18"/>
        <v>6</v>
      </c>
      <c r="C619">
        <f t="shared" si="19"/>
        <v>8</v>
      </c>
      <c r="D619" s="2">
        <f>DATE(2023,KB_s[[#This Row],[Monat]],KB_s[[#This Row],[Tag]])</f>
        <v>45144</v>
      </c>
      <c r="E619" s="3">
        <f>WEEKNUM(KB_s[[#This Row],[kill_datetime]],2)</f>
        <v>32</v>
      </c>
      <c r="F619" t="s">
        <v>231</v>
      </c>
      <c r="G619" t="s">
        <v>13</v>
      </c>
      <c r="H619" t="s">
        <v>231</v>
      </c>
      <c r="I619" t="s">
        <v>13</v>
      </c>
      <c r="J619" t="s">
        <v>193</v>
      </c>
      <c r="K619" t="s">
        <v>17</v>
      </c>
      <c r="L619" t="s">
        <v>107</v>
      </c>
      <c r="M619" t="s">
        <v>78</v>
      </c>
      <c r="N619" s="1">
        <v>392933.59</v>
      </c>
      <c r="O619" s="1">
        <v>279170.99</v>
      </c>
    </row>
    <row r="620" spans="1:15" x14ac:dyDescent="0.25">
      <c r="A620" s="2">
        <v>45144.522812499999</v>
      </c>
      <c r="B620">
        <f t="shared" si="18"/>
        <v>6</v>
      </c>
      <c r="C620">
        <f t="shared" si="19"/>
        <v>8</v>
      </c>
      <c r="D620" s="2">
        <f>DATE(2023,KB_s[[#This Row],[Monat]],KB_s[[#This Row],[Tag]])</f>
        <v>45144</v>
      </c>
      <c r="E620" s="3">
        <f>WEEKNUM(KB_s[[#This Row],[kill_datetime]],2)</f>
        <v>32</v>
      </c>
      <c r="F620" t="s">
        <v>231</v>
      </c>
      <c r="G620" t="s">
        <v>13</v>
      </c>
      <c r="H620" t="s">
        <v>231</v>
      </c>
      <c r="I620" t="s">
        <v>13</v>
      </c>
      <c r="J620" t="s">
        <v>193</v>
      </c>
      <c r="K620" t="s">
        <v>17</v>
      </c>
      <c r="L620" t="s">
        <v>107</v>
      </c>
      <c r="M620" t="s">
        <v>78</v>
      </c>
      <c r="N620" s="1">
        <v>392933.59</v>
      </c>
      <c r="O620" s="1">
        <v>279170.99</v>
      </c>
    </row>
    <row r="621" spans="1:15" x14ac:dyDescent="0.25">
      <c r="A621" s="2">
        <v>45144.523206018515</v>
      </c>
      <c r="B621">
        <f t="shared" si="18"/>
        <v>6</v>
      </c>
      <c r="C621">
        <f t="shared" si="19"/>
        <v>8</v>
      </c>
      <c r="D621" s="2">
        <f>DATE(2023,KB_s[[#This Row],[Monat]],KB_s[[#This Row],[Tag]])</f>
        <v>45144</v>
      </c>
      <c r="E621" s="3">
        <f>WEEKNUM(KB_s[[#This Row],[kill_datetime]],2)</f>
        <v>32</v>
      </c>
      <c r="F621" t="s">
        <v>231</v>
      </c>
      <c r="G621" t="s">
        <v>13</v>
      </c>
      <c r="H621" t="s">
        <v>231</v>
      </c>
      <c r="I621" t="s">
        <v>13</v>
      </c>
      <c r="J621" t="s">
        <v>30</v>
      </c>
      <c r="K621" t="s">
        <v>17</v>
      </c>
      <c r="L621" t="s">
        <v>107</v>
      </c>
      <c r="M621" t="s">
        <v>78</v>
      </c>
      <c r="N621" s="1">
        <v>594308.66</v>
      </c>
      <c r="O621" s="1">
        <v>480546.06</v>
      </c>
    </row>
    <row r="622" spans="1:15" x14ac:dyDescent="0.25">
      <c r="A622" s="2">
        <v>45144.524050925924</v>
      </c>
      <c r="B622">
        <f t="shared" si="18"/>
        <v>6</v>
      </c>
      <c r="C622">
        <f t="shared" si="19"/>
        <v>8</v>
      </c>
      <c r="D622" s="2">
        <f>DATE(2023,KB_s[[#This Row],[Monat]],KB_s[[#This Row],[Tag]])</f>
        <v>45144</v>
      </c>
      <c r="E622" s="3">
        <f>WEEKNUM(KB_s[[#This Row],[kill_datetime]],2)</f>
        <v>32</v>
      </c>
      <c r="F622" t="s">
        <v>231</v>
      </c>
      <c r="G622" t="s">
        <v>13</v>
      </c>
      <c r="H622" t="s">
        <v>231</v>
      </c>
      <c r="I622" t="s">
        <v>13</v>
      </c>
      <c r="J622" t="s">
        <v>30</v>
      </c>
      <c r="K622" t="s">
        <v>17</v>
      </c>
      <c r="L622" t="s">
        <v>107</v>
      </c>
      <c r="M622" t="s">
        <v>78</v>
      </c>
      <c r="N622" s="1">
        <v>750020.17</v>
      </c>
      <c r="O622" s="1">
        <v>515593.97</v>
      </c>
    </row>
    <row r="623" spans="1:15" x14ac:dyDescent="0.25">
      <c r="A623" s="2">
        <v>45144.524456018517</v>
      </c>
      <c r="B623">
        <f t="shared" si="18"/>
        <v>6</v>
      </c>
      <c r="C623">
        <f t="shared" si="19"/>
        <v>8</v>
      </c>
      <c r="D623" s="2">
        <f>DATE(2023,KB_s[[#This Row],[Monat]],KB_s[[#This Row],[Tag]])</f>
        <v>45144</v>
      </c>
      <c r="E623" s="3">
        <f>WEEKNUM(KB_s[[#This Row],[kill_datetime]],2)</f>
        <v>32</v>
      </c>
      <c r="F623" t="s">
        <v>231</v>
      </c>
      <c r="G623" t="s">
        <v>13</v>
      </c>
      <c r="H623" t="s">
        <v>231</v>
      </c>
      <c r="I623" t="s">
        <v>13</v>
      </c>
      <c r="J623" t="s">
        <v>30</v>
      </c>
      <c r="K623" t="s">
        <v>17</v>
      </c>
      <c r="L623" t="s">
        <v>107</v>
      </c>
      <c r="M623" t="s">
        <v>78</v>
      </c>
      <c r="N623" s="1">
        <v>594308.66</v>
      </c>
      <c r="O623" s="1">
        <v>480546.06</v>
      </c>
    </row>
    <row r="624" spans="1:15" x14ac:dyDescent="0.25">
      <c r="A624" s="2">
        <v>45144.526377314818</v>
      </c>
      <c r="B624">
        <f t="shared" si="18"/>
        <v>6</v>
      </c>
      <c r="C624">
        <f t="shared" si="19"/>
        <v>8</v>
      </c>
      <c r="D624" s="2">
        <f>DATE(2023,KB_s[[#This Row],[Monat]],KB_s[[#This Row],[Tag]])</f>
        <v>45144</v>
      </c>
      <c r="E624" s="3">
        <f>WEEKNUM(KB_s[[#This Row],[kill_datetime]],2)</f>
        <v>32</v>
      </c>
      <c r="F624" t="s">
        <v>231</v>
      </c>
      <c r="G624" t="s">
        <v>13</v>
      </c>
      <c r="H624" t="s">
        <v>231</v>
      </c>
      <c r="I624" t="s">
        <v>13</v>
      </c>
      <c r="J624" t="s">
        <v>74</v>
      </c>
      <c r="K624" t="s">
        <v>17</v>
      </c>
      <c r="L624" t="s">
        <v>107</v>
      </c>
      <c r="M624" t="s">
        <v>78</v>
      </c>
      <c r="N624" s="1">
        <v>369312.49</v>
      </c>
      <c r="O624" s="1">
        <v>255549.89</v>
      </c>
    </row>
    <row r="625" spans="1:15" x14ac:dyDescent="0.25">
      <c r="A625" s="2">
        <v>45144.527129629627</v>
      </c>
      <c r="B625">
        <f t="shared" si="18"/>
        <v>6</v>
      </c>
      <c r="C625">
        <f t="shared" si="19"/>
        <v>8</v>
      </c>
      <c r="D625" s="2">
        <f>DATE(2023,KB_s[[#This Row],[Monat]],KB_s[[#This Row],[Tag]])</f>
        <v>45144</v>
      </c>
      <c r="E625" s="3">
        <f>WEEKNUM(KB_s[[#This Row],[kill_datetime]],2)</f>
        <v>32</v>
      </c>
      <c r="F625" t="s">
        <v>231</v>
      </c>
      <c r="G625" t="s">
        <v>13</v>
      </c>
      <c r="H625" t="s">
        <v>231</v>
      </c>
      <c r="I625" t="s">
        <v>13</v>
      </c>
      <c r="J625" t="s">
        <v>74</v>
      </c>
      <c r="K625" t="s">
        <v>17</v>
      </c>
      <c r="L625" t="s">
        <v>107</v>
      </c>
      <c r="M625" t="s">
        <v>78</v>
      </c>
      <c r="N625" s="1">
        <v>369312.49</v>
      </c>
      <c r="O625" s="1">
        <v>255549.89</v>
      </c>
    </row>
    <row r="626" spans="1:15" x14ac:dyDescent="0.25">
      <c r="A626" s="2">
        <v>45144.527453703704</v>
      </c>
      <c r="B626">
        <f t="shared" si="18"/>
        <v>6</v>
      </c>
      <c r="C626">
        <f t="shared" si="19"/>
        <v>8</v>
      </c>
      <c r="D626" s="2">
        <f>DATE(2023,KB_s[[#This Row],[Monat]],KB_s[[#This Row],[Tag]])</f>
        <v>45144</v>
      </c>
      <c r="E626" s="3">
        <f>WEEKNUM(KB_s[[#This Row],[kill_datetime]],2)</f>
        <v>32</v>
      </c>
      <c r="F626" t="s">
        <v>532</v>
      </c>
      <c r="G626" t="s">
        <v>60</v>
      </c>
      <c r="H626" t="s">
        <v>21</v>
      </c>
      <c r="I626" t="s">
        <v>13</v>
      </c>
      <c r="J626" t="s">
        <v>73</v>
      </c>
      <c r="K626" t="s">
        <v>32</v>
      </c>
      <c r="L626" t="s">
        <v>206</v>
      </c>
      <c r="M626" t="s">
        <v>78</v>
      </c>
      <c r="N626" s="1">
        <v>10271885.449999999</v>
      </c>
      <c r="O626" s="1">
        <v>2502514.6</v>
      </c>
    </row>
    <row r="627" spans="1:15" x14ac:dyDescent="0.25">
      <c r="A627" s="2">
        <v>45144.529004629629</v>
      </c>
      <c r="B627">
        <f t="shared" si="18"/>
        <v>6</v>
      </c>
      <c r="C627">
        <f t="shared" si="19"/>
        <v>8</v>
      </c>
      <c r="D627" s="2">
        <f>DATE(2023,KB_s[[#This Row],[Monat]],KB_s[[#This Row],[Tag]])</f>
        <v>45144</v>
      </c>
      <c r="E627" s="3">
        <f>WEEKNUM(KB_s[[#This Row],[kill_datetime]],2)</f>
        <v>32</v>
      </c>
      <c r="F627" t="s">
        <v>89</v>
      </c>
      <c r="G627" t="s">
        <v>20</v>
      </c>
      <c r="H627" t="s">
        <v>254</v>
      </c>
      <c r="I627" t="s">
        <v>13</v>
      </c>
      <c r="J627" t="s">
        <v>73</v>
      </c>
      <c r="K627" t="s">
        <v>32</v>
      </c>
      <c r="L627" t="s">
        <v>107</v>
      </c>
      <c r="M627" t="s">
        <v>78</v>
      </c>
      <c r="N627" s="1">
        <v>24796615.43</v>
      </c>
      <c r="O627" s="1">
        <v>12782322.130000001</v>
      </c>
    </row>
    <row r="628" spans="1:15" x14ac:dyDescent="0.25">
      <c r="A628" s="2">
        <v>45144.529444444444</v>
      </c>
      <c r="B628">
        <f t="shared" si="18"/>
        <v>6</v>
      </c>
      <c r="C628">
        <f t="shared" si="19"/>
        <v>8</v>
      </c>
      <c r="D628" s="2">
        <f>DATE(2023,KB_s[[#This Row],[Monat]],KB_s[[#This Row],[Tag]])</f>
        <v>45144</v>
      </c>
      <c r="E628" s="3">
        <f>WEEKNUM(KB_s[[#This Row],[kill_datetime]],2)</f>
        <v>32</v>
      </c>
      <c r="F628" t="s">
        <v>312</v>
      </c>
      <c r="G628" t="s">
        <v>13</v>
      </c>
      <c r="H628" t="s">
        <v>532</v>
      </c>
      <c r="I628" t="s">
        <v>60</v>
      </c>
      <c r="J628" t="s">
        <v>325</v>
      </c>
      <c r="K628" t="s">
        <v>32</v>
      </c>
      <c r="L628" t="s">
        <v>401</v>
      </c>
      <c r="M628" t="s">
        <v>78</v>
      </c>
      <c r="N628" s="1">
        <v>107805658.5</v>
      </c>
      <c r="O628" s="1">
        <v>82719152.099999994</v>
      </c>
    </row>
    <row r="629" spans="1:15" x14ac:dyDescent="0.25">
      <c r="A629" s="2">
        <v>45144.531423611108</v>
      </c>
      <c r="B629">
        <f t="shared" si="18"/>
        <v>6</v>
      </c>
      <c r="C629">
        <f t="shared" si="19"/>
        <v>8</v>
      </c>
      <c r="D629" s="2">
        <f>DATE(2023,KB_s[[#This Row],[Monat]],KB_s[[#This Row],[Tag]])</f>
        <v>45144</v>
      </c>
      <c r="E629" s="3">
        <f>WEEKNUM(KB_s[[#This Row],[kill_datetime]],2)</f>
        <v>32</v>
      </c>
      <c r="F629" t="s">
        <v>93</v>
      </c>
      <c r="G629" t="s">
        <v>13</v>
      </c>
      <c r="H629" t="s">
        <v>355</v>
      </c>
      <c r="I629" t="s">
        <v>15</v>
      </c>
      <c r="J629" t="s">
        <v>73</v>
      </c>
      <c r="K629" t="s">
        <v>32</v>
      </c>
      <c r="L629" t="s">
        <v>442</v>
      </c>
      <c r="M629" t="s">
        <v>66</v>
      </c>
      <c r="N629" s="1">
        <v>13037346.93</v>
      </c>
      <c r="O629" s="1">
        <v>5289258</v>
      </c>
    </row>
    <row r="630" spans="1:15" x14ac:dyDescent="0.25">
      <c r="A630" s="2">
        <v>45144.533009259256</v>
      </c>
      <c r="B630">
        <f t="shared" si="18"/>
        <v>6</v>
      </c>
      <c r="C630">
        <f t="shared" si="19"/>
        <v>8</v>
      </c>
      <c r="D630" s="2">
        <f>DATE(2023,KB_s[[#This Row],[Monat]],KB_s[[#This Row],[Tag]])</f>
        <v>45144</v>
      </c>
      <c r="E630" s="3">
        <f>WEEKNUM(KB_s[[#This Row],[kill_datetime]],2)</f>
        <v>32</v>
      </c>
      <c r="F630" t="s">
        <v>342</v>
      </c>
      <c r="G630" t="s">
        <v>20</v>
      </c>
      <c r="H630" t="s">
        <v>342</v>
      </c>
      <c r="I630" t="s">
        <v>20</v>
      </c>
      <c r="J630" t="s">
        <v>368</v>
      </c>
      <c r="K630" t="s">
        <v>52</v>
      </c>
      <c r="L630" t="s">
        <v>467</v>
      </c>
      <c r="M630" t="s">
        <v>66</v>
      </c>
      <c r="N630" s="1">
        <v>2587123905.7399998</v>
      </c>
      <c r="O630" s="1">
        <v>2040760412.4400001</v>
      </c>
    </row>
    <row r="631" spans="1:15" x14ac:dyDescent="0.25">
      <c r="A631" s="2">
        <v>45144.53402777778</v>
      </c>
      <c r="B631">
        <f t="shared" si="18"/>
        <v>6</v>
      </c>
      <c r="C631">
        <f t="shared" si="19"/>
        <v>8</v>
      </c>
      <c r="D631" s="2">
        <f>DATE(2023,KB_s[[#This Row],[Monat]],KB_s[[#This Row],[Tag]])</f>
        <v>45144</v>
      </c>
      <c r="E631" s="3">
        <f>WEEKNUM(KB_s[[#This Row],[kill_datetime]],2)</f>
        <v>32</v>
      </c>
      <c r="F631" t="s">
        <v>93</v>
      </c>
      <c r="G631" t="s">
        <v>13</v>
      </c>
      <c r="H631" t="s">
        <v>355</v>
      </c>
      <c r="I631" t="s">
        <v>15</v>
      </c>
      <c r="J631" t="s">
        <v>73</v>
      </c>
      <c r="K631" t="s">
        <v>32</v>
      </c>
      <c r="L631" t="s">
        <v>383</v>
      </c>
      <c r="M631" t="s">
        <v>66</v>
      </c>
      <c r="N631" s="1">
        <v>13077308.25</v>
      </c>
      <c r="O631" s="1">
        <v>5115937.7</v>
      </c>
    </row>
    <row r="632" spans="1:15" x14ac:dyDescent="0.25">
      <c r="A632" s="2">
        <v>45144.540486111109</v>
      </c>
      <c r="B632">
        <f t="shared" si="18"/>
        <v>6</v>
      </c>
      <c r="C632">
        <f t="shared" si="19"/>
        <v>8</v>
      </c>
      <c r="D632" s="2">
        <f>DATE(2023,KB_s[[#This Row],[Monat]],KB_s[[#This Row],[Tag]])</f>
        <v>45144</v>
      </c>
      <c r="E632" s="3">
        <f>WEEKNUM(KB_s[[#This Row],[kill_datetime]],2)</f>
        <v>32</v>
      </c>
      <c r="F632" t="s">
        <v>198</v>
      </c>
      <c r="G632" t="s">
        <v>20</v>
      </c>
      <c r="H632" t="s">
        <v>198</v>
      </c>
      <c r="I632" t="s">
        <v>20</v>
      </c>
      <c r="J632" t="s">
        <v>179</v>
      </c>
      <c r="K632" t="s">
        <v>17</v>
      </c>
      <c r="L632" t="s">
        <v>340</v>
      </c>
      <c r="M632" t="s">
        <v>66</v>
      </c>
      <c r="N632" s="1">
        <v>350406.69</v>
      </c>
      <c r="O632" s="1">
        <v>236644.09</v>
      </c>
    </row>
    <row r="633" spans="1:15" x14ac:dyDescent="0.25">
      <c r="A633" s="2">
        <v>45144.5468287037</v>
      </c>
      <c r="B633">
        <f t="shared" si="18"/>
        <v>6</v>
      </c>
      <c r="C633">
        <f t="shared" si="19"/>
        <v>8</v>
      </c>
      <c r="D633" s="2">
        <f>DATE(2023,KB_s[[#This Row],[Monat]],KB_s[[#This Row],[Tag]])</f>
        <v>45144</v>
      </c>
      <c r="E633" s="3">
        <f>WEEKNUM(KB_s[[#This Row],[kill_datetime]],2)</f>
        <v>32</v>
      </c>
      <c r="F633" t="s">
        <v>89</v>
      </c>
      <c r="G633" t="s">
        <v>20</v>
      </c>
      <c r="H633" t="s">
        <v>231</v>
      </c>
      <c r="I633" t="s">
        <v>13</v>
      </c>
      <c r="J633" t="s">
        <v>73</v>
      </c>
      <c r="K633" t="s">
        <v>32</v>
      </c>
      <c r="L633" t="s">
        <v>107</v>
      </c>
      <c r="M633" t="s">
        <v>78</v>
      </c>
      <c r="N633" s="1">
        <v>42749567.700000003</v>
      </c>
      <c r="O633" s="1">
        <v>21756406.969999999</v>
      </c>
    </row>
    <row r="634" spans="1:15" x14ac:dyDescent="0.25">
      <c r="A634" s="2">
        <v>45144.577245370368</v>
      </c>
      <c r="B634">
        <f t="shared" si="18"/>
        <v>6</v>
      </c>
      <c r="C634">
        <f t="shared" si="19"/>
        <v>8</v>
      </c>
      <c r="D634" s="2">
        <f>DATE(2023,KB_s[[#This Row],[Monat]],KB_s[[#This Row],[Tag]])</f>
        <v>45144</v>
      </c>
      <c r="E634" s="3">
        <f>WEEKNUM(KB_s[[#This Row],[kill_datetime]],2)</f>
        <v>32</v>
      </c>
      <c r="F634" t="s">
        <v>97</v>
      </c>
      <c r="G634" t="s">
        <v>20</v>
      </c>
      <c r="H634" t="s">
        <v>153</v>
      </c>
      <c r="I634" t="s">
        <v>27</v>
      </c>
      <c r="J634" t="s">
        <v>212</v>
      </c>
      <c r="K634" t="s">
        <v>17</v>
      </c>
      <c r="L634" t="s">
        <v>284</v>
      </c>
      <c r="M634" t="s">
        <v>11</v>
      </c>
      <c r="N634" s="1">
        <v>3682066.96</v>
      </c>
      <c r="O634" s="1">
        <v>1723149.08</v>
      </c>
    </row>
    <row r="635" spans="1:15" x14ac:dyDescent="0.25">
      <c r="A635" s="2">
        <v>45144.586215277777</v>
      </c>
      <c r="B635">
        <f t="shared" si="18"/>
        <v>6</v>
      </c>
      <c r="C635">
        <f t="shared" si="19"/>
        <v>8</v>
      </c>
      <c r="D635" s="2">
        <f>DATE(2023,KB_s[[#This Row],[Monat]],KB_s[[#This Row],[Tag]])</f>
        <v>45144</v>
      </c>
      <c r="E635" s="3">
        <f>WEEKNUM(KB_s[[#This Row],[kill_datetime]],2)</f>
        <v>32</v>
      </c>
      <c r="F635" t="s">
        <v>301</v>
      </c>
      <c r="G635" t="s">
        <v>20</v>
      </c>
      <c r="H635" t="s">
        <v>120</v>
      </c>
      <c r="I635" t="s">
        <v>27</v>
      </c>
      <c r="J635" t="s">
        <v>190</v>
      </c>
      <c r="K635" t="s">
        <v>32</v>
      </c>
      <c r="L635" t="s">
        <v>589</v>
      </c>
      <c r="M635" t="s">
        <v>66</v>
      </c>
      <c r="N635" s="1">
        <v>67369428.390000001</v>
      </c>
      <c r="O635" s="1">
        <v>44858957.689999998</v>
      </c>
    </row>
    <row r="636" spans="1:15" x14ac:dyDescent="0.25">
      <c r="A636" s="2">
        <v>45144.586782407408</v>
      </c>
      <c r="B636">
        <f t="shared" si="18"/>
        <v>6</v>
      </c>
      <c r="C636">
        <f t="shared" si="19"/>
        <v>8</v>
      </c>
      <c r="D636" s="2">
        <f>DATE(2023,KB_s[[#This Row],[Monat]],KB_s[[#This Row],[Tag]])</f>
        <v>45144</v>
      </c>
      <c r="E636" s="3">
        <f>WEEKNUM(KB_s[[#This Row],[kill_datetime]],2)</f>
        <v>32</v>
      </c>
      <c r="F636" t="s">
        <v>23</v>
      </c>
      <c r="G636" t="s">
        <v>20</v>
      </c>
      <c r="H636" t="s">
        <v>120</v>
      </c>
      <c r="I636" t="s">
        <v>27</v>
      </c>
      <c r="J636" t="s">
        <v>139</v>
      </c>
      <c r="K636" t="s">
        <v>32</v>
      </c>
      <c r="L636" t="s">
        <v>589</v>
      </c>
      <c r="M636" t="s">
        <v>66</v>
      </c>
      <c r="N636" s="1">
        <v>15532215.550000001</v>
      </c>
      <c r="O636" s="1">
        <v>5085116.38</v>
      </c>
    </row>
    <row r="637" spans="1:15" x14ac:dyDescent="0.25">
      <c r="A637" s="2">
        <v>45144.586793981478</v>
      </c>
      <c r="B637">
        <f t="shared" si="18"/>
        <v>6</v>
      </c>
      <c r="C637">
        <f t="shared" si="19"/>
        <v>8</v>
      </c>
      <c r="D637" s="2">
        <f>DATE(2023,KB_s[[#This Row],[Monat]],KB_s[[#This Row],[Tag]])</f>
        <v>45144</v>
      </c>
      <c r="E637" s="3">
        <f>WEEKNUM(KB_s[[#This Row],[kill_datetime]],2)</f>
        <v>32</v>
      </c>
      <c r="F637" t="s">
        <v>301</v>
      </c>
      <c r="G637" t="s">
        <v>20</v>
      </c>
      <c r="H637" t="s">
        <v>120</v>
      </c>
      <c r="I637" t="s">
        <v>27</v>
      </c>
      <c r="J637" t="s">
        <v>190</v>
      </c>
      <c r="K637" t="s">
        <v>32</v>
      </c>
      <c r="L637" t="s">
        <v>589</v>
      </c>
      <c r="M637" t="s">
        <v>66</v>
      </c>
      <c r="N637" s="1">
        <v>68163237.219999999</v>
      </c>
      <c r="O637" s="1">
        <v>44720544.770000003</v>
      </c>
    </row>
    <row r="638" spans="1:15" x14ac:dyDescent="0.25">
      <c r="A638" s="2">
        <v>45144.586828703701</v>
      </c>
      <c r="B638">
        <f t="shared" si="18"/>
        <v>6</v>
      </c>
      <c r="C638">
        <f t="shared" si="19"/>
        <v>8</v>
      </c>
      <c r="D638" s="2">
        <f>DATE(2023,KB_s[[#This Row],[Monat]],KB_s[[#This Row],[Tag]])</f>
        <v>45144</v>
      </c>
      <c r="E638" s="3">
        <f>WEEKNUM(KB_s[[#This Row],[kill_datetime]],2)</f>
        <v>32</v>
      </c>
      <c r="F638" t="s">
        <v>28</v>
      </c>
      <c r="G638" t="s">
        <v>20</v>
      </c>
      <c r="H638" t="s">
        <v>120</v>
      </c>
      <c r="I638" t="s">
        <v>27</v>
      </c>
      <c r="J638" t="s">
        <v>325</v>
      </c>
      <c r="K638" t="s">
        <v>32</v>
      </c>
      <c r="L638" t="s">
        <v>589</v>
      </c>
      <c r="M638" t="s">
        <v>66</v>
      </c>
      <c r="N638" s="1">
        <v>62218150.350000001</v>
      </c>
      <c r="O638" s="1">
        <v>42112440.399999999</v>
      </c>
    </row>
    <row r="639" spans="1:15" x14ac:dyDescent="0.25">
      <c r="A639" s="2">
        <v>45144.592048611114</v>
      </c>
      <c r="B639">
        <f t="shared" si="18"/>
        <v>6</v>
      </c>
      <c r="C639">
        <f t="shared" si="19"/>
        <v>8</v>
      </c>
      <c r="D639" s="2">
        <f>DATE(2023,KB_s[[#This Row],[Monat]],KB_s[[#This Row],[Tag]])</f>
        <v>45144</v>
      </c>
      <c r="E639" s="3">
        <f>WEEKNUM(KB_s[[#This Row],[kill_datetime]],2)</f>
        <v>32</v>
      </c>
      <c r="F639" t="s">
        <v>120</v>
      </c>
      <c r="G639" t="s">
        <v>27</v>
      </c>
      <c r="H639" t="s">
        <v>355</v>
      </c>
      <c r="I639" t="s">
        <v>15</v>
      </c>
      <c r="J639" t="s">
        <v>73</v>
      </c>
      <c r="K639" t="s">
        <v>32</v>
      </c>
      <c r="L639" t="s">
        <v>150</v>
      </c>
      <c r="M639" t="s">
        <v>66</v>
      </c>
      <c r="N639" s="1">
        <v>12942664.42</v>
      </c>
      <c r="O639" s="1">
        <v>5274681.6399999997</v>
      </c>
    </row>
    <row r="640" spans="1:15" x14ac:dyDescent="0.25">
      <c r="A640" s="2">
        <v>45144.596504629626</v>
      </c>
      <c r="B640">
        <f t="shared" si="18"/>
        <v>6</v>
      </c>
      <c r="C640">
        <f t="shared" si="19"/>
        <v>8</v>
      </c>
      <c r="D640" s="2">
        <f>DATE(2023,KB_s[[#This Row],[Monat]],KB_s[[#This Row],[Tag]])</f>
        <v>45144</v>
      </c>
      <c r="E640" s="3">
        <f>WEEKNUM(KB_s[[#This Row],[kill_datetime]],2)</f>
        <v>32</v>
      </c>
      <c r="F640" t="s">
        <v>23</v>
      </c>
      <c r="G640" t="s">
        <v>20</v>
      </c>
      <c r="H640" t="s">
        <v>120</v>
      </c>
      <c r="I640" t="s">
        <v>27</v>
      </c>
      <c r="J640" t="s">
        <v>106</v>
      </c>
      <c r="K640" t="s">
        <v>32</v>
      </c>
      <c r="L640" t="s">
        <v>99</v>
      </c>
      <c r="M640" t="s">
        <v>66</v>
      </c>
      <c r="N640" s="1">
        <v>29974715.629999999</v>
      </c>
      <c r="O640" s="1">
        <v>17119353.32</v>
      </c>
    </row>
    <row r="641" spans="1:15" x14ac:dyDescent="0.25">
      <c r="A641" s="2">
        <v>45144.638379629629</v>
      </c>
      <c r="B641">
        <f t="shared" si="18"/>
        <v>6</v>
      </c>
      <c r="C641">
        <f t="shared" si="19"/>
        <v>8</v>
      </c>
      <c r="D641" s="2">
        <f>DATE(2023,KB_s[[#This Row],[Monat]],KB_s[[#This Row],[Tag]])</f>
        <v>45144</v>
      </c>
      <c r="E641" s="3">
        <f>WEEKNUM(KB_s[[#This Row],[kill_datetime]],2)</f>
        <v>32</v>
      </c>
      <c r="F641" t="s">
        <v>173</v>
      </c>
      <c r="G641" t="s">
        <v>27</v>
      </c>
      <c r="H641" t="s">
        <v>250</v>
      </c>
      <c r="I641" t="s">
        <v>60</v>
      </c>
      <c r="J641" t="s">
        <v>90</v>
      </c>
      <c r="K641" t="s">
        <v>36</v>
      </c>
      <c r="L641" t="s">
        <v>690</v>
      </c>
      <c r="M641" t="s">
        <v>66</v>
      </c>
      <c r="N641" s="1">
        <v>64626173.5</v>
      </c>
      <c r="O641" s="1">
        <v>48056613.310000002</v>
      </c>
    </row>
    <row r="642" spans="1:15" x14ac:dyDescent="0.25">
      <c r="A642" s="2">
        <v>45144.63890046296</v>
      </c>
      <c r="B642">
        <f t="shared" ref="B642:B705" si="20">DAY(A642)</f>
        <v>6</v>
      </c>
      <c r="C642">
        <f t="shared" ref="C642:C705" si="21">MONTH(A642)</f>
        <v>8</v>
      </c>
      <c r="D642" s="2">
        <f>DATE(2023,KB_s[[#This Row],[Monat]],KB_s[[#This Row],[Tag]])</f>
        <v>45144</v>
      </c>
      <c r="E642" s="3">
        <f>WEEKNUM(KB_s[[#This Row],[kill_datetime]],2)</f>
        <v>32</v>
      </c>
      <c r="F642" t="s">
        <v>481</v>
      </c>
      <c r="G642" t="s">
        <v>60</v>
      </c>
      <c r="H642" t="s">
        <v>173</v>
      </c>
      <c r="I642" t="s">
        <v>27</v>
      </c>
      <c r="J642" t="s">
        <v>42</v>
      </c>
      <c r="K642" t="s">
        <v>25</v>
      </c>
      <c r="L642" t="s">
        <v>690</v>
      </c>
      <c r="M642" t="s">
        <v>66</v>
      </c>
      <c r="N642" s="1">
        <v>33712580.590000004</v>
      </c>
      <c r="O642" s="1">
        <v>16506048.51</v>
      </c>
    </row>
    <row r="643" spans="1:15" x14ac:dyDescent="0.25">
      <c r="A643" s="2">
        <v>45144.639039351852</v>
      </c>
      <c r="B643">
        <f t="shared" si="20"/>
        <v>6</v>
      </c>
      <c r="C643">
        <f t="shared" si="21"/>
        <v>8</v>
      </c>
      <c r="D643" s="2">
        <f>DATE(2023,KB_s[[#This Row],[Monat]],KB_s[[#This Row],[Tag]])</f>
        <v>45144</v>
      </c>
      <c r="E643" s="3">
        <f>WEEKNUM(KB_s[[#This Row],[kill_datetime]],2)</f>
        <v>32</v>
      </c>
      <c r="F643" t="s">
        <v>549</v>
      </c>
      <c r="G643" t="s">
        <v>60</v>
      </c>
      <c r="H643" t="s">
        <v>173</v>
      </c>
      <c r="I643" t="s">
        <v>27</v>
      </c>
      <c r="J643" t="s">
        <v>157</v>
      </c>
      <c r="K643" t="s">
        <v>32</v>
      </c>
      <c r="L643" t="s">
        <v>690</v>
      </c>
      <c r="M643" t="s">
        <v>66</v>
      </c>
      <c r="N643" s="1">
        <v>88980715.560000002</v>
      </c>
      <c r="O643" s="1">
        <v>69370006.769999996</v>
      </c>
    </row>
    <row r="644" spans="1:15" x14ac:dyDescent="0.25">
      <c r="A644" s="2">
        <v>45144.63921296296</v>
      </c>
      <c r="B644">
        <f t="shared" si="20"/>
        <v>6</v>
      </c>
      <c r="C644">
        <f t="shared" si="21"/>
        <v>8</v>
      </c>
      <c r="D644" s="2">
        <f>DATE(2023,KB_s[[#This Row],[Monat]],KB_s[[#This Row],[Tag]])</f>
        <v>45144</v>
      </c>
      <c r="E644" s="3">
        <f>WEEKNUM(KB_s[[#This Row],[kill_datetime]],2)</f>
        <v>32</v>
      </c>
      <c r="F644" t="s">
        <v>146</v>
      </c>
      <c r="G644" t="s">
        <v>60</v>
      </c>
      <c r="H644" t="s">
        <v>173</v>
      </c>
      <c r="I644" t="s">
        <v>27</v>
      </c>
      <c r="J644" t="s">
        <v>63</v>
      </c>
      <c r="K644" t="s">
        <v>32</v>
      </c>
      <c r="L644" t="s">
        <v>690</v>
      </c>
      <c r="M644" t="s">
        <v>66</v>
      </c>
      <c r="N644" s="1">
        <v>89766399.819999993</v>
      </c>
      <c r="O644" s="1">
        <v>50125096.880000003</v>
      </c>
    </row>
    <row r="645" spans="1:15" x14ac:dyDescent="0.25">
      <c r="A645" s="2">
        <v>45144.639305555553</v>
      </c>
      <c r="B645">
        <f t="shared" si="20"/>
        <v>6</v>
      </c>
      <c r="C645">
        <f t="shared" si="21"/>
        <v>8</v>
      </c>
      <c r="D645" s="2">
        <f>DATE(2023,KB_s[[#This Row],[Monat]],KB_s[[#This Row],[Tag]])</f>
        <v>45144</v>
      </c>
      <c r="E645" s="3">
        <f>WEEKNUM(KB_s[[#This Row],[kill_datetime]],2)</f>
        <v>32</v>
      </c>
      <c r="F645" t="s">
        <v>518</v>
      </c>
      <c r="G645" t="s">
        <v>60</v>
      </c>
      <c r="H645" t="s">
        <v>173</v>
      </c>
      <c r="I645" t="s">
        <v>27</v>
      </c>
      <c r="J645" t="s">
        <v>42</v>
      </c>
      <c r="K645" t="s">
        <v>25</v>
      </c>
      <c r="L645" t="s">
        <v>690</v>
      </c>
      <c r="M645" t="s">
        <v>66</v>
      </c>
      <c r="N645" s="1">
        <v>11206388.49</v>
      </c>
      <c r="O645" s="1">
        <v>10884793.5</v>
      </c>
    </row>
    <row r="646" spans="1:15" x14ac:dyDescent="0.25">
      <c r="A646" s="2">
        <v>45144.649224537039</v>
      </c>
      <c r="B646">
        <f t="shared" si="20"/>
        <v>6</v>
      </c>
      <c r="C646">
        <f t="shared" si="21"/>
        <v>8</v>
      </c>
      <c r="D646" s="2">
        <f>DATE(2023,KB_s[[#This Row],[Monat]],KB_s[[#This Row],[Tag]])</f>
        <v>45144</v>
      </c>
      <c r="E646" s="3">
        <f>WEEKNUM(KB_s[[#This Row],[kill_datetime]],2)</f>
        <v>32</v>
      </c>
      <c r="F646" t="s">
        <v>231</v>
      </c>
      <c r="G646" t="s">
        <v>13</v>
      </c>
      <c r="H646" t="s">
        <v>521</v>
      </c>
      <c r="I646" t="s">
        <v>60</v>
      </c>
      <c r="J646" t="s">
        <v>106</v>
      </c>
      <c r="K646" t="s">
        <v>32</v>
      </c>
      <c r="L646" t="s">
        <v>641</v>
      </c>
      <c r="M646" t="s">
        <v>78</v>
      </c>
      <c r="N646" s="1">
        <v>11543056.18</v>
      </c>
      <c r="O646" s="1">
        <v>3293619.43</v>
      </c>
    </row>
    <row r="647" spans="1:15" x14ac:dyDescent="0.25">
      <c r="A647" s="2">
        <v>45144.652499999997</v>
      </c>
      <c r="B647">
        <f t="shared" si="20"/>
        <v>6</v>
      </c>
      <c r="C647">
        <f t="shared" si="21"/>
        <v>8</v>
      </c>
      <c r="D647" s="2">
        <f>DATE(2023,KB_s[[#This Row],[Monat]],KB_s[[#This Row],[Tag]])</f>
        <v>45144</v>
      </c>
      <c r="E647" s="3">
        <f>WEEKNUM(KB_s[[#This Row],[kill_datetime]],2)</f>
        <v>32</v>
      </c>
      <c r="F647" t="s">
        <v>518</v>
      </c>
      <c r="G647" t="s">
        <v>60</v>
      </c>
      <c r="H647" t="s">
        <v>21</v>
      </c>
      <c r="I647" t="s">
        <v>13</v>
      </c>
      <c r="J647" t="s">
        <v>31</v>
      </c>
      <c r="K647" t="s">
        <v>32</v>
      </c>
      <c r="L647" t="s">
        <v>587</v>
      </c>
      <c r="M647" t="s">
        <v>78</v>
      </c>
      <c r="N647" s="1">
        <v>120692808.76000001</v>
      </c>
      <c r="O647" s="1">
        <v>98964668.629999995</v>
      </c>
    </row>
    <row r="648" spans="1:15" x14ac:dyDescent="0.25">
      <c r="A648" s="2">
        <v>45144.655335648145</v>
      </c>
      <c r="B648">
        <f t="shared" si="20"/>
        <v>6</v>
      </c>
      <c r="C648">
        <f t="shared" si="21"/>
        <v>8</v>
      </c>
      <c r="D648" s="2">
        <f>DATE(2023,KB_s[[#This Row],[Monat]],KB_s[[#This Row],[Tag]])</f>
        <v>45144</v>
      </c>
      <c r="E648" s="3">
        <f>WEEKNUM(KB_s[[#This Row],[kill_datetime]],2)</f>
        <v>32</v>
      </c>
      <c r="F648" t="s">
        <v>465</v>
      </c>
      <c r="G648" t="s">
        <v>60</v>
      </c>
      <c r="H648" t="s">
        <v>22</v>
      </c>
      <c r="I648" t="s">
        <v>13</v>
      </c>
      <c r="J648" t="s">
        <v>157</v>
      </c>
      <c r="K648" t="s">
        <v>32</v>
      </c>
      <c r="L648" t="s">
        <v>587</v>
      </c>
      <c r="M648" t="s">
        <v>78</v>
      </c>
      <c r="N648" s="1">
        <v>76221354.519999996</v>
      </c>
      <c r="O648" s="1">
        <v>52945307.799999997</v>
      </c>
    </row>
    <row r="649" spans="1:15" x14ac:dyDescent="0.25">
      <c r="A649" s="2">
        <v>45144.655474537038</v>
      </c>
      <c r="B649">
        <f t="shared" si="20"/>
        <v>6</v>
      </c>
      <c r="C649">
        <f t="shared" si="21"/>
        <v>8</v>
      </c>
      <c r="D649" s="2">
        <f>DATE(2023,KB_s[[#This Row],[Monat]],KB_s[[#This Row],[Tag]])</f>
        <v>45144</v>
      </c>
      <c r="E649" s="3">
        <f>WEEKNUM(KB_s[[#This Row],[kill_datetime]],2)</f>
        <v>32</v>
      </c>
      <c r="F649" t="s">
        <v>131</v>
      </c>
      <c r="G649" t="s">
        <v>60</v>
      </c>
      <c r="H649" t="s">
        <v>318</v>
      </c>
      <c r="I649" t="s">
        <v>13</v>
      </c>
      <c r="J649" t="s">
        <v>134</v>
      </c>
      <c r="K649" t="s">
        <v>32</v>
      </c>
      <c r="L649" t="s">
        <v>587</v>
      </c>
      <c r="M649" t="s">
        <v>78</v>
      </c>
      <c r="N649" s="1">
        <v>67331045.459999993</v>
      </c>
      <c r="O649" s="1">
        <v>59192330.109999999</v>
      </c>
    </row>
    <row r="650" spans="1:15" x14ac:dyDescent="0.25">
      <c r="A650" s="2">
        <v>45144.655648148146</v>
      </c>
      <c r="B650">
        <f t="shared" si="20"/>
        <v>6</v>
      </c>
      <c r="C650">
        <f t="shared" si="21"/>
        <v>8</v>
      </c>
      <c r="D650" s="2">
        <f>DATE(2023,KB_s[[#This Row],[Monat]],KB_s[[#This Row],[Tag]])</f>
        <v>45144</v>
      </c>
      <c r="E650" s="3">
        <f>WEEKNUM(KB_s[[#This Row],[kill_datetime]],2)</f>
        <v>32</v>
      </c>
      <c r="F650" t="s">
        <v>205</v>
      </c>
      <c r="G650" t="s">
        <v>13</v>
      </c>
      <c r="H650" t="s">
        <v>643</v>
      </c>
      <c r="I650" t="s">
        <v>60</v>
      </c>
      <c r="J650" t="s">
        <v>39</v>
      </c>
      <c r="K650" t="s">
        <v>32</v>
      </c>
      <c r="L650" t="s">
        <v>587</v>
      </c>
      <c r="M650" t="s">
        <v>78</v>
      </c>
      <c r="N650" s="1">
        <v>17011896.760000002</v>
      </c>
      <c r="O650" s="1">
        <v>6025963.9199999999</v>
      </c>
    </row>
    <row r="651" spans="1:15" x14ac:dyDescent="0.25">
      <c r="A651" s="2">
        <v>45144.655810185184</v>
      </c>
      <c r="B651">
        <f t="shared" si="20"/>
        <v>6</v>
      </c>
      <c r="C651">
        <f t="shared" si="21"/>
        <v>8</v>
      </c>
      <c r="D651" s="2">
        <f>DATE(2023,KB_s[[#This Row],[Monat]],KB_s[[#This Row],[Tag]])</f>
        <v>45144</v>
      </c>
      <c r="E651" s="3">
        <f>WEEKNUM(KB_s[[#This Row],[kill_datetime]],2)</f>
        <v>32</v>
      </c>
      <c r="F651" t="s">
        <v>205</v>
      </c>
      <c r="G651" t="s">
        <v>13</v>
      </c>
      <c r="H651" t="s">
        <v>518</v>
      </c>
      <c r="I651" t="s">
        <v>60</v>
      </c>
      <c r="J651" t="s">
        <v>39</v>
      </c>
      <c r="K651" t="s">
        <v>32</v>
      </c>
      <c r="L651" t="s">
        <v>587</v>
      </c>
      <c r="M651" t="s">
        <v>78</v>
      </c>
      <c r="N651" s="1">
        <v>25544510.100000001</v>
      </c>
      <c r="O651" s="1">
        <v>8392227.7599999998</v>
      </c>
    </row>
    <row r="652" spans="1:15" x14ac:dyDescent="0.25">
      <c r="A652" s="2">
        <v>45144.6559375</v>
      </c>
      <c r="B652">
        <f t="shared" si="20"/>
        <v>6</v>
      </c>
      <c r="C652">
        <f t="shared" si="21"/>
        <v>8</v>
      </c>
      <c r="D652" s="2">
        <f>DATE(2023,KB_s[[#This Row],[Monat]],KB_s[[#This Row],[Tag]])</f>
        <v>45144</v>
      </c>
      <c r="E652" s="3">
        <f>WEEKNUM(KB_s[[#This Row],[kill_datetime]],2)</f>
        <v>32</v>
      </c>
      <c r="F652" t="s">
        <v>205</v>
      </c>
      <c r="G652" t="s">
        <v>13</v>
      </c>
      <c r="H652" t="s">
        <v>122</v>
      </c>
      <c r="I652" t="s">
        <v>60</v>
      </c>
      <c r="J652" t="s">
        <v>39</v>
      </c>
      <c r="K652" t="s">
        <v>32</v>
      </c>
      <c r="L652" t="s">
        <v>587</v>
      </c>
      <c r="M652" t="s">
        <v>78</v>
      </c>
      <c r="N652" s="1">
        <v>24419170.210000001</v>
      </c>
      <c r="O652" s="1">
        <v>11408049.109999999</v>
      </c>
    </row>
    <row r="653" spans="1:15" x14ac:dyDescent="0.25">
      <c r="A653" s="2">
        <v>45144.6559837963</v>
      </c>
      <c r="B653">
        <f t="shared" si="20"/>
        <v>6</v>
      </c>
      <c r="C653">
        <f t="shared" si="21"/>
        <v>8</v>
      </c>
      <c r="D653" s="2">
        <f>DATE(2023,KB_s[[#This Row],[Monat]],KB_s[[#This Row],[Tag]])</f>
        <v>45144</v>
      </c>
      <c r="E653" s="3">
        <f>WEEKNUM(KB_s[[#This Row],[kill_datetime]],2)</f>
        <v>32</v>
      </c>
      <c r="F653" t="s">
        <v>305</v>
      </c>
      <c r="G653" t="s">
        <v>13</v>
      </c>
      <c r="H653" t="s">
        <v>664</v>
      </c>
      <c r="I653" t="s">
        <v>60</v>
      </c>
      <c r="J653" t="s">
        <v>90</v>
      </c>
      <c r="K653" t="s">
        <v>36</v>
      </c>
      <c r="L653" t="s">
        <v>587</v>
      </c>
      <c r="M653" t="s">
        <v>78</v>
      </c>
      <c r="N653" s="1">
        <v>64254321.079999998</v>
      </c>
      <c r="O653" s="1">
        <v>43919299.090000004</v>
      </c>
    </row>
    <row r="654" spans="1:15" x14ac:dyDescent="0.25">
      <c r="A654" s="2">
        <v>45144.656122685185</v>
      </c>
      <c r="B654">
        <f t="shared" si="20"/>
        <v>6</v>
      </c>
      <c r="C654">
        <f t="shared" si="21"/>
        <v>8</v>
      </c>
      <c r="D654" s="2">
        <f>DATE(2023,KB_s[[#This Row],[Monat]],KB_s[[#This Row],[Tag]])</f>
        <v>45144</v>
      </c>
      <c r="E654" s="3">
        <f>WEEKNUM(KB_s[[#This Row],[kill_datetime]],2)</f>
        <v>32</v>
      </c>
      <c r="F654" t="s">
        <v>182</v>
      </c>
      <c r="G654" t="s">
        <v>13</v>
      </c>
      <c r="H654" t="s">
        <v>664</v>
      </c>
      <c r="I654" t="s">
        <v>60</v>
      </c>
      <c r="J654" t="s">
        <v>139</v>
      </c>
      <c r="K654" t="s">
        <v>32</v>
      </c>
      <c r="L654" t="s">
        <v>587</v>
      </c>
      <c r="M654" t="s">
        <v>78</v>
      </c>
      <c r="N654" s="1">
        <v>29812039.57</v>
      </c>
      <c r="O654" s="1">
        <v>17429867.309999999</v>
      </c>
    </row>
    <row r="655" spans="1:15" x14ac:dyDescent="0.25">
      <c r="A655" s="2">
        <v>45144.657789351855</v>
      </c>
      <c r="B655">
        <f t="shared" si="20"/>
        <v>6</v>
      </c>
      <c r="C655">
        <f t="shared" si="21"/>
        <v>8</v>
      </c>
      <c r="D655" s="2">
        <f>DATE(2023,KB_s[[#This Row],[Monat]],KB_s[[#This Row],[Tag]])</f>
        <v>45144</v>
      </c>
      <c r="E655" s="3">
        <f>WEEKNUM(KB_s[[#This Row],[kill_datetime]],2)</f>
        <v>32</v>
      </c>
      <c r="F655" t="s">
        <v>254</v>
      </c>
      <c r="G655" t="s">
        <v>13</v>
      </c>
      <c r="H655" t="s">
        <v>483</v>
      </c>
      <c r="I655" t="s">
        <v>60</v>
      </c>
      <c r="J655" t="s">
        <v>39</v>
      </c>
      <c r="K655" t="s">
        <v>32</v>
      </c>
      <c r="L655" t="s">
        <v>587</v>
      </c>
      <c r="M655" t="s">
        <v>78</v>
      </c>
      <c r="N655" s="1">
        <v>24509738.190000001</v>
      </c>
      <c r="O655" s="1">
        <v>8440426.7799999993</v>
      </c>
    </row>
    <row r="656" spans="1:15" x14ac:dyDescent="0.25">
      <c r="A656" s="2">
        <v>45144.658946759257</v>
      </c>
      <c r="B656">
        <f t="shared" si="20"/>
        <v>6</v>
      </c>
      <c r="C656">
        <f t="shared" si="21"/>
        <v>8</v>
      </c>
      <c r="D656" s="2">
        <f>DATE(2023,KB_s[[#This Row],[Monat]],KB_s[[#This Row],[Tag]])</f>
        <v>45144</v>
      </c>
      <c r="E656" s="3">
        <f>WEEKNUM(KB_s[[#This Row],[kill_datetime]],2)</f>
        <v>32</v>
      </c>
      <c r="F656" t="s">
        <v>205</v>
      </c>
      <c r="G656" t="s">
        <v>13</v>
      </c>
      <c r="H656" t="s">
        <v>262</v>
      </c>
      <c r="I656" t="s">
        <v>60</v>
      </c>
      <c r="J656" t="s">
        <v>39</v>
      </c>
      <c r="K656" t="s">
        <v>32</v>
      </c>
      <c r="L656" t="s">
        <v>587</v>
      </c>
      <c r="M656" t="s">
        <v>78</v>
      </c>
      <c r="N656" s="1">
        <v>25355306.93</v>
      </c>
      <c r="O656" s="1">
        <v>12055454.960000001</v>
      </c>
    </row>
    <row r="657" spans="1:15" x14ac:dyDescent="0.25">
      <c r="A657" s="2">
        <v>45144.660057870373</v>
      </c>
      <c r="B657">
        <f t="shared" si="20"/>
        <v>6</v>
      </c>
      <c r="C657">
        <f t="shared" si="21"/>
        <v>8</v>
      </c>
      <c r="D657" s="2">
        <f>DATE(2023,KB_s[[#This Row],[Monat]],KB_s[[#This Row],[Tag]])</f>
        <v>45144</v>
      </c>
      <c r="E657" s="3">
        <f>WEEKNUM(KB_s[[#This Row],[kill_datetime]],2)</f>
        <v>32</v>
      </c>
      <c r="F657" t="s">
        <v>305</v>
      </c>
      <c r="G657" t="s">
        <v>13</v>
      </c>
      <c r="H657" t="s">
        <v>465</v>
      </c>
      <c r="I657" t="s">
        <v>60</v>
      </c>
      <c r="J657" t="s">
        <v>39</v>
      </c>
      <c r="K657" t="s">
        <v>32</v>
      </c>
      <c r="L657" t="s">
        <v>587</v>
      </c>
      <c r="M657" t="s">
        <v>78</v>
      </c>
      <c r="N657" s="1">
        <v>19073031.170000002</v>
      </c>
      <c r="O657" s="1">
        <v>6728223.9500000002</v>
      </c>
    </row>
    <row r="658" spans="1:15" x14ac:dyDescent="0.25">
      <c r="A658" s="2">
        <v>45144.660115740742</v>
      </c>
      <c r="B658">
        <f t="shared" si="20"/>
        <v>6</v>
      </c>
      <c r="C658">
        <f t="shared" si="21"/>
        <v>8</v>
      </c>
      <c r="D658" s="2">
        <f>DATE(2023,KB_s[[#This Row],[Monat]],KB_s[[#This Row],[Tag]])</f>
        <v>45144</v>
      </c>
      <c r="E658" s="3">
        <f>WEEKNUM(KB_s[[#This Row],[kill_datetime]],2)</f>
        <v>32</v>
      </c>
      <c r="F658" t="s">
        <v>21</v>
      </c>
      <c r="G658" t="s">
        <v>13</v>
      </c>
      <c r="H658" t="s">
        <v>232</v>
      </c>
      <c r="I658" t="s">
        <v>60</v>
      </c>
      <c r="J658" t="s">
        <v>39</v>
      </c>
      <c r="K658" t="s">
        <v>32</v>
      </c>
      <c r="L658" t="s">
        <v>587</v>
      </c>
      <c r="M658" t="s">
        <v>78</v>
      </c>
      <c r="N658" s="1">
        <v>23017244.07</v>
      </c>
      <c r="O658" s="1">
        <v>10176741.34</v>
      </c>
    </row>
    <row r="659" spans="1:15" x14ac:dyDescent="0.25">
      <c r="A659" s="2">
        <v>45144.660185185188</v>
      </c>
      <c r="B659">
        <f t="shared" si="20"/>
        <v>6</v>
      </c>
      <c r="C659">
        <f t="shared" si="21"/>
        <v>8</v>
      </c>
      <c r="D659" s="2">
        <f>DATE(2023,KB_s[[#This Row],[Monat]],KB_s[[#This Row],[Tag]])</f>
        <v>45144</v>
      </c>
      <c r="E659" s="3">
        <f>WEEKNUM(KB_s[[#This Row],[kill_datetime]],2)</f>
        <v>32</v>
      </c>
      <c r="F659" t="s">
        <v>22</v>
      </c>
      <c r="G659" t="s">
        <v>13</v>
      </c>
      <c r="H659" t="s">
        <v>75</v>
      </c>
      <c r="I659" t="s">
        <v>60</v>
      </c>
      <c r="J659" t="s">
        <v>39</v>
      </c>
      <c r="K659" t="s">
        <v>32</v>
      </c>
      <c r="L659" t="s">
        <v>587</v>
      </c>
      <c r="M659" t="s">
        <v>78</v>
      </c>
      <c r="N659" s="1">
        <v>24298595.32</v>
      </c>
      <c r="O659" s="1">
        <v>10983405.630000001</v>
      </c>
    </row>
    <row r="660" spans="1:15" x14ac:dyDescent="0.25">
      <c r="A660" s="2">
        <v>45144.66033564815</v>
      </c>
      <c r="B660">
        <f t="shared" si="20"/>
        <v>6</v>
      </c>
      <c r="C660">
        <f t="shared" si="21"/>
        <v>8</v>
      </c>
      <c r="D660" s="2">
        <f>DATE(2023,KB_s[[#This Row],[Monat]],KB_s[[#This Row],[Tag]])</f>
        <v>45144</v>
      </c>
      <c r="E660" s="3">
        <f>WEEKNUM(KB_s[[#This Row],[kill_datetime]],2)</f>
        <v>32</v>
      </c>
      <c r="F660" t="s">
        <v>67</v>
      </c>
      <c r="G660" t="s">
        <v>13</v>
      </c>
      <c r="H660" t="s">
        <v>521</v>
      </c>
      <c r="I660" t="s">
        <v>60</v>
      </c>
      <c r="J660" t="s">
        <v>39</v>
      </c>
      <c r="K660" t="s">
        <v>32</v>
      </c>
      <c r="L660" t="s">
        <v>587</v>
      </c>
      <c r="M660" t="s">
        <v>78</v>
      </c>
      <c r="N660" s="1">
        <v>24503466.359999999</v>
      </c>
      <c r="O660" s="1">
        <v>7607875.5899999999</v>
      </c>
    </row>
    <row r="661" spans="1:15" x14ac:dyDescent="0.25">
      <c r="A661" s="2">
        <v>45144.660358796296</v>
      </c>
      <c r="B661">
        <f t="shared" si="20"/>
        <v>6</v>
      </c>
      <c r="C661">
        <f t="shared" si="21"/>
        <v>8</v>
      </c>
      <c r="D661" s="2">
        <f>DATE(2023,KB_s[[#This Row],[Monat]],KB_s[[#This Row],[Tag]])</f>
        <v>45144</v>
      </c>
      <c r="E661" s="3">
        <f>WEEKNUM(KB_s[[#This Row],[kill_datetime]],2)</f>
        <v>32</v>
      </c>
      <c r="F661" t="s">
        <v>254</v>
      </c>
      <c r="G661" t="s">
        <v>13</v>
      </c>
      <c r="H661" t="s">
        <v>362</v>
      </c>
      <c r="I661" t="s">
        <v>60</v>
      </c>
      <c r="J661" t="s">
        <v>39</v>
      </c>
      <c r="K661" t="s">
        <v>32</v>
      </c>
      <c r="L661" t="s">
        <v>587</v>
      </c>
      <c r="M661" t="s">
        <v>78</v>
      </c>
      <c r="N661" s="1">
        <v>22526201.780000001</v>
      </c>
      <c r="O661" s="1">
        <v>7973472.5800000001</v>
      </c>
    </row>
    <row r="662" spans="1:15" x14ac:dyDescent="0.25">
      <c r="A662" s="2">
        <v>45144.660370370373</v>
      </c>
      <c r="B662">
        <f t="shared" si="20"/>
        <v>6</v>
      </c>
      <c r="C662">
        <f t="shared" si="21"/>
        <v>8</v>
      </c>
      <c r="D662" s="2">
        <f>DATE(2023,KB_s[[#This Row],[Monat]],KB_s[[#This Row],[Tag]])</f>
        <v>45144</v>
      </c>
      <c r="E662" s="3">
        <f>WEEKNUM(KB_s[[#This Row],[kill_datetime]],2)</f>
        <v>32</v>
      </c>
      <c r="F662" t="s">
        <v>484</v>
      </c>
      <c r="G662" t="s">
        <v>13</v>
      </c>
      <c r="H662" t="s">
        <v>131</v>
      </c>
      <c r="I662" t="s">
        <v>60</v>
      </c>
      <c r="J662" t="s">
        <v>39</v>
      </c>
      <c r="K662" t="s">
        <v>32</v>
      </c>
      <c r="L662" t="s">
        <v>587</v>
      </c>
      <c r="M662" t="s">
        <v>78</v>
      </c>
      <c r="N662" s="1">
        <v>23412472.960000001</v>
      </c>
      <c r="O662" s="1">
        <v>7568579.1500000004</v>
      </c>
    </row>
    <row r="663" spans="1:15" x14ac:dyDescent="0.25">
      <c r="A663" s="2">
        <v>45144.669108796297</v>
      </c>
      <c r="B663">
        <f t="shared" si="20"/>
        <v>6</v>
      </c>
      <c r="C663">
        <f t="shared" si="21"/>
        <v>8</v>
      </c>
      <c r="D663" s="2">
        <f>DATE(2023,KB_s[[#This Row],[Monat]],KB_s[[#This Row],[Tag]])</f>
        <v>45144</v>
      </c>
      <c r="E663" s="3">
        <f>WEEKNUM(KB_s[[#This Row],[kill_datetime]],2)</f>
        <v>32</v>
      </c>
      <c r="F663" t="s">
        <v>381</v>
      </c>
      <c r="G663" t="s">
        <v>13</v>
      </c>
      <c r="H663" t="s">
        <v>250</v>
      </c>
      <c r="I663" t="s">
        <v>60</v>
      </c>
      <c r="J663" t="s">
        <v>157</v>
      </c>
      <c r="K663" t="s">
        <v>32</v>
      </c>
      <c r="L663" t="s">
        <v>58</v>
      </c>
      <c r="M663" t="s">
        <v>11</v>
      </c>
      <c r="N663" s="1">
        <v>80790828.519999996</v>
      </c>
      <c r="O663" s="1">
        <v>54448093.909999996</v>
      </c>
    </row>
    <row r="664" spans="1:15" x14ac:dyDescent="0.25">
      <c r="A664" s="2">
        <v>45144.675254629627</v>
      </c>
      <c r="B664">
        <f t="shared" si="20"/>
        <v>6</v>
      </c>
      <c r="C664">
        <f t="shared" si="21"/>
        <v>8</v>
      </c>
      <c r="D664" s="2">
        <f>DATE(2023,KB_s[[#This Row],[Monat]],KB_s[[#This Row],[Tag]])</f>
        <v>45144</v>
      </c>
      <c r="E664" s="3">
        <f>WEEKNUM(KB_s[[#This Row],[kill_datetime]],2)</f>
        <v>32</v>
      </c>
      <c r="F664" t="s">
        <v>381</v>
      </c>
      <c r="G664" t="s">
        <v>13</v>
      </c>
      <c r="H664" t="s">
        <v>250</v>
      </c>
      <c r="I664" t="s">
        <v>60</v>
      </c>
      <c r="J664" t="s">
        <v>157</v>
      </c>
      <c r="K664" t="s">
        <v>32</v>
      </c>
      <c r="L664" t="s">
        <v>58</v>
      </c>
      <c r="M664" t="s">
        <v>11</v>
      </c>
      <c r="N664" s="1">
        <v>80787023.140000001</v>
      </c>
      <c r="O664" s="1">
        <v>52231908.439999998</v>
      </c>
    </row>
    <row r="665" spans="1:15" x14ac:dyDescent="0.25">
      <c r="A665" s="2">
        <v>45144.675555555557</v>
      </c>
      <c r="B665">
        <f t="shared" si="20"/>
        <v>6</v>
      </c>
      <c r="C665">
        <f t="shared" si="21"/>
        <v>8</v>
      </c>
      <c r="D665" s="2">
        <f>DATE(2023,KB_s[[#This Row],[Monat]],KB_s[[#This Row],[Tag]])</f>
        <v>45144</v>
      </c>
      <c r="E665" s="3">
        <f>WEEKNUM(KB_s[[#This Row],[kill_datetime]],2)</f>
        <v>32</v>
      </c>
      <c r="F665" t="s">
        <v>228</v>
      </c>
      <c r="G665" t="s">
        <v>27</v>
      </c>
      <c r="H665" t="s">
        <v>250</v>
      </c>
      <c r="I665" t="s">
        <v>60</v>
      </c>
      <c r="J665" t="s">
        <v>157</v>
      </c>
      <c r="K665" t="s">
        <v>32</v>
      </c>
      <c r="L665" t="s">
        <v>58</v>
      </c>
      <c r="M665" t="s">
        <v>11</v>
      </c>
      <c r="N665" s="1">
        <v>80787023.140000001</v>
      </c>
      <c r="O665" s="1">
        <v>54327310.829999998</v>
      </c>
    </row>
    <row r="666" spans="1:15" x14ac:dyDescent="0.25">
      <c r="A666" s="2">
        <v>45144.675567129627</v>
      </c>
      <c r="B666">
        <f t="shared" si="20"/>
        <v>6</v>
      </c>
      <c r="C666">
        <f t="shared" si="21"/>
        <v>8</v>
      </c>
      <c r="D666" s="2">
        <f>DATE(2023,KB_s[[#This Row],[Monat]],KB_s[[#This Row],[Tag]])</f>
        <v>45144</v>
      </c>
      <c r="E666" s="3">
        <f>WEEKNUM(KB_s[[#This Row],[kill_datetime]],2)</f>
        <v>32</v>
      </c>
      <c r="F666" t="s">
        <v>381</v>
      </c>
      <c r="G666" t="s">
        <v>13</v>
      </c>
      <c r="H666" t="s">
        <v>250</v>
      </c>
      <c r="I666" t="s">
        <v>60</v>
      </c>
      <c r="J666" t="s">
        <v>157</v>
      </c>
      <c r="K666" t="s">
        <v>32</v>
      </c>
      <c r="L666" t="s">
        <v>58</v>
      </c>
      <c r="M666" t="s">
        <v>11</v>
      </c>
      <c r="N666" s="1">
        <v>80790828.519999996</v>
      </c>
      <c r="O666" s="1">
        <v>63837612.369999997</v>
      </c>
    </row>
    <row r="667" spans="1:15" x14ac:dyDescent="0.25">
      <c r="A667" s="2">
        <v>45144.67564814815</v>
      </c>
      <c r="B667">
        <f t="shared" si="20"/>
        <v>6</v>
      </c>
      <c r="C667">
        <f t="shared" si="21"/>
        <v>8</v>
      </c>
      <c r="D667" s="2">
        <f>DATE(2023,KB_s[[#This Row],[Monat]],KB_s[[#This Row],[Tag]])</f>
        <v>45144</v>
      </c>
      <c r="E667" s="3">
        <f>WEEKNUM(KB_s[[#This Row],[kill_datetime]],2)</f>
        <v>32</v>
      </c>
      <c r="F667" t="s">
        <v>381</v>
      </c>
      <c r="G667" t="s">
        <v>13</v>
      </c>
      <c r="H667" t="s">
        <v>250</v>
      </c>
      <c r="I667" t="s">
        <v>60</v>
      </c>
      <c r="J667" t="s">
        <v>157</v>
      </c>
      <c r="K667" t="s">
        <v>32</v>
      </c>
      <c r="L667" t="s">
        <v>58</v>
      </c>
      <c r="M667" t="s">
        <v>11</v>
      </c>
      <c r="N667" s="1">
        <v>80783851.989999995</v>
      </c>
      <c r="O667" s="1">
        <v>59531172.770000003</v>
      </c>
    </row>
    <row r="668" spans="1:15" x14ac:dyDescent="0.25">
      <c r="A668" s="2">
        <v>45144.675729166665</v>
      </c>
      <c r="B668">
        <f t="shared" si="20"/>
        <v>6</v>
      </c>
      <c r="C668">
        <f t="shared" si="21"/>
        <v>8</v>
      </c>
      <c r="D668" s="2">
        <f>DATE(2023,KB_s[[#This Row],[Monat]],KB_s[[#This Row],[Tag]])</f>
        <v>45144</v>
      </c>
      <c r="E668" s="3">
        <f>WEEKNUM(KB_s[[#This Row],[kill_datetime]],2)</f>
        <v>32</v>
      </c>
      <c r="F668" t="s">
        <v>381</v>
      </c>
      <c r="G668" t="s">
        <v>13</v>
      </c>
      <c r="H668" t="s">
        <v>250</v>
      </c>
      <c r="I668" t="s">
        <v>60</v>
      </c>
      <c r="J668" t="s">
        <v>157</v>
      </c>
      <c r="K668" t="s">
        <v>32</v>
      </c>
      <c r="L668" t="s">
        <v>58</v>
      </c>
      <c r="M668" t="s">
        <v>11</v>
      </c>
      <c r="N668" s="1">
        <v>80788925.829999998</v>
      </c>
      <c r="O668" s="1">
        <v>58066157.299999997</v>
      </c>
    </row>
    <row r="669" spans="1:15" x14ac:dyDescent="0.25">
      <c r="A669" s="2">
        <v>45144.675856481481</v>
      </c>
      <c r="B669">
        <f t="shared" si="20"/>
        <v>6</v>
      </c>
      <c r="C669">
        <f t="shared" si="21"/>
        <v>8</v>
      </c>
      <c r="D669" s="2">
        <f>DATE(2023,KB_s[[#This Row],[Monat]],KB_s[[#This Row],[Tag]])</f>
        <v>45144</v>
      </c>
      <c r="E669" s="3">
        <f>WEEKNUM(KB_s[[#This Row],[kill_datetime]],2)</f>
        <v>32</v>
      </c>
      <c r="F669" t="s">
        <v>381</v>
      </c>
      <c r="G669" t="s">
        <v>13</v>
      </c>
      <c r="H669" t="s">
        <v>250</v>
      </c>
      <c r="I669" t="s">
        <v>60</v>
      </c>
      <c r="J669" t="s">
        <v>157</v>
      </c>
      <c r="K669" t="s">
        <v>32</v>
      </c>
      <c r="L669" t="s">
        <v>58</v>
      </c>
      <c r="M669" t="s">
        <v>11</v>
      </c>
      <c r="N669" s="1">
        <v>80781315.060000002</v>
      </c>
      <c r="O669" s="1">
        <v>51725586.609999999</v>
      </c>
    </row>
    <row r="670" spans="1:15" x14ac:dyDescent="0.25">
      <c r="A670" s="2">
        <v>45144.675891203704</v>
      </c>
      <c r="B670">
        <f t="shared" si="20"/>
        <v>6</v>
      </c>
      <c r="C670">
        <f t="shared" si="21"/>
        <v>8</v>
      </c>
      <c r="D670" s="2">
        <f>DATE(2023,KB_s[[#This Row],[Monat]],KB_s[[#This Row],[Tag]])</f>
        <v>45144</v>
      </c>
      <c r="E670" s="3">
        <f>WEEKNUM(KB_s[[#This Row],[kill_datetime]],2)</f>
        <v>32</v>
      </c>
      <c r="F670" t="s">
        <v>228</v>
      </c>
      <c r="G670" t="s">
        <v>27</v>
      </c>
      <c r="H670" t="s">
        <v>250</v>
      </c>
      <c r="I670" t="s">
        <v>60</v>
      </c>
      <c r="J670" t="s">
        <v>157</v>
      </c>
      <c r="K670" t="s">
        <v>32</v>
      </c>
      <c r="L670" t="s">
        <v>58</v>
      </c>
      <c r="M670" t="s">
        <v>11</v>
      </c>
      <c r="N670" s="1">
        <v>80778778.140000001</v>
      </c>
      <c r="O670" s="1">
        <v>62497910.219999999</v>
      </c>
    </row>
    <row r="671" spans="1:15" x14ac:dyDescent="0.25">
      <c r="A671" s="2">
        <v>45144.730567129627</v>
      </c>
      <c r="B671">
        <f t="shared" si="20"/>
        <v>6</v>
      </c>
      <c r="C671">
        <f t="shared" si="21"/>
        <v>8</v>
      </c>
      <c r="D671" s="2">
        <f>DATE(2023,KB_s[[#This Row],[Monat]],KB_s[[#This Row],[Tag]])</f>
        <v>45144</v>
      </c>
      <c r="E671" s="3">
        <f>WEEKNUM(KB_s[[#This Row],[kill_datetime]],2)</f>
        <v>32</v>
      </c>
      <c r="F671" t="s">
        <v>93</v>
      </c>
      <c r="G671" t="s">
        <v>13</v>
      </c>
      <c r="H671" t="s">
        <v>349</v>
      </c>
      <c r="I671" t="s">
        <v>20</v>
      </c>
      <c r="J671" t="s">
        <v>80</v>
      </c>
      <c r="K671" t="s">
        <v>36</v>
      </c>
      <c r="L671" t="s">
        <v>304</v>
      </c>
      <c r="M671" t="s">
        <v>66</v>
      </c>
      <c r="N671" s="1">
        <v>66458367.299999997</v>
      </c>
      <c r="O671" s="1">
        <v>51224028.439999998</v>
      </c>
    </row>
    <row r="672" spans="1:15" x14ac:dyDescent="0.25">
      <c r="A672" s="2">
        <v>45144.731134259258</v>
      </c>
      <c r="B672">
        <f t="shared" si="20"/>
        <v>6</v>
      </c>
      <c r="C672">
        <f t="shared" si="21"/>
        <v>8</v>
      </c>
      <c r="D672" s="2">
        <f>DATE(2023,KB_s[[#This Row],[Monat]],KB_s[[#This Row],[Tag]])</f>
        <v>45144</v>
      </c>
      <c r="E672" s="3">
        <f>WEEKNUM(KB_s[[#This Row],[kill_datetime]],2)</f>
        <v>32</v>
      </c>
      <c r="F672" t="s">
        <v>93</v>
      </c>
      <c r="G672" t="s">
        <v>13</v>
      </c>
      <c r="H672" t="s">
        <v>349</v>
      </c>
      <c r="I672" t="s">
        <v>20</v>
      </c>
      <c r="J672" t="s">
        <v>80</v>
      </c>
      <c r="K672" t="s">
        <v>36</v>
      </c>
      <c r="L672" t="s">
        <v>304</v>
      </c>
      <c r="M672" t="s">
        <v>66</v>
      </c>
      <c r="N672" s="1">
        <v>92737555.620000005</v>
      </c>
      <c r="O672" s="1">
        <v>65725110.57</v>
      </c>
    </row>
    <row r="673" spans="1:15" x14ac:dyDescent="0.25">
      <c r="A673" s="2">
        <v>45144.768738425926</v>
      </c>
      <c r="B673">
        <f t="shared" si="20"/>
        <v>6</v>
      </c>
      <c r="C673">
        <f t="shared" si="21"/>
        <v>8</v>
      </c>
      <c r="D673" s="2">
        <f>DATE(2023,KB_s[[#This Row],[Monat]],KB_s[[#This Row],[Tag]])</f>
        <v>45144</v>
      </c>
      <c r="E673" s="3">
        <f>WEEKNUM(KB_s[[#This Row],[kill_datetime]],2)</f>
        <v>32</v>
      </c>
      <c r="F673" t="s">
        <v>516</v>
      </c>
      <c r="G673" t="s">
        <v>27</v>
      </c>
      <c r="H673" t="s">
        <v>297</v>
      </c>
      <c r="I673" t="s">
        <v>20</v>
      </c>
      <c r="J673" t="s">
        <v>139</v>
      </c>
      <c r="K673" t="s">
        <v>32</v>
      </c>
      <c r="L673" t="s">
        <v>278</v>
      </c>
      <c r="M673" t="s">
        <v>94</v>
      </c>
      <c r="N673" s="1">
        <v>12817723.67</v>
      </c>
      <c r="O673" s="1">
        <v>4178997.83</v>
      </c>
    </row>
    <row r="674" spans="1:15" x14ac:dyDescent="0.25">
      <c r="A674" s="2">
        <v>45144.769317129627</v>
      </c>
      <c r="B674">
        <f t="shared" si="20"/>
        <v>6</v>
      </c>
      <c r="C674">
        <f t="shared" si="21"/>
        <v>8</v>
      </c>
      <c r="D674" s="2">
        <f>DATE(2023,KB_s[[#This Row],[Monat]],KB_s[[#This Row],[Tag]])</f>
        <v>45144</v>
      </c>
      <c r="E674" s="3">
        <f>WEEKNUM(KB_s[[#This Row],[kill_datetime]],2)</f>
        <v>32</v>
      </c>
      <c r="F674" t="s">
        <v>121</v>
      </c>
      <c r="G674" t="s">
        <v>27</v>
      </c>
      <c r="H674" t="s">
        <v>270</v>
      </c>
      <c r="I674" t="s">
        <v>20</v>
      </c>
      <c r="J674" t="s">
        <v>139</v>
      </c>
      <c r="K674" t="s">
        <v>32</v>
      </c>
      <c r="L674" t="s">
        <v>278</v>
      </c>
      <c r="M674" t="s">
        <v>94</v>
      </c>
      <c r="N674" s="1">
        <v>13483365.93</v>
      </c>
      <c r="O674" s="1">
        <v>7043951.5700000003</v>
      </c>
    </row>
    <row r="675" spans="1:15" x14ac:dyDescent="0.25">
      <c r="A675" s="2">
        <v>45144.782442129632</v>
      </c>
      <c r="B675">
        <f t="shared" si="20"/>
        <v>6</v>
      </c>
      <c r="C675">
        <f t="shared" si="21"/>
        <v>8</v>
      </c>
      <c r="D675" s="2">
        <f>DATE(2023,KB_s[[#This Row],[Monat]],KB_s[[#This Row],[Tag]])</f>
        <v>45144</v>
      </c>
      <c r="E675" s="3">
        <f>WEEKNUM(KB_s[[#This Row],[kill_datetime]],2)</f>
        <v>32</v>
      </c>
      <c r="F675" t="s">
        <v>676</v>
      </c>
      <c r="G675" t="s">
        <v>20</v>
      </c>
      <c r="H675" t="s">
        <v>76</v>
      </c>
      <c r="I675" t="s">
        <v>13</v>
      </c>
      <c r="J675" t="s">
        <v>80</v>
      </c>
      <c r="K675" t="s">
        <v>36</v>
      </c>
      <c r="L675" t="s">
        <v>235</v>
      </c>
      <c r="M675" t="s">
        <v>38</v>
      </c>
      <c r="N675" s="1">
        <v>71270373.010000005</v>
      </c>
      <c r="O675" s="1">
        <v>60495879.359999999</v>
      </c>
    </row>
    <row r="676" spans="1:15" x14ac:dyDescent="0.25">
      <c r="A676" s="2">
        <v>45144.783564814818</v>
      </c>
      <c r="B676">
        <f t="shared" si="20"/>
        <v>6</v>
      </c>
      <c r="C676">
        <f t="shared" si="21"/>
        <v>8</v>
      </c>
      <c r="D676" s="2">
        <f>DATE(2023,KB_s[[#This Row],[Monat]],KB_s[[#This Row],[Tag]])</f>
        <v>45144</v>
      </c>
      <c r="E676" s="3">
        <f>WEEKNUM(KB_s[[#This Row],[kill_datetime]],2)</f>
        <v>32</v>
      </c>
      <c r="F676" t="s">
        <v>76</v>
      </c>
      <c r="G676" t="s">
        <v>13</v>
      </c>
      <c r="H676" t="s">
        <v>241</v>
      </c>
      <c r="I676" t="s">
        <v>20</v>
      </c>
      <c r="J676" t="s">
        <v>85</v>
      </c>
      <c r="K676" t="s">
        <v>36</v>
      </c>
      <c r="L676" t="s">
        <v>235</v>
      </c>
      <c r="M676" t="s">
        <v>38</v>
      </c>
      <c r="N676" s="1">
        <v>57913983.640000001</v>
      </c>
      <c r="O676" s="1">
        <v>37207486.969999999</v>
      </c>
    </row>
    <row r="677" spans="1:15" x14ac:dyDescent="0.25">
      <c r="A677" s="2">
        <v>45144.78365740741</v>
      </c>
      <c r="B677">
        <f t="shared" si="20"/>
        <v>6</v>
      </c>
      <c r="C677">
        <f t="shared" si="21"/>
        <v>8</v>
      </c>
      <c r="D677" s="2">
        <f>DATE(2023,KB_s[[#This Row],[Monat]],KB_s[[#This Row],[Tag]])</f>
        <v>45144</v>
      </c>
      <c r="E677" s="3">
        <f>WEEKNUM(KB_s[[#This Row],[kill_datetime]],2)</f>
        <v>32</v>
      </c>
      <c r="F677" t="s">
        <v>438</v>
      </c>
      <c r="G677" t="s">
        <v>20</v>
      </c>
      <c r="H677" t="s">
        <v>164</v>
      </c>
      <c r="I677" t="s">
        <v>13</v>
      </c>
      <c r="J677" t="s">
        <v>80</v>
      </c>
      <c r="K677" t="s">
        <v>36</v>
      </c>
      <c r="L677" t="s">
        <v>235</v>
      </c>
      <c r="M677" t="s">
        <v>38</v>
      </c>
      <c r="N677" s="1">
        <v>65461371.359999999</v>
      </c>
      <c r="O677" s="1">
        <v>52933986.439999998</v>
      </c>
    </row>
    <row r="678" spans="1:15" x14ac:dyDescent="0.25">
      <c r="A678" s="2">
        <v>45144.783715277779</v>
      </c>
      <c r="B678">
        <f t="shared" si="20"/>
        <v>6</v>
      </c>
      <c r="C678">
        <f t="shared" si="21"/>
        <v>8</v>
      </c>
      <c r="D678" s="2">
        <f>DATE(2023,KB_s[[#This Row],[Monat]],KB_s[[#This Row],[Tag]])</f>
        <v>45144</v>
      </c>
      <c r="E678" s="3">
        <f>WEEKNUM(KB_s[[#This Row],[kill_datetime]],2)</f>
        <v>32</v>
      </c>
      <c r="F678" t="s">
        <v>710</v>
      </c>
      <c r="G678" t="s">
        <v>20</v>
      </c>
      <c r="H678" t="s">
        <v>164</v>
      </c>
      <c r="I678" t="s">
        <v>13</v>
      </c>
      <c r="J678" t="s">
        <v>80</v>
      </c>
      <c r="K678" t="s">
        <v>36</v>
      </c>
      <c r="L678" t="s">
        <v>235</v>
      </c>
      <c r="M678" t="s">
        <v>38</v>
      </c>
      <c r="N678" s="1">
        <v>69764331.709999993</v>
      </c>
      <c r="O678" s="1">
        <v>54279321.840000004</v>
      </c>
    </row>
    <row r="679" spans="1:15" x14ac:dyDescent="0.25">
      <c r="A679" s="2">
        <v>45144.804780092592</v>
      </c>
      <c r="B679">
        <f t="shared" si="20"/>
        <v>6</v>
      </c>
      <c r="C679">
        <f t="shared" si="21"/>
        <v>8</v>
      </c>
      <c r="D679" s="2">
        <f>DATE(2023,KB_s[[#This Row],[Monat]],KB_s[[#This Row],[Tag]])</f>
        <v>45144</v>
      </c>
      <c r="E679" s="3">
        <f>WEEKNUM(KB_s[[#This Row],[kill_datetime]],2)</f>
        <v>32</v>
      </c>
      <c r="F679" t="s">
        <v>710</v>
      </c>
      <c r="G679" t="s">
        <v>20</v>
      </c>
      <c r="H679" t="s">
        <v>76</v>
      </c>
      <c r="I679" t="s">
        <v>13</v>
      </c>
      <c r="J679" t="s">
        <v>90</v>
      </c>
      <c r="K679" t="s">
        <v>36</v>
      </c>
      <c r="L679" t="s">
        <v>243</v>
      </c>
      <c r="M679" t="s">
        <v>38</v>
      </c>
      <c r="N679" s="1">
        <v>71613144.180000007</v>
      </c>
      <c r="O679" s="1">
        <v>50115063</v>
      </c>
    </row>
    <row r="680" spans="1:15" x14ac:dyDescent="0.25">
      <c r="A680" s="2">
        <v>45144.95716435185</v>
      </c>
      <c r="B680">
        <f t="shared" si="20"/>
        <v>6</v>
      </c>
      <c r="C680">
        <f t="shared" si="21"/>
        <v>8</v>
      </c>
      <c r="D680" s="2">
        <f>DATE(2023,KB_s[[#This Row],[Monat]],KB_s[[#This Row],[Tag]])</f>
        <v>45144</v>
      </c>
      <c r="E680" s="3">
        <f>WEEKNUM(KB_s[[#This Row],[kill_datetime]],2)</f>
        <v>32</v>
      </c>
      <c r="F680" t="s">
        <v>76</v>
      </c>
      <c r="G680" t="s">
        <v>13</v>
      </c>
      <c r="H680" t="s">
        <v>23</v>
      </c>
      <c r="I680" t="s">
        <v>20</v>
      </c>
      <c r="J680" t="s">
        <v>69</v>
      </c>
      <c r="K680" t="s">
        <v>17</v>
      </c>
      <c r="L680" t="s">
        <v>107</v>
      </c>
      <c r="M680" t="s">
        <v>78</v>
      </c>
      <c r="N680" s="1">
        <v>6125802.04</v>
      </c>
      <c r="O680" s="1">
        <v>4988194.21</v>
      </c>
    </row>
    <row r="681" spans="1:15" x14ac:dyDescent="0.25">
      <c r="A681" s="2">
        <v>45144.959340277775</v>
      </c>
      <c r="B681">
        <f t="shared" si="20"/>
        <v>6</v>
      </c>
      <c r="C681">
        <f t="shared" si="21"/>
        <v>8</v>
      </c>
      <c r="D681" s="2">
        <f>DATE(2023,KB_s[[#This Row],[Monat]],KB_s[[#This Row],[Tag]])</f>
        <v>45144</v>
      </c>
      <c r="E681" s="3">
        <f>WEEKNUM(KB_s[[#This Row],[kill_datetime]],2)</f>
        <v>32</v>
      </c>
      <c r="F681" t="s">
        <v>507</v>
      </c>
      <c r="G681" t="s">
        <v>13</v>
      </c>
      <c r="H681" t="s">
        <v>23</v>
      </c>
      <c r="I681" t="s">
        <v>20</v>
      </c>
      <c r="J681" t="s">
        <v>42</v>
      </c>
      <c r="K681" t="s">
        <v>25</v>
      </c>
      <c r="L681" t="s">
        <v>452</v>
      </c>
      <c r="M681" t="s">
        <v>66</v>
      </c>
      <c r="N681" s="1">
        <v>6629468.9199999999</v>
      </c>
      <c r="O681" s="1">
        <v>3743339.13</v>
      </c>
    </row>
    <row r="682" spans="1:15" x14ac:dyDescent="0.25">
      <c r="A682" s="2">
        <v>45144.959687499999</v>
      </c>
      <c r="B682">
        <f t="shared" si="20"/>
        <v>6</v>
      </c>
      <c r="C682">
        <f t="shared" si="21"/>
        <v>8</v>
      </c>
      <c r="D682" s="2">
        <f>DATE(2023,KB_s[[#This Row],[Monat]],KB_s[[#This Row],[Tag]])</f>
        <v>45144</v>
      </c>
      <c r="E682" s="3">
        <f>WEEKNUM(KB_s[[#This Row],[kill_datetime]],2)</f>
        <v>32</v>
      </c>
      <c r="F682" t="s">
        <v>455</v>
      </c>
      <c r="G682" t="s">
        <v>13</v>
      </c>
      <c r="H682" t="s">
        <v>455</v>
      </c>
      <c r="I682" t="s">
        <v>13</v>
      </c>
      <c r="J682" t="s">
        <v>46</v>
      </c>
      <c r="K682" t="s">
        <v>17</v>
      </c>
      <c r="L682" t="s">
        <v>107</v>
      </c>
      <c r="M682" t="s">
        <v>78</v>
      </c>
      <c r="N682" s="1">
        <v>5871017.3399999999</v>
      </c>
      <c r="O682" s="1">
        <v>5692984.2400000002</v>
      </c>
    </row>
    <row r="683" spans="1:15" x14ac:dyDescent="0.25">
      <c r="A683" s="2">
        <v>45144.963043981479</v>
      </c>
      <c r="B683">
        <f t="shared" si="20"/>
        <v>6</v>
      </c>
      <c r="C683">
        <f t="shared" si="21"/>
        <v>8</v>
      </c>
      <c r="D683" s="2">
        <f>DATE(2023,KB_s[[#This Row],[Monat]],KB_s[[#This Row],[Tag]])</f>
        <v>45144</v>
      </c>
      <c r="E683" s="3">
        <f>WEEKNUM(KB_s[[#This Row],[kill_datetime]],2)</f>
        <v>32</v>
      </c>
      <c r="F683" t="s">
        <v>455</v>
      </c>
      <c r="G683" t="s">
        <v>13</v>
      </c>
      <c r="H683" t="s">
        <v>455</v>
      </c>
      <c r="I683" t="s">
        <v>13</v>
      </c>
      <c r="J683" t="s">
        <v>193</v>
      </c>
      <c r="K683" t="s">
        <v>17</v>
      </c>
      <c r="L683" t="s">
        <v>107</v>
      </c>
      <c r="M683" t="s">
        <v>78</v>
      </c>
      <c r="N683" s="1">
        <v>392933.59</v>
      </c>
      <c r="O683" s="1">
        <v>279170.99</v>
      </c>
    </row>
    <row r="684" spans="1:15" x14ac:dyDescent="0.25">
      <c r="A684" s="2">
        <v>45144.964594907404</v>
      </c>
      <c r="B684">
        <f t="shared" si="20"/>
        <v>6</v>
      </c>
      <c r="C684">
        <f t="shared" si="21"/>
        <v>8</v>
      </c>
      <c r="D684" s="2">
        <f>DATE(2023,KB_s[[#This Row],[Monat]],KB_s[[#This Row],[Tag]])</f>
        <v>45144</v>
      </c>
      <c r="E684" s="3">
        <f>WEEKNUM(KB_s[[#This Row],[kill_datetime]],2)</f>
        <v>32</v>
      </c>
      <c r="F684" t="s">
        <v>455</v>
      </c>
      <c r="G684" t="s">
        <v>13</v>
      </c>
      <c r="H684" t="s">
        <v>455</v>
      </c>
      <c r="I684" t="s">
        <v>13</v>
      </c>
      <c r="J684" t="s">
        <v>193</v>
      </c>
      <c r="K684" t="s">
        <v>17</v>
      </c>
      <c r="L684" t="s">
        <v>107</v>
      </c>
      <c r="M684" t="s">
        <v>78</v>
      </c>
      <c r="N684" s="1">
        <v>392933.59</v>
      </c>
      <c r="O684" s="1">
        <v>279170.99</v>
      </c>
    </row>
    <row r="685" spans="1:15" x14ac:dyDescent="0.25">
      <c r="A685" s="2">
        <v>45144.96670138889</v>
      </c>
      <c r="B685">
        <f t="shared" si="20"/>
        <v>6</v>
      </c>
      <c r="C685">
        <f t="shared" si="21"/>
        <v>8</v>
      </c>
      <c r="D685" s="2">
        <f>DATE(2023,KB_s[[#This Row],[Monat]],KB_s[[#This Row],[Tag]])</f>
        <v>45144</v>
      </c>
      <c r="E685" s="3">
        <f>WEEKNUM(KB_s[[#This Row],[kill_datetime]],2)</f>
        <v>32</v>
      </c>
      <c r="F685" t="s">
        <v>455</v>
      </c>
      <c r="G685" t="s">
        <v>13</v>
      </c>
      <c r="H685" t="s">
        <v>455</v>
      </c>
      <c r="I685" t="s">
        <v>13</v>
      </c>
      <c r="J685" t="s">
        <v>193</v>
      </c>
      <c r="K685" t="s">
        <v>17</v>
      </c>
      <c r="L685" t="s">
        <v>107</v>
      </c>
      <c r="M685" t="s">
        <v>78</v>
      </c>
      <c r="N685" s="1">
        <v>392933.59</v>
      </c>
      <c r="O685" s="1">
        <v>279170.99</v>
      </c>
    </row>
    <row r="686" spans="1:15" x14ac:dyDescent="0.25">
      <c r="A686" s="2">
        <v>45144.968229166669</v>
      </c>
      <c r="B686">
        <f t="shared" si="20"/>
        <v>6</v>
      </c>
      <c r="C686">
        <f t="shared" si="21"/>
        <v>8</v>
      </c>
      <c r="D686" s="2">
        <f>DATE(2023,KB_s[[#This Row],[Monat]],KB_s[[#This Row],[Tag]])</f>
        <v>45144</v>
      </c>
      <c r="E686" s="3">
        <f>WEEKNUM(KB_s[[#This Row],[kill_datetime]],2)</f>
        <v>32</v>
      </c>
      <c r="F686" t="s">
        <v>455</v>
      </c>
      <c r="G686" t="s">
        <v>13</v>
      </c>
      <c r="H686" t="s">
        <v>455</v>
      </c>
      <c r="I686" t="s">
        <v>13</v>
      </c>
      <c r="J686" t="s">
        <v>193</v>
      </c>
      <c r="K686" t="s">
        <v>17</v>
      </c>
      <c r="L686" t="s">
        <v>107</v>
      </c>
      <c r="M686" t="s">
        <v>78</v>
      </c>
      <c r="N686" s="1">
        <v>392933.59</v>
      </c>
      <c r="O686" s="1">
        <v>279170.99</v>
      </c>
    </row>
    <row r="687" spans="1:15" x14ac:dyDescent="0.25">
      <c r="A687" s="2">
        <v>45144.968263888892</v>
      </c>
      <c r="B687">
        <f t="shared" si="20"/>
        <v>6</v>
      </c>
      <c r="C687">
        <f t="shared" si="21"/>
        <v>8</v>
      </c>
      <c r="D687" s="2">
        <f>DATE(2023,KB_s[[#This Row],[Monat]],KB_s[[#This Row],[Tag]])</f>
        <v>45144</v>
      </c>
      <c r="E687" s="3">
        <f>WEEKNUM(KB_s[[#This Row],[kill_datetime]],2)</f>
        <v>32</v>
      </c>
      <c r="F687" t="s">
        <v>82</v>
      </c>
      <c r="G687" t="s">
        <v>20</v>
      </c>
      <c r="H687" t="s">
        <v>22</v>
      </c>
      <c r="I687" t="s">
        <v>13</v>
      </c>
      <c r="J687" t="s">
        <v>98</v>
      </c>
      <c r="K687" t="s">
        <v>52</v>
      </c>
      <c r="L687" t="s">
        <v>107</v>
      </c>
      <c r="M687" t="s">
        <v>78</v>
      </c>
      <c r="N687" s="1">
        <v>187520259.03</v>
      </c>
      <c r="O687" s="1">
        <v>177989532.18000001</v>
      </c>
    </row>
    <row r="688" spans="1:15" x14ac:dyDescent="0.25">
      <c r="A688" s="2">
        <v>45144.987141203703</v>
      </c>
      <c r="B688">
        <f t="shared" si="20"/>
        <v>6</v>
      </c>
      <c r="C688">
        <f t="shared" si="21"/>
        <v>8</v>
      </c>
      <c r="D688" s="2">
        <f>DATE(2023,KB_s[[#This Row],[Monat]],KB_s[[#This Row],[Tag]])</f>
        <v>45144</v>
      </c>
      <c r="E688" s="3">
        <f>WEEKNUM(KB_s[[#This Row],[kill_datetime]],2)</f>
        <v>32</v>
      </c>
      <c r="F688" t="s">
        <v>170</v>
      </c>
      <c r="G688" t="s">
        <v>20</v>
      </c>
      <c r="H688" t="s">
        <v>455</v>
      </c>
      <c r="I688" t="s">
        <v>13</v>
      </c>
      <c r="J688" t="s">
        <v>69</v>
      </c>
      <c r="K688" t="s">
        <v>17</v>
      </c>
      <c r="L688" t="s">
        <v>562</v>
      </c>
      <c r="M688" t="s">
        <v>66</v>
      </c>
      <c r="N688" s="1">
        <v>10926166.779999999</v>
      </c>
      <c r="O688" s="1">
        <v>4579985.24</v>
      </c>
    </row>
    <row r="689" spans="1:15" x14ac:dyDescent="0.25">
      <c r="A689" s="2">
        <v>45145.044259259259</v>
      </c>
      <c r="B689">
        <f t="shared" si="20"/>
        <v>7</v>
      </c>
      <c r="C689">
        <f t="shared" si="21"/>
        <v>8</v>
      </c>
      <c r="D689" s="2">
        <f>DATE(2023,KB_s[[#This Row],[Monat]],KB_s[[#This Row],[Tag]])</f>
        <v>45145</v>
      </c>
      <c r="E689" s="3">
        <f>WEEKNUM(KB_s[[#This Row],[kill_datetime]],2)</f>
        <v>33</v>
      </c>
      <c r="F689" t="s">
        <v>198</v>
      </c>
      <c r="G689" t="s">
        <v>20</v>
      </c>
      <c r="H689" t="s">
        <v>76</v>
      </c>
      <c r="I689" t="s">
        <v>13</v>
      </c>
      <c r="J689" t="s">
        <v>80</v>
      </c>
      <c r="K689" t="s">
        <v>36</v>
      </c>
      <c r="L689" t="s">
        <v>225</v>
      </c>
      <c r="M689" t="s">
        <v>38</v>
      </c>
      <c r="N689" s="1">
        <v>75593520.75</v>
      </c>
      <c r="O689" s="1">
        <v>62082330.560000002</v>
      </c>
    </row>
    <row r="690" spans="1:15" x14ac:dyDescent="0.25">
      <c r="A690" s="2">
        <v>45145.060057870367</v>
      </c>
      <c r="B690">
        <f t="shared" si="20"/>
        <v>7</v>
      </c>
      <c r="C690">
        <f t="shared" si="21"/>
        <v>8</v>
      </c>
      <c r="D690" s="2">
        <f>DATE(2023,KB_s[[#This Row],[Monat]],KB_s[[#This Row],[Tag]])</f>
        <v>45145</v>
      </c>
      <c r="E690" s="3">
        <f>WEEKNUM(KB_s[[#This Row],[kill_datetime]],2)</f>
        <v>33</v>
      </c>
      <c r="F690" t="s">
        <v>122</v>
      </c>
      <c r="G690" t="s">
        <v>60</v>
      </c>
      <c r="H690" t="s">
        <v>393</v>
      </c>
      <c r="I690" t="s">
        <v>13</v>
      </c>
      <c r="J690" t="s">
        <v>80</v>
      </c>
      <c r="K690" t="s">
        <v>36</v>
      </c>
      <c r="L690" t="s">
        <v>468</v>
      </c>
      <c r="M690" t="s">
        <v>78</v>
      </c>
      <c r="N690" s="1">
        <v>71071055.939999998</v>
      </c>
      <c r="O690" s="1">
        <v>57226862.359999999</v>
      </c>
    </row>
    <row r="691" spans="1:15" x14ac:dyDescent="0.25">
      <c r="A691" s="2">
        <v>45145.060266203705</v>
      </c>
      <c r="B691">
        <f t="shared" si="20"/>
        <v>7</v>
      </c>
      <c r="C691">
        <f t="shared" si="21"/>
        <v>8</v>
      </c>
      <c r="D691" s="2">
        <f>DATE(2023,KB_s[[#This Row],[Monat]],KB_s[[#This Row],[Tag]])</f>
        <v>45145</v>
      </c>
      <c r="E691" s="3">
        <f>WEEKNUM(KB_s[[#This Row],[kill_datetime]],2)</f>
        <v>33</v>
      </c>
      <c r="F691" t="s">
        <v>21</v>
      </c>
      <c r="G691" t="s">
        <v>13</v>
      </c>
      <c r="H691" t="s">
        <v>122</v>
      </c>
      <c r="I691" t="s">
        <v>60</v>
      </c>
      <c r="J691" t="s">
        <v>39</v>
      </c>
      <c r="K691" t="s">
        <v>32</v>
      </c>
      <c r="L691" t="s">
        <v>468</v>
      </c>
      <c r="M691" t="s">
        <v>78</v>
      </c>
      <c r="N691" s="1">
        <v>24537569.43</v>
      </c>
      <c r="O691" s="1">
        <v>7925398.96</v>
      </c>
    </row>
    <row r="692" spans="1:15" x14ac:dyDescent="0.25">
      <c r="A692" s="2">
        <v>45145.062662037039</v>
      </c>
      <c r="B692">
        <f t="shared" si="20"/>
        <v>7</v>
      </c>
      <c r="C692">
        <f t="shared" si="21"/>
        <v>8</v>
      </c>
      <c r="D692" s="2">
        <f>DATE(2023,KB_s[[#This Row],[Monat]],KB_s[[#This Row],[Tag]])</f>
        <v>45145</v>
      </c>
      <c r="E692" s="3">
        <f>WEEKNUM(KB_s[[#This Row],[kill_datetime]],2)</f>
        <v>33</v>
      </c>
      <c r="F692" t="s">
        <v>76</v>
      </c>
      <c r="G692" t="s">
        <v>13</v>
      </c>
      <c r="H692" t="s">
        <v>122</v>
      </c>
      <c r="I692" t="s">
        <v>60</v>
      </c>
      <c r="J692" t="s">
        <v>39</v>
      </c>
      <c r="K692" t="s">
        <v>32</v>
      </c>
      <c r="L692" t="s">
        <v>500</v>
      </c>
      <c r="M692" t="s">
        <v>78</v>
      </c>
      <c r="N692" s="1">
        <v>22069812.960000001</v>
      </c>
      <c r="O692" s="1">
        <v>6883616.9900000002</v>
      </c>
    </row>
    <row r="693" spans="1:15" x14ac:dyDescent="0.25">
      <c r="A693" s="2">
        <v>45145.063043981485</v>
      </c>
      <c r="B693">
        <f t="shared" si="20"/>
        <v>7</v>
      </c>
      <c r="C693">
        <f t="shared" si="21"/>
        <v>8</v>
      </c>
      <c r="D693" s="2">
        <f>DATE(2023,KB_s[[#This Row],[Monat]],KB_s[[#This Row],[Tag]])</f>
        <v>45145</v>
      </c>
      <c r="E693" s="3">
        <f>WEEKNUM(KB_s[[#This Row],[kill_datetime]],2)</f>
        <v>33</v>
      </c>
      <c r="F693" t="s">
        <v>122</v>
      </c>
      <c r="G693" t="s">
        <v>60</v>
      </c>
      <c r="H693" t="s">
        <v>108</v>
      </c>
      <c r="I693" t="s">
        <v>13</v>
      </c>
      <c r="J693" t="s">
        <v>163</v>
      </c>
      <c r="K693" t="s">
        <v>32</v>
      </c>
      <c r="L693" t="s">
        <v>500</v>
      </c>
      <c r="M693" t="s">
        <v>78</v>
      </c>
      <c r="N693" s="1">
        <v>63034479.590000004</v>
      </c>
      <c r="O693" s="1">
        <v>45309281.700000003</v>
      </c>
    </row>
    <row r="694" spans="1:15" x14ac:dyDescent="0.25">
      <c r="A694" s="2">
        <v>45145.063622685186</v>
      </c>
      <c r="B694">
        <f t="shared" si="20"/>
        <v>7</v>
      </c>
      <c r="C694">
        <f t="shared" si="21"/>
        <v>8</v>
      </c>
      <c r="D694" s="2">
        <f>DATE(2023,KB_s[[#This Row],[Monat]],KB_s[[#This Row],[Tag]])</f>
        <v>45145</v>
      </c>
      <c r="E694" s="3">
        <f>WEEKNUM(KB_s[[#This Row],[kill_datetime]],2)</f>
        <v>33</v>
      </c>
      <c r="F694" t="s">
        <v>131</v>
      </c>
      <c r="G694" t="s">
        <v>60</v>
      </c>
      <c r="H694" t="s">
        <v>455</v>
      </c>
      <c r="I694" t="s">
        <v>13</v>
      </c>
      <c r="J694" t="s">
        <v>35</v>
      </c>
      <c r="K694" t="s">
        <v>36</v>
      </c>
      <c r="L694" t="s">
        <v>500</v>
      </c>
      <c r="M694" t="s">
        <v>78</v>
      </c>
      <c r="N694" s="1">
        <v>47233089.159999996</v>
      </c>
      <c r="O694" s="1">
        <v>35890870.799999997</v>
      </c>
    </row>
    <row r="695" spans="1:15" x14ac:dyDescent="0.25">
      <c r="A695" s="2">
        <v>45145.064583333333</v>
      </c>
      <c r="B695">
        <f t="shared" si="20"/>
        <v>7</v>
      </c>
      <c r="C695">
        <f t="shared" si="21"/>
        <v>8</v>
      </c>
      <c r="D695" s="2">
        <f>DATE(2023,KB_s[[#This Row],[Monat]],KB_s[[#This Row],[Tag]])</f>
        <v>45145</v>
      </c>
      <c r="E695" s="3">
        <f>WEEKNUM(KB_s[[#This Row],[kill_datetime]],2)</f>
        <v>33</v>
      </c>
      <c r="F695" t="s">
        <v>484</v>
      </c>
      <c r="G695" t="s">
        <v>13</v>
      </c>
      <c r="H695" t="s">
        <v>661</v>
      </c>
      <c r="I695" t="s">
        <v>60</v>
      </c>
      <c r="J695" t="s">
        <v>90</v>
      </c>
      <c r="K695" t="s">
        <v>36</v>
      </c>
      <c r="L695" t="s">
        <v>500</v>
      </c>
      <c r="M695" t="s">
        <v>78</v>
      </c>
      <c r="N695" s="1">
        <v>53497474.899999999</v>
      </c>
      <c r="O695" s="1">
        <v>38603724.869999997</v>
      </c>
    </row>
    <row r="696" spans="1:15" x14ac:dyDescent="0.25">
      <c r="A696" s="2">
        <v>45145.065081018518</v>
      </c>
      <c r="B696">
        <f t="shared" si="20"/>
        <v>7</v>
      </c>
      <c r="C696">
        <f t="shared" si="21"/>
        <v>8</v>
      </c>
      <c r="D696" s="2">
        <f>DATE(2023,KB_s[[#This Row],[Monat]],KB_s[[#This Row],[Tag]])</f>
        <v>45145</v>
      </c>
      <c r="E696" s="3">
        <f>WEEKNUM(KB_s[[#This Row],[kill_datetime]],2)</f>
        <v>33</v>
      </c>
      <c r="F696" t="s">
        <v>22</v>
      </c>
      <c r="G696" t="s">
        <v>13</v>
      </c>
      <c r="H696" t="s">
        <v>122</v>
      </c>
      <c r="I696" t="s">
        <v>60</v>
      </c>
      <c r="J696" t="s">
        <v>139</v>
      </c>
      <c r="K696" t="s">
        <v>32</v>
      </c>
      <c r="L696" t="s">
        <v>500</v>
      </c>
      <c r="M696" t="s">
        <v>78</v>
      </c>
      <c r="N696" s="1">
        <v>20710566.859999999</v>
      </c>
      <c r="O696" s="1">
        <v>5264119.76</v>
      </c>
    </row>
    <row r="697" spans="1:15" x14ac:dyDescent="0.25">
      <c r="A697" s="2">
        <v>45145.065358796295</v>
      </c>
      <c r="B697">
        <f t="shared" si="20"/>
        <v>7</v>
      </c>
      <c r="C697">
        <f t="shared" si="21"/>
        <v>8</v>
      </c>
      <c r="D697" s="2">
        <f>DATE(2023,KB_s[[#This Row],[Monat]],KB_s[[#This Row],[Tag]])</f>
        <v>45145</v>
      </c>
      <c r="E697" s="3">
        <f>WEEKNUM(KB_s[[#This Row],[kill_datetime]],2)</f>
        <v>33</v>
      </c>
      <c r="F697" t="s">
        <v>21</v>
      </c>
      <c r="G697" t="s">
        <v>13</v>
      </c>
      <c r="H697" t="s">
        <v>362</v>
      </c>
      <c r="I697" t="s">
        <v>60</v>
      </c>
      <c r="J697" t="s">
        <v>139</v>
      </c>
      <c r="K697" t="s">
        <v>32</v>
      </c>
      <c r="L697" t="s">
        <v>500</v>
      </c>
      <c r="M697" t="s">
        <v>78</v>
      </c>
      <c r="N697" s="1">
        <v>20557827.780000001</v>
      </c>
      <c r="O697" s="1">
        <v>6261404.54</v>
      </c>
    </row>
    <row r="698" spans="1:15" x14ac:dyDescent="0.25">
      <c r="A698" s="2">
        <v>45145.065497685187</v>
      </c>
      <c r="B698">
        <f t="shared" si="20"/>
        <v>7</v>
      </c>
      <c r="C698">
        <f t="shared" si="21"/>
        <v>8</v>
      </c>
      <c r="D698" s="2">
        <f>DATE(2023,KB_s[[#This Row],[Monat]],KB_s[[#This Row],[Tag]])</f>
        <v>45145</v>
      </c>
      <c r="E698" s="3">
        <f>WEEKNUM(KB_s[[#This Row],[kill_datetime]],2)</f>
        <v>33</v>
      </c>
      <c r="F698" t="s">
        <v>76</v>
      </c>
      <c r="G698" t="s">
        <v>13</v>
      </c>
      <c r="H698" t="s">
        <v>122</v>
      </c>
      <c r="I698" t="s">
        <v>60</v>
      </c>
      <c r="J698" t="s">
        <v>39</v>
      </c>
      <c r="K698" t="s">
        <v>32</v>
      </c>
      <c r="L698" t="s">
        <v>500</v>
      </c>
      <c r="M698" t="s">
        <v>78</v>
      </c>
      <c r="N698" s="1">
        <v>25565932.239999998</v>
      </c>
      <c r="O698" s="1">
        <v>9150147.7599999998</v>
      </c>
    </row>
    <row r="699" spans="1:15" x14ac:dyDescent="0.25">
      <c r="A699" s="2">
        <v>45145.065648148149</v>
      </c>
      <c r="B699">
        <f t="shared" si="20"/>
        <v>7</v>
      </c>
      <c r="C699">
        <f t="shared" si="21"/>
        <v>8</v>
      </c>
      <c r="D699" s="2">
        <f>DATE(2023,KB_s[[#This Row],[Monat]],KB_s[[#This Row],[Tag]])</f>
        <v>45145</v>
      </c>
      <c r="E699" s="3">
        <f>WEEKNUM(KB_s[[#This Row],[kill_datetime]],2)</f>
        <v>33</v>
      </c>
      <c r="F699" t="s">
        <v>57</v>
      </c>
      <c r="G699" t="s">
        <v>13</v>
      </c>
      <c r="H699" t="s">
        <v>630</v>
      </c>
      <c r="I699" t="s">
        <v>60</v>
      </c>
      <c r="J699" t="s">
        <v>139</v>
      </c>
      <c r="K699" t="s">
        <v>32</v>
      </c>
      <c r="L699" t="s">
        <v>500</v>
      </c>
      <c r="M699" t="s">
        <v>78</v>
      </c>
      <c r="N699" s="1">
        <v>16122601.619999999</v>
      </c>
      <c r="O699" s="1">
        <v>7197840.3499999996</v>
      </c>
    </row>
    <row r="700" spans="1:15" x14ac:dyDescent="0.25">
      <c r="A700" s="2">
        <v>45145.065821759257</v>
      </c>
      <c r="B700">
        <f t="shared" si="20"/>
        <v>7</v>
      </c>
      <c r="C700">
        <f t="shared" si="21"/>
        <v>8</v>
      </c>
      <c r="D700" s="2">
        <f>DATE(2023,KB_s[[#This Row],[Monat]],KB_s[[#This Row],[Tag]])</f>
        <v>45145</v>
      </c>
      <c r="E700" s="3">
        <f>WEEKNUM(KB_s[[#This Row],[kill_datetime]],2)</f>
        <v>33</v>
      </c>
      <c r="F700" t="s">
        <v>22</v>
      </c>
      <c r="G700" t="s">
        <v>13</v>
      </c>
      <c r="H700" t="s">
        <v>176</v>
      </c>
      <c r="I700" t="s">
        <v>60</v>
      </c>
      <c r="J700" t="s">
        <v>39</v>
      </c>
      <c r="K700" t="s">
        <v>32</v>
      </c>
      <c r="L700" t="s">
        <v>500</v>
      </c>
      <c r="M700" t="s">
        <v>78</v>
      </c>
      <c r="N700" s="1">
        <v>24325574.550000001</v>
      </c>
      <c r="O700" s="1">
        <v>5566695.9500000002</v>
      </c>
    </row>
    <row r="701" spans="1:15" x14ac:dyDescent="0.25">
      <c r="A701" s="2">
        <v>45145.065925925926</v>
      </c>
      <c r="B701">
        <f t="shared" si="20"/>
        <v>7</v>
      </c>
      <c r="C701">
        <f t="shared" si="21"/>
        <v>8</v>
      </c>
      <c r="D701" s="2">
        <f>DATE(2023,KB_s[[#This Row],[Monat]],KB_s[[#This Row],[Tag]])</f>
        <v>45145</v>
      </c>
      <c r="E701" s="3">
        <f>WEEKNUM(KB_s[[#This Row],[kill_datetime]],2)</f>
        <v>33</v>
      </c>
      <c r="F701" t="s">
        <v>21</v>
      </c>
      <c r="G701" t="s">
        <v>13</v>
      </c>
      <c r="H701" t="s">
        <v>475</v>
      </c>
      <c r="I701" t="s">
        <v>60</v>
      </c>
      <c r="J701" t="s">
        <v>163</v>
      </c>
      <c r="K701" t="s">
        <v>32</v>
      </c>
      <c r="L701" t="s">
        <v>500</v>
      </c>
      <c r="M701" t="s">
        <v>78</v>
      </c>
      <c r="N701" s="1">
        <v>37172751.200000003</v>
      </c>
      <c r="O701" s="1">
        <v>17897864.329999998</v>
      </c>
    </row>
    <row r="702" spans="1:15" x14ac:dyDescent="0.25">
      <c r="A702" s="2">
        <v>45145.066087962965</v>
      </c>
      <c r="B702">
        <f t="shared" si="20"/>
        <v>7</v>
      </c>
      <c r="C702">
        <f t="shared" si="21"/>
        <v>8</v>
      </c>
      <c r="D702" s="2">
        <f>DATE(2023,KB_s[[#This Row],[Monat]],KB_s[[#This Row],[Tag]])</f>
        <v>45145</v>
      </c>
      <c r="E702" s="3">
        <f>WEEKNUM(KB_s[[#This Row],[kill_datetime]],2)</f>
        <v>33</v>
      </c>
      <c r="F702" t="s">
        <v>22</v>
      </c>
      <c r="G702" t="s">
        <v>13</v>
      </c>
      <c r="H702" t="s">
        <v>122</v>
      </c>
      <c r="I702" t="s">
        <v>60</v>
      </c>
      <c r="J702" t="s">
        <v>39</v>
      </c>
      <c r="K702" t="s">
        <v>32</v>
      </c>
      <c r="L702" t="s">
        <v>500</v>
      </c>
      <c r="M702" t="s">
        <v>78</v>
      </c>
      <c r="N702" s="1">
        <v>23581752.359999999</v>
      </c>
      <c r="O702" s="1">
        <v>9416604.1099999994</v>
      </c>
    </row>
    <row r="703" spans="1:15" x14ac:dyDescent="0.25">
      <c r="A703" s="2">
        <v>45145.066134259258</v>
      </c>
      <c r="B703">
        <f t="shared" si="20"/>
        <v>7</v>
      </c>
      <c r="C703">
        <f t="shared" si="21"/>
        <v>8</v>
      </c>
      <c r="D703" s="2">
        <f>DATE(2023,KB_s[[#This Row],[Monat]],KB_s[[#This Row],[Tag]])</f>
        <v>45145</v>
      </c>
      <c r="E703" s="3">
        <f>WEEKNUM(KB_s[[#This Row],[kill_datetime]],2)</f>
        <v>33</v>
      </c>
      <c r="F703" t="s">
        <v>21</v>
      </c>
      <c r="G703" t="s">
        <v>13</v>
      </c>
      <c r="H703" t="s">
        <v>131</v>
      </c>
      <c r="I703" t="s">
        <v>60</v>
      </c>
      <c r="J703" t="s">
        <v>39</v>
      </c>
      <c r="K703" t="s">
        <v>32</v>
      </c>
      <c r="L703" t="s">
        <v>500</v>
      </c>
      <c r="M703" t="s">
        <v>78</v>
      </c>
      <c r="N703" s="1">
        <v>24268643.390000001</v>
      </c>
      <c r="O703" s="1">
        <v>9973932.3499999996</v>
      </c>
    </row>
    <row r="704" spans="1:15" x14ac:dyDescent="0.25">
      <c r="A704" s="2">
        <v>45145.066296296296</v>
      </c>
      <c r="B704">
        <f t="shared" si="20"/>
        <v>7</v>
      </c>
      <c r="C704">
        <f t="shared" si="21"/>
        <v>8</v>
      </c>
      <c r="D704" s="2">
        <f>DATE(2023,KB_s[[#This Row],[Monat]],KB_s[[#This Row],[Tag]])</f>
        <v>45145</v>
      </c>
      <c r="E704" s="3">
        <f>WEEKNUM(KB_s[[#This Row],[kill_datetime]],2)</f>
        <v>33</v>
      </c>
      <c r="F704" t="s">
        <v>21</v>
      </c>
      <c r="G704" t="s">
        <v>13</v>
      </c>
      <c r="H704" t="s">
        <v>131</v>
      </c>
      <c r="I704" t="s">
        <v>60</v>
      </c>
      <c r="J704" t="s">
        <v>39</v>
      </c>
      <c r="K704" t="s">
        <v>32</v>
      </c>
      <c r="L704" t="s">
        <v>500</v>
      </c>
      <c r="M704" t="s">
        <v>78</v>
      </c>
      <c r="N704" s="1">
        <v>23298643.91</v>
      </c>
      <c r="O704" s="1">
        <v>5138337.33</v>
      </c>
    </row>
    <row r="705" spans="1:15" x14ac:dyDescent="0.25">
      <c r="A705" s="2">
        <v>45145.067418981482</v>
      </c>
      <c r="B705">
        <f t="shared" si="20"/>
        <v>7</v>
      </c>
      <c r="C705">
        <f t="shared" si="21"/>
        <v>8</v>
      </c>
      <c r="D705" s="2">
        <f>DATE(2023,KB_s[[#This Row],[Monat]],KB_s[[#This Row],[Tag]])</f>
        <v>45145</v>
      </c>
      <c r="E705" s="3">
        <f>WEEKNUM(KB_s[[#This Row],[kill_datetime]],2)</f>
        <v>33</v>
      </c>
      <c r="F705" t="s">
        <v>455</v>
      </c>
      <c r="G705" t="s">
        <v>13</v>
      </c>
      <c r="H705" t="s">
        <v>176</v>
      </c>
      <c r="I705" t="s">
        <v>60</v>
      </c>
      <c r="J705" t="s">
        <v>139</v>
      </c>
      <c r="K705" t="s">
        <v>32</v>
      </c>
      <c r="L705" t="s">
        <v>500</v>
      </c>
      <c r="M705" t="s">
        <v>78</v>
      </c>
      <c r="N705" s="1">
        <v>18719033.690000001</v>
      </c>
      <c r="O705" s="1">
        <v>7467191.5599999996</v>
      </c>
    </row>
    <row r="706" spans="1:15" x14ac:dyDescent="0.25">
      <c r="A706" s="2">
        <v>45145.068391203706</v>
      </c>
      <c r="B706">
        <f t="shared" ref="B706:B769" si="22">DAY(A706)</f>
        <v>7</v>
      </c>
      <c r="C706">
        <f t="shared" ref="C706:C769" si="23">MONTH(A706)</f>
        <v>8</v>
      </c>
      <c r="D706" s="2">
        <f>DATE(2023,KB_s[[#This Row],[Monat]],KB_s[[#This Row],[Tag]])</f>
        <v>45145</v>
      </c>
      <c r="E706" s="3">
        <f>WEEKNUM(KB_s[[#This Row],[kill_datetime]],2)</f>
        <v>33</v>
      </c>
      <c r="F706" t="s">
        <v>82</v>
      </c>
      <c r="G706" t="s">
        <v>20</v>
      </c>
      <c r="H706" t="s">
        <v>484</v>
      </c>
      <c r="I706" t="s">
        <v>13</v>
      </c>
      <c r="J706" t="s">
        <v>219</v>
      </c>
      <c r="K706" t="s">
        <v>32</v>
      </c>
      <c r="L706" t="s">
        <v>500</v>
      </c>
      <c r="M706" t="s">
        <v>78</v>
      </c>
      <c r="N706" s="1">
        <v>30207045.620000001</v>
      </c>
      <c r="O706" s="1">
        <v>12711271.42</v>
      </c>
    </row>
    <row r="707" spans="1:15" x14ac:dyDescent="0.25">
      <c r="A707" s="2">
        <v>45145.075960648152</v>
      </c>
      <c r="B707">
        <f t="shared" si="22"/>
        <v>7</v>
      </c>
      <c r="C707">
        <f t="shared" si="23"/>
        <v>8</v>
      </c>
      <c r="D707" s="2">
        <f>DATE(2023,KB_s[[#This Row],[Monat]],KB_s[[#This Row],[Tag]])</f>
        <v>45145</v>
      </c>
      <c r="E707" s="3">
        <f>WEEKNUM(KB_s[[#This Row],[kill_datetime]],2)</f>
        <v>33</v>
      </c>
      <c r="F707" t="s">
        <v>198</v>
      </c>
      <c r="G707" t="s">
        <v>20</v>
      </c>
      <c r="H707" t="s">
        <v>318</v>
      </c>
      <c r="I707" t="s">
        <v>13</v>
      </c>
      <c r="J707" t="s">
        <v>80</v>
      </c>
      <c r="K707" t="s">
        <v>36</v>
      </c>
      <c r="L707" t="s">
        <v>401</v>
      </c>
      <c r="M707" t="s">
        <v>78</v>
      </c>
      <c r="N707" s="1">
        <v>69358757.540000007</v>
      </c>
      <c r="O707" s="1">
        <v>58849256.549999997</v>
      </c>
    </row>
    <row r="708" spans="1:15" x14ac:dyDescent="0.25">
      <c r="A708" s="2">
        <v>45145.075972222221</v>
      </c>
      <c r="B708">
        <f t="shared" si="22"/>
        <v>7</v>
      </c>
      <c r="C708">
        <f t="shared" si="23"/>
        <v>8</v>
      </c>
      <c r="D708" s="2">
        <f>DATE(2023,KB_s[[#This Row],[Monat]],KB_s[[#This Row],[Tag]])</f>
        <v>45145</v>
      </c>
      <c r="E708" s="3">
        <f>WEEKNUM(KB_s[[#This Row],[kill_datetime]],2)</f>
        <v>33</v>
      </c>
      <c r="F708" t="s">
        <v>76</v>
      </c>
      <c r="G708" t="s">
        <v>13</v>
      </c>
      <c r="H708" t="s">
        <v>72</v>
      </c>
      <c r="I708" t="s">
        <v>20</v>
      </c>
      <c r="J708" t="s">
        <v>79</v>
      </c>
      <c r="K708" t="s">
        <v>25</v>
      </c>
      <c r="L708" t="s">
        <v>401</v>
      </c>
      <c r="M708" t="s">
        <v>78</v>
      </c>
      <c r="N708" s="1">
        <v>6463234.75</v>
      </c>
      <c r="O708" s="1">
        <v>4370943.2300000004</v>
      </c>
    </row>
    <row r="709" spans="1:15" x14ac:dyDescent="0.25">
      <c r="A709" s="2">
        <v>45145.075983796298</v>
      </c>
      <c r="B709">
        <f t="shared" si="22"/>
        <v>7</v>
      </c>
      <c r="C709">
        <f t="shared" si="23"/>
        <v>8</v>
      </c>
      <c r="D709" s="2">
        <f>DATE(2023,KB_s[[#This Row],[Monat]],KB_s[[#This Row],[Tag]])</f>
        <v>45145</v>
      </c>
      <c r="E709" s="3">
        <f>WEEKNUM(KB_s[[#This Row],[kill_datetime]],2)</f>
        <v>33</v>
      </c>
      <c r="F709" t="s">
        <v>12</v>
      </c>
      <c r="G709" t="s">
        <v>13</v>
      </c>
      <c r="H709" t="s">
        <v>23</v>
      </c>
      <c r="I709" t="s">
        <v>20</v>
      </c>
      <c r="J709" t="s">
        <v>24</v>
      </c>
      <c r="K709" t="s">
        <v>25</v>
      </c>
      <c r="L709" t="s">
        <v>401</v>
      </c>
      <c r="M709" t="s">
        <v>78</v>
      </c>
      <c r="N709" s="1">
        <v>11281251.48</v>
      </c>
      <c r="O709" s="1">
        <v>4796209.62</v>
      </c>
    </row>
    <row r="710" spans="1:15" x14ac:dyDescent="0.25">
      <c r="A710" s="2">
        <v>45145.076064814813</v>
      </c>
      <c r="B710">
        <f t="shared" si="22"/>
        <v>7</v>
      </c>
      <c r="C710">
        <f t="shared" si="23"/>
        <v>8</v>
      </c>
      <c r="D710" s="2">
        <f>DATE(2023,KB_s[[#This Row],[Monat]],KB_s[[#This Row],[Tag]])</f>
        <v>45145</v>
      </c>
      <c r="E710" s="3">
        <f>WEEKNUM(KB_s[[#This Row],[kill_datetime]],2)</f>
        <v>33</v>
      </c>
      <c r="F710" t="s">
        <v>172</v>
      </c>
      <c r="G710" t="s">
        <v>13</v>
      </c>
      <c r="H710" t="s">
        <v>23</v>
      </c>
      <c r="I710" t="s">
        <v>20</v>
      </c>
      <c r="J710" t="s">
        <v>24</v>
      </c>
      <c r="K710" t="s">
        <v>25</v>
      </c>
      <c r="L710" t="s">
        <v>401</v>
      </c>
      <c r="M710" t="s">
        <v>78</v>
      </c>
      <c r="N710" s="1">
        <v>11254656.02</v>
      </c>
      <c r="O710" s="1">
        <v>4697339.8499999996</v>
      </c>
    </row>
    <row r="711" spans="1:15" x14ac:dyDescent="0.25">
      <c r="A711" s="2">
        <v>45145.076157407406</v>
      </c>
      <c r="B711">
        <f t="shared" si="22"/>
        <v>7</v>
      </c>
      <c r="C711">
        <f t="shared" si="23"/>
        <v>8</v>
      </c>
      <c r="D711" s="2">
        <f>DATE(2023,KB_s[[#This Row],[Monat]],KB_s[[#This Row],[Tag]])</f>
        <v>45145</v>
      </c>
      <c r="E711" s="3">
        <f>WEEKNUM(KB_s[[#This Row],[kill_datetime]],2)</f>
        <v>33</v>
      </c>
      <c r="F711" t="s">
        <v>76</v>
      </c>
      <c r="G711" t="s">
        <v>13</v>
      </c>
      <c r="H711" t="s">
        <v>89</v>
      </c>
      <c r="I711" t="s">
        <v>20</v>
      </c>
      <c r="J711" t="s">
        <v>127</v>
      </c>
      <c r="K711" t="s">
        <v>17</v>
      </c>
      <c r="L711" t="s">
        <v>401</v>
      </c>
      <c r="M711" t="s">
        <v>78</v>
      </c>
      <c r="N711" s="1">
        <v>8709700.9100000001</v>
      </c>
      <c r="O711" s="1">
        <v>7298417.5899999999</v>
      </c>
    </row>
    <row r="712" spans="1:15" x14ac:dyDescent="0.25">
      <c r="A712" s="2">
        <v>45145.076180555552</v>
      </c>
      <c r="B712">
        <f t="shared" si="22"/>
        <v>7</v>
      </c>
      <c r="C712">
        <f t="shared" si="23"/>
        <v>8</v>
      </c>
      <c r="D712" s="2">
        <f>DATE(2023,KB_s[[#This Row],[Monat]],KB_s[[#This Row],[Tag]])</f>
        <v>45145</v>
      </c>
      <c r="E712" s="3">
        <f>WEEKNUM(KB_s[[#This Row],[kill_datetime]],2)</f>
        <v>33</v>
      </c>
      <c r="F712" t="s">
        <v>12</v>
      </c>
      <c r="G712" t="s">
        <v>13</v>
      </c>
      <c r="H712" t="s">
        <v>40</v>
      </c>
      <c r="I712" t="s">
        <v>20</v>
      </c>
      <c r="J712" t="s">
        <v>24</v>
      </c>
      <c r="K712" t="s">
        <v>25</v>
      </c>
      <c r="L712" t="s">
        <v>401</v>
      </c>
      <c r="M712" t="s">
        <v>78</v>
      </c>
      <c r="N712" s="1">
        <v>11126631.300000001</v>
      </c>
      <c r="O712" s="1">
        <v>6769153.1200000001</v>
      </c>
    </row>
    <row r="713" spans="1:15" x14ac:dyDescent="0.25">
      <c r="A713" s="2">
        <v>45145.076203703706</v>
      </c>
      <c r="B713">
        <f t="shared" si="22"/>
        <v>7</v>
      </c>
      <c r="C713">
        <f t="shared" si="23"/>
        <v>8</v>
      </c>
      <c r="D713" s="2">
        <f>DATE(2023,KB_s[[#This Row],[Monat]],KB_s[[#This Row],[Tag]])</f>
        <v>45145</v>
      </c>
      <c r="E713" s="3">
        <f>WEEKNUM(KB_s[[#This Row],[kill_datetime]],2)</f>
        <v>33</v>
      </c>
      <c r="F713" t="s">
        <v>172</v>
      </c>
      <c r="G713" t="s">
        <v>13</v>
      </c>
      <c r="H713" t="s">
        <v>160</v>
      </c>
      <c r="I713" t="s">
        <v>20</v>
      </c>
      <c r="J713" t="s">
        <v>79</v>
      </c>
      <c r="K713" t="s">
        <v>25</v>
      </c>
      <c r="L713" t="s">
        <v>401</v>
      </c>
      <c r="M713" t="s">
        <v>78</v>
      </c>
      <c r="N713" s="1">
        <v>6091227.5099999998</v>
      </c>
      <c r="O713" s="1">
        <v>3442944.16</v>
      </c>
    </row>
    <row r="714" spans="1:15" x14ac:dyDescent="0.25">
      <c r="A714" s="2">
        <v>45145.079895833333</v>
      </c>
      <c r="B714">
        <f t="shared" si="22"/>
        <v>7</v>
      </c>
      <c r="C714">
        <f t="shared" si="23"/>
        <v>8</v>
      </c>
      <c r="D714" s="2">
        <f>DATE(2023,KB_s[[#This Row],[Monat]],KB_s[[#This Row],[Tag]])</f>
        <v>45145</v>
      </c>
      <c r="E714" s="3">
        <f>WEEKNUM(KB_s[[#This Row],[kill_datetime]],2)</f>
        <v>33</v>
      </c>
      <c r="F714" t="s">
        <v>12</v>
      </c>
      <c r="G714" t="s">
        <v>13</v>
      </c>
      <c r="H714" t="s">
        <v>23</v>
      </c>
      <c r="I714" t="s">
        <v>20</v>
      </c>
      <c r="J714" t="s">
        <v>80</v>
      </c>
      <c r="K714" t="s">
        <v>36</v>
      </c>
      <c r="L714" t="s">
        <v>500</v>
      </c>
      <c r="M714" t="s">
        <v>78</v>
      </c>
      <c r="N714" s="1">
        <v>73522201.75</v>
      </c>
      <c r="O714" s="1">
        <v>57183993.289999999</v>
      </c>
    </row>
    <row r="715" spans="1:15" x14ac:dyDescent="0.25">
      <c r="A715" s="2">
        <v>45145.079976851855</v>
      </c>
      <c r="B715">
        <f t="shared" si="22"/>
        <v>7</v>
      </c>
      <c r="C715">
        <f t="shared" si="23"/>
        <v>8</v>
      </c>
      <c r="D715" s="2">
        <f>DATE(2023,KB_s[[#This Row],[Monat]],KB_s[[#This Row],[Tag]])</f>
        <v>45145</v>
      </c>
      <c r="E715" s="3">
        <f>WEEKNUM(KB_s[[#This Row],[kill_datetime]],2)</f>
        <v>33</v>
      </c>
      <c r="F715" t="s">
        <v>21</v>
      </c>
      <c r="G715" t="s">
        <v>13</v>
      </c>
      <c r="H715" t="s">
        <v>290</v>
      </c>
      <c r="I715" t="s">
        <v>20</v>
      </c>
      <c r="J715" t="s">
        <v>24</v>
      </c>
      <c r="K715" t="s">
        <v>25</v>
      </c>
      <c r="L715" t="s">
        <v>500</v>
      </c>
      <c r="M715" t="s">
        <v>78</v>
      </c>
      <c r="N715" s="1">
        <v>10277184.949999999</v>
      </c>
      <c r="O715" s="1">
        <v>4557584.4400000004</v>
      </c>
    </row>
    <row r="716" spans="1:15" x14ac:dyDescent="0.25">
      <c r="A716" s="2">
        <v>45145.079988425925</v>
      </c>
      <c r="B716">
        <f t="shared" si="22"/>
        <v>7</v>
      </c>
      <c r="C716">
        <f t="shared" si="23"/>
        <v>8</v>
      </c>
      <c r="D716" s="2">
        <f>DATE(2023,KB_s[[#This Row],[Monat]],KB_s[[#This Row],[Tag]])</f>
        <v>45145</v>
      </c>
      <c r="E716" s="3">
        <f>WEEKNUM(KB_s[[#This Row],[kill_datetime]],2)</f>
        <v>33</v>
      </c>
      <c r="F716" t="s">
        <v>229</v>
      </c>
      <c r="G716" t="s">
        <v>13</v>
      </c>
      <c r="H716" t="s">
        <v>22</v>
      </c>
      <c r="I716" t="s">
        <v>13</v>
      </c>
      <c r="J716" t="s">
        <v>137</v>
      </c>
      <c r="K716" t="s">
        <v>17</v>
      </c>
      <c r="L716" t="s">
        <v>500</v>
      </c>
      <c r="M716" t="s">
        <v>78</v>
      </c>
      <c r="N716" s="1">
        <v>4882743.05</v>
      </c>
      <c r="O716" s="1">
        <v>1300518.2</v>
      </c>
    </row>
    <row r="717" spans="1:15" x14ac:dyDescent="0.25">
      <c r="A717" s="2">
        <v>45145.080057870371</v>
      </c>
      <c r="B717">
        <f t="shared" si="22"/>
        <v>7</v>
      </c>
      <c r="C717">
        <f t="shared" si="23"/>
        <v>8</v>
      </c>
      <c r="D717" s="2">
        <f>DATE(2023,KB_s[[#This Row],[Monat]],KB_s[[#This Row],[Tag]])</f>
        <v>45145</v>
      </c>
      <c r="E717" s="3">
        <f>WEEKNUM(KB_s[[#This Row],[kill_datetime]],2)</f>
        <v>33</v>
      </c>
      <c r="F717" t="s">
        <v>21</v>
      </c>
      <c r="G717" t="s">
        <v>13</v>
      </c>
      <c r="H717" t="s">
        <v>277</v>
      </c>
      <c r="I717" t="s">
        <v>20</v>
      </c>
      <c r="J717" t="s">
        <v>24</v>
      </c>
      <c r="K717" t="s">
        <v>25</v>
      </c>
      <c r="L717" t="s">
        <v>500</v>
      </c>
      <c r="M717" t="s">
        <v>78</v>
      </c>
      <c r="N717" s="1">
        <v>11297684.07</v>
      </c>
      <c r="O717" s="1">
        <v>8638741.9199999999</v>
      </c>
    </row>
    <row r="718" spans="1:15" x14ac:dyDescent="0.25">
      <c r="A718" s="2">
        <v>45145.080196759256</v>
      </c>
      <c r="B718">
        <f t="shared" si="22"/>
        <v>7</v>
      </c>
      <c r="C718">
        <f t="shared" si="23"/>
        <v>8</v>
      </c>
      <c r="D718" s="2">
        <f>DATE(2023,KB_s[[#This Row],[Monat]],KB_s[[#This Row],[Tag]])</f>
        <v>45145</v>
      </c>
      <c r="E718" s="3">
        <f>WEEKNUM(KB_s[[#This Row],[kill_datetime]],2)</f>
        <v>33</v>
      </c>
      <c r="F718" t="s">
        <v>70</v>
      </c>
      <c r="G718" t="s">
        <v>13</v>
      </c>
      <c r="H718" t="s">
        <v>82</v>
      </c>
      <c r="I718" t="s">
        <v>20</v>
      </c>
      <c r="J718" t="s">
        <v>24</v>
      </c>
      <c r="K718" t="s">
        <v>25</v>
      </c>
      <c r="L718" t="s">
        <v>500</v>
      </c>
      <c r="M718" t="s">
        <v>78</v>
      </c>
      <c r="N718" s="1">
        <v>11275455.5</v>
      </c>
      <c r="O718" s="1">
        <v>7353604.1100000003</v>
      </c>
    </row>
    <row r="719" spans="1:15" x14ac:dyDescent="0.25">
      <c r="A719" s="2">
        <v>45145.080266203702</v>
      </c>
      <c r="B719">
        <f t="shared" si="22"/>
        <v>7</v>
      </c>
      <c r="C719">
        <f t="shared" si="23"/>
        <v>8</v>
      </c>
      <c r="D719" s="2">
        <f>DATE(2023,KB_s[[#This Row],[Monat]],KB_s[[#This Row],[Tag]])</f>
        <v>45145</v>
      </c>
      <c r="E719" s="3">
        <f>WEEKNUM(KB_s[[#This Row],[kill_datetime]],2)</f>
        <v>33</v>
      </c>
      <c r="F719" t="s">
        <v>12</v>
      </c>
      <c r="G719" t="s">
        <v>13</v>
      </c>
      <c r="H719" t="s">
        <v>369</v>
      </c>
      <c r="I719" t="s">
        <v>20</v>
      </c>
      <c r="J719" t="s">
        <v>24</v>
      </c>
      <c r="K719" t="s">
        <v>25</v>
      </c>
      <c r="L719" t="s">
        <v>500</v>
      </c>
      <c r="M719" t="s">
        <v>78</v>
      </c>
      <c r="N719" s="1">
        <v>11177285.359999999</v>
      </c>
      <c r="O719" s="1">
        <v>8682101.2200000007</v>
      </c>
    </row>
    <row r="720" spans="1:15" x14ac:dyDescent="0.25">
      <c r="A720" s="2">
        <v>45145.080335648148</v>
      </c>
      <c r="B720">
        <f t="shared" si="22"/>
        <v>7</v>
      </c>
      <c r="C720">
        <f t="shared" si="23"/>
        <v>8</v>
      </c>
      <c r="D720" s="2">
        <f>DATE(2023,KB_s[[#This Row],[Monat]],KB_s[[#This Row],[Tag]])</f>
        <v>45145</v>
      </c>
      <c r="E720" s="3">
        <f>WEEKNUM(KB_s[[#This Row],[kill_datetime]],2)</f>
        <v>33</v>
      </c>
      <c r="F720" t="s">
        <v>76</v>
      </c>
      <c r="G720" t="s">
        <v>13</v>
      </c>
      <c r="H720" t="s">
        <v>198</v>
      </c>
      <c r="I720" t="s">
        <v>20</v>
      </c>
      <c r="J720" t="s">
        <v>24</v>
      </c>
      <c r="K720" t="s">
        <v>25</v>
      </c>
      <c r="L720" t="s">
        <v>500</v>
      </c>
      <c r="M720" t="s">
        <v>78</v>
      </c>
      <c r="N720" s="1">
        <v>10930067.07</v>
      </c>
      <c r="O720" s="1">
        <v>7430523.3499999996</v>
      </c>
    </row>
    <row r="721" spans="1:15" x14ac:dyDescent="0.25">
      <c r="A721" s="2">
        <v>45145.080347222225</v>
      </c>
      <c r="B721">
        <f t="shared" si="22"/>
        <v>7</v>
      </c>
      <c r="C721">
        <f t="shared" si="23"/>
        <v>8</v>
      </c>
      <c r="D721" s="2">
        <f>DATE(2023,KB_s[[#This Row],[Monat]],KB_s[[#This Row],[Tag]])</f>
        <v>45145</v>
      </c>
      <c r="E721" s="3">
        <f>WEEKNUM(KB_s[[#This Row],[kill_datetime]],2)</f>
        <v>33</v>
      </c>
      <c r="F721" t="s">
        <v>12</v>
      </c>
      <c r="G721" t="s">
        <v>13</v>
      </c>
      <c r="H721" t="s">
        <v>23</v>
      </c>
      <c r="I721" t="s">
        <v>20</v>
      </c>
      <c r="J721" t="s">
        <v>24</v>
      </c>
      <c r="K721" t="s">
        <v>25</v>
      </c>
      <c r="L721" t="s">
        <v>500</v>
      </c>
      <c r="M721" t="s">
        <v>78</v>
      </c>
      <c r="N721" s="1">
        <v>11310255.529999999</v>
      </c>
      <c r="O721" s="1">
        <v>7658959.7300000004</v>
      </c>
    </row>
    <row r="722" spans="1:15" x14ac:dyDescent="0.25">
      <c r="A722" s="2">
        <v>45145.080428240741</v>
      </c>
      <c r="B722">
        <f t="shared" si="22"/>
        <v>7</v>
      </c>
      <c r="C722">
        <f t="shared" si="23"/>
        <v>8</v>
      </c>
      <c r="D722" s="2">
        <f>DATE(2023,KB_s[[#This Row],[Monat]],KB_s[[#This Row],[Tag]])</f>
        <v>45145</v>
      </c>
      <c r="E722" s="3">
        <f>WEEKNUM(KB_s[[#This Row],[kill_datetime]],2)</f>
        <v>33</v>
      </c>
      <c r="F722" t="s">
        <v>535</v>
      </c>
      <c r="G722" t="s">
        <v>13</v>
      </c>
      <c r="H722" t="s">
        <v>241</v>
      </c>
      <c r="I722" t="s">
        <v>20</v>
      </c>
      <c r="J722" t="s">
        <v>24</v>
      </c>
      <c r="K722" t="s">
        <v>25</v>
      </c>
      <c r="L722" t="s">
        <v>500</v>
      </c>
      <c r="M722" t="s">
        <v>78</v>
      </c>
      <c r="N722" s="1">
        <v>13452533.470000001</v>
      </c>
      <c r="O722" s="1">
        <v>6377208.0899999999</v>
      </c>
    </row>
    <row r="723" spans="1:15" x14ac:dyDescent="0.25">
      <c r="A723" s="2">
        <v>45145.080509259256</v>
      </c>
      <c r="B723">
        <f t="shared" si="22"/>
        <v>7</v>
      </c>
      <c r="C723">
        <f t="shared" si="23"/>
        <v>8</v>
      </c>
      <c r="D723" s="2">
        <f>DATE(2023,KB_s[[#This Row],[Monat]],KB_s[[#This Row],[Tag]])</f>
        <v>45145</v>
      </c>
      <c r="E723" s="3">
        <f>WEEKNUM(KB_s[[#This Row],[kill_datetime]],2)</f>
        <v>33</v>
      </c>
      <c r="F723" t="s">
        <v>21</v>
      </c>
      <c r="G723" t="s">
        <v>13</v>
      </c>
      <c r="H723" t="s">
        <v>23</v>
      </c>
      <c r="I723" t="s">
        <v>20</v>
      </c>
      <c r="J723" t="s">
        <v>24</v>
      </c>
      <c r="K723" t="s">
        <v>25</v>
      </c>
      <c r="L723" t="s">
        <v>500</v>
      </c>
      <c r="M723" t="s">
        <v>78</v>
      </c>
      <c r="N723" s="1">
        <v>11883327.25</v>
      </c>
      <c r="O723" s="1">
        <v>6753002.5800000001</v>
      </c>
    </row>
    <row r="724" spans="1:15" x14ac:dyDescent="0.25">
      <c r="A724" s="2">
        <v>45145.080833333333</v>
      </c>
      <c r="B724">
        <f t="shared" si="22"/>
        <v>7</v>
      </c>
      <c r="C724">
        <f t="shared" si="23"/>
        <v>8</v>
      </c>
      <c r="D724" s="2">
        <f>DATE(2023,KB_s[[#This Row],[Monat]],KB_s[[#This Row],[Tag]])</f>
        <v>45145</v>
      </c>
      <c r="E724" s="3">
        <f>WEEKNUM(KB_s[[#This Row],[kill_datetime]],2)</f>
        <v>33</v>
      </c>
      <c r="F724" t="s">
        <v>12</v>
      </c>
      <c r="G724" t="s">
        <v>13</v>
      </c>
      <c r="H724" t="s">
        <v>64</v>
      </c>
      <c r="I724" t="s">
        <v>20</v>
      </c>
      <c r="J724" t="s">
        <v>80</v>
      </c>
      <c r="K724" t="s">
        <v>36</v>
      </c>
      <c r="L724" t="s">
        <v>500</v>
      </c>
      <c r="M724" t="s">
        <v>78</v>
      </c>
      <c r="N724" s="1">
        <v>92603131.299999997</v>
      </c>
      <c r="O724" s="1">
        <v>76178849.269999996</v>
      </c>
    </row>
    <row r="725" spans="1:15" x14ac:dyDescent="0.25">
      <c r="A725" s="2">
        <v>45145.080995370372</v>
      </c>
      <c r="B725">
        <f t="shared" si="22"/>
        <v>7</v>
      </c>
      <c r="C725">
        <f t="shared" si="23"/>
        <v>8</v>
      </c>
      <c r="D725" s="2">
        <f>DATE(2023,KB_s[[#This Row],[Monat]],KB_s[[#This Row],[Tag]])</f>
        <v>45145</v>
      </c>
      <c r="E725" s="3">
        <f>WEEKNUM(KB_s[[#This Row],[kill_datetime]],2)</f>
        <v>33</v>
      </c>
      <c r="F725" t="s">
        <v>76</v>
      </c>
      <c r="G725" t="s">
        <v>13</v>
      </c>
      <c r="H725" t="s">
        <v>299</v>
      </c>
      <c r="I725" t="s">
        <v>20</v>
      </c>
      <c r="J725" t="s">
        <v>24</v>
      </c>
      <c r="K725" t="s">
        <v>25</v>
      </c>
      <c r="L725" t="s">
        <v>500</v>
      </c>
      <c r="M725" t="s">
        <v>78</v>
      </c>
      <c r="N725" s="1">
        <v>11264052.529999999</v>
      </c>
      <c r="O725" s="1">
        <v>5480509.9699999997</v>
      </c>
    </row>
    <row r="726" spans="1:15" x14ac:dyDescent="0.25">
      <c r="A726" s="2">
        <v>45145.081030092595</v>
      </c>
      <c r="B726">
        <f t="shared" si="22"/>
        <v>7</v>
      </c>
      <c r="C726">
        <f t="shared" si="23"/>
        <v>8</v>
      </c>
      <c r="D726" s="2">
        <f>DATE(2023,KB_s[[#This Row],[Monat]],KB_s[[#This Row],[Tag]])</f>
        <v>45145</v>
      </c>
      <c r="E726" s="3">
        <f>WEEKNUM(KB_s[[#This Row],[kill_datetime]],2)</f>
        <v>33</v>
      </c>
      <c r="F726" t="s">
        <v>76</v>
      </c>
      <c r="G726" t="s">
        <v>13</v>
      </c>
      <c r="H726" t="s">
        <v>23</v>
      </c>
      <c r="I726" t="s">
        <v>20</v>
      </c>
      <c r="J726" t="s">
        <v>24</v>
      </c>
      <c r="K726" t="s">
        <v>25</v>
      </c>
      <c r="L726" t="s">
        <v>500</v>
      </c>
      <c r="M726" t="s">
        <v>78</v>
      </c>
      <c r="N726" s="1">
        <v>11274029.15</v>
      </c>
      <c r="O726" s="1">
        <v>6915462.2699999996</v>
      </c>
    </row>
    <row r="727" spans="1:15" x14ac:dyDescent="0.25">
      <c r="A727" s="2">
        <v>45145.081076388888</v>
      </c>
      <c r="B727">
        <f t="shared" si="22"/>
        <v>7</v>
      </c>
      <c r="C727">
        <f t="shared" si="23"/>
        <v>8</v>
      </c>
      <c r="D727" s="2">
        <f>DATE(2023,KB_s[[#This Row],[Monat]],KB_s[[#This Row],[Tag]])</f>
        <v>45145</v>
      </c>
      <c r="E727" s="3">
        <f>WEEKNUM(KB_s[[#This Row],[kill_datetime]],2)</f>
        <v>33</v>
      </c>
      <c r="F727" t="s">
        <v>57</v>
      </c>
      <c r="G727" t="s">
        <v>13</v>
      </c>
      <c r="H727" t="s">
        <v>40</v>
      </c>
      <c r="I727" t="s">
        <v>20</v>
      </c>
      <c r="J727" t="s">
        <v>24</v>
      </c>
      <c r="K727" t="s">
        <v>25</v>
      </c>
      <c r="L727" t="s">
        <v>500</v>
      </c>
      <c r="M727" t="s">
        <v>78</v>
      </c>
      <c r="N727" s="1">
        <v>13657145.060000001</v>
      </c>
      <c r="O727" s="1">
        <v>6767309.5899999999</v>
      </c>
    </row>
    <row r="728" spans="1:15" x14ac:dyDescent="0.25">
      <c r="A728" s="2">
        <v>45145.081203703703</v>
      </c>
      <c r="B728">
        <f t="shared" si="22"/>
        <v>7</v>
      </c>
      <c r="C728">
        <f t="shared" si="23"/>
        <v>8</v>
      </c>
      <c r="D728" s="2">
        <f>DATE(2023,KB_s[[#This Row],[Monat]],KB_s[[#This Row],[Tag]])</f>
        <v>45145</v>
      </c>
      <c r="E728" s="3">
        <f>WEEKNUM(KB_s[[#This Row],[kill_datetime]],2)</f>
        <v>33</v>
      </c>
      <c r="F728" t="s">
        <v>241</v>
      </c>
      <c r="G728" t="s">
        <v>20</v>
      </c>
      <c r="H728" t="s">
        <v>229</v>
      </c>
      <c r="I728" t="s">
        <v>13</v>
      </c>
      <c r="J728" t="s">
        <v>111</v>
      </c>
      <c r="K728" t="s">
        <v>25</v>
      </c>
      <c r="L728" t="s">
        <v>500</v>
      </c>
      <c r="M728" t="s">
        <v>78</v>
      </c>
      <c r="N728" s="1">
        <v>4654761.1100000003</v>
      </c>
      <c r="O728" s="1">
        <v>2802627.85</v>
      </c>
    </row>
    <row r="729" spans="1:15" x14ac:dyDescent="0.25">
      <c r="A729" s="2">
        <v>45145.081238425926</v>
      </c>
      <c r="B729">
        <f t="shared" si="22"/>
        <v>7</v>
      </c>
      <c r="C729">
        <f t="shared" si="23"/>
        <v>8</v>
      </c>
      <c r="D729" s="2">
        <f>DATE(2023,KB_s[[#This Row],[Monat]],KB_s[[#This Row],[Tag]])</f>
        <v>45145</v>
      </c>
      <c r="E729" s="3">
        <f>WEEKNUM(KB_s[[#This Row],[kill_datetime]],2)</f>
        <v>33</v>
      </c>
      <c r="F729" t="s">
        <v>76</v>
      </c>
      <c r="G729" t="s">
        <v>13</v>
      </c>
      <c r="H729" t="s">
        <v>23</v>
      </c>
      <c r="I729" t="s">
        <v>20</v>
      </c>
      <c r="J729" t="s">
        <v>24</v>
      </c>
      <c r="K729" t="s">
        <v>25</v>
      </c>
      <c r="L729" t="s">
        <v>500</v>
      </c>
      <c r="M729" t="s">
        <v>78</v>
      </c>
      <c r="N729" s="1">
        <v>11195597.85</v>
      </c>
      <c r="O729" s="1">
        <v>7664748.4800000004</v>
      </c>
    </row>
    <row r="730" spans="1:15" x14ac:dyDescent="0.25">
      <c r="A730" s="2">
        <v>45145.081261574072</v>
      </c>
      <c r="B730">
        <f t="shared" si="22"/>
        <v>7</v>
      </c>
      <c r="C730">
        <f t="shared" si="23"/>
        <v>8</v>
      </c>
      <c r="D730" s="2">
        <f>DATE(2023,KB_s[[#This Row],[Monat]],KB_s[[#This Row],[Tag]])</f>
        <v>45145</v>
      </c>
      <c r="E730" s="3">
        <f>WEEKNUM(KB_s[[#This Row],[kill_datetime]],2)</f>
        <v>33</v>
      </c>
      <c r="F730" t="s">
        <v>108</v>
      </c>
      <c r="G730" t="s">
        <v>13</v>
      </c>
      <c r="H730" t="s">
        <v>82</v>
      </c>
      <c r="I730" t="s">
        <v>20</v>
      </c>
      <c r="J730" t="s">
        <v>24</v>
      </c>
      <c r="K730" t="s">
        <v>25</v>
      </c>
      <c r="L730" t="s">
        <v>500</v>
      </c>
      <c r="M730" t="s">
        <v>78</v>
      </c>
      <c r="N730" s="1">
        <v>26656563.780000001</v>
      </c>
      <c r="O730" s="1">
        <v>20076876.09</v>
      </c>
    </row>
    <row r="731" spans="1:15" x14ac:dyDescent="0.25">
      <c r="A731" s="2">
        <v>45145.08792824074</v>
      </c>
      <c r="B731">
        <f t="shared" si="22"/>
        <v>7</v>
      </c>
      <c r="C731">
        <f t="shared" si="23"/>
        <v>8</v>
      </c>
      <c r="D731" s="2">
        <f>DATE(2023,KB_s[[#This Row],[Monat]],KB_s[[#This Row],[Tag]])</f>
        <v>45145</v>
      </c>
      <c r="E731" s="3">
        <f>WEEKNUM(KB_s[[#This Row],[kill_datetime]],2)</f>
        <v>33</v>
      </c>
      <c r="F731" t="s">
        <v>153</v>
      </c>
      <c r="G731" t="s">
        <v>27</v>
      </c>
      <c r="H731" t="s">
        <v>75</v>
      </c>
      <c r="I731" t="s">
        <v>60</v>
      </c>
      <c r="J731" t="s">
        <v>35</v>
      </c>
      <c r="K731" t="s">
        <v>36</v>
      </c>
      <c r="L731" t="s">
        <v>257</v>
      </c>
      <c r="M731" t="s">
        <v>38</v>
      </c>
      <c r="N731" s="1">
        <v>50588347.969999999</v>
      </c>
      <c r="O731" s="1">
        <v>33126648.77</v>
      </c>
    </row>
    <row r="732" spans="1:15" x14ac:dyDescent="0.25">
      <c r="A732" s="2">
        <v>45145.093217592592</v>
      </c>
      <c r="B732">
        <f t="shared" si="22"/>
        <v>7</v>
      </c>
      <c r="C732">
        <f t="shared" si="23"/>
        <v>8</v>
      </c>
      <c r="D732" s="2">
        <f>DATE(2023,KB_s[[#This Row],[Monat]],KB_s[[#This Row],[Tag]])</f>
        <v>45145</v>
      </c>
      <c r="E732" s="3">
        <f>WEEKNUM(KB_s[[#This Row],[kill_datetime]],2)</f>
        <v>33</v>
      </c>
      <c r="F732" t="s">
        <v>686</v>
      </c>
      <c r="G732" t="s">
        <v>27</v>
      </c>
      <c r="H732" t="s">
        <v>75</v>
      </c>
      <c r="I732" t="s">
        <v>60</v>
      </c>
      <c r="J732" t="s">
        <v>90</v>
      </c>
      <c r="K732" t="s">
        <v>36</v>
      </c>
      <c r="L732" t="s">
        <v>152</v>
      </c>
      <c r="M732" t="s">
        <v>38</v>
      </c>
      <c r="N732" s="1">
        <v>51065978.740000002</v>
      </c>
      <c r="O732" s="1">
        <v>35647928.640000001</v>
      </c>
    </row>
    <row r="733" spans="1:15" x14ac:dyDescent="0.25">
      <c r="A733" s="2">
        <v>45145.093425925923</v>
      </c>
      <c r="B733">
        <f t="shared" si="22"/>
        <v>7</v>
      </c>
      <c r="C733">
        <f t="shared" si="23"/>
        <v>8</v>
      </c>
      <c r="D733" s="2">
        <f>DATE(2023,KB_s[[#This Row],[Monat]],KB_s[[#This Row],[Tag]])</f>
        <v>45145</v>
      </c>
      <c r="E733" s="3">
        <f>WEEKNUM(KB_s[[#This Row],[kill_datetime]],2)</f>
        <v>33</v>
      </c>
      <c r="F733" t="s">
        <v>75</v>
      </c>
      <c r="G733" t="s">
        <v>60</v>
      </c>
      <c r="H733" t="s">
        <v>686</v>
      </c>
      <c r="I733" t="s">
        <v>27</v>
      </c>
      <c r="J733" t="s">
        <v>80</v>
      </c>
      <c r="K733" t="s">
        <v>36</v>
      </c>
      <c r="L733" t="s">
        <v>152</v>
      </c>
      <c r="M733" t="s">
        <v>38</v>
      </c>
      <c r="N733" s="1">
        <v>62970073.619999997</v>
      </c>
      <c r="O733" s="1">
        <v>46995578.759999998</v>
      </c>
    </row>
    <row r="734" spans="1:15" x14ac:dyDescent="0.25">
      <c r="A734" s="2">
        <v>45145.109247685185</v>
      </c>
      <c r="B734">
        <f t="shared" si="22"/>
        <v>7</v>
      </c>
      <c r="C734">
        <f t="shared" si="23"/>
        <v>8</v>
      </c>
      <c r="D734" s="2">
        <f>DATE(2023,KB_s[[#This Row],[Monat]],KB_s[[#This Row],[Tag]])</f>
        <v>45145</v>
      </c>
      <c r="E734" s="3">
        <f>WEEKNUM(KB_s[[#This Row],[kill_datetime]],2)</f>
        <v>33</v>
      </c>
      <c r="F734" t="s">
        <v>153</v>
      </c>
      <c r="G734" t="s">
        <v>27</v>
      </c>
      <c r="H734" t="s">
        <v>72</v>
      </c>
      <c r="I734" t="s">
        <v>20</v>
      </c>
      <c r="J734" t="s">
        <v>90</v>
      </c>
      <c r="K734" t="s">
        <v>36</v>
      </c>
      <c r="L734" t="s">
        <v>83</v>
      </c>
      <c r="M734" t="s">
        <v>38</v>
      </c>
      <c r="N734" s="1">
        <v>58558872.399999999</v>
      </c>
      <c r="O734" s="1">
        <v>41617352.329999998</v>
      </c>
    </row>
    <row r="735" spans="1:15" x14ac:dyDescent="0.25">
      <c r="A735" s="2">
        <v>45145.113518518519</v>
      </c>
      <c r="B735">
        <f t="shared" si="22"/>
        <v>7</v>
      </c>
      <c r="C735">
        <f t="shared" si="23"/>
        <v>8</v>
      </c>
      <c r="D735" s="2">
        <f>DATE(2023,KB_s[[#This Row],[Monat]],KB_s[[#This Row],[Tag]])</f>
        <v>45145</v>
      </c>
      <c r="E735" s="3">
        <f>WEEKNUM(KB_s[[#This Row],[kill_datetime]],2)</f>
        <v>33</v>
      </c>
      <c r="F735" t="s">
        <v>164</v>
      </c>
      <c r="G735" t="s">
        <v>13</v>
      </c>
      <c r="H735" t="s">
        <v>97</v>
      </c>
      <c r="I735" t="s">
        <v>20</v>
      </c>
      <c r="J735" t="s">
        <v>267</v>
      </c>
      <c r="K735" t="s">
        <v>17</v>
      </c>
      <c r="L735" t="s">
        <v>107</v>
      </c>
      <c r="M735" t="s">
        <v>78</v>
      </c>
      <c r="N735" s="1">
        <v>791145.69</v>
      </c>
      <c r="O735" s="1">
        <v>346964.86</v>
      </c>
    </row>
    <row r="736" spans="1:15" x14ac:dyDescent="0.25">
      <c r="A736" s="2">
        <v>45145.220104166663</v>
      </c>
      <c r="B736">
        <f t="shared" si="22"/>
        <v>7</v>
      </c>
      <c r="C736">
        <f t="shared" si="23"/>
        <v>8</v>
      </c>
      <c r="D736" s="2">
        <f>DATE(2023,KB_s[[#This Row],[Monat]],KB_s[[#This Row],[Tag]])</f>
        <v>45145</v>
      </c>
      <c r="E736" s="3">
        <f>WEEKNUM(KB_s[[#This Row],[kill_datetime]],2)</f>
        <v>33</v>
      </c>
      <c r="F736" t="s">
        <v>348</v>
      </c>
      <c r="G736" t="s">
        <v>20</v>
      </c>
      <c r="H736" t="s">
        <v>348</v>
      </c>
      <c r="I736" t="s">
        <v>20</v>
      </c>
      <c r="J736" t="s">
        <v>368</v>
      </c>
      <c r="K736" t="s">
        <v>52</v>
      </c>
      <c r="L736" t="s">
        <v>428</v>
      </c>
      <c r="M736" t="s">
        <v>66</v>
      </c>
      <c r="N736" s="1">
        <v>1806199567.1600001</v>
      </c>
      <c r="O736" s="1">
        <v>1488412875.49</v>
      </c>
    </row>
    <row r="737" spans="1:15" x14ac:dyDescent="0.25">
      <c r="A737" s="2">
        <v>45145.249467592592</v>
      </c>
      <c r="B737">
        <f t="shared" si="22"/>
        <v>7</v>
      </c>
      <c r="C737">
        <f t="shared" si="23"/>
        <v>8</v>
      </c>
      <c r="D737" s="2">
        <f>DATE(2023,KB_s[[#This Row],[Monat]],KB_s[[#This Row],[Tag]])</f>
        <v>45145</v>
      </c>
      <c r="E737" s="3">
        <f>WEEKNUM(KB_s[[#This Row],[kill_datetime]],2)</f>
        <v>33</v>
      </c>
      <c r="F737" t="s">
        <v>64</v>
      </c>
      <c r="G737" t="s">
        <v>20</v>
      </c>
      <c r="H737" t="s">
        <v>254</v>
      </c>
      <c r="I737" t="s">
        <v>13</v>
      </c>
      <c r="J737" t="s">
        <v>73</v>
      </c>
      <c r="K737" t="s">
        <v>32</v>
      </c>
      <c r="L737" t="s">
        <v>107</v>
      </c>
      <c r="M737" t="s">
        <v>78</v>
      </c>
      <c r="N737" s="1">
        <v>34535990.060000002</v>
      </c>
      <c r="O737" s="1">
        <v>20979219.300000001</v>
      </c>
    </row>
    <row r="738" spans="1:15" x14ac:dyDescent="0.25">
      <c r="A738" s="2">
        <v>45145.393750000003</v>
      </c>
      <c r="B738">
        <f t="shared" si="22"/>
        <v>7</v>
      </c>
      <c r="C738">
        <f t="shared" si="23"/>
        <v>8</v>
      </c>
      <c r="D738" s="2">
        <f>DATE(2023,KB_s[[#This Row],[Monat]],KB_s[[#This Row],[Tag]])</f>
        <v>45145</v>
      </c>
      <c r="E738" s="3">
        <f>WEEKNUM(KB_s[[#This Row],[kill_datetime]],2)</f>
        <v>33</v>
      </c>
      <c r="F738" t="s">
        <v>178</v>
      </c>
      <c r="G738" t="s">
        <v>27</v>
      </c>
      <c r="H738" t="s">
        <v>629</v>
      </c>
      <c r="I738" t="s">
        <v>15</v>
      </c>
      <c r="J738" t="s">
        <v>114</v>
      </c>
      <c r="K738" t="s">
        <v>17</v>
      </c>
      <c r="L738" t="s">
        <v>181</v>
      </c>
      <c r="M738" t="s">
        <v>66</v>
      </c>
      <c r="N738" s="1">
        <v>96364580.109999999</v>
      </c>
      <c r="O738" s="1">
        <v>95536929.230000004</v>
      </c>
    </row>
    <row r="739" spans="1:15" x14ac:dyDescent="0.25">
      <c r="A739" s="2">
        <v>45145.396354166667</v>
      </c>
      <c r="B739">
        <f t="shared" si="22"/>
        <v>7</v>
      </c>
      <c r="C739">
        <f t="shared" si="23"/>
        <v>8</v>
      </c>
      <c r="D739" s="2">
        <f>DATE(2023,KB_s[[#This Row],[Monat]],KB_s[[#This Row],[Tag]])</f>
        <v>45145</v>
      </c>
      <c r="E739" s="3">
        <f>WEEKNUM(KB_s[[#This Row],[kill_datetime]],2)</f>
        <v>33</v>
      </c>
      <c r="F739" t="s">
        <v>165</v>
      </c>
      <c r="G739" t="s">
        <v>20</v>
      </c>
      <c r="H739" t="s">
        <v>178</v>
      </c>
      <c r="I739" t="s">
        <v>27</v>
      </c>
      <c r="J739" t="s">
        <v>106</v>
      </c>
      <c r="K739" t="s">
        <v>32</v>
      </c>
      <c r="L739" t="s">
        <v>181</v>
      </c>
      <c r="M739" t="s">
        <v>66</v>
      </c>
      <c r="N739" s="1">
        <v>22286633.84</v>
      </c>
      <c r="O739" s="1">
        <v>8959598.6500000004</v>
      </c>
    </row>
    <row r="740" spans="1:15" x14ac:dyDescent="0.25">
      <c r="A740" s="2">
        <v>45145.435671296298</v>
      </c>
      <c r="B740">
        <f t="shared" si="22"/>
        <v>7</v>
      </c>
      <c r="C740">
        <f t="shared" si="23"/>
        <v>8</v>
      </c>
      <c r="D740" s="2">
        <f>DATE(2023,KB_s[[#This Row],[Monat]],KB_s[[#This Row],[Tag]])</f>
        <v>45145</v>
      </c>
      <c r="E740" s="3">
        <f>WEEKNUM(KB_s[[#This Row],[kill_datetime]],2)</f>
        <v>33</v>
      </c>
      <c r="F740" t="s">
        <v>110</v>
      </c>
      <c r="G740" t="s">
        <v>27</v>
      </c>
      <c r="H740" t="s">
        <v>133</v>
      </c>
      <c r="I740" t="s">
        <v>15</v>
      </c>
      <c r="J740" t="s">
        <v>73</v>
      </c>
      <c r="K740" t="s">
        <v>32</v>
      </c>
      <c r="L740" t="s">
        <v>124</v>
      </c>
      <c r="M740" t="s">
        <v>94</v>
      </c>
      <c r="N740" s="1">
        <v>23610752.640000001</v>
      </c>
      <c r="O740" s="1">
        <v>13134880.82</v>
      </c>
    </row>
    <row r="741" spans="1:15" x14ac:dyDescent="0.25">
      <c r="A741" s="2">
        <v>45145.468229166669</v>
      </c>
      <c r="B741">
        <f t="shared" si="22"/>
        <v>7</v>
      </c>
      <c r="C741">
        <f t="shared" si="23"/>
        <v>8</v>
      </c>
      <c r="D741" s="2">
        <f>DATE(2023,KB_s[[#This Row],[Monat]],KB_s[[#This Row],[Tag]])</f>
        <v>45145</v>
      </c>
      <c r="E741" s="3">
        <f>WEEKNUM(KB_s[[#This Row],[kill_datetime]],2)</f>
        <v>33</v>
      </c>
      <c r="F741" t="s">
        <v>165</v>
      </c>
      <c r="G741" t="s">
        <v>20</v>
      </c>
      <c r="H741" t="s">
        <v>165</v>
      </c>
      <c r="I741" t="s">
        <v>20</v>
      </c>
      <c r="J741" t="s">
        <v>98</v>
      </c>
      <c r="K741" t="s">
        <v>52</v>
      </c>
      <c r="L741" t="s">
        <v>474</v>
      </c>
      <c r="M741" t="s">
        <v>66</v>
      </c>
      <c r="N741" s="1">
        <v>439229086.63</v>
      </c>
      <c r="O741" s="1">
        <v>281890317.23000002</v>
      </c>
    </row>
    <row r="742" spans="1:15" x14ac:dyDescent="0.25">
      <c r="A742" s="2">
        <v>45145.569490740738</v>
      </c>
      <c r="B742">
        <f t="shared" si="22"/>
        <v>7</v>
      </c>
      <c r="C742">
        <f t="shared" si="23"/>
        <v>8</v>
      </c>
      <c r="D742" s="2">
        <f>DATE(2023,KB_s[[#This Row],[Monat]],KB_s[[#This Row],[Tag]])</f>
        <v>45145</v>
      </c>
      <c r="E742" s="3">
        <f>WEEKNUM(KB_s[[#This Row],[kill_datetime]],2)</f>
        <v>33</v>
      </c>
      <c r="F742" t="s">
        <v>177</v>
      </c>
      <c r="G742" t="s">
        <v>27</v>
      </c>
      <c r="H742" t="s">
        <v>97</v>
      </c>
      <c r="I742" t="s">
        <v>20</v>
      </c>
      <c r="J742" t="s">
        <v>56</v>
      </c>
      <c r="K742" t="s">
        <v>17</v>
      </c>
      <c r="L742" t="s">
        <v>327</v>
      </c>
      <c r="M742" t="s">
        <v>94</v>
      </c>
      <c r="N742" s="1">
        <v>9046584.7599999998</v>
      </c>
      <c r="O742" s="1">
        <v>1208347.6399999999</v>
      </c>
    </row>
    <row r="743" spans="1:15" x14ac:dyDescent="0.25">
      <c r="A743" s="2">
        <v>45145.569768518515</v>
      </c>
      <c r="B743">
        <f t="shared" si="22"/>
        <v>7</v>
      </c>
      <c r="C743">
        <f t="shared" si="23"/>
        <v>8</v>
      </c>
      <c r="D743" s="2">
        <f>DATE(2023,KB_s[[#This Row],[Monat]],KB_s[[#This Row],[Tag]])</f>
        <v>45145</v>
      </c>
      <c r="E743" s="3">
        <f>WEEKNUM(KB_s[[#This Row],[kill_datetime]],2)</f>
        <v>33</v>
      </c>
      <c r="F743" t="s">
        <v>197</v>
      </c>
      <c r="G743" t="s">
        <v>27</v>
      </c>
      <c r="H743" t="s">
        <v>97</v>
      </c>
      <c r="I743" t="s">
        <v>20</v>
      </c>
      <c r="J743" t="s">
        <v>106</v>
      </c>
      <c r="K743" t="s">
        <v>32</v>
      </c>
      <c r="L743" t="s">
        <v>327</v>
      </c>
      <c r="M743" t="s">
        <v>94</v>
      </c>
      <c r="N743" s="1">
        <v>32593694.399999999</v>
      </c>
      <c r="O743" s="1">
        <v>12215555.18</v>
      </c>
    </row>
    <row r="744" spans="1:15" x14ac:dyDescent="0.25">
      <c r="A744" s="2">
        <v>45145.596782407411</v>
      </c>
      <c r="B744">
        <f t="shared" si="22"/>
        <v>7</v>
      </c>
      <c r="C744">
        <f t="shared" si="23"/>
        <v>8</v>
      </c>
      <c r="D744" s="2">
        <f>DATE(2023,KB_s[[#This Row],[Monat]],KB_s[[#This Row],[Tag]])</f>
        <v>45145</v>
      </c>
      <c r="E744" s="3">
        <f>WEEKNUM(KB_s[[#This Row],[kill_datetime]],2)</f>
        <v>33</v>
      </c>
      <c r="F744" t="s">
        <v>154</v>
      </c>
      <c r="G744" t="s">
        <v>60</v>
      </c>
      <c r="H744" t="s">
        <v>392</v>
      </c>
      <c r="I744" t="s">
        <v>13</v>
      </c>
      <c r="J744" t="s">
        <v>44</v>
      </c>
      <c r="K744" t="s">
        <v>17</v>
      </c>
      <c r="L744" t="s">
        <v>433</v>
      </c>
      <c r="M744" t="s">
        <v>11</v>
      </c>
      <c r="N744" s="1">
        <v>5087858.68</v>
      </c>
      <c r="O744" s="1">
        <v>4927979.28</v>
      </c>
    </row>
    <row r="745" spans="1:15" x14ac:dyDescent="0.25">
      <c r="A745" s="2">
        <v>45145.598530092589</v>
      </c>
      <c r="B745">
        <f t="shared" si="22"/>
        <v>7</v>
      </c>
      <c r="C745">
        <f t="shared" si="23"/>
        <v>8</v>
      </c>
      <c r="D745" s="2">
        <f>DATE(2023,KB_s[[#This Row],[Monat]],KB_s[[#This Row],[Tag]])</f>
        <v>45145</v>
      </c>
      <c r="E745" s="3">
        <f>WEEKNUM(KB_s[[#This Row],[kill_datetime]],2)</f>
        <v>33</v>
      </c>
      <c r="F745" t="s">
        <v>154</v>
      </c>
      <c r="G745" t="s">
        <v>60</v>
      </c>
      <c r="H745" t="s">
        <v>229</v>
      </c>
      <c r="I745" t="s">
        <v>13</v>
      </c>
      <c r="J745" t="s">
        <v>73</v>
      </c>
      <c r="K745" t="s">
        <v>32</v>
      </c>
      <c r="L745" t="s">
        <v>433</v>
      </c>
      <c r="M745" t="s">
        <v>11</v>
      </c>
      <c r="N745" s="1">
        <v>32332651.550000001</v>
      </c>
      <c r="O745" s="1">
        <v>5912539.2300000004</v>
      </c>
    </row>
    <row r="746" spans="1:15" x14ac:dyDescent="0.25">
      <c r="A746" s="2">
        <v>45145.621006944442</v>
      </c>
      <c r="B746">
        <f t="shared" si="22"/>
        <v>7</v>
      </c>
      <c r="C746">
        <f t="shared" si="23"/>
        <v>8</v>
      </c>
      <c r="D746" s="2">
        <f>DATE(2023,KB_s[[#This Row],[Monat]],KB_s[[#This Row],[Tag]])</f>
        <v>45145</v>
      </c>
      <c r="E746" s="3">
        <f>WEEKNUM(KB_s[[#This Row],[kill_datetime]],2)</f>
        <v>33</v>
      </c>
      <c r="F746" t="s">
        <v>318</v>
      </c>
      <c r="G746" t="s">
        <v>13</v>
      </c>
      <c r="H746" t="s">
        <v>14</v>
      </c>
      <c r="I746" t="s">
        <v>15</v>
      </c>
      <c r="J746" t="s">
        <v>44</v>
      </c>
      <c r="K746" t="s">
        <v>17</v>
      </c>
      <c r="L746" t="s">
        <v>109</v>
      </c>
      <c r="M746" t="s">
        <v>11</v>
      </c>
      <c r="N746" s="1">
        <v>7993805.5199999996</v>
      </c>
      <c r="O746" s="1">
        <v>6289728.2999999998</v>
      </c>
    </row>
    <row r="747" spans="1:15" x14ac:dyDescent="0.25">
      <c r="A747" s="2">
        <v>45145.641319444447</v>
      </c>
      <c r="B747">
        <f t="shared" si="22"/>
        <v>7</v>
      </c>
      <c r="C747">
        <f t="shared" si="23"/>
        <v>8</v>
      </c>
      <c r="D747" s="2">
        <f>DATE(2023,KB_s[[#This Row],[Monat]],KB_s[[#This Row],[Tag]])</f>
        <v>45145</v>
      </c>
      <c r="E747" s="3">
        <f>WEEKNUM(KB_s[[#This Row],[kill_datetime]],2)</f>
        <v>33</v>
      </c>
      <c r="F747" t="s">
        <v>198</v>
      </c>
      <c r="G747" t="s">
        <v>20</v>
      </c>
      <c r="H747" t="s">
        <v>120</v>
      </c>
      <c r="I747" t="s">
        <v>27</v>
      </c>
      <c r="J747" t="s">
        <v>80</v>
      </c>
      <c r="K747" t="s">
        <v>36</v>
      </c>
      <c r="L747" t="s">
        <v>240</v>
      </c>
      <c r="M747" t="s">
        <v>38</v>
      </c>
      <c r="N747" s="1">
        <v>65453762.93</v>
      </c>
      <c r="O747" s="1">
        <v>54819479.100000001</v>
      </c>
    </row>
    <row r="748" spans="1:15" x14ac:dyDescent="0.25">
      <c r="A748" s="2">
        <v>45145.722974537035</v>
      </c>
      <c r="B748">
        <f t="shared" si="22"/>
        <v>7</v>
      </c>
      <c r="C748">
        <f t="shared" si="23"/>
        <v>8</v>
      </c>
      <c r="D748" s="2">
        <f>DATE(2023,KB_s[[#This Row],[Monat]],KB_s[[#This Row],[Tag]])</f>
        <v>45145</v>
      </c>
      <c r="E748" s="3">
        <f>WEEKNUM(KB_s[[#This Row],[kill_datetime]],2)</f>
        <v>33</v>
      </c>
      <c r="F748" t="s">
        <v>70</v>
      </c>
      <c r="G748" t="s">
        <v>13</v>
      </c>
      <c r="H748" t="s">
        <v>597</v>
      </c>
      <c r="I748" t="s">
        <v>60</v>
      </c>
      <c r="J748" t="s">
        <v>42</v>
      </c>
      <c r="K748" t="s">
        <v>25</v>
      </c>
      <c r="L748" t="s">
        <v>77</v>
      </c>
      <c r="M748" t="s">
        <v>78</v>
      </c>
      <c r="N748" s="1">
        <v>32957482.239999998</v>
      </c>
      <c r="O748" s="1">
        <v>25999469.489999998</v>
      </c>
    </row>
    <row r="749" spans="1:15" x14ac:dyDescent="0.25">
      <c r="A749" s="2">
        <v>45145.81927083333</v>
      </c>
      <c r="B749">
        <f t="shared" si="22"/>
        <v>7</v>
      </c>
      <c r="C749">
        <f t="shared" si="23"/>
        <v>8</v>
      </c>
      <c r="D749" s="2">
        <f>DATE(2023,KB_s[[#This Row],[Monat]],KB_s[[#This Row],[Tag]])</f>
        <v>45145</v>
      </c>
      <c r="E749" s="3">
        <f>WEEKNUM(KB_s[[#This Row],[kill_datetime]],2)</f>
        <v>33</v>
      </c>
      <c r="F749" t="s">
        <v>154</v>
      </c>
      <c r="G749" t="s">
        <v>60</v>
      </c>
      <c r="H749" t="s">
        <v>21</v>
      </c>
      <c r="I749" t="s">
        <v>13</v>
      </c>
      <c r="J749" t="s">
        <v>252</v>
      </c>
      <c r="K749" t="s">
        <v>25</v>
      </c>
      <c r="L749" t="s">
        <v>433</v>
      </c>
      <c r="M749" t="s">
        <v>11</v>
      </c>
      <c r="N749" s="1">
        <v>1244749.8600000001</v>
      </c>
      <c r="O749" s="1">
        <v>733414.53</v>
      </c>
    </row>
    <row r="750" spans="1:15" x14ac:dyDescent="0.25">
      <c r="A750" s="2">
        <v>45145.864490740743</v>
      </c>
      <c r="B750">
        <f t="shared" si="22"/>
        <v>7</v>
      </c>
      <c r="C750">
        <f t="shared" si="23"/>
        <v>8</v>
      </c>
      <c r="D750" s="2">
        <f>DATE(2023,KB_s[[#This Row],[Monat]],KB_s[[#This Row],[Tag]])</f>
        <v>45145</v>
      </c>
      <c r="E750" s="3">
        <f>WEEKNUM(KB_s[[#This Row],[kill_datetime]],2)</f>
        <v>33</v>
      </c>
      <c r="F750" t="s">
        <v>556</v>
      </c>
      <c r="G750" t="s">
        <v>13</v>
      </c>
      <c r="H750" t="s">
        <v>521</v>
      </c>
      <c r="I750" t="s">
        <v>60</v>
      </c>
      <c r="J750" t="s">
        <v>106</v>
      </c>
      <c r="K750" t="s">
        <v>32</v>
      </c>
      <c r="L750" t="s">
        <v>500</v>
      </c>
      <c r="M750" t="s">
        <v>78</v>
      </c>
      <c r="N750" s="1">
        <v>11543056.18</v>
      </c>
      <c r="O750" s="1">
        <v>2772583.3</v>
      </c>
    </row>
    <row r="751" spans="1:15" x14ac:dyDescent="0.25">
      <c r="A751" s="2">
        <v>45145.864490740743</v>
      </c>
      <c r="B751">
        <f t="shared" si="22"/>
        <v>7</v>
      </c>
      <c r="C751">
        <f t="shared" si="23"/>
        <v>8</v>
      </c>
      <c r="D751" s="2">
        <f>DATE(2023,KB_s[[#This Row],[Monat]],KB_s[[#This Row],[Tag]])</f>
        <v>45145</v>
      </c>
      <c r="E751" s="3">
        <f>WEEKNUM(KB_s[[#This Row],[kill_datetime]],2)</f>
        <v>33</v>
      </c>
      <c r="F751" t="s">
        <v>146</v>
      </c>
      <c r="G751" t="s">
        <v>60</v>
      </c>
      <c r="H751" t="s">
        <v>41</v>
      </c>
      <c r="I751" t="s">
        <v>13</v>
      </c>
      <c r="J751" t="s">
        <v>90</v>
      </c>
      <c r="K751" t="s">
        <v>36</v>
      </c>
      <c r="L751" t="s">
        <v>500</v>
      </c>
      <c r="M751" t="s">
        <v>78</v>
      </c>
      <c r="N751" s="1">
        <v>62129482.18</v>
      </c>
      <c r="O751" s="1">
        <v>35339874.57</v>
      </c>
    </row>
    <row r="752" spans="1:15" x14ac:dyDescent="0.25">
      <c r="A752" s="2">
        <v>45145.864641203705</v>
      </c>
      <c r="B752">
        <f t="shared" si="22"/>
        <v>7</v>
      </c>
      <c r="C752">
        <f t="shared" si="23"/>
        <v>8</v>
      </c>
      <c r="D752" s="2">
        <f>DATE(2023,KB_s[[#This Row],[Monat]],KB_s[[#This Row],[Tag]])</f>
        <v>45145</v>
      </c>
      <c r="E752" s="3">
        <f>WEEKNUM(KB_s[[#This Row],[kill_datetime]],2)</f>
        <v>33</v>
      </c>
      <c r="F752" t="s">
        <v>22</v>
      </c>
      <c r="G752" t="s">
        <v>13</v>
      </c>
      <c r="H752" t="s">
        <v>473</v>
      </c>
      <c r="I752" t="s">
        <v>60</v>
      </c>
      <c r="J752" t="s">
        <v>39</v>
      </c>
      <c r="K752" t="s">
        <v>32</v>
      </c>
      <c r="L752" t="s">
        <v>500</v>
      </c>
      <c r="M752" t="s">
        <v>78</v>
      </c>
      <c r="N752" s="1">
        <v>23977647.300000001</v>
      </c>
      <c r="O752" s="1">
        <v>7694194.3499999996</v>
      </c>
    </row>
    <row r="753" spans="1:15" x14ac:dyDescent="0.25">
      <c r="A753" s="2">
        <v>45145.864652777775</v>
      </c>
      <c r="B753">
        <f t="shared" si="22"/>
        <v>7</v>
      </c>
      <c r="C753">
        <f t="shared" si="23"/>
        <v>8</v>
      </c>
      <c r="D753" s="2">
        <f>DATE(2023,KB_s[[#This Row],[Monat]],KB_s[[#This Row],[Tag]])</f>
        <v>45145</v>
      </c>
      <c r="E753" s="3">
        <f>WEEKNUM(KB_s[[#This Row],[kill_datetime]],2)</f>
        <v>33</v>
      </c>
      <c r="F753" t="s">
        <v>509</v>
      </c>
      <c r="G753" t="s">
        <v>13</v>
      </c>
      <c r="H753" t="s">
        <v>521</v>
      </c>
      <c r="I753" t="s">
        <v>60</v>
      </c>
      <c r="J753" t="s">
        <v>39</v>
      </c>
      <c r="K753" t="s">
        <v>32</v>
      </c>
      <c r="L753" t="s">
        <v>500</v>
      </c>
      <c r="M753" t="s">
        <v>78</v>
      </c>
      <c r="N753" s="1">
        <v>23481137.260000002</v>
      </c>
      <c r="O753" s="1">
        <v>7549364.7999999998</v>
      </c>
    </row>
    <row r="754" spans="1:15" x14ac:dyDescent="0.25">
      <c r="A754" s="2">
        <v>45145.864803240744</v>
      </c>
      <c r="B754">
        <f t="shared" si="22"/>
        <v>7</v>
      </c>
      <c r="C754">
        <f t="shared" si="23"/>
        <v>8</v>
      </c>
      <c r="D754" s="2">
        <f>DATE(2023,KB_s[[#This Row],[Monat]],KB_s[[#This Row],[Tag]])</f>
        <v>45145</v>
      </c>
      <c r="E754" s="3">
        <f>WEEKNUM(KB_s[[#This Row],[kill_datetime]],2)</f>
        <v>33</v>
      </c>
      <c r="F754" t="s">
        <v>67</v>
      </c>
      <c r="G754" t="s">
        <v>13</v>
      </c>
      <c r="H754" t="s">
        <v>481</v>
      </c>
      <c r="I754" t="s">
        <v>60</v>
      </c>
      <c r="J754" t="s">
        <v>139</v>
      </c>
      <c r="K754" t="s">
        <v>32</v>
      </c>
      <c r="L754" t="s">
        <v>500</v>
      </c>
      <c r="M754" t="s">
        <v>78</v>
      </c>
      <c r="N754" s="1">
        <v>11849850.34</v>
      </c>
      <c r="O754" s="1">
        <v>4187414.4</v>
      </c>
    </row>
    <row r="755" spans="1:15" x14ac:dyDescent="0.25">
      <c r="A755" s="2">
        <v>45145.864814814813</v>
      </c>
      <c r="B755">
        <f t="shared" si="22"/>
        <v>7</v>
      </c>
      <c r="C755">
        <f t="shared" si="23"/>
        <v>8</v>
      </c>
      <c r="D755" s="2">
        <f>DATE(2023,KB_s[[#This Row],[Monat]],KB_s[[#This Row],[Tag]])</f>
        <v>45145</v>
      </c>
      <c r="E755" s="3">
        <f>WEEKNUM(KB_s[[#This Row],[kill_datetime]],2)</f>
        <v>33</v>
      </c>
      <c r="F755" t="s">
        <v>22</v>
      </c>
      <c r="G755" t="s">
        <v>13</v>
      </c>
      <c r="H755" t="s">
        <v>61</v>
      </c>
      <c r="I755" t="s">
        <v>60</v>
      </c>
      <c r="J755" t="s">
        <v>39</v>
      </c>
      <c r="K755" t="s">
        <v>32</v>
      </c>
      <c r="L755" t="s">
        <v>500</v>
      </c>
      <c r="M755" t="s">
        <v>78</v>
      </c>
      <c r="N755" s="1">
        <v>19174831.27</v>
      </c>
      <c r="O755" s="1">
        <v>6329254.75</v>
      </c>
    </row>
    <row r="756" spans="1:15" x14ac:dyDescent="0.25">
      <c r="A756" s="2">
        <v>45145.864918981482</v>
      </c>
      <c r="B756">
        <f t="shared" si="22"/>
        <v>7</v>
      </c>
      <c r="C756">
        <f t="shared" si="23"/>
        <v>8</v>
      </c>
      <c r="D756" s="2">
        <f>DATE(2023,KB_s[[#This Row],[Monat]],KB_s[[#This Row],[Tag]])</f>
        <v>45145</v>
      </c>
      <c r="E756" s="3">
        <f>WEEKNUM(KB_s[[#This Row],[kill_datetime]],2)</f>
        <v>33</v>
      </c>
      <c r="F756" t="s">
        <v>22</v>
      </c>
      <c r="G756" t="s">
        <v>13</v>
      </c>
      <c r="H756" t="s">
        <v>232</v>
      </c>
      <c r="I756" t="s">
        <v>60</v>
      </c>
      <c r="J756" t="s">
        <v>39</v>
      </c>
      <c r="K756" t="s">
        <v>32</v>
      </c>
      <c r="L756" t="s">
        <v>500</v>
      </c>
      <c r="M756" t="s">
        <v>78</v>
      </c>
      <c r="N756" s="1">
        <v>22607738.989999998</v>
      </c>
      <c r="O756" s="1">
        <v>9946902.6999999993</v>
      </c>
    </row>
    <row r="757" spans="1:15" x14ac:dyDescent="0.25">
      <c r="A757" s="2">
        <v>45145.865046296298</v>
      </c>
      <c r="B757">
        <f t="shared" si="22"/>
        <v>7</v>
      </c>
      <c r="C757">
        <f t="shared" si="23"/>
        <v>8</v>
      </c>
      <c r="D757" s="2">
        <f>DATE(2023,KB_s[[#This Row],[Monat]],KB_s[[#This Row],[Tag]])</f>
        <v>45145</v>
      </c>
      <c r="E757" s="3">
        <f>WEEKNUM(KB_s[[#This Row],[kill_datetime]],2)</f>
        <v>33</v>
      </c>
      <c r="F757" t="s">
        <v>556</v>
      </c>
      <c r="G757" t="s">
        <v>13</v>
      </c>
      <c r="H757" t="s">
        <v>176</v>
      </c>
      <c r="I757" t="s">
        <v>60</v>
      </c>
      <c r="J757" t="s">
        <v>39</v>
      </c>
      <c r="K757" t="s">
        <v>32</v>
      </c>
      <c r="L757" t="s">
        <v>500</v>
      </c>
      <c r="M757" t="s">
        <v>78</v>
      </c>
      <c r="N757" s="1">
        <v>23577072.75</v>
      </c>
      <c r="O757" s="1">
        <v>9913001.1999999993</v>
      </c>
    </row>
    <row r="758" spans="1:15" x14ac:dyDescent="0.25">
      <c r="A758" s="2">
        <v>45145.865115740744</v>
      </c>
      <c r="B758">
        <f t="shared" si="22"/>
        <v>7</v>
      </c>
      <c r="C758">
        <f t="shared" si="23"/>
        <v>8</v>
      </c>
      <c r="D758" s="2">
        <f>DATE(2023,KB_s[[#This Row],[Monat]],KB_s[[#This Row],[Tag]])</f>
        <v>45145</v>
      </c>
      <c r="E758" s="3">
        <f>WEEKNUM(KB_s[[#This Row],[kill_datetime]],2)</f>
        <v>33</v>
      </c>
      <c r="F758" t="s">
        <v>22</v>
      </c>
      <c r="G758" t="s">
        <v>13</v>
      </c>
      <c r="H758" t="s">
        <v>175</v>
      </c>
      <c r="I758" t="s">
        <v>60</v>
      </c>
      <c r="J758" t="s">
        <v>39</v>
      </c>
      <c r="K758" t="s">
        <v>32</v>
      </c>
      <c r="L758" t="s">
        <v>500</v>
      </c>
      <c r="M758" t="s">
        <v>78</v>
      </c>
      <c r="N758" s="1">
        <v>23328399.109999999</v>
      </c>
      <c r="O758" s="1">
        <v>6338276.4900000002</v>
      </c>
    </row>
    <row r="759" spans="1:15" x14ac:dyDescent="0.25">
      <c r="A759" s="2">
        <v>45145.865208333336</v>
      </c>
      <c r="B759">
        <f t="shared" si="22"/>
        <v>7</v>
      </c>
      <c r="C759">
        <f t="shared" si="23"/>
        <v>8</v>
      </c>
      <c r="D759" s="2">
        <f>DATE(2023,KB_s[[#This Row],[Monat]],KB_s[[#This Row],[Tag]])</f>
        <v>45145</v>
      </c>
      <c r="E759" s="3">
        <f>WEEKNUM(KB_s[[#This Row],[kill_datetime]],2)</f>
        <v>33</v>
      </c>
      <c r="F759" t="s">
        <v>93</v>
      </c>
      <c r="G759" t="s">
        <v>13</v>
      </c>
      <c r="H759" t="s">
        <v>532</v>
      </c>
      <c r="I759" t="s">
        <v>60</v>
      </c>
      <c r="J759" t="s">
        <v>39</v>
      </c>
      <c r="K759" t="s">
        <v>32</v>
      </c>
      <c r="L759" t="s">
        <v>500</v>
      </c>
      <c r="M759" t="s">
        <v>78</v>
      </c>
      <c r="N759" s="1">
        <v>23483802.789999999</v>
      </c>
      <c r="O759" s="1">
        <v>5592800.9500000002</v>
      </c>
    </row>
    <row r="760" spans="1:15" x14ac:dyDescent="0.25">
      <c r="A760" s="2">
        <v>45145.865277777775</v>
      </c>
      <c r="B760">
        <f t="shared" si="22"/>
        <v>7</v>
      </c>
      <c r="C760">
        <f t="shared" si="23"/>
        <v>8</v>
      </c>
      <c r="D760" s="2">
        <f>DATE(2023,KB_s[[#This Row],[Monat]],KB_s[[#This Row],[Tag]])</f>
        <v>45145</v>
      </c>
      <c r="E760" s="3">
        <f>WEEKNUM(KB_s[[#This Row],[kill_datetime]],2)</f>
        <v>33</v>
      </c>
      <c r="F760" t="s">
        <v>22</v>
      </c>
      <c r="G760" t="s">
        <v>13</v>
      </c>
      <c r="H760" t="s">
        <v>146</v>
      </c>
      <c r="I760" t="s">
        <v>60</v>
      </c>
      <c r="J760" t="s">
        <v>39</v>
      </c>
      <c r="K760" t="s">
        <v>32</v>
      </c>
      <c r="L760" t="s">
        <v>500</v>
      </c>
      <c r="M760" t="s">
        <v>78</v>
      </c>
      <c r="N760" s="1">
        <v>22962476.809999999</v>
      </c>
      <c r="O760" s="1">
        <v>8026953.0999999996</v>
      </c>
    </row>
    <row r="761" spans="1:15" x14ac:dyDescent="0.25">
      <c r="A761" s="2">
        <v>45145.865324074075</v>
      </c>
      <c r="B761">
        <f t="shared" si="22"/>
        <v>7</v>
      </c>
      <c r="C761">
        <f t="shared" si="23"/>
        <v>8</v>
      </c>
      <c r="D761" s="2">
        <f>DATE(2023,KB_s[[#This Row],[Monat]],KB_s[[#This Row],[Tag]])</f>
        <v>45145</v>
      </c>
      <c r="E761" s="3">
        <f>WEEKNUM(KB_s[[#This Row],[kill_datetime]],2)</f>
        <v>33</v>
      </c>
      <c r="F761" t="s">
        <v>141</v>
      </c>
      <c r="G761" t="s">
        <v>60</v>
      </c>
      <c r="H761" t="s">
        <v>22</v>
      </c>
      <c r="I761" t="s">
        <v>13</v>
      </c>
      <c r="J761" t="s">
        <v>157</v>
      </c>
      <c r="K761" t="s">
        <v>32</v>
      </c>
      <c r="L761" t="s">
        <v>500</v>
      </c>
      <c r="M761" t="s">
        <v>78</v>
      </c>
      <c r="N761" s="1">
        <v>201362350.34999999</v>
      </c>
      <c r="O761" s="1">
        <v>186261004.38</v>
      </c>
    </row>
    <row r="762" spans="1:15" x14ac:dyDescent="0.25">
      <c r="A762" s="2">
        <v>45145.865347222221</v>
      </c>
      <c r="B762">
        <f t="shared" si="22"/>
        <v>7</v>
      </c>
      <c r="C762">
        <f t="shared" si="23"/>
        <v>8</v>
      </c>
      <c r="D762" s="2">
        <f>DATE(2023,KB_s[[#This Row],[Monat]],KB_s[[#This Row],[Tag]])</f>
        <v>45145</v>
      </c>
      <c r="E762" s="3">
        <f>WEEKNUM(KB_s[[#This Row],[kill_datetime]],2)</f>
        <v>33</v>
      </c>
      <c r="F762" t="s">
        <v>237</v>
      </c>
      <c r="G762" t="s">
        <v>13</v>
      </c>
      <c r="H762" t="s">
        <v>465</v>
      </c>
      <c r="I762" t="s">
        <v>60</v>
      </c>
      <c r="J762" t="s">
        <v>39</v>
      </c>
      <c r="K762" t="s">
        <v>32</v>
      </c>
      <c r="L762" t="s">
        <v>500</v>
      </c>
      <c r="M762" t="s">
        <v>78</v>
      </c>
      <c r="N762" s="1">
        <v>21233948.670000002</v>
      </c>
      <c r="O762" s="1">
        <v>7928522.0999999996</v>
      </c>
    </row>
    <row r="763" spans="1:15" x14ac:dyDescent="0.25">
      <c r="A763" s="2">
        <v>45145.865416666667</v>
      </c>
      <c r="B763">
        <f t="shared" si="22"/>
        <v>7</v>
      </c>
      <c r="C763">
        <f t="shared" si="23"/>
        <v>8</v>
      </c>
      <c r="D763" s="2">
        <f>DATE(2023,KB_s[[#This Row],[Monat]],KB_s[[#This Row],[Tag]])</f>
        <v>45145</v>
      </c>
      <c r="E763" s="3">
        <f>WEEKNUM(KB_s[[#This Row],[kill_datetime]],2)</f>
        <v>33</v>
      </c>
      <c r="F763" t="s">
        <v>305</v>
      </c>
      <c r="G763" t="s">
        <v>13</v>
      </c>
      <c r="H763" t="s">
        <v>488</v>
      </c>
      <c r="I763" t="s">
        <v>60</v>
      </c>
      <c r="J763" t="s">
        <v>39</v>
      </c>
      <c r="K763" t="s">
        <v>32</v>
      </c>
      <c r="L763" t="s">
        <v>500</v>
      </c>
      <c r="M763" t="s">
        <v>78</v>
      </c>
      <c r="N763" s="1">
        <v>23477452.559999999</v>
      </c>
      <c r="O763" s="1">
        <v>6445819.96</v>
      </c>
    </row>
    <row r="764" spans="1:15" x14ac:dyDescent="0.25">
      <c r="A764" s="2">
        <v>45145.865532407406</v>
      </c>
      <c r="B764">
        <f t="shared" si="22"/>
        <v>7</v>
      </c>
      <c r="C764">
        <f t="shared" si="23"/>
        <v>8</v>
      </c>
      <c r="D764" s="2">
        <f>DATE(2023,KB_s[[#This Row],[Monat]],KB_s[[#This Row],[Tag]])</f>
        <v>45145</v>
      </c>
      <c r="E764" s="3">
        <f>WEEKNUM(KB_s[[#This Row],[kill_datetime]],2)</f>
        <v>33</v>
      </c>
      <c r="F764" t="s">
        <v>22</v>
      </c>
      <c r="G764" t="s">
        <v>13</v>
      </c>
      <c r="H764" t="s">
        <v>262</v>
      </c>
      <c r="I764" t="s">
        <v>60</v>
      </c>
      <c r="J764" t="s">
        <v>39</v>
      </c>
      <c r="K764" t="s">
        <v>32</v>
      </c>
      <c r="L764" t="s">
        <v>500</v>
      </c>
      <c r="M764" t="s">
        <v>78</v>
      </c>
      <c r="N764" s="1">
        <v>23474935.719999999</v>
      </c>
      <c r="O764" s="1">
        <v>10894175.699999999</v>
      </c>
    </row>
    <row r="765" spans="1:15" x14ac:dyDescent="0.25">
      <c r="A765" s="2">
        <v>45145.865567129629</v>
      </c>
      <c r="B765">
        <f t="shared" si="22"/>
        <v>7</v>
      </c>
      <c r="C765">
        <f t="shared" si="23"/>
        <v>8</v>
      </c>
      <c r="D765" s="2">
        <f>DATE(2023,KB_s[[#This Row],[Monat]],KB_s[[#This Row],[Tag]])</f>
        <v>45145</v>
      </c>
      <c r="E765" s="3">
        <f>WEEKNUM(KB_s[[#This Row],[kill_datetime]],2)</f>
        <v>33</v>
      </c>
      <c r="F765" t="s">
        <v>22</v>
      </c>
      <c r="G765" t="s">
        <v>13</v>
      </c>
      <c r="H765" t="s">
        <v>485</v>
      </c>
      <c r="I765" t="s">
        <v>60</v>
      </c>
      <c r="J765" t="s">
        <v>39</v>
      </c>
      <c r="K765" t="s">
        <v>32</v>
      </c>
      <c r="L765" t="s">
        <v>500</v>
      </c>
      <c r="M765" t="s">
        <v>78</v>
      </c>
      <c r="N765" s="1">
        <v>23437085.960000001</v>
      </c>
      <c r="O765" s="1">
        <v>8992434.1799999997</v>
      </c>
    </row>
    <row r="766" spans="1:15" x14ac:dyDescent="0.25">
      <c r="A766" s="2">
        <v>45145.865682870368</v>
      </c>
      <c r="B766">
        <f t="shared" si="22"/>
        <v>7</v>
      </c>
      <c r="C766">
        <f t="shared" si="23"/>
        <v>8</v>
      </c>
      <c r="D766" s="2">
        <f>DATE(2023,KB_s[[#This Row],[Monat]],KB_s[[#This Row],[Tag]])</f>
        <v>45145</v>
      </c>
      <c r="E766" s="3">
        <f>WEEKNUM(KB_s[[#This Row],[kill_datetime]],2)</f>
        <v>33</v>
      </c>
      <c r="F766" t="s">
        <v>455</v>
      </c>
      <c r="G766" t="s">
        <v>13</v>
      </c>
      <c r="H766" t="s">
        <v>141</v>
      </c>
      <c r="I766" t="s">
        <v>60</v>
      </c>
      <c r="J766" t="s">
        <v>39</v>
      </c>
      <c r="K766" t="s">
        <v>32</v>
      </c>
      <c r="L766" t="s">
        <v>500</v>
      </c>
      <c r="M766" t="s">
        <v>78</v>
      </c>
      <c r="N766" s="1">
        <v>23474081.449999999</v>
      </c>
      <c r="O766" s="1">
        <v>5513722.4299999997</v>
      </c>
    </row>
    <row r="767" spans="1:15" x14ac:dyDescent="0.25">
      <c r="A767" s="2">
        <v>45145.865798611114</v>
      </c>
      <c r="B767">
        <f t="shared" si="22"/>
        <v>7</v>
      </c>
      <c r="C767">
        <f t="shared" si="23"/>
        <v>8</v>
      </c>
      <c r="D767" s="2">
        <f>DATE(2023,KB_s[[#This Row],[Monat]],KB_s[[#This Row],[Tag]])</f>
        <v>45145</v>
      </c>
      <c r="E767" s="3">
        <f>WEEKNUM(KB_s[[#This Row],[kill_datetime]],2)</f>
        <v>33</v>
      </c>
      <c r="F767" t="s">
        <v>22</v>
      </c>
      <c r="G767" t="s">
        <v>13</v>
      </c>
      <c r="H767" t="s">
        <v>122</v>
      </c>
      <c r="I767" t="s">
        <v>60</v>
      </c>
      <c r="J767" t="s">
        <v>39</v>
      </c>
      <c r="K767" t="s">
        <v>32</v>
      </c>
      <c r="L767" t="s">
        <v>500</v>
      </c>
      <c r="M767" t="s">
        <v>78</v>
      </c>
      <c r="N767" s="1">
        <v>23511538.690000001</v>
      </c>
      <c r="O767" s="1">
        <v>8436542.0899999999</v>
      </c>
    </row>
    <row r="768" spans="1:15" x14ac:dyDescent="0.25">
      <c r="A768" s="2">
        <v>45145.866099537037</v>
      </c>
      <c r="B768">
        <f t="shared" si="22"/>
        <v>7</v>
      </c>
      <c r="C768">
        <f t="shared" si="23"/>
        <v>8</v>
      </c>
      <c r="D768" s="2">
        <f>DATE(2023,KB_s[[#This Row],[Monat]],KB_s[[#This Row],[Tag]])</f>
        <v>45145</v>
      </c>
      <c r="E768" s="3">
        <f>WEEKNUM(KB_s[[#This Row],[kill_datetime]],2)</f>
        <v>33</v>
      </c>
      <c r="F768" t="s">
        <v>305</v>
      </c>
      <c r="G768" t="s">
        <v>13</v>
      </c>
      <c r="H768" t="s">
        <v>664</v>
      </c>
      <c r="I768" t="s">
        <v>60</v>
      </c>
      <c r="J768" t="s">
        <v>139</v>
      </c>
      <c r="K768" t="s">
        <v>32</v>
      </c>
      <c r="L768" t="s">
        <v>500</v>
      </c>
      <c r="M768" t="s">
        <v>78</v>
      </c>
      <c r="N768" s="1">
        <v>18719033.690000001</v>
      </c>
      <c r="O768" s="1">
        <v>4515135.3899999997</v>
      </c>
    </row>
    <row r="769" spans="1:15" x14ac:dyDescent="0.25">
      <c r="A769" s="2">
        <v>45145.86614583333</v>
      </c>
      <c r="B769">
        <f t="shared" si="22"/>
        <v>7</v>
      </c>
      <c r="C769">
        <f t="shared" si="23"/>
        <v>8</v>
      </c>
      <c r="D769" s="2">
        <f>DATE(2023,KB_s[[#This Row],[Monat]],KB_s[[#This Row],[Tag]])</f>
        <v>45145</v>
      </c>
      <c r="E769" s="3">
        <f>WEEKNUM(KB_s[[#This Row],[kill_datetime]],2)</f>
        <v>33</v>
      </c>
      <c r="F769" t="s">
        <v>455</v>
      </c>
      <c r="G769" t="s">
        <v>13</v>
      </c>
      <c r="H769" t="s">
        <v>475</v>
      </c>
      <c r="I769" t="s">
        <v>60</v>
      </c>
      <c r="J769" t="s">
        <v>39</v>
      </c>
      <c r="K769" t="s">
        <v>32</v>
      </c>
      <c r="L769" t="s">
        <v>500</v>
      </c>
      <c r="M769" t="s">
        <v>78</v>
      </c>
      <c r="N769" s="1">
        <v>23277750.09</v>
      </c>
      <c r="O769" s="1">
        <v>7788868.3700000001</v>
      </c>
    </row>
    <row r="770" spans="1:15" x14ac:dyDescent="0.25">
      <c r="A770" s="2">
        <v>45145.960150462961</v>
      </c>
      <c r="B770">
        <f t="shared" ref="B770:B833" si="24">DAY(A770)</f>
        <v>7</v>
      </c>
      <c r="C770">
        <f t="shared" ref="C770:C833" si="25">MONTH(A770)</f>
        <v>8</v>
      </c>
      <c r="D770" s="2">
        <f>DATE(2023,KB_s[[#This Row],[Monat]],KB_s[[#This Row],[Tag]])</f>
        <v>45145</v>
      </c>
      <c r="E770" s="3">
        <f>WEEKNUM(KB_s[[#This Row],[kill_datetime]],2)</f>
        <v>33</v>
      </c>
      <c r="F770" t="s">
        <v>391</v>
      </c>
      <c r="G770" t="s">
        <v>60</v>
      </c>
      <c r="H770" t="s">
        <v>108</v>
      </c>
      <c r="I770" t="s">
        <v>13</v>
      </c>
      <c r="J770" t="s">
        <v>44</v>
      </c>
      <c r="K770" t="s">
        <v>17</v>
      </c>
      <c r="L770" t="s">
        <v>433</v>
      </c>
      <c r="M770" t="s">
        <v>11</v>
      </c>
      <c r="N770" s="1">
        <v>281838.09000000003</v>
      </c>
      <c r="O770" s="1">
        <v>159875.69</v>
      </c>
    </row>
    <row r="771" spans="1:15" x14ac:dyDescent="0.25">
      <c r="A771" s="2">
        <v>45146.060347222221</v>
      </c>
      <c r="B771">
        <f t="shared" si="24"/>
        <v>8</v>
      </c>
      <c r="C771">
        <f t="shared" si="25"/>
        <v>8</v>
      </c>
      <c r="D771" s="2">
        <f>DATE(2023,KB_s[[#This Row],[Monat]],KB_s[[#This Row],[Tag]])</f>
        <v>45146</v>
      </c>
      <c r="E771" s="3">
        <f>WEEKNUM(KB_s[[#This Row],[kill_datetime]],2)</f>
        <v>33</v>
      </c>
      <c r="F771" t="s">
        <v>153</v>
      </c>
      <c r="G771" t="s">
        <v>27</v>
      </c>
      <c r="H771" t="s">
        <v>241</v>
      </c>
      <c r="I771" t="s">
        <v>20</v>
      </c>
      <c r="J771" t="s">
        <v>35</v>
      </c>
      <c r="K771" t="s">
        <v>36</v>
      </c>
      <c r="L771" t="s">
        <v>235</v>
      </c>
      <c r="M771" t="s">
        <v>38</v>
      </c>
      <c r="N771" s="1">
        <v>46100858.710000001</v>
      </c>
      <c r="O771" s="1">
        <v>28475017.66</v>
      </c>
    </row>
    <row r="772" spans="1:15" x14ac:dyDescent="0.25">
      <c r="A772" s="2">
        <v>45146.064768518518</v>
      </c>
      <c r="B772">
        <f t="shared" si="24"/>
        <v>8</v>
      </c>
      <c r="C772">
        <f t="shared" si="25"/>
        <v>8</v>
      </c>
      <c r="D772" s="2">
        <f>DATE(2023,KB_s[[#This Row],[Monat]],KB_s[[#This Row],[Tag]])</f>
        <v>45146</v>
      </c>
      <c r="E772" s="3">
        <f>WEEKNUM(KB_s[[#This Row],[kill_datetime]],2)</f>
        <v>33</v>
      </c>
      <c r="F772" t="s">
        <v>153</v>
      </c>
      <c r="G772" t="s">
        <v>27</v>
      </c>
      <c r="H772" t="s">
        <v>241</v>
      </c>
      <c r="I772" t="s">
        <v>20</v>
      </c>
      <c r="J772" t="s">
        <v>90</v>
      </c>
      <c r="K772" t="s">
        <v>36</v>
      </c>
      <c r="L772" t="s">
        <v>235</v>
      </c>
      <c r="M772" t="s">
        <v>38</v>
      </c>
      <c r="N772" s="1">
        <v>48880373.859999999</v>
      </c>
      <c r="O772" s="1">
        <v>33839299.060000002</v>
      </c>
    </row>
    <row r="773" spans="1:15" x14ac:dyDescent="0.25">
      <c r="A773" s="2">
        <v>45146.097870370373</v>
      </c>
      <c r="B773">
        <f t="shared" si="24"/>
        <v>8</v>
      </c>
      <c r="C773">
        <f t="shared" si="25"/>
        <v>8</v>
      </c>
      <c r="D773" s="2">
        <f>DATE(2023,KB_s[[#This Row],[Monat]],KB_s[[#This Row],[Tag]])</f>
        <v>45146</v>
      </c>
      <c r="E773" s="3">
        <f>WEEKNUM(KB_s[[#This Row],[kill_datetime]],2)</f>
        <v>33</v>
      </c>
      <c r="F773" t="s">
        <v>229</v>
      </c>
      <c r="G773" t="s">
        <v>13</v>
      </c>
      <c r="H773" t="s">
        <v>23</v>
      </c>
      <c r="I773" t="s">
        <v>20</v>
      </c>
      <c r="J773" t="s">
        <v>54</v>
      </c>
      <c r="K773" t="s">
        <v>17</v>
      </c>
      <c r="L773" t="s">
        <v>314</v>
      </c>
      <c r="M773" t="s">
        <v>78</v>
      </c>
      <c r="N773" s="1">
        <v>2706191.09</v>
      </c>
      <c r="O773" s="1">
        <v>1647044.59</v>
      </c>
    </row>
    <row r="774" spans="1:15" x14ac:dyDescent="0.25">
      <c r="A774" s="2">
        <v>45146.098136574074</v>
      </c>
      <c r="B774">
        <f t="shared" si="24"/>
        <v>8</v>
      </c>
      <c r="C774">
        <f t="shared" si="25"/>
        <v>8</v>
      </c>
      <c r="D774" s="2">
        <f>DATE(2023,KB_s[[#This Row],[Monat]],KB_s[[#This Row],[Tag]])</f>
        <v>45146</v>
      </c>
      <c r="E774" s="3">
        <f>WEEKNUM(KB_s[[#This Row],[kill_datetime]],2)</f>
        <v>33</v>
      </c>
      <c r="F774" t="s">
        <v>280</v>
      </c>
      <c r="G774" t="s">
        <v>20</v>
      </c>
      <c r="H774" t="s">
        <v>21</v>
      </c>
      <c r="I774" t="s">
        <v>13</v>
      </c>
      <c r="J774" t="s">
        <v>42</v>
      </c>
      <c r="K774" t="s">
        <v>25</v>
      </c>
      <c r="L774" t="s">
        <v>314</v>
      </c>
      <c r="M774" t="s">
        <v>78</v>
      </c>
      <c r="N774" s="1">
        <v>20448430.25</v>
      </c>
      <c r="O774" s="1">
        <v>19709994.539999999</v>
      </c>
    </row>
    <row r="775" spans="1:15" x14ac:dyDescent="0.25">
      <c r="A775" s="2">
        <v>45146.098275462966</v>
      </c>
      <c r="B775">
        <f t="shared" si="24"/>
        <v>8</v>
      </c>
      <c r="C775">
        <f t="shared" si="25"/>
        <v>8</v>
      </c>
      <c r="D775" s="2">
        <f>DATE(2023,KB_s[[#This Row],[Monat]],KB_s[[#This Row],[Tag]])</f>
        <v>45146</v>
      </c>
      <c r="E775" s="3">
        <f>WEEKNUM(KB_s[[#This Row],[kill_datetime]],2)</f>
        <v>33</v>
      </c>
      <c r="F775" t="s">
        <v>108</v>
      </c>
      <c r="G775" t="s">
        <v>13</v>
      </c>
      <c r="H775" t="s">
        <v>19</v>
      </c>
      <c r="I775" t="s">
        <v>20</v>
      </c>
      <c r="J775" t="s">
        <v>30</v>
      </c>
      <c r="K775" t="s">
        <v>17</v>
      </c>
      <c r="L775" t="s">
        <v>215</v>
      </c>
      <c r="M775" t="s">
        <v>78</v>
      </c>
      <c r="N775" s="1">
        <v>8262948.2199999997</v>
      </c>
      <c r="O775" s="1">
        <v>5129188.54</v>
      </c>
    </row>
    <row r="776" spans="1:15" x14ac:dyDescent="0.25">
      <c r="A776" s="2">
        <v>45146.098425925928</v>
      </c>
      <c r="B776">
        <f t="shared" si="24"/>
        <v>8</v>
      </c>
      <c r="C776">
        <f t="shared" si="25"/>
        <v>8</v>
      </c>
      <c r="D776" s="2">
        <f>DATE(2023,KB_s[[#This Row],[Monat]],KB_s[[#This Row],[Tag]])</f>
        <v>45146</v>
      </c>
      <c r="E776" s="3">
        <f>WEEKNUM(KB_s[[#This Row],[kill_datetime]],2)</f>
        <v>33</v>
      </c>
      <c r="F776" t="s">
        <v>89</v>
      </c>
      <c r="G776" t="s">
        <v>20</v>
      </c>
      <c r="H776" t="s">
        <v>229</v>
      </c>
      <c r="I776" t="s">
        <v>13</v>
      </c>
      <c r="J776" t="s">
        <v>255</v>
      </c>
      <c r="K776" t="s">
        <v>32</v>
      </c>
      <c r="L776" t="s">
        <v>314</v>
      </c>
      <c r="M776" t="s">
        <v>78</v>
      </c>
      <c r="N776" s="1">
        <v>63158348.049999997</v>
      </c>
      <c r="O776" s="1">
        <v>41067648.280000001</v>
      </c>
    </row>
    <row r="777" spans="1:15" x14ac:dyDescent="0.25">
      <c r="A777" s="2">
        <v>45146.098738425928</v>
      </c>
      <c r="B777">
        <f t="shared" si="24"/>
        <v>8</v>
      </c>
      <c r="C777">
        <f t="shared" si="25"/>
        <v>8</v>
      </c>
      <c r="D777" s="2">
        <f>DATE(2023,KB_s[[#This Row],[Monat]],KB_s[[#This Row],[Tag]])</f>
        <v>45146</v>
      </c>
      <c r="E777" s="3">
        <f>WEEKNUM(KB_s[[#This Row],[kill_datetime]],2)</f>
        <v>33</v>
      </c>
      <c r="F777" t="s">
        <v>306</v>
      </c>
      <c r="G777" t="s">
        <v>13</v>
      </c>
      <c r="H777" t="s">
        <v>64</v>
      </c>
      <c r="I777" t="s">
        <v>20</v>
      </c>
      <c r="J777" t="s">
        <v>30</v>
      </c>
      <c r="K777" t="s">
        <v>17</v>
      </c>
      <c r="L777" t="s">
        <v>314</v>
      </c>
      <c r="M777" t="s">
        <v>78</v>
      </c>
      <c r="N777" s="1">
        <v>6836133.0300000003</v>
      </c>
      <c r="O777" s="1">
        <v>1987518.87</v>
      </c>
    </row>
    <row r="778" spans="1:15" x14ac:dyDescent="0.25">
      <c r="A778" s="2">
        <v>45146.09883101852</v>
      </c>
      <c r="B778">
        <f t="shared" si="24"/>
        <v>8</v>
      </c>
      <c r="C778">
        <f t="shared" si="25"/>
        <v>8</v>
      </c>
      <c r="D778" s="2">
        <f>DATE(2023,KB_s[[#This Row],[Monat]],KB_s[[#This Row],[Tag]])</f>
        <v>45146</v>
      </c>
      <c r="E778" s="3">
        <f>WEEKNUM(KB_s[[#This Row],[kill_datetime]],2)</f>
        <v>33</v>
      </c>
      <c r="F778" t="s">
        <v>89</v>
      </c>
      <c r="G778" t="s">
        <v>20</v>
      </c>
      <c r="H778" t="s">
        <v>306</v>
      </c>
      <c r="I778" t="s">
        <v>13</v>
      </c>
      <c r="J778" t="s">
        <v>39</v>
      </c>
      <c r="K778" t="s">
        <v>32</v>
      </c>
      <c r="L778" t="s">
        <v>314</v>
      </c>
      <c r="M778" t="s">
        <v>78</v>
      </c>
      <c r="N778" s="1">
        <v>57353042.450000003</v>
      </c>
      <c r="O778" s="1">
        <v>28769233.280000001</v>
      </c>
    </row>
    <row r="779" spans="1:15" x14ac:dyDescent="0.25">
      <c r="A779" s="2">
        <v>45146.098981481482</v>
      </c>
      <c r="B779">
        <f t="shared" si="24"/>
        <v>8</v>
      </c>
      <c r="C779">
        <f t="shared" si="25"/>
        <v>8</v>
      </c>
      <c r="D779" s="2">
        <f>DATE(2023,KB_s[[#This Row],[Monat]],KB_s[[#This Row],[Tag]])</f>
        <v>45146</v>
      </c>
      <c r="E779" s="3">
        <f>WEEKNUM(KB_s[[#This Row],[kill_datetime]],2)</f>
        <v>33</v>
      </c>
      <c r="F779" t="s">
        <v>21</v>
      </c>
      <c r="G779" t="s">
        <v>13</v>
      </c>
      <c r="H779" t="s">
        <v>241</v>
      </c>
      <c r="I779" t="s">
        <v>20</v>
      </c>
      <c r="J779" t="s">
        <v>30</v>
      </c>
      <c r="K779" t="s">
        <v>17</v>
      </c>
      <c r="L779" t="s">
        <v>314</v>
      </c>
      <c r="M779" t="s">
        <v>78</v>
      </c>
      <c r="N779" s="1">
        <v>6797567.1100000003</v>
      </c>
      <c r="O779" s="1">
        <v>2620505.8199999998</v>
      </c>
    </row>
    <row r="780" spans="1:15" x14ac:dyDescent="0.25">
      <c r="A780" s="2">
        <v>45146.099074074074</v>
      </c>
      <c r="B780">
        <f t="shared" si="24"/>
        <v>8</v>
      </c>
      <c r="C780">
        <f t="shared" si="25"/>
        <v>8</v>
      </c>
      <c r="D780" s="2">
        <f>DATE(2023,KB_s[[#This Row],[Monat]],KB_s[[#This Row],[Tag]])</f>
        <v>45146</v>
      </c>
      <c r="E780" s="3">
        <f>WEEKNUM(KB_s[[#This Row],[kill_datetime]],2)</f>
        <v>33</v>
      </c>
      <c r="F780" t="s">
        <v>280</v>
      </c>
      <c r="G780" t="s">
        <v>20</v>
      </c>
      <c r="H780" t="s">
        <v>21</v>
      </c>
      <c r="I780" t="s">
        <v>13</v>
      </c>
      <c r="J780" t="s">
        <v>163</v>
      </c>
      <c r="K780" t="s">
        <v>32</v>
      </c>
      <c r="L780" t="s">
        <v>314</v>
      </c>
      <c r="M780" t="s">
        <v>78</v>
      </c>
      <c r="N780" s="1">
        <v>26974760.539999999</v>
      </c>
      <c r="O780" s="1">
        <v>11130774</v>
      </c>
    </row>
    <row r="781" spans="1:15" x14ac:dyDescent="0.25">
      <c r="A781" s="2">
        <v>45146.09915509259</v>
      </c>
      <c r="B781">
        <f t="shared" si="24"/>
        <v>8</v>
      </c>
      <c r="C781">
        <f t="shared" si="25"/>
        <v>8</v>
      </c>
      <c r="D781" s="2">
        <f>DATE(2023,KB_s[[#This Row],[Monat]],KB_s[[#This Row],[Tag]])</f>
        <v>45146</v>
      </c>
      <c r="E781" s="3">
        <f>WEEKNUM(KB_s[[#This Row],[kill_datetime]],2)</f>
        <v>33</v>
      </c>
      <c r="F781" t="s">
        <v>21</v>
      </c>
      <c r="G781" t="s">
        <v>13</v>
      </c>
      <c r="H781" t="s">
        <v>23</v>
      </c>
      <c r="I781" t="s">
        <v>20</v>
      </c>
      <c r="J781" t="s">
        <v>30</v>
      </c>
      <c r="K781" t="s">
        <v>17</v>
      </c>
      <c r="L781" t="s">
        <v>314</v>
      </c>
      <c r="M781" t="s">
        <v>78</v>
      </c>
      <c r="N781" s="1">
        <v>6780770.1299999999</v>
      </c>
      <c r="O781" s="1">
        <v>4095244.74</v>
      </c>
    </row>
    <row r="782" spans="1:15" x14ac:dyDescent="0.25">
      <c r="A782" s="2">
        <v>45146.101736111108</v>
      </c>
      <c r="B782">
        <f t="shared" si="24"/>
        <v>8</v>
      </c>
      <c r="C782">
        <f t="shared" si="25"/>
        <v>8</v>
      </c>
      <c r="D782" s="2">
        <f>DATE(2023,KB_s[[#This Row],[Monat]],KB_s[[#This Row],[Tag]])</f>
        <v>45146</v>
      </c>
      <c r="E782" s="3">
        <f>WEEKNUM(KB_s[[#This Row],[kill_datetime]],2)</f>
        <v>33</v>
      </c>
      <c r="F782" t="s">
        <v>427</v>
      </c>
      <c r="G782" t="s">
        <v>13</v>
      </c>
      <c r="H782" t="s">
        <v>89</v>
      </c>
      <c r="I782" t="s">
        <v>20</v>
      </c>
      <c r="J782" t="s">
        <v>54</v>
      </c>
      <c r="K782" t="s">
        <v>17</v>
      </c>
      <c r="L782" t="s">
        <v>314</v>
      </c>
      <c r="M782" t="s">
        <v>78</v>
      </c>
      <c r="N782" s="1">
        <v>2703944.29</v>
      </c>
      <c r="O782" s="1">
        <v>1478255.45</v>
      </c>
    </row>
    <row r="783" spans="1:15" x14ac:dyDescent="0.25">
      <c r="A783" s="2">
        <v>45146.107442129629</v>
      </c>
      <c r="B783">
        <f t="shared" si="24"/>
        <v>8</v>
      </c>
      <c r="C783">
        <f t="shared" si="25"/>
        <v>8</v>
      </c>
      <c r="D783" s="2">
        <f>DATE(2023,KB_s[[#This Row],[Monat]],KB_s[[#This Row],[Tag]])</f>
        <v>45146</v>
      </c>
      <c r="E783" s="3">
        <f>WEEKNUM(KB_s[[#This Row],[kill_datetime]],2)</f>
        <v>33</v>
      </c>
      <c r="F783" t="s">
        <v>57</v>
      </c>
      <c r="G783" t="s">
        <v>13</v>
      </c>
      <c r="H783" t="s">
        <v>165</v>
      </c>
      <c r="I783" t="s">
        <v>20</v>
      </c>
      <c r="J783" t="s">
        <v>54</v>
      </c>
      <c r="K783" t="s">
        <v>17</v>
      </c>
      <c r="L783" t="s">
        <v>584</v>
      </c>
      <c r="M783" t="s">
        <v>78</v>
      </c>
      <c r="N783" s="1">
        <v>2702820.9</v>
      </c>
      <c r="O783" s="1">
        <v>1558989.39</v>
      </c>
    </row>
    <row r="784" spans="1:15" x14ac:dyDescent="0.25">
      <c r="A784" s="2">
        <v>45146.109386574077</v>
      </c>
      <c r="B784">
        <f t="shared" si="24"/>
        <v>8</v>
      </c>
      <c r="C784">
        <f t="shared" si="25"/>
        <v>8</v>
      </c>
      <c r="D784" s="2">
        <f>DATE(2023,KB_s[[#This Row],[Monat]],KB_s[[#This Row],[Tag]])</f>
        <v>45146</v>
      </c>
      <c r="E784" s="3">
        <f>WEEKNUM(KB_s[[#This Row],[kill_datetime]],2)</f>
        <v>33</v>
      </c>
      <c r="F784" t="s">
        <v>22</v>
      </c>
      <c r="G784" t="s">
        <v>13</v>
      </c>
      <c r="H784" t="s">
        <v>97</v>
      </c>
      <c r="I784" t="s">
        <v>20</v>
      </c>
      <c r="J784" t="s">
        <v>54</v>
      </c>
      <c r="K784" t="s">
        <v>17</v>
      </c>
      <c r="L784" t="s">
        <v>585</v>
      </c>
      <c r="M784" t="s">
        <v>78</v>
      </c>
      <c r="N784" s="1">
        <v>3464108.62</v>
      </c>
      <c r="O784" s="1">
        <v>2341698.42</v>
      </c>
    </row>
    <row r="785" spans="1:15" x14ac:dyDescent="0.25">
      <c r="A785" s="2">
        <v>45146.1094212963</v>
      </c>
      <c r="B785">
        <f t="shared" si="24"/>
        <v>8</v>
      </c>
      <c r="C785">
        <f t="shared" si="25"/>
        <v>8</v>
      </c>
      <c r="D785" s="2">
        <f>DATE(2023,KB_s[[#This Row],[Monat]],KB_s[[#This Row],[Tag]])</f>
        <v>45146</v>
      </c>
      <c r="E785" s="3">
        <f>WEEKNUM(KB_s[[#This Row],[kill_datetime]],2)</f>
        <v>33</v>
      </c>
      <c r="F785" t="s">
        <v>108</v>
      </c>
      <c r="G785" t="s">
        <v>13</v>
      </c>
      <c r="H785" t="s">
        <v>72</v>
      </c>
      <c r="I785" t="s">
        <v>20</v>
      </c>
      <c r="J785" t="s">
        <v>233</v>
      </c>
      <c r="K785" t="s">
        <v>17</v>
      </c>
      <c r="L785" t="s">
        <v>107</v>
      </c>
      <c r="M785" t="s">
        <v>78</v>
      </c>
      <c r="N785" s="1">
        <v>7163242.6100000003</v>
      </c>
      <c r="O785" s="1">
        <v>4490942.16</v>
      </c>
    </row>
    <row r="786" spans="1:15" x14ac:dyDescent="0.25">
      <c r="A786" s="2">
        <v>45146.116168981483</v>
      </c>
      <c r="B786">
        <f t="shared" si="24"/>
        <v>8</v>
      </c>
      <c r="C786">
        <f t="shared" si="25"/>
        <v>8</v>
      </c>
      <c r="D786" s="2">
        <f>DATE(2023,KB_s[[#This Row],[Monat]],KB_s[[#This Row],[Tag]])</f>
        <v>45146</v>
      </c>
      <c r="E786" s="3">
        <f>WEEKNUM(KB_s[[#This Row],[kill_datetime]],2)</f>
        <v>33</v>
      </c>
      <c r="F786" t="s">
        <v>23</v>
      </c>
      <c r="G786" t="s">
        <v>20</v>
      </c>
      <c r="H786" t="s">
        <v>192</v>
      </c>
      <c r="I786" t="s">
        <v>13</v>
      </c>
      <c r="J786" t="s">
        <v>317</v>
      </c>
      <c r="K786" t="s">
        <v>32</v>
      </c>
      <c r="L786" t="s">
        <v>107</v>
      </c>
      <c r="M786" t="s">
        <v>78</v>
      </c>
      <c r="N786" s="1">
        <v>106282978</v>
      </c>
      <c r="O786" s="1">
        <v>79462171.650000006</v>
      </c>
    </row>
    <row r="787" spans="1:15" x14ac:dyDescent="0.25">
      <c r="A787" s="2">
        <v>45146.117881944447</v>
      </c>
      <c r="B787">
        <f t="shared" si="24"/>
        <v>8</v>
      </c>
      <c r="C787">
        <f t="shared" si="25"/>
        <v>8</v>
      </c>
      <c r="D787" s="2">
        <f>DATE(2023,KB_s[[#This Row],[Monat]],KB_s[[#This Row],[Tag]])</f>
        <v>45146</v>
      </c>
      <c r="E787" s="3">
        <f>WEEKNUM(KB_s[[#This Row],[kill_datetime]],2)</f>
        <v>33</v>
      </c>
      <c r="F787" t="s">
        <v>22</v>
      </c>
      <c r="G787" t="s">
        <v>13</v>
      </c>
      <c r="H787" t="s">
        <v>23</v>
      </c>
      <c r="I787" t="s">
        <v>20</v>
      </c>
      <c r="J787" t="s">
        <v>30</v>
      </c>
      <c r="K787" t="s">
        <v>17</v>
      </c>
      <c r="L787" t="s">
        <v>107</v>
      </c>
      <c r="M787" t="s">
        <v>78</v>
      </c>
      <c r="N787" s="1">
        <v>7378201.8399999999</v>
      </c>
      <c r="O787" s="1">
        <v>3374580.29</v>
      </c>
    </row>
    <row r="788" spans="1:15" x14ac:dyDescent="0.25">
      <c r="A788" s="2">
        <v>45146.11859953704</v>
      </c>
      <c r="B788">
        <f t="shared" si="24"/>
        <v>8</v>
      </c>
      <c r="C788">
        <f t="shared" si="25"/>
        <v>8</v>
      </c>
      <c r="D788" s="2">
        <f>DATE(2023,KB_s[[#This Row],[Monat]],KB_s[[#This Row],[Tag]])</f>
        <v>45146</v>
      </c>
      <c r="E788" s="3">
        <f>WEEKNUM(KB_s[[#This Row],[kill_datetime]],2)</f>
        <v>33</v>
      </c>
      <c r="F788" t="s">
        <v>290</v>
      </c>
      <c r="G788" t="s">
        <v>20</v>
      </c>
      <c r="H788" t="s">
        <v>22</v>
      </c>
      <c r="I788" t="s">
        <v>13</v>
      </c>
      <c r="J788" t="s">
        <v>200</v>
      </c>
      <c r="K788" t="s">
        <v>17</v>
      </c>
      <c r="L788" t="s">
        <v>107</v>
      </c>
      <c r="M788" t="s">
        <v>78</v>
      </c>
      <c r="N788" s="1">
        <v>8059630.5199999996</v>
      </c>
      <c r="O788" s="1">
        <v>5861195.1399999997</v>
      </c>
    </row>
    <row r="789" spans="1:15" x14ac:dyDescent="0.25">
      <c r="A789" s="2">
        <v>45146.118958333333</v>
      </c>
      <c r="B789">
        <f t="shared" si="24"/>
        <v>8</v>
      </c>
      <c r="C789">
        <f t="shared" si="25"/>
        <v>8</v>
      </c>
      <c r="D789" s="2">
        <f>DATE(2023,KB_s[[#This Row],[Monat]],KB_s[[#This Row],[Tag]])</f>
        <v>45146</v>
      </c>
      <c r="E789" s="3">
        <f>WEEKNUM(KB_s[[#This Row],[kill_datetime]],2)</f>
        <v>33</v>
      </c>
      <c r="F789" t="s">
        <v>21</v>
      </c>
      <c r="G789" t="s">
        <v>13</v>
      </c>
      <c r="H789" t="s">
        <v>280</v>
      </c>
      <c r="I789" t="s">
        <v>20</v>
      </c>
      <c r="J789" t="s">
        <v>30</v>
      </c>
      <c r="K789" t="s">
        <v>17</v>
      </c>
      <c r="L789" t="s">
        <v>107</v>
      </c>
      <c r="M789" t="s">
        <v>78</v>
      </c>
      <c r="N789" s="1">
        <v>6650960.8700000001</v>
      </c>
      <c r="O789" s="1">
        <v>3798921.12</v>
      </c>
    </row>
    <row r="790" spans="1:15" x14ac:dyDescent="0.25">
      <c r="A790" s="2">
        <v>45146.120347222219</v>
      </c>
      <c r="B790">
        <f t="shared" si="24"/>
        <v>8</v>
      </c>
      <c r="C790">
        <f t="shared" si="25"/>
        <v>8</v>
      </c>
      <c r="D790" s="2">
        <f>DATE(2023,KB_s[[#This Row],[Monat]],KB_s[[#This Row],[Tag]])</f>
        <v>45146</v>
      </c>
      <c r="E790" s="3">
        <f>WEEKNUM(KB_s[[#This Row],[kill_datetime]],2)</f>
        <v>33</v>
      </c>
      <c r="F790" t="s">
        <v>210</v>
      </c>
      <c r="G790" t="s">
        <v>20</v>
      </c>
      <c r="H790" t="s">
        <v>21</v>
      </c>
      <c r="I790" t="s">
        <v>13</v>
      </c>
      <c r="J790" t="s">
        <v>44</v>
      </c>
      <c r="K790" t="s">
        <v>17</v>
      </c>
      <c r="L790" t="s">
        <v>107</v>
      </c>
      <c r="M790" t="s">
        <v>78</v>
      </c>
      <c r="N790" s="1">
        <v>5000986.3499999996</v>
      </c>
      <c r="O790" s="1">
        <v>3158694.46</v>
      </c>
    </row>
    <row r="791" spans="1:15" x14ac:dyDescent="0.25">
      <c r="A791" s="2">
        <v>45146.120474537034</v>
      </c>
      <c r="B791">
        <f t="shared" si="24"/>
        <v>8</v>
      </c>
      <c r="C791">
        <f t="shared" si="25"/>
        <v>8</v>
      </c>
      <c r="D791" s="2">
        <f>DATE(2023,KB_s[[#This Row],[Monat]],KB_s[[#This Row],[Tag]])</f>
        <v>45146</v>
      </c>
      <c r="E791" s="3">
        <f>WEEKNUM(KB_s[[#This Row],[kill_datetime]],2)</f>
        <v>33</v>
      </c>
      <c r="F791" t="s">
        <v>210</v>
      </c>
      <c r="G791" t="s">
        <v>20</v>
      </c>
      <c r="H791" t="s">
        <v>22</v>
      </c>
      <c r="I791" t="s">
        <v>13</v>
      </c>
      <c r="J791" t="s">
        <v>44</v>
      </c>
      <c r="K791" t="s">
        <v>17</v>
      </c>
      <c r="L791" t="s">
        <v>107</v>
      </c>
      <c r="M791" t="s">
        <v>78</v>
      </c>
      <c r="N791" s="1">
        <v>6349308.0700000003</v>
      </c>
      <c r="O791" s="1">
        <v>1314774.3700000001</v>
      </c>
    </row>
    <row r="792" spans="1:15" x14ac:dyDescent="0.25">
      <c r="A792" s="2">
        <v>45146.120474537034</v>
      </c>
      <c r="B792">
        <f t="shared" si="24"/>
        <v>8</v>
      </c>
      <c r="C792">
        <f t="shared" si="25"/>
        <v>8</v>
      </c>
      <c r="D792" s="2">
        <f>DATE(2023,KB_s[[#This Row],[Monat]],KB_s[[#This Row],[Tag]])</f>
        <v>45146</v>
      </c>
      <c r="E792" s="3">
        <f>WEEKNUM(KB_s[[#This Row],[kill_datetime]],2)</f>
        <v>33</v>
      </c>
      <c r="F792" t="s">
        <v>427</v>
      </c>
      <c r="G792" t="s">
        <v>13</v>
      </c>
      <c r="H792" t="s">
        <v>72</v>
      </c>
      <c r="I792" t="s">
        <v>20</v>
      </c>
      <c r="J792" t="s">
        <v>30</v>
      </c>
      <c r="K792" t="s">
        <v>17</v>
      </c>
      <c r="L792" t="s">
        <v>107</v>
      </c>
      <c r="M792" t="s">
        <v>78</v>
      </c>
      <c r="N792" s="1">
        <v>6627856.75</v>
      </c>
      <c r="O792" s="1">
        <v>4950160.0999999996</v>
      </c>
    </row>
    <row r="793" spans="1:15" x14ac:dyDescent="0.25">
      <c r="A793" s="2">
        <v>45146.120567129627</v>
      </c>
      <c r="B793">
        <f t="shared" si="24"/>
        <v>8</v>
      </c>
      <c r="C793">
        <f t="shared" si="25"/>
        <v>8</v>
      </c>
      <c r="D793" s="2">
        <f>DATE(2023,KB_s[[#This Row],[Monat]],KB_s[[#This Row],[Tag]])</f>
        <v>45146</v>
      </c>
      <c r="E793" s="3">
        <f>WEEKNUM(KB_s[[#This Row],[kill_datetime]],2)</f>
        <v>33</v>
      </c>
      <c r="F793" t="s">
        <v>210</v>
      </c>
      <c r="G793" t="s">
        <v>20</v>
      </c>
      <c r="H793" t="s">
        <v>602</v>
      </c>
      <c r="I793" t="s">
        <v>13</v>
      </c>
      <c r="J793" t="s">
        <v>44</v>
      </c>
      <c r="K793" t="s">
        <v>17</v>
      </c>
      <c r="L793" t="s">
        <v>107</v>
      </c>
      <c r="M793" t="s">
        <v>78</v>
      </c>
      <c r="N793" s="1">
        <v>964976.48</v>
      </c>
      <c r="O793" s="1">
        <v>507503.2</v>
      </c>
    </row>
    <row r="794" spans="1:15" x14ac:dyDescent="0.25">
      <c r="A794" s="2">
        <v>45146.12059027778</v>
      </c>
      <c r="B794">
        <f t="shared" si="24"/>
        <v>8</v>
      </c>
      <c r="C794">
        <f t="shared" si="25"/>
        <v>8</v>
      </c>
      <c r="D794" s="2">
        <f>DATE(2023,KB_s[[#This Row],[Monat]],KB_s[[#This Row],[Tag]])</f>
        <v>45146</v>
      </c>
      <c r="E794" s="3">
        <f>WEEKNUM(KB_s[[#This Row],[kill_datetime]],2)</f>
        <v>33</v>
      </c>
      <c r="F794" t="s">
        <v>40</v>
      </c>
      <c r="G794" t="s">
        <v>20</v>
      </c>
      <c r="H794" t="s">
        <v>76</v>
      </c>
      <c r="I794" t="s">
        <v>13</v>
      </c>
      <c r="J794" t="s">
        <v>44</v>
      </c>
      <c r="K794" t="s">
        <v>17</v>
      </c>
      <c r="L794" t="s">
        <v>107</v>
      </c>
      <c r="M794" t="s">
        <v>78</v>
      </c>
      <c r="N794" s="1">
        <v>7056106.6500000004</v>
      </c>
      <c r="O794" s="1">
        <v>4032367.86</v>
      </c>
    </row>
    <row r="795" spans="1:15" x14ac:dyDescent="0.25">
      <c r="A795" s="2">
        <v>45146.12059027778</v>
      </c>
      <c r="B795">
        <f t="shared" si="24"/>
        <v>8</v>
      </c>
      <c r="C795">
        <f t="shared" si="25"/>
        <v>8</v>
      </c>
      <c r="D795" s="2">
        <f>DATE(2023,KB_s[[#This Row],[Monat]],KB_s[[#This Row],[Tag]])</f>
        <v>45146</v>
      </c>
      <c r="E795" s="3">
        <f>WEEKNUM(KB_s[[#This Row],[kill_datetime]],2)</f>
        <v>33</v>
      </c>
      <c r="F795" t="s">
        <v>290</v>
      </c>
      <c r="G795" t="s">
        <v>20</v>
      </c>
      <c r="H795" t="s">
        <v>484</v>
      </c>
      <c r="I795" t="s">
        <v>13</v>
      </c>
      <c r="J795" t="s">
        <v>56</v>
      </c>
      <c r="K795" t="s">
        <v>17</v>
      </c>
      <c r="L795" t="s">
        <v>107</v>
      </c>
      <c r="M795" t="s">
        <v>78</v>
      </c>
      <c r="N795" s="1">
        <v>2577600.42</v>
      </c>
      <c r="O795" s="1">
        <v>2445059.4</v>
      </c>
    </row>
    <row r="796" spans="1:15" x14ac:dyDescent="0.25">
      <c r="A796" s="2">
        <v>45146.120659722219</v>
      </c>
      <c r="B796">
        <f t="shared" si="24"/>
        <v>8</v>
      </c>
      <c r="C796">
        <f t="shared" si="25"/>
        <v>8</v>
      </c>
      <c r="D796" s="2">
        <f>DATE(2023,KB_s[[#This Row],[Monat]],KB_s[[#This Row],[Tag]])</f>
        <v>45146</v>
      </c>
      <c r="E796" s="3">
        <f>WEEKNUM(KB_s[[#This Row],[kill_datetime]],2)</f>
        <v>33</v>
      </c>
      <c r="F796" t="s">
        <v>21</v>
      </c>
      <c r="G796" t="s">
        <v>13</v>
      </c>
      <c r="H796" t="s">
        <v>23</v>
      </c>
      <c r="I796" t="s">
        <v>20</v>
      </c>
      <c r="J796" t="s">
        <v>54</v>
      </c>
      <c r="K796" t="s">
        <v>17</v>
      </c>
      <c r="L796" t="s">
        <v>107</v>
      </c>
      <c r="M796" t="s">
        <v>78</v>
      </c>
      <c r="N796" s="1">
        <v>2299717.75</v>
      </c>
      <c r="O796" s="1">
        <v>1597944.38</v>
      </c>
    </row>
    <row r="797" spans="1:15" x14ac:dyDescent="0.25">
      <c r="A797" s="2">
        <v>45146.120659722219</v>
      </c>
      <c r="B797">
        <f t="shared" si="24"/>
        <v>8</v>
      </c>
      <c r="C797">
        <f t="shared" si="25"/>
        <v>8</v>
      </c>
      <c r="D797" s="2">
        <f>DATE(2023,KB_s[[#This Row],[Monat]],KB_s[[#This Row],[Tag]])</f>
        <v>45146</v>
      </c>
      <c r="E797" s="3">
        <f>WEEKNUM(KB_s[[#This Row],[kill_datetime]],2)</f>
        <v>33</v>
      </c>
      <c r="F797" t="s">
        <v>22</v>
      </c>
      <c r="G797" t="s">
        <v>13</v>
      </c>
      <c r="H797" t="s">
        <v>89</v>
      </c>
      <c r="I797" t="s">
        <v>20</v>
      </c>
      <c r="J797" t="s">
        <v>30</v>
      </c>
      <c r="K797" t="s">
        <v>17</v>
      </c>
      <c r="L797" t="s">
        <v>107</v>
      </c>
      <c r="M797" t="s">
        <v>78</v>
      </c>
      <c r="N797" s="1">
        <v>6324572.9500000002</v>
      </c>
      <c r="O797" s="1">
        <v>2258567.29</v>
      </c>
    </row>
    <row r="798" spans="1:15" x14ac:dyDescent="0.25">
      <c r="A798" s="2">
        <v>45146.120694444442</v>
      </c>
      <c r="B798">
        <f t="shared" si="24"/>
        <v>8</v>
      </c>
      <c r="C798">
        <f t="shared" si="25"/>
        <v>8</v>
      </c>
      <c r="D798" s="2">
        <f>DATE(2023,KB_s[[#This Row],[Monat]],KB_s[[#This Row],[Tag]])</f>
        <v>45146</v>
      </c>
      <c r="E798" s="3">
        <f>WEEKNUM(KB_s[[#This Row],[kill_datetime]],2)</f>
        <v>33</v>
      </c>
      <c r="F798" t="s">
        <v>22</v>
      </c>
      <c r="G798" t="s">
        <v>13</v>
      </c>
      <c r="H798" t="s">
        <v>241</v>
      </c>
      <c r="I798" t="s">
        <v>20</v>
      </c>
      <c r="J798" t="s">
        <v>30</v>
      </c>
      <c r="K798" t="s">
        <v>17</v>
      </c>
      <c r="L798" t="s">
        <v>107</v>
      </c>
      <c r="M798" t="s">
        <v>78</v>
      </c>
      <c r="N798" s="1">
        <v>5889663.9299999997</v>
      </c>
      <c r="O798" s="1">
        <v>4368733.05</v>
      </c>
    </row>
    <row r="799" spans="1:15" x14ac:dyDescent="0.25">
      <c r="A799" s="2">
        <v>45146.120694444442</v>
      </c>
      <c r="B799">
        <f t="shared" si="24"/>
        <v>8</v>
      </c>
      <c r="C799">
        <f t="shared" si="25"/>
        <v>8</v>
      </c>
      <c r="D799" s="2">
        <f>DATE(2023,KB_s[[#This Row],[Monat]],KB_s[[#This Row],[Tag]])</f>
        <v>45146</v>
      </c>
      <c r="E799" s="3">
        <f>WEEKNUM(KB_s[[#This Row],[kill_datetime]],2)</f>
        <v>33</v>
      </c>
      <c r="F799" t="s">
        <v>21</v>
      </c>
      <c r="G799" t="s">
        <v>13</v>
      </c>
      <c r="H799" t="s">
        <v>302</v>
      </c>
      <c r="I799" t="s">
        <v>20</v>
      </c>
      <c r="J799" t="s">
        <v>30</v>
      </c>
      <c r="K799" t="s">
        <v>17</v>
      </c>
      <c r="L799" t="s">
        <v>107</v>
      </c>
      <c r="M799" t="s">
        <v>78</v>
      </c>
      <c r="N799" s="1">
        <v>14363234.960000001</v>
      </c>
      <c r="O799" s="1">
        <v>6109076.1200000001</v>
      </c>
    </row>
    <row r="800" spans="1:15" x14ac:dyDescent="0.25">
      <c r="A800" s="2">
        <v>45146.120706018519</v>
      </c>
      <c r="B800">
        <f t="shared" si="24"/>
        <v>8</v>
      </c>
      <c r="C800">
        <f t="shared" si="25"/>
        <v>8</v>
      </c>
      <c r="D800" s="2">
        <f>DATE(2023,KB_s[[#This Row],[Monat]],KB_s[[#This Row],[Tag]])</f>
        <v>45146</v>
      </c>
      <c r="E800" s="3">
        <f>WEEKNUM(KB_s[[#This Row],[kill_datetime]],2)</f>
        <v>33</v>
      </c>
      <c r="F800" t="s">
        <v>23</v>
      </c>
      <c r="G800" t="s">
        <v>20</v>
      </c>
      <c r="H800" t="s">
        <v>556</v>
      </c>
      <c r="I800" t="s">
        <v>13</v>
      </c>
      <c r="J800" t="s">
        <v>137</v>
      </c>
      <c r="K800" t="s">
        <v>17</v>
      </c>
      <c r="L800" t="s">
        <v>107</v>
      </c>
      <c r="M800" t="s">
        <v>78</v>
      </c>
      <c r="N800" s="1">
        <v>6057549.9800000004</v>
      </c>
      <c r="O800" s="1">
        <v>4150868.53</v>
      </c>
    </row>
    <row r="801" spans="1:15" x14ac:dyDescent="0.25">
      <c r="A801" s="2">
        <v>45146.120752314811</v>
      </c>
      <c r="B801">
        <f t="shared" si="24"/>
        <v>8</v>
      </c>
      <c r="C801">
        <f t="shared" si="25"/>
        <v>8</v>
      </c>
      <c r="D801" s="2">
        <f>DATE(2023,KB_s[[#This Row],[Monat]],KB_s[[#This Row],[Tag]])</f>
        <v>45146</v>
      </c>
      <c r="E801" s="3">
        <f>WEEKNUM(KB_s[[#This Row],[kill_datetime]],2)</f>
        <v>33</v>
      </c>
      <c r="F801" t="s">
        <v>299</v>
      </c>
      <c r="G801" t="s">
        <v>20</v>
      </c>
      <c r="H801" t="s">
        <v>22</v>
      </c>
      <c r="I801" t="s">
        <v>13</v>
      </c>
      <c r="J801" t="s">
        <v>44</v>
      </c>
      <c r="K801" t="s">
        <v>17</v>
      </c>
      <c r="L801" t="s">
        <v>107</v>
      </c>
      <c r="M801" t="s">
        <v>78</v>
      </c>
      <c r="N801" s="1">
        <v>6348079.9699999997</v>
      </c>
      <c r="O801" s="1">
        <v>1267380.68</v>
      </c>
    </row>
    <row r="802" spans="1:15" x14ac:dyDescent="0.25">
      <c r="A802" s="2">
        <v>45146.120925925927</v>
      </c>
      <c r="B802">
        <f t="shared" si="24"/>
        <v>8</v>
      </c>
      <c r="C802">
        <f t="shared" si="25"/>
        <v>8</v>
      </c>
      <c r="D802" s="2">
        <f>DATE(2023,KB_s[[#This Row],[Monat]],KB_s[[#This Row],[Tag]])</f>
        <v>45146</v>
      </c>
      <c r="E802" s="3">
        <f>WEEKNUM(KB_s[[#This Row],[kill_datetime]],2)</f>
        <v>33</v>
      </c>
      <c r="F802" t="s">
        <v>22</v>
      </c>
      <c r="G802" t="s">
        <v>13</v>
      </c>
      <c r="H802" t="s">
        <v>299</v>
      </c>
      <c r="I802" t="s">
        <v>20</v>
      </c>
      <c r="J802" t="s">
        <v>54</v>
      </c>
      <c r="K802" t="s">
        <v>17</v>
      </c>
      <c r="L802" t="s">
        <v>107</v>
      </c>
      <c r="M802" t="s">
        <v>78</v>
      </c>
      <c r="N802" s="1">
        <v>2542520.71</v>
      </c>
      <c r="O802" s="1">
        <v>978690.74</v>
      </c>
    </row>
    <row r="803" spans="1:15" x14ac:dyDescent="0.25">
      <c r="A803" s="2">
        <v>45146.12096064815</v>
      </c>
      <c r="B803">
        <f t="shared" si="24"/>
        <v>8</v>
      </c>
      <c r="C803">
        <f t="shared" si="25"/>
        <v>8</v>
      </c>
      <c r="D803" s="2">
        <f>DATE(2023,KB_s[[#This Row],[Monat]],KB_s[[#This Row],[Tag]])</f>
        <v>45146</v>
      </c>
      <c r="E803" s="3">
        <f>WEEKNUM(KB_s[[#This Row],[kill_datetime]],2)</f>
        <v>33</v>
      </c>
      <c r="F803" t="s">
        <v>602</v>
      </c>
      <c r="G803" t="s">
        <v>13</v>
      </c>
      <c r="H803" t="s">
        <v>47</v>
      </c>
      <c r="I803" t="s">
        <v>20</v>
      </c>
      <c r="J803" t="s">
        <v>30</v>
      </c>
      <c r="K803" t="s">
        <v>17</v>
      </c>
      <c r="L803" t="s">
        <v>107</v>
      </c>
      <c r="M803" t="s">
        <v>78</v>
      </c>
      <c r="N803" s="1">
        <v>15304458.699999999</v>
      </c>
      <c r="O803" s="1">
        <v>7392810.9500000002</v>
      </c>
    </row>
    <row r="804" spans="1:15" x14ac:dyDescent="0.25">
      <c r="A804" s="2">
        <v>45146.120983796296</v>
      </c>
      <c r="B804">
        <f t="shared" si="24"/>
        <v>8</v>
      </c>
      <c r="C804">
        <f t="shared" si="25"/>
        <v>8</v>
      </c>
      <c r="D804" s="2">
        <f>DATE(2023,KB_s[[#This Row],[Monat]],KB_s[[#This Row],[Tag]])</f>
        <v>45146</v>
      </c>
      <c r="E804" s="3">
        <f>WEEKNUM(KB_s[[#This Row],[kill_datetime]],2)</f>
        <v>33</v>
      </c>
      <c r="F804" t="s">
        <v>40</v>
      </c>
      <c r="G804" t="s">
        <v>20</v>
      </c>
      <c r="H804" t="s">
        <v>22</v>
      </c>
      <c r="I804" t="s">
        <v>13</v>
      </c>
      <c r="J804" t="s">
        <v>44</v>
      </c>
      <c r="K804" t="s">
        <v>17</v>
      </c>
      <c r="L804" t="s">
        <v>107</v>
      </c>
      <c r="M804" t="s">
        <v>78</v>
      </c>
      <c r="N804" s="1">
        <v>7055038.3200000003</v>
      </c>
      <c r="O804" s="1">
        <v>4585186.16</v>
      </c>
    </row>
    <row r="805" spans="1:15" x14ac:dyDescent="0.25">
      <c r="A805" s="2">
        <v>45146.121030092596</v>
      </c>
      <c r="B805">
        <f t="shared" si="24"/>
        <v>8</v>
      </c>
      <c r="C805">
        <f t="shared" si="25"/>
        <v>8</v>
      </c>
      <c r="D805" s="2">
        <f>DATE(2023,KB_s[[#This Row],[Monat]],KB_s[[#This Row],[Tag]])</f>
        <v>45146</v>
      </c>
      <c r="E805" s="3">
        <f>WEEKNUM(KB_s[[#This Row],[kill_datetime]],2)</f>
        <v>33</v>
      </c>
      <c r="F805" t="s">
        <v>82</v>
      </c>
      <c r="G805" t="s">
        <v>20</v>
      </c>
      <c r="H805" t="s">
        <v>182</v>
      </c>
      <c r="I805" t="s">
        <v>13</v>
      </c>
      <c r="J805" t="s">
        <v>74</v>
      </c>
      <c r="K805" t="s">
        <v>17</v>
      </c>
      <c r="L805" t="s">
        <v>107</v>
      </c>
      <c r="M805" t="s">
        <v>78</v>
      </c>
      <c r="N805" s="1">
        <v>5574788.3300000001</v>
      </c>
      <c r="O805" s="1">
        <v>2575260.4900000002</v>
      </c>
    </row>
    <row r="806" spans="1:15" x14ac:dyDescent="0.25">
      <c r="A806" s="2">
        <v>45146.121099537035</v>
      </c>
      <c r="B806">
        <f t="shared" si="24"/>
        <v>8</v>
      </c>
      <c r="C806">
        <f t="shared" si="25"/>
        <v>8</v>
      </c>
      <c r="D806" s="2">
        <f>DATE(2023,KB_s[[#This Row],[Monat]],KB_s[[#This Row],[Tag]])</f>
        <v>45146</v>
      </c>
      <c r="E806" s="3">
        <f>WEEKNUM(KB_s[[#This Row],[kill_datetime]],2)</f>
        <v>33</v>
      </c>
      <c r="F806" t="s">
        <v>81</v>
      </c>
      <c r="G806" t="s">
        <v>20</v>
      </c>
      <c r="H806" t="s">
        <v>57</v>
      </c>
      <c r="I806" t="s">
        <v>13</v>
      </c>
      <c r="J806" t="s">
        <v>44</v>
      </c>
      <c r="K806" t="s">
        <v>17</v>
      </c>
      <c r="L806" t="s">
        <v>107</v>
      </c>
      <c r="M806" t="s">
        <v>78</v>
      </c>
      <c r="N806" s="1">
        <v>6348386.5899999999</v>
      </c>
      <c r="O806" s="1">
        <v>3081960.77</v>
      </c>
    </row>
    <row r="807" spans="1:15" x14ac:dyDescent="0.25">
      <c r="A807" s="2">
        <v>45146.121168981481</v>
      </c>
      <c r="B807">
        <f t="shared" si="24"/>
        <v>8</v>
      </c>
      <c r="C807">
        <f t="shared" si="25"/>
        <v>8</v>
      </c>
      <c r="D807" s="2">
        <f>DATE(2023,KB_s[[#This Row],[Monat]],KB_s[[#This Row],[Tag]])</f>
        <v>45146</v>
      </c>
      <c r="E807" s="3">
        <f>WEEKNUM(KB_s[[#This Row],[kill_datetime]],2)</f>
        <v>33</v>
      </c>
      <c r="F807" t="s">
        <v>23</v>
      </c>
      <c r="G807" t="s">
        <v>20</v>
      </c>
      <c r="H807" t="s">
        <v>76</v>
      </c>
      <c r="I807" t="s">
        <v>13</v>
      </c>
      <c r="J807" t="s">
        <v>35</v>
      </c>
      <c r="K807" t="s">
        <v>36</v>
      </c>
      <c r="L807" t="s">
        <v>107</v>
      </c>
      <c r="M807" t="s">
        <v>78</v>
      </c>
      <c r="N807" s="1">
        <v>46970862.229999997</v>
      </c>
      <c r="O807" s="1">
        <v>31166146.690000001</v>
      </c>
    </row>
    <row r="808" spans="1:15" x14ac:dyDescent="0.25">
      <c r="A808" s="2">
        <v>45146.121180555558</v>
      </c>
      <c r="B808">
        <f t="shared" si="24"/>
        <v>8</v>
      </c>
      <c r="C808">
        <f t="shared" si="25"/>
        <v>8</v>
      </c>
      <c r="D808" s="2">
        <f>DATE(2023,KB_s[[#This Row],[Monat]],KB_s[[#This Row],[Tag]])</f>
        <v>45146</v>
      </c>
      <c r="E808" s="3">
        <f>WEEKNUM(KB_s[[#This Row],[kill_datetime]],2)</f>
        <v>33</v>
      </c>
      <c r="F808" t="s">
        <v>22</v>
      </c>
      <c r="G808" t="s">
        <v>13</v>
      </c>
      <c r="H808" t="s">
        <v>165</v>
      </c>
      <c r="I808" t="s">
        <v>20</v>
      </c>
      <c r="J808" t="s">
        <v>30</v>
      </c>
      <c r="K808" t="s">
        <v>17</v>
      </c>
      <c r="L808" t="s">
        <v>107</v>
      </c>
      <c r="M808" t="s">
        <v>78</v>
      </c>
      <c r="N808" s="1">
        <v>29198305.68</v>
      </c>
      <c r="O808" s="1">
        <v>23872438.27</v>
      </c>
    </row>
    <row r="809" spans="1:15" x14ac:dyDescent="0.25">
      <c r="A809" s="2">
        <v>45146.121203703704</v>
      </c>
      <c r="B809">
        <f t="shared" si="24"/>
        <v>8</v>
      </c>
      <c r="C809">
        <f t="shared" si="25"/>
        <v>8</v>
      </c>
      <c r="D809" s="2">
        <f>DATE(2023,KB_s[[#This Row],[Monat]],KB_s[[#This Row],[Tag]])</f>
        <v>45146</v>
      </c>
      <c r="E809" s="3">
        <f>WEEKNUM(KB_s[[#This Row],[kill_datetime]],2)</f>
        <v>33</v>
      </c>
      <c r="F809" t="s">
        <v>12</v>
      </c>
      <c r="G809" t="s">
        <v>13</v>
      </c>
      <c r="H809" t="s">
        <v>210</v>
      </c>
      <c r="I809" t="s">
        <v>20</v>
      </c>
      <c r="J809" t="s">
        <v>30</v>
      </c>
      <c r="K809" t="s">
        <v>17</v>
      </c>
      <c r="L809" t="s">
        <v>107</v>
      </c>
      <c r="M809" t="s">
        <v>78</v>
      </c>
      <c r="N809" s="1">
        <v>6806140.1500000004</v>
      </c>
      <c r="O809" s="1">
        <v>3608357.56</v>
      </c>
    </row>
    <row r="810" spans="1:15" x14ac:dyDescent="0.25">
      <c r="A810" s="2">
        <v>45146.12122685185</v>
      </c>
      <c r="B810">
        <f t="shared" si="24"/>
        <v>8</v>
      </c>
      <c r="C810">
        <f t="shared" si="25"/>
        <v>8</v>
      </c>
      <c r="D810" s="2">
        <f>DATE(2023,KB_s[[#This Row],[Monat]],KB_s[[#This Row],[Tag]])</f>
        <v>45146</v>
      </c>
      <c r="E810" s="3">
        <f>WEEKNUM(KB_s[[#This Row],[kill_datetime]],2)</f>
        <v>33</v>
      </c>
      <c r="F810" t="s">
        <v>12</v>
      </c>
      <c r="G810" t="s">
        <v>13</v>
      </c>
      <c r="H810" t="s">
        <v>82</v>
      </c>
      <c r="I810" t="s">
        <v>20</v>
      </c>
      <c r="J810" t="s">
        <v>56</v>
      </c>
      <c r="K810" t="s">
        <v>17</v>
      </c>
      <c r="L810" t="s">
        <v>107</v>
      </c>
      <c r="M810" t="s">
        <v>78</v>
      </c>
      <c r="N810" s="1">
        <v>12593371.779999999</v>
      </c>
      <c r="O810" s="1">
        <v>6813779.1799999997</v>
      </c>
    </row>
    <row r="811" spans="1:15" x14ac:dyDescent="0.25">
      <c r="A811" s="2">
        <v>45146.12122685185</v>
      </c>
      <c r="B811">
        <f t="shared" si="24"/>
        <v>8</v>
      </c>
      <c r="C811">
        <f t="shared" si="25"/>
        <v>8</v>
      </c>
      <c r="D811" s="2">
        <f>DATE(2023,KB_s[[#This Row],[Monat]],KB_s[[#This Row],[Tag]])</f>
        <v>45146</v>
      </c>
      <c r="E811" s="3">
        <f>WEEKNUM(KB_s[[#This Row],[kill_datetime]],2)</f>
        <v>33</v>
      </c>
      <c r="F811" t="s">
        <v>21</v>
      </c>
      <c r="G811" t="s">
        <v>13</v>
      </c>
      <c r="H811" t="s">
        <v>165</v>
      </c>
      <c r="I811" t="s">
        <v>20</v>
      </c>
      <c r="J811" t="s">
        <v>54</v>
      </c>
      <c r="K811" t="s">
        <v>17</v>
      </c>
      <c r="L811" t="s">
        <v>107</v>
      </c>
      <c r="M811" t="s">
        <v>78</v>
      </c>
      <c r="N811" s="1">
        <v>2630923.58</v>
      </c>
      <c r="O811" s="1">
        <v>1781122.37</v>
      </c>
    </row>
    <row r="812" spans="1:15" x14ac:dyDescent="0.25">
      <c r="A812" s="2">
        <v>45146.121238425927</v>
      </c>
      <c r="B812">
        <f t="shared" si="24"/>
        <v>8</v>
      </c>
      <c r="C812">
        <f t="shared" si="25"/>
        <v>8</v>
      </c>
      <c r="D812" s="2">
        <f>DATE(2023,KB_s[[#This Row],[Monat]],KB_s[[#This Row],[Tag]])</f>
        <v>45146</v>
      </c>
      <c r="E812" s="3">
        <f>WEEKNUM(KB_s[[#This Row],[kill_datetime]],2)</f>
        <v>33</v>
      </c>
      <c r="F812" t="s">
        <v>22</v>
      </c>
      <c r="G812" t="s">
        <v>13</v>
      </c>
      <c r="H812" t="s">
        <v>23</v>
      </c>
      <c r="I812" t="s">
        <v>20</v>
      </c>
      <c r="J812" t="s">
        <v>30</v>
      </c>
      <c r="K812" t="s">
        <v>17</v>
      </c>
      <c r="L812" t="s">
        <v>107</v>
      </c>
      <c r="M812" t="s">
        <v>78</v>
      </c>
      <c r="N812" s="1">
        <v>6200308.8600000003</v>
      </c>
      <c r="O812" s="1">
        <v>3390488.25</v>
      </c>
    </row>
    <row r="813" spans="1:15" x14ac:dyDescent="0.25">
      <c r="A813" s="2">
        <v>45146.121261574073</v>
      </c>
      <c r="B813">
        <f t="shared" si="24"/>
        <v>8</v>
      </c>
      <c r="C813">
        <f t="shared" si="25"/>
        <v>8</v>
      </c>
      <c r="D813" s="2">
        <f>DATE(2023,KB_s[[#This Row],[Monat]],KB_s[[#This Row],[Tag]])</f>
        <v>45146</v>
      </c>
      <c r="E813" s="3">
        <f>WEEKNUM(KB_s[[#This Row],[kill_datetime]],2)</f>
        <v>33</v>
      </c>
      <c r="F813" t="s">
        <v>631</v>
      </c>
      <c r="G813" t="s">
        <v>13</v>
      </c>
      <c r="H813" t="s">
        <v>23</v>
      </c>
      <c r="I813" t="s">
        <v>20</v>
      </c>
      <c r="J813" t="s">
        <v>30</v>
      </c>
      <c r="K813" t="s">
        <v>17</v>
      </c>
      <c r="L813" t="s">
        <v>107</v>
      </c>
      <c r="M813" t="s">
        <v>78</v>
      </c>
      <c r="N813" s="1">
        <v>6787441.5300000003</v>
      </c>
      <c r="O813" s="1">
        <v>2769895.69</v>
      </c>
    </row>
    <row r="814" spans="1:15" x14ac:dyDescent="0.25">
      <c r="A814" s="2">
        <v>45146.121342592596</v>
      </c>
      <c r="B814">
        <f t="shared" si="24"/>
        <v>8</v>
      </c>
      <c r="C814">
        <f t="shared" si="25"/>
        <v>8</v>
      </c>
      <c r="D814" s="2">
        <f>DATE(2023,KB_s[[#This Row],[Monat]],KB_s[[#This Row],[Tag]])</f>
        <v>45146</v>
      </c>
      <c r="E814" s="3">
        <f>WEEKNUM(KB_s[[#This Row],[kill_datetime]],2)</f>
        <v>33</v>
      </c>
      <c r="F814" t="s">
        <v>480</v>
      </c>
      <c r="G814" t="s">
        <v>13</v>
      </c>
      <c r="H814" t="s">
        <v>40</v>
      </c>
      <c r="I814" t="s">
        <v>20</v>
      </c>
      <c r="J814" t="s">
        <v>30</v>
      </c>
      <c r="K814" t="s">
        <v>17</v>
      </c>
      <c r="L814" t="s">
        <v>107</v>
      </c>
      <c r="M814" t="s">
        <v>78</v>
      </c>
      <c r="N814" s="1">
        <v>6605449.8099999996</v>
      </c>
      <c r="O814" s="1">
        <v>3971067.11</v>
      </c>
    </row>
    <row r="815" spans="1:15" x14ac:dyDescent="0.25">
      <c r="A815" s="2">
        <v>45146.121458333335</v>
      </c>
      <c r="B815">
        <f t="shared" si="24"/>
        <v>8</v>
      </c>
      <c r="C815">
        <f t="shared" si="25"/>
        <v>8</v>
      </c>
      <c r="D815" s="2">
        <f>DATE(2023,KB_s[[#This Row],[Monat]],KB_s[[#This Row],[Tag]])</f>
        <v>45146</v>
      </c>
      <c r="E815" s="3">
        <f>WEEKNUM(KB_s[[#This Row],[kill_datetime]],2)</f>
        <v>33</v>
      </c>
      <c r="F815" t="s">
        <v>82</v>
      </c>
      <c r="G815" t="s">
        <v>20</v>
      </c>
      <c r="H815" t="s">
        <v>22</v>
      </c>
      <c r="I815" t="s">
        <v>13</v>
      </c>
      <c r="J815" t="s">
        <v>30</v>
      </c>
      <c r="K815" t="s">
        <v>17</v>
      </c>
      <c r="L815" t="s">
        <v>107</v>
      </c>
      <c r="M815" t="s">
        <v>78</v>
      </c>
      <c r="N815" s="1">
        <v>931054.55</v>
      </c>
      <c r="O815" s="1">
        <v>571691.06000000006</v>
      </c>
    </row>
    <row r="816" spans="1:15" x14ac:dyDescent="0.25">
      <c r="A816" s="2">
        <v>45146.121539351851</v>
      </c>
      <c r="B816">
        <f t="shared" si="24"/>
        <v>8</v>
      </c>
      <c r="C816">
        <f t="shared" si="25"/>
        <v>8</v>
      </c>
      <c r="D816" s="2">
        <f>DATE(2023,KB_s[[#This Row],[Monat]],KB_s[[#This Row],[Tag]])</f>
        <v>45146</v>
      </c>
      <c r="E816" s="3">
        <f>WEEKNUM(KB_s[[#This Row],[kill_datetime]],2)</f>
        <v>33</v>
      </c>
      <c r="F816" t="s">
        <v>21</v>
      </c>
      <c r="G816" t="s">
        <v>13</v>
      </c>
      <c r="H816" t="s">
        <v>187</v>
      </c>
      <c r="I816" t="s">
        <v>20</v>
      </c>
      <c r="J816" t="s">
        <v>56</v>
      </c>
      <c r="K816" t="s">
        <v>17</v>
      </c>
      <c r="L816" t="s">
        <v>107</v>
      </c>
      <c r="M816" t="s">
        <v>78</v>
      </c>
      <c r="N816" s="1">
        <v>4052692</v>
      </c>
      <c r="O816" s="1">
        <v>2684471.91</v>
      </c>
    </row>
    <row r="817" spans="1:15" x14ac:dyDescent="0.25">
      <c r="A817" s="2">
        <v>45146.121562499997</v>
      </c>
      <c r="B817">
        <f t="shared" si="24"/>
        <v>8</v>
      </c>
      <c r="C817">
        <f t="shared" si="25"/>
        <v>8</v>
      </c>
      <c r="D817" s="2">
        <f>DATE(2023,KB_s[[#This Row],[Monat]],KB_s[[#This Row],[Tag]])</f>
        <v>45146</v>
      </c>
      <c r="E817" s="3">
        <f>WEEKNUM(KB_s[[#This Row],[kill_datetime]],2)</f>
        <v>33</v>
      </c>
      <c r="F817" t="s">
        <v>72</v>
      </c>
      <c r="G817" t="s">
        <v>20</v>
      </c>
      <c r="H817" t="s">
        <v>21</v>
      </c>
      <c r="I817" t="s">
        <v>13</v>
      </c>
      <c r="J817" t="s">
        <v>56</v>
      </c>
      <c r="K817" t="s">
        <v>17</v>
      </c>
      <c r="L817" t="s">
        <v>107</v>
      </c>
      <c r="M817" t="s">
        <v>78</v>
      </c>
      <c r="N817" s="1">
        <v>1390033.04</v>
      </c>
      <c r="O817" s="1">
        <v>1229265.32</v>
      </c>
    </row>
    <row r="818" spans="1:15" x14ac:dyDescent="0.25">
      <c r="A818" s="2">
        <v>45146.121620370373</v>
      </c>
      <c r="B818">
        <f t="shared" si="24"/>
        <v>8</v>
      </c>
      <c r="C818">
        <f t="shared" si="25"/>
        <v>8</v>
      </c>
      <c r="D818" s="2">
        <f>DATE(2023,KB_s[[#This Row],[Monat]],KB_s[[#This Row],[Tag]])</f>
        <v>45146</v>
      </c>
      <c r="E818" s="3">
        <f>WEEKNUM(KB_s[[#This Row],[kill_datetime]],2)</f>
        <v>33</v>
      </c>
      <c r="F818" t="s">
        <v>194</v>
      </c>
      <c r="G818" t="s">
        <v>20</v>
      </c>
      <c r="H818" t="s">
        <v>484</v>
      </c>
      <c r="I818" t="s">
        <v>13</v>
      </c>
      <c r="J818" t="s">
        <v>130</v>
      </c>
      <c r="K818" t="s">
        <v>17</v>
      </c>
      <c r="L818" t="s">
        <v>107</v>
      </c>
      <c r="M818" t="s">
        <v>78</v>
      </c>
      <c r="N818" s="1">
        <v>5464839.2000000002</v>
      </c>
      <c r="O818" s="1">
        <v>4221781.17</v>
      </c>
    </row>
    <row r="819" spans="1:15" x14ac:dyDescent="0.25">
      <c r="A819" s="2">
        <v>45146.121678240743</v>
      </c>
      <c r="B819">
        <f t="shared" si="24"/>
        <v>8</v>
      </c>
      <c r="C819">
        <f t="shared" si="25"/>
        <v>8</v>
      </c>
      <c r="D819" s="2">
        <f>DATE(2023,KB_s[[#This Row],[Monat]],KB_s[[#This Row],[Tag]])</f>
        <v>45146</v>
      </c>
      <c r="E819" s="3">
        <f>WEEKNUM(KB_s[[#This Row],[kill_datetime]],2)</f>
        <v>33</v>
      </c>
      <c r="F819" t="s">
        <v>369</v>
      </c>
      <c r="G819" t="s">
        <v>20</v>
      </c>
      <c r="H819" t="s">
        <v>22</v>
      </c>
      <c r="I819" t="s">
        <v>13</v>
      </c>
      <c r="J819" t="s">
        <v>44</v>
      </c>
      <c r="K819" t="s">
        <v>17</v>
      </c>
      <c r="L819" t="s">
        <v>107</v>
      </c>
      <c r="M819" t="s">
        <v>78</v>
      </c>
      <c r="N819" s="1">
        <v>5407401.8399999999</v>
      </c>
      <c r="O819" s="1">
        <v>2859167.43</v>
      </c>
    </row>
    <row r="820" spans="1:15" x14ac:dyDescent="0.25">
      <c r="A820" s="2">
        <v>45146.121689814812</v>
      </c>
      <c r="B820">
        <f t="shared" si="24"/>
        <v>8</v>
      </c>
      <c r="C820">
        <f t="shared" si="25"/>
        <v>8</v>
      </c>
      <c r="D820" s="2">
        <f>DATE(2023,KB_s[[#This Row],[Monat]],KB_s[[#This Row],[Tag]])</f>
        <v>45146</v>
      </c>
      <c r="E820" s="3">
        <f>WEEKNUM(KB_s[[#This Row],[kill_datetime]],2)</f>
        <v>33</v>
      </c>
      <c r="F820" t="s">
        <v>12</v>
      </c>
      <c r="G820" t="s">
        <v>13</v>
      </c>
      <c r="H820" t="s">
        <v>81</v>
      </c>
      <c r="I820" t="s">
        <v>20</v>
      </c>
      <c r="J820" t="s">
        <v>30</v>
      </c>
      <c r="K820" t="s">
        <v>17</v>
      </c>
      <c r="L820" t="s">
        <v>107</v>
      </c>
      <c r="M820" t="s">
        <v>78</v>
      </c>
      <c r="N820" s="1">
        <v>6356389.2000000002</v>
      </c>
      <c r="O820" s="1">
        <v>2905832.24</v>
      </c>
    </row>
    <row r="821" spans="1:15" x14ac:dyDescent="0.25">
      <c r="A821" s="2">
        <v>45146.121770833335</v>
      </c>
      <c r="B821">
        <f t="shared" si="24"/>
        <v>8</v>
      </c>
      <c r="C821">
        <f t="shared" si="25"/>
        <v>8</v>
      </c>
      <c r="D821" s="2">
        <f>DATE(2023,KB_s[[#This Row],[Monat]],KB_s[[#This Row],[Tag]])</f>
        <v>45146</v>
      </c>
      <c r="E821" s="3">
        <f>WEEKNUM(KB_s[[#This Row],[kill_datetime]],2)</f>
        <v>33</v>
      </c>
      <c r="F821" t="s">
        <v>21</v>
      </c>
      <c r="G821" t="s">
        <v>13</v>
      </c>
      <c r="H821" t="s">
        <v>369</v>
      </c>
      <c r="I821" t="s">
        <v>20</v>
      </c>
      <c r="J821" t="s">
        <v>54</v>
      </c>
      <c r="K821" t="s">
        <v>17</v>
      </c>
      <c r="L821" t="s">
        <v>107</v>
      </c>
      <c r="M821" t="s">
        <v>78</v>
      </c>
      <c r="N821" s="1">
        <v>2598334.54</v>
      </c>
      <c r="O821" s="1">
        <v>1504707.09</v>
      </c>
    </row>
    <row r="822" spans="1:15" x14ac:dyDescent="0.25">
      <c r="A822" s="2">
        <v>45146.121782407405</v>
      </c>
      <c r="B822">
        <f t="shared" si="24"/>
        <v>8</v>
      </c>
      <c r="C822">
        <f t="shared" si="25"/>
        <v>8</v>
      </c>
      <c r="D822" s="2">
        <f>DATE(2023,KB_s[[#This Row],[Monat]],KB_s[[#This Row],[Tag]])</f>
        <v>45146</v>
      </c>
      <c r="E822" s="3">
        <f>WEEKNUM(KB_s[[#This Row],[kill_datetime]],2)</f>
        <v>33</v>
      </c>
      <c r="F822" t="s">
        <v>12</v>
      </c>
      <c r="G822" t="s">
        <v>13</v>
      </c>
      <c r="H822" t="s">
        <v>194</v>
      </c>
      <c r="I822" t="s">
        <v>20</v>
      </c>
      <c r="J822" t="s">
        <v>30</v>
      </c>
      <c r="K822" t="s">
        <v>17</v>
      </c>
      <c r="L822" t="s">
        <v>107</v>
      </c>
      <c r="M822" t="s">
        <v>78</v>
      </c>
      <c r="N822" s="1">
        <v>7151253.4299999997</v>
      </c>
      <c r="O822" s="1">
        <v>3816603.82</v>
      </c>
    </row>
    <row r="823" spans="1:15" x14ac:dyDescent="0.25">
      <c r="A823" s="2">
        <v>45146.121874999997</v>
      </c>
      <c r="B823">
        <f t="shared" si="24"/>
        <v>8</v>
      </c>
      <c r="C823">
        <f t="shared" si="25"/>
        <v>8</v>
      </c>
      <c r="D823" s="2">
        <f>DATE(2023,KB_s[[#This Row],[Monat]],KB_s[[#This Row],[Tag]])</f>
        <v>45146</v>
      </c>
      <c r="E823" s="3">
        <f>WEEKNUM(KB_s[[#This Row],[kill_datetime]],2)</f>
        <v>33</v>
      </c>
      <c r="F823" t="s">
        <v>22</v>
      </c>
      <c r="G823" t="s">
        <v>13</v>
      </c>
      <c r="H823" t="s">
        <v>82</v>
      </c>
      <c r="I823" t="s">
        <v>20</v>
      </c>
      <c r="J823" t="s">
        <v>30</v>
      </c>
      <c r="K823" t="s">
        <v>17</v>
      </c>
      <c r="L823" t="s">
        <v>107</v>
      </c>
      <c r="M823" t="s">
        <v>78</v>
      </c>
      <c r="N823" s="1">
        <v>6780157.7800000003</v>
      </c>
      <c r="O823" s="1">
        <v>3903785.75</v>
      </c>
    </row>
    <row r="824" spans="1:15" x14ac:dyDescent="0.25">
      <c r="A824" s="2">
        <v>45146.12195601852</v>
      </c>
      <c r="B824">
        <f t="shared" si="24"/>
        <v>8</v>
      </c>
      <c r="C824">
        <f t="shared" si="25"/>
        <v>8</v>
      </c>
      <c r="D824" s="2">
        <f>DATE(2023,KB_s[[#This Row],[Monat]],KB_s[[#This Row],[Tag]])</f>
        <v>45146</v>
      </c>
      <c r="E824" s="3">
        <f>WEEKNUM(KB_s[[#This Row],[kill_datetime]],2)</f>
        <v>33</v>
      </c>
      <c r="F824" t="s">
        <v>21</v>
      </c>
      <c r="G824" t="s">
        <v>13</v>
      </c>
      <c r="H824" t="s">
        <v>290</v>
      </c>
      <c r="I824" t="s">
        <v>20</v>
      </c>
      <c r="J824" t="s">
        <v>30</v>
      </c>
      <c r="K824" t="s">
        <v>17</v>
      </c>
      <c r="L824" t="s">
        <v>107</v>
      </c>
      <c r="M824" t="s">
        <v>78</v>
      </c>
      <c r="N824" s="1">
        <v>6200467.4299999997</v>
      </c>
      <c r="O824" s="1">
        <v>4359697.33</v>
      </c>
    </row>
    <row r="825" spans="1:15" x14ac:dyDescent="0.25">
      <c r="A825" s="2">
        <v>45146.123425925929</v>
      </c>
      <c r="B825">
        <f t="shared" si="24"/>
        <v>8</v>
      </c>
      <c r="C825">
        <f t="shared" si="25"/>
        <v>8</v>
      </c>
      <c r="D825" s="2">
        <f>DATE(2023,KB_s[[#This Row],[Monat]],KB_s[[#This Row],[Tag]])</f>
        <v>45146</v>
      </c>
      <c r="E825" s="3">
        <f>WEEKNUM(KB_s[[#This Row],[kill_datetime]],2)</f>
        <v>33</v>
      </c>
      <c r="F825" t="s">
        <v>21</v>
      </c>
      <c r="G825" t="s">
        <v>13</v>
      </c>
      <c r="H825" t="s">
        <v>270</v>
      </c>
      <c r="I825" t="s">
        <v>20</v>
      </c>
      <c r="J825" t="s">
        <v>56</v>
      </c>
      <c r="K825" t="s">
        <v>17</v>
      </c>
      <c r="L825" t="s">
        <v>107</v>
      </c>
      <c r="M825" t="s">
        <v>78</v>
      </c>
      <c r="N825" s="1">
        <v>8881065.6899999995</v>
      </c>
      <c r="O825" s="1">
        <v>3707171.63</v>
      </c>
    </row>
    <row r="826" spans="1:15" x14ac:dyDescent="0.25">
      <c r="A826" s="2">
        <v>45146.123553240737</v>
      </c>
      <c r="B826">
        <f t="shared" si="24"/>
        <v>8</v>
      </c>
      <c r="C826">
        <f t="shared" si="25"/>
        <v>8</v>
      </c>
      <c r="D826" s="2">
        <f>DATE(2023,KB_s[[#This Row],[Monat]],KB_s[[#This Row],[Tag]])</f>
        <v>45146</v>
      </c>
      <c r="E826" s="3">
        <f>WEEKNUM(KB_s[[#This Row],[kill_datetime]],2)</f>
        <v>33</v>
      </c>
      <c r="F826" t="s">
        <v>22</v>
      </c>
      <c r="G826" t="s">
        <v>13</v>
      </c>
      <c r="H826" t="s">
        <v>572</v>
      </c>
      <c r="I826" t="s">
        <v>20</v>
      </c>
      <c r="J826" t="s">
        <v>30</v>
      </c>
      <c r="K826" t="s">
        <v>17</v>
      </c>
      <c r="L826" t="s">
        <v>107</v>
      </c>
      <c r="M826" t="s">
        <v>78</v>
      </c>
      <c r="N826" s="1">
        <v>6739381.7800000003</v>
      </c>
      <c r="O826" s="1">
        <v>4168259.16</v>
      </c>
    </row>
    <row r="827" spans="1:15" x14ac:dyDescent="0.25">
      <c r="A827" s="2">
        <v>45146.225729166668</v>
      </c>
      <c r="B827">
        <f t="shared" si="24"/>
        <v>8</v>
      </c>
      <c r="C827">
        <f t="shared" si="25"/>
        <v>8</v>
      </c>
      <c r="D827" s="2">
        <f>DATE(2023,KB_s[[#This Row],[Monat]],KB_s[[#This Row],[Tag]])</f>
        <v>45146</v>
      </c>
      <c r="E827" s="3">
        <f>WEEKNUM(KB_s[[#This Row],[kill_datetime]],2)</f>
        <v>33</v>
      </c>
      <c r="F827" t="s">
        <v>14</v>
      </c>
      <c r="G827" t="s">
        <v>15</v>
      </c>
      <c r="H827" t="s">
        <v>41</v>
      </c>
      <c r="I827" t="s">
        <v>13</v>
      </c>
      <c r="J827" t="s">
        <v>134</v>
      </c>
      <c r="K827" t="s">
        <v>32</v>
      </c>
      <c r="L827" t="s">
        <v>58</v>
      </c>
      <c r="M827" t="s">
        <v>11</v>
      </c>
      <c r="N827" s="1">
        <v>68880090.840000004</v>
      </c>
      <c r="O827" s="1">
        <v>65918493.490000002</v>
      </c>
    </row>
    <row r="828" spans="1:15" x14ac:dyDescent="0.25">
      <c r="A828" s="2">
        <v>45146.252476851849</v>
      </c>
      <c r="B828">
        <f t="shared" si="24"/>
        <v>8</v>
      </c>
      <c r="C828">
        <f t="shared" si="25"/>
        <v>8</v>
      </c>
      <c r="D828" s="2">
        <f>DATE(2023,KB_s[[#This Row],[Monat]],KB_s[[#This Row],[Tag]])</f>
        <v>45146</v>
      </c>
      <c r="E828" s="3">
        <f>WEEKNUM(KB_s[[#This Row],[kill_datetime]],2)</f>
        <v>33</v>
      </c>
      <c r="F828" t="s">
        <v>677</v>
      </c>
      <c r="G828" t="s">
        <v>20</v>
      </c>
      <c r="H828" t="s">
        <v>21</v>
      </c>
      <c r="I828" t="s">
        <v>13</v>
      </c>
      <c r="J828" t="s">
        <v>73</v>
      </c>
      <c r="K828" t="s">
        <v>32</v>
      </c>
      <c r="L828" t="s">
        <v>107</v>
      </c>
      <c r="M828" t="s">
        <v>78</v>
      </c>
      <c r="N828" s="1">
        <v>16014258.34</v>
      </c>
      <c r="O828" s="1">
        <v>6036274.4500000002</v>
      </c>
    </row>
    <row r="829" spans="1:15" x14ac:dyDescent="0.25">
      <c r="A829" s="2">
        <v>45146.257037037038</v>
      </c>
      <c r="B829">
        <f t="shared" si="24"/>
        <v>8</v>
      </c>
      <c r="C829">
        <f t="shared" si="25"/>
        <v>8</v>
      </c>
      <c r="D829" s="2">
        <f>DATE(2023,KB_s[[#This Row],[Monat]],KB_s[[#This Row],[Tag]])</f>
        <v>45146</v>
      </c>
      <c r="E829" s="3">
        <f>WEEKNUM(KB_s[[#This Row],[kill_datetime]],2)</f>
        <v>33</v>
      </c>
      <c r="F829" t="s">
        <v>230</v>
      </c>
      <c r="G829" t="s">
        <v>13</v>
      </c>
      <c r="H829" t="s">
        <v>198</v>
      </c>
      <c r="I829" t="s">
        <v>20</v>
      </c>
      <c r="J829" t="s">
        <v>48</v>
      </c>
      <c r="K829" t="s">
        <v>25</v>
      </c>
      <c r="L829" t="s">
        <v>107</v>
      </c>
      <c r="M829" t="s">
        <v>78</v>
      </c>
      <c r="N829" s="1">
        <v>10850308.35</v>
      </c>
      <c r="O829" s="1">
        <v>6159951.5899999999</v>
      </c>
    </row>
    <row r="830" spans="1:15" x14ac:dyDescent="0.25">
      <c r="A830" s="2">
        <v>45146.258668981478</v>
      </c>
      <c r="B830">
        <f t="shared" si="24"/>
        <v>8</v>
      </c>
      <c r="C830">
        <f t="shared" si="25"/>
        <v>8</v>
      </c>
      <c r="D830" s="2">
        <f>DATE(2023,KB_s[[#This Row],[Monat]],KB_s[[#This Row],[Tag]])</f>
        <v>45146</v>
      </c>
      <c r="E830" s="3">
        <f>WEEKNUM(KB_s[[#This Row],[kill_datetime]],2)</f>
        <v>33</v>
      </c>
      <c r="F830" t="s">
        <v>22</v>
      </c>
      <c r="G830" t="s">
        <v>13</v>
      </c>
      <c r="H830" t="s">
        <v>40</v>
      </c>
      <c r="I830" t="s">
        <v>20</v>
      </c>
      <c r="J830" t="s">
        <v>48</v>
      </c>
      <c r="K830" t="s">
        <v>25</v>
      </c>
      <c r="L830" t="s">
        <v>107</v>
      </c>
      <c r="M830" t="s">
        <v>78</v>
      </c>
      <c r="N830" s="1">
        <v>13669533.810000001</v>
      </c>
      <c r="O830" s="1">
        <v>9861130.0500000007</v>
      </c>
    </row>
    <row r="831" spans="1:15" x14ac:dyDescent="0.25">
      <c r="A831" s="2">
        <v>45146.258738425924</v>
      </c>
      <c r="B831">
        <f t="shared" si="24"/>
        <v>8</v>
      </c>
      <c r="C831">
        <f t="shared" si="25"/>
        <v>8</v>
      </c>
      <c r="D831" s="2">
        <f>DATE(2023,KB_s[[#This Row],[Monat]],KB_s[[#This Row],[Tag]])</f>
        <v>45146</v>
      </c>
      <c r="E831" s="3">
        <f>WEEKNUM(KB_s[[#This Row],[kill_datetime]],2)</f>
        <v>33</v>
      </c>
      <c r="F831" t="s">
        <v>22</v>
      </c>
      <c r="G831" t="s">
        <v>13</v>
      </c>
      <c r="H831" t="s">
        <v>165</v>
      </c>
      <c r="I831" t="s">
        <v>20</v>
      </c>
      <c r="J831" t="s">
        <v>90</v>
      </c>
      <c r="K831" t="s">
        <v>36</v>
      </c>
      <c r="L831" t="s">
        <v>107</v>
      </c>
      <c r="M831" t="s">
        <v>78</v>
      </c>
      <c r="N831" s="1">
        <v>60737454.219999999</v>
      </c>
      <c r="O831" s="1">
        <v>42903972.140000001</v>
      </c>
    </row>
    <row r="832" spans="1:15" x14ac:dyDescent="0.25">
      <c r="A832" s="2">
        <v>45146.25885416667</v>
      </c>
      <c r="B832">
        <f t="shared" si="24"/>
        <v>8</v>
      </c>
      <c r="C832">
        <f t="shared" si="25"/>
        <v>8</v>
      </c>
      <c r="D832" s="2">
        <f>DATE(2023,KB_s[[#This Row],[Monat]],KB_s[[#This Row],[Tag]])</f>
        <v>45146</v>
      </c>
      <c r="E832" s="3">
        <f>WEEKNUM(KB_s[[#This Row],[kill_datetime]],2)</f>
        <v>33</v>
      </c>
      <c r="F832" t="s">
        <v>437</v>
      </c>
      <c r="G832" t="s">
        <v>13</v>
      </c>
      <c r="H832" t="s">
        <v>40</v>
      </c>
      <c r="I832" t="s">
        <v>20</v>
      </c>
      <c r="J832" t="s">
        <v>179</v>
      </c>
      <c r="K832" t="s">
        <v>17</v>
      </c>
      <c r="L832" t="s">
        <v>107</v>
      </c>
      <c r="M832" t="s">
        <v>78</v>
      </c>
      <c r="N832" s="1">
        <v>2888151.22</v>
      </c>
      <c r="O832" s="1">
        <v>2625115.06</v>
      </c>
    </row>
    <row r="833" spans="1:15" x14ac:dyDescent="0.25">
      <c r="A833" s="2">
        <v>45146.260162037041</v>
      </c>
      <c r="B833">
        <f t="shared" si="24"/>
        <v>8</v>
      </c>
      <c r="C833">
        <f t="shared" si="25"/>
        <v>8</v>
      </c>
      <c r="D833" s="2">
        <f>DATE(2023,KB_s[[#This Row],[Monat]],KB_s[[#This Row],[Tag]])</f>
        <v>45146</v>
      </c>
      <c r="E833" s="3">
        <f>WEEKNUM(KB_s[[#This Row],[kill_datetime]],2)</f>
        <v>33</v>
      </c>
      <c r="F833" t="s">
        <v>455</v>
      </c>
      <c r="G833" t="s">
        <v>13</v>
      </c>
      <c r="H833" t="s">
        <v>677</v>
      </c>
      <c r="I833" t="s">
        <v>20</v>
      </c>
      <c r="J833" t="s">
        <v>48</v>
      </c>
      <c r="K833" t="s">
        <v>25</v>
      </c>
      <c r="L833" t="s">
        <v>107</v>
      </c>
      <c r="M833" t="s">
        <v>78</v>
      </c>
      <c r="N833" s="1">
        <v>12284181.66</v>
      </c>
      <c r="O833" s="1">
        <v>9053495.7300000004</v>
      </c>
    </row>
    <row r="834" spans="1:15" x14ac:dyDescent="0.25">
      <c r="A834" s="2">
        <v>45146.262187499997</v>
      </c>
      <c r="B834">
        <f t="shared" ref="B834:B897" si="26">DAY(A834)</f>
        <v>8</v>
      </c>
      <c r="C834">
        <f t="shared" ref="C834:C897" si="27">MONTH(A834)</f>
        <v>8</v>
      </c>
      <c r="D834" s="2">
        <f>DATE(2023,KB_s[[#This Row],[Monat]],KB_s[[#This Row],[Tag]])</f>
        <v>45146</v>
      </c>
      <c r="E834" s="3">
        <f>WEEKNUM(KB_s[[#This Row],[kill_datetime]],2)</f>
        <v>33</v>
      </c>
      <c r="F834" t="s">
        <v>40</v>
      </c>
      <c r="G834" t="s">
        <v>20</v>
      </c>
      <c r="H834" t="s">
        <v>231</v>
      </c>
      <c r="I834" t="s">
        <v>13</v>
      </c>
      <c r="J834" t="s">
        <v>179</v>
      </c>
      <c r="K834" t="s">
        <v>17</v>
      </c>
      <c r="L834" t="s">
        <v>107</v>
      </c>
      <c r="M834" t="s">
        <v>78</v>
      </c>
      <c r="N834" s="1">
        <v>1993188.45</v>
      </c>
      <c r="O834" s="1">
        <v>1137976.76</v>
      </c>
    </row>
    <row r="835" spans="1:15" x14ac:dyDescent="0.25">
      <c r="A835" s="2">
        <v>45146.262638888889</v>
      </c>
      <c r="B835">
        <f t="shared" si="26"/>
        <v>8</v>
      </c>
      <c r="C835">
        <f t="shared" si="27"/>
        <v>8</v>
      </c>
      <c r="D835" s="2">
        <f>DATE(2023,KB_s[[#This Row],[Monat]],KB_s[[#This Row],[Tag]])</f>
        <v>45146</v>
      </c>
      <c r="E835" s="3">
        <f>WEEKNUM(KB_s[[#This Row],[kill_datetime]],2)</f>
        <v>33</v>
      </c>
      <c r="F835" t="s">
        <v>230</v>
      </c>
      <c r="G835" t="s">
        <v>13</v>
      </c>
      <c r="H835" t="s">
        <v>40</v>
      </c>
      <c r="I835" t="s">
        <v>20</v>
      </c>
      <c r="J835" t="s">
        <v>48</v>
      </c>
      <c r="K835" t="s">
        <v>25</v>
      </c>
      <c r="L835" t="s">
        <v>107</v>
      </c>
      <c r="M835" t="s">
        <v>78</v>
      </c>
      <c r="N835" s="1">
        <v>17852382.010000002</v>
      </c>
      <c r="O835" s="1">
        <v>8344041.1699999999</v>
      </c>
    </row>
    <row r="836" spans="1:15" x14ac:dyDescent="0.25">
      <c r="A836" s="2">
        <v>45146.263761574075</v>
      </c>
      <c r="B836">
        <f t="shared" si="26"/>
        <v>8</v>
      </c>
      <c r="C836">
        <f t="shared" si="27"/>
        <v>8</v>
      </c>
      <c r="D836" s="2">
        <f>DATE(2023,KB_s[[#This Row],[Monat]],KB_s[[#This Row],[Tag]])</f>
        <v>45146</v>
      </c>
      <c r="E836" s="3">
        <f>WEEKNUM(KB_s[[#This Row],[kill_datetime]],2)</f>
        <v>33</v>
      </c>
      <c r="F836" t="s">
        <v>22</v>
      </c>
      <c r="G836" t="s">
        <v>13</v>
      </c>
      <c r="H836" t="s">
        <v>187</v>
      </c>
      <c r="I836" t="s">
        <v>20</v>
      </c>
      <c r="J836" t="s">
        <v>48</v>
      </c>
      <c r="K836" t="s">
        <v>25</v>
      </c>
      <c r="L836" t="s">
        <v>107</v>
      </c>
      <c r="M836" t="s">
        <v>78</v>
      </c>
      <c r="N836" s="1">
        <v>11911281.08</v>
      </c>
      <c r="O836" s="1">
        <v>9167594.0999999996</v>
      </c>
    </row>
    <row r="837" spans="1:15" x14ac:dyDescent="0.25">
      <c r="A837" s="2">
        <v>45146.264317129629</v>
      </c>
      <c r="B837">
        <f t="shared" si="26"/>
        <v>8</v>
      </c>
      <c r="C837">
        <f t="shared" si="27"/>
        <v>8</v>
      </c>
      <c r="D837" s="2">
        <f>DATE(2023,KB_s[[#This Row],[Monat]],KB_s[[#This Row],[Tag]])</f>
        <v>45146</v>
      </c>
      <c r="E837" s="3">
        <f>WEEKNUM(KB_s[[#This Row],[kill_datetime]],2)</f>
        <v>33</v>
      </c>
      <c r="F837" t="s">
        <v>21</v>
      </c>
      <c r="G837" t="s">
        <v>13</v>
      </c>
      <c r="H837" t="s">
        <v>352</v>
      </c>
      <c r="I837" t="s">
        <v>20</v>
      </c>
      <c r="J837" t="s">
        <v>48</v>
      </c>
      <c r="K837" t="s">
        <v>25</v>
      </c>
      <c r="L837" t="s">
        <v>107</v>
      </c>
      <c r="M837" t="s">
        <v>78</v>
      </c>
      <c r="N837" s="1">
        <v>11283826.48</v>
      </c>
      <c r="O837" s="1">
        <v>3521752.08</v>
      </c>
    </row>
    <row r="838" spans="1:15" x14ac:dyDescent="0.25">
      <c r="A838" s="2">
        <v>45146.264479166668</v>
      </c>
      <c r="B838">
        <f t="shared" si="26"/>
        <v>8</v>
      </c>
      <c r="C838">
        <f t="shared" si="27"/>
        <v>8</v>
      </c>
      <c r="D838" s="2">
        <f>DATE(2023,KB_s[[#This Row],[Monat]],KB_s[[#This Row],[Tag]])</f>
        <v>45146</v>
      </c>
      <c r="E838" s="3">
        <f>WEEKNUM(KB_s[[#This Row],[kill_datetime]],2)</f>
        <v>33</v>
      </c>
      <c r="F838" t="s">
        <v>22</v>
      </c>
      <c r="G838" t="s">
        <v>13</v>
      </c>
      <c r="H838" t="s">
        <v>344</v>
      </c>
      <c r="I838" t="s">
        <v>20</v>
      </c>
      <c r="J838" t="s">
        <v>48</v>
      </c>
      <c r="K838" t="s">
        <v>25</v>
      </c>
      <c r="L838" t="s">
        <v>107</v>
      </c>
      <c r="M838" t="s">
        <v>78</v>
      </c>
      <c r="N838" s="1">
        <v>4014539.6</v>
      </c>
      <c r="O838" s="1">
        <v>2241169.9700000002</v>
      </c>
    </row>
    <row r="839" spans="1:15" x14ac:dyDescent="0.25">
      <c r="A839" s="2">
        <v>45146.264594907407</v>
      </c>
      <c r="B839">
        <f t="shared" si="26"/>
        <v>8</v>
      </c>
      <c r="C839">
        <f t="shared" si="27"/>
        <v>8</v>
      </c>
      <c r="D839" s="2">
        <f>DATE(2023,KB_s[[#This Row],[Monat]],KB_s[[#This Row],[Tag]])</f>
        <v>45146</v>
      </c>
      <c r="E839" s="3">
        <f>WEEKNUM(KB_s[[#This Row],[kill_datetime]],2)</f>
        <v>33</v>
      </c>
      <c r="F839" t="s">
        <v>22</v>
      </c>
      <c r="G839" t="s">
        <v>13</v>
      </c>
      <c r="H839" t="s">
        <v>23</v>
      </c>
      <c r="I839" t="s">
        <v>20</v>
      </c>
      <c r="J839" t="s">
        <v>48</v>
      </c>
      <c r="K839" t="s">
        <v>25</v>
      </c>
      <c r="L839" t="s">
        <v>107</v>
      </c>
      <c r="M839" t="s">
        <v>78</v>
      </c>
      <c r="N839" s="1">
        <v>13953724.6</v>
      </c>
      <c r="O839" s="1">
        <v>3435544.95</v>
      </c>
    </row>
    <row r="840" spans="1:15" x14ac:dyDescent="0.25">
      <c r="A840" s="2">
        <v>45146.26462962963</v>
      </c>
      <c r="B840">
        <f t="shared" si="26"/>
        <v>8</v>
      </c>
      <c r="C840">
        <f t="shared" si="27"/>
        <v>8</v>
      </c>
      <c r="D840" s="2">
        <f>DATE(2023,KB_s[[#This Row],[Monat]],KB_s[[#This Row],[Tag]])</f>
        <v>45146</v>
      </c>
      <c r="E840" s="3">
        <f>WEEKNUM(KB_s[[#This Row],[kill_datetime]],2)</f>
        <v>33</v>
      </c>
      <c r="F840" t="s">
        <v>22</v>
      </c>
      <c r="G840" t="s">
        <v>13</v>
      </c>
      <c r="H840" t="s">
        <v>302</v>
      </c>
      <c r="I840" t="s">
        <v>20</v>
      </c>
      <c r="J840" t="s">
        <v>48</v>
      </c>
      <c r="K840" t="s">
        <v>25</v>
      </c>
      <c r="L840" t="s">
        <v>107</v>
      </c>
      <c r="M840" t="s">
        <v>78</v>
      </c>
      <c r="N840" s="1">
        <v>11620998.939999999</v>
      </c>
      <c r="O840" s="1">
        <v>2669169.4500000002</v>
      </c>
    </row>
    <row r="841" spans="1:15" x14ac:dyDescent="0.25">
      <c r="A841" s="2">
        <v>45146.264722222222</v>
      </c>
      <c r="B841">
        <f t="shared" si="26"/>
        <v>8</v>
      </c>
      <c r="C841">
        <f t="shared" si="27"/>
        <v>8</v>
      </c>
      <c r="D841" s="2">
        <f>DATE(2023,KB_s[[#This Row],[Monat]],KB_s[[#This Row],[Tag]])</f>
        <v>45146</v>
      </c>
      <c r="E841" s="3">
        <f>WEEKNUM(KB_s[[#This Row],[kill_datetime]],2)</f>
        <v>33</v>
      </c>
      <c r="F841" t="s">
        <v>455</v>
      </c>
      <c r="G841" t="s">
        <v>13</v>
      </c>
      <c r="H841" t="s">
        <v>718</v>
      </c>
      <c r="I841" t="s">
        <v>20</v>
      </c>
      <c r="J841" t="s">
        <v>127</v>
      </c>
      <c r="K841" t="s">
        <v>17</v>
      </c>
      <c r="L841" t="s">
        <v>107</v>
      </c>
      <c r="M841" t="s">
        <v>78</v>
      </c>
      <c r="N841" s="1">
        <v>10734773.539999999</v>
      </c>
      <c r="O841" s="1">
        <v>7899874.96</v>
      </c>
    </row>
    <row r="842" spans="1:15" x14ac:dyDescent="0.25">
      <c r="A842" s="2">
        <v>45146.264826388891</v>
      </c>
      <c r="B842">
        <f t="shared" si="26"/>
        <v>8</v>
      </c>
      <c r="C842">
        <f t="shared" si="27"/>
        <v>8</v>
      </c>
      <c r="D842" s="2">
        <f>DATE(2023,KB_s[[#This Row],[Monat]],KB_s[[#This Row],[Tag]])</f>
        <v>45146</v>
      </c>
      <c r="E842" s="3">
        <f>WEEKNUM(KB_s[[#This Row],[kill_datetime]],2)</f>
        <v>33</v>
      </c>
      <c r="F842" t="s">
        <v>230</v>
      </c>
      <c r="G842" t="s">
        <v>13</v>
      </c>
      <c r="H842" t="s">
        <v>89</v>
      </c>
      <c r="I842" t="s">
        <v>20</v>
      </c>
      <c r="J842" t="s">
        <v>127</v>
      </c>
      <c r="K842" t="s">
        <v>17</v>
      </c>
      <c r="L842" t="s">
        <v>107</v>
      </c>
      <c r="M842" t="s">
        <v>78</v>
      </c>
      <c r="N842" s="1">
        <v>8709700.9100000001</v>
      </c>
      <c r="O842" s="1">
        <v>4923559.97</v>
      </c>
    </row>
    <row r="843" spans="1:15" x14ac:dyDescent="0.25">
      <c r="A843" s="2">
        <v>45146.264861111114</v>
      </c>
      <c r="B843">
        <f t="shared" si="26"/>
        <v>8</v>
      </c>
      <c r="C843">
        <f t="shared" si="27"/>
        <v>8</v>
      </c>
      <c r="D843" s="2">
        <f>DATE(2023,KB_s[[#This Row],[Monat]],KB_s[[#This Row],[Tag]])</f>
        <v>45146</v>
      </c>
      <c r="E843" s="3">
        <f>WEEKNUM(KB_s[[#This Row],[kill_datetime]],2)</f>
        <v>33</v>
      </c>
      <c r="F843" t="s">
        <v>455</v>
      </c>
      <c r="G843" t="s">
        <v>13</v>
      </c>
      <c r="H843" t="s">
        <v>677</v>
      </c>
      <c r="I843" t="s">
        <v>20</v>
      </c>
      <c r="J843" t="s">
        <v>259</v>
      </c>
      <c r="K843" t="s">
        <v>25</v>
      </c>
      <c r="L843" t="s">
        <v>107</v>
      </c>
      <c r="M843" t="s">
        <v>78</v>
      </c>
      <c r="N843" s="1">
        <v>22465576.690000001</v>
      </c>
      <c r="O843" s="1">
        <v>16102040.619999999</v>
      </c>
    </row>
    <row r="844" spans="1:15" x14ac:dyDescent="0.25">
      <c r="A844" s="2">
        <v>45146.26489583333</v>
      </c>
      <c r="B844">
        <f t="shared" si="26"/>
        <v>8</v>
      </c>
      <c r="C844">
        <f t="shared" si="27"/>
        <v>8</v>
      </c>
      <c r="D844" s="2">
        <f>DATE(2023,KB_s[[#This Row],[Monat]],KB_s[[#This Row],[Tag]])</f>
        <v>45146</v>
      </c>
      <c r="E844" s="3">
        <f>WEEKNUM(KB_s[[#This Row],[kill_datetime]],2)</f>
        <v>33</v>
      </c>
      <c r="F844" t="s">
        <v>22</v>
      </c>
      <c r="G844" t="s">
        <v>13</v>
      </c>
      <c r="H844" t="s">
        <v>718</v>
      </c>
      <c r="I844" t="s">
        <v>20</v>
      </c>
      <c r="J844" t="s">
        <v>127</v>
      </c>
      <c r="K844" t="s">
        <v>17</v>
      </c>
      <c r="L844" t="s">
        <v>107</v>
      </c>
      <c r="M844" t="s">
        <v>78</v>
      </c>
      <c r="N844" s="1">
        <v>10734773.539999999</v>
      </c>
      <c r="O844" s="1">
        <v>7657901.3499999996</v>
      </c>
    </row>
    <row r="845" spans="1:15" x14ac:dyDescent="0.25">
      <c r="A845" s="2">
        <v>45146.264976851853</v>
      </c>
      <c r="B845">
        <f t="shared" si="26"/>
        <v>8</v>
      </c>
      <c r="C845">
        <f t="shared" si="27"/>
        <v>8</v>
      </c>
      <c r="D845" s="2">
        <f>DATE(2023,KB_s[[#This Row],[Monat]],KB_s[[#This Row],[Tag]])</f>
        <v>45146</v>
      </c>
      <c r="E845" s="3">
        <f>WEEKNUM(KB_s[[#This Row],[kill_datetime]],2)</f>
        <v>33</v>
      </c>
      <c r="F845" t="s">
        <v>21</v>
      </c>
      <c r="G845" t="s">
        <v>13</v>
      </c>
      <c r="H845" t="s">
        <v>40</v>
      </c>
      <c r="I845" t="s">
        <v>20</v>
      </c>
      <c r="J845" t="s">
        <v>48</v>
      </c>
      <c r="K845" t="s">
        <v>25</v>
      </c>
      <c r="L845" t="s">
        <v>107</v>
      </c>
      <c r="M845" t="s">
        <v>78</v>
      </c>
      <c r="N845" s="1">
        <v>15191048.26</v>
      </c>
      <c r="O845" s="1">
        <v>6820400.7800000003</v>
      </c>
    </row>
    <row r="846" spans="1:15" x14ac:dyDescent="0.25">
      <c r="A846" s="2">
        <v>45146.265023148146</v>
      </c>
      <c r="B846">
        <f t="shared" si="26"/>
        <v>8</v>
      </c>
      <c r="C846">
        <f t="shared" si="27"/>
        <v>8</v>
      </c>
      <c r="D846" s="2">
        <f>DATE(2023,KB_s[[#This Row],[Monat]],KB_s[[#This Row],[Tag]])</f>
        <v>45146</v>
      </c>
      <c r="E846" s="3">
        <f>WEEKNUM(KB_s[[#This Row],[kill_datetime]],2)</f>
        <v>33</v>
      </c>
      <c r="F846" t="s">
        <v>455</v>
      </c>
      <c r="G846" t="s">
        <v>13</v>
      </c>
      <c r="H846" t="s">
        <v>82</v>
      </c>
      <c r="I846" t="s">
        <v>20</v>
      </c>
      <c r="J846" t="s">
        <v>48</v>
      </c>
      <c r="K846" t="s">
        <v>25</v>
      </c>
      <c r="L846" t="s">
        <v>107</v>
      </c>
      <c r="M846" t="s">
        <v>78</v>
      </c>
      <c r="N846" s="1">
        <v>12286362.619999999</v>
      </c>
      <c r="O846" s="1">
        <v>8857334.6699999999</v>
      </c>
    </row>
    <row r="847" spans="1:15" x14ac:dyDescent="0.25">
      <c r="A847" s="2">
        <v>45146.265243055554</v>
      </c>
      <c r="B847">
        <f t="shared" si="26"/>
        <v>8</v>
      </c>
      <c r="C847">
        <f t="shared" si="27"/>
        <v>8</v>
      </c>
      <c r="D847" s="2">
        <f>DATE(2023,KB_s[[#This Row],[Monat]],KB_s[[#This Row],[Tag]])</f>
        <v>45146</v>
      </c>
      <c r="E847" s="3">
        <f>WEEKNUM(KB_s[[#This Row],[kill_datetime]],2)</f>
        <v>33</v>
      </c>
      <c r="F847" t="s">
        <v>455</v>
      </c>
      <c r="G847" t="s">
        <v>13</v>
      </c>
      <c r="H847" t="s">
        <v>89</v>
      </c>
      <c r="I847" t="s">
        <v>20</v>
      </c>
      <c r="J847" t="s">
        <v>357</v>
      </c>
      <c r="K847" t="s">
        <v>17</v>
      </c>
      <c r="L847" t="s">
        <v>107</v>
      </c>
      <c r="M847" t="s">
        <v>78</v>
      </c>
      <c r="N847" s="1">
        <v>7211017.0599999996</v>
      </c>
      <c r="O847" s="1">
        <v>3926982.78</v>
      </c>
    </row>
    <row r="848" spans="1:15" x14ac:dyDescent="0.25">
      <c r="A848" s="2">
        <v>45146.522175925929</v>
      </c>
      <c r="B848">
        <f t="shared" si="26"/>
        <v>8</v>
      </c>
      <c r="C848">
        <f t="shared" si="27"/>
        <v>8</v>
      </c>
      <c r="D848" s="2">
        <f>DATE(2023,KB_s[[#This Row],[Monat]],KB_s[[#This Row],[Tag]])</f>
        <v>45146</v>
      </c>
      <c r="E848" s="3">
        <f>WEEKNUM(KB_s[[#This Row],[kill_datetime]],2)</f>
        <v>33</v>
      </c>
      <c r="F848" t="s">
        <v>594</v>
      </c>
      <c r="G848" t="s">
        <v>13</v>
      </c>
      <c r="H848" t="s">
        <v>345</v>
      </c>
      <c r="I848" t="s">
        <v>20</v>
      </c>
      <c r="J848" t="s">
        <v>50</v>
      </c>
      <c r="K848" t="s">
        <v>17</v>
      </c>
      <c r="L848" t="s">
        <v>215</v>
      </c>
      <c r="M848" t="s">
        <v>78</v>
      </c>
      <c r="N848" s="1">
        <v>11641238.960000001</v>
      </c>
      <c r="O848" s="1">
        <v>6253905.3799999999</v>
      </c>
    </row>
    <row r="849" spans="1:15" x14ac:dyDescent="0.25">
      <c r="A849" s="2">
        <v>45146.531863425924</v>
      </c>
      <c r="B849">
        <f t="shared" si="26"/>
        <v>8</v>
      </c>
      <c r="C849">
        <f t="shared" si="27"/>
        <v>8</v>
      </c>
      <c r="D849" s="2">
        <f>DATE(2023,KB_s[[#This Row],[Monat]],KB_s[[#This Row],[Tag]])</f>
        <v>45146</v>
      </c>
      <c r="E849" s="3">
        <f>WEEKNUM(KB_s[[#This Row],[kill_datetime]],2)</f>
        <v>33</v>
      </c>
      <c r="F849" t="s">
        <v>154</v>
      </c>
      <c r="G849" t="s">
        <v>60</v>
      </c>
      <c r="H849" t="s">
        <v>248</v>
      </c>
      <c r="I849" t="s">
        <v>27</v>
      </c>
      <c r="J849" t="s">
        <v>46</v>
      </c>
      <c r="K849" t="s">
        <v>17</v>
      </c>
      <c r="L849" t="s">
        <v>58</v>
      </c>
      <c r="M849" t="s">
        <v>11</v>
      </c>
      <c r="N849" s="1">
        <v>1148320.94</v>
      </c>
      <c r="O849" s="1">
        <v>289616.87</v>
      </c>
    </row>
    <row r="850" spans="1:15" x14ac:dyDescent="0.25">
      <c r="A850" s="2">
        <v>45146.683182870373</v>
      </c>
      <c r="B850">
        <f t="shared" si="26"/>
        <v>8</v>
      </c>
      <c r="C850">
        <f t="shared" si="27"/>
        <v>8</v>
      </c>
      <c r="D850" s="2">
        <f>DATE(2023,KB_s[[#This Row],[Monat]],KB_s[[#This Row],[Tag]])</f>
        <v>45146</v>
      </c>
      <c r="E850" s="3">
        <f>WEEKNUM(KB_s[[#This Row],[kill_datetime]],2)</f>
        <v>33</v>
      </c>
      <c r="F850" t="s">
        <v>373</v>
      </c>
      <c r="G850" t="s">
        <v>20</v>
      </c>
      <c r="H850" t="s">
        <v>70</v>
      </c>
      <c r="I850" t="s">
        <v>13</v>
      </c>
      <c r="J850" t="s">
        <v>79</v>
      </c>
      <c r="K850" t="s">
        <v>25</v>
      </c>
      <c r="L850" t="s">
        <v>541</v>
      </c>
      <c r="M850" t="s">
        <v>66</v>
      </c>
      <c r="N850" s="1">
        <v>9920638.9900000002</v>
      </c>
      <c r="O850" s="1">
        <v>6243828.8399999999</v>
      </c>
    </row>
    <row r="851" spans="1:15" x14ac:dyDescent="0.25">
      <c r="A851" s="2">
        <v>45146.697210648148</v>
      </c>
      <c r="B851">
        <f t="shared" si="26"/>
        <v>8</v>
      </c>
      <c r="C851">
        <f t="shared" si="27"/>
        <v>8</v>
      </c>
      <c r="D851" s="2">
        <f>DATE(2023,KB_s[[#This Row],[Monat]],KB_s[[#This Row],[Tag]])</f>
        <v>45146</v>
      </c>
      <c r="E851" s="3">
        <f>WEEKNUM(KB_s[[#This Row],[kill_datetime]],2)</f>
        <v>33</v>
      </c>
      <c r="F851" t="s">
        <v>22</v>
      </c>
      <c r="G851" t="s">
        <v>13</v>
      </c>
      <c r="H851" t="s">
        <v>603</v>
      </c>
      <c r="I851" t="s">
        <v>15</v>
      </c>
      <c r="J851" t="s">
        <v>49</v>
      </c>
      <c r="K851" t="s">
        <v>25</v>
      </c>
      <c r="L851" t="s">
        <v>107</v>
      </c>
      <c r="M851" t="s">
        <v>78</v>
      </c>
      <c r="N851" s="1">
        <v>10308458.01</v>
      </c>
      <c r="O851" s="1">
        <v>8287024.8600000003</v>
      </c>
    </row>
    <row r="852" spans="1:15" x14ac:dyDescent="0.25">
      <c r="A852" s="2">
        <v>45146.763553240744</v>
      </c>
      <c r="B852">
        <f t="shared" si="26"/>
        <v>8</v>
      </c>
      <c r="C852">
        <f t="shared" si="27"/>
        <v>8</v>
      </c>
      <c r="D852" s="2">
        <f>DATE(2023,KB_s[[#This Row],[Monat]],KB_s[[#This Row],[Tag]])</f>
        <v>45146</v>
      </c>
      <c r="E852" s="3">
        <f>WEEKNUM(KB_s[[#This Row],[kill_datetime]],2)</f>
        <v>33</v>
      </c>
      <c r="F852" t="s">
        <v>391</v>
      </c>
      <c r="G852" t="s">
        <v>60</v>
      </c>
      <c r="H852" t="s">
        <v>393</v>
      </c>
      <c r="I852" t="s">
        <v>13</v>
      </c>
      <c r="J852" t="s">
        <v>39</v>
      </c>
      <c r="K852" t="s">
        <v>32</v>
      </c>
      <c r="L852" t="s">
        <v>433</v>
      </c>
      <c r="M852" t="s">
        <v>11</v>
      </c>
      <c r="N852" s="1">
        <v>52220401.590000004</v>
      </c>
      <c r="O852" s="1">
        <v>9460490.75</v>
      </c>
    </row>
    <row r="853" spans="1:15" x14ac:dyDescent="0.25">
      <c r="A853" s="2">
        <v>45146.780972222223</v>
      </c>
      <c r="B853">
        <f t="shared" si="26"/>
        <v>8</v>
      </c>
      <c r="C853">
        <f t="shared" si="27"/>
        <v>8</v>
      </c>
      <c r="D853" s="2">
        <f>DATE(2023,KB_s[[#This Row],[Monat]],KB_s[[#This Row],[Tag]])</f>
        <v>45146</v>
      </c>
      <c r="E853" s="3">
        <f>WEEKNUM(KB_s[[#This Row],[kill_datetime]],2)</f>
        <v>33</v>
      </c>
      <c r="F853" t="s">
        <v>154</v>
      </c>
      <c r="G853" t="s">
        <v>60</v>
      </c>
      <c r="H853" t="s">
        <v>92</v>
      </c>
      <c r="I853" t="s">
        <v>13</v>
      </c>
      <c r="J853" t="s">
        <v>53</v>
      </c>
      <c r="K853" t="s">
        <v>25</v>
      </c>
      <c r="L853" t="s">
        <v>295</v>
      </c>
      <c r="M853" t="s">
        <v>11</v>
      </c>
      <c r="N853" s="1">
        <v>31866831.120000001</v>
      </c>
      <c r="O853" s="1">
        <v>12758471.109999999</v>
      </c>
    </row>
    <row r="854" spans="1:15" x14ac:dyDescent="0.25">
      <c r="A854" s="2">
        <v>45146.910277777781</v>
      </c>
      <c r="B854">
        <f t="shared" si="26"/>
        <v>8</v>
      </c>
      <c r="C854">
        <f t="shared" si="27"/>
        <v>8</v>
      </c>
      <c r="D854" s="2">
        <f>DATE(2023,KB_s[[#This Row],[Monat]],KB_s[[#This Row],[Tag]])</f>
        <v>45146</v>
      </c>
      <c r="E854" s="3">
        <f>WEEKNUM(KB_s[[#This Row],[kill_datetime]],2)</f>
        <v>33</v>
      </c>
      <c r="F854" t="s">
        <v>23</v>
      </c>
      <c r="G854" t="s">
        <v>20</v>
      </c>
      <c r="H854" t="s">
        <v>21</v>
      </c>
      <c r="I854" t="s">
        <v>13</v>
      </c>
      <c r="J854" t="s">
        <v>30</v>
      </c>
      <c r="K854" t="s">
        <v>17</v>
      </c>
      <c r="L854" t="s">
        <v>451</v>
      </c>
      <c r="M854" t="s">
        <v>78</v>
      </c>
      <c r="N854" s="1">
        <v>3021977.18</v>
      </c>
      <c r="O854" s="1">
        <v>2038892.11</v>
      </c>
    </row>
    <row r="855" spans="1:15" x14ac:dyDescent="0.25">
      <c r="A855" s="2">
        <v>45146.910393518519</v>
      </c>
      <c r="B855">
        <f t="shared" si="26"/>
        <v>8</v>
      </c>
      <c r="C855">
        <f t="shared" si="27"/>
        <v>8</v>
      </c>
      <c r="D855" s="2">
        <f>DATE(2023,KB_s[[#This Row],[Monat]],KB_s[[#This Row],[Tag]])</f>
        <v>45146</v>
      </c>
      <c r="E855" s="3">
        <f>WEEKNUM(KB_s[[#This Row],[kill_datetime]],2)</f>
        <v>33</v>
      </c>
      <c r="F855" t="s">
        <v>515</v>
      </c>
      <c r="G855" t="s">
        <v>13</v>
      </c>
      <c r="H855" t="s">
        <v>23</v>
      </c>
      <c r="I855" t="s">
        <v>20</v>
      </c>
      <c r="J855" t="s">
        <v>106</v>
      </c>
      <c r="K855" t="s">
        <v>32</v>
      </c>
      <c r="L855" t="s">
        <v>451</v>
      </c>
      <c r="M855" t="s">
        <v>78</v>
      </c>
      <c r="N855" s="1">
        <v>28838063.760000002</v>
      </c>
      <c r="O855" s="1">
        <v>11355272.4</v>
      </c>
    </row>
    <row r="856" spans="1:15" x14ac:dyDescent="0.25">
      <c r="A856" s="2">
        <v>45146.912858796299</v>
      </c>
      <c r="B856">
        <f t="shared" si="26"/>
        <v>8</v>
      </c>
      <c r="C856">
        <f t="shared" si="27"/>
        <v>8</v>
      </c>
      <c r="D856" s="2">
        <f>DATE(2023,KB_s[[#This Row],[Monat]],KB_s[[#This Row],[Tag]])</f>
        <v>45146</v>
      </c>
      <c r="E856" s="3">
        <f>WEEKNUM(KB_s[[#This Row],[kill_datetime]],2)</f>
        <v>33</v>
      </c>
      <c r="F856" t="s">
        <v>40</v>
      </c>
      <c r="G856" t="s">
        <v>20</v>
      </c>
      <c r="H856" t="s">
        <v>40</v>
      </c>
      <c r="I856" t="s">
        <v>20</v>
      </c>
      <c r="J856" t="s">
        <v>478</v>
      </c>
      <c r="K856" t="s">
        <v>32</v>
      </c>
      <c r="L856" t="s">
        <v>304</v>
      </c>
      <c r="M856" t="s">
        <v>66</v>
      </c>
      <c r="N856" s="1">
        <v>114428559.76000001</v>
      </c>
      <c r="O856" s="1">
        <v>42012154.390000001</v>
      </c>
    </row>
    <row r="857" spans="1:15" x14ac:dyDescent="0.25">
      <c r="A857" s="2">
        <v>45146.912974537037</v>
      </c>
      <c r="B857">
        <f t="shared" si="26"/>
        <v>8</v>
      </c>
      <c r="C857">
        <f t="shared" si="27"/>
        <v>8</v>
      </c>
      <c r="D857" s="2">
        <f>DATE(2023,KB_s[[#This Row],[Monat]],KB_s[[#This Row],[Tag]])</f>
        <v>45146</v>
      </c>
      <c r="E857" s="3">
        <f>WEEKNUM(KB_s[[#This Row],[kill_datetime]],2)</f>
        <v>33</v>
      </c>
      <c r="F857" t="s">
        <v>40</v>
      </c>
      <c r="G857" t="s">
        <v>20</v>
      </c>
      <c r="H857" t="s">
        <v>40</v>
      </c>
      <c r="I857" t="s">
        <v>20</v>
      </c>
      <c r="J857" t="s">
        <v>478</v>
      </c>
      <c r="K857" t="s">
        <v>32</v>
      </c>
      <c r="L857" t="s">
        <v>304</v>
      </c>
      <c r="M857" t="s">
        <v>66</v>
      </c>
      <c r="N857" s="1">
        <v>111294898.83</v>
      </c>
      <c r="O857" s="1">
        <v>60876227.57</v>
      </c>
    </row>
    <row r="858" spans="1:15" x14ac:dyDescent="0.25">
      <c r="A858" s="2">
        <v>45146.918981481482</v>
      </c>
      <c r="B858">
        <f t="shared" si="26"/>
        <v>8</v>
      </c>
      <c r="C858">
        <f t="shared" si="27"/>
        <v>8</v>
      </c>
      <c r="D858" s="2">
        <f>DATE(2023,KB_s[[#This Row],[Monat]],KB_s[[#This Row],[Tag]])</f>
        <v>45146</v>
      </c>
      <c r="E858" s="3">
        <f>WEEKNUM(KB_s[[#This Row],[kill_datetime]],2)</f>
        <v>33</v>
      </c>
      <c r="F858" t="s">
        <v>154</v>
      </c>
      <c r="G858" t="s">
        <v>60</v>
      </c>
      <c r="H858" t="s">
        <v>21</v>
      </c>
      <c r="I858" t="s">
        <v>13</v>
      </c>
      <c r="J858" t="s">
        <v>46</v>
      </c>
      <c r="K858" t="s">
        <v>17</v>
      </c>
      <c r="L858" t="s">
        <v>433</v>
      </c>
      <c r="M858" t="s">
        <v>11</v>
      </c>
      <c r="N858" s="1">
        <v>2622085.2999999998</v>
      </c>
      <c r="O858" s="1">
        <v>411347.83</v>
      </c>
    </row>
    <row r="859" spans="1:15" x14ac:dyDescent="0.25">
      <c r="A859" s="2">
        <v>45146.955497685187</v>
      </c>
      <c r="B859">
        <f t="shared" si="26"/>
        <v>8</v>
      </c>
      <c r="C859">
        <f t="shared" si="27"/>
        <v>8</v>
      </c>
      <c r="D859" s="2">
        <f>DATE(2023,KB_s[[#This Row],[Monat]],KB_s[[#This Row],[Tag]])</f>
        <v>45146</v>
      </c>
      <c r="E859" s="3">
        <f>WEEKNUM(KB_s[[#This Row],[kill_datetime]],2)</f>
        <v>33</v>
      </c>
      <c r="F859" t="s">
        <v>147</v>
      </c>
      <c r="G859" t="s">
        <v>27</v>
      </c>
      <c r="H859" t="s">
        <v>97</v>
      </c>
      <c r="I859" t="s">
        <v>20</v>
      </c>
      <c r="J859" t="s">
        <v>48</v>
      </c>
      <c r="K859" t="s">
        <v>25</v>
      </c>
      <c r="L859" t="s">
        <v>227</v>
      </c>
      <c r="M859" t="s">
        <v>38</v>
      </c>
      <c r="N859" s="1">
        <v>5788492.8700000001</v>
      </c>
      <c r="O859" s="1">
        <v>4018729.39</v>
      </c>
    </row>
    <row r="860" spans="1:15" x14ac:dyDescent="0.25">
      <c r="A860" s="2">
        <v>45146.982951388891</v>
      </c>
      <c r="B860">
        <f t="shared" si="26"/>
        <v>8</v>
      </c>
      <c r="C860">
        <f t="shared" si="27"/>
        <v>8</v>
      </c>
      <c r="D860" s="2">
        <f>DATE(2023,KB_s[[#This Row],[Monat]],KB_s[[#This Row],[Tag]])</f>
        <v>45146</v>
      </c>
      <c r="E860" s="3">
        <f>WEEKNUM(KB_s[[#This Row],[kill_datetime]],2)</f>
        <v>33</v>
      </c>
      <c r="F860" t="s">
        <v>556</v>
      </c>
      <c r="G860" t="s">
        <v>13</v>
      </c>
      <c r="H860" t="s">
        <v>40</v>
      </c>
      <c r="I860" t="s">
        <v>20</v>
      </c>
      <c r="J860" t="s">
        <v>48</v>
      </c>
      <c r="K860" t="s">
        <v>25</v>
      </c>
      <c r="L860" t="s">
        <v>183</v>
      </c>
      <c r="M860" t="s">
        <v>94</v>
      </c>
      <c r="N860" s="1">
        <v>9547103.6300000008</v>
      </c>
      <c r="O860" s="1">
        <v>6624503.5999999996</v>
      </c>
    </row>
    <row r="861" spans="1:15" x14ac:dyDescent="0.25">
      <c r="A861" s="2">
        <v>45147.049178240741</v>
      </c>
      <c r="B861">
        <f t="shared" si="26"/>
        <v>9</v>
      </c>
      <c r="C861">
        <f t="shared" si="27"/>
        <v>8</v>
      </c>
      <c r="D861" s="2">
        <f>DATE(2023,KB_s[[#This Row],[Monat]],KB_s[[#This Row],[Tag]])</f>
        <v>45147</v>
      </c>
      <c r="E861" s="3">
        <f>WEEKNUM(KB_s[[#This Row],[kill_datetime]],2)</f>
        <v>33</v>
      </c>
      <c r="F861" t="s">
        <v>61</v>
      </c>
      <c r="G861" t="s">
        <v>60</v>
      </c>
      <c r="H861" t="s">
        <v>231</v>
      </c>
      <c r="I861" t="s">
        <v>13</v>
      </c>
      <c r="J861" t="s">
        <v>212</v>
      </c>
      <c r="K861" t="s">
        <v>17</v>
      </c>
      <c r="L861" t="s">
        <v>206</v>
      </c>
      <c r="M861" t="s">
        <v>78</v>
      </c>
      <c r="N861" s="1">
        <v>27807899.460000001</v>
      </c>
      <c r="O861" s="1">
        <v>7320576.8899999997</v>
      </c>
    </row>
    <row r="862" spans="1:15" x14ac:dyDescent="0.25">
      <c r="A862" s="2">
        <v>45147.051377314812</v>
      </c>
      <c r="B862">
        <f t="shared" si="26"/>
        <v>9</v>
      </c>
      <c r="C862">
        <f t="shared" si="27"/>
        <v>8</v>
      </c>
      <c r="D862" s="2">
        <f>DATE(2023,KB_s[[#This Row],[Monat]],KB_s[[#This Row],[Tag]])</f>
        <v>45147</v>
      </c>
      <c r="E862" s="3">
        <f>WEEKNUM(KB_s[[#This Row],[kill_datetime]],2)</f>
        <v>33</v>
      </c>
      <c r="F862" t="s">
        <v>473</v>
      </c>
      <c r="G862" t="s">
        <v>60</v>
      </c>
      <c r="H862" t="s">
        <v>33</v>
      </c>
      <c r="I862" t="s">
        <v>13</v>
      </c>
      <c r="J862" t="s">
        <v>34</v>
      </c>
      <c r="K862" t="s">
        <v>32</v>
      </c>
      <c r="L862" t="s">
        <v>206</v>
      </c>
      <c r="M862" t="s">
        <v>78</v>
      </c>
      <c r="N862" s="1">
        <v>43512385.700000003</v>
      </c>
      <c r="O862" s="1">
        <v>24129966.149999999</v>
      </c>
    </row>
    <row r="863" spans="1:15" x14ac:dyDescent="0.25">
      <c r="A863" s="2">
        <v>45147.053287037037</v>
      </c>
      <c r="B863">
        <f t="shared" si="26"/>
        <v>9</v>
      </c>
      <c r="C863">
        <f t="shared" si="27"/>
        <v>8</v>
      </c>
      <c r="D863" s="2">
        <f>DATE(2023,KB_s[[#This Row],[Monat]],KB_s[[#This Row],[Tag]])</f>
        <v>45147</v>
      </c>
      <c r="E863" s="3">
        <f>WEEKNUM(KB_s[[#This Row],[kill_datetime]],2)</f>
        <v>33</v>
      </c>
      <c r="F863" t="s">
        <v>122</v>
      </c>
      <c r="G863" t="s">
        <v>60</v>
      </c>
      <c r="H863" t="s">
        <v>422</v>
      </c>
      <c r="I863" t="s">
        <v>13</v>
      </c>
      <c r="J863" t="s">
        <v>212</v>
      </c>
      <c r="K863" t="s">
        <v>17</v>
      </c>
      <c r="L863" t="s">
        <v>206</v>
      </c>
      <c r="M863" t="s">
        <v>78</v>
      </c>
      <c r="N863" s="1">
        <v>2373440.9</v>
      </c>
      <c r="O863" s="1">
        <v>1942370.32</v>
      </c>
    </row>
    <row r="864" spans="1:15" x14ac:dyDescent="0.25">
      <c r="A864" s="2">
        <v>45147.054548611108</v>
      </c>
      <c r="B864">
        <f t="shared" si="26"/>
        <v>9</v>
      </c>
      <c r="C864">
        <f t="shared" si="27"/>
        <v>8</v>
      </c>
      <c r="D864" s="2">
        <f>DATE(2023,KB_s[[#This Row],[Monat]],KB_s[[#This Row],[Tag]])</f>
        <v>45147</v>
      </c>
      <c r="E864" s="3">
        <f>WEEKNUM(KB_s[[#This Row],[kill_datetime]],2)</f>
        <v>33</v>
      </c>
      <c r="F864" t="s">
        <v>481</v>
      </c>
      <c r="G864" t="s">
        <v>60</v>
      </c>
      <c r="H864" t="s">
        <v>21</v>
      </c>
      <c r="I864" t="s">
        <v>13</v>
      </c>
      <c r="J864" t="s">
        <v>48</v>
      </c>
      <c r="K864" t="s">
        <v>25</v>
      </c>
      <c r="L864" t="s">
        <v>206</v>
      </c>
      <c r="M864" t="s">
        <v>78</v>
      </c>
      <c r="N864" s="1">
        <v>9521394.3399999999</v>
      </c>
      <c r="O864" s="1">
        <v>6287890.9100000001</v>
      </c>
    </row>
    <row r="865" spans="1:15" x14ac:dyDescent="0.25">
      <c r="A865" s="2">
        <v>45147.054884259262</v>
      </c>
      <c r="B865">
        <f t="shared" si="26"/>
        <v>9</v>
      </c>
      <c r="C865">
        <f t="shared" si="27"/>
        <v>8</v>
      </c>
      <c r="D865" s="2">
        <f>DATE(2023,KB_s[[#This Row],[Monat]],KB_s[[#This Row],[Tag]])</f>
        <v>45147</v>
      </c>
      <c r="E865" s="3">
        <f>WEEKNUM(KB_s[[#This Row],[kill_datetime]],2)</f>
        <v>33</v>
      </c>
      <c r="F865" t="s">
        <v>175</v>
      </c>
      <c r="G865" t="s">
        <v>60</v>
      </c>
      <c r="H865" t="s">
        <v>21</v>
      </c>
      <c r="I865" t="s">
        <v>13</v>
      </c>
      <c r="J865" t="s">
        <v>31</v>
      </c>
      <c r="K865" t="s">
        <v>32</v>
      </c>
      <c r="L865" t="s">
        <v>206</v>
      </c>
      <c r="M865" t="s">
        <v>78</v>
      </c>
      <c r="N865" s="1">
        <v>57817452.600000001</v>
      </c>
      <c r="O865" s="1">
        <v>35458907.149999999</v>
      </c>
    </row>
    <row r="866" spans="1:15" x14ac:dyDescent="0.25">
      <c r="A866" s="2">
        <v>45147.05605324074</v>
      </c>
      <c r="B866">
        <f t="shared" si="26"/>
        <v>9</v>
      </c>
      <c r="C866">
        <f t="shared" si="27"/>
        <v>8</v>
      </c>
      <c r="D866" s="2">
        <f>DATE(2023,KB_s[[#This Row],[Monat]],KB_s[[#This Row],[Tag]])</f>
        <v>45147</v>
      </c>
      <c r="E866" s="3">
        <f>WEEKNUM(KB_s[[#This Row],[kill_datetime]],2)</f>
        <v>33</v>
      </c>
      <c r="F866" t="s">
        <v>232</v>
      </c>
      <c r="G866" t="s">
        <v>60</v>
      </c>
      <c r="H866" t="s">
        <v>33</v>
      </c>
      <c r="I866" t="s">
        <v>13</v>
      </c>
      <c r="J866" t="s">
        <v>48</v>
      </c>
      <c r="K866" t="s">
        <v>25</v>
      </c>
      <c r="L866" t="s">
        <v>206</v>
      </c>
      <c r="M866" t="s">
        <v>78</v>
      </c>
      <c r="N866" s="1">
        <v>1780928.27</v>
      </c>
      <c r="O866" s="1">
        <v>1369570.76</v>
      </c>
    </row>
    <row r="867" spans="1:15" x14ac:dyDescent="0.25">
      <c r="A867" s="2">
        <v>45147.056122685186</v>
      </c>
      <c r="B867">
        <f t="shared" si="26"/>
        <v>9</v>
      </c>
      <c r="C867">
        <f t="shared" si="27"/>
        <v>8</v>
      </c>
      <c r="D867" s="2">
        <f>DATE(2023,KB_s[[#This Row],[Monat]],KB_s[[#This Row],[Tag]])</f>
        <v>45147</v>
      </c>
      <c r="E867" s="3">
        <f>WEEKNUM(KB_s[[#This Row],[kill_datetime]],2)</f>
        <v>33</v>
      </c>
      <c r="F867" t="s">
        <v>175</v>
      </c>
      <c r="G867" t="s">
        <v>60</v>
      </c>
      <c r="H867" t="s">
        <v>22</v>
      </c>
      <c r="I867" t="s">
        <v>13</v>
      </c>
      <c r="J867" t="s">
        <v>31</v>
      </c>
      <c r="K867" t="s">
        <v>32</v>
      </c>
      <c r="L867" t="s">
        <v>206</v>
      </c>
      <c r="M867" t="s">
        <v>78</v>
      </c>
      <c r="N867" s="1">
        <v>74582953.370000005</v>
      </c>
      <c r="O867" s="1">
        <v>50830450.909999996</v>
      </c>
    </row>
    <row r="868" spans="1:15" x14ac:dyDescent="0.25">
      <c r="A868" s="2">
        <v>45147.056574074071</v>
      </c>
      <c r="B868">
        <f t="shared" si="26"/>
        <v>9</v>
      </c>
      <c r="C868">
        <f t="shared" si="27"/>
        <v>8</v>
      </c>
      <c r="D868" s="2">
        <f>DATE(2023,KB_s[[#This Row],[Monat]],KB_s[[#This Row],[Tag]])</f>
        <v>45147</v>
      </c>
      <c r="E868" s="3">
        <f>WEEKNUM(KB_s[[#This Row],[kill_datetime]],2)</f>
        <v>33</v>
      </c>
      <c r="F868" t="s">
        <v>122</v>
      </c>
      <c r="G868" t="s">
        <v>60</v>
      </c>
      <c r="H868" t="s">
        <v>164</v>
      </c>
      <c r="I868" t="s">
        <v>13</v>
      </c>
      <c r="J868" t="s">
        <v>39</v>
      </c>
      <c r="K868" t="s">
        <v>32</v>
      </c>
      <c r="L868" t="s">
        <v>206</v>
      </c>
      <c r="M868" t="s">
        <v>78</v>
      </c>
      <c r="N868" s="1">
        <v>24914826.170000002</v>
      </c>
      <c r="O868" s="1">
        <v>8190352.2199999997</v>
      </c>
    </row>
    <row r="869" spans="1:15" x14ac:dyDescent="0.25">
      <c r="A869" s="2">
        <v>45147.056979166664</v>
      </c>
      <c r="B869">
        <f t="shared" si="26"/>
        <v>9</v>
      </c>
      <c r="C869">
        <f t="shared" si="27"/>
        <v>8</v>
      </c>
      <c r="D869" s="2">
        <f>DATE(2023,KB_s[[#This Row],[Monat]],KB_s[[#This Row],[Tag]])</f>
        <v>45147</v>
      </c>
      <c r="E869" s="3">
        <f>WEEKNUM(KB_s[[#This Row],[kill_datetime]],2)</f>
        <v>33</v>
      </c>
      <c r="F869" t="s">
        <v>108</v>
      </c>
      <c r="G869" t="s">
        <v>13</v>
      </c>
      <c r="H869" t="s">
        <v>122</v>
      </c>
      <c r="I869" t="s">
        <v>60</v>
      </c>
      <c r="J869" t="s">
        <v>42</v>
      </c>
      <c r="K869" t="s">
        <v>25</v>
      </c>
      <c r="L869" t="s">
        <v>206</v>
      </c>
      <c r="M869" t="s">
        <v>78</v>
      </c>
      <c r="N869" s="1">
        <v>37878925.490000002</v>
      </c>
      <c r="O869" s="1">
        <v>30808133.390000001</v>
      </c>
    </row>
    <row r="870" spans="1:15" x14ac:dyDescent="0.25">
      <c r="A870" s="2">
        <v>45147.102361111109</v>
      </c>
      <c r="B870">
        <f t="shared" si="26"/>
        <v>9</v>
      </c>
      <c r="C870">
        <f t="shared" si="27"/>
        <v>8</v>
      </c>
      <c r="D870" s="2">
        <f>DATE(2023,KB_s[[#This Row],[Monat]],KB_s[[#This Row],[Tag]])</f>
        <v>45147</v>
      </c>
      <c r="E870" s="3">
        <f>WEEKNUM(KB_s[[#This Row],[kill_datetime]],2)</f>
        <v>33</v>
      </c>
      <c r="F870" t="s">
        <v>23</v>
      </c>
      <c r="G870" t="s">
        <v>20</v>
      </c>
      <c r="H870" t="s">
        <v>564</v>
      </c>
      <c r="I870" t="s">
        <v>20</v>
      </c>
      <c r="J870" t="s">
        <v>267</v>
      </c>
      <c r="K870" t="s">
        <v>17</v>
      </c>
      <c r="L870" t="s">
        <v>562</v>
      </c>
      <c r="M870" t="s">
        <v>66</v>
      </c>
      <c r="N870" s="1">
        <v>222788.12</v>
      </c>
      <c r="O870" s="1">
        <v>109025.52</v>
      </c>
    </row>
    <row r="871" spans="1:15" x14ac:dyDescent="0.25">
      <c r="A871" s="2">
        <v>45147.104016203702</v>
      </c>
      <c r="B871">
        <f t="shared" si="26"/>
        <v>9</v>
      </c>
      <c r="C871">
        <f t="shared" si="27"/>
        <v>8</v>
      </c>
      <c r="D871" s="2">
        <f>DATE(2023,KB_s[[#This Row],[Monat]],KB_s[[#This Row],[Tag]])</f>
        <v>45147</v>
      </c>
      <c r="E871" s="3">
        <f>WEEKNUM(KB_s[[#This Row],[kill_datetime]],2)</f>
        <v>33</v>
      </c>
      <c r="F871" t="s">
        <v>23</v>
      </c>
      <c r="G871" t="s">
        <v>20</v>
      </c>
      <c r="H871" t="s">
        <v>564</v>
      </c>
      <c r="I871" t="s">
        <v>20</v>
      </c>
      <c r="J871" t="s">
        <v>267</v>
      </c>
      <c r="K871" t="s">
        <v>17</v>
      </c>
      <c r="L871" t="s">
        <v>562</v>
      </c>
      <c r="M871" t="s">
        <v>66</v>
      </c>
      <c r="N871" s="1">
        <v>222788.12</v>
      </c>
      <c r="O871" s="1">
        <v>109025.52</v>
      </c>
    </row>
    <row r="872" spans="1:15" x14ac:dyDescent="0.25">
      <c r="A872" s="2">
        <v>45147.104351851849</v>
      </c>
      <c r="B872">
        <f t="shared" si="26"/>
        <v>9</v>
      </c>
      <c r="C872">
        <f t="shared" si="27"/>
        <v>8</v>
      </c>
      <c r="D872" s="2">
        <f>DATE(2023,KB_s[[#This Row],[Monat]],KB_s[[#This Row],[Tag]])</f>
        <v>45147</v>
      </c>
      <c r="E872" s="3">
        <f>WEEKNUM(KB_s[[#This Row],[kill_datetime]],2)</f>
        <v>33</v>
      </c>
      <c r="F872" t="s">
        <v>275</v>
      </c>
      <c r="G872" t="s">
        <v>60</v>
      </c>
      <c r="H872" t="s">
        <v>21</v>
      </c>
      <c r="I872" t="s">
        <v>13</v>
      </c>
      <c r="J872" t="s">
        <v>39</v>
      </c>
      <c r="K872" t="s">
        <v>32</v>
      </c>
      <c r="L872" t="s">
        <v>500</v>
      </c>
      <c r="M872" t="s">
        <v>78</v>
      </c>
      <c r="N872" s="1">
        <v>19899325.07</v>
      </c>
      <c r="O872" s="1">
        <v>6333382.8300000001</v>
      </c>
    </row>
    <row r="873" spans="1:15" x14ac:dyDescent="0.25">
      <c r="A873" s="2">
        <v>45147.106458333335</v>
      </c>
      <c r="B873">
        <f t="shared" si="26"/>
        <v>9</v>
      </c>
      <c r="C873">
        <f t="shared" si="27"/>
        <v>8</v>
      </c>
      <c r="D873" s="2">
        <f>DATE(2023,KB_s[[#This Row],[Monat]],KB_s[[#This Row],[Tag]])</f>
        <v>45147</v>
      </c>
      <c r="E873" s="3">
        <f>WEEKNUM(KB_s[[#This Row],[kill_datetime]],2)</f>
        <v>33</v>
      </c>
      <c r="F873" t="s">
        <v>564</v>
      </c>
      <c r="G873" t="s">
        <v>20</v>
      </c>
      <c r="H873" t="s">
        <v>564</v>
      </c>
      <c r="I873" t="s">
        <v>20</v>
      </c>
      <c r="J873" t="s">
        <v>30</v>
      </c>
      <c r="K873" t="s">
        <v>17</v>
      </c>
      <c r="L873" t="s">
        <v>562</v>
      </c>
      <c r="M873" t="s">
        <v>66</v>
      </c>
      <c r="N873" s="1">
        <v>594308.66</v>
      </c>
      <c r="O873" s="1">
        <v>480546.06</v>
      </c>
    </row>
    <row r="874" spans="1:15" x14ac:dyDescent="0.25">
      <c r="A874" s="2">
        <v>45147.109259259261</v>
      </c>
      <c r="B874">
        <f t="shared" si="26"/>
        <v>9</v>
      </c>
      <c r="C874">
        <f t="shared" si="27"/>
        <v>8</v>
      </c>
      <c r="D874" s="2">
        <f>DATE(2023,KB_s[[#This Row],[Monat]],KB_s[[#This Row],[Tag]])</f>
        <v>45147</v>
      </c>
      <c r="E874" s="3">
        <f>WEEKNUM(KB_s[[#This Row],[kill_datetime]],2)</f>
        <v>33</v>
      </c>
      <c r="F874" t="s">
        <v>473</v>
      </c>
      <c r="G874" t="s">
        <v>60</v>
      </c>
      <c r="H874" t="s">
        <v>21</v>
      </c>
      <c r="I874" t="s">
        <v>13</v>
      </c>
      <c r="J874" t="s">
        <v>87</v>
      </c>
      <c r="K874" t="s">
        <v>25</v>
      </c>
      <c r="L874" t="s">
        <v>274</v>
      </c>
      <c r="M874" t="s">
        <v>78</v>
      </c>
      <c r="N874" s="1">
        <v>14597424.66</v>
      </c>
      <c r="O874" s="1">
        <v>11519096.869999999</v>
      </c>
    </row>
    <row r="875" spans="1:15" x14ac:dyDescent="0.25">
      <c r="A875" s="2">
        <v>45147.113969907405</v>
      </c>
      <c r="B875">
        <f t="shared" si="26"/>
        <v>9</v>
      </c>
      <c r="C875">
        <f t="shared" si="27"/>
        <v>8</v>
      </c>
      <c r="D875" s="2">
        <f>DATE(2023,KB_s[[#This Row],[Monat]],KB_s[[#This Row],[Tag]])</f>
        <v>45147</v>
      </c>
      <c r="E875" s="3">
        <f>WEEKNUM(KB_s[[#This Row],[kill_datetime]],2)</f>
        <v>33</v>
      </c>
      <c r="F875" t="s">
        <v>61</v>
      </c>
      <c r="G875" t="s">
        <v>60</v>
      </c>
      <c r="H875" t="s">
        <v>21</v>
      </c>
      <c r="I875" t="s">
        <v>13</v>
      </c>
      <c r="J875" t="s">
        <v>209</v>
      </c>
      <c r="K875" t="s">
        <v>32</v>
      </c>
      <c r="L875" t="s">
        <v>274</v>
      </c>
      <c r="M875" t="s">
        <v>78</v>
      </c>
      <c r="N875" s="1">
        <v>38374716.590000004</v>
      </c>
      <c r="O875" s="1">
        <v>27683089.600000001</v>
      </c>
    </row>
    <row r="876" spans="1:15" x14ac:dyDescent="0.25">
      <c r="A876" s="2">
        <v>45147.113969907405</v>
      </c>
      <c r="B876">
        <f t="shared" si="26"/>
        <v>9</v>
      </c>
      <c r="C876">
        <f t="shared" si="27"/>
        <v>8</v>
      </c>
      <c r="D876" s="2">
        <f>DATE(2023,KB_s[[#This Row],[Monat]],KB_s[[#This Row],[Tag]])</f>
        <v>45147</v>
      </c>
      <c r="E876" s="3">
        <f>WEEKNUM(KB_s[[#This Row],[kill_datetime]],2)</f>
        <v>33</v>
      </c>
      <c r="F876" t="s">
        <v>21</v>
      </c>
      <c r="G876" t="s">
        <v>13</v>
      </c>
      <c r="H876" t="s">
        <v>275</v>
      </c>
      <c r="I876" t="s">
        <v>60</v>
      </c>
      <c r="J876" t="s">
        <v>90</v>
      </c>
      <c r="K876" t="s">
        <v>36</v>
      </c>
      <c r="L876" t="s">
        <v>274</v>
      </c>
      <c r="M876" t="s">
        <v>78</v>
      </c>
      <c r="N876" s="1">
        <v>85009871</v>
      </c>
      <c r="O876" s="1">
        <v>45604965.240000002</v>
      </c>
    </row>
    <row r="877" spans="1:15" x14ac:dyDescent="0.25">
      <c r="A877" s="2">
        <v>45147.115590277775</v>
      </c>
      <c r="B877">
        <f t="shared" si="26"/>
        <v>9</v>
      </c>
      <c r="C877">
        <f t="shared" si="27"/>
        <v>8</v>
      </c>
      <c r="D877" s="2">
        <f>DATE(2023,KB_s[[#This Row],[Monat]],KB_s[[#This Row],[Tag]])</f>
        <v>45147</v>
      </c>
      <c r="E877" s="3">
        <f>WEEKNUM(KB_s[[#This Row],[kill_datetime]],2)</f>
        <v>33</v>
      </c>
      <c r="F877" t="s">
        <v>564</v>
      </c>
      <c r="G877" t="s">
        <v>20</v>
      </c>
      <c r="H877" t="s">
        <v>564</v>
      </c>
      <c r="I877" t="s">
        <v>20</v>
      </c>
      <c r="J877" t="s">
        <v>137</v>
      </c>
      <c r="K877" t="s">
        <v>17</v>
      </c>
      <c r="L877" t="s">
        <v>562</v>
      </c>
      <c r="M877" t="s">
        <v>66</v>
      </c>
      <c r="N877" s="1">
        <v>234782.87</v>
      </c>
      <c r="O877" s="1">
        <v>121020.27</v>
      </c>
    </row>
    <row r="878" spans="1:15" x14ac:dyDescent="0.25">
      <c r="A878" s="2">
        <v>45147.116006944445</v>
      </c>
      <c r="B878">
        <f t="shared" si="26"/>
        <v>9</v>
      </c>
      <c r="C878">
        <f t="shared" si="27"/>
        <v>8</v>
      </c>
      <c r="D878" s="2">
        <f>DATE(2023,KB_s[[#This Row],[Monat]],KB_s[[#This Row],[Tag]])</f>
        <v>45147</v>
      </c>
      <c r="E878" s="3">
        <f>WEEKNUM(KB_s[[#This Row],[kill_datetime]],2)</f>
        <v>33</v>
      </c>
      <c r="F878" t="s">
        <v>22</v>
      </c>
      <c r="G878" t="s">
        <v>13</v>
      </c>
      <c r="H878" t="s">
        <v>122</v>
      </c>
      <c r="I878" t="s">
        <v>60</v>
      </c>
      <c r="J878" t="s">
        <v>42</v>
      </c>
      <c r="K878" t="s">
        <v>25</v>
      </c>
      <c r="L878" t="s">
        <v>274</v>
      </c>
      <c r="M878" t="s">
        <v>78</v>
      </c>
      <c r="N878" s="1">
        <v>36294725.100000001</v>
      </c>
      <c r="O878" s="1">
        <v>35111478.399999999</v>
      </c>
    </row>
    <row r="879" spans="1:15" x14ac:dyDescent="0.25">
      <c r="A879" s="2">
        <v>45147.116608796299</v>
      </c>
      <c r="B879">
        <f t="shared" si="26"/>
        <v>9</v>
      </c>
      <c r="C879">
        <f t="shared" si="27"/>
        <v>8</v>
      </c>
      <c r="D879" s="2">
        <f>DATE(2023,KB_s[[#This Row],[Monat]],KB_s[[#This Row],[Tag]])</f>
        <v>45147</v>
      </c>
      <c r="E879" s="3">
        <f>WEEKNUM(KB_s[[#This Row],[kill_datetime]],2)</f>
        <v>33</v>
      </c>
      <c r="F879" t="s">
        <v>175</v>
      </c>
      <c r="G879" t="s">
        <v>60</v>
      </c>
      <c r="H879" t="s">
        <v>21</v>
      </c>
      <c r="I879" t="s">
        <v>13</v>
      </c>
      <c r="J879" t="s">
        <v>137</v>
      </c>
      <c r="K879" t="s">
        <v>17</v>
      </c>
      <c r="L879" t="s">
        <v>274</v>
      </c>
      <c r="M879" t="s">
        <v>78</v>
      </c>
      <c r="N879" s="1">
        <v>597608.68000000005</v>
      </c>
      <c r="O879" s="1">
        <v>328603.09000000003</v>
      </c>
    </row>
    <row r="880" spans="1:15" x14ac:dyDescent="0.25">
      <c r="A880" s="2">
        <v>45147.117523148147</v>
      </c>
      <c r="B880">
        <f t="shared" si="26"/>
        <v>9</v>
      </c>
      <c r="C880">
        <f t="shared" si="27"/>
        <v>8</v>
      </c>
      <c r="D880" s="2">
        <f>DATE(2023,KB_s[[#This Row],[Monat]],KB_s[[#This Row],[Tag]])</f>
        <v>45147</v>
      </c>
      <c r="E880" s="3">
        <f>WEEKNUM(KB_s[[#This Row],[kill_datetime]],2)</f>
        <v>33</v>
      </c>
      <c r="F880" t="s">
        <v>473</v>
      </c>
      <c r="G880" t="s">
        <v>60</v>
      </c>
      <c r="H880" t="s">
        <v>108</v>
      </c>
      <c r="I880" t="s">
        <v>13</v>
      </c>
      <c r="J880" t="s">
        <v>29</v>
      </c>
      <c r="K880" t="s">
        <v>17</v>
      </c>
      <c r="L880" t="s">
        <v>274</v>
      </c>
      <c r="M880" t="s">
        <v>78</v>
      </c>
      <c r="N880" s="1">
        <v>3645503.56</v>
      </c>
      <c r="O880" s="1">
        <v>2638691.62</v>
      </c>
    </row>
    <row r="881" spans="1:15" x14ac:dyDescent="0.25">
      <c r="A881" s="2">
        <v>45147.117638888885</v>
      </c>
      <c r="B881">
        <f t="shared" si="26"/>
        <v>9</v>
      </c>
      <c r="C881">
        <f t="shared" si="27"/>
        <v>8</v>
      </c>
      <c r="D881" s="2">
        <f>DATE(2023,KB_s[[#This Row],[Monat]],KB_s[[#This Row],[Tag]])</f>
        <v>45147</v>
      </c>
      <c r="E881" s="3">
        <f>WEEKNUM(KB_s[[#This Row],[kill_datetime]],2)</f>
        <v>33</v>
      </c>
      <c r="F881" t="s">
        <v>564</v>
      </c>
      <c r="G881" t="s">
        <v>20</v>
      </c>
      <c r="H881" t="s">
        <v>564</v>
      </c>
      <c r="I881" t="s">
        <v>20</v>
      </c>
      <c r="J881" t="s">
        <v>267</v>
      </c>
      <c r="K881" t="s">
        <v>17</v>
      </c>
      <c r="L881" t="s">
        <v>562</v>
      </c>
      <c r="M881" t="s">
        <v>66</v>
      </c>
      <c r="N881" s="1">
        <v>222788.12</v>
      </c>
      <c r="O881" s="1">
        <v>109025.52</v>
      </c>
    </row>
    <row r="882" spans="1:15" x14ac:dyDescent="0.25">
      <c r="A882" s="2">
        <v>45147.118356481478</v>
      </c>
      <c r="B882">
        <f t="shared" si="26"/>
        <v>9</v>
      </c>
      <c r="C882">
        <f t="shared" si="27"/>
        <v>8</v>
      </c>
      <c r="D882" s="2">
        <f>DATE(2023,KB_s[[#This Row],[Monat]],KB_s[[#This Row],[Tag]])</f>
        <v>45147</v>
      </c>
      <c r="E882" s="3">
        <f>WEEKNUM(KB_s[[#This Row],[kill_datetime]],2)</f>
        <v>33</v>
      </c>
      <c r="F882" t="s">
        <v>122</v>
      </c>
      <c r="G882" t="s">
        <v>60</v>
      </c>
      <c r="H882" t="s">
        <v>21</v>
      </c>
      <c r="I882" t="s">
        <v>13</v>
      </c>
      <c r="J882" t="s">
        <v>31</v>
      </c>
      <c r="K882" t="s">
        <v>32</v>
      </c>
      <c r="L882" t="s">
        <v>274</v>
      </c>
      <c r="M882" t="s">
        <v>78</v>
      </c>
      <c r="N882" s="1">
        <v>57032433.43</v>
      </c>
      <c r="O882" s="1">
        <v>37008907.920000002</v>
      </c>
    </row>
    <row r="883" spans="1:15" x14ac:dyDescent="0.25">
      <c r="A883" s="2">
        <v>45147.118460648147</v>
      </c>
      <c r="B883">
        <f t="shared" si="26"/>
        <v>9</v>
      </c>
      <c r="C883">
        <f t="shared" si="27"/>
        <v>8</v>
      </c>
      <c r="D883" s="2">
        <f>DATE(2023,KB_s[[#This Row],[Monat]],KB_s[[#This Row],[Tag]])</f>
        <v>45147</v>
      </c>
      <c r="E883" s="3">
        <f>WEEKNUM(KB_s[[#This Row],[kill_datetime]],2)</f>
        <v>33</v>
      </c>
      <c r="F883" t="s">
        <v>643</v>
      </c>
      <c r="G883" t="s">
        <v>60</v>
      </c>
      <c r="H883" t="s">
        <v>67</v>
      </c>
      <c r="I883" t="s">
        <v>13</v>
      </c>
      <c r="J883" t="s">
        <v>79</v>
      </c>
      <c r="K883" t="s">
        <v>25</v>
      </c>
      <c r="L883" t="s">
        <v>274</v>
      </c>
      <c r="M883" t="s">
        <v>78</v>
      </c>
      <c r="N883" s="1">
        <v>11634630.34</v>
      </c>
      <c r="O883" s="1">
        <v>4343063.87</v>
      </c>
    </row>
    <row r="884" spans="1:15" x14ac:dyDescent="0.25">
      <c r="A884" s="2">
        <v>45147.119571759256</v>
      </c>
      <c r="B884">
        <f t="shared" si="26"/>
        <v>9</v>
      </c>
      <c r="C884">
        <f t="shared" si="27"/>
        <v>8</v>
      </c>
      <c r="D884" s="2">
        <f>DATE(2023,KB_s[[#This Row],[Monat]],KB_s[[#This Row],[Tag]])</f>
        <v>45147</v>
      </c>
      <c r="E884" s="3">
        <f>WEEKNUM(KB_s[[#This Row],[kill_datetime]],2)</f>
        <v>33</v>
      </c>
      <c r="F884" t="s">
        <v>564</v>
      </c>
      <c r="G884" t="s">
        <v>20</v>
      </c>
      <c r="H884" t="s">
        <v>564</v>
      </c>
      <c r="I884" t="s">
        <v>20</v>
      </c>
      <c r="J884" t="s">
        <v>267</v>
      </c>
      <c r="K884" t="s">
        <v>17</v>
      </c>
      <c r="L884" t="s">
        <v>562</v>
      </c>
      <c r="M884" t="s">
        <v>66</v>
      </c>
      <c r="N884" s="1">
        <v>222788.12</v>
      </c>
      <c r="O884" s="1">
        <v>109025.52</v>
      </c>
    </row>
    <row r="885" spans="1:15" x14ac:dyDescent="0.25">
      <c r="A885" s="2">
        <v>45147.122013888889</v>
      </c>
      <c r="B885">
        <f t="shared" si="26"/>
        <v>9</v>
      </c>
      <c r="C885">
        <f t="shared" si="27"/>
        <v>8</v>
      </c>
      <c r="D885" s="2">
        <f>DATE(2023,KB_s[[#This Row],[Monat]],KB_s[[#This Row],[Tag]])</f>
        <v>45147</v>
      </c>
      <c r="E885" s="3">
        <f>WEEKNUM(KB_s[[#This Row],[kill_datetime]],2)</f>
        <v>33</v>
      </c>
      <c r="F885" t="s">
        <v>564</v>
      </c>
      <c r="G885" t="s">
        <v>20</v>
      </c>
      <c r="H885" t="s">
        <v>564</v>
      </c>
      <c r="I885" t="s">
        <v>20</v>
      </c>
      <c r="J885" t="s">
        <v>267</v>
      </c>
      <c r="K885" t="s">
        <v>17</v>
      </c>
      <c r="L885" t="s">
        <v>562</v>
      </c>
      <c r="M885" t="s">
        <v>66</v>
      </c>
      <c r="N885" s="1">
        <v>222788.12</v>
      </c>
      <c r="O885" s="1">
        <v>109025.52</v>
      </c>
    </row>
    <row r="886" spans="1:15" x14ac:dyDescent="0.25">
      <c r="A886" s="2">
        <v>45147.14271990741</v>
      </c>
      <c r="B886">
        <f t="shared" si="26"/>
        <v>9</v>
      </c>
      <c r="C886">
        <f t="shared" si="27"/>
        <v>8</v>
      </c>
      <c r="D886" s="2">
        <f>DATE(2023,KB_s[[#This Row],[Monat]],KB_s[[#This Row],[Tag]])</f>
        <v>45147</v>
      </c>
      <c r="E886" s="3">
        <f>WEEKNUM(KB_s[[#This Row],[kill_datetime]],2)</f>
        <v>33</v>
      </c>
      <c r="F886" t="s">
        <v>558</v>
      </c>
      <c r="G886" t="s">
        <v>27</v>
      </c>
      <c r="H886" t="s">
        <v>438</v>
      </c>
      <c r="I886" t="s">
        <v>20</v>
      </c>
      <c r="J886" t="s">
        <v>193</v>
      </c>
      <c r="K886" t="s">
        <v>17</v>
      </c>
      <c r="L886" t="s">
        <v>213</v>
      </c>
      <c r="M886" t="s">
        <v>38</v>
      </c>
      <c r="N886" s="1">
        <v>798130.13</v>
      </c>
      <c r="O886" s="1">
        <v>643908.03</v>
      </c>
    </row>
    <row r="887" spans="1:15" x14ac:dyDescent="0.25">
      <c r="A887" s="2">
        <v>45147.14298611111</v>
      </c>
      <c r="B887">
        <f t="shared" si="26"/>
        <v>9</v>
      </c>
      <c r="C887">
        <f t="shared" si="27"/>
        <v>8</v>
      </c>
      <c r="D887" s="2">
        <f>DATE(2023,KB_s[[#This Row],[Monat]],KB_s[[#This Row],[Tag]])</f>
        <v>45147</v>
      </c>
      <c r="E887" s="3">
        <f>WEEKNUM(KB_s[[#This Row],[kill_datetime]],2)</f>
        <v>33</v>
      </c>
      <c r="F887" t="s">
        <v>341</v>
      </c>
      <c r="G887" t="s">
        <v>27</v>
      </c>
      <c r="H887" t="s">
        <v>438</v>
      </c>
      <c r="I887" t="s">
        <v>20</v>
      </c>
      <c r="J887" t="s">
        <v>193</v>
      </c>
      <c r="K887" t="s">
        <v>17</v>
      </c>
      <c r="L887" t="s">
        <v>213</v>
      </c>
      <c r="M887" t="s">
        <v>38</v>
      </c>
      <c r="N887" s="1">
        <v>798130.13</v>
      </c>
      <c r="O887" s="1">
        <v>645077.51</v>
      </c>
    </row>
    <row r="888" spans="1:15" x14ac:dyDescent="0.25">
      <c r="A888" s="2">
        <v>45147.143067129633</v>
      </c>
      <c r="B888">
        <f t="shared" si="26"/>
        <v>9</v>
      </c>
      <c r="C888">
        <f t="shared" si="27"/>
        <v>8</v>
      </c>
      <c r="D888" s="2">
        <f>DATE(2023,KB_s[[#This Row],[Monat]],KB_s[[#This Row],[Tag]])</f>
        <v>45147</v>
      </c>
      <c r="E888" s="3">
        <f>WEEKNUM(KB_s[[#This Row],[kill_datetime]],2)</f>
        <v>33</v>
      </c>
      <c r="F888" t="s">
        <v>228</v>
      </c>
      <c r="G888" t="s">
        <v>27</v>
      </c>
      <c r="H888" t="s">
        <v>438</v>
      </c>
      <c r="I888" t="s">
        <v>20</v>
      </c>
      <c r="J888" t="s">
        <v>193</v>
      </c>
      <c r="K888" t="s">
        <v>17</v>
      </c>
      <c r="L888" t="s">
        <v>213</v>
      </c>
      <c r="M888" t="s">
        <v>38</v>
      </c>
      <c r="N888" s="1">
        <v>798130.13</v>
      </c>
      <c r="O888" s="1">
        <v>633562.48</v>
      </c>
    </row>
    <row r="889" spans="1:15" x14ac:dyDescent="0.25">
      <c r="A889" s="2">
        <v>45147.143113425926</v>
      </c>
      <c r="B889">
        <f t="shared" si="26"/>
        <v>9</v>
      </c>
      <c r="C889">
        <f t="shared" si="27"/>
        <v>8</v>
      </c>
      <c r="D889" s="2">
        <f>DATE(2023,KB_s[[#This Row],[Monat]],KB_s[[#This Row],[Tag]])</f>
        <v>45147</v>
      </c>
      <c r="E889" s="3">
        <f>WEEKNUM(KB_s[[#This Row],[kill_datetime]],2)</f>
        <v>33</v>
      </c>
      <c r="F889" t="s">
        <v>341</v>
      </c>
      <c r="G889" t="s">
        <v>27</v>
      </c>
      <c r="H889" t="s">
        <v>438</v>
      </c>
      <c r="I889" t="s">
        <v>20</v>
      </c>
      <c r="J889" t="s">
        <v>193</v>
      </c>
      <c r="K889" t="s">
        <v>17</v>
      </c>
      <c r="L889" t="s">
        <v>213</v>
      </c>
      <c r="M889" t="s">
        <v>38</v>
      </c>
      <c r="N889" s="1">
        <v>798130.13</v>
      </c>
      <c r="O889" s="1">
        <v>645077.51</v>
      </c>
    </row>
    <row r="890" spans="1:15" x14ac:dyDescent="0.25">
      <c r="A890" s="2">
        <v>45147.143148148149</v>
      </c>
      <c r="B890">
        <f t="shared" si="26"/>
        <v>9</v>
      </c>
      <c r="C890">
        <f t="shared" si="27"/>
        <v>8</v>
      </c>
      <c r="D890" s="2">
        <f>DATE(2023,KB_s[[#This Row],[Monat]],KB_s[[#This Row],[Tag]])</f>
        <v>45147</v>
      </c>
      <c r="E890" s="3">
        <f>WEEKNUM(KB_s[[#This Row],[kill_datetime]],2)</f>
        <v>33</v>
      </c>
      <c r="F890" t="s">
        <v>558</v>
      </c>
      <c r="G890" t="s">
        <v>27</v>
      </c>
      <c r="H890" t="s">
        <v>438</v>
      </c>
      <c r="I890" t="s">
        <v>20</v>
      </c>
      <c r="J890" t="s">
        <v>193</v>
      </c>
      <c r="K890" t="s">
        <v>17</v>
      </c>
      <c r="L890" t="s">
        <v>213</v>
      </c>
      <c r="M890" t="s">
        <v>38</v>
      </c>
      <c r="N890" s="1">
        <v>798130.13</v>
      </c>
      <c r="O890" s="1">
        <v>672852.5</v>
      </c>
    </row>
    <row r="891" spans="1:15" x14ac:dyDescent="0.25">
      <c r="A891" s="2">
        <v>45147.143159722225</v>
      </c>
      <c r="B891">
        <f t="shared" si="26"/>
        <v>9</v>
      </c>
      <c r="C891">
        <f t="shared" si="27"/>
        <v>8</v>
      </c>
      <c r="D891" s="2">
        <f>DATE(2023,KB_s[[#This Row],[Monat]],KB_s[[#This Row],[Tag]])</f>
        <v>45147</v>
      </c>
      <c r="E891" s="3">
        <f>WEEKNUM(KB_s[[#This Row],[kill_datetime]],2)</f>
        <v>33</v>
      </c>
      <c r="F891" t="s">
        <v>55</v>
      </c>
      <c r="G891" t="s">
        <v>27</v>
      </c>
      <c r="H891" t="s">
        <v>438</v>
      </c>
      <c r="I891" t="s">
        <v>20</v>
      </c>
      <c r="J891" t="s">
        <v>193</v>
      </c>
      <c r="K891" t="s">
        <v>17</v>
      </c>
      <c r="L891" t="s">
        <v>213</v>
      </c>
      <c r="M891" t="s">
        <v>38</v>
      </c>
      <c r="N891" s="1">
        <v>798130.13</v>
      </c>
      <c r="O891" s="1">
        <v>645077.51</v>
      </c>
    </row>
    <row r="892" spans="1:15" x14ac:dyDescent="0.25">
      <c r="A892" s="2">
        <v>45147.143425925926</v>
      </c>
      <c r="B892">
        <f t="shared" si="26"/>
        <v>9</v>
      </c>
      <c r="C892">
        <f t="shared" si="27"/>
        <v>8</v>
      </c>
      <c r="D892" s="2">
        <f>DATE(2023,KB_s[[#This Row],[Monat]],KB_s[[#This Row],[Tag]])</f>
        <v>45147</v>
      </c>
      <c r="E892" s="3">
        <f>WEEKNUM(KB_s[[#This Row],[kill_datetime]],2)</f>
        <v>33</v>
      </c>
      <c r="F892" t="s">
        <v>178</v>
      </c>
      <c r="G892" t="s">
        <v>27</v>
      </c>
      <c r="H892" t="s">
        <v>438</v>
      </c>
      <c r="I892" t="s">
        <v>20</v>
      </c>
      <c r="J892" t="s">
        <v>193</v>
      </c>
      <c r="K892" t="s">
        <v>17</v>
      </c>
      <c r="L892" t="s">
        <v>213</v>
      </c>
      <c r="M892" t="s">
        <v>38</v>
      </c>
      <c r="N892" s="1">
        <v>798130.13</v>
      </c>
      <c r="O892" s="1">
        <v>642738.55000000005</v>
      </c>
    </row>
    <row r="893" spans="1:15" x14ac:dyDescent="0.25">
      <c r="A893" s="2">
        <v>45147.143460648149</v>
      </c>
      <c r="B893">
        <f t="shared" si="26"/>
        <v>9</v>
      </c>
      <c r="C893">
        <f t="shared" si="27"/>
        <v>8</v>
      </c>
      <c r="D893" s="2">
        <f>DATE(2023,KB_s[[#This Row],[Monat]],KB_s[[#This Row],[Tag]])</f>
        <v>45147</v>
      </c>
      <c r="E893" s="3">
        <f>WEEKNUM(KB_s[[#This Row],[kill_datetime]],2)</f>
        <v>33</v>
      </c>
      <c r="F893" t="s">
        <v>197</v>
      </c>
      <c r="G893" t="s">
        <v>27</v>
      </c>
      <c r="H893" t="s">
        <v>438</v>
      </c>
      <c r="I893" t="s">
        <v>20</v>
      </c>
      <c r="J893" t="s">
        <v>193</v>
      </c>
      <c r="K893" t="s">
        <v>17</v>
      </c>
      <c r="L893" t="s">
        <v>213</v>
      </c>
      <c r="M893" t="s">
        <v>38</v>
      </c>
      <c r="N893" s="1">
        <v>798130.13</v>
      </c>
      <c r="O893" s="1">
        <v>643908.03</v>
      </c>
    </row>
    <row r="894" spans="1:15" x14ac:dyDescent="0.25">
      <c r="A894" s="2">
        <v>45147.190567129626</v>
      </c>
      <c r="B894">
        <f t="shared" si="26"/>
        <v>9</v>
      </c>
      <c r="C894">
        <f t="shared" si="27"/>
        <v>8</v>
      </c>
      <c r="D894" s="2">
        <f>DATE(2023,KB_s[[#This Row],[Monat]],KB_s[[#This Row],[Tag]])</f>
        <v>45147</v>
      </c>
      <c r="E894" s="3">
        <f>WEEKNUM(KB_s[[#This Row],[kill_datetime]],2)</f>
        <v>33</v>
      </c>
      <c r="F894" t="s">
        <v>23</v>
      </c>
      <c r="G894" t="s">
        <v>20</v>
      </c>
      <c r="H894" t="s">
        <v>312</v>
      </c>
      <c r="I894" t="s">
        <v>13</v>
      </c>
      <c r="J894" t="s">
        <v>193</v>
      </c>
      <c r="K894" t="s">
        <v>17</v>
      </c>
      <c r="L894" t="s">
        <v>281</v>
      </c>
      <c r="M894" t="s">
        <v>66</v>
      </c>
      <c r="N894" s="1">
        <v>1222260.8899999999</v>
      </c>
      <c r="O894" s="1">
        <v>1000340.37</v>
      </c>
    </row>
    <row r="895" spans="1:15" x14ac:dyDescent="0.25">
      <c r="A895" s="2">
        <v>45147.19730324074</v>
      </c>
      <c r="B895">
        <f t="shared" si="26"/>
        <v>9</v>
      </c>
      <c r="C895">
        <f t="shared" si="27"/>
        <v>8</v>
      </c>
      <c r="D895" s="2">
        <f>DATE(2023,KB_s[[#This Row],[Monat]],KB_s[[#This Row],[Tag]])</f>
        <v>45147</v>
      </c>
      <c r="E895" s="3">
        <f>WEEKNUM(KB_s[[#This Row],[kill_datetime]],2)</f>
        <v>33</v>
      </c>
      <c r="F895" t="s">
        <v>310</v>
      </c>
      <c r="G895" t="s">
        <v>13</v>
      </c>
      <c r="H895" t="s">
        <v>40</v>
      </c>
      <c r="I895" t="s">
        <v>20</v>
      </c>
      <c r="J895" t="s">
        <v>73</v>
      </c>
      <c r="K895" t="s">
        <v>32</v>
      </c>
      <c r="L895" t="s">
        <v>502</v>
      </c>
      <c r="M895" t="s">
        <v>66</v>
      </c>
      <c r="N895" s="1">
        <v>19297977.940000001</v>
      </c>
      <c r="O895" s="1">
        <v>9101244.0500000007</v>
      </c>
    </row>
    <row r="896" spans="1:15" x14ac:dyDescent="0.25">
      <c r="A896" s="2">
        <v>45147.205451388887</v>
      </c>
      <c r="B896">
        <f t="shared" si="26"/>
        <v>9</v>
      </c>
      <c r="C896">
        <f t="shared" si="27"/>
        <v>8</v>
      </c>
      <c r="D896" s="2">
        <f>DATE(2023,KB_s[[#This Row],[Monat]],KB_s[[#This Row],[Tag]])</f>
        <v>45147</v>
      </c>
      <c r="E896" s="3">
        <f>WEEKNUM(KB_s[[#This Row],[kill_datetime]],2)</f>
        <v>33</v>
      </c>
      <c r="F896" t="s">
        <v>22</v>
      </c>
      <c r="G896" t="s">
        <v>13</v>
      </c>
      <c r="H896" t="s">
        <v>40</v>
      </c>
      <c r="I896" t="s">
        <v>20</v>
      </c>
      <c r="J896" t="s">
        <v>29</v>
      </c>
      <c r="K896" t="s">
        <v>17</v>
      </c>
      <c r="L896" t="s">
        <v>502</v>
      </c>
      <c r="M896" t="s">
        <v>66</v>
      </c>
      <c r="N896" s="1">
        <v>930615.61</v>
      </c>
      <c r="O896" s="1">
        <v>755108.23</v>
      </c>
    </row>
    <row r="897" spans="1:15" x14ac:dyDescent="0.25">
      <c r="A897" s="2">
        <v>45147.206030092595</v>
      </c>
      <c r="B897">
        <f t="shared" si="26"/>
        <v>9</v>
      </c>
      <c r="C897">
        <f t="shared" si="27"/>
        <v>8</v>
      </c>
      <c r="D897" s="2">
        <f>DATE(2023,KB_s[[#This Row],[Monat]],KB_s[[#This Row],[Tag]])</f>
        <v>45147</v>
      </c>
      <c r="E897" s="3">
        <f>WEEKNUM(KB_s[[#This Row],[kill_datetime]],2)</f>
        <v>33</v>
      </c>
      <c r="F897" t="s">
        <v>89</v>
      </c>
      <c r="G897" t="s">
        <v>20</v>
      </c>
      <c r="H897" t="s">
        <v>76</v>
      </c>
      <c r="I897" t="s">
        <v>13</v>
      </c>
      <c r="J897" t="s">
        <v>80</v>
      </c>
      <c r="K897" t="s">
        <v>36</v>
      </c>
      <c r="L897" t="s">
        <v>502</v>
      </c>
      <c r="M897" t="s">
        <v>66</v>
      </c>
      <c r="N897" s="1">
        <v>67569863.890000001</v>
      </c>
      <c r="O897" s="1">
        <v>52302122.25</v>
      </c>
    </row>
    <row r="898" spans="1:15" x14ac:dyDescent="0.25">
      <c r="A898" s="2">
        <v>45147.206041666665</v>
      </c>
      <c r="B898">
        <f t="shared" ref="B898:B961" si="28">DAY(A898)</f>
        <v>9</v>
      </c>
      <c r="C898">
        <f t="shared" ref="C898:C961" si="29">MONTH(A898)</f>
        <v>8</v>
      </c>
      <c r="D898" s="2">
        <f>DATE(2023,KB_s[[#This Row],[Monat]],KB_s[[#This Row],[Tag]])</f>
        <v>45147</v>
      </c>
      <c r="E898" s="3">
        <f>WEEKNUM(KB_s[[#This Row],[kill_datetime]],2)</f>
        <v>33</v>
      </c>
      <c r="F898" t="s">
        <v>40</v>
      </c>
      <c r="G898" t="s">
        <v>20</v>
      </c>
      <c r="H898" t="s">
        <v>182</v>
      </c>
      <c r="I898" t="s">
        <v>13</v>
      </c>
      <c r="J898" t="s">
        <v>448</v>
      </c>
      <c r="K898" t="s">
        <v>32</v>
      </c>
      <c r="L898" t="s">
        <v>502</v>
      </c>
      <c r="M898" t="s">
        <v>66</v>
      </c>
      <c r="N898" s="1">
        <v>35299748.93</v>
      </c>
      <c r="O898" s="1">
        <v>20040482.460000001</v>
      </c>
    </row>
    <row r="899" spans="1:15" x14ac:dyDescent="0.25">
      <c r="A899" s="2">
        <v>45147.206076388888</v>
      </c>
      <c r="B899">
        <f t="shared" si="28"/>
        <v>9</v>
      </c>
      <c r="C899">
        <f t="shared" si="29"/>
        <v>8</v>
      </c>
      <c r="D899" s="2">
        <f>DATE(2023,KB_s[[#This Row],[Monat]],KB_s[[#This Row],[Tag]])</f>
        <v>45147</v>
      </c>
      <c r="E899" s="3">
        <f>WEEKNUM(KB_s[[#This Row],[kill_datetime]],2)</f>
        <v>33</v>
      </c>
      <c r="F899" t="s">
        <v>297</v>
      </c>
      <c r="G899" t="s">
        <v>20</v>
      </c>
      <c r="H899" t="s">
        <v>312</v>
      </c>
      <c r="I899" t="s">
        <v>13</v>
      </c>
      <c r="J899" t="s">
        <v>74</v>
      </c>
      <c r="K899" t="s">
        <v>17</v>
      </c>
      <c r="L899" t="s">
        <v>502</v>
      </c>
      <c r="M899" t="s">
        <v>66</v>
      </c>
      <c r="N899" s="1">
        <v>1106494.19</v>
      </c>
      <c r="O899" s="1">
        <v>850212.71</v>
      </c>
    </row>
    <row r="900" spans="1:15" x14ac:dyDescent="0.25">
      <c r="A900" s="2">
        <v>45147.209456018521</v>
      </c>
      <c r="B900">
        <f t="shared" si="28"/>
        <v>9</v>
      </c>
      <c r="C900">
        <f t="shared" si="29"/>
        <v>8</v>
      </c>
      <c r="D900" s="2">
        <f>DATE(2023,KB_s[[#This Row],[Monat]],KB_s[[#This Row],[Tag]])</f>
        <v>45147</v>
      </c>
      <c r="E900" s="3">
        <f>WEEKNUM(KB_s[[#This Row],[kill_datetime]],2)</f>
        <v>33</v>
      </c>
      <c r="F900" t="s">
        <v>241</v>
      </c>
      <c r="G900" t="s">
        <v>20</v>
      </c>
      <c r="H900" t="s">
        <v>312</v>
      </c>
      <c r="I900" t="s">
        <v>13</v>
      </c>
      <c r="J900" t="s">
        <v>74</v>
      </c>
      <c r="K900" t="s">
        <v>17</v>
      </c>
      <c r="L900" t="s">
        <v>502</v>
      </c>
      <c r="M900" t="s">
        <v>66</v>
      </c>
      <c r="N900" s="1">
        <v>1106494.19</v>
      </c>
      <c r="O900" s="1">
        <v>708572.07</v>
      </c>
    </row>
    <row r="901" spans="1:15" x14ac:dyDescent="0.25">
      <c r="A901" s="2">
        <v>45147.209490740737</v>
      </c>
      <c r="B901">
        <f t="shared" si="28"/>
        <v>9</v>
      </c>
      <c r="C901">
        <f t="shared" si="29"/>
        <v>8</v>
      </c>
      <c r="D901" s="2">
        <f>DATE(2023,KB_s[[#This Row],[Monat]],KB_s[[#This Row],[Tag]])</f>
        <v>45147</v>
      </c>
      <c r="E901" s="3">
        <f>WEEKNUM(KB_s[[#This Row],[kill_datetime]],2)</f>
        <v>33</v>
      </c>
      <c r="F901" t="s">
        <v>182</v>
      </c>
      <c r="G901" t="s">
        <v>13</v>
      </c>
      <c r="H901" t="s">
        <v>89</v>
      </c>
      <c r="I901" t="s">
        <v>20</v>
      </c>
      <c r="J901" t="s">
        <v>48</v>
      </c>
      <c r="K901" t="s">
        <v>25</v>
      </c>
      <c r="L901" t="s">
        <v>502</v>
      </c>
      <c r="M901" t="s">
        <v>66</v>
      </c>
      <c r="N901" s="1">
        <v>15995709.310000001</v>
      </c>
      <c r="O901" s="1">
        <v>8032797.2800000003</v>
      </c>
    </row>
    <row r="902" spans="1:15" x14ac:dyDescent="0.25">
      <c r="A902" s="2">
        <v>45147.209594907406</v>
      </c>
      <c r="B902">
        <f t="shared" si="28"/>
        <v>9</v>
      </c>
      <c r="C902">
        <f t="shared" si="29"/>
        <v>8</v>
      </c>
      <c r="D902" s="2">
        <f>DATE(2023,KB_s[[#This Row],[Monat]],KB_s[[#This Row],[Tag]])</f>
        <v>45147</v>
      </c>
      <c r="E902" s="3">
        <f>WEEKNUM(KB_s[[#This Row],[kill_datetime]],2)</f>
        <v>33</v>
      </c>
      <c r="F902" t="s">
        <v>82</v>
      </c>
      <c r="G902" t="s">
        <v>20</v>
      </c>
      <c r="H902" t="s">
        <v>312</v>
      </c>
      <c r="I902" t="s">
        <v>13</v>
      </c>
      <c r="J902" t="s">
        <v>233</v>
      </c>
      <c r="K902" t="s">
        <v>17</v>
      </c>
      <c r="L902" t="s">
        <v>502</v>
      </c>
      <c r="M902" t="s">
        <v>66</v>
      </c>
      <c r="N902" s="1">
        <v>878519.05</v>
      </c>
      <c r="O902" s="1">
        <v>670161.73</v>
      </c>
    </row>
    <row r="903" spans="1:15" x14ac:dyDescent="0.25">
      <c r="A903" s="2">
        <v>45147.209629629629</v>
      </c>
      <c r="B903">
        <f t="shared" si="28"/>
        <v>9</v>
      </c>
      <c r="C903">
        <f t="shared" si="29"/>
        <v>8</v>
      </c>
      <c r="D903" s="2">
        <f>DATE(2023,KB_s[[#This Row],[Monat]],KB_s[[#This Row],[Tag]])</f>
        <v>45147</v>
      </c>
      <c r="E903" s="3">
        <f>WEEKNUM(KB_s[[#This Row],[kill_datetime]],2)</f>
        <v>33</v>
      </c>
      <c r="F903" t="s">
        <v>312</v>
      </c>
      <c r="G903" t="s">
        <v>13</v>
      </c>
      <c r="H903" t="s">
        <v>81</v>
      </c>
      <c r="I903" t="s">
        <v>20</v>
      </c>
      <c r="J903" t="s">
        <v>48</v>
      </c>
      <c r="K903" t="s">
        <v>25</v>
      </c>
      <c r="L903" t="s">
        <v>502</v>
      </c>
      <c r="M903" t="s">
        <v>66</v>
      </c>
      <c r="N903" s="1">
        <v>5719919.29</v>
      </c>
      <c r="O903" s="1">
        <v>3682777.91</v>
      </c>
    </row>
    <row r="904" spans="1:15" x14ac:dyDescent="0.25">
      <c r="A904" s="2">
        <v>45147.209814814814</v>
      </c>
      <c r="B904">
        <f t="shared" si="28"/>
        <v>9</v>
      </c>
      <c r="C904">
        <f t="shared" si="29"/>
        <v>8</v>
      </c>
      <c r="D904" s="2">
        <f>DATE(2023,KB_s[[#This Row],[Monat]],KB_s[[#This Row],[Tag]])</f>
        <v>45147</v>
      </c>
      <c r="E904" s="3">
        <f>WEEKNUM(KB_s[[#This Row],[kill_datetime]],2)</f>
        <v>33</v>
      </c>
      <c r="F904" t="s">
        <v>164</v>
      </c>
      <c r="G904" t="s">
        <v>13</v>
      </c>
      <c r="H904" t="s">
        <v>165</v>
      </c>
      <c r="I904" t="s">
        <v>20</v>
      </c>
      <c r="J904" t="s">
        <v>200</v>
      </c>
      <c r="K904" t="s">
        <v>17</v>
      </c>
      <c r="L904" t="s">
        <v>502</v>
      </c>
      <c r="M904" t="s">
        <v>66</v>
      </c>
      <c r="N904" s="1">
        <v>11954231.49</v>
      </c>
      <c r="O904" s="1">
        <v>5917202</v>
      </c>
    </row>
    <row r="905" spans="1:15" x14ac:dyDescent="0.25">
      <c r="A905" s="2">
        <v>45147.209872685184</v>
      </c>
      <c r="B905">
        <f t="shared" si="28"/>
        <v>9</v>
      </c>
      <c r="C905">
        <f t="shared" si="29"/>
        <v>8</v>
      </c>
      <c r="D905" s="2">
        <f>DATE(2023,KB_s[[#This Row],[Monat]],KB_s[[#This Row],[Tag]])</f>
        <v>45147</v>
      </c>
      <c r="E905" s="3">
        <f>WEEKNUM(KB_s[[#This Row],[kill_datetime]],2)</f>
        <v>33</v>
      </c>
      <c r="F905" t="s">
        <v>677</v>
      </c>
      <c r="G905" t="s">
        <v>20</v>
      </c>
      <c r="H905" t="s">
        <v>164</v>
      </c>
      <c r="I905" t="s">
        <v>13</v>
      </c>
      <c r="J905" t="s">
        <v>90</v>
      </c>
      <c r="K905" t="s">
        <v>36</v>
      </c>
      <c r="L905" t="s">
        <v>502</v>
      </c>
      <c r="M905" t="s">
        <v>66</v>
      </c>
      <c r="N905" s="1">
        <v>65851708.5</v>
      </c>
      <c r="O905" s="1">
        <v>51043339.32</v>
      </c>
    </row>
    <row r="906" spans="1:15" x14ac:dyDescent="0.25">
      <c r="A906" s="2">
        <v>45147.210104166668</v>
      </c>
      <c r="B906">
        <f t="shared" si="28"/>
        <v>9</v>
      </c>
      <c r="C906">
        <f t="shared" si="29"/>
        <v>8</v>
      </c>
      <c r="D906" s="2">
        <f>DATE(2023,KB_s[[#This Row],[Monat]],KB_s[[#This Row],[Tag]])</f>
        <v>45147</v>
      </c>
      <c r="E906" s="3">
        <f>WEEKNUM(KB_s[[#This Row],[kill_datetime]],2)</f>
        <v>33</v>
      </c>
      <c r="F906" t="s">
        <v>40</v>
      </c>
      <c r="G906" t="s">
        <v>20</v>
      </c>
      <c r="H906" t="s">
        <v>21</v>
      </c>
      <c r="I906" t="s">
        <v>13</v>
      </c>
      <c r="J906" t="s">
        <v>267</v>
      </c>
      <c r="K906" t="s">
        <v>17</v>
      </c>
      <c r="L906" t="s">
        <v>502</v>
      </c>
      <c r="M906" t="s">
        <v>66</v>
      </c>
      <c r="N906" s="1">
        <v>4243738.63</v>
      </c>
      <c r="O906" s="1">
        <v>2435557.12</v>
      </c>
    </row>
    <row r="907" spans="1:15" x14ac:dyDescent="0.25">
      <c r="A907" s="2">
        <v>45147.213275462964</v>
      </c>
      <c r="B907">
        <f t="shared" si="28"/>
        <v>9</v>
      </c>
      <c r="C907">
        <f t="shared" si="29"/>
        <v>8</v>
      </c>
      <c r="D907" s="2">
        <f>DATE(2023,KB_s[[#This Row],[Monat]],KB_s[[#This Row],[Tag]])</f>
        <v>45147</v>
      </c>
      <c r="E907" s="3">
        <f>WEEKNUM(KB_s[[#This Row],[kill_datetime]],2)</f>
        <v>33</v>
      </c>
      <c r="F907" t="s">
        <v>22</v>
      </c>
      <c r="G907" t="s">
        <v>13</v>
      </c>
      <c r="H907" t="s">
        <v>40</v>
      </c>
      <c r="I907" t="s">
        <v>20</v>
      </c>
      <c r="J907" t="s">
        <v>29</v>
      </c>
      <c r="K907" t="s">
        <v>17</v>
      </c>
      <c r="L907" t="s">
        <v>502</v>
      </c>
      <c r="M907" t="s">
        <v>66</v>
      </c>
      <c r="N907" s="1">
        <v>939109.93</v>
      </c>
      <c r="O907" s="1">
        <v>686721.71</v>
      </c>
    </row>
    <row r="908" spans="1:15" x14ac:dyDescent="0.25">
      <c r="A908" s="2">
        <v>45147.225289351853</v>
      </c>
      <c r="B908">
        <f t="shared" si="28"/>
        <v>9</v>
      </c>
      <c r="C908">
        <f t="shared" si="29"/>
        <v>8</v>
      </c>
      <c r="D908" s="2">
        <f>DATE(2023,KB_s[[#This Row],[Monat]],KB_s[[#This Row],[Tag]])</f>
        <v>45147</v>
      </c>
      <c r="E908" s="3">
        <f>WEEKNUM(KB_s[[#This Row],[kill_datetime]],2)</f>
        <v>33</v>
      </c>
      <c r="F908" t="s">
        <v>22</v>
      </c>
      <c r="G908" t="s">
        <v>13</v>
      </c>
      <c r="H908" t="s">
        <v>416</v>
      </c>
      <c r="I908" t="s">
        <v>15</v>
      </c>
      <c r="J908" t="s">
        <v>73</v>
      </c>
      <c r="K908" t="s">
        <v>32</v>
      </c>
      <c r="L908" t="s">
        <v>188</v>
      </c>
      <c r="M908" t="s">
        <v>66</v>
      </c>
      <c r="N908" s="1">
        <v>18123168.710000001</v>
      </c>
      <c r="O908" s="1">
        <v>7648324.0700000003</v>
      </c>
    </row>
    <row r="909" spans="1:15" x14ac:dyDescent="0.25">
      <c r="A909" s="2">
        <v>45147.246805555558</v>
      </c>
      <c r="B909">
        <f t="shared" si="28"/>
        <v>9</v>
      </c>
      <c r="C909">
        <f t="shared" si="29"/>
        <v>8</v>
      </c>
      <c r="D909" s="2">
        <f>DATE(2023,KB_s[[#This Row],[Monat]],KB_s[[#This Row],[Tag]])</f>
        <v>45147</v>
      </c>
      <c r="E909" s="3">
        <f>WEEKNUM(KB_s[[#This Row],[kill_datetime]],2)</f>
        <v>33</v>
      </c>
      <c r="F909" t="s">
        <v>22</v>
      </c>
      <c r="G909" t="s">
        <v>13</v>
      </c>
      <c r="H909" t="s">
        <v>210</v>
      </c>
      <c r="I909" t="s">
        <v>20</v>
      </c>
      <c r="J909" t="s">
        <v>44</v>
      </c>
      <c r="K909" t="s">
        <v>17</v>
      </c>
      <c r="L909" t="s">
        <v>399</v>
      </c>
      <c r="M909" t="s">
        <v>78</v>
      </c>
      <c r="N909" s="1">
        <v>2559749.14</v>
      </c>
      <c r="O909" s="1">
        <v>1775862.13</v>
      </c>
    </row>
    <row r="910" spans="1:15" x14ac:dyDescent="0.25">
      <c r="A910" s="2">
        <v>45147.248113425929</v>
      </c>
      <c r="B910">
        <f t="shared" si="28"/>
        <v>9</v>
      </c>
      <c r="C910">
        <f t="shared" si="29"/>
        <v>8</v>
      </c>
      <c r="D910" s="2">
        <f>DATE(2023,KB_s[[#This Row],[Monat]],KB_s[[#This Row],[Tag]])</f>
        <v>45147</v>
      </c>
      <c r="E910" s="3">
        <f>WEEKNUM(KB_s[[#This Row],[kill_datetime]],2)</f>
        <v>33</v>
      </c>
      <c r="F910" t="s">
        <v>182</v>
      </c>
      <c r="G910" t="s">
        <v>13</v>
      </c>
      <c r="H910" t="s">
        <v>511</v>
      </c>
      <c r="I910" t="s">
        <v>15</v>
      </c>
      <c r="J910" t="s">
        <v>127</v>
      </c>
      <c r="K910" t="s">
        <v>17</v>
      </c>
      <c r="L910" t="s">
        <v>399</v>
      </c>
      <c r="M910" t="s">
        <v>78</v>
      </c>
      <c r="N910" s="1">
        <v>5042692.66</v>
      </c>
      <c r="O910" s="1">
        <v>2165582.87</v>
      </c>
    </row>
    <row r="911" spans="1:15" x14ac:dyDescent="0.25">
      <c r="A911" s="2">
        <v>45147.248680555553</v>
      </c>
      <c r="B911">
        <f t="shared" si="28"/>
        <v>9</v>
      </c>
      <c r="C911">
        <f t="shared" si="29"/>
        <v>8</v>
      </c>
      <c r="D911" s="2">
        <f>DATE(2023,KB_s[[#This Row],[Monat]],KB_s[[#This Row],[Tag]])</f>
        <v>45147</v>
      </c>
      <c r="E911" s="3">
        <f>WEEKNUM(KB_s[[#This Row],[kill_datetime]],2)</f>
        <v>33</v>
      </c>
      <c r="F911" t="s">
        <v>196</v>
      </c>
      <c r="G911" t="s">
        <v>13</v>
      </c>
      <c r="H911" t="s">
        <v>40</v>
      </c>
      <c r="I911" t="s">
        <v>20</v>
      </c>
      <c r="J911" t="s">
        <v>44</v>
      </c>
      <c r="K911" t="s">
        <v>17</v>
      </c>
      <c r="L911" t="s">
        <v>399</v>
      </c>
      <c r="M911" t="s">
        <v>78</v>
      </c>
      <c r="N911" s="1">
        <v>2728707.87</v>
      </c>
      <c r="O911" s="1">
        <v>1484515.17</v>
      </c>
    </row>
    <row r="912" spans="1:15" x14ac:dyDescent="0.25">
      <c r="A912" s="2">
        <v>45147.248900462961</v>
      </c>
      <c r="B912">
        <f t="shared" si="28"/>
        <v>9</v>
      </c>
      <c r="C912">
        <f t="shared" si="29"/>
        <v>8</v>
      </c>
      <c r="D912" s="2">
        <f>DATE(2023,KB_s[[#This Row],[Monat]],KB_s[[#This Row],[Tag]])</f>
        <v>45147</v>
      </c>
      <c r="E912" s="3">
        <f>WEEKNUM(KB_s[[#This Row],[kill_datetime]],2)</f>
        <v>33</v>
      </c>
      <c r="F912" t="s">
        <v>182</v>
      </c>
      <c r="G912" t="s">
        <v>13</v>
      </c>
      <c r="H912" t="s">
        <v>677</v>
      </c>
      <c r="I912" t="s">
        <v>20</v>
      </c>
      <c r="J912" t="s">
        <v>44</v>
      </c>
      <c r="K912" t="s">
        <v>17</v>
      </c>
      <c r="L912" t="s">
        <v>399</v>
      </c>
      <c r="M912" t="s">
        <v>78</v>
      </c>
      <c r="N912" s="1">
        <v>2197735.1</v>
      </c>
      <c r="O912" s="1">
        <v>1010359.43</v>
      </c>
    </row>
    <row r="913" spans="1:15" x14ac:dyDescent="0.25">
      <c r="A913" s="2">
        <v>45147.249039351853</v>
      </c>
      <c r="B913">
        <f t="shared" si="28"/>
        <v>9</v>
      </c>
      <c r="C913">
        <f t="shared" si="29"/>
        <v>8</v>
      </c>
      <c r="D913" s="2">
        <f>DATE(2023,KB_s[[#This Row],[Monat]],KB_s[[#This Row],[Tag]])</f>
        <v>45147</v>
      </c>
      <c r="E913" s="3">
        <f>WEEKNUM(KB_s[[#This Row],[kill_datetime]],2)</f>
        <v>33</v>
      </c>
      <c r="F913" t="s">
        <v>310</v>
      </c>
      <c r="G913" t="s">
        <v>13</v>
      </c>
      <c r="H913" t="s">
        <v>40</v>
      </c>
      <c r="I913" t="s">
        <v>20</v>
      </c>
      <c r="J913" t="s">
        <v>127</v>
      </c>
      <c r="K913" t="s">
        <v>17</v>
      </c>
      <c r="L913" t="s">
        <v>399</v>
      </c>
      <c r="M913" t="s">
        <v>78</v>
      </c>
      <c r="N913" s="1">
        <v>8126903.0800000001</v>
      </c>
      <c r="O913" s="1">
        <v>7173975.3600000003</v>
      </c>
    </row>
    <row r="914" spans="1:15" x14ac:dyDescent="0.25">
      <c r="A914" s="2">
        <v>45147.249386574076</v>
      </c>
      <c r="B914">
        <f t="shared" si="28"/>
        <v>9</v>
      </c>
      <c r="C914">
        <f t="shared" si="29"/>
        <v>8</v>
      </c>
      <c r="D914" s="2">
        <f>DATE(2023,KB_s[[#This Row],[Monat]],KB_s[[#This Row],[Tag]])</f>
        <v>45147</v>
      </c>
      <c r="E914" s="3">
        <f>WEEKNUM(KB_s[[#This Row],[kill_datetime]],2)</f>
        <v>33</v>
      </c>
      <c r="F914" t="s">
        <v>196</v>
      </c>
      <c r="G914" t="s">
        <v>13</v>
      </c>
      <c r="H914" t="s">
        <v>82</v>
      </c>
      <c r="I914" t="s">
        <v>20</v>
      </c>
      <c r="J914" t="s">
        <v>44</v>
      </c>
      <c r="K914" t="s">
        <v>17</v>
      </c>
      <c r="L914" t="s">
        <v>399</v>
      </c>
      <c r="M914" t="s">
        <v>78</v>
      </c>
      <c r="N914" s="1">
        <v>2438105.65</v>
      </c>
      <c r="O914" s="1">
        <v>1556830.76</v>
      </c>
    </row>
    <row r="915" spans="1:15" x14ac:dyDescent="0.25">
      <c r="A915" s="2">
        <v>45147.253622685188</v>
      </c>
      <c r="B915">
        <f t="shared" si="28"/>
        <v>9</v>
      </c>
      <c r="C915">
        <f t="shared" si="29"/>
        <v>8</v>
      </c>
      <c r="D915" s="2">
        <f>DATE(2023,KB_s[[#This Row],[Monat]],KB_s[[#This Row],[Tag]])</f>
        <v>45147</v>
      </c>
      <c r="E915" s="3">
        <f>WEEKNUM(KB_s[[#This Row],[kill_datetime]],2)</f>
        <v>33</v>
      </c>
      <c r="F915" t="s">
        <v>196</v>
      </c>
      <c r="G915" t="s">
        <v>13</v>
      </c>
      <c r="H915" t="s">
        <v>277</v>
      </c>
      <c r="I915" t="s">
        <v>20</v>
      </c>
      <c r="J915" t="s">
        <v>44</v>
      </c>
      <c r="K915" t="s">
        <v>17</v>
      </c>
      <c r="L915" t="s">
        <v>399</v>
      </c>
      <c r="M915" t="s">
        <v>78</v>
      </c>
      <c r="N915" s="1">
        <v>3237366.36</v>
      </c>
      <c r="O915" s="1">
        <v>1789401.86</v>
      </c>
    </row>
    <row r="916" spans="1:15" x14ac:dyDescent="0.25">
      <c r="A916" s="2">
        <v>45147.253946759258</v>
      </c>
      <c r="B916">
        <f t="shared" si="28"/>
        <v>9</v>
      </c>
      <c r="C916">
        <f t="shared" si="29"/>
        <v>8</v>
      </c>
      <c r="D916" s="2">
        <f>DATE(2023,KB_s[[#This Row],[Monat]],KB_s[[#This Row],[Tag]])</f>
        <v>45147</v>
      </c>
      <c r="E916" s="3">
        <f>WEEKNUM(KB_s[[#This Row],[kill_datetime]],2)</f>
        <v>33</v>
      </c>
      <c r="F916" t="s">
        <v>310</v>
      </c>
      <c r="G916" t="s">
        <v>13</v>
      </c>
      <c r="H916" t="s">
        <v>717</v>
      </c>
      <c r="I916" t="s">
        <v>20</v>
      </c>
      <c r="J916" t="s">
        <v>44</v>
      </c>
      <c r="K916" t="s">
        <v>17</v>
      </c>
      <c r="L916" t="s">
        <v>399</v>
      </c>
      <c r="M916" t="s">
        <v>78</v>
      </c>
      <c r="N916" s="1">
        <v>1966266.18</v>
      </c>
      <c r="O916" s="1">
        <v>613333.77</v>
      </c>
    </row>
    <row r="917" spans="1:15" x14ac:dyDescent="0.25">
      <c r="A917" s="2">
        <v>45147.254016203704</v>
      </c>
      <c r="B917">
        <f t="shared" si="28"/>
        <v>9</v>
      </c>
      <c r="C917">
        <f t="shared" si="29"/>
        <v>8</v>
      </c>
      <c r="D917" s="2">
        <f>DATE(2023,KB_s[[#This Row],[Monat]],KB_s[[#This Row],[Tag]])</f>
        <v>45147</v>
      </c>
      <c r="E917" s="3">
        <f>WEEKNUM(KB_s[[#This Row],[kill_datetime]],2)</f>
        <v>33</v>
      </c>
      <c r="F917" t="s">
        <v>196</v>
      </c>
      <c r="G917" t="s">
        <v>13</v>
      </c>
      <c r="H917" t="s">
        <v>81</v>
      </c>
      <c r="I917" t="s">
        <v>20</v>
      </c>
      <c r="J917" t="s">
        <v>44</v>
      </c>
      <c r="K917" t="s">
        <v>17</v>
      </c>
      <c r="L917" t="s">
        <v>399</v>
      </c>
      <c r="M917" t="s">
        <v>78</v>
      </c>
      <c r="N917" s="1">
        <v>2256362.2000000002</v>
      </c>
      <c r="O917" s="1">
        <v>1576857.95</v>
      </c>
    </row>
    <row r="918" spans="1:15" x14ac:dyDescent="0.25">
      <c r="A918" s="2">
        <v>45147.254027777781</v>
      </c>
      <c r="B918">
        <f t="shared" si="28"/>
        <v>9</v>
      </c>
      <c r="C918">
        <f t="shared" si="29"/>
        <v>8</v>
      </c>
      <c r="D918" s="2">
        <f>DATE(2023,KB_s[[#This Row],[Monat]],KB_s[[#This Row],[Tag]])</f>
        <v>45147</v>
      </c>
      <c r="E918" s="3">
        <f>WEEKNUM(KB_s[[#This Row],[kill_datetime]],2)</f>
        <v>33</v>
      </c>
      <c r="F918" t="s">
        <v>185</v>
      </c>
      <c r="G918" t="s">
        <v>13</v>
      </c>
      <c r="H918" t="s">
        <v>89</v>
      </c>
      <c r="I918" t="s">
        <v>20</v>
      </c>
      <c r="J918" t="s">
        <v>44</v>
      </c>
      <c r="K918" t="s">
        <v>17</v>
      </c>
      <c r="L918" t="s">
        <v>399</v>
      </c>
      <c r="M918" t="s">
        <v>78</v>
      </c>
      <c r="N918" s="1">
        <v>1966266.18</v>
      </c>
      <c r="O918" s="1">
        <v>732102.55</v>
      </c>
    </row>
    <row r="919" spans="1:15" x14ac:dyDescent="0.25">
      <c r="A919" s="2">
        <v>45147.254259259258</v>
      </c>
      <c r="B919">
        <f t="shared" si="28"/>
        <v>9</v>
      </c>
      <c r="C919">
        <f t="shared" si="29"/>
        <v>8</v>
      </c>
      <c r="D919" s="2">
        <f>DATE(2023,KB_s[[#This Row],[Monat]],KB_s[[#This Row],[Tag]])</f>
        <v>45147</v>
      </c>
      <c r="E919" s="3">
        <f>WEEKNUM(KB_s[[#This Row],[kill_datetime]],2)</f>
        <v>33</v>
      </c>
      <c r="F919" t="s">
        <v>41</v>
      </c>
      <c r="G919" t="s">
        <v>13</v>
      </c>
      <c r="H919" t="s">
        <v>198</v>
      </c>
      <c r="I919" t="s">
        <v>20</v>
      </c>
      <c r="J919" t="s">
        <v>44</v>
      </c>
      <c r="K919" t="s">
        <v>17</v>
      </c>
      <c r="L919" t="s">
        <v>399</v>
      </c>
      <c r="M919" t="s">
        <v>78</v>
      </c>
      <c r="N919" s="1">
        <v>3237366.36</v>
      </c>
      <c r="O919" s="1">
        <v>2327717.87</v>
      </c>
    </row>
    <row r="920" spans="1:15" x14ac:dyDescent="0.25">
      <c r="A920" s="2">
        <v>45147.254328703704</v>
      </c>
      <c r="B920">
        <f t="shared" si="28"/>
        <v>9</v>
      </c>
      <c r="C920">
        <f t="shared" si="29"/>
        <v>8</v>
      </c>
      <c r="D920" s="2">
        <f>DATE(2023,KB_s[[#This Row],[Monat]],KB_s[[#This Row],[Tag]])</f>
        <v>45147</v>
      </c>
      <c r="E920" s="3">
        <f>WEEKNUM(KB_s[[#This Row],[kill_datetime]],2)</f>
        <v>33</v>
      </c>
      <c r="F920" t="s">
        <v>93</v>
      </c>
      <c r="G920" t="s">
        <v>13</v>
      </c>
      <c r="H920" t="s">
        <v>277</v>
      </c>
      <c r="I920" t="s">
        <v>20</v>
      </c>
      <c r="J920" t="s">
        <v>44</v>
      </c>
      <c r="K920" t="s">
        <v>17</v>
      </c>
      <c r="L920" t="s">
        <v>399</v>
      </c>
      <c r="M920" t="s">
        <v>78</v>
      </c>
      <c r="N920" s="1">
        <v>3237366.36</v>
      </c>
      <c r="O920" s="1">
        <v>886836.7</v>
      </c>
    </row>
    <row r="921" spans="1:15" x14ac:dyDescent="0.25">
      <c r="A921" s="2">
        <v>45147.254328703704</v>
      </c>
      <c r="B921">
        <f t="shared" si="28"/>
        <v>9</v>
      </c>
      <c r="C921">
        <f t="shared" si="29"/>
        <v>8</v>
      </c>
      <c r="D921" s="2">
        <f>DATE(2023,KB_s[[#This Row],[Monat]],KB_s[[#This Row],[Tag]])</f>
        <v>45147</v>
      </c>
      <c r="E921" s="3">
        <f>WEEKNUM(KB_s[[#This Row],[kill_datetime]],2)</f>
        <v>33</v>
      </c>
      <c r="F921" t="s">
        <v>22</v>
      </c>
      <c r="G921" t="s">
        <v>13</v>
      </c>
      <c r="H921" t="s">
        <v>194</v>
      </c>
      <c r="I921" t="s">
        <v>20</v>
      </c>
      <c r="J921" t="s">
        <v>44</v>
      </c>
      <c r="K921" t="s">
        <v>17</v>
      </c>
      <c r="L921" t="s">
        <v>399</v>
      </c>
      <c r="M921" t="s">
        <v>78</v>
      </c>
      <c r="N921" s="1">
        <v>2328468.9700000002</v>
      </c>
      <c r="O921" s="1">
        <v>804283.13</v>
      </c>
    </row>
    <row r="922" spans="1:15" x14ac:dyDescent="0.25">
      <c r="A922" s="2">
        <v>45147.254479166666</v>
      </c>
      <c r="B922">
        <f t="shared" si="28"/>
        <v>9</v>
      </c>
      <c r="C922">
        <f t="shared" si="29"/>
        <v>8</v>
      </c>
      <c r="D922" s="2">
        <f>DATE(2023,KB_s[[#This Row],[Monat]],KB_s[[#This Row],[Tag]])</f>
        <v>45147</v>
      </c>
      <c r="E922" s="3">
        <f>WEEKNUM(KB_s[[#This Row],[kill_datetime]],2)</f>
        <v>33</v>
      </c>
      <c r="F922" t="s">
        <v>21</v>
      </c>
      <c r="G922" t="s">
        <v>13</v>
      </c>
      <c r="H922" t="s">
        <v>302</v>
      </c>
      <c r="I922" t="s">
        <v>20</v>
      </c>
      <c r="J922" t="s">
        <v>44</v>
      </c>
      <c r="K922" t="s">
        <v>17</v>
      </c>
      <c r="L922" t="s">
        <v>399</v>
      </c>
      <c r="M922" t="s">
        <v>78</v>
      </c>
      <c r="N922" s="1">
        <v>3597041.98</v>
      </c>
      <c r="O922" s="1">
        <v>3067019.06</v>
      </c>
    </row>
    <row r="923" spans="1:15" x14ac:dyDescent="0.25">
      <c r="A923" s="2">
        <v>45147.254513888889</v>
      </c>
      <c r="B923">
        <f t="shared" si="28"/>
        <v>9</v>
      </c>
      <c r="C923">
        <f t="shared" si="29"/>
        <v>8</v>
      </c>
      <c r="D923" s="2">
        <f>DATE(2023,KB_s[[#This Row],[Monat]],KB_s[[#This Row],[Tag]])</f>
        <v>45147</v>
      </c>
      <c r="E923" s="3">
        <f>WEEKNUM(KB_s[[#This Row],[kill_datetime]],2)</f>
        <v>33</v>
      </c>
      <c r="F923" t="s">
        <v>41</v>
      </c>
      <c r="G923" t="s">
        <v>13</v>
      </c>
      <c r="H923" t="s">
        <v>23</v>
      </c>
      <c r="I923" t="s">
        <v>20</v>
      </c>
      <c r="J923" t="s">
        <v>44</v>
      </c>
      <c r="K923" t="s">
        <v>17</v>
      </c>
      <c r="L923" t="s">
        <v>399</v>
      </c>
      <c r="M923" t="s">
        <v>78</v>
      </c>
      <c r="N923" s="1">
        <v>3353311.99</v>
      </c>
      <c r="O923" s="1">
        <v>1786676.48</v>
      </c>
    </row>
    <row r="924" spans="1:15" x14ac:dyDescent="0.25">
      <c r="A924" s="2">
        <v>45147.254618055558</v>
      </c>
      <c r="B924">
        <f t="shared" si="28"/>
        <v>9</v>
      </c>
      <c r="C924">
        <f t="shared" si="29"/>
        <v>8</v>
      </c>
      <c r="D924" s="2">
        <f>DATE(2023,KB_s[[#This Row],[Monat]],KB_s[[#This Row],[Tag]])</f>
        <v>45147</v>
      </c>
      <c r="E924" s="3">
        <f>WEEKNUM(KB_s[[#This Row],[kill_datetime]],2)</f>
        <v>33</v>
      </c>
      <c r="F924" t="s">
        <v>21</v>
      </c>
      <c r="G924" t="s">
        <v>13</v>
      </c>
      <c r="H924" t="s">
        <v>165</v>
      </c>
      <c r="I924" t="s">
        <v>20</v>
      </c>
      <c r="J924" t="s">
        <v>44</v>
      </c>
      <c r="K924" t="s">
        <v>17</v>
      </c>
      <c r="L924" t="s">
        <v>399</v>
      </c>
      <c r="M924" t="s">
        <v>78</v>
      </c>
      <c r="N924" s="1">
        <v>2533784.2599999998</v>
      </c>
      <c r="O924" s="1">
        <v>2135968.46</v>
      </c>
    </row>
    <row r="925" spans="1:15" x14ac:dyDescent="0.25">
      <c r="A925" s="2">
        <v>45147.254699074074</v>
      </c>
      <c r="B925">
        <f t="shared" si="28"/>
        <v>9</v>
      </c>
      <c r="C925">
        <f t="shared" si="29"/>
        <v>8</v>
      </c>
      <c r="D925" s="2">
        <f>DATE(2023,KB_s[[#This Row],[Monat]],KB_s[[#This Row],[Tag]])</f>
        <v>45147</v>
      </c>
      <c r="E925" s="3">
        <f>WEEKNUM(KB_s[[#This Row],[kill_datetime]],2)</f>
        <v>33</v>
      </c>
      <c r="F925" t="s">
        <v>21</v>
      </c>
      <c r="G925" t="s">
        <v>13</v>
      </c>
      <c r="H925" t="s">
        <v>64</v>
      </c>
      <c r="I925" t="s">
        <v>20</v>
      </c>
      <c r="J925" t="s">
        <v>44</v>
      </c>
      <c r="K925" t="s">
        <v>17</v>
      </c>
      <c r="L925" t="s">
        <v>399</v>
      </c>
      <c r="M925" t="s">
        <v>78</v>
      </c>
      <c r="N925" s="1">
        <v>1986014.11</v>
      </c>
      <c r="O925" s="1">
        <v>1176628.22</v>
      </c>
    </row>
    <row r="926" spans="1:15" x14ac:dyDescent="0.25">
      <c r="A926" s="2">
        <v>45147.25476851852</v>
      </c>
      <c r="B926">
        <f t="shared" si="28"/>
        <v>9</v>
      </c>
      <c r="C926">
        <f t="shared" si="29"/>
        <v>8</v>
      </c>
      <c r="D926" s="2">
        <f>DATE(2023,KB_s[[#This Row],[Monat]],KB_s[[#This Row],[Tag]])</f>
        <v>45147</v>
      </c>
      <c r="E926" s="3">
        <f>WEEKNUM(KB_s[[#This Row],[kill_datetime]],2)</f>
        <v>33</v>
      </c>
      <c r="F926" t="s">
        <v>21</v>
      </c>
      <c r="G926" t="s">
        <v>13</v>
      </c>
      <c r="H926" t="s">
        <v>165</v>
      </c>
      <c r="I926" t="s">
        <v>20</v>
      </c>
      <c r="J926" t="s">
        <v>44</v>
      </c>
      <c r="K926" t="s">
        <v>17</v>
      </c>
      <c r="L926" t="s">
        <v>399</v>
      </c>
      <c r="M926" t="s">
        <v>78</v>
      </c>
      <c r="N926" s="1">
        <v>2017046.56</v>
      </c>
      <c r="O926" s="1">
        <v>993985.85</v>
      </c>
    </row>
    <row r="927" spans="1:15" x14ac:dyDescent="0.25">
      <c r="A927" s="2">
        <v>45147.254837962966</v>
      </c>
      <c r="B927">
        <f t="shared" si="28"/>
        <v>9</v>
      </c>
      <c r="C927">
        <f t="shared" si="29"/>
        <v>8</v>
      </c>
      <c r="D927" s="2">
        <f>DATE(2023,KB_s[[#This Row],[Monat]],KB_s[[#This Row],[Tag]])</f>
        <v>45147</v>
      </c>
      <c r="E927" s="3">
        <f>WEEKNUM(KB_s[[#This Row],[kill_datetime]],2)</f>
        <v>33</v>
      </c>
      <c r="F927" t="s">
        <v>21</v>
      </c>
      <c r="G927" t="s">
        <v>13</v>
      </c>
      <c r="H927" t="s">
        <v>241</v>
      </c>
      <c r="I927" t="s">
        <v>20</v>
      </c>
      <c r="J927" t="s">
        <v>44</v>
      </c>
      <c r="K927" t="s">
        <v>17</v>
      </c>
      <c r="L927" t="s">
        <v>399</v>
      </c>
      <c r="M927" t="s">
        <v>78</v>
      </c>
      <c r="N927" s="1">
        <v>2077544.24</v>
      </c>
      <c r="O927" s="1">
        <v>1166819</v>
      </c>
    </row>
    <row r="928" spans="1:15" x14ac:dyDescent="0.25">
      <c r="A928" s="2">
        <v>45147.287592592591</v>
      </c>
      <c r="B928">
        <f t="shared" si="28"/>
        <v>9</v>
      </c>
      <c r="C928">
        <f t="shared" si="29"/>
        <v>8</v>
      </c>
      <c r="D928" s="2">
        <f>DATE(2023,KB_s[[#This Row],[Monat]],KB_s[[#This Row],[Tag]])</f>
        <v>45147</v>
      </c>
      <c r="E928" s="3">
        <f>WEEKNUM(KB_s[[#This Row],[kill_datetime]],2)</f>
        <v>33</v>
      </c>
      <c r="F928" t="s">
        <v>205</v>
      </c>
      <c r="G928" t="s">
        <v>13</v>
      </c>
      <c r="H928" t="s">
        <v>330</v>
      </c>
      <c r="I928" t="s">
        <v>20</v>
      </c>
      <c r="J928" t="s">
        <v>317</v>
      </c>
      <c r="K928" t="s">
        <v>32</v>
      </c>
      <c r="L928" t="s">
        <v>206</v>
      </c>
      <c r="M928" t="s">
        <v>78</v>
      </c>
      <c r="N928" s="1">
        <v>539690002.17999995</v>
      </c>
      <c r="O928" s="1">
        <v>442975052.33999997</v>
      </c>
    </row>
    <row r="929" spans="1:15" x14ac:dyDescent="0.25">
      <c r="A929" s="2">
        <v>45147.288564814815</v>
      </c>
      <c r="B929">
        <f t="shared" si="28"/>
        <v>9</v>
      </c>
      <c r="C929">
        <f t="shared" si="29"/>
        <v>8</v>
      </c>
      <c r="D929" s="2">
        <f>DATE(2023,KB_s[[#This Row],[Monat]],KB_s[[#This Row],[Tag]])</f>
        <v>45147</v>
      </c>
      <c r="E929" s="3">
        <f>WEEKNUM(KB_s[[#This Row],[kill_datetime]],2)</f>
        <v>33</v>
      </c>
      <c r="F929" t="s">
        <v>205</v>
      </c>
      <c r="G929" t="s">
        <v>13</v>
      </c>
      <c r="H929" t="s">
        <v>628</v>
      </c>
      <c r="I929" t="s">
        <v>20</v>
      </c>
      <c r="J929" t="s">
        <v>86</v>
      </c>
      <c r="K929" t="s">
        <v>32</v>
      </c>
      <c r="L929" t="s">
        <v>206</v>
      </c>
      <c r="M929" t="s">
        <v>78</v>
      </c>
      <c r="N929" s="1">
        <v>255618051.84999999</v>
      </c>
      <c r="O929" s="1">
        <v>239055130.05000001</v>
      </c>
    </row>
    <row r="930" spans="1:15" x14ac:dyDescent="0.25">
      <c r="A930" s="2">
        <v>45147.30269675926</v>
      </c>
      <c r="B930">
        <f t="shared" si="28"/>
        <v>9</v>
      </c>
      <c r="C930">
        <f t="shared" si="29"/>
        <v>8</v>
      </c>
      <c r="D930" s="2">
        <f>DATE(2023,KB_s[[#This Row],[Monat]],KB_s[[#This Row],[Tag]])</f>
        <v>45147</v>
      </c>
      <c r="E930" s="3">
        <f>WEEKNUM(KB_s[[#This Row],[kill_datetime]],2)</f>
        <v>33</v>
      </c>
      <c r="F930" t="s">
        <v>422</v>
      </c>
      <c r="G930" t="s">
        <v>13</v>
      </c>
      <c r="H930" t="s">
        <v>81</v>
      </c>
      <c r="I930" t="s">
        <v>20</v>
      </c>
      <c r="J930" t="s">
        <v>80</v>
      </c>
      <c r="K930" t="s">
        <v>36</v>
      </c>
      <c r="L930" t="s">
        <v>107</v>
      </c>
      <c r="M930" t="s">
        <v>78</v>
      </c>
      <c r="N930" s="1">
        <v>76288788.890000001</v>
      </c>
      <c r="O930" s="1">
        <v>58559348.509999998</v>
      </c>
    </row>
    <row r="931" spans="1:15" x14ac:dyDescent="0.25">
      <c r="A931" s="2">
        <v>45147.306493055556</v>
      </c>
      <c r="B931">
        <f t="shared" si="28"/>
        <v>9</v>
      </c>
      <c r="C931">
        <f t="shared" si="29"/>
        <v>8</v>
      </c>
      <c r="D931" s="2">
        <f>DATE(2023,KB_s[[#This Row],[Monat]],KB_s[[#This Row],[Tag]])</f>
        <v>45147</v>
      </c>
      <c r="E931" s="3">
        <f>WEEKNUM(KB_s[[#This Row],[kill_datetime]],2)</f>
        <v>33</v>
      </c>
      <c r="F931" t="s">
        <v>154</v>
      </c>
      <c r="G931" t="s">
        <v>60</v>
      </c>
      <c r="H931" t="s">
        <v>21</v>
      </c>
      <c r="I931" t="s">
        <v>13</v>
      </c>
      <c r="J931" t="s">
        <v>46</v>
      </c>
      <c r="K931" t="s">
        <v>17</v>
      </c>
      <c r="L931" t="s">
        <v>58</v>
      </c>
      <c r="M931" t="s">
        <v>11</v>
      </c>
      <c r="N931" s="1">
        <v>7964513.75</v>
      </c>
      <c r="O931" s="1">
        <v>3165772.82</v>
      </c>
    </row>
    <row r="932" spans="1:15" x14ac:dyDescent="0.25">
      <c r="A932" s="2">
        <v>45147.312141203707</v>
      </c>
      <c r="B932">
        <f t="shared" si="28"/>
        <v>9</v>
      </c>
      <c r="C932">
        <f t="shared" si="29"/>
        <v>8</v>
      </c>
      <c r="D932" s="2">
        <f>DATE(2023,KB_s[[#This Row],[Monat]],KB_s[[#This Row],[Tag]])</f>
        <v>45147</v>
      </c>
      <c r="E932" s="3">
        <f>WEEKNUM(KB_s[[#This Row],[kill_datetime]],2)</f>
        <v>33</v>
      </c>
      <c r="F932" t="s">
        <v>231</v>
      </c>
      <c r="G932" t="s">
        <v>13</v>
      </c>
      <c r="H932" t="s">
        <v>81</v>
      </c>
      <c r="I932" t="s">
        <v>20</v>
      </c>
      <c r="J932" t="s">
        <v>80</v>
      </c>
      <c r="K932" t="s">
        <v>36</v>
      </c>
      <c r="L932" t="s">
        <v>215</v>
      </c>
      <c r="M932" t="s">
        <v>78</v>
      </c>
      <c r="N932" s="1">
        <v>94300033.870000005</v>
      </c>
      <c r="O932" s="1">
        <v>76217676.140000001</v>
      </c>
    </row>
    <row r="933" spans="1:15" x14ac:dyDescent="0.25">
      <c r="A933" s="2">
        <v>45147.312210648146</v>
      </c>
      <c r="B933">
        <f t="shared" si="28"/>
        <v>9</v>
      </c>
      <c r="C933">
        <f t="shared" si="29"/>
        <v>8</v>
      </c>
      <c r="D933" s="2">
        <f>DATE(2023,KB_s[[#This Row],[Monat]],KB_s[[#This Row],[Tag]])</f>
        <v>45147</v>
      </c>
      <c r="E933" s="3">
        <f>WEEKNUM(KB_s[[#This Row],[kill_datetime]],2)</f>
        <v>33</v>
      </c>
      <c r="F933" t="s">
        <v>21</v>
      </c>
      <c r="G933" t="s">
        <v>13</v>
      </c>
      <c r="H933" t="s">
        <v>165</v>
      </c>
      <c r="I933" t="s">
        <v>20</v>
      </c>
      <c r="J933" t="s">
        <v>200</v>
      </c>
      <c r="K933" t="s">
        <v>17</v>
      </c>
      <c r="L933" t="s">
        <v>107</v>
      </c>
      <c r="M933" t="s">
        <v>78</v>
      </c>
      <c r="N933" s="1">
        <v>11955927.449999999</v>
      </c>
      <c r="O933" s="1">
        <v>10703751.890000001</v>
      </c>
    </row>
    <row r="934" spans="1:15" x14ac:dyDescent="0.25">
      <c r="A934" s="2">
        <v>45147.312280092592</v>
      </c>
      <c r="B934">
        <f t="shared" si="28"/>
        <v>9</v>
      </c>
      <c r="C934">
        <f t="shared" si="29"/>
        <v>8</v>
      </c>
      <c r="D934" s="2">
        <f>DATE(2023,KB_s[[#This Row],[Monat]],KB_s[[#This Row],[Tag]])</f>
        <v>45147</v>
      </c>
      <c r="E934" s="3">
        <f>WEEKNUM(KB_s[[#This Row],[kill_datetime]],2)</f>
        <v>33</v>
      </c>
      <c r="F934" t="s">
        <v>21</v>
      </c>
      <c r="G934" t="s">
        <v>13</v>
      </c>
      <c r="H934" t="s">
        <v>194</v>
      </c>
      <c r="I934" t="s">
        <v>20</v>
      </c>
      <c r="J934" t="s">
        <v>48</v>
      </c>
      <c r="K934" t="s">
        <v>25</v>
      </c>
      <c r="L934" t="s">
        <v>107</v>
      </c>
      <c r="M934" t="s">
        <v>78</v>
      </c>
      <c r="N934" s="1">
        <v>12761623.93</v>
      </c>
      <c r="O934" s="1">
        <v>9254729.8900000006</v>
      </c>
    </row>
    <row r="935" spans="1:15" x14ac:dyDescent="0.25">
      <c r="A935" s="2">
        <v>45147.312372685185</v>
      </c>
      <c r="B935">
        <f t="shared" si="28"/>
        <v>9</v>
      </c>
      <c r="C935">
        <f t="shared" si="29"/>
        <v>8</v>
      </c>
      <c r="D935" s="2">
        <f>DATE(2023,KB_s[[#This Row],[Monat]],KB_s[[#This Row],[Tag]])</f>
        <v>45147</v>
      </c>
      <c r="E935" s="3">
        <f>WEEKNUM(KB_s[[#This Row],[kill_datetime]],2)</f>
        <v>33</v>
      </c>
      <c r="F935" t="s">
        <v>21</v>
      </c>
      <c r="G935" t="s">
        <v>13</v>
      </c>
      <c r="H935" t="s">
        <v>402</v>
      </c>
      <c r="I935" t="s">
        <v>20</v>
      </c>
      <c r="J935" t="s">
        <v>48</v>
      </c>
      <c r="K935" t="s">
        <v>25</v>
      </c>
      <c r="L935" t="s">
        <v>107</v>
      </c>
      <c r="M935" t="s">
        <v>78</v>
      </c>
      <c r="N935" s="1">
        <v>10499161.470000001</v>
      </c>
      <c r="O935" s="1">
        <v>6148483.9199999999</v>
      </c>
    </row>
    <row r="936" spans="1:15" x14ac:dyDescent="0.25">
      <c r="A936" s="2">
        <v>45147.3124537037</v>
      </c>
      <c r="B936">
        <f t="shared" si="28"/>
        <v>9</v>
      </c>
      <c r="C936">
        <f t="shared" si="29"/>
        <v>8</v>
      </c>
      <c r="D936" s="2">
        <f>DATE(2023,KB_s[[#This Row],[Monat]],KB_s[[#This Row],[Tag]])</f>
        <v>45147</v>
      </c>
      <c r="E936" s="3">
        <f>WEEKNUM(KB_s[[#This Row],[kill_datetime]],2)</f>
        <v>33</v>
      </c>
      <c r="F936" t="s">
        <v>231</v>
      </c>
      <c r="G936" t="s">
        <v>13</v>
      </c>
      <c r="H936" t="s">
        <v>277</v>
      </c>
      <c r="I936" t="s">
        <v>20</v>
      </c>
      <c r="J936" t="s">
        <v>48</v>
      </c>
      <c r="K936" t="s">
        <v>25</v>
      </c>
      <c r="L936" t="s">
        <v>107</v>
      </c>
      <c r="M936" t="s">
        <v>78</v>
      </c>
      <c r="N936" s="1">
        <v>12337819.130000001</v>
      </c>
      <c r="O936" s="1">
        <v>8248126.3899999997</v>
      </c>
    </row>
    <row r="937" spans="1:15" x14ac:dyDescent="0.25">
      <c r="A937" s="2">
        <v>45147.312638888892</v>
      </c>
      <c r="B937">
        <f t="shared" si="28"/>
        <v>9</v>
      </c>
      <c r="C937">
        <f t="shared" si="29"/>
        <v>8</v>
      </c>
      <c r="D937" s="2">
        <f>DATE(2023,KB_s[[#This Row],[Monat]],KB_s[[#This Row],[Tag]])</f>
        <v>45147</v>
      </c>
      <c r="E937" s="3">
        <f>WEEKNUM(KB_s[[#This Row],[kill_datetime]],2)</f>
        <v>33</v>
      </c>
      <c r="F937" t="s">
        <v>21</v>
      </c>
      <c r="G937" t="s">
        <v>13</v>
      </c>
      <c r="H937" t="s">
        <v>375</v>
      </c>
      <c r="I937" t="s">
        <v>20</v>
      </c>
      <c r="J937" t="s">
        <v>48</v>
      </c>
      <c r="K937" t="s">
        <v>25</v>
      </c>
      <c r="L937" t="s">
        <v>107</v>
      </c>
      <c r="M937" t="s">
        <v>78</v>
      </c>
      <c r="N937" s="1">
        <v>11542037.710000001</v>
      </c>
      <c r="O937" s="1">
        <v>8498337.7699999996</v>
      </c>
    </row>
    <row r="938" spans="1:15" x14ac:dyDescent="0.25">
      <c r="A938" s="2">
        <v>45147.32912037037</v>
      </c>
      <c r="B938">
        <f t="shared" si="28"/>
        <v>9</v>
      </c>
      <c r="C938">
        <f t="shared" si="29"/>
        <v>8</v>
      </c>
      <c r="D938" s="2">
        <f>DATE(2023,KB_s[[#This Row],[Monat]],KB_s[[#This Row],[Tag]])</f>
        <v>45147</v>
      </c>
      <c r="E938" s="3">
        <f>WEEKNUM(KB_s[[#This Row],[kill_datetime]],2)</f>
        <v>33</v>
      </c>
      <c r="F938" t="s">
        <v>133</v>
      </c>
      <c r="G938" t="s">
        <v>15</v>
      </c>
      <c r="H938" t="s">
        <v>197</v>
      </c>
      <c r="I938" t="s">
        <v>27</v>
      </c>
      <c r="J938" t="s">
        <v>80</v>
      </c>
      <c r="K938" t="s">
        <v>36</v>
      </c>
      <c r="L938" t="s">
        <v>234</v>
      </c>
      <c r="M938" t="s">
        <v>94</v>
      </c>
      <c r="N938" s="1">
        <v>64360944.439999998</v>
      </c>
      <c r="O938" s="1">
        <v>52068591.5</v>
      </c>
    </row>
    <row r="939" spans="1:15" x14ac:dyDescent="0.25">
      <c r="A939" s="2">
        <v>45147.329699074071</v>
      </c>
      <c r="B939">
        <f t="shared" si="28"/>
        <v>9</v>
      </c>
      <c r="C939">
        <f t="shared" si="29"/>
        <v>8</v>
      </c>
      <c r="D939" s="2">
        <f>DATE(2023,KB_s[[#This Row],[Monat]],KB_s[[#This Row],[Tag]])</f>
        <v>45147</v>
      </c>
      <c r="E939" s="3">
        <f>WEEKNUM(KB_s[[#This Row],[kill_datetime]],2)</f>
        <v>33</v>
      </c>
      <c r="F939" t="s">
        <v>133</v>
      </c>
      <c r="G939" t="s">
        <v>15</v>
      </c>
      <c r="H939" t="s">
        <v>197</v>
      </c>
      <c r="I939" t="s">
        <v>27</v>
      </c>
      <c r="J939" t="s">
        <v>157</v>
      </c>
      <c r="K939" t="s">
        <v>32</v>
      </c>
      <c r="L939" t="s">
        <v>234</v>
      </c>
      <c r="M939" t="s">
        <v>94</v>
      </c>
      <c r="N939" s="1">
        <v>79377837.319999993</v>
      </c>
      <c r="O939" s="1">
        <v>55095186.049999997</v>
      </c>
    </row>
    <row r="940" spans="1:15" x14ac:dyDescent="0.25">
      <c r="A940" s="2">
        <v>45147.334560185183</v>
      </c>
      <c r="B940">
        <f t="shared" si="28"/>
        <v>9</v>
      </c>
      <c r="C940">
        <f t="shared" si="29"/>
        <v>8</v>
      </c>
      <c r="D940" s="2">
        <f>DATE(2023,KB_s[[#This Row],[Monat]],KB_s[[#This Row],[Tag]])</f>
        <v>45147</v>
      </c>
      <c r="E940" s="3">
        <f>WEEKNUM(KB_s[[#This Row],[kill_datetime]],2)</f>
        <v>33</v>
      </c>
      <c r="F940" t="s">
        <v>424</v>
      </c>
      <c r="G940" t="s">
        <v>27</v>
      </c>
      <c r="H940" t="s">
        <v>40</v>
      </c>
      <c r="I940" t="s">
        <v>20</v>
      </c>
      <c r="J940" t="s">
        <v>98</v>
      </c>
      <c r="K940" t="s">
        <v>52</v>
      </c>
      <c r="L940" t="s">
        <v>150</v>
      </c>
      <c r="M940" t="s">
        <v>66</v>
      </c>
      <c r="N940" s="1">
        <v>243947436.88999999</v>
      </c>
      <c r="O940" s="1">
        <v>212047047.43000001</v>
      </c>
    </row>
    <row r="941" spans="1:15" x14ac:dyDescent="0.25">
      <c r="A941" s="2">
        <v>45147.335266203707</v>
      </c>
      <c r="B941">
        <f t="shared" si="28"/>
        <v>9</v>
      </c>
      <c r="C941">
        <f t="shared" si="29"/>
        <v>8</v>
      </c>
      <c r="D941" s="2">
        <f>DATE(2023,KB_s[[#This Row],[Monat]],KB_s[[#This Row],[Tag]])</f>
        <v>45147</v>
      </c>
      <c r="E941" s="3">
        <f>WEEKNUM(KB_s[[#This Row],[kill_datetime]],2)</f>
        <v>33</v>
      </c>
      <c r="F941" t="s">
        <v>424</v>
      </c>
      <c r="G941" t="s">
        <v>27</v>
      </c>
      <c r="H941" t="s">
        <v>256</v>
      </c>
      <c r="I941" t="s">
        <v>15</v>
      </c>
      <c r="J941" t="s">
        <v>111</v>
      </c>
      <c r="K941" t="s">
        <v>25</v>
      </c>
      <c r="L941" t="s">
        <v>150</v>
      </c>
      <c r="M941" t="s">
        <v>66</v>
      </c>
      <c r="N941" s="1">
        <v>3323925.58</v>
      </c>
      <c r="O941" s="1">
        <v>1796585.7</v>
      </c>
    </row>
    <row r="942" spans="1:15" x14ac:dyDescent="0.25">
      <c r="A942" s="2">
        <v>45147.343587962961</v>
      </c>
      <c r="B942">
        <f t="shared" si="28"/>
        <v>9</v>
      </c>
      <c r="C942">
        <f t="shared" si="29"/>
        <v>8</v>
      </c>
      <c r="D942" s="2">
        <f>DATE(2023,KB_s[[#This Row],[Monat]],KB_s[[#This Row],[Tag]])</f>
        <v>45147</v>
      </c>
      <c r="E942" s="3">
        <f>WEEKNUM(KB_s[[#This Row],[kill_datetime]],2)</f>
        <v>33</v>
      </c>
      <c r="F942" t="s">
        <v>424</v>
      </c>
      <c r="G942" t="s">
        <v>27</v>
      </c>
      <c r="H942" t="s">
        <v>256</v>
      </c>
      <c r="I942" t="s">
        <v>15</v>
      </c>
      <c r="J942" t="s">
        <v>111</v>
      </c>
      <c r="K942" t="s">
        <v>25</v>
      </c>
      <c r="L942" t="s">
        <v>150</v>
      </c>
      <c r="M942" t="s">
        <v>66</v>
      </c>
      <c r="N942" s="1">
        <v>3954489.87</v>
      </c>
      <c r="O942" s="1">
        <v>2562770.25</v>
      </c>
    </row>
    <row r="943" spans="1:15" x14ac:dyDescent="0.25">
      <c r="A943" s="2">
        <v>45147.355196759258</v>
      </c>
      <c r="B943">
        <f t="shared" si="28"/>
        <v>9</v>
      </c>
      <c r="C943">
        <f t="shared" si="29"/>
        <v>8</v>
      </c>
      <c r="D943" s="2">
        <f>DATE(2023,KB_s[[#This Row],[Monat]],KB_s[[#This Row],[Tag]])</f>
        <v>45147</v>
      </c>
      <c r="E943" s="3">
        <f>WEEKNUM(KB_s[[#This Row],[kill_datetime]],2)</f>
        <v>33</v>
      </c>
      <c r="F943" t="s">
        <v>424</v>
      </c>
      <c r="G943" t="s">
        <v>27</v>
      </c>
      <c r="H943" t="s">
        <v>40</v>
      </c>
      <c r="I943" t="s">
        <v>20</v>
      </c>
      <c r="J943" t="s">
        <v>31</v>
      </c>
      <c r="K943" t="s">
        <v>32</v>
      </c>
      <c r="L943" t="s">
        <v>150</v>
      </c>
      <c r="M943" t="s">
        <v>66</v>
      </c>
      <c r="N943" s="1">
        <v>54198070.479999997</v>
      </c>
      <c r="O943" s="1">
        <v>36415742.829999998</v>
      </c>
    </row>
    <row r="944" spans="1:15" x14ac:dyDescent="0.25">
      <c r="A944" s="2">
        <v>45147.37096064815</v>
      </c>
      <c r="B944">
        <f t="shared" si="28"/>
        <v>9</v>
      </c>
      <c r="C944">
        <f t="shared" si="29"/>
        <v>8</v>
      </c>
      <c r="D944" s="2">
        <f>DATE(2023,KB_s[[#This Row],[Monat]],KB_s[[#This Row],[Tag]])</f>
        <v>45147</v>
      </c>
      <c r="E944" s="3">
        <f>WEEKNUM(KB_s[[#This Row],[kill_datetime]],2)</f>
        <v>33</v>
      </c>
      <c r="F944" t="s">
        <v>154</v>
      </c>
      <c r="G944" t="s">
        <v>60</v>
      </c>
      <c r="H944" t="s">
        <v>21</v>
      </c>
      <c r="I944" t="s">
        <v>13</v>
      </c>
      <c r="J944" t="s">
        <v>48</v>
      </c>
      <c r="K944" t="s">
        <v>25</v>
      </c>
      <c r="L944" t="s">
        <v>58</v>
      </c>
      <c r="M944" t="s">
        <v>11</v>
      </c>
      <c r="N944" s="1">
        <v>9008751.9499999993</v>
      </c>
      <c r="O944" s="1">
        <v>5943914.9199999999</v>
      </c>
    </row>
    <row r="945" spans="1:15" x14ac:dyDescent="0.25">
      <c r="A945" s="2">
        <v>45147.373206018521</v>
      </c>
      <c r="B945">
        <f t="shared" si="28"/>
        <v>9</v>
      </c>
      <c r="C945">
        <f t="shared" si="29"/>
        <v>8</v>
      </c>
      <c r="D945" s="2">
        <f>DATE(2023,KB_s[[#This Row],[Monat]],KB_s[[#This Row],[Tag]])</f>
        <v>45147</v>
      </c>
      <c r="E945" s="3">
        <f>WEEKNUM(KB_s[[#This Row],[kill_datetime]],2)</f>
        <v>33</v>
      </c>
      <c r="F945" t="s">
        <v>165</v>
      </c>
      <c r="G945" t="s">
        <v>20</v>
      </c>
      <c r="H945" t="s">
        <v>424</v>
      </c>
      <c r="I945" t="s">
        <v>27</v>
      </c>
      <c r="J945" t="s">
        <v>191</v>
      </c>
      <c r="K945" t="s">
        <v>32</v>
      </c>
      <c r="L945" t="s">
        <v>545</v>
      </c>
      <c r="M945" t="s">
        <v>66</v>
      </c>
      <c r="N945" s="1">
        <v>73443192.299999997</v>
      </c>
      <c r="O945" s="1">
        <v>51599675.130000003</v>
      </c>
    </row>
    <row r="946" spans="1:15" x14ac:dyDescent="0.25">
      <c r="A946" s="2">
        <v>45147.389548611114</v>
      </c>
      <c r="B946">
        <f t="shared" si="28"/>
        <v>9</v>
      </c>
      <c r="C946">
        <f t="shared" si="29"/>
        <v>8</v>
      </c>
      <c r="D946" s="2">
        <f>DATE(2023,KB_s[[#This Row],[Monat]],KB_s[[#This Row],[Tag]])</f>
        <v>45147</v>
      </c>
      <c r="E946" s="3">
        <f>WEEKNUM(KB_s[[#This Row],[kill_datetime]],2)</f>
        <v>33</v>
      </c>
      <c r="F946" t="s">
        <v>546</v>
      </c>
      <c r="G946" t="s">
        <v>60</v>
      </c>
      <c r="H946" t="s">
        <v>723</v>
      </c>
      <c r="I946" t="s">
        <v>27</v>
      </c>
      <c r="J946" t="s">
        <v>80</v>
      </c>
      <c r="K946" t="s">
        <v>36</v>
      </c>
      <c r="L946" t="s">
        <v>202</v>
      </c>
      <c r="M946" t="s">
        <v>38</v>
      </c>
      <c r="N946" s="1">
        <v>65096426.93</v>
      </c>
      <c r="O946" s="1">
        <v>54878231.020000003</v>
      </c>
    </row>
    <row r="947" spans="1:15" x14ac:dyDescent="0.25">
      <c r="A947" s="2">
        <v>45147.390775462962</v>
      </c>
      <c r="B947">
        <f t="shared" si="28"/>
        <v>9</v>
      </c>
      <c r="C947">
        <f t="shared" si="29"/>
        <v>8</v>
      </c>
      <c r="D947" s="2">
        <f>DATE(2023,KB_s[[#This Row],[Monat]],KB_s[[#This Row],[Tag]])</f>
        <v>45147</v>
      </c>
      <c r="E947" s="3">
        <f>WEEKNUM(KB_s[[#This Row],[kill_datetime]],2)</f>
        <v>33</v>
      </c>
      <c r="F947" t="s">
        <v>546</v>
      </c>
      <c r="G947" t="s">
        <v>60</v>
      </c>
      <c r="H947" t="s">
        <v>242</v>
      </c>
      <c r="I947" t="s">
        <v>27</v>
      </c>
      <c r="J947" t="s">
        <v>85</v>
      </c>
      <c r="K947" t="s">
        <v>36</v>
      </c>
      <c r="L947" t="s">
        <v>202</v>
      </c>
      <c r="M947" t="s">
        <v>38</v>
      </c>
      <c r="N947" s="1">
        <v>67166756.480000004</v>
      </c>
      <c r="O947" s="1">
        <v>54392166.530000001</v>
      </c>
    </row>
    <row r="948" spans="1:15" x14ac:dyDescent="0.25">
      <c r="A948" s="2">
        <v>45147.3908912037</v>
      </c>
      <c r="B948">
        <f t="shared" si="28"/>
        <v>9</v>
      </c>
      <c r="C948">
        <f t="shared" si="29"/>
        <v>8</v>
      </c>
      <c r="D948" s="2">
        <f>DATE(2023,KB_s[[#This Row],[Monat]],KB_s[[#This Row],[Tag]])</f>
        <v>45147</v>
      </c>
      <c r="E948" s="3">
        <f>WEEKNUM(KB_s[[#This Row],[kill_datetime]],2)</f>
        <v>33</v>
      </c>
      <c r="F948" t="s">
        <v>546</v>
      </c>
      <c r="G948" t="s">
        <v>60</v>
      </c>
      <c r="H948" t="s">
        <v>153</v>
      </c>
      <c r="I948" t="s">
        <v>27</v>
      </c>
      <c r="J948" t="s">
        <v>80</v>
      </c>
      <c r="K948" t="s">
        <v>36</v>
      </c>
      <c r="L948" t="s">
        <v>202</v>
      </c>
      <c r="M948" t="s">
        <v>38</v>
      </c>
      <c r="N948" s="1">
        <v>63254913.450000003</v>
      </c>
      <c r="O948" s="1">
        <v>48943960.149999999</v>
      </c>
    </row>
    <row r="949" spans="1:15" x14ac:dyDescent="0.25">
      <c r="A949" s="2">
        <v>45147.393136574072</v>
      </c>
      <c r="B949">
        <f t="shared" si="28"/>
        <v>9</v>
      </c>
      <c r="C949">
        <f t="shared" si="29"/>
        <v>8</v>
      </c>
      <c r="D949" s="2">
        <f>DATE(2023,KB_s[[#This Row],[Monat]],KB_s[[#This Row],[Tag]])</f>
        <v>45147</v>
      </c>
      <c r="E949" s="3">
        <f>WEEKNUM(KB_s[[#This Row],[kill_datetime]],2)</f>
        <v>33</v>
      </c>
      <c r="F949" t="s">
        <v>153</v>
      </c>
      <c r="G949" t="s">
        <v>27</v>
      </c>
      <c r="H949" t="s">
        <v>546</v>
      </c>
      <c r="I949" t="s">
        <v>60</v>
      </c>
      <c r="J949" t="s">
        <v>368</v>
      </c>
      <c r="K949" t="s">
        <v>52</v>
      </c>
      <c r="L949" t="s">
        <v>202</v>
      </c>
      <c r="M949" t="s">
        <v>38</v>
      </c>
      <c r="N949" s="1">
        <v>1437460046.48</v>
      </c>
      <c r="O949" s="1">
        <v>1149155906.26</v>
      </c>
    </row>
    <row r="950" spans="1:15" x14ac:dyDescent="0.25">
      <c r="A950" s="2">
        <v>45147.393368055556</v>
      </c>
      <c r="B950">
        <f t="shared" si="28"/>
        <v>9</v>
      </c>
      <c r="C950">
        <f t="shared" si="29"/>
        <v>8</v>
      </c>
      <c r="D950" s="2">
        <f>DATE(2023,KB_s[[#This Row],[Monat]],KB_s[[#This Row],[Tag]])</f>
        <v>45147</v>
      </c>
      <c r="E950" s="3">
        <f>WEEKNUM(KB_s[[#This Row],[kill_datetime]],2)</f>
        <v>33</v>
      </c>
      <c r="F950" t="s">
        <v>153</v>
      </c>
      <c r="G950" t="s">
        <v>27</v>
      </c>
      <c r="H950" t="s">
        <v>546</v>
      </c>
      <c r="I950" t="s">
        <v>60</v>
      </c>
      <c r="J950" t="s">
        <v>527</v>
      </c>
      <c r="K950" t="s">
        <v>17</v>
      </c>
      <c r="L950" t="s">
        <v>202</v>
      </c>
      <c r="M950" t="s">
        <v>38</v>
      </c>
      <c r="N950" s="1">
        <v>91716635.959999993</v>
      </c>
      <c r="O950" s="1">
        <v>83795599.150000006</v>
      </c>
    </row>
    <row r="951" spans="1:15" x14ac:dyDescent="0.25">
      <c r="A951" s="2">
        <v>45147.397303240738</v>
      </c>
      <c r="B951">
        <f t="shared" si="28"/>
        <v>9</v>
      </c>
      <c r="C951">
        <f t="shared" si="29"/>
        <v>8</v>
      </c>
      <c r="D951" s="2">
        <f>DATE(2023,KB_s[[#This Row],[Monat]],KB_s[[#This Row],[Tag]])</f>
        <v>45147</v>
      </c>
      <c r="E951" s="3">
        <f>WEEKNUM(KB_s[[#This Row],[kill_datetime]],2)</f>
        <v>33</v>
      </c>
      <c r="F951" t="s">
        <v>154</v>
      </c>
      <c r="G951" t="s">
        <v>60</v>
      </c>
      <c r="H951" t="s">
        <v>21</v>
      </c>
      <c r="I951" t="s">
        <v>13</v>
      </c>
      <c r="J951" t="s">
        <v>48</v>
      </c>
      <c r="K951" t="s">
        <v>25</v>
      </c>
      <c r="L951" t="s">
        <v>58</v>
      </c>
      <c r="M951" t="s">
        <v>11</v>
      </c>
      <c r="N951" s="1">
        <v>9039140.1799999997</v>
      </c>
      <c r="O951" s="1">
        <v>6926682.6299999999</v>
      </c>
    </row>
    <row r="952" spans="1:15" x14ac:dyDescent="0.25">
      <c r="A952" s="2">
        <v>45147.420266203706</v>
      </c>
      <c r="B952">
        <f t="shared" si="28"/>
        <v>9</v>
      </c>
      <c r="C952">
        <f t="shared" si="29"/>
        <v>8</v>
      </c>
      <c r="D952" s="2">
        <f>DATE(2023,KB_s[[#This Row],[Monat]],KB_s[[#This Row],[Tag]])</f>
        <v>45147</v>
      </c>
      <c r="E952" s="3">
        <f>WEEKNUM(KB_s[[#This Row],[kill_datetime]],2)</f>
        <v>33</v>
      </c>
      <c r="F952" t="s">
        <v>424</v>
      </c>
      <c r="G952" t="s">
        <v>27</v>
      </c>
      <c r="H952" t="s">
        <v>382</v>
      </c>
      <c r="I952" t="s">
        <v>20</v>
      </c>
      <c r="J952" t="s">
        <v>90</v>
      </c>
      <c r="K952" t="s">
        <v>36</v>
      </c>
      <c r="L952" t="s">
        <v>442</v>
      </c>
      <c r="M952" t="s">
        <v>66</v>
      </c>
      <c r="N952" s="1">
        <v>62180880.969999999</v>
      </c>
      <c r="O952" s="1">
        <v>43493096.229999997</v>
      </c>
    </row>
    <row r="953" spans="1:15" x14ac:dyDescent="0.25">
      <c r="A953" s="2">
        <v>45147.440451388888</v>
      </c>
      <c r="B953">
        <f t="shared" si="28"/>
        <v>9</v>
      </c>
      <c r="C953">
        <f t="shared" si="29"/>
        <v>8</v>
      </c>
      <c r="D953" s="2">
        <f>DATE(2023,KB_s[[#This Row],[Monat]],KB_s[[#This Row],[Tag]])</f>
        <v>45147</v>
      </c>
      <c r="E953" s="3">
        <f>WEEKNUM(KB_s[[#This Row],[kill_datetime]],2)</f>
        <v>33</v>
      </c>
      <c r="F953" t="s">
        <v>23</v>
      </c>
      <c r="G953" t="s">
        <v>20</v>
      </c>
      <c r="H953" t="s">
        <v>424</v>
      </c>
      <c r="I953" t="s">
        <v>27</v>
      </c>
      <c r="J953" t="s">
        <v>191</v>
      </c>
      <c r="K953" t="s">
        <v>32</v>
      </c>
      <c r="L953" t="s">
        <v>599</v>
      </c>
      <c r="M953" t="s">
        <v>66</v>
      </c>
      <c r="N953" s="1">
        <v>80460574.469999999</v>
      </c>
      <c r="O953" s="1">
        <v>61634585.390000001</v>
      </c>
    </row>
    <row r="954" spans="1:15" x14ac:dyDescent="0.25">
      <c r="A954" s="2">
        <v>45147.476527777777</v>
      </c>
      <c r="B954">
        <f t="shared" si="28"/>
        <v>9</v>
      </c>
      <c r="C954">
        <f t="shared" si="29"/>
        <v>8</v>
      </c>
      <c r="D954" s="2">
        <f>DATE(2023,KB_s[[#This Row],[Monat]],KB_s[[#This Row],[Tag]])</f>
        <v>45147</v>
      </c>
      <c r="E954" s="3">
        <f>WEEKNUM(KB_s[[#This Row],[kill_datetime]],2)</f>
        <v>33</v>
      </c>
      <c r="F954" t="s">
        <v>154</v>
      </c>
      <c r="G954" t="s">
        <v>60</v>
      </c>
      <c r="H954" t="s">
        <v>248</v>
      </c>
      <c r="I954" t="s">
        <v>27</v>
      </c>
      <c r="J954" t="s">
        <v>44</v>
      </c>
      <c r="K954" t="s">
        <v>17</v>
      </c>
      <c r="L954" t="s">
        <v>58</v>
      </c>
      <c r="M954" t="s">
        <v>11</v>
      </c>
      <c r="N954" s="1">
        <v>28862629.449999999</v>
      </c>
      <c r="O954" s="1">
        <v>22245797.09</v>
      </c>
    </row>
    <row r="955" spans="1:15" x14ac:dyDescent="0.25">
      <c r="A955" s="2">
        <v>45147.515324074076</v>
      </c>
      <c r="B955">
        <f t="shared" si="28"/>
        <v>9</v>
      </c>
      <c r="C955">
        <f t="shared" si="29"/>
        <v>8</v>
      </c>
      <c r="D955" s="2">
        <f>DATE(2023,KB_s[[#This Row],[Monat]],KB_s[[#This Row],[Tag]])</f>
        <v>45147</v>
      </c>
      <c r="E955" s="3">
        <f>WEEKNUM(KB_s[[#This Row],[kill_datetime]],2)</f>
        <v>33</v>
      </c>
      <c r="F955" t="s">
        <v>175</v>
      </c>
      <c r="G955" t="s">
        <v>60</v>
      </c>
      <c r="H955" t="s">
        <v>231</v>
      </c>
      <c r="I955" t="s">
        <v>13</v>
      </c>
      <c r="J955" t="s">
        <v>86</v>
      </c>
      <c r="K955" t="s">
        <v>32</v>
      </c>
      <c r="L955" t="s">
        <v>587</v>
      </c>
      <c r="M955" t="s">
        <v>78</v>
      </c>
      <c r="N955" s="1">
        <v>326950717.99000001</v>
      </c>
      <c r="O955" s="1">
        <v>293166457.55000001</v>
      </c>
    </row>
    <row r="956" spans="1:15" x14ac:dyDescent="0.25">
      <c r="A956" s="2">
        <v>45147.517222222225</v>
      </c>
      <c r="B956">
        <f t="shared" si="28"/>
        <v>9</v>
      </c>
      <c r="C956">
        <f t="shared" si="29"/>
        <v>8</v>
      </c>
      <c r="D956" s="2">
        <f>DATE(2023,KB_s[[#This Row],[Monat]],KB_s[[#This Row],[Tag]])</f>
        <v>45147</v>
      </c>
      <c r="E956" s="3">
        <f>WEEKNUM(KB_s[[#This Row],[kill_datetime]],2)</f>
        <v>33</v>
      </c>
      <c r="F956" t="s">
        <v>228</v>
      </c>
      <c r="G956" t="s">
        <v>27</v>
      </c>
      <c r="H956" t="s">
        <v>302</v>
      </c>
      <c r="I956" t="s">
        <v>20</v>
      </c>
      <c r="J956" t="s">
        <v>80</v>
      </c>
      <c r="K956" t="s">
        <v>36</v>
      </c>
      <c r="L956" t="s">
        <v>281</v>
      </c>
      <c r="M956" t="s">
        <v>66</v>
      </c>
      <c r="N956" s="1">
        <v>68281801.599999994</v>
      </c>
      <c r="O956" s="1">
        <v>51786857.979999997</v>
      </c>
    </row>
    <row r="957" spans="1:15" x14ac:dyDescent="0.25">
      <c r="A957" s="2">
        <v>45147.51767361111</v>
      </c>
      <c r="B957">
        <f t="shared" si="28"/>
        <v>9</v>
      </c>
      <c r="C957">
        <f t="shared" si="29"/>
        <v>8</v>
      </c>
      <c r="D957" s="2">
        <f>DATE(2023,KB_s[[#This Row],[Monat]],KB_s[[#This Row],[Tag]])</f>
        <v>45147</v>
      </c>
      <c r="E957" s="3">
        <f>WEEKNUM(KB_s[[#This Row],[kill_datetime]],2)</f>
        <v>33</v>
      </c>
      <c r="F957" t="s">
        <v>425</v>
      </c>
      <c r="G957" t="s">
        <v>27</v>
      </c>
      <c r="H957" t="s">
        <v>23</v>
      </c>
      <c r="I957" t="s">
        <v>20</v>
      </c>
      <c r="J957" t="s">
        <v>98</v>
      </c>
      <c r="K957" t="s">
        <v>52</v>
      </c>
      <c r="L957" t="s">
        <v>281</v>
      </c>
      <c r="M957" t="s">
        <v>66</v>
      </c>
      <c r="N957" s="1">
        <v>223236562.34</v>
      </c>
      <c r="O957" s="1">
        <v>192313981.84</v>
      </c>
    </row>
    <row r="958" spans="1:15" x14ac:dyDescent="0.25">
      <c r="A958" s="2">
        <v>45147.517800925925</v>
      </c>
      <c r="B958">
        <f t="shared" si="28"/>
        <v>9</v>
      </c>
      <c r="C958">
        <f t="shared" si="29"/>
        <v>8</v>
      </c>
      <c r="D958" s="2">
        <f>DATE(2023,KB_s[[#This Row],[Monat]],KB_s[[#This Row],[Tag]])</f>
        <v>45147</v>
      </c>
      <c r="E958" s="3">
        <f>WEEKNUM(KB_s[[#This Row],[kill_datetime]],2)</f>
        <v>33</v>
      </c>
      <c r="F958" t="s">
        <v>228</v>
      </c>
      <c r="G958" t="s">
        <v>27</v>
      </c>
      <c r="H958" t="s">
        <v>330</v>
      </c>
      <c r="I958" t="s">
        <v>20</v>
      </c>
      <c r="J958" t="s">
        <v>54</v>
      </c>
      <c r="K958" t="s">
        <v>17</v>
      </c>
      <c r="L958" t="s">
        <v>281</v>
      </c>
      <c r="M958" t="s">
        <v>66</v>
      </c>
      <c r="N958" s="1">
        <v>9187391.3200000003</v>
      </c>
      <c r="O958" s="1">
        <v>3799388.34</v>
      </c>
    </row>
    <row r="959" spans="1:15" x14ac:dyDescent="0.25">
      <c r="A959" s="2">
        <v>45147.533634259256</v>
      </c>
      <c r="B959">
        <f t="shared" si="28"/>
        <v>9</v>
      </c>
      <c r="C959">
        <f t="shared" si="29"/>
        <v>8</v>
      </c>
      <c r="D959" s="2">
        <f>DATE(2023,KB_s[[#This Row],[Monat]],KB_s[[#This Row],[Tag]])</f>
        <v>45147</v>
      </c>
      <c r="E959" s="3">
        <f>WEEKNUM(KB_s[[#This Row],[kill_datetime]],2)</f>
        <v>33</v>
      </c>
      <c r="F959" t="s">
        <v>637</v>
      </c>
      <c r="G959" t="s">
        <v>13</v>
      </c>
      <c r="H959" t="s">
        <v>302</v>
      </c>
      <c r="I959" t="s">
        <v>20</v>
      </c>
      <c r="J959" t="s">
        <v>34</v>
      </c>
      <c r="K959" t="s">
        <v>32</v>
      </c>
      <c r="L959" t="s">
        <v>431</v>
      </c>
      <c r="M959" t="s">
        <v>78</v>
      </c>
      <c r="N959" s="1">
        <v>43740824.039999999</v>
      </c>
      <c r="O959" s="1">
        <v>23975601.16</v>
      </c>
    </row>
    <row r="960" spans="1:15" x14ac:dyDescent="0.25">
      <c r="A960" s="2">
        <v>45147.536296296297</v>
      </c>
      <c r="B960">
        <f t="shared" si="28"/>
        <v>9</v>
      </c>
      <c r="C960">
        <f t="shared" si="29"/>
        <v>8</v>
      </c>
      <c r="D960" s="2">
        <f>DATE(2023,KB_s[[#This Row],[Monat]],KB_s[[#This Row],[Tag]])</f>
        <v>45147</v>
      </c>
      <c r="E960" s="3">
        <f>WEEKNUM(KB_s[[#This Row],[kill_datetime]],2)</f>
        <v>33</v>
      </c>
      <c r="F960" t="s">
        <v>637</v>
      </c>
      <c r="G960" t="s">
        <v>13</v>
      </c>
      <c r="H960" t="s">
        <v>302</v>
      </c>
      <c r="I960" t="s">
        <v>20</v>
      </c>
      <c r="J960" t="s">
        <v>34</v>
      </c>
      <c r="K960" t="s">
        <v>32</v>
      </c>
      <c r="L960" t="s">
        <v>431</v>
      </c>
      <c r="M960" t="s">
        <v>78</v>
      </c>
      <c r="N960" s="1">
        <v>43642644.649999999</v>
      </c>
      <c r="O960" s="1">
        <v>27795243.489999998</v>
      </c>
    </row>
    <row r="961" spans="1:15" x14ac:dyDescent="0.25">
      <c r="A961" s="2">
        <v>45147.538761574076</v>
      </c>
      <c r="B961">
        <f t="shared" si="28"/>
        <v>9</v>
      </c>
      <c r="C961">
        <f t="shared" si="29"/>
        <v>8</v>
      </c>
      <c r="D961" s="2">
        <f>DATE(2023,KB_s[[#This Row],[Monat]],KB_s[[#This Row],[Tag]])</f>
        <v>45147</v>
      </c>
      <c r="E961" s="3">
        <f>WEEKNUM(KB_s[[#This Row],[kill_datetime]],2)</f>
        <v>33</v>
      </c>
      <c r="F961" t="s">
        <v>479</v>
      </c>
      <c r="G961" t="s">
        <v>13</v>
      </c>
      <c r="H961" t="s">
        <v>23</v>
      </c>
      <c r="I961" t="s">
        <v>20</v>
      </c>
      <c r="J961" t="s">
        <v>80</v>
      </c>
      <c r="K961" t="s">
        <v>36</v>
      </c>
      <c r="L961" t="s">
        <v>188</v>
      </c>
      <c r="M961" t="s">
        <v>66</v>
      </c>
      <c r="N961" s="1">
        <v>91801431.340000004</v>
      </c>
      <c r="O961" s="1">
        <v>67731437.590000004</v>
      </c>
    </row>
    <row r="962" spans="1:15" x14ac:dyDescent="0.25">
      <c r="A962" s="2">
        <v>45147.539236111108</v>
      </c>
      <c r="B962">
        <f t="shared" ref="B962:B1025" si="30">DAY(A962)</f>
        <v>9</v>
      </c>
      <c r="C962">
        <f t="shared" ref="C962:C1025" si="31">MONTH(A962)</f>
        <v>8</v>
      </c>
      <c r="D962" s="2">
        <f>DATE(2023,KB_s[[#This Row],[Monat]],KB_s[[#This Row],[Tag]])</f>
        <v>45147</v>
      </c>
      <c r="E962" s="3">
        <f>WEEKNUM(KB_s[[#This Row],[kill_datetime]],2)</f>
        <v>33</v>
      </c>
      <c r="F962" t="s">
        <v>21</v>
      </c>
      <c r="G962" t="s">
        <v>13</v>
      </c>
      <c r="H962" t="s">
        <v>342</v>
      </c>
      <c r="I962" t="s">
        <v>20</v>
      </c>
      <c r="J962" t="s">
        <v>53</v>
      </c>
      <c r="K962" t="s">
        <v>25</v>
      </c>
      <c r="L962" t="s">
        <v>181</v>
      </c>
      <c r="M962" t="s">
        <v>66</v>
      </c>
      <c r="N962" s="1">
        <v>20937069.370000001</v>
      </c>
      <c r="O962" s="1">
        <v>5149729.68</v>
      </c>
    </row>
    <row r="963" spans="1:15" x14ac:dyDescent="0.25">
      <c r="A963" s="2">
        <v>45147.542060185187</v>
      </c>
      <c r="B963">
        <f t="shared" si="30"/>
        <v>9</v>
      </c>
      <c r="C963">
        <f t="shared" si="31"/>
        <v>8</v>
      </c>
      <c r="D963" s="2">
        <f>DATE(2023,KB_s[[#This Row],[Monat]],KB_s[[#This Row],[Tag]])</f>
        <v>45147</v>
      </c>
      <c r="E963" s="3">
        <f>WEEKNUM(KB_s[[#This Row],[kill_datetime]],2)</f>
        <v>33</v>
      </c>
      <c r="F963" t="s">
        <v>21</v>
      </c>
      <c r="G963" t="s">
        <v>13</v>
      </c>
      <c r="H963" t="s">
        <v>23</v>
      </c>
      <c r="I963" t="s">
        <v>20</v>
      </c>
      <c r="J963" t="s">
        <v>162</v>
      </c>
      <c r="K963" t="s">
        <v>52</v>
      </c>
      <c r="L963" t="s">
        <v>188</v>
      </c>
      <c r="M963" t="s">
        <v>66</v>
      </c>
      <c r="N963" s="1">
        <v>167129956.31</v>
      </c>
      <c r="O963" s="1">
        <v>43855779.280000001</v>
      </c>
    </row>
    <row r="964" spans="1:15" x14ac:dyDescent="0.25">
      <c r="A964" s="2">
        <v>45147.583310185182</v>
      </c>
      <c r="B964">
        <f t="shared" si="30"/>
        <v>9</v>
      </c>
      <c r="C964">
        <f t="shared" si="31"/>
        <v>8</v>
      </c>
      <c r="D964" s="2">
        <f>DATE(2023,KB_s[[#This Row],[Monat]],KB_s[[#This Row],[Tag]])</f>
        <v>45147</v>
      </c>
      <c r="E964" s="3">
        <f>WEEKNUM(KB_s[[#This Row],[kill_datetime]],2)</f>
        <v>33</v>
      </c>
      <c r="F964" t="s">
        <v>22</v>
      </c>
      <c r="G964" t="s">
        <v>13</v>
      </c>
      <c r="H964" t="s">
        <v>345</v>
      </c>
      <c r="I964" t="s">
        <v>20</v>
      </c>
      <c r="J964" t="s">
        <v>50</v>
      </c>
      <c r="K964" t="s">
        <v>17</v>
      </c>
      <c r="L964" t="s">
        <v>77</v>
      </c>
      <c r="M964" t="s">
        <v>78</v>
      </c>
      <c r="N964" s="1">
        <v>13261322.699999999</v>
      </c>
      <c r="O964" s="1">
        <v>11000192.960000001</v>
      </c>
    </row>
    <row r="965" spans="1:15" x14ac:dyDescent="0.25">
      <c r="A965" s="2">
        <v>45147.723460648151</v>
      </c>
      <c r="B965">
        <f t="shared" si="30"/>
        <v>9</v>
      </c>
      <c r="C965">
        <f t="shared" si="31"/>
        <v>8</v>
      </c>
      <c r="D965" s="2">
        <f>DATE(2023,KB_s[[#This Row],[Monat]],KB_s[[#This Row],[Tag]])</f>
        <v>45147</v>
      </c>
      <c r="E965" s="3">
        <f>WEEKNUM(KB_s[[#This Row],[kill_datetime]],2)</f>
        <v>33</v>
      </c>
      <c r="F965" t="s">
        <v>231</v>
      </c>
      <c r="G965" t="s">
        <v>13</v>
      </c>
      <c r="H965" t="s">
        <v>23</v>
      </c>
      <c r="I965" t="s">
        <v>20</v>
      </c>
      <c r="J965" t="s">
        <v>117</v>
      </c>
      <c r="K965" t="s">
        <v>32</v>
      </c>
      <c r="L965" t="s">
        <v>692</v>
      </c>
      <c r="M965" t="s">
        <v>78</v>
      </c>
      <c r="N965" s="1">
        <v>21966842.239999998</v>
      </c>
      <c r="O965" s="1">
        <v>10539410.27</v>
      </c>
    </row>
    <row r="966" spans="1:15" x14ac:dyDescent="0.25">
      <c r="A966" s="2">
        <v>45147.723506944443</v>
      </c>
      <c r="B966">
        <f t="shared" si="30"/>
        <v>9</v>
      </c>
      <c r="C966">
        <f t="shared" si="31"/>
        <v>8</v>
      </c>
      <c r="D966" s="2">
        <f>DATE(2023,KB_s[[#This Row],[Monat]],KB_s[[#This Row],[Tag]])</f>
        <v>45147</v>
      </c>
      <c r="E966" s="3">
        <f>WEEKNUM(KB_s[[#This Row],[kill_datetime]],2)</f>
        <v>33</v>
      </c>
      <c r="F966" t="s">
        <v>205</v>
      </c>
      <c r="G966" t="s">
        <v>13</v>
      </c>
      <c r="H966" t="s">
        <v>563</v>
      </c>
      <c r="I966" t="s">
        <v>20</v>
      </c>
      <c r="J966" t="s">
        <v>73</v>
      </c>
      <c r="K966" t="s">
        <v>32</v>
      </c>
      <c r="L966" t="s">
        <v>692</v>
      </c>
      <c r="M966" t="s">
        <v>78</v>
      </c>
      <c r="N966" s="1">
        <v>31795418.969999999</v>
      </c>
      <c r="O966" s="1">
        <v>12630501.130000001</v>
      </c>
    </row>
    <row r="967" spans="1:15" x14ac:dyDescent="0.25">
      <c r="A967" s="2">
        <v>45147.723564814813</v>
      </c>
      <c r="B967">
        <f t="shared" si="30"/>
        <v>9</v>
      </c>
      <c r="C967">
        <f t="shared" si="31"/>
        <v>8</v>
      </c>
      <c r="D967" s="2">
        <f>DATE(2023,KB_s[[#This Row],[Monat]],KB_s[[#This Row],[Tag]])</f>
        <v>45147</v>
      </c>
      <c r="E967" s="3">
        <f>WEEKNUM(KB_s[[#This Row],[kill_datetime]],2)</f>
        <v>33</v>
      </c>
      <c r="F967" t="s">
        <v>70</v>
      </c>
      <c r="G967" t="s">
        <v>13</v>
      </c>
      <c r="H967" t="s">
        <v>359</v>
      </c>
      <c r="I967" t="s">
        <v>20</v>
      </c>
      <c r="J967" t="s">
        <v>73</v>
      </c>
      <c r="K967" t="s">
        <v>32</v>
      </c>
      <c r="L967" t="s">
        <v>692</v>
      </c>
      <c r="M967" t="s">
        <v>78</v>
      </c>
      <c r="N967" s="1">
        <v>31794098.440000001</v>
      </c>
      <c r="O967" s="1">
        <v>15172615.630000001</v>
      </c>
    </row>
    <row r="968" spans="1:15" x14ac:dyDescent="0.25">
      <c r="A968" s="2">
        <v>45147.723645833335</v>
      </c>
      <c r="B968">
        <f t="shared" si="30"/>
        <v>9</v>
      </c>
      <c r="C968">
        <f t="shared" si="31"/>
        <v>8</v>
      </c>
      <c r="D968" s="2">
        <f>DATE(2023,KB_s[[#This Row],[Monat]],KB_s[[#This Row],[Tag]])</f>
        <v>45147</v>
      </c>
      <c r="E968" s="3">
        <f>WEEKNUM(KB_s[[#This Row],[kill_datetime]],2)</f>
        <v>33</v>
      </c>
      <c r="F968" t="s">
        <v>22</v>
      </c>
      <c r="G968" t="s">
        <v>13</v>
      </c>
      <c r="H968" t="s">
        <v>447</v>
      </c>
      <c r="I968" t="s">
        <v>20</v>
      </c>
      <c r="J968" t="s">
        <v>73</v>
      </c>
      <c r="K968" t="s">
        <v>32</v>
      </c>
      <c r="L968" t="s">
        <v>692</v>
      </c>
      <c r="M968" t="s">
        <v>78</v>
      </c>
      <c r="N968" s="1">
        <v>24726775.149999999</v>
      </c>
      <c r="O968" s="1">
        <v>3123226.83</v>
      </c>
    </row>
    <row r="969" spans="1:15" x14ac:dyDescent="0.25">
      <c r="A969" s="2">
        <v>45147.723703703705</v>
      </c>
      <c r="B969">
        <f t="shared" si="30"/>
        <v>9</v>
      </c>
      <c r="C969">
        <f t="shared" si="31"/>
        <v>8</v>
      </c>
      <c r="D969" s="2">
        <f>DATE(2023,KB_s[[#This Row],[Monat]],KB_s[[#This Row],[Tag]])</f>
        <v>45147</v>
      </c>
      <c r="E969" s="3">
        <f>WEEKNUM(KB_s[[#This Row],[kill_datetime]],2)</f>
        <v>33</v>
      </c>
      <c r="F969" t="s">
        <v>668</v>
      </c>
      <c r="G969" t="s">
        <v>13</v>
      </c>
      <c r="H969" t="s">
        <v>349</v>
      </c>
      <c r="I969" t="s">
        <v>20</v>
      </c>
      <c r="J969" t="s">
        <v>73</v>
      </c>
      <c r="K969" t="s">
        <v>32</v>
      </c>
      <c r="L969" t="s">
        <v>692</v>
      </c>
      <c r="M969" t="s">
        <v>78</v>
      </c>
      <c r="N969" s="1">
        <v>18132730.739999998</v>
      </c>
      <c r="O969" s="1">
        <v>6695323.5300000003</v>
      </c>
    </row>
    <row r="970" spans="1:15" x14ac:dyDescent="0.25">
      <c r="A970" s="2">
        <v>45147.72378472222</v>
      </c>
      <c r="B970">
        <f t="shared" si="30"/>
        <v>9</v>
      </c>
      <c r="C970">
        <f t="shared" si="31"/>
        <v>8</v>
      </c>
      <c r="D970" s="2">
        <f>DATE(2023,KB_s[[#This Row],[Monat]],KB_s[[#This Row],[Tag]])</f>
        <v>45147</v>
      </c>
      <c r="E970" s="3">
        <f>WEEKNUM(KB_s[[#This Row],[kill_datetime]],2)</f>
        <v>33</v>
      </c>
      <c r="F970" t="s">
        <v>479</v>
      </c>
      <c r="G970" t="s">
        <v>13</v>
      </c>
      <c r="H970" t="s">
        <v>82</v>
      </c>
      <c r="I970" t="s">
        <v>20</v>
      </c>
      <c r="J970" t="s">
        <v>73</v>
      </c>
      <c r="K970" t="s">
        <v>32</v>
      </c>
      <c r="L970" t="s">
        <v>692</v>
      </c>
      <c r="M970" t="s">
        <v>78</v>
      </c>
      <c r="N970" s="1">
        <v>30251103.039999999</v>
      </c>
      <c r="O970" s="1">
        <v>9733695.6300000008</v>
      </c>
    </row>
    <row r="971" spans="1:15" x14ac:dyDescent="0.25">
      <c r="A971" s="2">
        <v>45147.723796296297</v>
      </c>
      <c r="B971">
        <f t="shared" si="30"/>
        <v>9</v>
      </c>
      <c r="C971">
        <f t="shared" si="31"/>
        <v>8</v>
      </c>
      <c r="D971" s="2">
        <f>DATE(2023,KB_s[[#This Row],[Monat]],KB_s[[#This Row],[Tag]])</f>
        <v>45147</v>
      </c>
      <c r="E971" s="3">
        <f>WEEKNUM(KB_s[[#This Row],[kill_datetime]],2)</f>
        <v>33</v>
      </c>
      <c r="F971" t="s">
        <v>93</v>
      </c>
      <c r="G971" t="s">
        <v>13</v>
      </c>
      <c r="H971" t="s">
        <v>375</v>
      </c>
      <c r="I971" t="s">
        <v>20</v>
      </c>
      <c r="J971" t="s">
        <v>73</v>
      </c>
      <c r="K971" t="s">
        <v>32</v>
      </c>
      <c r="L971" t="s">
        <v>692</v>
      </c>
      <c r="M971" t="s">
        <v>78</v>
      </c>
      <c r="N971" s="1">
        <v>31790797.09</v>
      </c>
      <c r="O971" s="1">
        <v>13828409.470000001</v>
      </c>
    </row>
    <row r="972" spans="1:15" x14ac:dyDescent="0.25">
      <c r="A972" s="2">
        <v>45147.723819444444</v>
      </c>
      <c r="B972">
        <f t="shared" si="30"/>
        <v>9</v>
      </c>
      <c r="C972">
        <f t="shared" si="31"/>
        <v>8</v>
      </c>
      <c r="D972" s="2">
        <f>DATE(2023,KB_s[[#This Row],[Monat]],KB_s[[#This Row],[Tag]])</f>
        <v>45147</v>
      </c>
      <c r="E972" s="3">
        <f>WEEKNUM(KB_s[[#This Row],[kill_datetime]],2)</f>
        <v>33</v>
      </c>
      <c r="F972" t="s">
        <v>231</v>
      </c>
      <c r="G972" t="s">
        <v>13</v>
      </c>
      <c r="H972" t="s">
        <v>82</v>
      </c>
      <c r="I972" t="s">
        <v>20</v>
      </c>
      <c r="J972" t="s">
        <v>73</v>
      </c>
      <c r="K972" t="s">
        <v>32</v>
      </c>
      <c r="L972" t="s">
        <v>692</v>
      </c>
      <c r="M972" t="s">
        <v>78</v>
      </c>
      <c r="N972" s="1">
        <v>19776618.670000002</v>
      </c>
      <c r="O972" s="1">
        <v>7422876.4699999997</v>
      </c>
    </row>
    <row r="973" spans="1:15" x14ac:dyDescent="0.25">
      <c r="A973" s="2">
        <v>45147.723877314813</v>
      </c>
      <c r="B973">
        <f t="shared" si="30"/>
        <v>9</v>
      </c>
      <c r="C973">
        <f t="shared" si="31"/>
        <v>8</v>
      </c>
      <c r="D973" s="2">
        <f>DATE(2023,KB_s[[#This Row],[Monat]],KB_s[[#This Row],[Tag]])</f>
        <v>45147</v>
      </c>
      <c r="E973" s="3">
        <f>WEEKNUM(KB_s[[#This Row],[kill_datetime]],2)</f>
        <v>33</v>
      </c>
      <c r="F973" t="s">
        <v>205</v>
      </c>
      <c r="G973" t="s">
        <v>13</v>
      </c>
      <c r="H973" t="s">
        <v>349</v>
      </c>
      <c r="I973" t="s">
        <v>20</v>
      </c>
      <c r="J973" t="s">
        <v>73</v>
      </c>
      <c r="K973" t="s">
        <v>32</v>
      </c>
      <c r="L973" t="s">
        <v>692</v>
      </c>
      <c r="M973" t="s">
        <v>78</v>
      </c>
      <c r="N973" s="1">
        <v>34157383.719999999</v>
      </c>
      <c r="O973" s="1">
        <v>16400747.220000001</v>
      </c>
    </row>
    <row r="974" spans="1:15" x14ac:dyDescent="0.25">
      <c r="A974" s="2">
        <v>45147.725127314814</v>
      </c>
      <c r="B974">
        <f t="shared" si="30"/>
        <v>9</v>
      </c>
      <c r="C974">
        <f t="shared" si="31"/>
        <v>8</v>
      </c>
      <c r="D974" s="2">
        <f>DATE(2023,KB_s[[#This Row],[Monat]],KB_s[[#This Row],[Tag]])</f>
        <v>45147</v>
      </c>
      <c r="E974" s="3">
        <f>WEEKNUM(KB_s[[#This Row],[kill_datetime]],2)</f>
        <v>33</v>
      </c>
      <c r="F974" t="s">
        <v>231</v>
      </c>
      <c r="G974" t="s">
        <v>13</v>
      </c>
      <c r="H974" t="s">
        <v>23</v>
      </c>
      <c r="I974" t="s">
        <v>20</v>
      </c>
      <c r="J974" t="s">
        <v>267</v>
      </c>
      <c r="K974" t="s">
        <v>17</v>
      </c>
      <c r="L974" t="s">
        <v>692</v>
      </c>
      <c r="M974" t="s">
        <v>78</v>
      </c>
      <c r="N974" s="1">
        <v>4531103.3</v>
      </c>
      <c r="O974" s="1">
        <v>4261970.9800000004</v>
      </c>
    </row>
    <row r="975" spans="1:15" x14ac:dyDescent="0.25">
      <c r="A975" s="2">
        <v>45147.735150462962</v>
      </c>
      <c r="B975">
        <f t="shared" si="30"/>
        <v>9</v>
      </c>
      <c r="C975">
        <f t="shared" si="31"/>
        <v>8</v>
      </c>
      <c r="D975" s="2">
        <f>DATE(2023,KB_s[[#This Row],[Monat]],KB_s[[#This Row],[Tag]])</f>
        <v>45147</v>
      </c>
      <c r="E975" s="3">
        <f>WEEKNUM(KB_s[[#This Row],[kill_datetime]],2)</f>
        <v>33</v>
      </c>
      <c r="F975" t="s">
        <v>72</v>
      </c>
      <c r="G975" t="s">
        <v>20</v>
      </c>
      <c r="H975" t="s">
        <v>231</v>
      </c>
      <c r="I975" t="s">
        <v>13</v>
      </c>
      <c r="J975" t="s">
        <v>73</v>
      </c>
      <c r="K975" t="s">
        <v>32</v>
      </c>
      <c r="L975" t="s">
        <v>77</v>
      </c>
      <c r="M975" t="s">
        <v>78</v>
      </c>
      <c r="N975" s="1">
        <v>13534064.51</v>
      </c>
      <c r="O975" s="1">
        <v>2885335.47</v>
      </c>
    </row>
    <row r="976" spans="1:15" x14ac:dyDescent="0.25">
      <c r="A976" s="2">
        <v>45147.7425</v>
      </c>
      <c r="B976">
        <f t="shared" si="30"/>
        <v>9</v>
      </c>
      <c r="C976">
        <f t="shared" si="31"/>
        <v>8</v>
      </c>
      <c r="D976" s="2">
        <f>DATE(2023,KB_s[[#This Row],[Monat]],KB_s[[#This Row],[Tag]])</f>
        <v>45147</v>
      </c>
      <c r="E976" s="3">
        <f>WEEKNUM(KB_s[[#This Row],[kill_datetime]],2)</f>
        <v>33</v>
      </c>
      <c r="F976" t="s">
        <v>154</v>
      </c>
      <c r="G976" t="s">
        <v>60</v>
      </c>
      <c r="H976" t="s">
        <v>292</v>
      </c>
      <c r="I976" t="s">
        <v>13</v>
      </c>
      <c r="J976" t="s">
        <v>44</v>
      </c>
      <c r="K976" t="s">
        <v>17</v>
      </c>
      <c r="L976" t="s">
        <v>295</v>
      </c>
      <c r="M976" t="s">
        <v>11</v>
      </c>
      <c r="N976" s="1">
        <v>5436188.6600000001</v>
      </c>
      <c r="O976" s="1">
        <v>5162049.83</v>
      </c>
    </row>
    <row r="977" spans="1:15" x14ac:dyDescent="0.25">
      <c r="A977" s="2">
        <v>45147.810636574075</v>
      </c>
      <c r="B977">
        <f t="shared" si="30"/>
        <v>9</v>
      </c>
      <c r="C977">
        <f t="shared" si="31"/>
        <v>8</v>
      </c>
      <c r="D977" s="2">
        <f>DATE(2023,KB_s[[#This Row],[Monat]],KB_s[[#This Row],[Tag]])</f>
        <v>45147</v>
      </c>
      <c r="E977" s="3">
        <f>WEEKNUM(KB_s[[#This Row],[kill_datetime]],2)</f>
        <v>33</v>
      </c>
      <c r="F977" t="s">
        <v>22</v>
      </c>
      <c r="G977" t="s">
        <v>13</v>
      </c>
      <c r="H977" t="s">
        <v>23</v>
      </c>
      <c r="I977" t="s">
        <v>20</v>
      </c>
      <c r="J977" t="s">
        <v>39</v>
      </c>
      <c r="K977" t="s">
        <v>32</v>
      </c>
      <c r="L977" t="s">
        <v>91</v>
      </c>
      <c r="M977" t="s">
        <v>66</v>
      </c>
      <c r="N977" s="1">
        <v>16446152.060000001</v>
      </c>
      <c r="O977" s="1">
        <v>3587251.61</v>
      </c>
    </row>
    <row r="978" spans="1:15" x14ac:dyDescent="0.25">
      <c r="A978" s="2">
        <v>45147.811099537037</v>
      </c>
      <c r="B978">
        <f t="shared" si="30"/>
        <v>9</v>
      </c>
      <c r="C978">
        <f t="shared" si="31"/>
        <v>8</v>
      </c>
      <c r="D978" s="2">
        <f>DATE(2023,KB_s[[#This Row],[Monat]],KB_s[[#This Row],[Tag]])</f>
        <v>45147</v>
      </c>
      <c r="E978" s="3">
        <f>WEEKNUM(KB_s[[#This Row],[kill_datetime]],2)</f>
        <v>33</v>
      </c>
      <c r="F978" t="s">
        <v>82</v>
      </c>
      <c r="G978" t="s">
        <v>20</v>
      </c>
      <c r="H978" t="s">
        <v>164</v>
      </c>
      <c r="I978" t="s">
        <v>13</v>
      </c>
      <c r="J978" t="s">
        <v>527</v>
      </c>
      <c r="K978" t="s">
        <v>17</v>
      </c>
      <c r="L978" t="s">
        <v>206</v>
      </c>
      <c r="M978" t="s">
        <v>78</v>
      </c>
      <c r="N978" s="1">
        <v>81294629.900000006</v>
      </c>
      <c r="O978" s="1">
        <v>79079873.049999997</v>
      </c>
    </row>
    <row r="979" spans="1:15" x14ac:dyDescent="0.25">
      <c r="A979" s="2">
        <v>45147.813368055555</v>
      </c>
      <c r="B979">
        <f t="shared" si="30"/>
        <v>9</v>
      </c>
      <c r="C979">
        <f t="shared" si="31"/>
        <v>8</v>
      </c>
      <c r="D979" s="2">
        <f>DATE(2023,KB_s[[#This Row],[Monat]],KB_s[[#This Row],[Tag]])</f>
        <v>45147</v>
      </c>
      <c r="E979" s="3">
        <f>WEEKNUM(KB_s[[#This Row],[kill_datetime]],2)</f>
        <v>33</v>
      </c>
      <c r="F979" t="s">
        <v>444</v>
      </c>
      <c r="G979" t="s">
        <v>13</v>
      </c>
      <c r="H979" t="s">
        <v>23</v>
      </c>
      <c r="I979" t="s">
        <v>20</v>
      </c>
      <c r="J979" t="s">
        <v>267</v>
      </c>
      <c r="K979" t="s">
        <v>17</v>
      </c>
      <c r="L979" t="s">
        <v>91</v>
      </c>
      <c r="M979" t="s">
        <v>66</v>
      </c>
      <c r="N979" s="1">
        <v>1459083.48</v>
      </c>
      <c r="O979" s="1">
        <v>690101.11</v>
      </c>
    </row>
    <row r="980" spans="1:15" x14ac:dyDescent="0.25">
      <c r="A980" s="2">
        <v>45147.813414351855</v>
      </c>
      <c r="B980">
        <f t="shared" si="30"/>
        <v>9</v>
      </c>
      <c r="C980">
        <f t="shared" si="31"/>
        <v>8</v>
      </c>
      <c r="D980" s="2">
        <f>DATE(2023,KB_s[[#This Row],[Monat]],KB_s[[#This Row],[Tag]])</f>
        <v>45147</v>
      </c>
      <c r="E980" s="3">
        <f>WEEKNUM(KB_s[[#This Row],[kill_datetime]],2)</f>
        <v>33</v>
      </c>
      <c r="F980" t="s">
        <v>499</v>
      </c>
      <c r="G980" t="s">
        <v>13</v>
      </c>
      <c r="H980" t="s">
        <v>23</v>
      </c>
      <c r="I980" t="s">
        <v>20</v>
      </c>
      <c r="J980" t="s">
        <v>267</v>
      </c>
      <c r="K980" t="s">
        <v>17</v>
      </c>
      <c r="L980" t="s">
        <v>91</v>
      </c>
      <c r="M980" t="s">
        <v>66</v>
      </c>
      <c r="N980" s="1">
        <v>1459022.54</v>
      </c>
      <c r="O980" s="1">
        <v>554406.30000000005</v>
      </c>
    </row>
    <row r="981" spans="1:15" x14ac:dyDescent="0.25">
      <c r="A981" s="2">
        <v>45147.813472222224</v>
      </c>
      <c r="B981">
        <f t="shared" si="30"/>
        <v>9</v>
      </c>
      <c r="C981">
        <f t="shared" si="31"/>
        <v>8</v>
      </c>
      <c r="D981" s="2">
        <f>DATE(2023,KB_s[[#This Row],[Monat]],KB_s[[#This Row],[Tag]])</f>
        <v>45147</v>
      </c>
      <c r="E981" s="3">
        <f>WEEKNUM(KB_s[[#This Row],[kill_datetime]],2)</f>
        <v>33</v>
      </c>
      <c r="F981" t="s">
        <v>444</v>
      </c>
      <c r="G981" t="s">
        <v>13</v>
      </c>
      <c r="H981" t="s">
        <v>23</v>
      </c>
      <c r="I981" t="s">
        <v>20</v>
      </c>
      <c r="J981" t="s">
        <v>267</v>
      </c>
      <c r="K981" t="s">
        <v>17</v>
      </c>
      <c r="L981" t="s">
        <v>91</v>
      </c>
      <c r="M981" t="s">
        <v>66</v>
      </c>
      <c r="N981" s="1">
        <v>1459040.99</v>
      </c>
      <c r="O981" s="1">
        <v>594878.46</v>
      </c>
    </row>
    <row r="982" spans="1:15" x14ac:dyDescent="0.25">
      <c r="A982" s="2">
        <v>45147.813518518517</v>
      </c>
      <c r="B982">
        <f t="shared" si="30"/>
        <v>9</v>
      </c>
      <c r="C982">
        <f t="shared" si="31"/>
        <v>8</v>
      </c>
      <c r="D982" s="2">
        <f>DATE(2023,KB_s[[#This Row],[Monat]],KB_s[[#This Row],[Tag]])</f>
        <v>45147</v>
      </c>
      <c r="E982" s="3">
        <f>WEEKNUM(KB_s[[#This Row],[kill_datetime]],2)</f>
        <v>33</v>
      </c>
      <c r="F982" t="s">
        <v>21</v>
      </c>
      <c r="G982" t="s">
        <v>13</v>
      </c>
      <c r="H982" t="s">
        <v>23</v>
      </c>
      <c r="I982" t="s">
        <v>20</v>
      </c>
      <c r="J982" t="s">
        <v>267</v>
      </c>
      <c r="K982" t="s">
        <v>17</v>
      </c>
      <c r="L982" t="s">
        <v>91</v>
      </c>
      <c r="M982" t="s">
        <v>66</v>
      </c>
      <c r="N982" s="1">
        <v>1458764.83</v>
      </c>
      <c r="O982" s="1">
        <v>1235566.1399999999</v>
      </c>
    </row>
    <row r="983" spans="1:15" x14ac:dyDescent="0.25">
      <c r="A983" s="2">
        <v>45147.813680555555</v>
      </c>
      <c r="B983">
        <f t="shared" si="30"/>
        <v>9</v>
      </c>
      <c r="C983">
        <f t="shared" si="31"/>
        <v>8</v>
      </c>
      <c r="D983" s="2">
        <f>DATE(2023,KB_s[[#This Row],[Monat]],KB_s[[#This Row],[Tag]])</f>
        <v>45147</v>
      </c>
      <c r="E983" s="3">
        <f>WEEKNUM(KB_s[[#This Row],[kill_datetime]],2)</f>
        <v>33</v>
      </c>
      <c r="F983" t="s">
        <v>393</v>
      </c>
      <c r="G983" t="s">
        <v>13</v>
      </c>
      <c r="H983" t="s">
        <v>23</v>
      </c>
      <c r="I983" t="s">
        <v>20</v>
      </c>
      <c r="J983" t="s">
        <v>267</v>
      </c>
      <c r="K983" t="s">
        <v>17</v>
      </c>
      <c r="L983" t="s">
        <v>91</v>
      </c>
      <c r="M983" t="s">
        <v>66</v>
      </c>
      <c r="N983" s="1">
        <v>1458956.02</v>
      </c>
      <c r="O983" s="1">
        <v>1138509.44</v>
      </c>
    </row>
    <row r="984" spans="1:15" x14ac:dyDescent="0.25">
      <c r="A984" s="2">
        <v>45147.813680555555</v>
      </c>
      <c r="B984">
        <f t="shared" si="30"/>
        <v>9</v>
      </c>
      <c r="C984">
        <f t="shared" si="31"/>
        <v>8</v>
      </c>
      <c r="D984" s="2">
        <f>DATE(2023,KB_s[[#This Row],[Monat]],KB_s[[#This Row],[Tag]])</f>
        <v>45147</v>
      </c>
      <c r="E984" s="3">
        <f>WEEKNUM(KB_s[[#This Row],[kill_datetime]],2)</f>
        <v>33</v>
      </c>
      <c r="F984" t="s">
        <v>21</v>
      </c>
      <c r="G984" t="s">
        <v>13</v>
      </c>
      <c r="H984" t="s">
        <v>23</v>
      </c>
      <c r="I984" t="s">
        <v>20</v>
      </c>
      <c r="J984" t="s">
        <v>267</v>
      </c>
      <c r="K984" t="s">
        <v>17</v>
      </c>
      <c r="L984" t="s">
        <v>91</v>
      </c>
      <c r="M984" t="s">
        <v>66</v>
      </c>
      <c r="N984" s="1">
        <v>1458978.31</v>
      </c>
      <c r="O984" s="1">
        <v>1276684.04</v>
      </c>
    </row>
    <row r="985" spans="1:15" x14ac:dyDescent="0.25">
      <c r="A985" s="2">
        <v>45147.813796296294</v>
      </c>
      <c r="B985">
        <f t="shared" si="30"/>
        <v>9</v>
      </c>
      <c r="C985">
        <f t="shared" si="31"/>
        <v>8</v>
      </c>
      <c r="D985" s="2">
        <f>DATE(2023,KB_s[[#This Row],[Monat]],KB_s[[#This Row],[Tag]])</f>
        <v>45147</v>
      </c>
      <c r="E985" s="3">
        <f>WEEKNUM(KB_s[[#This Row],[kill_datetime]],2)</f>
        <v>33</v>
      </c>
      <c r="F985" t="s">
        <v>427</v>
      </c>
      <c r="G985" t="s">
        <v>13</v>
      </c>
      <c r="H985" t="s">
        <v>23</v>
      </c>
      <c r="I985" t="s">
        <v>20</v>
      </c>
      <c r="J985" t="s">
        <v>267</v>
      </c>
      <c r="K985" t="s">
        <v>17</v>
      </c>
      <c r="L985" t="s">
        <v>91</v>
      </c>
      <c r="M985" t="s">
        <v>66</v>
      </c>
      <c r="N985" s="1">
        <v>1459082.63</v>
      </c>
      <c r="O985" s="1">
        <v>1222760.26</v>
      </c>
    </row>
    <row r="986" spans="1:15" x14ac:dyDescent="0.25">
      <c r="A986" s="2">
        <v>45147.813842592594</v>
      </c>
      <c r="B986">
        <f t="shared" si="30"/>
        <v>9</v>
      </c>
      <c r="C986">
        <f t="shared" si="31"/>
        <v>8</v>
      </c>
      <c r="D986" s="2">
        <f>DATE(2023,KB_s[[#This Row],[Monat]],KB_s[[#This Row],[Tag]])</f>
        <v>45147</v>
      </c>
      <c r="E986" s="3">
        <f>WEEKNUM(KB_s[[#This Row],[kill_datetime]],2)</f>
        <v>33</v>
      </c>
      <c r="F986" t="s">
        <v>492</v>
      </c>
      <c r="G986" t="s">
        <v>13</v>
      </c>
      <c r="H986" t="s">
        <v>23</v>
      </c>
      <c r="I986" t="s">
        <v>20</v>
      </c>
      <c r="J986" t="s">
        <v>267</v>
      </c>
      <c r="K986" t="s">
        <v>17</v>
      </c>
      <c r="L986" t="s">
        <v>91</v>
      </c>
      <c r="M986" t="s">
        <v>66</v>
      </c>
      <c r="N986" s="1">
        <v>1458998.51</v>
      </c>
      <c r="O986" s="1">
        <v>1190949.3</v>
      </c>
    </row>
    <row r="987" spans="1:15" x14ac:dyDescent="0.25">
      <c r="A987" s="2">
        <v>45147.81585648148</v>
      </c>
      <c r="B987">
        <f t="shared" si="30"/>
        <v>9</v>
      </c>
      <c r="C987">
        <f t="shared" si="31"/>
        <v>8</v>
      </c>
      <c r="D987" s="2">
        <f>DATE(2023,KB_s[[#This Row],[Monat]],KB_s[[#This Row],[Tag]])</f>
        <v>45147</v>
      </c>
      <c r="E987" s="3">
        <f>WEEKNUM(KB_s[[#This Row],[kill_datetime]],2)</f>
        <v>33</v>
      </c>
      <c r="F987" t="s">
        <v>294</v>
      </c>
      <c r="G987" t="s">
        <v>13</v>
      </c>
      <c r="H987" t="s">
        <v>23</v>
      </c>
      <c r="I987" t="s">
        <v>20</v>
      </c>
      <c r="J987" t="s">
        <v>42</v>
      </c>
      <c r="K987" t="s">
        <v>25</v>
      </c>
      <c r="L987" t="s">
        <v>91</v>
      </c>
      <c r="M987" t="s">
        <v>66</v>
      </c>
      <c r="N987" s="1">
        <v>16183899.08</v>
      </c>
      <c r="O987" s="1">
        <v>6810103.9800000004</v>
      </c>
    </row>
    <row r="988" spans="1:15" x14ac:dyDescent="0.25">
      <c r="A988" s="2">
        <v>45147.816655092596</v>
      </c>
      <c r="B988">
        <f t="shared" si="30"/>
        <v>9</v>
      </c>
      <c r="C988">
        <f t="shared" si="31"/>
        <v>8</v>
      </c>
      <c r="D988" s="2">
        <f>DATE(2023,KB_s[[#This Row],[Monat]],KB_s[[#This Row],[Tag]])</f>
        <v>45147</v>
      </c>
      <c r="E988" s="3">
        <f>WEEKNUM(KB_s[[#This Row],[kill_datetime]],2)</f>
        <v>33</v>
      </c>
      <c r="F988" t="s">
        <v>165</v>
      </c>
      <c r="G988" t="s">
        <v>20</v>
      </c>
      <c r="H988" t="s">
        <v>245</v>
      </c>
      <c r="I988" t="s">
        <v>13</v>
      </c>
      <c r="J988" t="s">
        <v>129</v>
      </c>
      <c r="K988" t="s">
        <v>17</v>
      </c>
      <c r="L988" t="s">
        <v>206</v>
      </c>
      <c r="M988" t="s">
        <v>78</v>
      </c>
      <c r="N988" s="1">
        <v>2632796.2799999998</v>
      </c>
      <c r="O988" s="1">
        <v>2058106.54</v>
      </c>
    </row>
    <row r="989" spans="1:15" x14ac:dyDescent="0.25">
      <c r="A989" s="2">
        <v>45147.817569444444</v>
      </c>
      <c r="B989">
        <f t="shared" si="30"/>
        <v>9</v>
      </c>
      <c r="C989">
        <f t="shared" si="31"/>
        <v>8</v>
      </c>
      <c r="D989" s="2">
        <f>DATE(2023,KB_s[[#This Row],[Monat]],KB_s[[#This Row],[Tag]])</f>
        <v>45147</v>
      </c>
      <c r="E989" s="3">
        <f>WEEKNUM(KB_s[[#This Row],[kill_datetime]],2)</f>
        <v>33</v>
      </c>
      <c r="F989" t="s">
        <v>438</v>
      </c>
      <c r="G989" t="s">
        <v>20</v>
      </c>
      <c r="H989" t="s">
        <v>22</v>
      </c>
      <c r="I989" t="s">
        <v>13</v>
      </c>
      <c r="J989" t="s">
        <v>80</v>
      </c>
      <c r="K989" t="s">
        <v>36</v>
      </c>
      <c r="L989" t="s">
        <v>91</v>
      </c>
      <c r="M989" t="s">
        <v>66</v>
      </c>
      <c r="N989" s="1">
        <v>71935517.599999994</v>
      </c>
      <c r="O989" s="1">
        <v>57753042.25</v>
      </c>
    </row>
    <row r="990" spans="1:15" x14ac:dyDescent="0.25">
      <c r="A990" s="2">
        <v>45147.818506944444</v>
      </c>
      <c r="B990">
        <f t="shared" si="30"/>
        <v>9</v>
      </c>
      <c r="C990">
        <f t="shared" si="31"/>
        <v>8</v>
      </c>
      <c r="D990" s="2">
        <f>DATE(2023,KB_s[[#This Row],[Monat]],KB_s[[#This Row],[Tag]])</f>
        <v>45147</v>
      </c>
      <c r="E990" s="3">
        <f>WEEKNUM(KB_s[[#This Row],[kill_datetime]],2)</f>
        <v>33</v>
      </c>
      <c r="F990" t="s">
        <v>23</v>
      </c>
      <c r="G990" t="s">
        <v>20</v>
      </c>
      <c r="H990" t="s">
        <v>705</v>
      </c>
      <c r="I990" t="s">
        <v>13</v>
      </c>
      <c r="J990" t="s">
        <v>31</v>
      </c>
      <c r="K990" t="s">
        <v>32</v>
      </c>
      <c r="L990" t="s">
        <v>107</v>
      </c>
      <c r="M990" t="s">
        <v>78</v>
      </c>
      <c r="N990" s="1">
        <v>61937006.270000003</v>
      </c>
      <c r="O990" s="1">
        <v>35898220.840000004</v>
      </c>
    </row>
    <row r="991" spans="1:15" x14ac:dyDescent="0.25">
      <c r="A991" s="2">
        <v>45147.818761574075</v>
      </c>
      <c r="B991">
        <f t="shared" si="30"/>
        <v>9</v>
      </c>
      <c r="C991">
        <f t="shared" si="31"/>
        <v>8</v>
      </c>
      <c r="D991" s="2">
        <f>DATE(2023,KB_s[[#This Row],[Monat]],KB_s[[#This Row],[Tag]])</f>
        <v>45147</v>
      </c>
      <c r="E991" s="3">
        <f>WEEKNUM(KB_s[[#This Row],[kill_datetime]],2)</f>
        <v>33</v>
      </c>
      <c r="F991" t="s">
        <v>82</v>
      </c>
      <c r="G991" t="s">
        <v>20</v>
      </c>
      <c r="H991" t="s">
        <v>515</v>
      </c>
      <c r="I991" t="s">
        <v>13</v>
      </c>
      <c r="J991" t="s">
        <v>80</v>
      </c>
      <c r="K991" t="s">
        <v>36</v>
      </c>
      <c r="L991" t="s">
        <v>107</v>
      </c>
      <c r="M991" t="s">
        <v>78</v>
      </c>
      <c r="N991" s="1">
        <v>71507369.140000001</v>
      </c>
      <c r="O991" s="1">
        <v>54874318.780000001</v>
      </c>
    </row>
    <row r="992" spans="1:15" x14ac:dyDescent="0.25">
      <c r="A992" s="2">
        <v>45147.819409722222</v>
      </c>
      <c r="B992">
        <f t="shared" si="30"/>
        <v>9</v>
      </c>
      <c r="C992">
        <f t="shared" si="31"/>
        <v>8</v>
      </c>
      <c r="D992" s="2">
        <f>DATE(2023,KB_s[[#This Row],[Monat]],KB_s[[#This Row],[Tag]])</f>
        <v>45147</v>
      </c>
      <c r="E992" s="3">
        <f>WEEKNUM(KB_s[[#This Row],[kill_datetime]],2)</f>
        <v>33</v>
      </c>
      <c r="F992" t="s">
        <v>82</v>
      </c>
      <c r="G992" t="s">
        <v>20</v>
      </c>
      <c r="H992" t="s">
        <v>21</v>
      </c>
      <c r="I992" t="s">
        <v>13</v>
      </c>
      <c r="J992" t="s">
        <v>73</v>
      </c>
      <c r="K992" t="s">
        <v>32</v>
      </c>
      <c r="L992" t="s">
        <v>107</v>
      </c>
      <c r="M992" t="s">
        <v>78</v>
      </c>
      <c r="N992" s="1">
        <v>35609530.119999997</v>
      </c>
      <c r="O992" s="1">
        <v>3514032.54</v>
      </c>
    </row>
    <row r="993" spans="1:15" x14ac:dyDescent="0.25">
      <c r="A993" s="2">
        <v>45147.819594907407</v>
      </c>
      <c r="B993">
        <f t="shared" si="30"/>
        <v>9</v>
      </c>
      <c r="C993">
        <f t="shared" si="31"/>
        <v>8</v>
      </c>
      <c r="D993" s="2">
        <f>DATE(2023,KB_s[[#This Row],[Monat]],KB_s[[#This Row],[Tag]])</f>
        <v>45147</v>
      </c>
      <c r="E993" s="3">
        <f>WEEKNUM(KB_s[[#This Row],[kill_datetime]],2)</f>
        <v>33</v>
      </c>
      <c r="F993" t="s">
        <v>305</v>
      </c>
      <c r="G993" t="s">
        <v>13</v>
      </c>
      <c r="H993" t="s">
        <v>82</v>
      </c>
      <c r="I993" t="s">
        <v>20</v>
      </c>
      <c r="J993" t="s">
        <v>44</v>
      </c>
      <c r="K993" t="s">
        <v>17</v>
      </c>
      <c r="L993" t="s">
        <v>562</v>
      </c>
      <c r="M993" t="s">
        <v>66</v>
      </c>
      <c r="N993" s="1">
        <v>808576.46</v>
      </c>
      <c r="O993" s="1">
        <v>389269.57</v>
      </c>
    </row>
    <row r="994" spans="1:15" x14ac:dyDescent="0.25">
      <c r="A994" s="2">
        <v>45147.81962962963</v>
      </c>
      <c r="B994">
        <f t="shared" si="30"/>
        <v>9</v>
      </c>
      <c r="C994">
        <f t="shared" si="31"/>
        <v>8</v>
      </c>
      <c r="D994" s="2">
        <f>DATE(2023,KB_s[[#This Row],[Monat]],KB_s[[#This Row],[Tag]])</f>
        <v>45147</v>
      </c>
      <c r="E994" s="3">
        <f>WEEKNUM(KB_s[[#This Row],[kill_datetime]],2)</f>
        <v>33</v>
      </c>
      <c r="F994" t="s">
        <v>82</v>
      </c>
      <c r="G994" t="s">
        <v>20</v>
      </c>
      <c r="H994" t="s">
        <v>21</v>
      </c>
      <c r="I994" t="s">
        <v>13</v>
      </c>
      <c r="J994" t="s">
        <v>95</v>
      </c>
      <c r="K994" t="s">
        <v>25</v>
      </c>
      <c r="L994" t="s">
        <v>107</v>
      </c>
      <c r="M994" t="s">
        <v>78</v>
      </c>
      <c r="N994" s="1">
        <v>1566420.46</v>
      </c>
      <c r="O994" s="1">
        <v>1088195.49</v>
      </c>
    </row>
    <row r="995" spans="1:15" x14ac:dyDescent="0.25">
      <c r="A995" s="2">
        <v>45147.820405092592</v>
      </c>
      <c r="B995">
        <f t="shared" si="30"/>
        <v>9</v>
      </c>
      <c r="C995">
        <f t="shared" si="31"/>
        <v>8</v>
      </c>
      <c r="D995" s="2">
        <f>DATE(2023,KB_s[[#This Row],[Monat]],KB_s[[#This Row],[Tag]])</f>
        <v>45147</v>
      </c>
      <c r="E995" s="3">
        <f>WEEKNUM(KB_s[[#This Row],[kill_datetime]],2)</f>
        <v>33</v>
      </c>
      <c r="F995" t="s">
        <v>349</v>
      </c>
      <c r="G995" t="s">
        <v>20</v>
      </c>
      <c r="H995" t="s">
        <v>76</v>
      </c>
      <c r="I995" t="s">
        <v>13</v>
      </c>
      <c r="J995" t="s">
        <v>35</v>
      </c>
      <c r="K995" t="s">
        <v>36</v>
      </c>
      <c r="L995" t="s">
        <v>107</v>
      </c>
      <c r="M995" t="s">
        <v>78</v>
      </c>
      <c r="N995" s="1">
        <v>45816825.039999999</v>
      </c>
      <c r="O995" s="1">
        <v>28560507.030000001</v>
      </c>
    </row>
    <row r="996" spans="1:15" x14ac:dyDescent="0.25">
      <c r="A996" s="2">
        <v>45147.83699074074</v>
      </c>
      <c r="B996">
        <f t="shared" si="30"/>
        <v>9</v>
      </c>
      <c r="C996">
        <f t="shared" si="31"/>
        <v>8</v>
      </c>
      <c r="D996" s="2">
        <f>DATE(2023,KB_s[[#This Row],[Monat]],KB_s[[#This Row],[Tag]])</f>
        <v>45147</v>
      </c>
      <c r="E996" s="3">
        <f>WEEKNUM(KB_s[[#This Row],[kill_datetime]],2)</f>
        <v>33</v>
      </c>
      <c r="F996" t="s">
        <v>154</v>
      </c>
      <c r="G996" t="s">
        <v>60</v>
      </c>
      <c r="H996" t="s">
        <v>479</v>
      </c>
      <c r="I996" t="s">
        <v>13</v>
      </c>
      <c r="J996" t="s">
        <v>137</v>
      </c>
      <c r="K996" t="s">
        <v>17</v>
      </c>
      <c r="L996" t="s">
        <v>295</v>
      </c>
      <c r="M996" t="s">
        <v>11</v>
      </c>
      <c r="N996" s="1">
        <v>1975727.99</v>
      </c>
      <c r="O996" s="1">
        <v>1721234.67</v>
      </c>
    </row>
    <row r="997" spans="1:15" x14ac:dyDescent="0.25">
      <c r="A997" s="2">
        <v>45147.880868055552</v>
      </c>
      <c r="B997">
        <f t="shared" si="30"/>
        <v>9</v>
      </c>
      <c r="C997">
        <f t="shared" si="31"/>
        <v>8</v>
      </c>
      <c r="D997" s="2">
        <f>DATE(2023,KB_s[[#This Row],[Monat]],KB_s[[#This Row],[Tag]])</f>
        <v>45147</v>
      </c>
      <c r="E997" s="3">
        <f>WEEKNUM(KB_s[[#This Row],[kill_datetime]],2)</f>
        <v>33</v>
      </c>
      <c r="F997" t="s">
        <v>652</v>
      </c>
      <c r="G997" t="s">
        <v>60</v>
      </c>
      <c r="H997" t="s">
        <v>21</v>
      </c>
      <c r="I997" t="s">
        <v>13</v>
      </c>
      <c r="J997" t="s">
        <v>44</v>
      </c>
      <c r="K997" t="s">
        <v>17</v>
      </c>
      <c r="L997" t="s">
        <v>433</v>
      </c>
      <c r="M997" t="s">
        <v>11</v>
      </c>
      <c r="N997" s="1">
        <v>3383411.17</v>
      </c>
      <c r="O997" s="1">
        <v>1238369.95</v>
      </c>
    </row>
    <row r="998" spans="1:15" x14ac:dyDescent="0.25">
      <c r="A998" s="2">
        <v>45147.893506944441</v>
      </c>
      <c r="B998">
        <f t="shared" si="30"/>
        <v>9</v>
      </c>
      <c r="C998">
        <f t="shared" si="31"/>
        <v>8</v>
      </c>
      <c r="D998" s="2">
        <f>DATE(2023,KB_s[[#This Row],[Monat]],KB_s[[#This Row],[Tag]])</f>
        <v>45147</v>
      </c>
      <c r="E998" s="3">
        <f>WEEKNUM(KB_s[[#This Row],[kill_datetime]],2)</f>
        <v>33</v>
      </c>
      <c r="F998" t="s">
        <v>302</v>
      </c>
      <c r="G998" t="s">
        <v>20</v>
      </c>
      <c r="H998" t="s">
        <v>93</v>
      </c>
      <c r="I998" t="s">
        <v>13</v>
      </c>
      <c r="J998" t="s">
        <v>29</v>
      </c>
      <c r="K998" t="s">
        <v>17</v>
      </c>
      <c r="L998" t="s">
        <v>206</v>
      </c>
      <c r="M998" t="s">
        <v>78</v>
      </c>
      <c r="N998" s="1">
        <v>7367266.96</v>
      </c>
      <c r="O998" s="1">
        <v>3880224.57</v>
      </c>
    </row>
    <row r="999" spans="1:15" x14ac:dyDescent="0.25">
      <c r="A999" s="2">
        <v>45148.008194444446</v>
      </c>
      <c r="B999">
        <f t="shared" si="30"/>
        <v>10</v>
      </c>
      <c r="C999">
        <f t="shared" si="31"/>
        <v>8</v>
      </c>
      <c r="D999" s="2">
        <f>DATE(2023,KB_s[[#This Row],[Monat]],KB_s[[#This Row],[Tag]])</f>
        <v>45148</v>
      </c>
      <c r="E999" s="3">
        <f>WEEKNUM(KB_s[[#This Row],[kill_datetime]],2)</f>
        <v>33</v>
      </c>
      <c r="F999" t="s">
        <v>170</v>
      </c>
      <c r="G999" t="s">
        <v>20</v>
      </c>
      <c r="H999" t="s">
        <v>22</v>
      </c>
      <c r="I999" t="s">
        <v>13</v>
      </c>
      <c r="J999" t="s">
        <v>255</v>
      </c>
      <c r="K999" t="s">
        <v>32</v>
      </c>
      <c r="L999" t="s">
        <v>181</v>
      </c>
      <c r="M999" t="s">
        <v>66</v>
      </c>
      <c r="N999" s="1">
        <v>70184720.700000003</v>
      </c>
      <c r="O999" s="1">
        <v>47656819.049999997</v>
      </c>
    </row>
    <row r="1000" spans="1:15" x14ac:dyDescent="0.25">
      <c r="A1000" s="2">
        <v>45148.087812500002</v>
      </c>
      <c r="B1000">
        <f t="shared" si="30"/>
        <v>10</v>
      </c>
      <c r="C1000">
        <f t="shared" si="31"/>
        <v>8</v>
      </c>
      <c r="D1000" s="2">
        <f>DATE(2023,KB_s[[#This Row],[Monat]],KB_s[[#This Row],[Tag]])</f>
        <v>45148</v>
      </c>
      <c r="E1000" s="3">
        <f>WEEKNUM(KB_s[[#This Row],[kill_datetime]],2)</f>
        <v>33</v>
      </c>
      <c r="F1000" t="s">
        <v>241</v>
      </c>
      <c r="G1000" t="s">
        <v>20</v>
      </c>
      <c r="H1000" t="s">
        <v>424</v>
      </c>
      <c r="I1000" t="s">
        <v>27</v>
      </c>
      <c r="J1000" t="s">
        <v>80</v>
      </c>
      <c r="K1000" t="s">
        <v>36</v>
      </c>
      <c r="L1000" t="s">
        <v>118</v>
      </c>
      <c r="M1000" t="s">
        <v>38</v>
      </c>
      <c r="N1000" s="1">
        <v>74707344.870000005</v>
      </c>
      <c r="O1000" s="1">
        <v>64466836.549999997</v>
      </c>
    </row>
    <row r="1001" spans="1:15" x14ac:dyDescent="0.25">
      <c r="A1001" s="2">
        <v>45148.093530092592</v>
      </c>
      <c r="B1001">
        <f t="shared" si="30"/>
        <v>10</v>
      </c>
      <c r="C1001">
        <f t="shared" si="31"/>
        <v>8</v>
      </c>
      <c r="D1001" s="2">
        <f>DATE(2023,KB_s[[#This Row],[Monat]],KB_s[[#This Row],[Tag]])</f>
        <v>45148</v>
      </c>
      <c r="E1001" s="3">
        <f>WEEKNUM(KB_s[[#This Row],[kill_datetime]],2)</f>
        <v>33</v>
      </c>
      <c r="F1001" t="s">
        <v>23</v>
      </c>
      <c r="G1001" t="s">
        <v>20</v>
      </c>
      <c r="H1001" t="s">
        <v>153</v>
      </c>
      <c r="I1001" t="s">
        <v>27</v>
      </c>
      <c r="J1001" t="s">
        <v>80</v>
      </c>
      <c r="K1001" t="s">
        <v>36</v>
      </c>
      <c r="L1001" t="s">
        <v>118</v>
      </c>
      <c r="M1001" t="s">
        <v>38</v>
      </c>
      <c r="N1001" s="1">
        <v>67408968.709999993</v>
      </c>
      <c r="O1001" s="1">
        <v>53389552.170000002</v>
      </c>
    </row>
    <row r="1002" spans="1:15" x14ac:dyDescent="0.25">
      <c r="A1002" s="2">
        <v>45148.094768518517</v>
      </c>
      <c r="B1002">
        <f t="shared" si="30"/>
        <v>10</v>
      </c>
      <c r="C1002">
        <f t="shared" si="31"/>
        <v>8</v>
      </c>
      <c r="D1002" s="2">
        <f>DATE(2023,KB_s[[#This Row],[Monat]],KB_s[[#This Row],[Tag]])</f>
        <v>45148</v>
      </c>
      <c r="E1002" s="3">
        <f>WEEKNUM(KB_s[[#This Row],[kill_datetime]],2)</f>
        <v>33</v>
      </c>
      <c r="F1002" t="s">
        <v>96</v>
      </c>
      <c r="G1002" t="s">
        <v>27</v>
      </c>
      <c r="H1002" t="s">
        <v>438</v>
      </c>
      <c r="I1002" t="s">
        <v>20</v>
      </c>
      <c r="J1002" t="s">
        <v>193</v>
      </c>
      <c r="K1002" t="s">
        <v>17</v>
      </c>
      <c r="L1002" t="s">
        <v>118</v>
      </c>
      <c r="M1002" t="s">
        <v>38</v>
      </c>
      <c r="N1002" s="1">
        <v>763143.31</v>
      </c>
      <c r="O1002" s="1">
        <v>616217.59</v>
      </c>
    </row>
    <row r="1003" spans="1:15" x14ac:dyDescent="0.25">
      <c r="A1003" s="2">
        <v>45148.094872685186</v>
      </c>
      <c r="B1003">
        <f t="shared" si="30"/>
        <v>10</v>
      </c>
      <c r="C1003">
        <f t="shared" si="31"/>
        <v>8</v>
      </c>
      <c r="D1003" s="2">
        <f>DATE(2023,KB_s[[#This Row],[Monat]],KB_s[[#This Row],[Tag]])</f>
        <v>45148</v>
      </c>
      <c r="E1003" s="3">
        <f>WEEKNUM(KB_s[[#This Row],[kill_datetime]],2)</f>
        <v>33</v>
      </c>
      <c r="F1003" t="s">
        <v>341</v>
      </c>
      <c r="G1003" t="s">
        <v>27</v>
      </c>
      <c r="H1003" t="s">
        <v>438</v>
      </c>
      <c r="I1003" t="s">
        <v>20</v>
      </c>
      <c r="J1003" t="s">
        <v>193</v>
      </c>
      <c r="K1003" t="s">
        <v>17</v>
      </c>
      <c r="L1003" t="s">
        <v>118</v>
      </c>
      <c r="M1003" t="s">
        <v>38</v>
      </c>
      <c r="N1003" s="1">
        <v>763143.31</v>
      </c>
      <c r="O1003" s="1">
        <v>630521.32999999996</v>
      </c>
    </row>
    <row r="1004" spans="1:15" x14ac:dyDescent="0.25">
      <c r="A1004" s="2">
        <v>45148.095000000001</v>
      </c>
      <c r="B1004">
        <f t="shared" si="30"/>
        <v>10</v>
      </c>
      <c r="C1004">
        <f t="shared" si="31"/>
        <v>8</v>
      </c>
      <c r="D1004" s="2">
        <f>DATE(2023,KB_s[[#This Row],[Monat]],KB_s[[#This Row],[Tag]])</f>
        <v>45148</v>
      </c>
      <c r="E1004" s="3">
        <f>WEEKNUM(KB_s[[#This Row],[kill_datetime]],2)</f>
        <v>33</v>
      </c>
      <c r="F1004" t="s">
        <v>228</v>
      </c>
      <c r="G1004" t="s">
        <v>27</v>
      </c>
      <c r="H1004" t="s">
        <v>438</v>
      </c>
      <c r="I1004" t="s">
        <v>20</v>
      </c>
      <c r="J1004" t="s">
        <v>193</v>
      </c>
      <c r="K1004" t="s">
        <v>17</v>
      </c>
      <c r="L1004" t="s">
        <v>118</v>
      </c>
      <c r="M1004" t="s">
        <v>38</v>
      </c>
      <c r="N1004" s="1">
        <v>763143.31</v>
      </c>
      <c r="O1004" s="1">
        <v>605083.66</v>
      </c>
    </row>
    <row r="1005" spans="1:15" x14ac:dyDescent="0.25">
      <c r="A1005" s="2">
        <v>45148.095057870371</v>
      </c>
      <c r="B1005">
        <f t="shared" si="30"/>
        <v>10</v>
      </c>
      <c r="C1005">
        <f t="shared" si="31"/>
        <v>8</v>
      </c>
      <c r="D1005" s="2">
        <f>DATE(2023,KB_s[[#This Row],[Monat]],KB_s[[#This Row],[Tag]])</f>
        <v>45148</v>
      </c>
      <c r="E1005" s="3">
        <f>WEEKNUM(KB_s[[#This Row],[kill_datetime]],2)</f>
        <v>33</v>
      </c>
      <c r="F1005" t="s">
        <v>96</v>
      </c>
      <c r="G1005" t="s">
        <v>27</v>
      </c>
      <c r="H1005" t="s">
        <v>438</v>
      </c>
      <c r="I1005" t="s">
        <v>20</v>
      </c>
      <c r="J1005" t="s">
        <v>193</v>
      </c>
      <c r="K1005" t="s">
        <v>17</v>
      </c>
      <c r="L1005" t="s">
        <v>118</v>
      </c>
      <c r="M1005" t="s">
        <v>38</v>
      </c>
      <c r="N1005" s="1">
        <v>763143.31</v>
      </c>
      <c r="O1005" s="1">
        <v>641655.26</v>
      </c>
    </row>
    <row r="1006" spans="1:15" x14ac:dyDescent="0.25">
      <c r="A1006" s="2">
        <v>45148.095069444447</v>
      </c>
      <c r="B1006">
        <f t="shared" si="30"/>
        <v>10</v>
      </c>
      <c r="C1006">
        <f t="shared" si="31"/>
        <v>8</v>
      </c>
      <c r="D1006" s="2">
        <f>DATE(2023,KB_s[[#This Row],[Monat]],KB_s[[#This Row],[Tag]])</f>
        <v>45148</v>
      </c>
      <c r="E1006" s="3">
        <f>WEEKNUM(KB_s[[#This Row],[kill_datetime]],2)</f>
        <v>33</v>
      </c>
      <c r="F1006" t="s">
        <v>377</v>
      </c>
      <c r="G1006" t="s">
        <v>27</v>
      </c>
      <c r="H1006" t="s">
        <v>438</v>
      </c>
      <c r="I1006" t="s">
        <v>20</v>
      </c>
      <c r="J1006" t="s">
        <v>193</v>
      </c>
      <c r="K1006" t="s">
        <v>17</v>
      </c>
      <c r="L1006" t="s">
        <v>118</v>
      </c>
      <c r="M1006" t="s">
        <v>38</v>
      </c>
      <c r="N1006" s="1">
        <v>763143.31</v>
      </c>
      <c r="O1006" s="1">
        <v>605083.66</v>
      </c>
    </row>
    <row r="1007" spans="1:15" x14ac:dyDescent="0.25">
      <c r="A1007" s="2">
        <v>45148.095289351855</v>
      </c>
      <c r="B1007">
        <f t="shared" si="30"/>
        <v>10</v>
      </c>
      <c r="C1007">
        <f t="shared" si="31"/>
        <v>8</v>
      </c>
      <c r="D1007" s="2">
        <f>DATE(2023,KB_s[[#This Row],[Monat]],KB_s[[#This Row],[Tag]])</f>
        <v>45148</v>
      </c>
      <c r="E1007" s="3">
        <f>WEEKNUM(KB_s[[#This Row],[kill_datetime]],2)</f>
        <v>33</v>
      </c>
      <c r="F1007" t="s">
        <v>153</v>
      </c>
      <c r="G1007" t="s">
        <v>27</v>
      </c>
      <c r="H1007" t="s">
        <v>438</v>
      </c>
      <c r="I1007" t="s">
        <v>20</v>
      </c>
      <c r="J1007" t="s">
        <v>193</v>
      </c>
      <c r="K1007" t="s">
        <v>17</v>
      </c>
      <c r="L1007" t="s">
        <v>118</v>
      </c>
      <c r="M1007" t="s">
        <v>38</v>
      </c>
      <c r="N1007" s="1">
        <v>763143.31</v>
      </c>
      <c r="O1007" s="1">
        <v>608492.13</v>
      </c>
    </row>
    <row r="1008" spans="1:15" x14ac:dyDescent="0.25">
      <c r="A1008" s="2">
        <v>45148.095451388886</v>
      </c>
      <c r="B1008">
        <f t="shared" si="30"/>
        <v>10</v>
      </c>
      <c r="C1008">
        <f t="shared" si="31"/>
        <v>8</v>
      </c>
      <c r="D1008" s="2">
        <f>DATE(2023,KB_s[[#This Row],[Monat]],KB_s[[#This Row],[Tag]])</f>
        <v>45148</v>
      </c>
      <c r="E1008" s="3">
        <f>WEEKNUM(KB_s[[#This Row],[kill_datetime]],2)</f>
        <v>33</v>
      </c>
      <c r="F1008" t="s">
        <v>377</v>
      </c>
      <c r="G1008" t="s">
        <v>27</v>
      </c>
      <c r="H1008" t="s">
        <v>241</v>
      </c>
      <c r="I1008" t="s">
        <v>20</v>
      </c>
      <c r="J1008" t="s">
        <v>80</v>
      </c>
      <c r="K1008" t="s">
        <v>36</v>
      </c>
      <c r="L1008" t="s">
        <v>118</v>
      </c>
      <c r="M1008" t="s">
        <v>38</v>
      </c>
      <c r="N1008" s="1">
        <v>72401531.219999999</v>
      </c>
      <c r="O1008" s="1">
        <v>53406047.789999999</v>
      </c>
    </row>
    <row r="1009" spans="1:15" x14ac:dyDescent="0.25">
      <c r="A1009" s="2">
        <v>45148.098124999997</v>
      </c>
      <c r="B1009">
        <f t="shared" si="30"/>
        <v>10</v>
      </c>
      <c r="C1009">
        <f t="shared" si="31"/>
        <v>8</v>
      </c>
      <c r="D1009" s="2">
        <f>DATE(2023,KB_s[[#This Row],[Monat]],KB_s[[#This Row],[Tag]])</f>
        <v>45148</v>
      </c>
      <c r="E1009" s="3">
        <f>WEEKNUM(KB_s[[#This Row],[kill_datetime]],2)</f>
        <v>33</v>
      </c>
      <c r="F1009" t="s">
        <v>724</v>
      </c>
      <c r="G1009" t="s">
        <v>20</v>
      </c>
      <c r="H1009" t="s">
        <v>341</v>
      </c>
      <c r="I1009" t="s">
        <v>27</v>
      </c>
      <c r="J1009" t="s">
        <v>90</v>
      </c>
      <c r="K1009" t="s">
        <v>36</v>
      </c>
      <c r="L1009" t="s">
        <v>118</v>
      </c>
      <c r="M1009" t="s">
        <v>38</v>
      </c>
      <c r="N1009" s="1">
        <v>66126585.18</v>
      </c>
      <c r="O1009" s="1">
        <v>47366705.789999999</v>
      </c>
    </row>
    <row r="1010" spans="1:15" x14ac:dyDescent="0.25">
      <c r="A1010" s="2">
        <v>45148.103564814817</v>
      </c>
      <c r="B1010">
        <f t="shared" si="30"/>
        <v>10</v>
      </c>
      <c r="C1010">
        <f t="shared" si="31"/>
        <v>8</v>
      </c>
      <c r="D1010" s="2">
        <f>DATE(2023,KB_s[[#This Row],[Monat]],KB_s[[#This Row],[Tag]])</f>
        <v>45148</v>
      </c>
      <c r="E1010" s="3">
        <f>WEEKNUM(KB_s[[#This Row],[kill_datetime]],2)</f>
        <v>33</v>
      </c>
      <c r="F1010" t="s">
        <v>241</v>
      </c>
      <c r="G1010" t="s">
        <v>20</v>
      </c>
      <c r="H1010" t="s">
        <v>337</v>
      </c>
      <c r="I1010" t="s">
        <v>27</v>
      </c>
      <c r="J1010" t="s">
        <v>90</v>
      </c>
      <c r="K1010" t="s">
        <v>36</v>
      </c>
      <c r="L1010" t="s">
        <v>118</v>
      </c>
      <c r="M1010" t="s">
        <v>38</v>
      </c>
      <c r="N1010" s="1">
        <v>51756734.560000002</v>
      </c>
      <c r="O1010" s="1">
        <v>38363044.990000002</v>
      </c>
    </row>
    <row r="1011" spans="1:15" x14ac:dyDescent="0.25">
      <c r="A1011" s="2">
        <v>45148.10359953704</v>
      </c>
      <c r="B1011">
        <f t="shared" si="30"/>
        <v>10</v>
      </c>
      <c r="C1011">
        <f t="shared" si="31"/>
        <v>8</v>
      </c>
      <c r="D1011" s="2">
        <f>DATE(2023,KB_s[[#This Row],[Monat]],KB_s[[#This Row],[Tag]])</f>
        <v>45148</v>
      </c>
      <c r="E1011" s="3">
        <f>WEEKNUM(KB_s[[#This Row],[kill_datetime]],2)</f>
        <v>33</v>
      </c>
      <c r="F1011" t="s">
        <v>241</v>
      </c>
      <c r="G1011" t="s">
        <v>20</v>
      </c>
      <c r="H1011" t="s">
        <v>70</v>
      </c>
      <c r="I1011" t="s">
        <v>13</v>
      </c>
      <c r="J1011" t="s">
        <v>80</v>
      </c>
      <c r="K1011" t="s">
        <v>36</v>
      </c>
      <c r="L1011" t="s">
        <v>118</v>
      </c>
      <c r="M1011" t="s">
        <v>38</v>
      </c>
      <c r="N1011" s="1">
        <v>69504466.129999995</v>
      </c>
      <c r="O1011" s="1">
        <v>56587342.259999998</v>
      </c>
    </row>
    <row r="1012" spans="1:15" x14ac:dyDescent="0.25">
      <c r="A1012" s="2">
        <v>45148.118923611109</v>
      </c>
      <c r="B1012">
        <f t="shared" si="30"/>
        <v>10</v>
      </c>
      <c r="C1012">
        <f t="shared" si="31"/>
        <v>8</v>
      </c>
      <c r="D1012" s="2">
        <f>DATE(2023,KB_s[[#This Row],[Monat]],KB_s[[#This Row],[Tag]])</f>
        <v>45148</v>
      </c>
      <c r="E1012" s="3">
        <f>WEEKNUM(KB_s[[#This Row],[kill_datetime]],2)</f>
        <v>33</v>
      </c>
      <c r="F1012" t="s">
        <v>207</v>
      </c>
      <c r="G1012" t="s">
        <v>27</v>
      </c>
      <c r="H1012" t="s">
        <v>676</v>
      </c>
      <c r="I1012" t="s">
        <v>20</v>
      </c>
      <c r="J1012" t="s">
        <v>35</v>
      </c>
      <c r="K1012" t="s">
        <v>36</v>
      </c>
      <c r="L1012" t="s">
        <v>240</v>
      </c>
      <c r="M1012" t="s">
        <v>38</v>
      </c>
      <c r="N1012" s="1">
        <v>44071005.039999999</v>
      </c>
      <c r="O1012" s="1">
        <v>26026134.859999999</v>
      </c>
    </row>
    <row r="1013" spans="1:15" x14ac:dyDescent="0.25">
      <c r="A1013" s="2">
        <v>45148.126064814816</v>
      </c>
      <c r="B1013">
        <f t="shared" si="30"/>
        <v>10</v>
      </c>
      <c r="C1013">
        <f t="shared" si="31"/>
        <v>8</v>
      </c>
      <c r="D1013" s="2">
        <f>DATE(2023,KB_s[[#This Row],[Monat]],KB_s[[#This Row],[Tag]])</f>
        <v>45148</v>
      </c>
      <c r="E1013" s="3">
        <f>WEEKNUM(KB_s[[#This Row],[kill_datetime]],2)</f>
        <v>33</v>
      </c>
      <c r="F1013" t="s">
        <v>75</v>
      </c>
      <c r="G1013" t="s">
        <v>60</v>
      </c>
      <c r="H1013" t="s">
        <v>231</v>
      </c>
      <c r="I1013" t="s">
        <v>13</v>
      </c>
      <c r="J1013" t="s">
        <v>73</v>
      </c>
      <c r="K1013" t="s">
        <v>32</v>
      </c>
      <c r="L1013" t="s">
        <v>77</v>
      </c>
      <c r="M1013" t="s">
        <v>78</v>
      </c>
      <c r="N1013" s="1">
        <v>18267718.670000002</v>
      </c>
      <c r="O1013" s="1">
        <v>3914214.17</v>
      </c>
    </row>
    <row r="1014" spans="1:15" x14ac:dyDescent="0.25">
      <c r="A1014" s="2">
        <v>45148.133981481478</v>
      </c>
      <c r="B1014">
        <f t="shared" si="30"/>
        <v>10</v>
      </c>
      <c r="C1014">
        <f t="shared" si="31"/>
        <v>8</v>
      </c>
      <c r="D1014" s="2">
        <f>DATE(2023,KB_s[[#This Row],[Monat]],KB_s[[#This Row],[Tag]])</f>
        <v>45148</v>
      </c>
      <c r="E1014" s="3">
        <f>WEEKNUM(KB_s[[#This Row],[kill_datetime]],2)</f>
        <v>33</v>
      </c>
      <c r="F1014" t="s">
        <v>244</v>
      </c>
      <c r="G1014" t="s">
        <v>13</v>
      </c>
      <c r="H1014" t="s">
        <v>333</v>
      </c>
      <c r="I1014" t="s">
        <v>15</v>
      </c>
      <c r="J1014" t="s">
        <v>86</v>
      </c>
      <c r="K1014" t="s">
        <v>32</v>
      </c>
      <c r="L1014" t="s">
        <v>726</v>
      </c>
      <c r="M1014" t="s">
        <v>66</v>
      </c>
      <c r="N1014" s="1">
        <v>303122865.33999997</v>
      </c>
      <c r="O1014" s="1">
        <v>287721745.67000002</v>
      </c>
    </row>
    <row r="1015" spans="1:15" x14ac:dyDescent="0.25">
      <c r="A1015" s="2">
        <v>45148.234976851854</v>
      </c>
      <c r="B1015">
        <f t="shared" si="30"/>
        <v>10</v>
      </c>
      <c r="C1015">
        <f t="shared" si="31"/>
        <v>8</v>
      </c>
      <c r="D1015" s="2">
        <f>DATE(2023,KB_s[[#This Row],[Monat]],KB_s[[#This Row],[Tag]])</f>
        <v>45148</v>
      </c>
      <c r="E1015" s="3">
        <f>WEEKNUM(KB_s[[#This Row],[kill_datetime]],2)</f>
        <v>33</v>
      </c>
      <c r="F1015" t="s">
        <v>22</v>
      </c>
      <c r="G1015" t="s">
        <v>13</v>
      </c>
      <c r="H1015" t="s">
        <v>14</v>
      </c>
      <c r="I1015" t="s">
        <v>15</v>
      </c>
      <c r="J1015" t="s">
        <v>157</v>
      </c>
      <c r="K1015" t="s">
        <v>32</v>
      </c>
      <c r="L1015" t="s">
        <v>58</v>
      </c>
      <c r="M1015" t="s">
        <v>11</v>
      </c>
      <c r="N1015" s="1">
        <v>82866668.870000005</v>
      </c>
      <c r="O1015" s="1">
        <v>50994478.5</v>
      </c>
    </row>
    <row r="1016" spans="1:15" x14ac:dyDescent="0.25">
      <c r="A1016" s="2">
        <v>45148.361435185187</v>
      </c>
      <c r="B1016">
        <f t="shared" si="30"/>
        <v>10</v>
      </c>
      <c r="C1016">
        <f t="shared" si="31"/>
        <v>8</v>
      </c>
      <c r="D1016" s="2">
        <f>DATE(2023,KB_s[[#This Row],[Monat]],KB_s[[#This Row],[Tag]])</f>
        <v>45148</v>
      </c>
      <c r="E1016" s="3">
        <f>WEEKNUM(KB_s[[#This Row],[kill_datetime]],2)</f>
        <v>33</v>
      </c>
      <c r="F1016" t="s">
        <v>455</v>
      </c>
      <c r="G1016" t="s">
        <v>13</v>
      </c>
      <c r="H1016" t="s">
        <v>355</v>
      </c>
      <c r="I1016" t="s">
        <v>15</v>
      </c>
      <c r="J1016" t="s">
        <v>73</v>
      </c>
      <c r="K1016" t="s">
        <v>32</v>
      </c>
      <c r="L1016" t="s">
        <v>390</v>
      </c>
      <c r="M1016" t="s">
        <v>66</v>
      </c>
      <c r="N1016" s="1">
        <v>13972547.27</v>
      </c>
      <c r="O1016" s="1">
        <v>6175873.1799999997</v>
      </c>
    </row>
    <row r="1017" spans="1:15" x14ac:dyDescent="0.25">
      <c r="A1017" s="2">
        <v>45148.367337962962</v>
      </c>
      <c r="B1017">
        <f t="shared" si="30"/>
        <v>10</v>
      </c>
      <c r="C1017">
        <f t="shared" si="31"/>
        <v>8</v>
      </c>
      <c r="D1017" s="2">
        <f>DATE(2023,KB_s[[#This Row],[Monat]],KB_s[[#This Row],[Tag]])</f>
        <v>45148</v>
      </c>
      <c r="E1017" s="3">
        <f>WEEKNUM(KB_s[[#This Row],[kill_datetime]],2)</f>
        <v>33</v>
      </c>
      <c r="F1017" t="s">
        <v>23</v>
      </c>
      <c r="G1017" t="s">
        <v>20</v>
      </c>
      <c r="H1017" t="s">
        <v>455</v>
      </c>
      <c r="I1017" t="s">
        <v>13</v>
      </c>
      <c r="J1017" t="s">
        <v>191</v>
      </c>
      <c r="K1017" t="s">
        <v>32</v>
      </c>
      <c r="L1017" t="s">
        <v>434</v>
      </c>
      <c r="M1017" t="s">
        <v>66</v>
      </c>
      <c r="N1017" s="1">
        <v>82265147.939999998</v>
      </c>
      <c r="O1017" s="1">
        <v>60301023.240000002</v>
      </c>
    </row>
    <row r="1018" spans="1:15" x14ac:dyDescent="0.25">
      <c r="A1018" s="2">
        <v>45148.368726851855</v>
      </c>
      <c r="B1018">
        <f t="shared" si="30"/>
        <v>10</v>
      </c>
      <c r="C1018">
        <f t="shared" si="31"/>
        <v>8</v>
      </c>
      <c r="D1018" s="2">
        <f>DATE(2023,KB_s[[#This Row],[Monat]],KB_s[[#This Row],[Tag]])</f>
        <v>45148</v>
      </c>
      <c r="E1018" s="3">
        <f>WEEKNUM(KB_s[[#This Row],[kill_datetime]],2)</f>
        <v>33</v>
      </c>
      <c r="F1018" t="s">
        <v>154</v>
      </c>
      <c r="G1018" t="s">
        <v>60</v>
      </c>
      <c r="H1018" t="s">
        <v>21</v>
      </c>
      <c r="I1018" t="s">
        <v>13</v>
      </c>
      <c r="J1018" t="s">
        <v>267</v>
      </c>
      <c r="K1018" t="s">
        <v>17</v>
      </c>
      <c r="L1018" t="s">
        <v>58</v>
      </c>
      <c r="M1018" t="s">
        <v>11</v>
      </c>
      <c r="N1018" s="1">
        <v>4845037.99</v>
      </c>
      <c r="O1018" s="1">
        <v>3030730.93</v>
      </c>
    </row>
    <row r="1019" spans="1:15" x14ac:dyDescent="0.25">
      <c r="A1019" s="2">
        <v>45148.391585648147</v>
      </c>
      <c r="B1019">
        <f t="shared" si="30"/>
        <v>10</v>
      </c>
      <c r="C1019">
        <f t="shared" si="31"/>
        <v>8</v>
      </c>
      <c r="D1019" s="2">
        <f>DATE(2023,KB_s[[#This Row],[Monat]],KB_s[[#This Row],[Tag]])</f>
        <v>45148</v>
      </c>
      <c r="E1019" s="3">
        <f>WEEKNUM(KB_s[[#This Row],[kill_datetime]],2)</f>
        <v>33</v>
      </c>
      <c r="F1019" t="s">
        <v>231</v>
      </c>
      <c r="G1019" t="s">
        <v>13</v>
      </c>
      <c r="H1019" t="s">
        <v>231</v>
      </c>
      <c r="I1019" t="s">
        <v>13</v>
      </c>
      <c r="J1019" t="s">
        <v>46</v>
      </c>
      <c r="K1019" t="s">
        <v>17</v>
      </c>
      <c r="L1019" t="s">
        <v>107</v>
      </c>
      <c r="M1019" t="s">
        <v>78</v>
      </c>
      <c r="N1019" s="1">
        <v>4598505.88</v>
      </c>
      <c r="O1019" s="1">
        <v>1836122.27</v>
      </c>
    </row>
    <row r="1020" spans="1:15" x14ac:dyDescent="0.25">
      <c r="A1020" s="2">
        <v>45148.432708333334</v>
      </c>
      <c r="B1020">
        <f t="shared" si="30"/>
        <v>10</v>
      </c>
      <c r="C1020">
        <f t="shared" si="31"/>
        <v>8</v>
      </c>
      <c r="D1020" s="2">
        <f>DATE(2023,KB_s[[#This Row],[Monat]],KB_s[[#This Row],[Tag]])</f>
        <v>45148</v>
      </c>
      <c r="E1020" s="3">
        <f>WEEKNUM(KB_s[[#This Row],[kill_datetime]],2)</f>
        <v>33</v>
      </c>
      <c r="F1020" t="s">
        <v>273</v>
      </c>
      <c r="G1020" t="s">
        <v>13</v>
      </c>
      <c r="H1020" t="s">
        <v>14</v>
      </c>
      <c r="I1020" t="s">
        <v>15</v>
      </c>
      <c r="J1020" t="s">
        <v>56</v>
      </c>
      <c r="K1020" t="s">
        <v>17</v>
      </c>
      <c r="L1020" t="s">
        <v>504</v>
      </c>
      <c r="M1020" t="s">
        <v>78</v>
      </c>
      <c r="N1020" s="1">
        <v>3638190.26</v>
      </c>
      <c r="O1020" s="1">
        <v>1048397.33</v>
      </c>
    </row>
    <row r="1021" spans="1:15" x14ac:dyDescent="0.25">
      <c r="A1021" s="2">
        <v>45148.516504629632</v>
      </c>
      <c r="B1021">
        <f t="shared" si="30"/>
        <v>10</v>
      </c>
      <c r="C1021">
        <f t="shared" si="31"/>
        <v>8</v>
      </c>
      <c r="D1021" s="2">
        <f>DATE(2023,KB_s[[#This Row],[Monat]],KB_s[[#This Row],[Tag]])</f>
        <v>45148</v>
      </c>
      <c r="E1021" s="3">
        <f>WEEKNUM(KB_s[[#This Row],[kill_datetime]],2)</f>
        <v>33</v>
      </c>
      <c r="F1021" t="s">
        <v>89</v>
      </c>
      <c r="G1021" t="s">
        <v>20</v>
      </c>
      <c r="H1021" t="s">
        <v>318</v>
      </c>
      <c r="I1021" t="s">
        <v>13</v>
      </c>
      <c r="J1021" t="s">
        <v>73</v>
      </c>
      <c r="K1021" t="s">
        <v>32</v>
      </c>
      <c r="L1021" t="s">
        <v>215</v>
      </c>
      <c r="M1021" t="s">
        <v>78</v>
      </c>
      <c r="N1021" s="1">
        <v>28641327.199999999</v>
      </c>
      <c r="O1021" s="1">
        <v>8692904.5800000001</v>
      </c>
    </row>
    <row r="1022" spans="1:15" x14ac:dyDescent="0.25">
      <c r="A1022" s="2">
        <v>45148.54582175926</v>
      </c>
      <c r="B1022">
        <f t="shared" si="30"/>
        <v>10</v>
      </c>
      <c r="C1022">
        <f t="shared" si="31"/>
        <v>8</v>
      </c>
      <c r="D1022" s="2">
        <f>DATE(2023,KB_s[[#This Row],[Monat]],KB_s[[#This Row],[Tag]])</f>
        <v>45148</v>
      </c>
      <c r="E1022" s="3">
        <f>WEEKNUM(KB_s[[#This Row],[kill_datetime]],2)</f>
        <v>33</v>
      </c>
      <c r="F1022" t="s">
        <v>424</v>
      </c>
      <c r="G1022" t="s">
        <v>27</v>
      </c>
      <c r="H1022" t="s">
        <v>23</v>
      </c>
      <c r="I1022" t="s">
        <v>20</v>
      </c>
      <c r="J1022" t="s">
        <v>134</v>
      </c>
      <c r="K1022" t="s">
        <v>32</v>
      </c>
      <c r="L1022" t="s">
        <v>99</v>
      </c>
      <c r="M1022" t="s">
        <v>66</v>
      </c>
      <c r="N1022" s="1">
        <v>82968093.370000005</v>
      </c>
      <c r="O1022" s="1">
        <v>78704042.790000007</v>
      </c>
    </row>
    <row r="1023" spans="1:15" x14ac:dyDescent="0.25">
      <c r="A1023" s="2">
        <v>45148.551018518519</v>
      </c>
      <c r="B1023">
        <f t="shared" si="30"/>
        <v>10</v>
      </c>
      <c r="C1023">
        <f t="shared" si="31"/>
        <v>8</v>
      </c>
      <c r="D1023" s="2">
        <f>DATE(2023,KB_s[[#This Row],[Monat]],KB_s[[#This Row],[Tag]])</f>
        <v>45148</v>
      </c>
      <c r="E1023" s="3">
        <f>WEEKNUM(KB_s[[#This Row],[kill_datetime]],2)</f>
        <v>33</v>
      </c>
      <c r="F1023" t="s">
        <v>248</v>
      </c>
      <c r="G1023" t="s">
        <v>27</v>
      </c>
      <c r="H1023" t="s">
        <v>165</v>
      </c>
      <c r="I1023" t="s">
        <v>20</v>
      </c>
      <c r="J1023" t="s">
        <v>31</v>
      </c>
      <c r="K1023" t="s">
        <v>32</v>
      </c>
      <c r="L1023" t="s">
        <v>561</v>
      </c>
      <c r="M1023" t="s">
        <v>66</v>
      </c>
      <c r="N1023" s="1">
        <v>51015883.310000002</v>
      </c>
      <c r="O1023" s="1">
        <v>36681871.049999997</v>
      </c>
    </row>
    <row r="1024" spans="1:15" x14ac:dyDescent="0.25">
      <c r="A1024" s="2">
        <v>45148.551134259258</v>
      </c>
      <c r="B1024">
        <f t="shared" si="30"/>
        <v>10</v>
      </c>
      <c r="C1024">
        <f t="shared" si="31"/>
        <v>8</v>
      </c>
      <c r="D1024" s="2">
        <f>DATE(2023,KB_s[[#This Row],[Monat]],KB_s[[#This Row],[Tag]])</f>
        <v>45148</v>
      </c>
      <c r="E1024" s="3">
        <f>WEEKNUM(KB_s[[#This Row],[kill_datetime]],2)</f>
        <v>33</v>
      </c>
      <c r="F1024" t="s">
        <v>253</v>
      </c>
      <c r="G1024" t="s">
        <v>27</v>
      </c>
      <c r="H1024" t="s">
        <v>165</v>
      </c>
      <c r="I1024" t="s">
        <v>20</v>
      </c>
      <c r="J1024" t="s">
        <v>39</v>
      </c>
      <c r="K1024" t="s">
        <v>32</v>
      </c>
      <c r="L1024" t="s">
        <v>561</v>
      </c>
      <c r="M1024" t="s">
        <v>66</v>
      </c>
      <c r="N1024" s="1">
        <v>16022019.4</v>
      </c>
      <c r="O1024" s="1">
        <v>5295120.68</v>
      </c>
    </row>
    <row r="1025" spans="1:15" x14ac:dyDescent="0.25">
      <c r="A1025" s="2">
        <v>45148.557986111111</v>
      </c>
      <c r="B1025">
        <f t="shared" si="30"/>
        <v>10</v>
      </c>
      <c r="C1025">
        <f t="shared" si="31"/>
        <v>8</v>
      </c>
      <c r="D1025" s="2">
        <f>DATE(2023,KB_s[[#This Row],[Monat]],KB_s[[#This Row],[Tag]])</f>
        <v>45148</v>
      </c>
      <c r="E1025" s="3">
        <f>WEEKNUM(KB_s[[#This Row],[kill_datetime]],2)</f>
        <v>33</v>
      </c>
      <c r="F1025" t="s">
        <v>21</v>
      </c>
      <c r="G1025" t="s">
        <v>13</v>
      </c>
      <c r="H1025" t="s">
        <v>14</v>
      </c>
      <c r="I1025" t="s">
        <v>15</v>
      </c>
      <c r="J1025" t="s">
        <v>49</v>
      </c>
      <c r="K1025" t="s">
        <v>25</v>
      </c>
      <c r="L1025" t="s">
        <v>58</v>
      </c>
      <c r="M1025" t="s">
        <v>11</v>
      </c>
      <c r="N1025" s="1">
        <v>11568258.789999999</v>
      </c>
      <c r="O1025" s="1">
        <v>8463272.5</v>
      </c>
    </row>
    <row r="1026" spans="1:15" x14ac:dyDescent="0.25">
      <c r="A1026" s="2">
        <v>45148.558356481481</v>
      </c>
      <c r="B1026">
        <f t="shared" ref="B1026:B1089" si="32">DAY(A1026)</f>
        <v>10</v>
      </c>
      <c r="C1026">
        <f t="shared" ref="C1026:C1089" si="33">MONTH(A1026)</f>
        <v>8</v>
      </c>
      <c r="D1026" s="2">
        <f>DATE(2023,KB_s[[#This Row],[Monat]],KB_s[[#This Row],[Tag]])</f>
        <v>45148</v>
      </c>
      <c r="E1026" s="3">
        <f>WEEKNUM(KB_s[[#This Row],[kill_datetime]],2)</f>
        <v>33</v>
      </c>
      <c r="F1026" t="s">
        <v>23</v>
      </c>
      <c r="G1026" t="s">
        <v>20</v>
      </c>
      <c r="H1026" t="s">
        <v>424</v>
      </c>
      <c r="I1026" t="s">
        <v>27</v>
      </c>
      <c r="J1026" t="s">
        <v>239</v>
      </c>
      <c r="K1026" t="s">
        <v>32</v>
      </c>
      <c r="L1026" t="s">
        <v>520</v>
      </c>
      <c r="M1026" t="s">
        <v>66</v>
      </c>
      <c r="N1026" s="1">
        <v>396194209.93000001</v>
      </c>
      <c r="O1026" s="1">
        <v>332376082.04000002</v>
      </c>
    </row>
    <row r="1027" spans="1:15" x14ac:dyDescent="0.25">
      <c r="A1027" s="2">
        <v>45148.651435185187</v>
      </c>
      <c r="B1027">
        <f t="shared" si="32"/>
        <v>10</v>
      </c>
      <c r="C1027">
        <f t="shared" si="33"/>
        <v>8</v>
      </c>
      <c r="D1027" s="2">
        <f>DATE(2023,KB_s[[#This Row],[Monat]],KB_s[[#This Row],[Tag]])</f>
        <v>45148</v>
      </c>
      <c r="E1027" s="3">
        <f>WEEKNUM(KB_s[[#This Row],[kill_datetime]],2)</f>
        <v>33</v>
      </c>
      <c r="F1027" t="s">
        <v>285</v>
      </c>
      <c r="G1027" t="s">
        <v>27</v>
      </c>
      <c r="H1027" t="s">
        <v>165</v>
      </c>
      <c r="I1027" t="s">
        <v>20</v>
      </c>
      <c r="J1027" t="s">
        <v>130</v>
      </c>
      <c r="K1027" t="s">
        <v>17</v>
      </c>
      <c r="L1027" t="s">
        <v>240</v>
      </c>
      <c r="M1027" t="s">
        <v>38</v>
      </c>
      <c r="N1027" s="1">
        <v>2727381.94</v>
      </c>
      <c r="O1027" s="1">
        <v>2186838.81</v>
      </c>
    </row>
    <row r="1028" spans="1:15" x14ac:dyDescent="0.25">
      <c r="A1028" s="2">
        <v>45148.659259259257</v>
      </c>
      <c r="B1028">
        <f t="shared" si="32"/>
        <v>10</v>
      </c>
      <c r="C1028">
        <f t="shared" si="33"/>
        <v>8</v>
      </c>
      <c r="D1028" s="2">
        <f>DATE(2023,KB_s[[#This Row],[Monat]],KB_s[[#This Row],[Tag]])</f>
        <v>45148</v>
      </c>
      <c r="E1028" s="3">
        <f>WEEKNUM(KB_s[[#This Row],[kill_datetime]],2)</f>
        <v>33</v>
      </c>
      <c r="F1028" t="s">
        <v>228</v>
      </c>
      <c r="G1028" t="s">
        <v>27</v>
      </c>
      <c r="H1028" t="s">
        <v>438</v>
      </c>
      <c r="I1028" t="s">
        <v>20</v>
      </c>
      <c r="J1028" t="s">
        <v>56</v>
      </c>
      <c r="K1028" t="s">
        <v>17</v>
      </c>
      <c r="L1028" t="s">
        <v>140</v>
      </c>
      <c r="M1028" t="s">
        <v>38</v>
      </c>
      <c r="N1028" s="1">
        <v>1046221.72</v>
      </c>
      <c r="O1028" s="1">
        <v>877643.52</v>
      </c>
    </row>
    <row r="1029" spans="1:15" x14ac:dyDescent="0.25">
      <c r="A1029" s="2">
        <v>45148.661030092589</v>
      </c>
      <c r="B1029">
        <f t="shared" si="32"/>
        <v>10</v>
      </c>
      <c r="C1029">
        <f t="shared" si="33"/>
        <v>8</v>
      </c>
      <c r="D1029" s="2">
        <f>DATE(2023,KB_s[[#This Row],[Monat]],KB_s[[#This Row],[Tag]])</f>
        <v>45148</v>
      </c>
      <c r="E1029" s="3">
        <f>WEEKNUM(KB_s[[#This Row],[kill_datetime]],2)</f>
        <v>33</v>
      </c>
      <c r="F1029" t="s">
        <v>228</v>
      </c>
      <c r="G1029" t="s">
        <v>27</v>
      </c>
      <c r="H1029" t="s">
        <v>438</v>
      </c>
      <c r="I1029" t="s">
        <v>20</v>
      </c>
      <c r="J1029" t="s">
        <v>56</v>
      </c>
      <c r="K1029" t="s">
        <v>17</v>
      </c>
      <c r="L1029" t="s">
        <v>140</v>
      </c>
      <c r="M1029" t="s">
        <v>38</v>
      </c>
      <c r="N1029" s="1">
        <v>3918050.63</v>
      </c>
      <c r="O1029" s="1">
        <v>3748261.4</v>
      </c>
    </row>
    <row r="1030" spans="1:15" x14ac:dyDescent="0.25">
      <c r="A1030" s="2">
        <v>45148.665844907409</v>
      </c>
      <c r="B1030">
        <f t="shared" si="32"/>
        <v>10</v>
      </c>
      <c r="C1030">
        <f t="shared" si="33"/>
        <v>8</v>
      </c>
      <c r="D1030" s="2">
        <f>DATE(2023,KB_s[[#This Row],[Monat]],KB_s[[#This Row],[Tag]])</f>
        <v>45148</v>
      </c>
      <c r="E1030" s="3">
        <f>WEEKNUM(KB_s[[#This Row],[kill_datetime]],2)</f>
        <v>33</v>
      </c>
      <c r="F1030" t="s">
        <v>228</v>
      </c>
      <c r="G1030" t="s">
        <v>27</v>
      </c>
      <c r="H1030" t="s">
        <v>438</v>
      </c>
      <c r="I1030" t="s">
        <v>20</v>
      </c>
      <c r="J1030" t="s">
        <v>56</v>
      </c>
      <c r="K1030" t="s">
        <v>17</v>
      </c>
      <c r="L1030" t="s">
        <v>140</v>
      </c>
      <c r="M1030" t="s">
        <v>38</v>
      </c>
      <c r="N1030" s="1">
        <v>984699.46</v>
      </c>
      <c r="O1030" s="1">
        <v>738268.2</v>
      </c>
    </row>
    <row r="1031" spans="1:15" x14ac:dyDescent="0.25">
      <c r="A1031" s="2">
        <v>45148.665902777779</v>
      </c>
      <c r="B1031">
        <f t="shared" si="32"/>
        <v>10</v>
      </c>
      <c r="C1031">
        <f t="shared" si="33"/>
        <v>8</v>
      </c>
      <c r="D1031" s="2">
        <f>DATE(2023,KB_s[[#This Row],[Monat]],KB_s[[#This Row],[Tag]])</f>
        <v>45148</v>
      </c>
      <c r="E1031" s="3">
        <f>WEEKNUM(KB_s[[#This Row],[kill_datetime]],2)</f>
        <v>33</v>
      </c>
      <c r="F1031" t="s">
        <v>228</v>
      </c>
      <c r="G1031" t="s">
        <v>27</v>
      </c>
      <c r="H1031" t="s">
        <v>438</v>
      </c>
      <c r="I1031" t="s">
        <v>20</v>
      </c>
      <c r="J1031" t="s">
        <v>56</v>
      </c>
      <c r="K1031" t="s">
        <v>17</v>
      </c>
      <c r="L1031" t="s">
        <v>140</v>
      </c>
      <c r="M1031" t="s">
        <v>38</v>
      </c>
      <c r="N1031" s="1">
        <v>984699.46</v>
      </c>
      <c r="O1031" s="1">
        <v>715103.83</v>
      </c>
    </row>
    <row r="1032" spans="1:15" x14ac:dyDescent="0.25">
      <c r="A1032" s="2">
        <v>45148.693865740737</v>
      </c>
      <c r="B1032">
        <f t="shared" si="32"/>
        <v>10</v>
      </c>
      <c r="C1032">
        <f t="shared" si="33"/>
        <v>8</v>
      </c>
      <c r="D1032" s="2">
        <f>DATE(2023,KB_s[[#This Row],[Monat]],KB_s[[#This Row],[Tag]])</f>
        <v>45148</v>
      </c>
      <c r="E1032" s="3">
        <f>WEEKNUM(KB_s[[#This Row],[kill_datetime]],2)</f>
        <v>33</v>
      </c>
      <c r="F1032" t="s">
        <v>315</v>
      </c>
      <c r="G1032" t="s">
        <v>27</v>
      </c>
      <c r="H1032" t="s">
        <v>438</v>
      </c>
      <c r="I1032" t="s">
        <v>20</v>
      </c>
      <c r="J1032" t="s">
        <v>56</v>
      </c>
      <c r="K1032" t="s">
        <v>17</v>
      </c>
      <c r="L1032" t="s">
        <v>240</v>
      </c>
      <c r="M1032" t="s">
        <v>38</v>
      </c>
      <c r="N1032" s="1">
        <v>1022009.07</v>
      </c>
      <c r="O1032" s="1">
        <v>693232.5</v>
      </c>
    </row>
    <row r="1033" spans="1:15" x14ac:dyDescent="0.25">
      <c r="A1033" s="2">
        <v>45148.71707175926</v>
      </c>
      <c r="B1033">
        <f t="shared" si="32"/>
        <v>10</v>
      </c>
      <c r="C1033">
        <f t="shared" si="33"/>
        <v>8</v>
      </c>
      <c r="D1033" s="2">
        <f>DATE(2023,KB_s[[#This Row],[Monat]],KB_s[[#This Row],[Tag]])</f>
        <v>45148</v>
      </c>
      <c r="E1033" s="3">
        <f>WEEKNUM(KB_s[[#This Row],[kill_datetime]],2)</f>
        <v>33</v>
      </c>
      <c r="F1033" t="s">
        <v>228</v>
      </c>
      <c r="G1033" t="s">
        <v>27</v>
      </c>
      <c r="H1033" t="s">
        <v>438</v>
      </c>
      <c r="I1033" t="s">
        <v>20</v>
      </c>
      <c r="J1033" t="s">
        <v>56</v>
      </c>
      <c r="K1033" t="s">
        <v>17</v>
      </c>
      <c r="L1033" t="s">
        <v>225</v>
      </c>
      <c r="M1033" t="s">
        <v>38</v>
      </c>
      <c r="N1033" s="1">
        <v>1046221.72</v>
      </c>
      <c r="O1033" s="1">
        <v>857674.52</v>
      </c>
    </row>
    <row r="1034" spans="1:15" x14ac:dyDescent="0.25">
      <c r="A1034" s="2">
        <v>45148.721504629626</v>
      </c>
      <c r="B1034">
        <f t="shared" si="32"/>
        <v>10</v>
      </c>
      <c r="C1034">
        <f t="shared" si="33"/>
        <v>8</v>
      </c>
      <c r="D1034" s="2">
        <f>DATE(2023,KB_s[[#This Row],[Monat]],KB_s[[#This Row],[Tag]])</f>
        <v>45148</v>
      </c>
      <c r="E1034" s="3">
        <f>WEEKNUM(KB_s[[#This Row],[kill_datetime]],2)</f>
        <v>33</v>
      </c>
      <c r="F1034" t="s">
        <v>172</v>
      </c>
      <c r="G1034" t="s">
        <v>13</v>
      </c>
      <c r="H1034" t="s">
        <v>373</v>
      </c>
      <c r="I1034" t="s">
        <v>20</v>
      </c>
      <c r="J1034" t="s">
        <v>134</v>
      </c>
      <c r="K1034" t="s">
        <v>32</v>
      </c>
      <c r="L1034" t="s">
        <v>215</v>
      </c>
      <c r="M1034" t="s">
        <v>78</v>
      </c>
      <c r="N1034" s="1">
        <v>51741700.299999997</v>
      </c>
      <c r="O1034" s="1">
        <v>44067685.380000003</v>
      </c>
    </row>
    <row r="1035" spans="1:15" x14ac:dyDescent="0.25">
      <c r="A1035" s="2">
        <v>45148.728449074071</v>
      </c>
      <c r="B1035">
        <f t="shared" si="32"/>
        <v>10</v>
      </c>
      <c r="C1035">
        <f t="shared" si="33"/>
        <v>8</v>
      </c>
      <c r="D1035" s="2">
        <f>DATE(2023,KB_s[[#This Row],[Monat]],KB_s[[#This Row],[Tag]])</f>
        <v>45148</v>
      </c>
      <c r="E1035" s="3">
        <f>WEEKNUM(KB_s[[#This Row],[kill_datetime]],2)</f>
        <v>33</v>
      </c>
      <c r="F1035" t="s">
        <v>425</v>
      </c>
      <c r="G1035" t="s">
        <v>27</v>
      </c>
      <c r="H1035" t="s">
        <v>438</v>
      </c>
      <c r="I1035" t="s">
        <v>20</v>
      </c>
      <c r="J1035" t="s">
        <v>56</v>
      </c>
      <c r="K1035" t="s">
        <v>17</v>
      </c>
      <c r="L1035" t="s">
        <v>156</v>
      </c>
      <c r="M1035" t="s">
        <v>38</v>
      </c>
      <c r="N1035" s="1">
        <v>3918050.63</v>
      </c>
      <c r="O1035" s="1">
        <v>3740495.53</v>
      </c>
    </row>
    <row r="1036" spans="1:15" x14ac:dyDescent="0.25">
      <c r="A1036" s="2">
        <v>45148.728645833333</v>
      </c>
      <c r="B1036">
        <f t="shared" si="32"/>
        <v>10</v>
      </c>
      <c r="C1036">
        <f t="shared" si="33"/>
        <v>8</v>
      </c>
      <c r="D1036" s="2">
        <f>DATE(2023,KB_s[[#This Row],[Monat]],KB_s[[#This Row],[Tag]])</f>
        <v>45148</v>
      </c>
      <c r="E1036" s="3">
        <f>WEEKNUM(KB_s[[#This Row],[kill_datetime]],2)</f>
        <v>33</v>
      </c>
      <c r="F1036" t="s">
        <v>487</v>
      </c>
      <c r="G1036" t="s">
        <v>27</v>
      </c>
      <c r="H1036" t="s">
        <v>438</v>
      </c>
      <c r="I1036" t="s">
        <v>20</v>
      </c>
      <c r="J1036" t="s">
        <v>56</v>
      </c>
      <c r="K1036" t="s">
        <v>17</v>
      </c>
      <c r="L1036" t="s">
        <v>208</v>
      </c>
      <c r="M1036" t="s">
        <v>38</v>
      </c>
      <c r="N1036" s="1">
        <v>1046221.72</v>
      </c>
      <c r="O1036" s="1">
        <v>906604.61</v>
      </c>
    </row>
    <row r="1037" spans="1:15" x14ac:dyDescent="0.25">
      <c r="A1037" s="2">
        <v>45148.749583333331</v>
      </c>
      <c r="B1037">
        <f t="shared" si="32"/>
        <v>10</v>
      </c>
      <c r="C1037">
        <f t="shared" si="33"/>
        <v>8</v>
      </c>
      <c r="D1037" s="2">
        <f>DATE(2023,KB_s[[#This Row],[Monat]],KB_s[[#This Row],[Tag]])</f>
        <v>45148</v>
      </c>
      <c r="E1037" s="3">
        <f>WEEKNUM(KB_s[[#This Row],[kill_datetime]],2)</f>
        <v>33</v>
      </c>
      <c r="F1037" t="s">
        <v>487</v>
      </c>
      <c r="G1037" t="s">
        <v>27</v>
      </c>
      <c r="H1037" t="s">
        <v>438</v>
      </c>
      <c r="I1037" t="s">
        <v>20</v>
      </c>
      <c r="J1037" t="s">
        <v>56</v>
      </c>
      <c r="K1037" t="s">
        <v>17</v>
      </c>
      <c r="L1037" t="s">
        <v>208</v>
      </c>
      <c r="M1037" t="s">
        <v>38</v>
      </c>
      <c r="N1037" s="1">
        <v>1046221.72</v>
      </c>
      <c r="O1037" s="1">
        <v>861570.07</v>
      </c>
    </row>
    <row r="1038" spans="1:15" x14ac:dyDescent="0.25">
      <c r="A1038" s="2">
        <v>45148.767430555556</v>
      </c>
      <c r="B1038">
        <f t="shared" si="32"/>
        <v>10</v>
      </c>
      <c r="C1038">
        <f t="shared" si="33"/>
        <v>8</v>
      </c>
      <c r="D1038" s="2">
        <f>DATE(2023,KB_s[[#This Row],[Monat]],KB_s[[#This Row],[Tag]])</f>
        <v>45148</v>
      </c>
      <c r="E1038" s="3">
        <f>WEEKNUM(KB_s[[#This Row],[kill_datetime]],2)</f>
        <v>33</v>
      </c>
      <c r="F1038" t="s">
        <v>303</v>
      </c>
      <c r="G1038" t="s">
        <v>20</v>
      </c>
      <c r="H1038" t="s">
        <v>231</v>
      </c>
      <c r="I1038" t="s">
        <v>13</v>
      </c>
      <c r="J1038" t="s">
        <v>73</v>
      </c>
      <c r="K1038" t="s">
        <v>32</v>
      </c>
      <c r="L1038" t="s">
        <v>401</v>
      </c>
      <c r="M1038" t="s">
        <v>78</v>
      </c>
      <c r="N1038" s="1">
        <v>13534064.51</v>
      </c>
      <c r="O1038" s="1">
        <v>2889550.86</v>
      </c>
    </row>
    <row r="1039" spans="1:15" x14ac:dyDescent="0.25">
      <c r="A1039" s="2">
        <v>45148.77516203704</v>
      </c>
      <c r="B1039">
        <f t="shared" si="32"/>
        <v>10</v>
      </c>
      <c r="C1039">
        <f t="shared" si="33"/>
        <v>8</v>
      </c>
      <c r="D1039" s="2">
        <f>DATE(2023,KB_s[[#This Row],[Monat]],KB_s[[#This Row],[Tag]])</f>
        <v>45148</v>
      </c>
      <c r="E1039" s="3">
        <f>WEEKNUM(KB_s[[#This Row],[kill_datetime]],2)</f>
        <v>33</v>
      </c>
      <c r="F1039" t="s">
        <v>21</v>
      </c>
      <c r="G1039" t="s">
        <v>13</v>
      </c>
      <c r="H1039" t="s">
        <v>303</v>
      </c>
      <c r="I1039" t="s">
        <v>20</v>
      </c>
      <c r="J1039" t="s">
        <v>190</v>
      </c>
      <c r="K1039" t="s">
        <v>32</v>
      </c>
      <c r="L1039" t="s">
        <v>206</v>
      </c>
      <c r="M1039" t="s">
        <v>78</v>
      </c>
      <c r="N1039" s="1">
        <v>67680323.459999993</v>
      </c>
      <c r="O1039" s="1">
        <v>49811655.340000004</v>
      </c>
    </row>
    <row r="1040" spans="1:15" x14ac:dyDescent="0.25">
      <c r="A1040" s="2">
        <v>45148.915300925924</v>
      </c>
      <c r="B1040">
        <f t="shared" si="32"/>
        <v>10</v>
      </c>
      <c r="C1040">
        <f t="shared" si="33"/>
        <v>8</v>
      </c>
      <c r="D1040" s="2">
        <f>DATE(2023,KB_s[[#This Row],[Monat]],KB_s[[#This Row],[Tag]])</f>
        <v>45148</v>
      </c>
      <c r="E1040" s="3">
        <f>WEEKNUM(KB_s[[#This Row],[kill_datetime]],2)</f>
        <v>33</v>
      </c>
      <c r="F1040" t="s">
        <v>170</v>
      </c>
      <c r="G1040" t="s">
        <v>20</v>
      </c>
      <c r="H1040" t="s">
        <v>170</v>
      </c>
      <c r="I1040" t="s">
        <v>20</v>
      </c>
      <c r="J1040" t="s">
        <v>137</v>
      </c>
      <c r="K1040" t="s">
        <v>17</v>
      </c>
      <c r="L1040" t="s">
        <v>398</v>
      </c>
      <c r="M1040" t="s">
        <v>66</v>
      </c>
      <c r="N1040" s="1">
        <v>227978.72</v>
      </c>
      <c r="O1040" s="1">
        <v>114216.12</v>
      </c>
    </row>
    <row r="1041" spans="1:15" x14ac:dyDescent="0.25">
      <c r="A1041" s="2">
        <v>45148.917662037034</v>
      </c>
      <c r="B1041">
        <f t="shared" si="32"/>
        <v>10</v>
      </c>
      <c r="C1041">
        <f t="shared" si="33"/>
        <v>8</v>
      </c>
      <c r="D1041" s="2">
        <f>DATE(2023,KB_s[[#This Row],[Monat]],KB_s[[#This Row],[Tag]])</f>
        <v>45148</v>
      </c>
      <c r="E1041" s="3">
        <f>WEEKNUM(KB_s[[#This Row],[kill_datetime]],2)</f>
        <v>33</v>
      </c>
      <c r="F1041" t="s">
        <v>170</v>
      </c>
      <c r="G1041" t="s">
        <v>20</v>
      </c>
      <c r="H1041" t="s">
        <v>170</v>
      </c>
      <c r="I1041" t="s">
        <v>20</v>
      </c>
      <c r="J1041" t="s">
        <v>137</v>
      </c>
      <c r="K1041" t="s">
        <v>17</v>
      </c>
      <c r="L1041" t="s">
        <v>398</v>
      </c>
      <c r="M1041" t="s">
        <v>66</v>
      </c>
      <c r="N1041" s="1">
        <v>227978.72</v>
      </c>
      <c r="O1041" s="1">
        <v>114216.12</v>
      </c>
    </row>
    <row r="1042" spans="1:15" x14ac:dyDescent="0.25">
      <c r="A1042" s="2">
        <v>45148.935567129629</v>
      </c>
      <c r="B1042">
        <f t="shared" si="32"/>
        <v>10</v>
      </c>
      <c r="C1042">
        <f t="shared" si="33"/>
        <v>8</v>
      </c>
      <c r="D1042" s="2">
        <f>DATE(2023,KB_s[[#This Row],[Monat]],KB_s[[#This Row],[Tag]])</f>
        <v>45148</v>
      </c>
      <c r="E1042" s="3">
        <f>WEEKNUM(KB_s[[#This Row],[kill_datetime]],2)</f>
        <v>33</v>
      </c>
      <c r="F1042" t="s">
        <v>12</v>
      </c>
      <c r="G1042" t="s">
        <v>13</v>
      </c>
      <c r="H1042" t="s">
        <v>23</v>
      </c>
      <c r="I1042" t="s">
        <v>20</v>
      </c>
      <c r="J1042" t="s">
        <v>73</v>
      </c>
      <c r="K1042" t="s">
        <v>32</v>
      </c>
      <c r="L1042" t="s">
        <v>728</v>
      </c>
      <c r="M1042" t="s">
        <v>78</v>
      </c>
      <c r="N1042" s="1">
        <v>29655311.469999999</v>
      </c>
      <c r="O1042" s="1">
        <v>13297787.52</v>
      </c>
    </row>
    <row r="1043" spans="1:15" x14ac:dyDescent="0.25">
      <c r="A1043" s="2">
        <v>45148.936122685183</v>
      </c>
      <c r="B1043">
        <f t="shared" si="32"/>
        <v>10</v>
      </c>
      <c r="C1043">
        <f t="shared" si="33"/>
        <v>8</v>
      </c>
      <c r="D1043" s="2">
        <f>DATE(2023,KB_s[[#This Row],[Monat]],KB_s[[#This Row],[Tag]])</f>
        <v>45148</v>
      </c>
      <c r="E1043" s="3">
        <f>WEEKNUM(KB_s[[#This Row],[kill_datetime]],2)</f>
        <v>33</v>
      </c>
      <c r="F1043" t="s">
        <v>22</v>
      </c>
      <c r="G1043" t="s">
        <v>13</v>
      </c>
      <c r="H1043" t="s">
        <v>40</v>
      </c>
      <c r="I1043" t="s">
        <v>20</v>
      </c>
      <c r="J1043" t="s">
        <v>106</v>
      </c>
      <c r="K1043" t="s">
        <v>32</v>
      </c>
      <c r="L1043" t="s">
        <v>728</v>
      </c>
      <c r="M1043" t="s">
        <v>78</v>
      </c>
      <c r="N1043" s="1">
        <v>20306964.050000001</v>
      </c>
      <c r="O1043" s="1">
        <v>9717681.7899999991</v>
      </c>
    </row>
    <row r="1044" spans="1:15" x14ac:dyDescent="0.25">
      <c r="A1044" s="2">
        <v>45148.936747685184</v>
      </c>
      <c r="B1044">
        <f t="shared" si="32"/>
        <v>10</v>
      </c>
      <c r="C1044">
        <f t="shared" si="33"/>
        <v>8</v>
      </c>
      <c r="D1044" s="2">
        <f>DATE(2023,KB_s[[#This Row],[Monat]],KB_s[[#This Row],[Tag]])</f>
        <v>45148</v>
      </c>
      <c r="E1044" s="3">
        <f>WEEKNUM(KB_s[[#This Row],[kill_datetime]],2)</f>
        <v>33</v>
      </c>
      <c r="F1044" t="s">
        <v>12</v>
      </c>
      <c r="G1044" t="s">
        <v>13</v>
      </c>
      <c r="H1044" t="s">
        <v>71</v>
      </c>
      <c r="I1044" t="s">
        <v>20</v>
      </c>
      <c r="J1044" t="s">
        <v>106</v>
      </c>
      <c r="K1044" t="s">
        <v>32</v>
      </c>
      <c r="L1044" t="s">
        <v>728</v>
      </c>
      <c r="M1044" t="s">
        <v>78</v>
      </c>
      <c r="N1044" s="1">
        <v>26333985.460000001</v>
      </c>
      <c r="O1044" s="1">
        <v>7859744.5700000003</v>
      </c>
    </row>
    <row r="1045" spans="1:15" x14ac:dyDescent="0.25">
      <c r="A1045" s="2">
        <v>45148.937013888892</v>
      </c>
      <c r="B1045">
        <f t="shared" si="32"/>
        <v>10</v>
      </c>
      <c r="C1045">
        <f t="shared" si="33"/>
        <v>8</v>
      </c>
      <c r="D1045" s="2">
        <f>DATE(2023,KB_s[[#This Row],[Monat]],KB_s[[#This Row],[Tag]])</f>
        <v>45148</v>
      </c>
      <c r="E1045" s="3">
        <f>WEEKNUM(KB_s[[#This Row],[kill_datetime]],2)</f>
        <v>33</v>
      </c>
      <c r="F1045" t="s">
        <v>21</v>
      </c>
      <c r="G1045" t="s">
        <v>13</v>
      </c>
      <c r="H1045" t="s">
        <v>40</v>
      </c>
      <c r="I1045" t="s">
        <v>20</v>
      </c>
      <c r="J1045" t="s">
        <v>139</v>
      </c>
      <c r="K1045" t="s">
        <v>32</v>
      </c>
      <c r="L1045" t="s">
        <v>728</v>
      </c>
      <c r="M1045" t="s">
        <v>78</v>
      </c>
      <c r="N1045" s="1">
        <v>12021768.25</v>
      </c>
      <c r="O1045" s="1">
        <v>3378214.03</v>
      </c>
    </row>
    <row r="1046" spans="1:15" x14ac:dyDescent="0.25">
      <c r="A1046" s="2">
        <v>45148.937696759262</v>
      </c>
      <c r="B1046">
        <f t="shared" si="32"/>
        <v>10</v>
      </c>
      <c r="C1046">
        <f t="shared" si="33"/>
        <v>8</v>
      </c>
      <c r="D1046" s="2">
        <f>DATE(2023,KB_s[[#This Row],[Monat]],KB_s[[#This Row],[Tag]])</f>
        <v>45148</v>
      </c>
      <c r="E1046" s="3">
        <f>WEEKNUM(KB_s[[#This Row],[kill_datetime]],2)</f>
        <v>33</v>
      </c>
      <c r="F1046" t="s">
        <v>23</v>
      </c>
      <c r="G1046" t="s">
        <v>20</v>
      </c>
      <c r="H1046" t="s">
        <v>484</v>
      </c>
      <c r="I1046" t="s">
        <v>13</v>
      </c>
      <c r="J1046" t="s">
        <v>39</v>
      </c>
      <c r="K1046" t="s">
        <v>32</v>
      </c>
      <c r="L1046" t="s">
        <v>728</v>
      </c>
      <c r="M1046" t="s">
        <v>78</v>
      </c>
      <c r="N1046" s="1">
        <v>25284019.010000002</v>
      </c>
      <c r="O1046" s="1">
        <v>9631515.9700000007</v>
      </c>
    </row>
    <row r="1047" spans="1:15" x14ac:dyDescent="0.25">
      <c r="A1047" s="2">
        <v>45148.937789351854</v>
      </c>
      <c r="B1047">
        <f t="shared" si="32"/>
        <v>10</v>
      </c>
      <c r="C1047">
        <f t="shared" si="33"/>
        <v>8</v>
      </c>
      <c r="D1047" s="2">
        <f>DATE(2023,KB_s[[#This Row],[Monat]],KB_s[[#This Row],[Tag]])</f>
        <v>45148</v>
      </c>
      <c r="E1047" s="3">
        <f>WEEKNUM(KB_s[[#This Row],[kill_datetime]],2)</f>
        <v>33</v>
      </c>
      <c r="F1047" t="s">
        <v>70</v>
      </c>
      <c r="G1047" t="s">
        <v>13</v>
      </c>
      <c r="H1047" t="s">
        <v>40</v>
      </c>
      <c r="I1047" t="s">
        <v>20</v>
      </c>
      <c r="J1047" t="s">
        <v>132</v>
      </c>
      <c r="K1047" t="s">
        <v>32</v>
      </c>
      <c r="L1047" t="s">
        <v>728</v>
      </c>
      <c r="M1047" t="s">
        <v>78</v>
      </c>
      <c r="N1047" s="1">
        <v>11624835.359999999</v>
      </c>
      <c r="O1047" s="1">
        <v>2553638.16</v>
      </c>
    </row>
    <row r="1048" spans="1:15" x14ac:dyDescent="0.25">
      <c r="A1048" s="2">
        <v>45148.93787037037</v>
      </c>
      <c r="B1048">
        <f t="shared" si="32"/>
        <v>10</v>
      </c>
      <c r="C1048">
        <f t="shared" si="33"/>
        <v>8</v>
      </c>
      <c r="D1048" s="2">
        <f>DATE(2023,KB_s[[#This Row],[Monat]],KB_s[[#This Row],[Tag]])</f>
        <v>45148</v>
      </c>
      <c r="E1048" s="3">
        <f>WEEKNUM(KB_s[[#This Row],[kill_datetime]],2)</f>
        <v>33</v>
      </c>
      <c r="F1048" t="s">
        <v>480</v>
      </c>
      <c r="G1048" t="s">
        <v>13</v>
      </c>
      <c r="H1048" t="s">
        <v>82</v>
      </c>
      <c r="I1048" t="s">
        <v>20</v>
      </c>
      <c r="J1048" t="s">
        <v>80</v>
      </c>
      <c r="K1048" t="s">
        <v>36</v>
      </c>
      <c r="L1048" t="s">
        <v>728</v>
      </c>
      <c r="M1048" t="s">
        <v>78</v>
      </c>
      <c r="N1048" s="1">
        <v>66337665.840000004</v>
      </c>
      <c r="O1048" s="1">
        <v>51897893.950000003</v>
      </c>
    </row>
    <row r="1049" spans="1:15" x14ac:dyDescent="0.25">
      <c r="A1049" s="2">
        <v>45148.937997685185</v>
      </c>
      <c r="B1049">
        <f t="shared" si="32"/>
        <v>10</v>
      </c>
      <c r="C1049">
        <f t="shared" si="33"/>
        <v>8</v>
      </c>
      <c r="D1049" s="2">
        <f>DATE(2023,KB_s[[#This Row],[Monat]],KB_s[[#This Row],[Tag]])</f>
        <v>45148</v>
      </c>
      <c r="E1049" s="3">
        <f>WEEKNUM(KB_s[[#This Row],[kill_datetime]],2)</f>
        <v>33</v>
      </c>
      <c r="F1049" t="s">
        <v>82</v>
      </c>
      <c r="G1049" t="s">
        <v>20</v>
      </c>
      <c r="H1049" t="s">
        <v>21</v>
      </c>
      <c r="I1049" t="s">
        <v>13</v>
      </c>
      <c r="J1049" t="s">
        <v>137</v>
      </c>
      <c r="K1049" t="s">
        <v>17</v>
      </c>
      <c r="L1049" t="s">
        <v>728</v>
      </c>
      <c r="M1049" t="s">
        <v>78</v>
      </c>
      <c r="N1049" s="1">
        <v>550114.72</v>
      </c>
      <c r="O1049" s="1">
        <v>324824.40999999997</v>
      </c>
    </row>
    <row r="1050" spans="1:15" x14ac:dyDescent="0.25">
      <c r="A1050" s="2">
        <v>45148.938113425924</v>
      </c>
      <c r="B1050">
        <f t="shared" si="32"/>
        <v>10</v>
      </c>
      <c r="C1050">
        <f t="shared" si="33"/>
        <v>8</v>
      </c>
      <c r="D1050" s="2">
        <f>DATE(2023,KB_s[[#This Row],[Monat]],KB_s[[#This Row],[Tag]])</f>
        <v>45148</v>
      </c>
      <c r="E1050" s="3">
        <f>WEEKNUM(KB_s[[#This Row],[kill_datetime]],2)</f>
        <v>33</v>
      </c>
      <c r="F1050" t="s">
        <v>480</v>
      </c>
      <c r="G1050" t="s">
        <v>13</v>
      </c>
      <c r="H1050" t="s">
        <v>82</v>
      </c>
      <c r="I1050" t="s">
        <v>20</v>
      </c>
      <c r="J1050" t="s">
        <v>106</v>
      </c>
      <c r="K1050" t="s">
        <v>32</v>
      </c>
      <c r="L1050" t="s">
        <v>728</v>
      </c>
      <c r="M1050" t="s">
        <v>78</v>
      </c>
      <c r="N1050" s="1">
        <v>26376019.079999998</v>
      </c>
      <c r="O1050" s="1">
        <v>9586220.0600000005</v>
      </c>
    </row>
    <row r="1051" spans="1:15" x14ac:dyDescent="0.25">
      <c r="A1051" s="2">
        <v>45148.938333333332</v>
      </c>
      <c r="B1051">
        <f t="shared" si="32"/>
        <v>10</v>
      </c>
      <c r="C1051">
        <f t="shared" si="33"/>
        <v>8</v>
      </c>
      <c r="D1051" s="2">
        <f>DATE(2023,KB_s[[#This Row],[Monat]],KB_s[[#This Row],[Tag]])</f>
        <v>45148</v>
      </c>
      <c r="E1051" s="3">
        <f>WEEKNUM(KB_s[[#This Row],[kill_datetime]],2)</f>
        <v>33</v>
      </c>
      <c r="F1051" t="s">
        <v>480</v>
      </c>
      <c r="G1051" t="s">
        <v>13</v>
      </c>
      <c r="H1051" t="s">
        <v>82</v>
      </c>
      <c r="I1051" t="s">
        <v>20</v>
      </c>
      <c r="J1051" t="s">
        <v>90</v>
      </c>
      <c r="K1051" t="s">
        <v>36</v>
      </c>
      <c r="L1051" t="s">
        <v>728</v>
      </c>
      <c r="M1051" t="s">
        <v>78</v>
      </c>
      <c r="N1051" s="1">
        <v>62285894.539999999</v>
      </c>
      <c r="O1051" s="1">
        <v>46947496.200000003</v>
      </c>
    </row>
    <row r="1052" spans="1:15" x14ac:dyDescent="0.25">
      <c r="A1052" s="2">
        <v>45148.938333333332</v>
      </c>
      <c r="B1052">
        <f t="shared" si="32"/>
        <v>10</v>
      </c>
      <c r="C1052">
        <f t="shared" si="33"/>
        <v>8</v>
      </c>
      <c r="D1052" s="2">
        <f>DATE(2023,KB_s[[#This Row],[Monat]],KB_s[[#This Row],[Tag]])</f>
        <v>45148</v>
      </c>
      <c r="E1052" s="3">
        <f>WEEKNUM(KB_s[[#This Row],[kill_datetime]],2)</f>
        <v>33</v>
      </c>
      <c r="F1052" t="s">
        <v>92</v>
      </c>
      <c r="G1052" t="s">
        <v>13</v>
      </c>
      <c r="H1052" t="s">
        <v>82</v>
      </c>
      <c r="I1052" t="s">
        <v>20</v>
      </c>
      <c r="J1052" t="s">
        <v>106</v>
      </c>
      <c r="K1052" t="s">
        <v>32</v>
      </c>
      <c r="L1052" t="s">
        <v>728</v>
      </c>
      <c r="M1052" t="s">
        <v>78</v>
      </c>
      <c r="N1052" s="1">
        <v>30097047.780000001</v>
      </c>
      <c r="O1052" s="1">
        <v>17152007.440000001</v>
      </c>
    </row>
    <row r="1053" spans="1:15" x14ac:dyDescent="0.25">
      <c r="A1053" s="2">
        <v>45148.938425925924</v>
      </c>
      <c r="B1053">
        <f t="shared" si="32"/>
        <v>10</v>
      </c>
      <c r="C1053">
        <f t="shared" si="33"/>
        <v>8</v>
      </c>
      <c r="D1053" s="2">
        <f>DATE(2023,KB_s[[#This Row],[Monat]],KB_s[[#This Row],[Tag]])</f>
        <v>45148</v>
      </c>
      <c r="E1053" s="3">
        <f>WEEKNUM(KB_s[[#This Row],[kill_datetime]],2)</f>
        <v>33</v>
      </c>
      <c r="F1053" t="s">
        <v>444</v>
      </c>
      <c r="G1053" t="s">
        <v>13</v>
      </c>
      <c r="H1053" t="s">
        <v>64</v>
      </c>
      <c r="I1053" t="s">
        <v>20</v>
      </c>
      <c r="J1053" t="s">
        <v>106</v>
      </c>
      <c r="K1053" t="s">
        <v>32</v>
      </c>
      <c r="L1053" t="s">
        <v>728</v>
      </c>
      <c r="M1053" t="s">
        <v>78</v>
      </c>
      <c r="N1053" s="1">
        <v>26405883.43</v>
      </c>
      <c r="O1053" s="1">
        <v>10285812.51</v>
      </c>
    </row>
    <row r="1054" spans="1:15" x14ac:dyDescent="0.25">
      <c r="A1054" s="2">
        <v>45148.93854166667</v>
      </c>
      <c r="B1054">
        <f t="shared" si="32"/>
        <v>10</v>
      </c>
      <c r="C1054">
        <f t="shared" si="33"/>
        <v>8</v>
      </c>
      <c r="D1054" s="2">
        <f>DATE(2023,KB_s[[#This Row],[Monat]],KB_s[[#This Row],[Tag]])</f>
        <v>45148</v>
      </c>
      <c r="E1054" s="3">
        <f>WEEKNUM(KB_s[[#This Row],[kill_datetime]],2)</f>
        <v>33</v>
      </c>
      <c r="F1054" t="s">
        <v>92</v>
      </c>
      <c r="G1054" t="s">
        <v>13</v>
      </c>
      <c r="H1054" t="s">
        <v>23</v>
      </c>
      <c r="I1054" t="s">
        <v>20</v>
      </c>
      <c r="J1054" t="s">
        <v>190</v>
      </c>
      <c r="K1054" t="s">
        <v>32</v>
      </c>
      <c r="L1054" t="s">
        <v>728</v>
      </c>
      <c r="M1054" t="s">
        <v>78</v>
      </c>
      <c r="N1054" s="1">
        <v>69338147.030000001</v>
      </c>
      <c r="O1054" s="1">
        <v>55935517.539999999</v>
      </c>
    </row>
    <row r="1055" spans="1:15" x14ac:dyDescent="0.25">
      <c r="A1055" s="2">
        <v>45148.938645833332</v>
      </c>
      <c r="B1055">
        <f t="shared" si="32"/>
        <v>10</v>
      </c>
      <c r="C1055">
        <f t="shared" si="33"/>
        <v>8</v>
      </c>
      <c r="D1055" s="2">
        <f>DATE(2023,KB_s[[#This Row],[Monat]],KB_s[[#This Row],[Tag]])</f>
        <v>45148</v>
      </c>
      <c r="E1055" s="3">
        <f>WEEKNUM(KB_s[[#This Row],[kill_datetime]],2)</f>
        <v>33</v>
      </c>
      <c r="F1055" t="s">
        <v>22</v>
      </c>
      <c r="G1055" t="s">
        <v>13</v>
      </c>
      <c r="H1055" t="s">
        <v>384</v>
      </c>
      <c r="I1055" t="s">
        <v>20</v>
      </c>
      <c r="J1055" t="s">
        <v>34</v>
      </c>
      <c r="K1055" t="s">
        <v>32</v>
      </c>
      <c r="L1055" t="s">
        <v>728</v>
      </c>
      <c r="M1055" t="s">
        <v>78</v>
      </c>
      <c r="N1055" s="1">
        <v>47036367.189999998</v>
      </c>
      <c r="O1055" s="1">
        <v>23693911.100000001</v>
      </c>
    </row>
    <row r="1056" spans="1:15" x14ac:dyDescent="0.25">
      <c r="A1056" s="2">
        <v>45148.939039351855</v>
      </c>
      <c r="B1056">
        <f t="shared" si="32"/>
        <v>10</v>
      </c>
      <c r="C1056">
        <f t="shared" si="33"/>
        <v>8</v>
      </c>
      <c r="D1056" s="2">
        <f>DATE(2023,KB_s[[#This Row],[Monat]],KB_s[[#This Row],[Tag]])</f>
        <v>45148</v>
      </c>
      <c r="E1056" s="3">
        <f>WEEKNUM(KB_s[[#This Row],[kill_datetime]],2)</f>
        <v>33</v>
      </c>
      <c r="F1056" t="s">
        <v>92</v>
      </c>
      <c r="G1056" t="s">
        <v>13</v>
      </c>
      <c r="H1056" t="s">
        <v>572</v>
      </c>
      <c r="I1056" t="s">
        <v>20</v>
      </c>
      <c r="J1056" t="s">
        <v>39</v>
      </c>
      <c r="K1056" t="s">
        <v>32</v>
      </c>
      <c r="L1056" t="s">
        <v>728</v>
      </c>
      <c r="M1056" t="s">
        <v>78</v>
      </c>
      <c r="N1056" s="1">
        <v>12321746.76</v>
      </c>
      <c r="O1056" s="1">
        <v>4036007.86</v>
      </c>
    </row>
    <row r="1057" spans="1:15" x14ac:dyDescent="0.25">
      <c r="A1057" s="2">
        <v>45148.939062500001</v>
      </c>
      <c r="B1057">
        <f t="shared" si="32"/>
        <v>10</v>
      </c>
      <c r="C1057">
        <f t="shared" si="33"/>
        <v>8</v>
      </c>
      <c r="D1057" s="2">
        <f>DATE(2023,KB_s[[#This Row],[Monat]],KB_s[[#This Row],[Tag]])</f>
        <v>45148</v>
      </c>
      <c r="E1057" s="3">
        <f>WEEKNUM(KB_s[[#This Row],[kill_datetime]],2)</f>
        <v>33</v>
      </c>
      <c r="F1057" t="s">
        <v>22</v>
      </c>
      <c r="G1057" t="s">
        <v>13</v>
      </c>
      <c r="H1057" t="s">
        <v>40</v>
      </c>
      <c r="I1057" t="s">
        <v>20</v>
      </c>
      <c r="J1057" t="s">
        <v>106</v>
      </c>
      <c r="K1057" t="s">
        <v>32</v>
      </c>
      <c r="L1057" t="s">
        <v>728</v>
      </c>
      <c r="M1057" t="s">
        <v>78</v>
      </c>
      <c r="N1057" s="1">
        <v>26363411.66</v>
      </c>
      <c r="O1057" s="1">
        <v>9242883.6199999992</v>
      </c>
    </row>
    <row r="1058" spans="1:15" x14ac:dyDescent="0.25">
      <c r="A1058" s="2">
        <v>45148.939247685186</v>
      </c>
      <c r="B1058">
        <f t="shared" si="32"/>
        <v>10</v>
      </c>
      <c r="C1058">
        <f t="shared" si="33"/>
        <v>8</v>
      </c>
      <c r="D1058" s="2">
        <f>DATE(2023,KB_s[[#This Row],[Monat]],KB_s[[#This Row],[Tag]])</f>
        <v>45148</v>
      </c>
      <c r="E1058" s="3">
        <f>WEEKNUM(KB_s[[#This Row],[kill_datetime]],2)</f>
        <v>33</v>
      </c>
      <c r="F1058" t="s">
        <v>192</v>
      </c>
      <c r="G1058" t="s">
        <v>13</v>
      </c>
      <c r="H1058" t="s">
        <v>82</v>
      </c>
      <c r="I1058" t="s">
        <v>20</v>
      </c>
      <c r="J1058" t="s">
        <v>106</v>
      </c>
      <c r="K1058" t="s">
        <v>32</v>
      </c>
      <c r="L1058" t="s">
        <v>728</v>
      </c>
      <c r="M1058" t="s">
        <v>78</v>
      </c>
      <c r="N1058" s="1">
        <v>26289432.620000001</v>
      </c>
      <c r="O1058" s="1">
        <v>9455832.4800000004</v>
      </c>
    </row>
    <row r="1059" spans="1:15" x14ac:dyDescent="0.25">
      <c r="A1059" s="2">
        <v>45148.939328703702</v>
      </c>
      <c r="B1059">
        <f t="shared" si="32"/>
        <v>10</v>
      </c>
      <c r="C1059">
        <f t="shared" si="33"/>
        <v>8</v>
      </c>
      <c r="D1059" s="2">
        <f>DATE(2023,KB_s[[#This Row],[Monat]],KB_s[[#This Row],[Tag]])</f>
        <v>45148</v>
      </c>
      <c r="E1059" s="3">
        <f>WEEKNUM(KB_s[[#This Row],[kill_datetime]],2)</f>
        <v>33</v>
      </c>
      <c r="F1059" t="s">
        <v>21</v>
      </c>
      <c r="G1059" t="s">
        <v>13</v>
      </c>
      <c r="H1059" t="s">
        <v>519</v>
      </c>
      <c r="I1059" t="s">
        <v>20</v>
      </c>
      <c r="J1059" t="s">
        <v>34</v>
      </c>
      <c r="K1059" t="s">
        <v>32</v>
      </c>
      <c r="L1059" t="s">
        <v>728</v>
      </c>
      <c r="M1059" t="s">
        <v>78</v>
      </c>
      <c r="N1059" s="1">
        <v>39829326.939999998</v>
      </c>
      <c r="O1059" s="1">
        <v>16366078.32</v>
      </c>
    </row>
    <row r="1060" spans="1:15" x14ac:dyDescent="0.25">
      <c r="A1060" s="2">
        <v>45148.939328703702</v>
      </c>
      <c r="B1060">
        <f t="shared" si="32"/>
        <v>10</v>
      </c>
      <c r="C1060">
        <f t="shared" si="33"/>
        <v>8</v>
      </c>
      <c r="D1060" s="2">
        <f>DATE(2023,KB_s[[#This Row],[Monat]],KB_s[[#This Row],[Tag]])</f>
        <v>45148</v>
      </c>
      <c r="E1060" s="3">
        <f>WEEKNUM(KB_s[[#This Row],[kill_datetime]],2)</f>
        <v>33</v>
      </c>
      <c r="F1060" t="s">
        <v>22</v>
      </c>
      <c r="G1060" t="s">
        <v>13</v>
      </c>
      <c r="H1060" t="s">
        <v>376</v>
      </c>
      <c r="I1060" t="s">
        <v>20</v>
      </c>
      <c r="J1060" t="s">
        <v>106</v>
      </c>
      <c r="K1060" t="s">
        <v>32</v>
      </c>
      <c r="L1060" t="s">
        <v>728</v>
      </c>
      <c r="M1060" t="s">
        <v>78</v>
      </c>
      <c r="N1060" s="1">
        <v>26321808.530000001</v>
      </c>
      <c r="O1060" s="1">
        <v>10531533.73</v>
      </c>
    </row>
    <row r="1061" spans="1:15" x14ac:dyDescent="0.25">
      <c r="A1061" s="2">
        <v>45148.939641203702</v>
      </c>
      <c r="B1061">
        <f t="shared" si="32"/>
        <v>10</v>
      </c>
      <c r="C1061">
        <f t="shared" si="33"/>
        <v>8</v>
      </c>
      <c r="D1061" s="2">
        <f>DATE(2023,KB_s[[#This Row],[Monat]],KB_s[[#This Row],[Tag]])</f>
        <v>45148</v>
      </c>
      <c r="E1061" s="3">
        <f>WEEKNUM(KB_s[[#This Row],[kill_datetime]],2)</f>
        <v>33</v>
      </c>
      <c r="F1061" t="s">
        <v>22</v>
      </c>
      <c r="G1061" t="s">
        <v>13</v>
      </c>
      <c r="H1061" t="s">
        <v>402</v>
      </c>
      <c r="I1061" t="s">
        <v>20</v>
      </c>
      <c r="J1061" t="s">
        <v>39</v>
      </c>
      <c r="K1061" t="s">
        <v>32</v>
      </c>
      <c r="L1061" t="s">
        <v>728</v>
      </c>
      <c r="M1061" t="s">
        <v>78</v>
      </c>
      <c r="N1061" s="1">
        <v>24762876.91</v>
      </c>
      <c r="O1061" s="1">
        <v>10746842.529999999</v>
      </c>
    </row>
    <row r="1062" spans="1:15" x14ac:dyDescent="0.25">
      <c r="A1062" s="2">
        <v>45148.939849537041</v>
      </c>
      <c r="B1062">
        <f t="shared" si="32"/>
        <v>10</v>
      </c>
      <c r="C1062">
        <f t="shared" si="33"/>
        <v>8</v>
      </c>
      <c r="D1062" s="2">
        <f>DATE(2023,KB_s[[#This Row],[Monat]],KB_s[[#This Row],[Tag]])</f>
        <v>45148</v>
      </c>
      <c r="E1062" s="3">
        <f>WEEKNUM(KB_s[[#This Row],[kill_datetime]],2)</f>
        <v>33</v>
      </c>
      <c r="F1062" t="s">
        <v>12</v>
      </c>
      <c r="G1062" t="s">
        <v>13</v>
      </c>
      <c r="H1062" t="s">
        <v>82</v>
      </c>
      <c r="I1062" t="s">
        <v>20</v>
      </c>
      <c r="J1062" t="s">
        <v>39</v>
      </c>
      <c r="K1062" t="s">
        <v>32</v>
      </c>
      <c r="L1062" t="s">
        <v>728</v>
      </c>
      <c r="M1062" t="s">
        <v>78</v>
      </c>
      <c r="N1062" s="1">
        <v>22967853.809999999</v>
      </c>
      <c r="O1062" s="1">
        <v>9680930.4900000002</v>
      </c>
    </row>
    <row r="1063" spans="1:15" x14ac:dyDescent="0.25">
      <c r="A1063" s="2">
        <v>45148.93986111111</v>
      </c>
      <c r="B1063">
        <f t="shared" si="32"/>
        <v>10</v>
      </c>
      <c r="C1063">
        <f t="shared" si="33"/>
        <v>8</v>
      </c>
      <c r="D1063" s="2">
        <f>DATE(2023,KB_s[[#This Row],[Monat]],KB_s[[#This Row],[Tag]])</f>
        <v>45148</v>
      </c>
      <c r="E1063" s="3">
        <f>WEEKNUM(KB_s[[#This Row],[kill_datetime]],2)</f>
        <v>33</v>
      </c>
      <c r="F1063" t="s">
        <v>22</v>
      </c>
      <c r="G1063" t="s">
        <v>13</v>
      </c>
      <c r="H1063" t="s">
        <v>563</v>
      </c>
      <c r="I1063" t="s">
        <v>20</v>
      </c>
      <c r="J1063" t="s">
        <v>106</v>
      </c>
      <c r="K1063" t="s">
        <v>32</v>
      </c>
      <c r="L1063" t="s">
        <v>728</v>
      </c>
      <c r="M1063" t="s">
        <v>78</v>
      </c>
      <c r="N1063" s="1">
        <v>26374410.579999998</v>
      </c>
      <c r="O1063" s="1">
        <v>11490270.08</v>
      </c>
    </row>
    <row r="1064" spans="1:15" x14ac:dyDescent="0.25">
      <c r="A1064" s="2">
        <v>45148.939953703702</v>
      </c>
      <c r="B1064">
        <f t="shared" si="32"/>
        <v>10</v>
      </c>
      <c r="C1064">
        <f t="shared" si="33"/>
        <v>8</v>
      </c>
      <c r="D1064" s="2">
        <f>DATE(2023,KB_s[[#This Row],[Monat]],KB_s[[#This Row],[Tag]])</f>
        <v>45148</v>
      </c>
      <c r="E1064" s="3">
        <f>WEEKNUM(KB_s[[#This Row],[kill_datetime]],2)</f>
        <v>33</v>
      </c>
      <c r="F1064" t="s">
        <v>22</v>
      </c>
      <c r="G1064" t="s">
        <v>13</v>
      </c>
      <c r="H1064" t="s">
        <v>82</v>
      </c>
      <c r="I1064" t="s">
        <v>20</v>
      </c>
      <c r="J1064" t="s">
        <v>157</v>
      </c>
      <c r="K1064" t="s">
        <v>32</v>
      </c>
      <c r="L1064" t="s">
        <v>728</v>
      </c>
      <c r="M1064" t="s">
        <v>78</v>
      </c>
      <c r="N1064" s="1">
        <v>81825035.299999997</v>
      </c>
      <c r="O1064" s="1">
        <v>56613851.530000001</v>
      </c>
    </row>
    <row r="1065" spans="1:15" x14ac:dyDescent="0.25">
      <c r="A1065" s="2">
        <v>45148.94</v>
      </c>
      <c r="B1065">
        <f t="shared" si="32"/>
        <v>10</v>
      </c>
      <c r="C1065">
        <f t="shared" si="33"/>
        <v>8</v>
      </c>
      <c r="D1065" s="2">
        <f>DATE(2023,KB_s[[#This Row],[Monat]],KB_s[[#This Row],[Tag]])</f>
        <v>45148</v>
      </c>
      <c r="E1065" s="3">
        <f>WEEKNUM(KB_s[[#This Row],[kill_datetime]],2)</f>
        <v>33</v>
      </c>
      <c r="F1065" t="s">
        <v>76</v>
      </c>
      <c r="G1065" t="s">
        <v>13</v>
      </c>
      <c r="H1065" t="s">
        <v>71</v>
      </c>
      <c r="I1065" t="s">
        <v>20</v>
      </c>
      <c r="J1065" t="s">
        <v>106</v>
      </c>
      <c r="K1065" t="s">
        <v>32</v>
      </c>
      <c r="L1065" t="s">
        <v>728</v>
      </c>
      <c r="M1065" t="s">
        <v>78</v>
      </c>
      <c r="N1065" s="1">
        <v>26398879.52</v>
      </c>
      <c r="O1065" s="1">
        <v>6920416.5499999998</v>
      </c>
    </row>
    <row r="1066" spans="1:15" x14ac:dyDescent="0.25">
      <c r="A1066" s="2">
        <v>45148.943564814814</v>
      </c>
      <c r="B1066">
        <f t="shared" si="32"/>
        <v>10</v>
      </c>
      <c r="C1066">
        <f t="shared" si="33"/>
        <v>8</v>
      </c>
      <c r="D1066" s="2">
        <f>DATE(2023,KB_s[[#This Row],[Monat]],KB_s[[#This Row],[Tag]])</f>
        <v>45148</v>
      </c>
      <c r="E1066" s="3">
        <f>WEEKNUM(KB_s[[#This Row],[kill_datetime]],2)</f>
        <v>33</v>
      </c>
      <c r="F1066" t="s">
        <v>192</v>
      </c>
      <c r="G1066" t="s">
        <v>13</v>
      </c>
      <c r="H1066" t="s">
        <v>374</v>
      </c>
      <c r="I1066" t="s">
        <v>20</v>
      </c>
      <c r="J1066" t="s">
        <v>106</v>
      </c>
      <c r="K1066" t="s">
        <v>32</v>
      </c>
      <c r="L1066" t="s">
        <v>104</v>
      </c>
      <c r="M1066" t="s">
        <v>78</v>
      </c>
      <c r="N1066" s="1">
        <v>26183866.579999998</v>
      </c>
      <c r="O1066" s="1">
        <v>6590192.79</v>
      </c>
    </row>
    <row r="1067" spans="1:15" x14ac:dyDescent="0.25">
      <c r="A1067" s="2">
        <v>45148.980486111112</v>
      </c>
      <c r="B1067">
        <f t="shared" si="32"/>
        <v>10</v>
      </c>
      <c r="C1067">
        <f t="shared" si="33"/>
        <v>8</v>
      </c>
      <c r="D1067" s="2">
        <f>DATE(2023,KB_s[[#This Row],[Monat]],KB_s[[#This Row],[Tag]])</f>
        <v>45148</v>
      </c>
      <c r="E1067" s="3">
        <f>WEEKNUM(KB_s[[#This Row],[kill_datetime]],2)</f>
        <v>33</v>
      </c>
      <c r="F1067" t="s">
        <v>23</v>
      </c>
      <c r="G1067" t="s">
        <v>20</v>
      </c>
      <c r="H1067" t="s">
        <v>210</v>
      </c>
      <c r="I1067" t="s">
        <v>20</v>
      </c>
      <c r="J1067" t="s">
        <v>226</v>
      </c>
      <c r="K1067" t="s">
        <v>52</v>
      </c>
      <c r="L1067" t="s">
        <v>296</v>
      </c>
      <c r="M1067" t="s">
        <v>66</v>
      </c>
      <c r="N1067" s="1">
        <v>200442162.56999999</v>
      </c>
      <c r="O1067" s="1">
        <v>68059503.819999993</v>
      </c>
    </row>
    <row r="1068" spans="1:15" x14ac:dyDescent="0.25">
      <c r="A1068" s="2">
        <v>45149.003449074073</v>
      </c>
      <c r="B1068">
        <f t="shared" si="32"/>
        <v>11</v>
      </c>
      <c r="C1068">
        <f t="shared" si="33"/>
        <v>8</v>
      </c>
      <c r="D1068" s="2">
        <f>DATE(2023,KB_s[[#This Row],[Monat]],KB_s[[#This Row],[Tag]])</f>
        <v>45149</v>
      </c>
      <c r="E1068" s="3">
        <f>WEEKNUM(KB_s[[#This Row],[kill_datetime]],2)</f>
        <v>33</v>
      </c>
      <c r="F1068" t="s">
        <v>186</v>
      </c>
      <c r="G1068" t="s">
        <v>20</v>
      </c>
      <c r="H1068" t="s">
        <v>186</v>
      </c>
      <c r="I1068" t="s">
        <v>20</v>
      </c>
      <c r="J1068" t="s">
        <v>226</v>
      </c>
      <c r="K1068" t="s">
        <v>52</v>
      </c>
      <c r="L1068" t="s">
        <v>383</v>
      </c>
      <c r="M1068" t="s">
        <v>66</v>
      </c>
      <c r="N1068" s="1">
        <v>204621791.12</v>
      </c>
      <c r="O1068" s="1">
        <v>66614372.420000002</v>
      </c>
    </row>
    <row r="1069" spans="1:15" x14ac:dyDescent="0.25">
      <c r="A1069" s="2">
        <v>45149.046736111108</v>
      </c>
      <c r="B1069">
        <f t="shared" si="32"/>
        <v>11</v>
      </c>
      <c r="C1069">
        <f t="shared" si="33"/>
        <v>8</v>
      </c>
      <c r="D1069" s="2">
        <f>DATE(2023,KB_s[[#This Row],[Monat]],KB_s[[#This Row],[Tag]])</f>
        <v>45149</v>
      </c>
      <c r="E1069" s="3">
        <f>WEEKNUM(KB_s[[#This Row],[kill_datetime]],2)</f>
        <v>33</v>
      </c>
      <c r="F1069" t="s">
        <v>23</v>
      </c>
      <c r="G1069" t="s">
        <v>20</v>
      </c>
      <c r="H1069" t="s">
        <v>76</v>
      </c>
      <c r="I1069" t="s">
        <v>13</v>
      </c>
      <c r="J1069" t="s">
        <v>44</v>
      </c>
      <c r="K1069" t="s">
        <v>17</v>
      </c>
      <c r="L1069" t="s">
        <v>609</v>
      </c>
      <c r="M1069" t="s">
        <v>66</v>
      </c>
      <c r="N1069" s="1">
        <v>5845228.6900000004</v>
      </c>
      <c r="O1069" s="1">
        <v>3267227.64</v>
      </c>
    </row>
    <row r="1070" spans="1:15" x14ac:dyDescent="0.25">
      <c r="A1070" s="2">
        <v>45149.108310185184</v>
      </c>
      <c r="B1070">
        <f t="shared" si="32"/>
        <v>11</v>
      </c>
      <c r="C1070">
        <f t="shared" si="33"/>
        <v>8</v>
      </c>
      <c r="D1070" s="2">
        <f>DATE(2023,KB_s[[#This Row],[Monat]],KB_s[[#This Row],[Tag]])</f>
        <v>45149</v>
      </c>
      <c r="E1070" s="3">
        <f>WEEKNUM(KB_s[[#This Row],[kill_datetime]],2)</f>
        <v>33</v>
      </c>
      <c r="F1070" t="s">
        <v>97</v>
      </c>
      <c r="G1070" t="s">
        <v>20</v>
      </c>
      <c r="H1070" t="s">
        <v>182</v>
      </c>
      <c r="I1070" t="s">
        <v>13</v>
      </c>
      <c r="J1070" t="s">
        <v>134</v>
      </c>
      <c r="K1070" t="s">
        <v>32</v>
      </c>
      <c r="L1070" t="s">
        <v>188</v>
      </c>
      <c r="M1070" t="s">
        <v>66</v>
      </c>
      <c r="N1070" s="1">
        <v>96644785.760000005</v>
      </c>
      <c r="O1070" s="1">
        <v>86728466.920000002</v>
      </c>
    </row>
    <row r="1071" spans="1:15" x14ac:dyDescent="0.25">
      <c r="A1071" s="2">
        <v>45149.249074074076</v>
      </c>
      <c r="B1071">
        <f t="shared" si="32"/>
        <v>11</v>
      </c>
      <c r="C1071">
        <f t="shared" si="33"/>
        <v>8</v>
      </c>
      <c r="D1071" s="2">
        <f>DATE(2023,KB_s[[#This Row],[Monat]],KB_s[[#This Row],[Tag]])</f>
        <v>45149</v>
      </c>
      <c r="E1071" s="3">
        <f>WEEKNUM(KB_s[[#This Row],[kill_datetime]],2)</f>
        <v>33</v>
      </c>
      <c r="F1071" t="s">
        <v>72</v>
      </c>
      <c r="G1071" t="s">
        <v>20</v>
      </c>
      <c r="H1071" t="s">
        <v>178</v>
      </c>
      <c r="I1071" t="s">
        <v>27</v>
      </c>
      <c r="J1071" t="s">
        <v>80</v>
      </c>
      <c r="K1071" t="s">
        <v>36</v>
      </c>
      <c r="L1071" t="s">
        <v>235</v>
      </c>
      <c r="M1071" t="s">
        <v>38</v>
      </c>
      <c r="N1071" s="1">
        <v>68966932.569999993</v>
      </c>
      <c r="O1071" s="1">
        <v>51560682.409999996</v>
      </c>
    </row>
    <row r="1072" spans="1:15" x14ac:dyDescent="0.25">
      <c r="A1072" s="2">
        <v>45149.250856481478</v>
      </c>
      <c r="B1072">
        <f t="shared" si="32"/>
        <v>11</v>
      </c>
      <c r="C1072">
        <f t="shared" si="33"/>
        <v>8</v>
      </c>
      <c r="D1072" s="2">
        <f>DATE(2023,KB_s[[#This Row],[Monat]],KB_s[[#This Row],[Tag]])</f>
        <v>45149</v>
      </c>
      <c r="E1072" s="3">
        <f>WEEKNUM(KB_s[[#This Row],[kill_datetime]],2)</f>
        <v>33</v>
      </c>
      <c r="F1072" t="s">
        <v>187</v>
      </c>
      <c r="G1072" t="s">
        <v>20</v>
      </c>
      <c r="H1072" t="s">
        <v>21</v>
      </c>
      <c r="I1072" t="s">
        <v>13</v>
      </c>
      <c r="J1072" t="s">
        <v>79</v>
      </c>
      <c r="K1072" t="s">
        <v>25</v>
      </c>
      <c r="L1072" t="s">
        <v>215</v>
      </c>
      <c r="M1072" t="s">
        <v>78</v>
      </c>
      <c r="N1072" s="1">
        <v>1886551.74</v>
      </c>
      <c r="O1072" s="1">
        <v>1295003.31</v>
      </c>
    </row>
    <row r="1073" spans="1:15" x14ac:dyDescent="0.25">
      <c r="A1073" s="2">
        <v>45149.252071759256</v>
      </c>
      <c r="B1073">
        <f t="shared" si="32"/>
        <v>11</v>
      </c>
      <c r="C1073">
        <f t="shared" si="33"/>
        <v>8</v>
      </c>
      <c r="D1073" s="2">
        <f>DATE(2023,KB_s[[#This Row],[Monat]],KB_s[[#This Row],[Tag]])</f>
        <v>45149</v>
      </c>
      <c r="E1073" s="3">
        <f>WEEKNUM(KB_s[[#This Row],[kill_datetime]],2)</f>
        <v>33</v>
      </c>
      <c r="F1073" t="s">
        <v>331</v>
      </c>
      <c r="G1073" t="s">
        <v>27</v>
      </c>
      <c r="H1073" t="s">
        <v>557</v>
      </c>
      <c r="I1073" t="s">
        <v>20</v>
      </c>
      <c r="J1073" t="s">
        <v>35</v>
      </c>
      <c r="K1073" t="s">
        <v>36</v>
      </c>
      <c r="L1073" t="s">
        <v>235</v>
      </c>
      <c r="M1073" t="s">
        <v>38</v>
      </c>
      <c r="N1073" s="1">
        <v>43702363.340000004</v>
      </c>
      <c r="O1073" s="1">
        <v>24823975.539999999</v>
      </c>
    </row>
    <row r="1074" spans="1:15" x14ac:dyDescent="0.25">
      <c r="A1074" s="2">
        <v>45149.25439814815</v>
      </c>
      <c r="B1074">
        <f t="shared" si="32"/>
        <v>11</v>
      </c>
      <c r="C1074">
        <f t="shared" si="33"/>
        <v>8</v>
      </c>
      <c r="D1074" s="2">
        <f>DATE(2023,KB_s[[#This Row],[Monat]],KB_s[[#This Row],[Tag]])</f>
        <v>45149</v>
      </c>
      <c r="E1074" s="3">
        <f>WEEKNUM(KB_s[[#This Row],[kill_datetime]],2)</f>
        <v>33</v>
      </c>
      <c r="F1074" t="s">
        <v>331</v>
      </c>
      <c r="G1074" t="s">
        <v>27</v>
      </c>
      <c r="H1074" t="s">
        <v>72</v>
      </c>
      <c r="I1074" t="s">
        <v>20</v>
      </c>
      <c r="J1074" t="s">
        <v>90</v>
      </c>
      <c r="K1074" t="s">
        <v>36</v>
      </c>
      <c r="L1074" t="s">
        <v>235</v>
      </c>
      <c r="M1074" t="s">
        <v>38</v>
      </c>
      <c r="N1074" s="1">
        <v>59505164.939999998</v>
      </c>
      <c r="O1074" s="1">
        <v>45800696.590000004</v>
      </c>
    </row>
    <row r="1075" spans="1:15" x14ac:dyDescent="0.25">
      <c r="A1075" s="2">
        <v>45149.259305555555</v>
      </c>
      <c r="B1075">
        <f t="shared" si="32"/>
        <v>11</v>
      </c>
      <c r="C1075">
        <f t="shared" si="33"/>
        <v>8</v>
      </c>
      <c r="D1075" s="2">
        <f>DATE(2023,KB_s[[#This Row],[Monat]],KB_s[[#This Row],[Tag]])</f>
        <v>45149</v>
      </c>
      <c r="E1075" s="3">
        <f>WEEKNUM(KB_s[[#This Row],[kill_datetime]],2)</f>
        <v>33</v>
      </c>
      <c r="F1075" t="s">
        <v>178</v>
      </c>
      <c r="G1075" t="s">
        <v>27</v>
      </c>
      <c r="H1075" t="s">
        <v>438</v>
      </c>
      <c r="I1075" t="s">
        <v>20</v>
      </c>
      <c r="J1075" t="s">
        <v>35</v>
      </c>
      <c r="K1075" t="s">
        <v>36</v>
      </c>
      <c r="L1075" t="s">
        <v>235</v>
      </c>
      <c r="M1075" t="s">
        <v>38</v>
      </c>
      <c r="N1075" s="1">
        <v>43999038.969999999</v>
      </c>
      <c r="O1075" s="1">
        <v>24910343.969999999</v>
      </c>
    </row>
    <row r="1076" spans="1:15" x14ac:dyDescent="0.25">
      <c r="A1076" s="2">
        <v>45149.261041666665</v>
      </c>
      <c r="B1076">
        <f t="shared" si="32"/>
        <v>11</v>
      </c>
      <c r="C1076">
        <f t="shared" si="33"/>
        <v>8</v>
      </c>
      <c r="D1076" s="2">
        <f>DATE(2023,KB_s[[#This Row],[Monat]],KB_s[[#This Row],[Tag]])</f>
        <v>45149</v>
      </c>
      <c r="E1076" s="3">
        <f>WEEKNUM(KB_s[[#This Row],[kill_datetime]],2)</f>
        <v>33</v>
      </c>
      <c r="F1076" t="s">
        <v>187</v>
      </c>
      <c r="G1076" t="s">
        <v>20</v>
      </c>
      <c r="H1076" t="s">
        <v>406</v>
      </c>
      <c r="I1076" t="s">
        <v>13</v>
      </c>
      <c r="J1076" t="s">
        <v>24</v>
      </c>
      <c r="K1076" t="s">
        <v>25</v>
      </c>
      <c r="L1076" t="s">
        <v>107</v>
      </c>
      <c r="M1076" t="s">
        <v>78</v>
      </c>
      <c r="N1076" s="1">
        <v>10759839.300000001</v>
      </c>
      <c r="O1076" s="1">
        <v>4245619.1500000004</v>
      </c>
    </row>
    <row r="1077" spans="1:15" x14ac:dyDescent="0.25">
      <c r="A1077" s="2">
        <v>45149.272314814814</v>
      </c>
      <c r="B1077">
        <f t="shared" si="32"/>
        <v>11</v>
      </c>
      <c r="C1077">
        <f t="shared" si="33"/>
        <v>8</v>
      </c>
      <c r="D1077" s="2">
        <f>DATE(2023,KB_s[[#This Row],[Monat]],KB_s[[#This Row],[Tag]])</f>
        <v>45149</v>
      </c>
      <c r="E1077" s="3">
        <f>WEEKNUM(KB_s[[#This Row],[kill_datetime]],2)</f>
        <v>33</v>
      </c>
      <c r="F1077" t="s">
        <v>178</v>
      </c>
      <c r="G1077" t="s">
        <v>27</v>
      </c>
      <c r="H1077" t="s">
        <v>438</v>
      </c>
      <c r="I1077" t="s">
        <v>20</v>
      </c>
      <c r="J1077" t="s">
        <v>35</v>
      </c>
      <c r="K1077" t="s">
        <v>36</v>
      </c>
      <c r="L1077" t="s">
        <v>168</v>
      </c>
      <c r="M1077" t="s">
        <v>38</v>
      </c>
      <c r="N1077" s="1">
        <v>42989241.219999999</v>
      </c>
      <c r="O1077" s="1">
        <v>29056571.899999999</v>
      </c>
    </row>
    <row r="1078" spans="1:15" x14ac:dyDescent="0.25">
      <c r="A1078" s="2">
        <v>45149.317013888889</v>
      </c>
      <c r="B1078">
        <f t="shared" si="32"/>
        <v>11</v>
      </c>
      <c r="C1078">
        <f t="shared" si="33"/>
        <v>8</v>
      </c>
      <c r="D1078" s="2">
        <f>DATE(2023,KB_s[[#This Row],[Monat]],KB_s[[#This Row],[Tag]])</f>
        <v>45149</v>
      </c>
      <c r="E1078" s="3">
        <f>WEEKNUM(KB_s[[#This Row],[kill_datetime]],2)</f>
        <v>33</v>
      </c>
      <c r="F1078" t="s">
        <v>153</v>
      </c>
      <c r="G1078" t="s">
        <v>27</v>
      </c>
      <c r="H1078" t="s">
        <v>461</v>
      </c>
      <c r="I1078" t="s">
        <v>20</v>
      </c>
      <c r="J1078" t="s">
        <v>117</v>
      </c>
      <c r="K1078" t="s">
        <v>32</v>
      </c>
      <c r="L1078" t="s">
        <v>199</v>
      </c>
      <c r="M1078" t="s">
        <v>66</v>
      </c>
      <c r="N1078" s="1">
        <v>32940060.329999998</v>
      </c>
      <c r="O1078" s="1">
        <v>19661613.73</v>
      </c>
    </row>
    <row r="1079" spans="1:15" x14ac:dyDescent="0.25">
      <c r="A1079" s="2">
        <v>45149.320590277777</v>
      </c>
      <c r="B1079">
        <f t="shared" si="32"/>
        <v>11</v>
      </c>
      <c r="C1079">
        <f t="shared" si="33"/>
        <v>8</v>
      </c>
      <c r="D1079" s="2">
        <f>DATE(2023,KB_s[[#This Row],[Monat]],KB_s[[#This Row],[Tag]])</f>
        <v>45149</v>
      </c>
      <c r="E1079" s="3">
        <f>WEEKNUM(KB_s[[#This Row],[kill_datetime]],2)</f>
        <v>33</v>
      </c>
      <c r="F1079" t="s">
        <v>153</v>
      </c>
      <c r="G1079" t="s">
        <v>27</v>
      </c>
      <c r="H1079" t="s">
        <v>165</v>
      </c>
      <c r="I1079" t="s">
        <v>20</v>
      </c>
      <c r="J1079" t="s">
        <v>90</v>
      </c>
      <c r="K1079" t="s">
        <v>36</v>
      </c>
      <c r="L1079" t="s">
        <v>199</v>
      </c>
      <c r="M1079" t="s">
        <v>66</v>
      </c>
      <c r="N1079" s="1">
        <v>53394946.100000001</v>
      </c>
      <c r="O1079" s="1">
        <v>36736638.829999998</v>
      </c>
    </row>
    <row r="1080" spans="1:15" x14ac:dyDescent="0.25">
      <c r="A1080" s="2">
        <v>45149.349293981482</v>
      </c>
      <c r="B1080">
        <f t="shared" si="32"/>
        <v>11</v>
      </c>
      <c r="C1080">
        <f t="shared" si="33"/>
        <v>8</v>
      </c>
      <c r="D1080" s="2">
        <f>DATE(2023,KB_s[[#This Row],[Monat]],KB_s[[#This Row],[Tag]])</f>
        <v>45149</v>
      </c>
      <c r="E1080" s="3">
        <f>WEEKNUM(KB_s[[#This Row],[kill_datetime]],2)</f>
        <v>33</v>
      </c>
      <c r="F1080" t="s">
        <v>133</v>
      </c>
      <c r="G1080" t="s">
        <v>15</v>
      </c>
      <c r="H1080" t="s">
        <v>231</v>
      </c>
      <c r="I1080" t="s">
        <v>13</v>
      </c>
      <c r="J1080" t="s">
        <v>73</v>
      </c>
      <c r="K1080" t="s">
        <v>32</v>
      </c>
      <c r="L1080" t="s">
        <v>687</v>
      </c>
      <c r="M1080" t="s">
        <v>78</v>
      </c>
      <c r="N1080" s="1">
        <v>13534064.51</v>
      </c>
      <c r="O1080" s="1">
        <v>4504858.63</v>
      </c>
    </row>
    <row r="1081" spans="1:15" x14ac:dyDescent="0.25">
      <c r="A1081" s="2">
        <v>45149.488981481481</v>
      </c>
      <c r="B1081">
        <f t="shared" si="32"/>
        <v>11</v>
      </c>
      <c r="C1081">
        <f t="shared" si="33"/>
        <v>8</v>
      </c>
      <c r="D1081" s="2">
        <f>DATE(2023,KB_s[[#This Row],[Monat]],KB_s[[#This Row],[Tag]])</f>
        <v>45149</v>
      </c>
      <c r="E1081" s="3">
        <f>WEEKNUM(KB_s[[#This Row],[kill_datetime]],2)</f>
        <v>33</v>
      </c>
      <c r="F1081" t="s">
        <v>154</v>
      </c>
      <c r="G1081" t="s">
        <v>60</v>
      </c>
      <c r="H1081" t="s">
        <v>21</v>
      </c>
      <c r="I1081" t="s">
        <v>13</v>
      </c>
      <c r="J1081" t="s">
        <v>46</v>
      </c>
      <c r="K1081" t="s">
        <v>17</v>
      </c>
      <c r="L1081" t="s">
        <v>58</v>
      </c>
      <c r="M1081" t="s">
        <v>11</v>
      </c>
      <c r="N1081" s="1">
        <v>723193.07</v>
      </c>
      <c r="O1081" s="1">
        <v>324133</v>
      </c>
    </row>
    <row r="1082" spans="1:15" x14ac:dyDescent="0.25">
      <c r="A1082" s="2">
        <v>45149.557187500002</v>
      </c>
      <c r="B1082">
        <f t="shared" si="32"/>
        <v>11</v>
      </c>
      <c r="C1082">
        <f t="shared" si="33"/>
        <v>8</v>
      </c>
      <c r="D1082" s="2">
        <f>DATE(2023,KB_s[[#This Row],[Monat]],KB_s[[#This Row],[Tag]])</f>
        <v>45149</v>
      </c>
      <c r="E1082" s="3">
        <f>WEEKNUM(KB_s[[#This Row],[kill_datetime]],2)</f>
        <v>33</v>
      </c>
      <c r="F1082" t="s">
        <v>23</v>
      </c>
      <c r="G1082" t="s">
        <v>20</v>
      </c>
      <c r="H1082" t="s">
        <v>23</v>
      </c>
      <c r="I1082" t="s">
        <v>20</v>
      </c>
      <c r="J1082" t="s">
        <v>478</v>
      </c>
      <c r="K1082" t="s">
        <v>32</v>
      </c>
      <c r="L1082" t="s">
        <v>609</v>
      </c>
      <c r="M1082" t="s">
        <v>66</v>
      </c>
      <c r="N1082" s="1">
        <v>10326655.460000001</v>
      </c>
      <c r="O1082" s="1">
        <v>8434360.5899999999</v>
      </c>
    </row>
    <row r="1083" spans="1:15" x14ac:dyDescent="0.25">
      <c r="A1083" s="2">
        <v>45149.570486111108</v>
      </c>
      <c r="B1083">
        <f t="shared" si="32"/>
        <v>11</v>
      </c>
      <c r="C1083">
        <f t="shared" si="33"/>
        <v>8</v>
      </c>
      <c r="D1083" s="2">
        <f>DATE(2023,KB_s[[#This Row],[Monat]],KB_s[[#This Row],[Tag]])</f>
        <v>45149</v>
      </c>
      <c r="E1083" s="3">
        <f>WEEKNUM(KB_s[[#This Row],[kill_datetime]],2)</f>
        <v>33</v>
      </c>
      <c r="F1083" t="s">
        <v>273</v>
      </c>
      <c r="G1083" t="s">
        <v>13</v>
      </c>
      <c r="H1083" t="s">
        <v>384</v>
      </c>
      <c r="I1083" t="s">
        <v>20</v>
      </c>
      <c r="J1083" t="s">
        <v>54</v>
      </c>
      <c r="K1083" t="s">
        <v>17</v>
      </c>
      <c r="L1083" t="s">
        <v>599</v>
      </c>
      <c r="M1083" t="s">
        <v>66</v>
      </c>
      <c r="N1083" s="1">
        <v>1937439.86</v>
      </c>
      <c r="O1083" s="1">
        <v>573643.71</v>
      </c>
    </row>
    <row r="1084" spans="1:15" x14ac:dyDescent="0.25">
      <c r="A1084" s="2">
        <v>45149.666620370372</v>
      </c>
      <c r="B1084">
        <f t="shared" si="32"/>
        <v>11</v>
      </c>
      <c r="C1084">
        <f t="shared" si="33"/>
        <v>8</v>
      </c>
      <c r="D1084" s="2">
        <f>DATE(2023,KB_s[[#This Row],[Monat]],KB_s[[#This Row],[Tag]])</f>
        <v>45149</v>
      </c>
      <c r="E1084" s="3">
        <f>WEEKNUM(KB_s[[#This Row],[kill_datetime]],2)</f>
        <v>33</v>
      </c>
      <c r="F1084" t="s">
        <v>303</v>
      </c>
      <c r="G1084" t="s">
        <v>20</v>
      </c>
      <c r="H1084" t="s">
        <v>315</v>
      </c>
      <c r="I1084" t="s">
        <v>27</v>
      </c>
      <c r="J1084" t="s">
        <v>117</v>
      </c>
      <c r="K1084" t="s">
        <v>32</v>
      </c>
      <c r="L1084" t="s">
        <v>304</v>
      </c>
      <c r="M1084" t="s">
        <v>66</v>
      </c>
      <c r="N1084" s="1">
        <v>35725412.560000002</v>
      </c>
      <c r="O1084" s="1">
        <v>17246051.379999999</v>
      </c>
    </row>
    <row r="1085" spans="1:15" x14ac:dyDescent="0.25">
      <c r="A1085" s="2">
        <v>45149.767025462963</v>
      </c>
      <c r="B1085">
        <f t="shared" si="32"/>
        <v>11</v>
      </c>
      <c r="C1085">
        <f t="shared" si="33"/>
        <v>8</v>
      </c>
      <c r="D1085" s="2">
        <f>DATE(2023,KB_s[[#This Row],[Monat]],KB_s[[#This Row],[Tag]])</f>
        <v>45149</v>
      </c>
      <c r="E1085" s="3">
        <f>WEEKNUM(KB_s[[#This Row],[kill_datetime]],2)</f>
        <v>33</v>
      </c>
      <c r="F1085" t="s">
        <v>21</v>
      </c>
      <c r="G1085" t="s">
        <v>13</v>
      </c>
      <c r="H1085" t="s">
        <v>345</v>
      </c>
      <c r="I1085" t="s">
        <v>20</v>
      </c>
      <c r="J1085" t="s">
        <v>50</v>
      </c>
      <c r="K1085" t="s">
        <v>17</v>
      </c>
      <c r="L1085" t="s">
        <v>107</v>
      </c>
      <c r="M1085" t="s">
        <v>78</v>
      </c>
      <c r="N1085" s="1">
        <v>12805062.43</v>
      </c>
      <c r="O1085" s="1">
        <v>7612877.0599999996</v>
      </c>
    </row>
    <row r="1086" spans="1:15" x14ac:dyDescent="0.25">
      <c r="A1086" s="2">
        <v>45149.846620370372</v>
      </c>
      <c r="B1086">
        <f t="shared" si="32"/>
        <v>11</v>
      </c>
      <c r="C1086">
        <f t="shared" si="33"/>
        <v>8</v>
      </c>
      <c r="D1086" s="2">
        <f>DATE(2023,KB_s[[#This Row],[Monat]],KB_s[[#This Row],[Tag]])</f>
        <v>45149</v>
      </c>
      <c r="E1086" s="3">
        <f>WEEKNUM(KB_s[[#This Row],[kill_datetime]],2)</f>
        <v>33</v>
      </c>
      <c r="F1086" t="s">
        <v>324</v>
      </c>
      <c r="G1086" t="s">
        <v>13</v>
      </c>
      <c r="H1086" t="s">
        <v>97</v>
      </c>
      <c r="I1086" t="s">
        <v>20</v>
      </c>
      <c r="J1086" t="s">
        <v>46</v>
      </c>
      <c r="K1086" t="s">
        <v>17</v>
      </c>
      <c r="L1086" t="s">
        <v>656</v>
      </c>
      <c r="M1086" t="s">
        <v>66</v>
      </c>
      <c r="N1086" s="1">
        <v>14551896.960000001</v>
      </c>
      <c r="O1086" s="1">
        <v>7967014.2699999996</v>
      </c>
    </row>
    <row r="1087" spans="1:15" x14ac:dyDescent="0.25">
      <c r="A1087" s="2">
        <v>45149.869039351855</v>
      </c>
      <c r="B1087">
        <f t="shared" si="32"/>
        <v>11</v>
      </c>
      <c r="C1087">
        <f t="shared" si="33"/>
        <v>8</v>
      </c>
      <c r="D1087" s="2">
        <f>DATE(2023,KB_s[[#This Row],[Monat]],KB_s[[#This Row],[Tag]])</f>
        <v>45149</v>
      </c>
      <c r="E1087" s="3">
        <f>WEEKNUM(KB_s[[#This Row],[kill_datetime]],2)</f>
        <v>33</v>
      </c>
      <c r="F1087" t="s">
        <v>22</v>
      </c>
      <c r="G1087" t="s">
        <v>13</v>
      </c>
      <c r="H1087" t="s">
        <v>23</v>
      </c>
      <c r="I1087" t="s">
        <v>20</v>
      </c>
      <c r="J1087" t="s">
        <v>54</v>
      </c>
      <c r="K1087" t="s">
        <v>17</v>
      </c>
      <c r="L1087" t="s">
        <v>104</v>
      </c>
      <c r="M1087" t="s">
        <v>78</v>
      </c>
      <c r="N1087" s="1">
        <v>4246196.99</v>
      </c>
      <c r="O1087" s="1">
        <v>2818495.04</v>
      </c>
    </row>
    <row r="1088" spans="1:15" x14ac:dyDescent="0.25">
      <c r="A1088" s="2">
        <v>45149.869479166664</v>
      </c>
      <c r="B1088">
        <f t="shared" si="32"/>
        <v>11</v>
      </c>
      <c r="C1088">
        <f t="shared" si="33"/>
        <v>8</v>
      </c>
      <c r="D1088" s="2">
        <f>DATE(2023,KB_s[[#This Row],[Monat]],KB_s[[#This Row],[Tag]])</f>
        <v>45149</v>
      </c>
      <c r="E1088" s="3">
        <f>WEEKNUM(KB_s[[#This Row],[kill_datetime]],2)</f>
        <v>33</v>
      </c>
      <c r="F1088" t="s">
        <v>22</v>
      </c>
      <c r="G1088" t="s">
        <v>13</v>
      </c>
      <c r="H1088" t="s">
        <v>23</v>
      </c>
      <c r="I1088" t="s">
        <v>20</v>
      </c>
      <c r="J1088" t="s">
        <v>90</v>
      </c>
      <c r="K1088" t="s">
        <v>36</v>
      </c>
      <c r="L1088" t="s">
        <v>104</v>
      </c>
      <c r="M1088" t="s">
        <v>78</v>
      </c>
      <c r="N1088" s="1">
        <v>60965602.689999998</v>
      </c>
      <c r="O1088" s="1">
        <v>41471565.399999999</v>
      </c>
    </row>
    <row r="1089" spans="1:15" x14ac:dyDescent="0.25">
      <c r="A1089" s="2">
        <v>45149.869571759256</v>
      </c>
      <c r="B1089">
        <f t="shared" si="32"/>
        <v>11</v>
      </c>
      <c r="C1089">
        <f t="shared" si="33"/>
        <v>8</v>
      </c>
      <c r="D1089" s="2">
        <f>DATE(2023,KB_s[[#This Row],[Monat]],KB_s[[#This Row],[Tag]])</f>
        <v>45149</v>
      </c>
      <c r="E1089" s="3">
        <f>WEEKNUM(KB_s[[#This Row],[kill_datetime]],2)</f>
        <v>33</v>
      </c>
      <c r="F1089" t="s">
        <v>515</v>
      </c>
      <c r="G1089" t="s">
        <v>13</v>
      </c>
      <c r="H1089" t="s">
        <v>23</v>
      </c>
      <c r="I1089" t="s">
        <v>20</v>
      </c>
      <c r="J1089" t="s">
        <v>29</v>
      </c>
      <c r="K1089" t="s">
        <v>17</v>
      </c>
      <c r="L1089" t="s">
        <v>104</v>
      </c>
      <c r="M1089" t="s">
        <v>78</v>
      </c>
      <c r="N1089" s="1">
        <v>1086848.99</v>
      </c>
      <c r="O1089" s="1">
        <v>897119.43</v>
      </c>
    </row>
    <row r="1090" spans="1:15" x14ac:dyDescent="0.25">
      <c r="A1090" s="2">
        <v>45149.869629629633</v>
      </c>
      <c r="B1090">
        <f t="shared" ref="B1090:B1153" si="34">DAY(A1090)</f>
        <v>11</v>
      </c>
      <c r="C1090">
        <f t="shared" ref="C1090:C1153" si="35">MONTH(A1090)</f>
        <v>8</v>
      </c>
      <c r="D1090" s="2">
        <f>DATE(2023,KB_s[[#This Row],[Monat]],KB_s[[#This Row],[Tag]])</f>
        <v>45149</v>
      </c>
      <c r="E1090" s="3">
        <f>WEEKNUM(KB_s[[#This Row],[kill_datetime]],2)</f>
        <v>33</v>
      </c>
      <c r="F1090" t="s">
        <v>305</v>
      </c>
      <c r="G1090" t="s">
        <v>13</v>
      </c>
      <c r="H1090" t="s">
        <v>23</v>
      </c>
      <c r="I1090" t="s">
        <v>20</v>
      </c>
      <c r="J1090" t="s">
        <v>267</v>
      </c>
      <c r="K1090" t="s">
        <v>17</v>
      </c>
      <c r="L1090" t="s">
        <v>104</v>
      </c>
      <c r="M1090" t="s">
        <v>78</v>
      </c>
      <c r="N1090" s="1">
        <v>4313111.4400000004</v>
      </c>
      <c r="O1090" s="1">
        <v>2690325.07</v>
      </c>
    </row>
    <row r="1091" spans="1:15" x14ac:dyDescent="0.25">
      <c r="A1091" s="2">
        <v>45149.869722222225</v>
      </c>
      <c r="B1091">
        <f t="shared" si="34"/>
        <v>11</v>
      </c>
      <c r="C1091">
        <f t="shared" si="35"/>
        <v>8</v>
      </c>
      <c r="D1091" s="2">
        <f>DATE(2023,KB_s[[#This Row],[Monat]],KB_s[[#This Row],[Tag]])</f>
        <v>45149</v>
      </c>
      <c r="E1091" s="3">
        <f>WEEKNUM(KB_s[[#This Row],[kill_datetime]],2)</f>
        <v>33</v>
      </c>
      <c r="F1091" t="s">
        <v>305</v>
      </c>
      <c r="G1091" t="s">
        <v>13</v>
      </c>
      <c r="H1091" t="s">
        <v>307</v>
      </c>
      <c r="I1091" t="s">
        <v>20</v>
      </c>
      <c r="J1091" t="s">
        <v>69</v>
      </c>
      <c r="K1091" t="s">
        <v>17</v>
      </c>
      <c r="L1091" t="s">
        <v>104</v>
      </c>
      <c r="M1091" t="s">
        <v>78</v>
      </c>
      <c r="N1091" s="1">
        <v>6019310.5499999998</v>
      </c>
      <c r="O1091" s="1">
        <v>2899078.58</v>
      </c>
    </row>
    <row r="1092" spans="1:15" x14ac:dyDescent="0.25">
      <c r="A1092" s="2">
        <v>45149.869826388887</v>
      </c>
      <c r="B1092">
        <f t="shared" si="34"/>
        <v>11</v>
      </c>
      <c r="C1092">
        <f t="shared" si="35"/>
        <v>8</v>
      </c>
      <c r="D1092" s="2">
        <f>DATE(2023,KB_s[[#This Row],[Monat]],KB_s[[#This Row],[Tag]])</f>
        <v>45149</v>
      </c>
      <c r="E1092" s="3">
        <f>WEEKNUM(KB_s[[#This Row],[kill_datetime]],2)</f>
        <v>33</v>
      </c>
      <c r="F1092" t="s">
        <v>12</v>
      </c>
      <c r="G1092" t="s">
        <v>13</v>
      </c>
      <c r="H1092" t="s">
        <v>47</v>
      </c>
      <c r="I1092" t="s">
        <v>20</v>
      </c>
      <c r="J1092" t="s">
        <v>56</v>
      </c>
      <c r="K1092" t="s">
        <v>17</v>
      </c>
      <c r="L1092" t="s">
        <v>104</v>
      </c>
      <c r="M1092" t="s">
        <v>78</v>
      </c>
      <c r="N1092" s="1">
        <v>5498575.04</v>
      </c>
      <c r="O1092" s="1">
        <v>3291324.49</v>
      </c>
    </row>
    <row r="1093" spans="1:15" x14ac:dyDescent="0.25">
      <c r="A1093" s="2">
        <v>45149.870127314818</v>
      </c>
      <c r="B1093">
        <f t="shared" si="34"/>
        <v>11</v>
      </c>
      <c r="C1093">
        <f t="shared" si="35"/>
        <v>8</v>
      </c>
      <c r="D1093" s="2">
        <f>DATE(2023,KB_s[[#This Row],[Monat]],KB_s[[#This Row],[Tag]])</f>
        <v>45149</v>
      </c>
      <c r="E1093" s="3">
        <f>WEEKNUM(KB_s[[#This Row],[kill_datetime]],2)</f>
        <v>33</v>
      </c>
      <c r="F1093" t="s">
        <v>631</v>
      </c>
      <c r="G1093" t="s">
        <v>13</v>
      </c>
      <c r="H1093" t="s">
        <v>457</v>
      </c>
      <c r="I1093" t="s">
        <v>20</v>
      </c>
      <c r="J1093" t="s">
        <v>56</v>
      </c>
      <c r="K1093" t="s">
        <v>17</v>
      </c>
      <c r="L1093" t="s">
        <v>104</v>
      </c>
      <c r="M1093" t="s">
        <v>78</v>
      </c>
      <c r="N1093" s="1">
        <v>5499194.9500000002</v>
      </c>
      <c r="O1093" s="1">
        <v>2445577.69</v>
      </c>
    </row>
    <row r="1094" spans="1:15" x14ac:dyDescent="0.25">
      <c r="A1094" s="2">
        <v>45149.888321759259</v>
      </c>
      <c r="B1094">
        <f t="shared" si="34"/>
        <v>11</v>
      </c>
      <c r="C1094">
        <f t="shared" si="35"/>
        <v>8</v>
      </c>
      <c r="D1094" s="2">
        <f>DATE(2023,KB_s[[#This Row],[Monat]],KB_s[[#This Row],[Tag]])</f>
        <v>45149</v>
      </c>
      <c r="E1094" s="3">
        <f>WEEKNUM(KB_s[[#This Row],[kill_datetime]],2)</f>
        <v>33</v>
      </c>
      <c r="F1094" t="s">
        <v>515</v>
      </c>
      <c r="G1094" t="s">
        <v>13</v>
      </c>
      <c r="H1094" t="s">
        <v>362</v>
      </c>
      <c r="I1094" t="s">
        <v>60</v>
      </c>
      <c r="J1094" t="s">
        <v>31</v>
      </c>
      <c r="K1094" t="s">
        <v>32</v>
      </c>
      <c r="L1094" t="s">
        <v>451</v>
      </c>
      <c r="M1094" t="s">
        <v>78</v>
      </c>
      <c r="N1094" s="1">
        <v>57241435.469999999</v>
      </c>
      <c r="O1094" s="1">
        <v>36300819.200000003</v>
      </c>
    </row>
    <row r="1095" spans="1:15" x14ac:dyDescent="0.25">
      <c r="A1095" s="2">
        <v>45149.920752314814</v>
      </c>
      <c r="B1095">
        <f t="shared" si="34"/>
        <v>11</v>
      </c>
      <c r="C1095">
        <f t="shared" si="35"/>
        <v>8</v>
      </c>
      <c r="D1095" s="2">
        <f>DATE(2023,KB_s[[#This Row],[Monat]],KB_s[[#This Row],[Tag]])</f>
        <v>45149</v>
      </c>
      <c r="E1095" s="3">
        <f>WEEKNUM(KB_s[[#This Row],[kill_datetime]],2)</f>
        <v>33</v>
      </c>
      <c r="F1095" t="s">
        <v>305</v>
      </c>
      <c r="G1095" t="s">
        <v>13</v>
      </c>
      <c r="H1095" t="s">
        <v>362</v>
      </c>
      <c r="I1095" t="s">
        <v>60</v>
      </c>
      <c r="J1095" t="s">
        <v>31</v>
      </c>
      <c r="K1095" t="s">
        <v>32</v>
      </c>
      <c r="L1095" t="s">
        <v>278</v>
      </c>
      <c r="M1095" t="s">
        <v>94</v>
      </c>
      <c r="N1095" s="1">
        <v>60150089.979999997</v>
      </c>
      <c r="O1095" s="1">
        <v>39449921.700000003</v>
      </c>
    </row>
    <row r="1096" spans="1:15" x14ac:dyDescent="0.25">
      <c r="A1096" s="2">
        <v>45149.936990740738</v>
      </c>
      <c r="B1096">
        <f t="shared" si="34"/>
        <v>11</v>
      </c>
      <c r="C1096">
        <f t="shared" si="35"/>
        <v>8</v>
      </c>
      <c r="D1096" s="2">
        <f>DATE(2023,KB_s[[#This Row],[Monat]],KB_s[[#This Row],[Tag]])</f>
        <v>45149</v>
      </c>
      <c r="E1096" s="3">
        <f>WEEKNUM(KB_s[[#This Row],[kill_datetime]],2)</f>
        <v>33</v>
      </c>
      <c r="F1096" t="s">
        <v>12</v>
      </c>
      <c r="G1096" t="s">
        <v>13</v>
      </c>
      <c r="H1096" t="s">
        <v>40</v>
      </c>
      <c r="I1096" t="s">
        <v>20</v>
      </c>
      <c r="J1096" t="s">
        <v>29</v>
      </c>
      <c r="K1096" t="s">
        <v>17</v>
      </c>
      <c r="L1096" t="s">
        <v>320</v>
      </c>
      <c r="M1096" t="s">
        <v>78</v>
      </c>
      <c r="N1096" s="1">
        <v>808227.02</v>
      </c>
      <c r="O1096" s="1">
        <v>638941.6</v>
      </c>
    </row>
    <row r="1097" spans="1:15" x14ac:dyDescent="0.25">
      <c r="A1097" s="2">
        <v>45149.938842592594</v>
      </c>
      <c r="B1097">
        <f t="shared" si="34"/>
        <v>11</v>
      </c>
      <c r="C1097">
        <f t="shared" si="35"/>
        <v>8</v>
      </c>
      <c r="D1097" s="2">
        <f>DATE(2023,KB_s[[#This Row],[Monat]],KB_s[[#This Row],[Tag]])</f>
        <v>45149</v>
      </c>
      <c r="E1097" s="3">
        <f>WEEKNUM(KB_s[[#This Row],[kill_datetime]],2)</f>
        <v>33</v>
      </c>
      <c r="F1097" t="s">
        <v>305</v>
      </c>
      <c r="G1097" t="s">
        <v>13</v>
      </c>
      <c r="H1097" t="s">
        <v>23</v>
      </c>
      <c r="I1097" t="s">
        <v>20</v>
      </c>
      <c r="J1097" t="s">
        <v>29</v>
      </c>
      <c r="K1097" t="s">
        <v>17</v>
      </c>
      <c r="L1097" t="s">
        <v>320</v>
      </c>
      <c r="M1097" t="s">
        <v>78</v>
      </c>
      <c r="N1097" s="1">
        <v>3275271.21</v>
      </c>
      <c r="O1097" s="1">
        <v>816147.49</v>
      </c>
    </row>
    <row r="1098" spans="1:15" x14ac:dyDescent="0.25">
      <c r="A1098" s="2">
        <v>45149.939027777778</v>
      </c>
      <c r="B1098">
        <f t="shared" si="34"/>
        <v>11</v>
      </c>
      <c r="C1098">
        <f t="shared" si="35"/>
        <v>8</v>
      </c>
      <c r="D1098" s="2">
        <f>DATE(2023,KB_s[[#This Row],[Monat]],KB_s[[#This Row],[Tag]])</f>
        <v>45149</v>
      </c>
      <c r="E1098" s="3">
        <f>WEEKNUM(KB_s[[#This Row],[kill_datetime]],2)</f>
        <v>33</v>
      </c>
      <c r="F1098" t="s">
        <v>22</v>
      </c>
      <c r="G1098" t="s">
        <v>13</v>
      </c>
      <c r="H1098" t="s">
        <v>447</v>
      </c>
      <c r="I1098" t="s">
        <v>20</v>
      </c>
      <c r="J1098" t="s">
        <v>29</v>
      </c>
      <c r="K1098" t="s">
        <v>17</v>
      </c>
      <c r="L1098" t="s">
        <v>320</v>
      </c>
      <c r="M1098" t="s">
        <v>78</v>
      </c>
      <c r="N1098" s="1">
        <v>4862642.45</v>
      </c>
      <c r="O1098" s="1">
        <v>2120998.48</v>
      </c>
    </row>
    <row r="1099" spans="1:15" x14ac:dyDescent="0.25">
      <c r="A1099" s="2">
        <v>45149.939027777778</v>
      </c>
      <c r="B1099">
        <f t="shared" si="34"/>
        <v>11</v>
      </c>
      <c r="C1099">
        <f t="shared" si="35"/>
        <v>8</v>
      </c>
      <c r="D1099" s="2">
        <f>DATE(2023,KB_s[[#This Row],[Monat]],KB_s[[#This Row],[Tag]])</f>
        <v>45149</v>
      </c>
      <c r="E1099" s="3">
        <f>WEEKNUM(KB_s[[#This Row],[kill_datetime]],2)</f>
        <v>33</v>
      </c>
      <c r="F1099" t="s">
        <v>22</v>
      </c>
      <c r="G1099" t="s">
        <v>13</v>
      </c>
      <c r="H1099" t="s">
        <v>23</v>
      </c>
      <c r="I1099" t="s">
        <v>20</v>
      </c>
      <c r="J1099" t="s">
        <v>29</v>
      </c>
      <c r="K1099" t="s">
        <v>17</v>
      </c>
      <c r="L1099" t="s">
        <v>320</v>
      </c>
      <c r="M1099" t="s">
        <v>78</v>
      </c>
      <c r="N1099" s="1">
        <v>7371358.5499999998</v>
      </c>
      <c r="O1099" s="1">
        <v>3105927.98</v>
      </c>
    </row>
    <row r="1100" spans="1:15" x14ac:dyDescent="0.25">
      <c r="A1100" s="2">
        <v>45149.939039351855</v>
      </c>
      <c r="B1100">
        <f t="shared" si="34"/>
        <v>11</v>
      </c>
      <c r="C1100">
        <f t="shared" si="35"/>
        <v>8</v>
      </c>
      <c r="D1100" s="2">
        <f>DATE(2023,KB_s[[#This Row],[Monat]],KB_s[[#This Row],[Tag]])</f>
        <v>45149</v>
      </c>
      <c r="E1100" s="3">
        <f>WEEKNUM(KB_s[[#This Row],[kill_datetime]],2)</f>
        <v>33</v>
      </c>
      <c r="F1100" t="s">
        <v>12</v>
      </c>
      <c r="G1100" t="s">
        <v>13</v>
      </c>
      <c r="H1100" t="s">
        <v>583</v>
      </c>
      <c r="I1100" t="s">
        <v>20</v>
      </c>
      <c r="J1100" t="s">
        <v>29</v>
      </c>
      <c r="K1100" t="s">
        <v>17</v>
      </c>
      <c r="L1100" t="s">
        <v>320</v>
      </c>
      <c r="M1100" t="s">
        <v>78</v>
      </c>
      <c r="N1100" s="1">
        <v>4863218.7300000004</v>
      </c>
      <c r="O1100" s="1">
        <v>2436022.04</v>
      </c>
    </row>
    <row r="1101" spans="1:15" x14ac:dyDescent="0.25">
      <c r="A1101" s="2">
        <v>45149.939108796294</v>
      </c>
      <c r="B1101">
        <f t="shared" si="34"/>
        <v>11</v>
      </c>
      <c r="C1101">
        <f t="shared" si="35"/>
        <v>8</v>
      </c>
      <c r="D1101" s="2">
        <f>DATE(2023,KB_s[[#This Row],[Monat]],KB_s[[#This Row],[Tag]])</f>
        <v>45149</v>
      </c>
      <c r="E1101" s="3">
        <f>WEEKNUM(KB_s[[#This Row],[kill_datetime]],2)</f>
        <v>33</v>
      </c>
      <c r="F1101" t="s">
        <v>305</v>
      </c>
      <c r="G1101" t="s">
        <v>13</v>
      </c>
      <c r="H1101" t="s">
        <v>23</v>
      </c>
      <c r="I1101" t="s">
        <v>20</v>
      </c>
      <c r="J1101" t="s">
        <v>29</v>
      </c>
      <c r="K1101" t="s">
        <v>17</v>
      </c>
      <c r="L1101" t="s">
        <v>320</v>
      </c>
      <c r="M1101" t="s">
        <v>78</v>
      </c>
      <c r="N1101" s="1">
        <v>1086848.99</v>
      </c>
      <c r="O1101" s="1">
        <v>897119.43</v>
      </c>
    </row>
    <row r="1102" spans="1:15" x14ac:dyDescent="0.25">
      <c r="A1102" s="2">
        <v>45149.939189814817</v>
      </c>
      <c r="B1102">
        <f t="shared" si="34"/>
        <v>11</v>
      </c>
      <c r="C1102">
        <f t="shared" si="35"/>
        <v>8</v>
      </c>
      <c r="D1102" s="2">
        <f>DATE(2023,KB_s[[#This Row],[Monat]],KB_s[[#This Row],[Tag]])</f>
        <v>45149</v>
      </c>
      <c r="E1102" s="3">
        <f>WEEKNUM(KB_s[[#This Row],[kill_datetime]],2)</f>
        <v>33</v>
      </c>
      <c r="F1102" t="s">
        <v>12</v>
      </c>
      <c r="G1102" t="s">
        <v>13</v>
      </c>
      <c r="H1102" t="s">
        <v>23</v>
      </c>
      <c r="I1102" t="s">
        <v>20</v>
      </c>
      <c r="J1102" t="s">
        <v>29</v>
      </c>
      <c r="K1102" t="s">
        <v>17</v>
      </c>
      <c r="L1102" t="s">
        <v>320</v>
      </c>
      <c r="M1102" t="s">
        <v>78</v>
      </c>
      <c r="N1102" s="1">
        <v>4862296.68</v>
      </c>
      <c r="O1102" s="1">
        <v>2521808.98</v>
      </c>
    </row>
    <row r="1103" spans="1:15" x14ac:dyDescent="0.25">
      <c r="A1103" s="2">
        <v>45149.939201388886</v>
      </c>
      <c r="B1103">
        <f t="shared" si="34"/>
        <v>11</v>
      </c>
      <c r="C1103">
        <f t="shared" si="35"/>
        <v>8</v>
      </c>
      <c r="D1103" s="2">
        <f>DATE(2023,KB_s[[#This Row],[Monat]],KB_s[[#This Row],[Tag]])</f>
        <v>45149</v>
      </c>
      <c r="E1103" s="3">
        <f>WEEKNUM(KB_s[[#This Row],[kill_datetime]],2)</f>
        <v>33</v>
      </c>
      <c r="F1103" t="s">
        <v>12</v>
      </c>
      <c r="G1103" t="s">
        <v>13</v>
      </c>
      <c r="H1103" t="s">
        <v>72</v>
      </c>
      <c r="I1103" t="s">
        <v>20</v>
      </c>
      <c r="J1103" t="s">
        <v>29</v>
      </c>
      <c r="K1103" t="s">
        <v>17</v>
      </c>
      <c r="L1103" t="s">
        <v>320</v>
      </c>
      <c r="M1103" t="s">
        <v>78</v>
      </c>
      <c r="N1103" s="1">
        <v>4863103.47</v>
      </c>
      <c r="O1103" s="1">
        <v>3517091.61</v>
      </c>
    </row>
    <row r="1104" spans="1:15" x14ac:dyDescent="0.25">
      <c r="A1104" s="2">
        <v>45149.939236111109</v>
      </c>
      <c r="B1104">
        <f t="shared" si="34"/>
        <v>11</v>
      </c>
      <c r="C1104">
        <f t="shared" si="35"/>
        <v>8</v>
      </c>
      <c r="D1104" s="2">
        <f>DATE(2023,KB_s[[#This Row],[Monat]],KB_s[[#This Row],[Tag]])</f>
        <v>45149</v>
      </c>
      <c r="E1104" s="3">
        <f>WEEKNUM(KB_s[[#This Row],[kill_datetime]],2)</f>
        <v>33</v>
      </c>
      <c r="F1104" t="s">
        <v>631</v>
      </c>
      <c r="G1104" t="s">
        <v>13</v>
      </c>
      <c r="H1104" t="s">
        <v>572</v>
      </c>
      <c r="I1104" t="s">
        <v>20</v>
      </c>
      <c r="J1104" t="s">
        <v>29</v>
      </c>
      <c r="K1104" t="s">
        <v>17</v>
      </c>
      <c r="L1104" t="s">
        <v>320</v>
      </c>
      <c r="M1104" t="s">
        <v>78</v>
      </c>
      <c r="N1104" s="1">
        <v>4863333.9800000004</v>
      </c>
      <c r="O1104" s="1">
        <v>2073650.91</v>
      </c>
    </row>
    <row r="1105" spans="1:15" x14ac:dyDescent="0.25">
      <c r="A1105" s="2">
        <v>45149.939247685186</v>
      </c>
      <c r="B1105">
        <f t="shared" si="34"/>
        <v>11</v>
      </c>
      <c r="C1105">
        <f t="shared" si="35"/>
        <v>8</v>
      </c>
      <c r="D1105" s="2">
        <f>DATE(2023,KB_s[[#This Row],[Monat]],KB_s[[#This Row],[Tag]])</f>
        <v>45149</v>
      </c>
      <c r="E1105" s="3">
        <f>WEEKNUM(KB_s[[#This Row],[kill_datetime]],2)</f>
        <v>33</v>
      </c>
      <c r="F1105" t="s">
        <v>229</v>
      </c>
      <c r="G1105" t="s">
        <v>13</v>
      </c>
      <c r="H1105" t="s">
        <v>23</v>
      </c>
      <c r="I1105" t="s">
        <v>20</v>
      </c>
      <c r="J1105" t="s">
        <v>80</v>
      </c>
      <c r="K1105" t="s">
        <v>36</v>
      </c>
      <c r="L1105" t="s">
        <v>320</v>
      </c>
      <c r="M1105" t="s">
        <v>78</v>
      </c>
      <c r="N1105" s="1">
        <v>67702091.75</v>
      </c>
      <c r="O1105" s="1">
        <v>54632641.020000003</v>
      </c>
    </row>
    <row r="1106" spans="1:15" x14ac:dyDescent="0.25">
      <c r="A1106" s="2">
        <v>45149.939305555556</v>
      </c>
      <c r="B1106">
        <f t="shared" si="34"/>
        <v>11</v>
      </c>
      <c r="C1106">
        <f t="shared" si="35"/>
        <v>8</v>
      </c>
      <c r="D1106" s="2">
        <f>DATE(2023,KB_s[[#This Row],[Monat]],KB_s[[#This Row],[Tag]])</f>
        <v>45149</v>
      </c>
      <c r="E1106" s="3">
        <f>WEEKNUM(KB_s[[#This Row],[kill_datetime]],2)</f>
        <v>33</v>
      </c>
      <c r="F1106" t="s">
        <v>172</v>
      </c>
      <c r="G1106" t="s">
        <v>13</v>
      </c>
      <c r="H1106" t="s">
        <v>581</v>
      </c>
      <c r="I1106" t="s">
        <v>20</v>
      </c>
      <c r="J1106" t="s">
        <v>29</v>
      </c>
      <c r="K1106" t="s">
        <v>17</v>
      </c>
      <c r="L1106" t="s">
        <v>320</v>
      </c>
      <c r="M1106" t="s">
        <v>78</v>
      </c>
      <c r="N1106" s="1">
        <v>4783019.93</v>
      </c>
      <c r="O1106" s="1">
        <v>2383921.4900000002</v>
      </c>
    </row>
    <row r="1107" spans="1:15" x14ac:dyDescent="0.25">
      <c r="A1107" s="2">
        <v>45149.939351851855</v>
      </c>
      <c r="B1107">
        <f t="shared" si="34"/>
        <v>11</v>
      </c>
      <c r="C1107">
        <f t="shared" si="35"/>
        <v>8</v>
      </c>
      <c r="D1107" s="2">
        <f>DATE(2023,KB_s[[#This Row],[Monat]],KB_s[[#This Row],[Tag]])</f>
        <v>45149</v>
      </c>
      <c r="E1107" s="3">
        <f>WEEKNUM(KB_s[[#This Row],[kill_datetime]],2)</f>
        <v>33</v>
      </c>
      <c r="F1107" t="s">
        <v>515</v>
      </c>
      <c r="G1107" t="s">
        <v>13</v>
      </c>
      <c r="H1107" t="s">
        <v>23</v>
      </c>
      <c r="I1107" t="s">
        <v>20</v>
      </c>
      <c r="J1107" t="s">
        <v>29</v>
      </c>
      <c r="K1107" t="s">
        <v>17</v>
      </c>
      <c r="L1107" t="s">
        <v>320</v>
      </c>
      <c r="M1107" t="s">
        <v>78</v>
      </c>
      <c r="N1107" s="1">
        <v>6633184.7999999998</v>
      </c>
      <c r="O1107" s="1">
        <v>5067776.1399999997</v>
      </c>
    </row>
    <row r="1108" spans="1:15" x14ac:dyDescent="0.25">
      <c r="A1108" s="2">
        <v>45149.939409722225</v>
      </c>
      <c r="B1108">
        <f t="shared" si="34"/>
        <v>11</v>
      </c>
      <c r="C1108">
        <f t="shared" si="35"/>
        <v>8</v>
      </c>
      <c r="D1108" s="2">
        <f>DATE(2023,KB_s[[#This Row],[Monat]],KB_s[[#This Row],[Tag]])</f>
        <v>45149</v>
      </c>
      <c r="E1108" s="3">
        <f>WEEKNUM(KB_s[[#This Row],[kill_datetime]],2)</f>
        <v>33</v>
      </c>
      <c r="F1108" t="s">
        <v>21</v>
      </c>
      <c r="G1108" t="s">
        <v>13</v>
      </c>
      <c r="H1108" t="s">
        <v>23</v>
      </c>
      <c r="I1108" t="s">
        <v>20</v>
      </c>
      <c r="J1108" t="s">
        <v>29</v>
      </c>
      <c r="K1108" t="s">
        <v>17</v>
      </c>
      <c r="L1108" t="s">
        <v>320</v>
      </c>
      <c r="M1108" t="s">
        <v>78</v>
      </c>
      <c r="N1108" s="1">
        <v>3479655.62</v>
      </c>
      <c r="O1108" s="1">
        <v>2894129.21</v>
      </c>
    </row>
    <row r="1109" spans="1:15" x14ac:dyDescent="0.25">
      <c r="A1109" s="2">
        <v>45149.939467592594</v>
      </c>
      <c r="B1109">
        <f t="shared" si="34"/>
        <v>11</v>
      </c>
      <c r="C1109">
        <f t="shared" si="35"/>
        <v>8</v>
      </c>
      <c r="D1109" s="2">
        <f>DATE(2023,KB_s[[#This Row],[Monat]],KB_s[[#This Row],[Tag]])</f>
        <v>45149</v>
      </c>
      <c r="E1109" s="3">
        <f>WEEKNUM(KB_s[[#This Row],[kill_datetime]],2)</f>
        <v>33</v>
      </c>
      <c r="F1109" t="s">
        <v>21</v>
      </c>
      <c r="G1109" t="s">
        <v>13</v>
      </c>
      <c r="H1109" t="s">
        <v>290</v>
      </c>
      <c r="I1109" t="s">
        <v>20</v>
      </c>
      <c r="J1109" t="s">
        <v>29</v>
      </c>
      <c r="K1109" t="s">
        <v>17</v>
      </c>
      <c r="L1109" t="s">
        <v>320</v>
      </c>
      <c r="M1109" t="s">
        <v>78</v>
      </c>
      <c r="N1109" s="1">
        <v>3648739.11</v>
      </c>
      <c r="O1109" s="1">
        <v>2491568.17</v>
      </c>
    </row>
    <row r="1110" spans="1:15" x14ac:dyDescent="0.25">
      <c r="A1110" s="2">
        <v>45149.939525462964</v>
      </c>
      <c r="B1110">
        <f t="shared" si="34"/>
        <v>11</v>
      </c>
      <c r="C1110">
        <f t="shared" si="35"/>
        <v>8</v>
      </c>
      <c r="D1110" s="2">
        <f>DATE(2023,KB_s[[#This Row],[Monat]],KB_s[[#This Row],[Tag]])</f>
        <v>45149</v>
      </c>
      <c r="E1110" s="3">
        <f>WEEKNUM(KB_s[[#This Row],[kill_datetime]],2)</f>
        <v>33</v>
      </c>
      <c r="F1110" t="s">
        <v>22</v>
      </c>
      <c r="G1110" t="s">
        <v>13</v>
      </c>
      <c r="H1110" t="s">
        <v>519</v>
      </c>
      <c r="I1110" t="s">
        <v>20</v>
      </c>
      <c r="J1110" t="s">
        <v>80</v>
      </c>
      <c r="K1110" t="s">
        <v>36</v>
      </c>
      <c r="L1110" t="s">
        <v>320</v>
      </c>
      <c r="M1110" t="s">
        <v>78</v>
      </c>
      <c r="N1110" s="1">
        <v>63525256.310000002</v>
      </c>
      <c r="O1110" s="1">
        <v>49837689</v>
      </c>
    </row>
    <row r="1111" spans="1:15" x14ac:dyDescent="0.25">
      <c r="A1111" s="2">
        <v>45149.93953703704</v>
      </c>
      <c r="B1111">
        <f t="shared" si="34"/>
        <v>11</v>
      </c>
      <c r="C1111">
        <f t="shared" si="35"/>
        <v>8</v>
      </c>
      <c r="D1111" s="2">
        <f>DATE(2023,KB_s[[#This Row],[Monat]],KB_s[[#This Row],[Tag]])</f>
        <v>45149</v>
      </c>
      <c r="E1111" s="3">
        <f>WEEKNUM(KB_s[[#This Row],[kill_datetime]],2)</f>
        <v>33</v>
      </c>
      <c r="F1111" t="s">
        <v>41</v>
      </c>
      <c r="G1111" t="s">
        <v>13</v>
      </c>
      <c r="H1111" t="s">
        <v>23</v>
      </c>
      <c r="I1111" t="s">
        <v>20</v>
      </c>
      <c r="J1111" t="s">
        <v>29</v>
      </c>
      <c r="K1111" t="s">
        <v>17</v>
      </c>
      <c r="L1111" t="s">
        <v>320</v>
      </c>
      <c r="M1111" t="s">
        <v>78</v>
      </c>
      <c r="N1111" s="1">
        <v>7872614.9500000002</v>
      </c>
      <c r="O1111" s="1">
        <v>2739981.86</v>
      </c>
    </row>
    <row r="1112" spans="1:15" x14ac:dyDescent="0.25">
      <c r="A1112" s="2">
        <v>45149.939560185187</v>
      </c>
      <c r="B1112">
        <f t="shared" si="34"/>
        <v>11</v>
      </c>
      <c r="C1112">
        <f t="shared" si="35"/>
        <v>8</v>
      </c>
      <c r="D1112" s="2">
        <f>DATE(2023,KB_s[[#This Row],[Monat]],KB_s[[#This Row],[Tag]])</f>
        <v>45149</v>
      </c>
      <c r="E1112" s="3">
        <f>WEEKNUM(KB_s[[#This Row],[kill_datetime]],2)</f>
        <v>33</v>
      </c>
      <c r="F1112" t="s">
        <v>12</v>
      </c>
      <c r="G1112" t="s">
        <v>13</v>
      </c>
      <c r="H1112" t="s">
        <v>23</v>
      </c>
      <c r="I1112" t="s">
        <v>20</v>
      </c>
      <c r="J1112" t="s">
        <v>29</v>
      </c>
      <c r="K1112" t="s">
        <v>17</v>
      </c>
      <c r="L1112" t="s">
        <v>320</v>
      </c>
      <c r="M1112" t="s">
        <v>78</v>
      </c>
      <c r="N1112" s="1">
        <v>5264289.4800000004</v>
      </c>
      <c r="O1112" s="1">
        <v>4418689.37</v>
      </c>
    </row>
    <row r="1113" spans="1:15" x14ac:dyDescent="0.25">
      <c r="A1113" s="2">
        <v>45149.93959490741</v>
      </c>
      <c r="B1113">
        <f t="shared" si="34"/>
        <v>11</v>
      </c>
      <c r="C1113">
        <f t="shared" si="35"/>
        <v>8</v>
      </c>
      <c r="D1113" s="2">
        <f>DATE(2023,KB_s[[#This Row],[Monat]],KB_s[[#This Row],[Tag]])</f>
        <v>45149</v>
      </c>
      <c r="E1113" s="3">
        <f>WEEKNUM(KB_s[[#This Row],[kill_datetime]],2)</f>
        <v>33</v>
      </c>
      <c r="F1113" t="s">
        <v>12</v>
      </c>
      <c r="G1113" t="s">
        <v>13</v>
      </c>
      <c r="H1113" t="s">
        <v>40</v>
      </c>
      <c r="I1113" t="s">
        <v>20</v>
      </c>
      <c r="J1113" t="s">
        <v>29</v>
      </c>
      <c r="K1113" t="s">
        <v>17</v>
      </c>
      <c r="L1113" t="s">
        <v>320</v>
      </c>
      <c r="M1113" t="s">
        <v>78</v>
      </c>
      <c r="N1113" s="1">
        <v>4864486.54</v>
      </c>
      <c r="O1113" s="1">
        <v>2709513.1</v>
      </c>
    </row>
    <row r="1114" spans="1:15" x14ac:dyDescent="0.25">
      <c r="A1114" s="2">
        <v>45149.939652777779</v>
      </c>
      <c r="B1114">
        <f t="shared" si="34"/>
        <v>11</v>
      </c>
      <c r="C1114">
        <f t="shared" si="35"/>
        <v>8</v>
      </c>
      <c r="D1114" s="2">
        <f>DATE(2023,KB_s[[#This Row],[Monat]],KB_s[[#This Row],[Tag]])</f>
        <v>45149</v>
      </c>
      <c r="E1114" s="3">
        <f>WEEKNUM(KB_s[[#This Row],[kill_datetime]],2)</f>
        <v>33</v>
      </c>
      <c r="F1114" t="s">
        <v>229</v>
      </c>
      <c r="G1114" t="s">
        <v>13</v>
      </c>
      <c r="H1114" t="s">
        <v>47</v>
      </c>
      <c r="I1114" t="s">
        <v>20</v>
      </c>
      <c r="J1114" t="s">
        <v>29</v>
      </c>
      <c r="K1114" t="s">
        <v>17</v>
      </c>
      <c r="L1114" t="s">
        <v>320</v>
      </c>
      <c r="M1114" t="s">
        <v>78</v>
      </c>
      <c r="N1114" s="1">
        <v>4323235.66</v>
      </c>
      <c r="O1114" s="1">
        <v>2693327.35</v>
      </c>
    </row>
    <row r="1115" spans="1:15" x14ac:dyDescent="0.25">
      <c r="A1115" s="2">
        <v>45149.939675925925</v>
      </c>
      <c r="B1115">
        <f t="shared" si="34"/>
        <v>11</v>
      </c>
      <c r="C1115">
        <f t="shared" si="35"/>
        <v>8</v>
      </c>
      <c r="D1115" s="2">
        <f>DATE(2023,KB_s[[#This Row],[Monat]],KB_s[[#This Row],[Tag]])</f>
        <v>45149</v>
      </c>
      <c r="E1115" s="3">
        <f>WEEKNUM(KB_s[[#This Row],[kill_datetime]],2)</f>
        <v>33</v>
      </c>
      <c r="F1115" t="s">
        <v>12</v>
      </c>
      <c r="G1115" t="s">
        <v>13</v>
      </c>
      <c r="H1115" t="s">
        <v>170</v>
      </c>
      <c r="I1115" t="s">
        <v>20</v>
      </c>
      <c r="J1115" t="s">
        <v>29</v>
      </c>
      <c r="K1115" t="s">
        <v>17</v>
      </c>
      <c r="L1115" t="s">
        <v>320</v>
      </c>
      <c r="M1115" t="s">
        <v>78</v>
      </c>
      <c r="N1115" s="1">
        <v>4861873.93</v>
      </c>
      <c r="O1115" s="1">
        <v>3083807.29</v>
      </c>
    </row>
    <row r="1116" spans="1:15" x14ac:dyDescent="0.25">
      <c r="A1116" s="2">
        <v>45149.939756944441</v>
      </c>
      <c r="B1116">
        <f t="shared" si="34"/>
        <v>11</v>
      </c>
      <c r="C1116">
        <f t="shared" si="35"/>
        <v>8</v>
      </c>
      <c r="D1116" s="2">
        <f>DATE(2023,KB_s[[#This Row],[Monat]],KB_s[[#This Row],[Tag]])</f>
        <v>45149</v>
      </c>
      <c r="E1116" s="3">
        <f>WEEKNUM(KB_s[[#This Row],[kill_datetime]],2)</f>
        <v>33</v>
      </c>
      <c r="F1116" t="s">
        <v>480</v>
      </c>
      <c r="G1116" t="s">
        <v>13</v>
      </c>
      <c r="H1116" t="s">
        <v>350</v>
      </c>
      <c r="I1116" t="s">
        <v>20</v>
      </c>
      <c r="J1116" t="s">
        <v>29</v>
      </c>
      <c r="K1116" t="s">
        <v>17</v>
      </c>
      <c r="L1116" t="s">
        <v>320</v>
      </c>
      <c r="M1116" t="s">
        <v>78</v>
      </c>
      <c r="N1116" s="1">
        <v>4849302.01</v>
      </c>
      <c r="O1116" s="1">
        <v>4062777.73</v>
      </c>
    </row>
    <row r="1117" spans="1:15" x14ac:dyDescent="0.25">
      <c r="A1117" s="2">
        <v>45149.939837962964</v>
      </c>
      <c r="B1117">
        <f t="shared" si="34"/>
        <v>11</v>
      </c>
      <c r="C1117">
        <f t="shared" si="35"/>
        <v>8</v>
      </c>
      <c r="D1117" s="2">
        <f>DATE(2023,KB_s[[#This Row],[Monat]],KB_s[[#This Row],[Tag]])</f>
        <v>45149</v>
      </c>
      <c r="E1117" s="3">
        <f>WEEKNUM(KB_s[[#This Row],[kill_datetime]],2)</f>
        <v>33</v>
      </c>
      <c r="F1117" t="s">
        <v>172</v>
      </c>
      <c r="G1117" t="s">
        <v>13</v>
      </c>
      <c r="H1117" t="s">
        <v>187</v>
      </c>
      <c r="I1117" t="s">
        <v>20</v>
      </c>
      <c r="J1117" t="s">
        <v>29</v>
      </c>
      <c r="K1117" t="s">
        <v>17</v>
      </c>
      <c r="L1117" t="s">
        <v>320</v>
      </c>
      <c r="M1117" t="s">
        <v>78</v>
      </c>
      <c r="N1117" s="1">
        <v>4861144.12</v>
      </c>
      <c r="O1117" s="1">
        <v>1763808.22</v>
      </c>
    </row>
    <row r="1118" spans="1:15" x14ac:dyDescent="0.25">
      <c r="A1118" s="2">
        <v>45149.939988425926</v>
      </c>
      <c r="B1118">
        <f t="shared" si="34"/>
        <v>11</v>
      </c>
      <c r="C1118">
        <f t="shared" si="35"/>
        <v>8</v>
      </c>
      <c r="D1118" s="2">
        <f>DATE(2023,KB_s[[#This Row],[Monat]],KB_s[[#This Row],[Tag]])</f>
        <v>45149</v>
      </c>
      <c r="E1118" s="3">
        <f>WEEKNUM(KB_s[[#This Row],[kill_datetime]],2)</f>
        <v>33</v>
      </c>
      <c r="F1118" t="s">
        <v>21</v>
      </c>
      <c r="G1118" t="s">
        <v>13</v>
      </c>
      <c r="H1118" t="s">
        <v>23</v>
      </c>
      <c r="I1118" t="s">
        <v>20</v>
      </c>
      <c r="J1118" t="s">
        <v>90</v>
      </c>
      <c r="K1118" t="s">
        <v>36</v>
      </c>
      <c r="L1118" t="s">
        <v>320</v>
      </c>
      <c r="M1118" t="s">
        <v>78</v>
      </c>
      <c r="N1118" s="1">
        <v>51398010.100000001</v>
      </c>
      <c r="O1118" s="1">
        <v>36087530.859999999</v>
      </c>
    </row>
    <row r="1119" spans="1:15" x14ac:dyDescent="0.25">
      <c r="A1119" s="2">
        <v>45149.947141203702</v>
      </c>
      <c r="B1119">
        <f t="shared" si="34"/>
        <v>11</v>
      </c>
      <c r="C1119">
        <f t="shared" si="35"/>
        <v>8</v>
      </c>
      <c r="D1119" s="2">
        <f>DATE(2023,KB_s[[#This Row],[Monat]],KB_s[[#This Row],[Tag]])</f>
        <v>45149</v>
      </c>
      <c r="E1119" s="3">
        <f>WEEKNUM(KB_s[[#This Row],[kill_datetime]],2)</f>
        <v>33</v>
      </c>
      <c r="F1119" t="s">
        <v>23</v>
      </c>
      <c r="G1119" t="s">
        <v>20</v>
      </c>
      <c r="H1119" t="s">
        <v>153</v>
      </c>
      <c r="I1119" t="s">
        <v>27</v>
      </c>
      <c r="J1119" t="s">
        <v>106</v>
      </c>
      <c r="K1119" t="s">
        <v>32</v>
      </c>
      <c r="L1119" t="s">
        <v>502</v>
      </c>
      <c r="M1119" t="s">
        <v>66</v>
      </c>
      <c r="N1119" s="1">
        <v>15826745.529999999</v>
      </c>
      <c r="O1119" s="1">
        <v>7174499.0300000003</v>
      </c>
    </row>
    <row r="1120" spans="1:15" x14ac:dyDescent="0.25">
      <c r="A1120" s="2">
        <v>45150.041319444441</v>
      </c>
      <c r="B1120">
        <f t="shared" si="34"/>
        <v>12</v>
      </c>
      <c r="C1120">
        <f t="shared" si="35"/>
        <v>8</v>
      </c>
      <c r="D1120" s="2">
        <f>DATE(2023,KB_s[[#This Row],[Monat]],KB_s[[#This Row],[Tag]])</f>
        <v>45150</v>
      </c>
      <c r="E1120" s="3">
        <f>WEEKNUM(KB_s[[#This Row],[kill_datetime]],2)</f>
        <v>33</v>
      </c>
      <c r="F1120" t="s">
        <v>341</v>
      </c>
      <c r="G1120" t="s">
        <v>27</v>
      </c>
      <c r="H1120" t="s">
        <v>75</v>
      </c>
      <c r="I1120" t="s">
        <v>60</v>
      </c>
      <c r="J1120" t="s">
        <v>80</v>
      </c>
      <c r="K1120" t="s">
        <v>36</v>
      </c>
      <c r="L1120" t="s">
        <v>261</v>
      </c>
      <c r="M1120" t="s">
        <v>38</v>
      </c>
      <c r="N1120" s="1">
        <v>71230874.620000005</v>
      </c>
      <c r="O1120" s="1">
        <v>56662301.740000002</v>
      </c>
    </row>
    <row r="1121" spans="1:15" x14ac:dyDescent="0.25">
      <c r="A1121" s="2">
        <v>45150.054166666669</v>
      </c>
      <c r="B1121">
        <f t="shared" si="34"/>
        <v>12</v>
      </c>
      <c r="C1121">
        <f t="shared" si="35"/>
        <v>8</v>
      </c>
      <c r="D1121" s="2">
        <f>DATE(2023,KB_s[[#This Row],[Monat]],KB_s[[#This Row],[Tag]])</f>
        <v>45150</v>
      </c>
      <c r="E1121" s="3">
        <f>WEEKNUM(KB_s[[#This Row],[kill_datetime]],2)</f>
        <v>33</v>
      </c>
      <c r="F1121" t="s">
        <v>389</v>
      </c>
      <c r="G1121" t="s">
        <v>27</v>
      </c>
      <c r="H1121" t="s">
        <v>557</v>
      </c>
      <c r="I1121" t="s">
        <v>20</v>
      </c>
      <c r="J1121" t="s">
        <v>35</v>
      </c>
      <c r="K1121" t="s">
        <v>36</v>
      </c>
      <c r="L1121" t="s">
        <v>168</v>
      </c>
      <c r="M1121" t="s">
        <v>38</v>
      </c>
      <c r="N1121" s="1">
        <v>43865631.880000003</v>
      </c>
      <c r="O1121" s="1">
        <v>30406608.940000001</v>
      </c>
    </row>
    <row r="1122" spans="1:15" x14ac:dyDescent="0.25">
      <c r="A1122" s="2">
        <v>45150.054456018515</v>
      </c>
      <c r="B1122">
        <f t="shared" si="34"/>
        <v>12</v>
      </c>
      <c r="C1122">
        <f t="shared" si="35"/>
        <v>8</v>
      </c>
      <c r="D1122" s="2">
        <f>DATE(2023,KB_s[[#This Row],[Monat]],KB_s[[#This Row],[Tag]])</f>
        <v>45150</v>
      </c>
      <c r="E1122" s="3">
        <f>WEEKNUM(KB_s[[#This Row],[kill_datetime]],2)</f>
        <v>33</v>
      </c>
      <c r="F1122" t="s">
        <v>121</v>
      </c>
      <c r="G1122" t="s">
        <v>27</v>
      </c>
      <c r="H1122" t="s">
        <v>724</v>
      </c>
      <c r="I1122" t="s">
        <v>20</v>
      </c>
      <c r="J1122" t="s">
        <v>80</v>
      </c>
      <c r="K1122" t="s">
        <v>36</v>
      </c>
      <c r="L1122" t="s">
        <v>168</v>
      </c>
      <c r="M1122" t="s">
        <v>38</v>
      </c>
      <c r="N1122" s="1">
        <v>66745561.409999996</v>
      </c>
      <c r="O1122" s="1">
        <v>49322325.539999999</v>
      </c>
    </row>
    <row r="1123" spans="1:15" x14ac:dyDescent="0.25">
      <c r="A1123" s="2">
        <v>45150.058437500003</v>
      </c>
      <c r="B1123">
        <f t="shared" si="34"/>
        <v>12</v>
      </c>
      <c r="C1123">
        <f t="shared" si="35"/>
        <v>8</v>
      </c>
      <c r="D1123" s="2">
        <f>DATE(2023,KB_s[[#This Row],[Monat]],KB_s[[#This Row],[Tag]])</f>
        <v>45150</v>
      </c>
      <c r="E1123" s="3">
        <f>WEEKNUM(KB_s[[#This Row],[kill_datetime]],2)</f>
        <v>33</v>
      </c>
      <c r="F1123" t="s">
        <v>516</v>
      </c>
      <c r="G1123" t="s">
        <v>27</v>
      </c>
      <c r="H1123" t="s">
        <v>438</v>
      </c>
      <c r="I1123" t="s">
        <v>20</v>
      </c>
      <c r="J1123" t="s">
        <v>35</v>
      </c>
      <c r="K1123" t="s">
        <v>36</v>
      </c>
      <c r="L1123" t="s">
        <v>168</v>
      </c>
      <c r="M1123" t="s">
        <v>38</v>
      </c>
      <c r="N1123" s="1">
        <v>44041194.030000001</v>
      </c>
      <c r="O1123" s="1">
        <v>22303028.280000001</v>
      </c>
    </row>
    <row r="1124" spans="1:15" x14ac:dyDescent="0.25">
      <c r="A1124" s="2">
        <v>45150.061076388891</v>
      </c>
      <c r="B1124">
        <f t="shared" si="34"/>
        <v>12</v>
      </c>
      <c r="C1124">
        <f t="shared" si="35"/>
        <v>8</v>
      </c>
      <c r="D1124" s="2">
        <f>DATE(2023,KB_s[[#This Row],[Monat]],KB_s[[#This Row],[Tag]])</f>
        <v>45150</v>
      </c>
      <c r="E1124" s="3">
        <f>WEEKNUM(KB_s[[#This Row],[kill_datetime]],2)</f>
        <v>33</v>
      </c>
      <c r="F1124" t="s">
        <v>341</v>
      </c>
      <c r="G1124" t="s">
        <v>27</v>
      </c>
      <c r="H1124" t="s">
        <v>438</v>
      </c>
      <c r="I1124" t="s">
        <v>20</v>
      </c>
      <c r="J1124" t="s">
        <v>35</v>
      </c>
      <c r="K1124" t="s">
        <v>36</v>
      </c>
      <c r="L1124" t="s">
        <v>168</v>
      </c>
      <c r="M1124" t="s">
        <v>38</v>
      </c>
      <c r="N1124" s="1">
        <v>44113504.560000002</v>
      </c>
      <c r="O1124" s="1">
        <v>25338556.699999999</v>
      </c>
    </row>
    <row r="1125" spans="1:15" x14ac:dyDescent="0.25">
      <c r="A1125" s="2">
        <v>45150.105798611112</v>
      </c>
      <c r="B1125">
        <f t="shared" si="34"/>
        <v>12</v>
      </c>
      <c r="C1125">
        <f t="shared" si="35"/>
        <v>8</v>
      </c>
      <c r="D1125" s="2">
        <f>DATE(2023,KB_s[[#This Row],[Monat]],KB_s[[#This Row],[Tag]])</f>
        <v>45150</v>
      </c>
      <c r="E1125" s="3">
        <f>WEEKNUM(KB_s[[#This Row],[kill_datetime]],2)</f>
        <v>33</v>
      </c>
      <c r="F1125" t="s">
        <v>40</v>
      </c>
      <c r="G1125" t="s">
        <v>20</v>
      </c>
      <c r="H1125" t="s">
        <v>40</v>
      </c>
      <c r="I1125" t="s">
        <v>20</v>
      </c>
      <c r="J1125" t="s">
        <v>130</v>
      </c>
      <c r="K1125" t="s">
        <v>17</v>
      </c>
      <c r="L1125" t="s">
        <v>281</v>
      </c>
      <c r="M1125" t="s">
        <v>66</v>
      </c>
      <c r="N1125" s="1">
        <v>26987206.489999998</v>
      </c>
      <c r="O1125" s="1">
        <v>24606567.710000001</v>
      </c>
    </row>
    <row r="1126" spans="1:15" x14ac:dyDescent="0.25">
      <c r="A1126" s="2">
        <v>45150.106319444443</v>
      </c>
      <c r="B1126">
        <f t="shared" si="34"/>
        <v>12</v>
      </c>
      <c r="C1126">
        <f t="shared" si="35"/>
        <v>8</v>
      </c>
      <c r="D1126" s="2">
        <f>DATE(2023,KB_s[[#This Row],[Monat]],KB_s[[#This Row],[Tag]])</f>
        <v>45150</v>
      </c>
      <c r="E1126" s="3">
        <f>WEEKNUM(KB_s[[#This Row],[kill_datetime]],2)</f>
        <v>33</v>
      </c>
      <c r="F1126" t="s">
        <v>40</v>
      </c>
      <c r="G1126" t="s">
        <v>20</v>
      </c>
      <c r="H1126" t="s">
        <v>40</v>
      </c>
      <c r="I1126" t="s">
        <v>20</v>
      </c>
      <c r="J1126" t="s">
        <v>123</v>
      </c>
      <c r="K1126" t="s">
        <v>17</v>
      </c>
      <c r="L1126" t="s">
        <v>281</v>
      </c>
      <c r="M1126" t="s">
        <v>66</v>
      </c>
      <c r="N1126" s="1">
        <v>4040993.33</v>
      </c>
      <c r="O1126" s="1">
        <v>2120239.59</v>
      </c>
    </row>
    <row r="1127" spans="1:15" x14ac:dyDescent="0.25">
      <c r="A1127" s="2">
        <v>45150.114201388889</v>
      </c>
      <c r="B1127">
        <f t="shared" si="34"/>
        <v>12</v>
      </c>
      <c r="C1127">
        <f t="shared" si="35"/>
        <v>8</v>
      </c>
      <c r="D1127" s="2">
        <f>DATE(2023,KB_s[[#This Row],[Monat]],KB_s[[#This Row],[Tag]])</f>
        <v>45150</v>
      </c>
      <c r="E1127" s="3">
        <f>WEEKNUM(KB_s[[#This Row],[kill_datetime]],2)</f>
        <v>33</v>
      </c>
      <c r="F1127" t="s">
        <v>40</v>
      </c>
      <c r="G1127" t="s">
        <v>20</v>
      </c>
      <c r="H1127" t="s">
        <v>40</v>
      </c>
      <c r="I1127" t="s">
        <v>20</v>
      </c>
      <c r="J1127" t="s">
        <v>30</v>
      </c>
      <c r="K1127" t="s">
        <v>17</v>
      </c>
      <c r="L1127" t="s">
        <v>281</v>
      </c>
      <c r="M1127" t="s">
        <v>66</v>
      </c>
      <c r="N1127" s="1">
        <v>14104780.550000001</v>
      </c>
      <c r="O1127" s="1">
        <v>3057870.13</v>
      </c>
    </row>
    <row r="1128" spans="1:15" x14ac:dyDescent="0.25">
      <c r="A1128" s="2">
        <v>45150.114641203705</v>
      </c>
      <c r="B1128">
        <f t="shared" si="34"/>
        <v>12</v>
      </c>
      <c r="C1128">
        <f t="shared" si="35"/>
        <v>8</v>
      </c>
      <c r="D1128" s="2">
        <f>DATE(2023,KB_s[[#This Row],[Monat]],KB_s[[#This Row],[Tag]])</f>
        <v>45150</v>
      </c>
      <c r="E1128" s="3">
        <f>WEEKNUM(KB_s[[#This Row],[kill_datetime]],2)</f>
        <v>33</v>
      </c>
      <c r="F1128" t="s">
        <v>40</v>
      </c>
      <c r="G1128" t="s">
        <v>20</v>
      </c>
      <c r="H1128" t="s">
        <v>40</v>
      </c>
      <c r="I1128" t="s">
        <v>20</v>
      </c>
      <c r="J1128" t="s">
        <v>29</v>
      </c>
      <c r="K1128" t="s">
        <v>17</v>
      </c>
      <c r="L1128" t="s">
        <v>281</v>
      </c>
      <c r="M1128" t="s">
        <v>66</v>
      </c>
      <c r="N1128" s="1">
        <v>5254535.8899999997</v>
      </c>
      <c r="O1128" s="1">
        <v>1006716.88</v>
      </c>
    </row>
    <row r="1129" spans="1:15" x14ac:dyDescent="0.25">
      <c r="A1129" s="2">
        <v>45150.116099537037</v>
      </c>
      <c r="B1129">
        <f t="shared" si="34"/>
        <v>12</v>
      </c>
      <c r="C1129">
        <f t="shared" si="35"/>
        <v>8</v>
      </c>
      <c r="D1129" s="2">
        <f>DATE(2023,KB_s[[#This Row],[Monat]],KB_s[[#This Row],[Tag]])</f>
        <v>45150</v>
      </c>
      <c r="E1129" s="3">
        <f>WEEKNUM(KB_s[[#This Row],[kill_datetime]],2)</f>
        <v>33</v>
      </c>
      <c r="F1129" t="s">
        <v>40</v>
      </c>
      <c r="G1129" t="s">
        <v>20</v>
      </c>
      <c r="H1129" t="s">
        <v>40</v>
      </c>
      <c r="I1129" t="s">
        <v>20</v>
      </c>
      <c r="J1129" t="s">
        <v>123</v>
      </c>
      <c r="K1129" t="s">
        <v>17</v>
      </c>
      <c r="L1129" t="s">
        <v>281</v>
      </c>
      <c r="M1129" t="s">
        <v>66</v>
      </c>
      <c r="N1129" s="1">
        <v>12956343.310000001</v>
      </c>
      <c r="O1129" s="1">
        <v>10689280.76</v>
      </c>
    </row>
    <row r="1130" spans="1:15" x14ac:dyDescent="0.25">
      <c r="A1130" s="2">
        <v>45150.117592592593</v>
      </c>
      <c r="B1130">
        <f t="shared" si="34"/>
        <v>12</v>
      </c>
      <c r="C1130">
        <f t="shared" si="35"/>
        <v>8</v>
      </c>
      <c r="D1130" s="2">
        <f>DATE(2023,KB_s[[#This Row],[Monat]],KB_s[[#This Row],[Tag]])</f>
        <v>45150</v>
      </c>
      <c r="E1130" s="3">
        <f>WEEKNUM(KB_s[[#This Row],[kill_datetime]],2)</f>
        <v>33</v>
      </c>
      <c r="F1130" t="s">
        <v>40</v>
      </c>
      <c r="G1130" t="s">
        <v>20</v>
      </c>
      <c r="H1130" t="s">
        <v>40</v>
      </c>
      <c r="I1130" t="s">
        <v>20</v>
      </c>
      <c r="J1130" t="s">
        <v>69</v>
      </c>
      <c r="K1130" t="s">
        <v>17</v>
      </c>
      <c r="L1130" t="s">
        <v>281</v>
      </c>
      <c r="M1130" t="s">
        <v>66</v>
      </c>
      <c r="N1130" s="1">
        <v>5941562.1600000001</v>
      </c>
      <c r="O1130" s="1">
        <v>2386838.7000000002</v>
      </c>
    </row>
    <row r="1131" spans="1:15" x14ac:dyDescent="0.25">
      <c r="A1131" s="2">
        <v>45150.122696759259</v>
      </c>
      <c r="B1131">
        <f t="shared" si="34"/>
        <v>12</v>
      </c>
      <c r="C1131">
        <f t="shared" si="35"/>
        <v>8</v>
      </c>
      <c r="D1131" s="2">
        <f>DATE(2023,KB_s[[#This Row],[Monat]],KB_s[[#This Row],[Tag]])</f>
        <v>45150</v>
      </c>
      <c r="E1131" s="3">
        <f>WEEKNUM(KB_s[[#This Row],[kill_datetime]],2)</f>
        <v>33</v>
      </c>
      <c r="F1131" t="s">
        <v>285</v>
      </c>
      <c r="G1131" t="s">
        <v>27</v>
      </c>
      <c r="H1131" t="s">
        <v>438</v>
      </c>
      <c r="I1131" t="s">
        <v>20</v>
      </c>
      <c r="J1131" t="s">
        <v>56</v>
      </c>
      <c r="K1131" t="s">
        <v>17</v>
      </c>
      <c r="L1131" t="s">
        <v>240</v>
      </c>
      <c r="M1131" t="s">
        <v>38</v>
      </c>
      <c r="N1131" s="1">
        <v>3918050.63</v>
      </c>
      <c r="O1131" s="1">
        <v>1723944.63</v>
      </c>
    </row>
    <row r="1132" spans="1:15" x14ac:dyDescent="0.25">
      <c r="A1132" s="2">
        <v>45150.136122685188</v>
      </c>
      <c r="B1132">
        <f t="shared" si="34"/>
        <v>12</v>
      </c>
      <c r="C1132">
        <f t="shared" si="35"/>
        <v>8</v>
      </c>
      <c r="D1132" s="2">
        <f>DATE(2023,KB_s[[#This Row],[Monat]],KB_s[[#This Row],[Tag]])</f>
        <v>45150</v>
      </c>
      <c r="E1132" s="3">
        <f>WEEKNUM(KB_s[[#This Row],[kill_datetime]],2)</f>
        <v>33</v>
      </c>
      <c r="F1132" t="s">
        <v>70</v>
      </c>
      <c r="G1132" t="s">
        <v>13</v>
      </c>
      <c r="H1132" t="s">
        <v>438</v>
      </c>
      <c r="I1132" t="s">
        <v>20</v>
      </c>
      <c r="J1132" t="s">
        <v>56</v>
      </c>
      <c r="K1132" t="s">
        <v>17</v>
      </c>
      <c r="L1132" t="s">
        <v>118</v>
      </c>
      <c r="M1132" t="s">
        <v>38</v>
      </c>
      <c r="N1132" s="1">
        <v>3918050.63</v>
      </c>
      <c r="O1132" s="1">
        <v>1716848.09</v>
      </c>
    </row>
    <row r="1133" spans="1:15" x14ac:dyDescent="0.25">
      <c r="A1133" s="2">
        <v>45150.182141203702</v>
      </c>
      <c r="B1133">
        <f t="shared" si="34"/>
        <v>12</v>
      </c>
      <c r="C1133">
        <f t="shared" si="35"/>
        <v>8</v>
      </c>
      <c r="D1133" s="2">
        <f>DATE(2023,KB_s[[#This Row],[Monat]],KB_s[[#This Row],[Tag]])</f>
        <v>45150</v>
      </c>
      <c r="E1133" s="3">
        <f>WEEKNUM(KB_s[[#This Row],[kill_datetime]],2)</f>
        <v>33</v>
      </c>
      <c r="F1133" t="s">
        <v>164</v>
      </c>
      <c r="G1133" t="s">
        <v>13</v>
      </c>
      <c r="H1133" t="s">
        <v>23</v>
      </c>
      <c r="I1133" t="s">
        <v>20</v>
      </c>
      <c r="J1133" t="s">
        <v>163</v>
      </c>
      <c r="K1133" t="s">
        <v>32</v>
      </c>
      <c r="L1133" t="s">
        <v>452</v>
      </c>
      <c r="M1133" t="s">
        <v>66</v>
      </c>
      <c r="N1133" s="1">
        <v>20426020.859999999</v>
      </c>
      <c r="O1133" s="1">
        <v>6301887.8899999997</v>
      </c>
    </row>
    <row r="1134" spans="1:15" x14ac:dyDescent="0.25">
      <c r="A1134" s="2">
        <v>45150.196342592593</v>
      </c>
      <c r="B1134">
        <f t="shared" si="34"/>
        <v>12</v>
      </c>
      <c r="C1134">
        <f t="shared" si="35"/>
        <v>8</v>
      </c>
      <c r="D1134" s="2">
        <f>DATE(2023,KB_s[[#This Row],[Monat]],KB_s[[#This Row],[Tag]])</f>
        <v>45150</v>
      </c>
      <c r="E1134" s="3">
        <f>WEEKNUM(KB_s[[#This Row],[kill_datetime]],2)</f>
        <v>33</v>
      </c>
      <c r="F1134" t="s">
        <v>75</v>
      </c>
      <c r="G1134" t="s">
        <v>60</v>
      </c>
      <c r="H1134" t="s">
        <v>424</v>
      </c>
      <c r="I1134" t="s">
        <v>27</v>
      </c>
      <c r="J1134" t="s">
        <v>87</v>
      </c>
      <c r="K1134" t="s">
        <v>25</v>
      </c>
      <c r="L1134" t="s">
        <v>261</v>
      </c>
      <c r="M1134" t="s">
        <v>38</v>
      </c>
      <c r="N1134" s="1">
        <v>7106373.2400000002</v>
      </c>
      <c r="O1134" s="1">
        <v>3124843.75</v>
      </c>
    </row>
    <row r="1135" spans="1:15" x14ac:dyDescent="0.25">
      <c r="A1135" s="2">
        <v>45150.206863425927</v>
      </c>
      <c r="B1135">
        <f t="shared" si="34"/>
        <v>12</v>
      </c>
      <c r="C1135">
        <f t="shared" si="35"/>
        <v>8</v>
      </c>
      <c r="D1135" s="2">
        <f>DATE(2023,KB_s[[#This Row],[Monat]],KB_s[[#This Row],[Tag]])</f>
        <v>45150</v>
      </c>
      <c r="E1135" s="3">
        <f>WEEKNUM(KB_s[[#This Row],[kill_datetime]],2)</f>
        <v>33</v>
      </c>
      <c r="F1135" t="s">
        <v>64</v>
      </c>
      <c r="G1135" t="s">
        <v>20</v>
      </c>
      <c r="H1135" t="s">
        <v>231</v>
      </c>
      <c r="I1135" t="s">
        <v>13</v>
      </c>
      <c r="J1135" t="s">
        <v>73</v>
      </c>
      <c r="K1135" t="s">
        <v>32</v>
      </c>
      <c r="L1135" t="s">
        <v>206</v>
      </c>
      <c r="M1135" t="s">
        <v>78</v>
      </c>
      <c r="N1135" s="1">
        <v>20670308.309999999</v>
      </c>
      <c r="O1135" s="1">
        <v>5388762.9900000002</v>
      </c>
    </row>
    <row r="1136" spans="1:15" x14ac:dyDescent="0.25">
      <c r="A1136" s="2">
        <v>45150.238287037035</v>
      </c>
      <c r="B1136">
        <f t="shared" si="34"/>
        <v>12</v>
      </c>
      <c r="C1136">
        <f t="shared" si="35"/>
        <v>8</v>
      </c>
      <c r="D1136" s="2">
        <f>DATE(2023,KB_s[[#This Row],[Monat]],KB_s[[#This Row],[Tag]])</f>
        <v>45150</v>
      </c>
      <c r="E1136" s="3">
        <f>WEEKNUM(KB_s[[#This Row],[kill_datetime]],2)</f>
        <v>33</v>
      </c>
      <c r="F1136" t="s">
        <v>302</v>
      </c>
      <c r="G1136" t="s">
        <v>20</v>
      </c>
      <c r="H1136" t="s">
        <v>21</v>
      </c>
      <c r="I1136" t="s">
        <v>13</v>
      </c>
      <c r="J1136" t="s">
        <v>73</v>
      </c>
      <c r="K1136" t="s">
        <v>32</v>
      </c>
      <c r="L1136" t="s">
        <v>107</v>
      </c>
      <c r="M1136" t="s">
        <v>78</v>
      </c>
      <c r="N1136" s="1">
        <v>31361723.34</v>
      </c>
      <c r="O1136" s="1">
        <v>16028337.619999999</v>
      </c>
    </row>
    <row r="1137" spans="1:15" x14ac:dyDescent="0.25">
      <c r="A1137" s="2">
        <v>45150.299386574072</v>
      </c>
      <c r="B1137">
        <f t="shared" si="34"/>
        <v>12</v>
      </c>
      <c r="C1137">
        <f t="shared" si="35"/>
        <v>8</v>
      </c>
      <c r="D1137" s="2">
        <f>DATE(2023,KB_s[[#This Row],[Monat]],KB_s[[#This Row],[Tag]])</f>
        <v>45150</v>
      </c>
      <c r="E1137" s="3">
        <f>WEEKNUM(KB_s[[#This Row],[kill_datetime]],2)</f>
        <v>33</v>
      </c>
      <c r="F1137" t="s">
        <v>154</v>
      </c>
      <c r="G1137" t="s">
        <v>60</v>
      </c>
      <c r="H1137" t="s">
        <v>381</v>
      </c>
      <c r="I1137" t="s">
        <v>13</v>
      </c>
      <c r="J1137" t="s">
        <v>39</v>
      </c>
      <c r="K1137" t="s">
        <v>32</v>
      </c>
      <c r="L1137" t="s">
        <v>58</v>
      </c>
      <c r="M1137" t="s">
        <v>11</v>
      </c>
      <c r="N1137" s="1">
        <v>21269084.370000001</v>
      </c>
      <c r="O1137" s="1">
        <v>5212729.17</v>
      </c>
    </row>
    <row r="1138" spans="1:15" x14ac:dyDescent="0.25">
      <c r="A1138" s="2">
        <v>45150.304884259262</v>
      </c>
      <c r="B1138">
        <f t="shared" si="34"/>
        <v>12</v>
      </c>
      <c r="C1138">
        <f t="shared" si="35"/>
        <v>8</v>
      </c>
      <c r="D1138" s="2">
        <f>DATE(2023,KB_s[[#This Row],[Monat]],KB_s[[#This Row],[Tag]])</f>
        <v>45150</v>
      </c>
      <c r="E1138" s="3">
        <f>WEEKNUM(KB_s[[#This Row],[kill_datetime]],2)</f>
        <v>33</v>
      </c>
      <c r="F1138" t="s">
        <v>381</v>
      </c>
      <c r="G1138" t="s">
        <v>13</v>
      </c>
      <c r="H1138" t="s">
        <v>154</v>
      </c>
      <c r="I1138" t="s">
        <v>60</v>
      </c>
      <c r="J1138" t="s">
        <v>157</v>
      </c>
      <c r="K1138" t="s">
        <v>32</v>
      </c>
      <c r="L1138" t="s">
        <v>58</v>
      </c>
      <c r="M1138" t="s">
        <v>11</v>
      </c>
      <c r="N1138" s="1">
        <v>99306404.730000004</v>
      </c>
      <c r="O1138" s="1">
        <v>80165374.159999996</v>
      </c>
    </row>
    <row r="1139" spans="1:15" x14ac:dyDescent="0.25">
      <c r="A1139" s="2">
        <v>45150.305324074077</v>
      </c>
      <c r="B1139">
        <f t="shared" si="34"/>
        <v>12</v>
      </c>
      <c r="C1139">
        <f t="shared" si="35"/>
        <v>8</v>
      </c>
      <c r="D1139" s="2">
        <f>DATE(2023,KB_s[[#This Row],[Monat]],KB_s[[#This Row],[Tag]])</f>
        <v>45150</v>
      </c>
      <c r="E1139" s="3">
        <f>WEEKNUM(KB_s[[#This Row],[kill_datetime]],2)</f>
        <v>33</v>
      </c>
      <c r="F1139" t="s">
        <v>381</v>
      </c>
      <c r="G1139" t="s">
        <v>13</v>
      </c>
      <c r="H1139" t="s">
        <v>154</v>
      </c>
      <c r="I1139" t="s">
        <v>60</v>
      </c>
      <c r="J1139" t="s">
        <v>103</v>
      </c>
      <c r="K1139" t="s">
        <v>25</v>
      </c>
      <c r="L1139" t="s">
        <v>58</v>
      </c>
      <c r="M1139" t="s">
        <v>11</v>
      </c>
      <c r="N1139" s="1">
        <v>9052958.3399999999</v>
      </c>
      <c r="O1139" s="1">
        <v>6331104.9299999997</v>
      </c>
    </row>
    <row r="1140" spans="1:15" x14ac:dyDescent="0.25">
      <c r="A1140" s="2">
        <v>45150.363599537035</v>
      </c>
      <c r="B1140">
        <f t="shared" si="34"/>
        <v>12</v>
      </c>
      <c r="C1140">
        <f t="shared" si="35"/>
        <v>8</v>
      </c>
      <c r="D1140" s="2">
        <f>DATE(2023,KB_s[[#This Row],[Monat]],KB_s[[#This Row],[Tag]])</f>
        <v>45150</v>
      </c>
      <c r="E1140" s="3">
        <f>WEEKNUM(KB_s[[#This Row],[kill_datetime]],2)</f>
        <v>33</v>
      </c>
      <c r="F1140" t="s">
        <v>301</v>
      </c>
      <c r="G1140" t="s">
        <v>20</v>
      </c>
      <c r="H1140" t="s">
        <v>301</v>
      </c>
      <c r="I1140" t="s">
        <v>20</v>
      </c>
      <c r="J1140" t="s">
        <v>388</v>
      </c>
      <c r="K1140" t="s">
        <v>52</v>
      </c>
      <c r="L1140" t="s">
        <v>304</v>
      </c>
      <c r="M1140" t="s">
        <v>66</v>
      </c>
      <c r="N1140" s="1">
        <v>100079762.84</v>
      </c>
      <c r="O1140" s="1">
        <v>94372421.120000005</v>
      </c>
    </row>
    <row r="1141" spans="1:15" x14ac:dyDescent="0.25">
      <c r="A1141" s="2">
        <v>45150.368993055556</v>
      </c>
      <c r="B1141">
        <f t="shared" si="34"/>
        <v>12</v>
      </c>
      <c r="C1141">
        <f t="shared" si="35"/>
        <v>8</v>
      </c>
      <c r="D1141" s="2">
        <f>DATE(2023,KB_s[[#This Row],[Monat]],KB_s[[#This Row],[Tag]])</f>
        <v>45150</v>
      </c>
      <c r="E1141" s="3">
        <f>WEEKNUM(KB_s[[#This Row],[kill_datetime]],2)</f>
        <v>33</v>
      </c>
      <c r="F1141" t="s">
        <v>324</v>
      </c>
      <c r="G1141" t="s">
        <v>13</v>
      </c>
      <c r="H1141" t="s">
        <v>581</v>
      </c>
      <c r="I1141" t="s">
        <v>20</v>
      </c>
      <c r="J1141" t="s">
        <v>44</v>
      </c>
      <c r="K1141" t="s">
        <v>17</v>
      </c>
      <c r="L1141" t="s">
        <v>526</v>
      </c>
      <c r="M1141" t="s">
        <v>66</v>
      </c>
      <c r="N1141" s="1">
        <v>842026.58</v>
      </c>
      <c r="O1141" s="1">
        <v>720064.18</v>
      </c>
    </row>
    <row r="1142" spans="1:15" x14ac:dyDescent="0.25">
      <c r="A1142" s="2">
        <v>45150.371168981481</v>
      </c>
      <c r="B1142">
        <f t="shared" si="34"/>
        <v>12</v>
      </c>
      <c r="C1142">
        <f t="shared" si="35"/>
        <v>8</v>
      </c>
      <c r="D1142" s="2">
        <f>DATE(2023,KB_s[[#This Row],[Monat]],KB_s[[#This Row],[Tag]])</f>
        <v>45150</v>
      </c>
      <c r="E1142" s="3">
        <f>WEEKNUM(KB_s[[#This Row],[kill_datetime]],2)</f>
        <v>33</v>
      </c>
      <c r="F1142" t="s">
        <v>324</v>
      </c>
      <c r="G1142" t="s">
        <v>13</v>
      </c>
      <c r="H1142" t="s">
        <v>396</v>
      </c>
      <c r="I1142" t="s">
        <v>15</v>
      </c>
      <c r="J1142" t="s">
        <v>73</v>
      </c>
      <c r="K1142" t="s">
        <v>32</v>
      </c>
      <c r="L1142" t="s">
        <v>735</v>
      </c>
      <c r="M1142" t="s">
        <v>66</v>
      </c>
      <c r="N1142" s="1">
        <v>20723836.100000001</v>
      </c>
      <c r="O1142" s="1">
        <v>11619967.810000001</v>
      </c>
    </row>
    <row r="1143" spans="1:15" x14ac:dyDescent="0.25">
      <c r="A1143" s="2">
        <v>45150.404108796298</v>
      </c>
      <c r="B1143">
        <f t="shared" si="34"/>
        <v>12</v>
      </c>
      <c r="C1143">
        <f t="shared" si="35"/>
        <v>8</v>
      </c>
      <c r="D1143" s="2">
        <f>DATE(2023,KB_s[[#This Row],[Monat]],KB_s[[#This Row],[Tag]])</f>
        <v>45150</v>
      </c>
      <c r="E1143" s="3">
        <f>WEEKNUM(KB_s[[#This Row],[kill_datetime]],2)</f>
        <v>33</v>
      </c>
      <c r="F1143" t="s">
        <v>344</v>
      </c>
      <c r="G1143" t="s">
        <v>20</v>
      </c>
      <c r="H1143" t="s">
        <v>93</v>
      </c>
      <c r="I1143" t="s">
        <v>13</v>
      </c>
      <c r="J1143" t="s">
        <v>73</v>
      </c>
      <c r="K1143" t="s">
        <v>32</v>
      </c>
      <c r="L1143" t="s">
        <v>107</v>
      </c>
      <c r="M1143" t="s">
        <v>78</v>
      </c>
      <c r="N1143" s="1">
        <v>16378966.810000001</v>
      </c>
      <c r="O1143" s="1">
        <v>5225333.04</v>
      </c>
    </row>
    <row r="1144" spans="1:15" x14ac:dyDescent="0.25">
      <c r="A1144" s="2">
        <v>45150.410879629628</v>
      </c>
      <c r="B1144">
        <f t="shared" si="34"/>
        <v>12</v>
      </c>
      <c r="C1144">
        <f t="shared" si="35"/>
        <v>8</v>
      </c>
      <c r="D1144" s="2">
        <f>DATE(2023,KB_s[[#This Row],[Monat]],KB_s[[#This Row],[Tag]])</f>
        <v>45150</v>
      </c>
      <c r="E1144" s="3">
        <f>WEEKNUM(KB_s[[#This Row],[kill_datetime]],2)</f>
        <v>33</v>
      </c>
      <c r="F1144" t="s">
        <v>318</v>
      </c>
      <c r="G1144" t="s">
        <v>13</v>
      </c>
      <c r="H1144" t="s">
        <v>345</v>
      </c>
      <c r="I1144" t="s">
        <v>20</v>
      </c>
      <c r="J1144" t="s">
        <v>106</v>
      </c>
      <c r="K1144" t="s">
        <v>32</v>
      </c>
      <c r="L1144" t="s">
        <v>728</v>
      </c>
      <c r="M1144" t="s">
        <v>78</v>
      </c>
      <c r="N1144" s="1">
        <v>22319406.670000002</v>
      </c>
      <c r="O1144" s="1">
        <v>10675887.77</v>
      </c>
    </row>
    <row r="1145" spans="1:15" x14ac:dyDescent="0.25">
      <c r="A1145" s="2">
        <v>45150.418298611112</v>
      </c>
      <c r="B1145">
        <f t="shared" si="34"/>
        <v>12</v>
      </c>
      <c r="C1145">
        <f t="shared" si="35"/>
        <v>8</v>
      </c>
      <c r="D1145" s="2">
        <f>DATE(2023,KB_s[[#This Row],[Monat]],KB_s[[#This Row],[Tag]])</f>
        <v>45150</v>
      </c>
      <c r="E1145" s="3">
        <f>WEEKNUM(KB_s[[#This Row],[kill_datetime]],2)</f>
        <v>33</v>
      </c>
      <c r="F1145" t="s">
        <v>381</v>
      </c>
      <c r="G1145" t="s">
        <v>13</v>
      </c>
      <c r="H1145" t="s">
        <v>308</v>
      </c>
      <c r="I1145" t="s">
        <v>20</v>
      </c>
      <c r="J1145" t="s">
        <v>167</v>
      </c>
      <c r="K1145" t="s">
        <v>52</v>
      </c>
      <c r="L1145" t="s">
        <v>58</v>
      </c>
      <c r="M1145" t="s">
        <v>11</v>
      </c>
      <c r="N1145" s="1">
        <v>267060684.63999999</v>
      </c>
      <c r="O1145" s="1">
        <v>101997870.70999999</v>
      </c>
    </row>
    <row r="1146" spans="1:15" x14ac:dyDescent="0.25">
      <c r="A1146" s="2">
        <v>45150.435289351852</v>
      </c>
      <c r="B1146">
        <f t="shared" si="34"/>
        <v>12</v>
      </c>
      <c r="C1146">
        <f t="shared" si="35"/>
        <v>8</v>
      </c>
      <c r="D1146" s="2">
        <f>DATE(2023,KB_s[[#This Row],[Monat]],KB_s[[#This Row],[Tag]])</f>
        <v>45150</v>
      </c>
      <c r="E1146" s="3">
        <f>WEEKNUM(KB_s[[#This Row],[kill_datetime]],2)</f>
        <v>33</v>
      </c>
      <c r="F1146" t="s">
        <v>21</v>
      </c>
      <c r="G1146" t="s">
        <v>13</v>
      </c>
      <c r="H1146" t="s">
        <v>154</v>
      </c>
      <c r="I1146" t="s">
        <v>60</v>
      </c>
      <c r="J1146" t="s">
        <v>43</v>
      </c>
      <c r="K1146" t="s">
        <v>17</v>
      </c>
      <c r="L1146" t="s">
        <v>58</v>
      </c>
      <c r="M1146" t="s">
        <v>11</v>
      </c>
      <c r="N1146" s="1">
        <v>65916391.659999996</v>
      </c>
      <c r="O1146" s="1">
        <v>61287757.130000003</v>
      </c>
    </row>
    <row r="1147" spans="1:15" x14ac:dyDescent="0.25">
      <c r="A1147" s="2">
        <v>45150.511030092595</v>
      </c>
      <c r="B1147">
        <f t="shared" si="34"/>
        <v>12</v>
      </c>
      <c r="C1147">
        <f t="shared" si="35"/>
        <v>8</v>
      </c>
      <c r="D1147" s="2">
        <f>DATE(2023,KB_s[[#This Row],[Monat]],KB_s[[#This Row],[Tag]])</f>
        <v>45150</v>
      </c>
      <c r="E1147" s="3">
        <f>WEEKNUM(KB_s[[#This Row],[kill_datetime]],2)</f>
        <v>33</v>
      </c>
      <c r="F1147" t="s">
        <v>324</v>
      </c>
      <c r="G1147" t="s">
        <v>13</v>
      </c>
      <c r="H1147" t="s">
        <v>355</v>
      </c>
      <c r="I1147" t="s">
        <v>15</v>
      </c>
      <c r="J1147" t="s">
        <v>73</v>
      </c>
      <c r="K1147" t="s">
        <v>32</v>
      </c>
      <c r="L1147" t="s">
        <v>489</v>
      </c>
      <c r="M1147" t="s">
        <v>66</v>
      </c>
      <c r="N1147" s="1">
        <v>13243943.33</v>
      </c>
      <c r="O1147" s="1">
        <v>5470957.5599999996</v>
      </c>
    </row>
    <row r="1148" spans="1:15" x14ac:dyDescent="0.25">
      <c r="A1148" s="2">
        <v>45150.514803240738</v>
      </c>
      <c r="B1148">
        <f t="shared" si="34"/>
        <v>12</v>
      </c>
      <c r="C1148">
        <f t="shared" si="35"/>
        <v>8</v>
      </c>
      <c r="D1148" s="2">
        <f>DATE(2023,KB_s[[#This Row],[Monat]],KB_s[[#This Row],[Tag]])</f>
        <v>45150</v>
      </c>
      <c r="E1148" s="3">
        <f>WEEKNUM(KB_s[[#This Row],[kill_datetime]],2)</f>
        <v>33</v>
      </c>
      <c r="F1148" t="s">
        <v>324</v>
      </c>
      <c r="G1148" t="s">
        <v>13</v>
      </c>
      <c r="H1148" t="s">
        <v>355</v>
      </c>
      <c r="I1148" t="s">
        <v>15</v>
      </c>
      <c r="J1148" t="s">
        <v>73</v>
      </c>
      <c r="K1148" t="s">
        <v>32</v>
      </c>
      <c r="L1148" t="s">
        <v>541</v>
      </c>
      <c r="M1148" t="s">
        <v>66</v>
      </c>
      <c r="N1148" s="1">
        <v>13975961.789999999</v>
      </c>
      <c r="O1148" s="1">
        <v>6285584.7800000003</v>
      </c>
    </row>
    <row r="1149" spans="1:15" x14ac:dyDescent="0.25">
      <c r="A1149" s="2">
        <v>45150.617534722223</v>
      </c>
      <c r="B1149">
        <f t="shared" si="34"/>
        <v>12</v>
      </c>
      <c r="C1149">
        <f t="shared" si="35"/>
        <v>8</v>
      </c>
      <c r="D1149" s="2">
        <f>DATE(2023,KB_s[[#This Row],[Monat]],KB_s[[#This Row],[Tag]])</f>
        <v>45150</v>
      </c>
      <c r="E1149" s="3">
        <f>WEEKNUM(KB_s[[#This Row],[kill_datetime]],2)</f>
        <v>33</v>
      </c>
      <c r="F1149" t="s">
        <v>302</v>
      </c>
      <c r="G1149" t="s">
        <v>20</v>
      </c>
      <c r="H1149" t="s">
        <v>231</v>
      </c>
      <c r="I1149" t="s">
        <v>13</v>
      </c>
      <c r="J1149" t="s">
        <v>73</v>
      </c>
      <c r="K1149" t="s">
        <v>32</v>
      </c>
      <c r="L1149" t="s">
        <v>401</v>
      </c>
      <c r="M1149" t="s">
        <v>78</v>
      </c>
      <c r="N1149" s="1">
        <v>18344920.079999998</v>
      </c>
      <c r="O1149" s="1">
        <v>5852064.8399999999</v>
      </c>
    </row>
    <row r="1150" spans="1:15" x14ac:dyDescent="0.25">
      <c r="A1150" s="2">
        <v>45150.618819444448</v>
      </c>
      <c r="B1150">
        <f t="shared" si="34"/>
        <v>12</v>
      </c>
      <c r="C1150">
        <f t="shared" si="35"/>
        <v>8</v>
      </c>
      <c r="D1150" s="2">
        <f>DATE(2023,KB_s[[#This Row],[Monat]],KB_s[[#This Row],[Tag]])</f>
        <v>45150</v>
      </c>
      <c r="E1150" s="3">
        <f>WEEKNUM(KB_s[[#This Row],[kill_datetime]],2)</f>
        <v>33</v>
      </c>
      <c r="F1150" t="s">
        <v>154</v>
      </c>
      <c r="G1150" t="s">
        <v>60</v>
      </c>
      <c r="H1150" t="s">
        <v>21</v>
      </c>
      <c r="I1150" t="s">
        <v>13</v>
      </c>
      <c r="J1150" t="s">
        <v>69</v>
      </c>
      <c r="K1150" t="s">
        <v>17</v>
      </c>
      <c r="L1150" t="s">
        <v>58</v>
      </c>
      <c r="M1150" t="s">
        <v>11</v>
      </c>
      <c r="N1150" s="1">
        <v>1168248.44</v>
      </c>
      <c r="O1150" s="1">
        <v>781189.8</v>
      </c>
    </row>
    <row r="1151" spans="1:15" x14ac:dyDescent="0.25">
      <c r="A1151" s="2">
        <v>45150.63212962963</v>
      </c>
      <c r="B1151">
        <f t="shared" si="34"/>
        <v>12</v>
      </c>
      <c r="C1151">
        <f t="shared" si="35"/>
        <v>8</v>
      </c>
      <c r="D1151" s="2">
        <f>DATE(2023,KB_s[[#This Row],[Monat]],KB_s[[#This Row],[Tag]])</f>
        <v>45150</v>
      </c>
      <c r="E1151" s="3">
        <f>WEEKNUM(KB_s[[#This Row],[kill_datetime]],2)</f>
        <v>33</v>
      </c>
      <c r="F1151" t="s">
        <v>33</v>
      </c>
      <c r="G1151" t="s">
        <v>13</v>
      </c>
      <c r="H1151" t="s">
        <v>355</v>
      </c>
      <c r="I1151" t="s">
        <v>15</v>
      </c>
      <c r="J1151" t="s">
        <v>73</v>
      </c>
      <c r="K1151" t="s">
        <v>32</v>
      </c>
      <c r="L1151" t="s">
        <v>397</v>
      </c>
      <c r="M1151" t="s">
        <v>66</v>
      </c>
      <c r="N1151" s="1">
        <v>13168398.67</v>
      </c>
      <c r="O1151" s="1">
        <v>5438360.8399999999</v>
      </c>
    </row>
    <row r="1152" spans="1:15" x14ac:dyDescent="0.25">
      <c r="A1152" s="2">
        <v>45150.636157407411</v>
      </c>
      <c r="B1152">
        <f t="shared" si="34"/>
        <v>12</v>
      </c>
      <c r="C1152">
        <f t="shared" si="35"/>
        <v>8</v>
      </c>
      <c r="D1152" s="2">
        <f>DATE(2023,KB_s[[#This Row],[Monat]],KB_s[[#This Row],[Tag]])</f>
        <v>45150</v>
      </c>
      <c r="E1152" s="3">
        <f>WEEKNUM(KB_s[[#This Row],[kill_datetime]],2)</f>
        <v>33</v>
      </c>
      <c r="F1152" t="s">
        <v>604</v>
      </c>
      <c r="G1152" t="s">
        <v>15</v>
      </c>
      <c r="H1152" t="s">
        <v>21</v>
      </c>
      <c r="I1152" t="s">
        <v>13</v>
      </c>
      <c r="J1152" t="s">
        <v>90</v>
      </c>
      <c r="K1152" t="s">
        <v>36</v>
      </c>
      <c r="L1152" t="s">
        <v>206</v>
      </c>
      <c r="M1152" t="s">
        <v>78</v>
      </c>
      <c r="N1152" s="1">
        <v>73057885.140000001</v>
      </c>
      <c r="O1152" s="1">
        <v>48851232</v>
      </c>
    </row>
    <row r="1153" spans="1:15" x14ac:dyDescent="0.25">
      <c r="A1153" s="2">
        <v>45150.701967592591</v>
      </c>
      <c r="B1153">
        <f t="shared" si="34"/>
        <v>12</v>
      </c>
      <c r="C1153">
        <f t="shared" si="35"/>
        <v>8</v>
      </c>
      <c r="D1153" s="2">
        <f>DATE(2023,KB_s[[#This Row],[Monat]],KB_s[[#This Row],[Tag]])</f>
        <v>45150</v>
      </c>
      <c r="E1153" s="3">
        <f>WEEKNUM(KB_s[[#This Row],[kill_datetime]],2)</f>
        <v>33</v>
      </c>
      <c r="F1153" t="s">
        <v>12</v>
      </c>
      <c r="G1153" t="s">
        <v>13</v>
      </c>
      <c r="H1153" t="s">
        <v>180</v>
      </c>
      <c r="I1153" t="s">
        <v>15</v>
      </c>
      <c r="J1153" t="s">
        <v>73</v>
      </c>
      <c r="K1153" t="s">
        <v>32</v>
      </c>
      <c r="L1153" t="s">
        <v>281</v>
      </c>
      <c r="M1153" t="s">
        <v>66</v>
      </c>
      <c r="N1153" s="1">
        <v>16330913.449999999</v>
      </c>
      <c r="O1153" s="1">
        <v>5804168.0700000003</v>
      </c>
    </row>
    <row r="1154" spans="1:15" x14ac:dyDescent="0.25">
      <c r="A1154" s="2">
        <v>45150.721122685187</v>
      </c>
      <c r="B1154">
        <f t="shared" ref="B1154:B1217" si="36">DAY(A1154)</f>
        <v>12</v>
      </c>
      <c r="C1154">
        <f t="shared" ref="C1154:C1217" si="37">MONTH(A1154)</f>
        <v>8</v>
      </c>
      <c r="D1154" s="2">
        <f>DATE(2023,KB_s[[#This Row],[Monat]],KB_s[[#This Row],[Tag]])</f>
        <v>45150</v>
      </c>
      <c r="E1154" s="3">
        <f>WEEKNUM(KB_s[[#This Row],[kill_datetime]],2)</f>
        <v>33</v>
      </c>
      <c r="F1154" t="s">
        <v>457</v>
      </c>
      <c r="G1154" t="s">
        <v>20</v>
      </c>
      <c r="H1154" t="s">
        <v>315</v>
      </c>
      <c r="I1154" t="s">
        <v>27</v>
      </c>
      <c r="J1154" t="s">
        <v>117</v>
      </c>
      <c r="K1154" t="s">
        <v>32</v>
      </c>
      <c r="L1154" t="s">
        <v>466</v>
      </c>
      <c r="M1154" t="s">
        <v>66</v>
      </c>
      <c r="N1154" s="1">
        <v>45406693.390000001</v>
      </c>
      <c r="O1154" s="1">
        <v>30015913.949999999</v>
      </c>
    </row>
    <row r="1155" spans="1:15" x14ac:dyDescent="0.25">
      <c r="A1155" s="2">
        <v>45150.745173611111</v>
      </c>
      <c r="B1155">
        <f t="shared" si="36"/>
        <v>12</v>
      </c>
      <c r="C1155">
        <f t="shared" si="37"/>
        <v>8</v>
      </c>
      <c r="D1155" s="2">
        <f>DATE(2023,KB_s[[#This Row],[Monat]],KB_s[[#This Row],[Tag]])</f>
        <v>45150</v>
      </c>
      <c r="E1155" s="3">
        <f>WEEKNUM(KB_s[[#This Row],[kill_datetime]],2)</f>
        <v>33</v>
      </c>
      <c r="F1155" t="s">
        <v>97</v>
      </c>
      <c r="G1155" t="s">
        <v>20</v>
      </c>
      <c r="H1155" t="s">
        <v>311</v>
      </c>
      <c r="I1155" t="s">
        <v>27</v>
      </c>
      <c r="J1155" t="s">
        <v>42</v>
      </c>
      <c r="K1155" t="s">
        <v>25</v>
      </c>
      <c r="L1155" t="s">
        <v>284</v>
      </c>
      <c r="M1155" t="s">
        <v>11</v>
      </c>
      <c r="N1155" s="1">
        <v>4345072.3099999996</v>
      </c>
      <c r="O1155" s="1">
        <v>1555729.22</v>
      </c>
    </row>
    <row r="1156" spans="1:15" x14ac:dyDescent="0.25">
      <c r="A1156" s="2">
        <v>45150.769201388888</v>
      </c>
      <c r="B1156">
        <f t="shared" si="36"/>
        <v>12</v>
      </c>
      <c r="C1156">
        <f t="shared" si="37"/>
        <v>8</v>
      </c>
      <c r="D1156" s="2">
        <f>DATE(2023,KB_s[[#This Row],[Monat]],KB_s[[#This Row],[Tag]])</f>
        <v>45150</v>
      </c>
      <c r="E1156" s="3">
        <f>WEEKNUM(KB_s[[#This Row],[kill_datetime]],2)</f>
        <v>33</v>
      </c>
      <c r="F1156" t="s">
        <v>70</v>
      </c>
      <c r="G1156" t="s">
        <v>13</v>
      </c>
      <c r="H1156" t="s">
        <v>61</v>
      </c>
      <c r="I1156" t="s">
        <v>60</v>
      </c>
      <c r="J1156" t="s">
        <v>42</v>
      </c>
      <c r="K1156" t="s">
        <v>25</v>
      </c>
      <c r="L1156" t="s">
        <v>576</v>
      </c>
      <c r="M1156" t="s">
        <v>11</v>
      </c>
      <c r="N1156" s="1">
        <v>32068001.07</v>
      </c>
      <c r="O1156" s="1">
        <v>16107333.51</v>
      </c>
    </row>
    <row r="1157" spans="1:15" x14ac:dyDescent="0.25">
      <c r="A1157" s="2">
        <v>45150.769386574073</v>
      </c>
      <c r="B1157">
        <f t="shared" si="36"/>
        <v>12</v>
      </c>
      <c r="C1157">
        <f t="shared" si="37"/>
        <v>8</v>
      </c>
      <c r="D1157" s="2">
        <f>DATE(2023,KB_s[[#This Row],[Monat]],KB_s[[#This Row],[Tag]])</f>
        <v>45150</v>
      </c>
      <c r="E1157" s="3">
        <f>WEEKNUM(KB_s[[#This Row],[kill_datetime]],2)</f>
        <v>33</v>
      </c>
      <c r="F1157" t="s">
        <v>237</v>
      </c>
      <c r="G1157" t="s">
        <v>13</v>
      </c>
      <c r="H1157" t="s">
        <v>61</v>
      </c>
      <c r="I1157" t="s">
        <v>60</v>
      </c>
      <c r="J1157" t="s">
        <v>42</v>
      </c>
      <c r="K1157" t="s">
        <v>25</v>
      </c>
      <c r="L1157" t="s">
        <v>576</v>
      </c>
      <c r="M1157" t="s">
        <v>11</v>
      </c>
      <c r="N1157" s="1">
        <v>29506089.260000002</v>
      </c>
      <c r="O1157" s="1">
        <v>27771301.68</v>
      </c>
    </row>
    <row r="1158" spans="1:15" x14ac:dyDescent="0.25">
      <c r="A1158" s="2">
        <v>45150.77134259259</v>
      </c>
      <c r="B1158">
        <f t="shared" si="36"/>
        <v>12</v>
      </c>
      <c r="C1158">
        <f t="shared" si="37"/>
        <v>8</v>
      </c>
      <c r="D1158" s="2">
        <f>DATE(2023,KB_s[[#This Row],[Monat]],KB_s[[#This Row],[Tag]])</f>
        <v>45150</v>
      </c>
      <c r="E1158" s="3">
        <f>WEEKNUM(KB_s[[#This Row],[kill_datetime]],2)</f>
        <v>33</v>
      </c>
      <c r="F1158" t="s">
        <v>303</v>
      </c>
      <c r="G1158" t="s">
        <v>20</v>
      </c>
      <c r="H1158" t="s">
        <v>12</v>
      </c>
      <c r="I1158" t="s">
        <v>13</v>
      </c>
      <c r="J1158" t="s">
        <v>16</v>
      </c>
      <c r="K1158" t="s">
        <v>17</v>
      </c>
      <c r="L1158" t="s">
        <v>401</v>
      </c>
      <c r="M1158" t="s">
        <v>78</v>
      </c>
      <c r="N1158" s="1">
        <v>1238717.3999999999</v>
      </c>
      <c r="O1158" s="1">
        <v>846404.49</v>
      </c>
    </row>
    <row r="1159" spans="1:15" x14ac:dyDescent="0.25">
      <c r="A1159" s="2">
        <v>45150.794305555559</v>
      </c>
      <c r="B1159">
        <f t="shared" si="36"/>
        <v>12</v>
      </c>
      <c r="C1159">
        <f t="shared" si="37"/>
        <v>8</v>
      </c>
      <c r="D1159" s="2">
        <f>DATE(2023,KB_s[[#This Row],[Monat]],KB_s[[#This Row],[Tag]])</f>
        <v>45150</v>
      </c>
      <c r="E1159" s="3">
        <f>WEEKNUM(KB_s[[#This Row],[kill_datetime]],2)</f>
        <v>33</v>
      </c>
      <c r="F1159" t="s">
        <v>303</v>
      </c>
      <c r="G1159" t="s">
        <v>20</v>
      </c>
      <c r="H1159" t="s">
        <v>479</v>
      </c>
      <c r="I1159" t="s">
        <v>13</v>
      </c>
      <c r="J1159" t="s">
        <v>137</v>
      </c>
      <c r="K1159" t="s">
        <v>17</v>
      </c>
      <c r="L1159" t="s">
        <v>401</v>
      </c>
      <c r="M1159" t="s">
        <v>78</v>
      </c>
      <c r="N1159" s="1">
        <v>550255.89</v>
      </c>
      <c r="O1159" s="1">
        <v>260249.53</v>
      </c>
    </row>
    <row r="1160" spans="1:15" x14ac:dyDescent="0.25">
      <c r="A1160" s="2">
        <v>45150.801898148151</v>
      </c>
      <c r="B1160">
        <f t="shared" si="36"/>
        <v>12</v>
      </c>
      <c r="C1160">
        <f t="shared" si="37"/>
        <v>8</v>
      </c>
      <c r="D1160" s="2">
        <f>DATE(2023,KB_s[[#This Row],[Monat]],KB_s[[#This Row],[Tag]])</f>
        <v>45150</v>
      </c>
      <c r="E1160" s="3">
        <f>WEEKNUM(KB_s[[#This Row],[kill_datetime]],2)</f>
        <v>33</v>
      </c>
      <c r="F1160" t="s">
        <v>21</v>
      </c>
      <c r="G1160" t="s">
        <v>13</v>
      </c>
      <c r="H1160" t="s">
        <v>303</v>
      </c>
      <c r="I1160" t="s">
        <v>20</v>
      </c>
      <c r="J1160" t="s">
        <v>80</v>
      </c>
      <c r="K1160" t="s">
        <v>36</v>
      </c>
      <c r="L1160" t="s">
        <v>206</v>
      </c>
      <c r="M1160" t="s">
        <v>78</v>
      </c>
      <c r="N1160" s="1">
        <v>66852724.270000003</v>
      </c>
      <c r="O1160" s="1">
        <v>49517223.780000001</v>
      </c>
    </row>
    <row r="1161" spans="1:15" x14ac:dyDescent="0.25">
      <c r="A1161" s="2">
        <v>45150.901261574072</v>
      </c>
      <c r="B1161">
        <f t="shared" si="36"/>
        <v>12</v>
      </c>
      <c r="C1161">
        <f t="shared" si="37"/>
        <v>8</v>
      </c>
      <c r="D1161" s="2">
        <f>DATE(2023,KB_s[[#This Row],[Monat]],KB_s[[#This Row],[Tag]])</f>
        <v>45150</v>
      </c>
      <c r="E1161" s="3">
        <f>WEEKNUM(KB_s[[#This Row],[kill_datetime]],2)</f>
        <v>33</v>
      </c>
      <c r="F1161" t="s">
        <v>76</v>
      </c>
      <c r="G1161" t="s">
        <v>13</v>
      </c>
      <c r="H1161" t="s">
        <v>75</v>
      </c>
      <c r="I1161" t="s">
        <v>60</v>
      </c>
      <c r="J1161" t="s">
        <v>90</v>
      </c>
      <c r="K1161" t="s">
        <v>36</v>
      </c>
      <c r="L1161" t="s">
        <v>257</v>
      </c>
      <c r="M1161" t="s">
        <v>38</v>
      </c>
      <c r="N1161" s="1">
        <v>52932068.399999999</v>
      </c>
      <c r="O1161" s="1">
        <v>35557204.509999998</v>
      </c>
    </row>
    <row r="1162" spans="1:15" x14ac:dyDescent="0.25">
      <c r="A1162" s="2">
        <v>45150.901446759257</v>
      </c>
      <c r="B1162">
        <f t="shared" si="36"/>
        <v>12</v>
      </c>
      <c r="C1162">
        <f t="shared" si="37"/>
        <v>8</v>
      </c>
      <c r="D1162" s="2">
        <f>DATE(2023,KB_s[[#This Row],[Monat]],KB_s[[#This Row],[Tag]])</f>
        <v>45150</v>
      </c>
      <c r="E1162" s="3">
        <f>WEEKNUM(KB_s[[#This Row],[kill_datetime]],2)</f>
        <v>33</v>
      </c>
      <c r="F1162" t="s">
        <v>75</v>
      </c>
      <c r="G1162" t="s">
        <v>60</v>
      </c>
      <c r="H1162" t="s">
        <v>76</v>
      </c>
      <c r="I1162" t="s">
        <v>13</v>
      </c>
      <c r="J1162" t="s">
        <v>239</v>
      </c>
      <c r="K1162" t="s">
        <v>32</v>
      </c>
      <c r="L1162" t="s">
        <v>257</v>
      </c>
      <c r="M1162" t="s">
        <v>38</v>
      </c>
      <c r="N1162" s="1">
        <v>409964297.69999999</v>
      </c>
      <c r="O1162" s="1">
        <v>333447811.39999998</v>
      </c>
    </row>
    <row r="1163" spans="1:15" x14ac:dyDescent="0.25">
      <c r="A1163" s="2">
        <v>45150.968124999999</v>
      </c>
      <c r="B1163">
        <f t="shared" si="36"/>
        <v>12</v>
      </c>
      <c r="C1163">
        <f t="shared" si="37"/>
        <v>8</v>
      </c>
      <c r="D1163" s="2">
        <f>DATE(2023,KB_s[[#This Row],[Monat]],KB_s[[#This Row],[Tag]])</f>
        <v>45150</v>
      </c>
      <c r="E1163" s="3">
        <f>WEEKNUM(KB_s[[#This Row],[kill_datetime]],2)</f>
        <v>33</v>
      </c>
      <c r="F1163" t="s">
        <v>75</v>
      </c>
      <c r="G1163" t="s">
        <v>60</v>
      </c>
      <c r="H1163" t="s">
        <v>164</v>
      </c>
      <c r="I1163" t="s">
        <v>13</v>
      </c>
      <c r="J1163" t="s">
        <v>31</v>
      </c>
      <c r="K1163" t="s">
        <v>32</v>
      </c>
      <c r="L1163" t="s">
        <v>257</v>
      </c>
      <c r="M1163" t="s">
        <v>38</v>
      </c>
      <c r="N1163" s="1">
        <v>63607584.109999999</v>
      </c>
      <c r="O1163" s="1">
        <v>41795516.450000003</v>
      </c>
    </row>
    <row r="1164" spans="1:15" x14ac:dyDescent="0.25">
      <c r="A1164" s="2">
        <v>45150.978506944448</v>
      </c>
      <c r="B1164">
        <f t="shared" si="36"/>
        <v>12</v>
      </c>
      <c r="C1164">
        <f t="shared" si="37"/>
        <v>8</v>
      </c>
      <c r="D1164" s="2">
        <f>DATE(2023,KB_s[[#This Row],[Monat]],KB_s[[#This Row],[Tag]])</f>
        <v>45150</v>
      </c>
      <c r="E1164" s="3">
        <f>WEEKNUM(KB_s[[#This Row],[kill_datetime]],2)</f>
        <v>33</v>
      </c>
      <c r="F1164" t="s">
        <v>23</v>
      </c>
      <c r="G1164" t="s">
        <v>20</v>
      </c>
      <c r="H1164" t="s">
        <v>22</v>
      </c>
      <c r="I1164" t="s">
        <v>13</v>
      </c>
      <c r="J1164" t="s">
        <v>73</v>
      </c>
      <c r="K1164" t="s">
        <v>32</v>
      </c>
      <c r="L1164" t="s">
        <v>107</v>
      </c>
      <c r="M1164" t="s">
        <v>78</v>
      </c>
      <c r="N1164" s="1">
        <v>12612778.210000001</v>
      </c>
      <c r="O1164" s="1">
        <v>2202040.21</v>
      </c>
    </row>
    <row r="1165" spans="1:15" x14ac:dyDescent="0.25">
      <c r="A1165" s="2">
        <v>45150.980150462965</v>
      </c>
      <c r="B1165">
        <f t="shared" si="36"/>
        <v>12</v>
      </c>
      <c r="C1165">
        <f t="shared" si="37"/>
        <v>8</v>
      </c>
      <c r="D1165" s="2">
        <f>DATE(2023,KB_s[[#This Row],[Monat]],KB_s[[#This Row],[Tag]])</f>
        <v>45150</v>
      </c>
      <c r="E1165" s="3">
        <f>WEEKNUM(KB_s[[#This Row],[kill_datetime]],2)</f>
        <v>33</v>
      </c>
      <c r="F1165" t="s">
        <v>23</v>
      </c>
      <c r="G1165" t="s">
        <v>20</v>
      </c>
      <c r="H1165" t="s">
        <v>21</v>
      </c>
      <c r="I1165" t="s">
        <v>13</v>
      </c>
      <c r="J1165" t="s">
        <v>73</v>
      </c>
      <c r="K1165" t="s">
        <v>32</v>
      </c>
      <c r="L1165" t="s">
        <v>215</v>
      </c>
      <c r="M1165" t="s">
        <v>78</v>
      </c>
      <c r="N1165" s="1">
        <v>17774488.879999999</v>
      </c>
      <c r="O1165" s="1">
        <v>8774409</v>
      </c>
    </row>
    <row r="1166" spans="1:15" x14ac:dyDescent="0.25">
      <c r="A1166" s="2">
        <v>45151.08085648148</v>
      </c>
      <c r="B1166">
        <f t="shared" si="36"/>
        <v>13</v>
      </c>
      <c r="C1166">
        <f t="shared" si="37"/>
        <v>8</v>
      </c>
      <c r="D1166" s="2">
        <f>DATE(2023,KB_s[[#This Row],[Monat]],KB_s[[#This Row],[Tag]])</f>
        <v>45151</v>
      </c>
      <c r="E1166" s="3">
        <f>WEEKNUM(KB_s[[#This Row],[kill_datetime]],2)</f>
        <v>33</v>
      </c>
      <c r="F1166" t="s">
        <v>377</v>
      </c>
      <c r="G1166" t="s">
        <v>27</v>
      </c>
      <c r="H1166" t="s">
        <v>72</v>
      </c>
      <c r="I1166" t="s">
        <v>20</v>
      </c>
      <c r="J1166" t="s">
        <v>85</v>
      </c>
      <c r="K1166" t="s">
        <v>36</v>
      </c>
      <c r="L1166" t="s">
        <v>168</v>
      </c>
      <c r="M1166" t="s">
        <v>38</v>
      </c>
      <c r="N1166" s="1">
        <v>59042822.060000002</v>
      </c>
      <c r="O1166" s="1">
        <v>43019058.689999998</v>
      </c>
    </row>
    <row r="1167" spans="1:15" x14ac:dyDescent="0.25">
      <c r="A1167" s="2">
        <v>45151.100590277776</v>
      </c>
      <c r="B1167">
        <f t="shared" si="36"/>
        <v>13</v>
      </c>
      <c r="C1167">
        <f t="shared" si="37"/>
        <v>8</v>
      </c>
      <c r="D1167" s="2">
        <f>DATE(2023,KB_s[[#This Row],[Monat]],KB_s[[#This Row],[Tag]])</f>
        <v>45151</v>
      </c>
      <c r="E1167" s="3">
        <f>WEEKNUM(KB_s[[#This Row],[kill_datetime]],2)</f>
        <v>33</v>
      </c>
      <c r="F1167" t="s">
        <v>210</v>
      </c>
      <c r="G1167" t="s">
        <v>20</v>
      </c>
      <c r="H1167" t="s">
        <v>153</v>
      </c>
      <c r="I1167" t="s">
        <v>27</v>
      </c>
      <c r="J1167" t="s">
        <v>35</v>
      </c>
      <c r="K1167" t="s">
        <v>36</v>
      </c>
      <c r="L1167" t="s">
        <v>168</v>
      </c>
      <c r="M1167" t="s">
        <v>38</v>
      </c>
      <c r="N1167" s="1">
        <v>62196527.890000001</v>
      </c>
      <c r="O1167" s="1">
        <v>44655619.009999998</v>
      </c>
    </row>
    <row r="1168" spans="1:15" x14ac:dyDescent="0.25">
      <c r="A1168" s="2">
        <v>45151.101215277777</v>
      </c>
      <c r="B1168">
        <f t="shared" si="36"/>
        <v>13</v>
      </c>
      <c r="C1168">
        <f t="shared" si="37"/>
        <v>8</v>
      </c>
      <c r="D1168" s="2">
        <f>DATE(2023,KB_s[[#This Row],[Monat]],KB_s[[#This Row],[Tag]])</f>
        <v>45151</v>
      </c>
      <c r="E1168" s="3">
        <f>WEEKNUM(KB_s[[#This Row],[kill_datetime]],2)</f>
        <v>33</v>
      </c>
      <c r="F1168" t="s">
        <v>72</v>
      </c>
      <c r="G1168" t="s">
        <v>20</v>
      </c>
      <c r="H1168" t="s">
        <v>424</v>
      </c>
      <c r="I1168" t="s">
        <v>27</v>
      </c>
      <c r="J1168" t="s">
        <v>80</v>
      </c>
      <c r="K1168" t="s">
        <v>36</v>
      </c>
      <c r="L1168" t="s">
        <v>168</v>
      </c>
      <c r="M1168" t="s">
        <v>38</v>
      </c>
      <c r="N1168" s="1">
        <v>71371843.099999994</v>
      </c>
      <c r="O1168" s="1">
        <v>57426795.200000003</v>
      </c>
    </row>
    <row r="1169" spans="1:15" x14ac:dyDescent="0.25">
      <c r="A1169" s="2">
        <v>45151.105613425927</v>
      </c>
      <c r="B1169">
        <f t="shared" si="36"/>
        <v>13</v>
      </c>
      <c r="C1169">
        <f t="shared" si="37"/>
        <v>8</v>
      </c>
      <c r="D1169" s="2">
        <f>DATE(2023,KB_s[[#This Row],[Monat]],KB_s[[#This Row],[Tag]])</f>
        <v>45151</v>
      </c>
      <c r="E1169" s="3">
        <f>WEEKNUM(KB_s[[#This Row],[kill_datetime]],2)</f>
        <v>33</v>
      </c>
      <c r="F1169" t="s">
        <v>173</v>
      </c>
      <c r="G1169" t="s">
        <v>27</v>
      </c>
      <c r="H1169" t="s">
        <v>724</v>
      </c>
      <c r="I1169" t="s">
        <v>20</v>
      </c>
      <c r="J1169" t="s">
        <v>80</v>
      </c>
      <c r="K1169" t="s">
        <v>36</v>
      </c>
      <c r="L1169" t="s">
        <v>261</v>
      </c>
      <c r="M1169" t="s">
        <v>38</v>
      </c>
      <c r="N1169" s="1">
        <v>72448665.290000007</v>
      </c>
      <c r="O1169" s="1">
        <v>53484434.240000002</v>
      </c>
    </row>
    <row r="1170" spans="1:15" x14ac:dyDescent="0.25">
      <c r="A1170" s="2">
        <v>45151.105868055558</v>
      </c>
      <c r="B1170">
        <f t="shared" si="36"/>
        <v>13</v>
      </c>
      <c r="C1170">
        <f t="shared" si="37"/>
        <v>8</v>
      </c>
      <c r="D1170" s="2">
        <f>DATE(2023,KB_s[[#This Row],[Monat]],KB_s[[#This Row],[Tag]])</f>
        <v>45151</v>
      </c>
      <c r="E1170" s="3">
        <f>WEEKNUM(KB_s[[#This Row],[kill_datetime]],2)</f>
        <v>33</v>
      </c>
      <c r="F1170" t="s">
        <v>121</v>
      </c>
      <c r="G1170" t="s">
        <v>27</v>
      </c>
      <c r="H1170" t="s">
        <v>72</v>
      </c>
      <c r="I1170" t="s">
        <v>20</v>
      </c>
      <c r="J1170" t="s">
        <v>85</v>
      </c>
      <c r="K1170" t="s">
        <v>36</v>
      </c>
      <c r="L1170" t="s">
        <v>261</v>
      </c>
      <c r="M1170" t="s">
        <v>38</v>
      </c>
      <c r="N1170" s="1">
        <v>58950404</v>
      </c>
      <c r="O1170" s="1">
        <v>40050682.740000002</v>
      </c>
    </row>
    <row r="1171" spans="1:15" x14ac:dyDescent="0.25">
      <c r="A1171" s="2">
        <v>45151.106886574074</v>
      </c>
      <c r="B1171">
        <f t="shared" si="36"/>
        <v>13</v>
      </c>
      <c r="C1171">
        <f t="shared" si="37"/>
        <v>8</v>
      </c>
      <c r="D1171" s="2">
        <f>DATE(2023,KB_s[[#This Row],[Monat]],KB_s[[#This Row],[Tag]])</f>
        <v>45151</v>
      </c>
      <c r="E1171" s="3">
        <f>WEEKNUM(KB_s[[#This Row],[kill_datetime]],2)</f>
        <v>33</v>
      </c>
      <c r="F1171" t="s">
        <v>331</v>
      </c>
      <c r="G1171" t="s">
        <v>27</v>
      </c>
      <c r="H1171" t="s">
        <v>72</v>
      </c>
      <c r="I1171" t="s">
        <v>20</v>
      </c>
      <c r="J1171" t="s">
        <v>80</v>
      </c>
      <c r="K1171" t="s">
        <v>36</v>
      </c>
      <c r="L1171" t="s">
        <v>261</v>
      </c>
      <c r="M1171" t="s">
        <v>38</v>
      </c>
      <c r="N1171" s="1">
        <v>72337763.620000005</v>
      </c>
      <c r="O1171" s="1">
        <v>57418981.619999997</v>
      </c>
    </row>
    <row r="1172" spans="1:15" x14ac:dyDescent="0.25">
      <c r="A1172" s="2">
        <v>45151.10832175926</v>
      </c>
      <c r="B1172">
        <f t="shared" si="36"/>
        <v>13</v>
      </c>
      <c r="C1172">
        <f t="shared" si="37"/>
        <v>8</v>
      </c>
      <c r="D1172" s="2">
        <f>DATE(2023,KB_s[[#This Row],[Monat]],KB_s[[#This Row],[Tag]])</f>
        <v>45151</v>
      </c>
      <c r="E1172" s="3">
        <f>WEEKNUM(KB_s[[#This Row],[kill_datetime]],2)</f>
        <v>33</v>
      </c>
      <c r="F1172" t="s">
        <v>173</v>
      </c>
      <c r="G1172" t="s">
        <v>27</v>
      </c>
      <c r="H1172" t="s">
        <v>198</v>
      </c>
      <c r="I1172" t="s">
        <v>20</v>
      </c>
      <c r="J1172" t="s">
        <v>90</v>
      </c>
      <c r="K1172" t="s">
        <v>36</v>
      </c>
      <c r="L1172" t="s">
        <v>261</v>
      </c>
      <c r="M1172" t="s">
        <v>38</v>
      </c>
      <c r="N1172" s="1">
        <v>59446136.880000003</v>
      </c>
      <c r="O1172" s="1">
        <v>36596257.82</v>
      </c>
    </row>
    <row r="1173" spans="1:15" x14ac:dyDescent="0.25">
      <c r="A1173" s="2">
        <v>45151.110983796294</v>
      </c>
      <c r="B1173">
        <f t="shared" si="36"/>
        <v>13</v>
      </c>
      <c r="C1173">
        <f t="shared" si="37"/>
        <v>8</v>
      </c>
      <c r="D1173" s="2">
        <f>DATE(2023,KB_s[[#This Row],[Monat]],KB_s[[#This Row],[Tag]])</f>
        <v>45151</v>
      </c>
      <c r="E1173" s="3">
        <f>WEEKNUM(KB_s[[#This Row],[kill_datetime]],2)</f>
        <v>33</v>
      </c>
      <c r="F1173" t="s">
        <v>187</v>
      </c>
      <c r="G1173" t="s">
        <v>20</v>
      </c>
      <c r="H1173" t="s">
        <v>248</v>
      </c>
      <c r="I1173" t="s">
        <v>27</v>
      </c>
      <c r="J1173" t="s">
        <v>80</v>
      </c>
      <c r="K1173" t="s">
        <v>36</v>
      </c>
      <c r="L1173" t="s">
        <v>211</v>
      </c>
      <c r="M1173" t="s">
        <v>66</v>
      </c>
      <c r="N1173" s="1">
        <v>76930871.469999999</v>
      </c>
      <c r="O1173" s="1">
        <v>58813602.68</v>
      </c>
    </row>
    <row r="1174" spans="1:15" x14ac:dyDescent="0.25">
      <c r="A1174" s="2">
        <v>45151.111030092594</v>
      </c>
      <c r="B1174">
        <f t="shared" si="36"/>
        <v>13</v>
      </c>
      <c r="C1174">
        <f t="shared" si="37"/>
        <v>8</v>
      </c>
      <c r="D1174" s="2">
        <f>DATE(2023,KB_s[[#This Row],[Monat]],KB_s[[#This Row],[Tag]])</f>
        <v>45151</v>
      </c>
      <c r="E1174" s="3">
        <f>WEEKNUM(KB_s[[#This Row],[kill_datetime]],2)</f>
        <v>33</v>
      </c>
      <c r="F1174" t="s">
        <v>23</v>
      </c>
      <c r="G1174" t="s">
        <v>20</v>
      </c>
      <c r="H1174" t="s">
        <v>205</v>
      </c>
      <c r="I1174" t="s">
        <v>13</v>
      </c>
      <c r="J1174" t="s">
        <v>647</v>
      </c>
      <c r="K1174" t="s">
        <v>52</v>
      </c>
      <c r="L1174" t="s">
        <v>107</v>
      </c>
      <c r="M1174" t="s">
        <v>78</v>
      </c>
      <c r="N1174" s="1">
        <v>304869781.93000001</v>
      </c>
      <c r="O1174" s="1">
        <v>168736571.28999999</v>
      </c>
    </row>
    <row r="1175" spans="1:15" x14ac:dyDescent="0.25">
      <c r="A1175" s="2">
        <v>45151.113136574073</v>
      </c>
      <c r="B1175">
        <f t="shared" si="36"/>
        <v>13</v>
      </c>
      <c r="C1175">
        <f t="shared" si="37"/>
        <v>8</v>
      </c>
      <c r="D1175" s="2">
        <f>DATE(2023,KB_s[[#This Row],[Monat]],KB_s[[#This Row],[Tag]])</f>
        <v>45151</v>
      </c>
      <c r="E1175" s="3">
        <f>WEEKNUM(KB_s[[#This Row],[kill_datetime]],2)</f>
        <v>33</v>
      </c>
      <c r="F1175" t="s">
        <v>72</v>
      </c>
      <c r="G1175" t="s">
        <v>20</v>
      </c>
      <c r="H1175" t="s">
        <v>341</v>
      </c>
      <c r="I1175" t="s">
        <v>27</v>
      </c>
      <c r="J1175" t="s">
        <v>90</v>
      </c>
      <c r="K1175" t="s">
        <v>36</v>
      </c>
      <c r="L1175" t="s">
        <v>261</v>
      </c>
      <c r="M1175" t="s">
        <v>38</v>
      </c>
      <c r="N1175" s="1">
        <v>71538070.530000001</v>
      </c>
      <c r="O1175" s="1">
        <v>47909578.289999999</v>
      </c>
    </row>
    <row r="1176" spans="1:15" x14ac:dyDescent="0.25">
      <c r="A1176" s="2">
        <v>45151.113333333335</v>
      </c>
      <c r="B1176">
        <f t="shared" si="36"/>
        <v>13</v>
      </c>
      <c r="C1176">
        <f t="shared" si="37"/>
        <v>8</v>
      </c>
      <c r="D1176" s="2">
        <f>DATE(2023,KB_s[[#This Row],[Monat]],KB_s[[#This Row],[Tag]])</f>
        <v>45151</v>
      </c>
      <c r="E1176" s="3">
        <f>WEEKNUM(KB_s[[#This Row],[kill_datetime]],2)</f>
        <v>33</v>
      </c>
      <c r="F1176" t="s">
        <v>424</v>
      </c>
      <c r="G1176" t="s">
        <v>27</v>
      </c>
      <c r="H1176" t="s">
        <v>23</v>
      </c>
      <c r="I1176" t="s">
        <v>20</v>
      </c>
      <c r="J1176" t="s">
        <v>90</v>
      </c>
      <c r="K1176" t="s">
        <v>36</v>
      </c>
      <c r="L1176" t="s">
        <v>261</v>
      </c>
      <c r="M1176" t="s">
        <v>38</v>
      </c>
      <c r="N1176" s="1">
        <v>61943370.270000003</v>
      </c>
      <c r="O1176" s="1">
        <v>42133537.060000002</v>
      </c>
    </row>
    <row r="1177" spans="1:15" x14ac:dyDescent="0.25">
      <c r="A1177" s="2">
        <v>45151.113622685189</v>
      </c>
      <c r="B1177">
        <f t="shared" si="36"/>
        <v>13</v>
      </c>
      <c r="C1177">
        <f t="shared" si="37"/>
        <v>8</v>
      </c>
      <c r="D1177" s="2">
        <f>DATE(2023,KB_s[[#This Row],[Monat]],KB_s[[#This Row],[Tag]])</f>
        <v>45151</v>
      </c>
      <c r="E1177" s="3">
        <f>WEEKNUM(KB_s[[#This Row],[kill_datetime]],2)</f>
        <v>33</v>
      </c>
      <c r="F1177" t="s">
        <v>121</v>
      </c>
      <c r="G1177" t="s">
        <v>27</v>
      </c>
      <c r="H1177" t="s">
        <v>290</v>
      </c>
      <c r="I1177" t="s">
        <v>20</v>
      </c>
      <c r="J1177" t="s">
        <v>90</v>
      </c>
      <c r="K1177" t="s">
        <v>36</v>
      </c>
      <c r="L1177" t="s">
        <v>261</v>
      </c>
      <c r="M1177" t="s">
        <v>38</v>
      </c>
      <c r="N1177" s="1">
        <v>63796382.310000002</v>
      </c>
      <c r="O1177" s="1">
        <v>38879241.719999999</v>
      </c>
    </row>
    <row r="1178" spans="1:15" x14ac:dyDescent="0.25">
      <c r="A1178" s="2">
        <v>45151.11383101852</v>
      </c>
      <c r="B1178">
        <f t="shared" si="36"/>
        <v>13</v>
      </c>
      <c r="C1178">
        <f t="shared" si="37"/>
        <v>8</v>
      </c>
      <c r="D1178" s="2">
        <f>DATE(2023,KB_s[[#This Row],[Monat]],KB_s[[#This Row],[Tag]])</f>
        <v>45151</v>
      </c>
      <c r="E1178" s="3">
        <f>WEEKNUM(KB_s[[#This Row],[kill_datetime]],2)</f>
        <v>33</v>
      </c>
      <c r="F1178" t="s">
        <v>733</v>
      </c>
      <c r="G1178" t="s">
        <v>27</v>
      </c>
      <c r="H1178" t="s">
        <v>270</v>
      </c>
      <c r="I1178" t="s">
        <v>20</v>
      </c>
      <c r="J1178" t="s">
        <v>90</v>
      </c>
      <c r="K1178" t="s">
        <v>36</v>
      </c>
      <c r="L1178" t="s">
        <v>261</v>
      </c>
      <c r="M1178" t="s">
        <v>38</v>
      </c>
      <c r="N1178" s="1">
        <v>70615344.930000007</v>
      </c>
      <c r="O1178" s="1">
        <v>44904329.969999999</v>
      </c>
    </row>
    <row r="1179" spans="1:15" x14ac:dyDescent="0.25">
      <c r="A1179" s="2">
        <v>45151.114108796297</v>
      </c>
      <c r="B1179">
        <f t="shared" si="36"/>
        <v>13</v>
      </c>
      <c r="C1179">
        <f t="shared" si="37"/>
        <v>8</v>
      </c>
      <c r="D1179" s="2">
        <f>DATE(2023,KB_s[[#This Row],[Monat]],KB_s[[#This Row],[Tag]])</f>
        <v>45151</v>
      </c>
      <c r="E1179" s="3">
        <f>WEEKNUM(KB_s[[#This Row],[kill_datetime]],2)</f>
        <v>33</v>
      </c>
      <c r="F1179" t="s">
        <v>26</v>
      </c>
      <c r="G1179" t="s">
        <v>27</v>
      </c>
      <c r="H1179" t="s">
        <v>198</v>
      </c>
      <c r="I1179" t="s">
        <v>20</v>
      </c>
      <c r="J1179" t="s">
        <v>90</v>
      </c>
      <c r="K1179" t="s">
        <v>36</v>
      </c>
      <c r="L1179" t="s">
        <v>261</v>
      </c>
      <c r="M1179" t="s">
        <v>38</v>
      </c>
      <c r="N1179" s="1">
        <v>80727162.400000006</v>
      </c>
      <c r="O1179" s="1">
        <v>55464437.850000001</v>
      </c>
    </row>
    <row r="1180" spans="1:15" x14ac:dyDescent="0.25">
      <c r="A1180" s="2">
        <v>45151.11451388889</v>
      </c>
      <c r="B1180">
        <f t="shared" si="36"/>
        <v>13</v>
      </c>
      <c r="C1180">
        <f t="shared" si="37"/>
        <v>8</v>
      </c>
      <c r="D1180" s="2">
        <f>DATE(2023,KB_s[[#This Row],[Monat]],KB_s[[#This Row],[Tag]])</f>
        <v>45151</v>
      </c>
      <c r="E1180" s="3">
        <f>WEEKNUM(KB_s[[#This Row],[kill_datetime]],2)</f>
        <v>33</v>
      </c>
      <c r="F1180" t="s">
        <v>153</v>
      </c>
      <c r="G1180" t="s">
        <v>27</v>
      </c>
      <c r="H1180" t="s">
        <v>369</v>
      </c>
      <c r="I1180" t="s">
        <v>20</v>
      </c>
      <c r="J1180" t="s">
        <v>90</v>
      </c>
      <c r="K1180" t="s">
        <v>36</v>
      </c>
      <c r="L1180" t="s">
        <v>261</v>
      </c>
      <c r="M1180" t="s">
        <v>38</v>
      </c>
      <c r="N1180" s="1">
        <v>60891782.460000001</v>
      </c>
      <c r="O1180" s="1">
        <v>39584485.850000001</v>
      </c>
    </row>
    <row r="1181" spans="1:15" x14ac:dyDescent="0.25">
      <c r="A1181" s="2">
        <v>45151.118206018517</v>
      </c>
      <c r="B1181">
        <f t="shared" si="36"/>
        <v>13</v>
      </c>
      <c r="C1181">
        <f t="shared" si="37"/>
        <v>8</v>
      </c>
      <c r="D1181" s="2">
        <f>DATE(2023,KB_s[[#This Row],[Monat]],KB_s[[#This Row],[Tag]])</f>
        <v>45151</v>
      </c>
      <c r="E1181" s="3">
        <f>WEEKNUM(KB_s[[#This Row],[kill_datetime]],2)</f>
        <v>33</v>
      </c>
      <c r="F1181" t="s">
        <v>248</v>
      </c>
      <c r="G1181" t="s">
        <v>27</v>
      </c>
      <c r="H1181" t="s">
        <v>165</v>
      </c>
      <c r="I1181" t="s">
        <v>20</v>
      </c>
      <c r="J1181" t="s">
        <v>98</v>
      </c>
      <c r="K1181" t="s">
        <v>52</v>
      </c>
      <c r="L1181" t="s">
        <v>715</v>
      </c>
      <c r="M1181" t="s">
        <v>66</v>
      </c>
      <c r="N1181" s="1">
        <v>261040489.65000001</v>
      </c>
      <c r="O1181" s="1">
        <v>169511846.03</v>
      </c>
    </row>
    <row r="1182" spans="1:15" x14ac:dyDescent="0.25">
      <c r="A1182" s="2">
        <v>45151.135046296295</v>
      </c>
      <c r="B1182">
        <f t="shared" si="36"/>
        <v>13</v>
      </c>
      <c r="C1182">
        <f t="shared" si="37"/>
        <v>8</v>
      </c>
      <c r="D1182" s="2">
        <f>DATE(2023,KB_s[[#This Row],[Monat]],KB_s[[#This Row],[Tag]])</f>
        <v>45151</v>
      </c>
      <c r="E1182" s="3">
        <f>WEEKNUM(KB_s[[#This Row],[kill_datetime]],2)</f>
        <v>33</v>
      </c>
      <c r="F1182" t="s">
        <v>210</v>
      </c>
      <c r="G1182" t="s">
        <v>20</v>
      </c>
      <c r="H1182" t="s">
        <v>558</v>
      </c>
      <c r="I1182" t="s">
        <v>27</v>
      </c>
      <c r="J1182" t="s">
        <v>46</v>
      </c>
      <c r="K1182" t="s">
        <v>17</v>
      </c>
      <c r="L1182" t="s">
        <v>168</v>
      </c>
      <c r="M1182" t="s">
        <v>38</v>
      </c>
      <c r="N1182" s="1">
        <v>4762566.04</v>
      </c>
      <c r="O1182" s="1">
        <v>2521983.36</v>
      </c>
    </row>
    <row r="1183" spans="1:15" x14ac:dyDescent="0.25">
      <c r="A1183" s="2">
        <v>45151.190243055556</v>
      </c>
      <c r="B1183">
        <f t="shared" si="36"/>
        <v>13</v>
      </c>
      <c r="C1183">
        <f t="shared" si="37"/>
        <v>8</v>
      </c>
      <c r="D1183" s="2">
        <f>DATE(2023,KB_s[[#This Row],[Monat]],KB_s[[#This Row],[Tag]])</f>
        <v>45151</v>
      </c>
      <c r="E1183" s="3">
        <f>WEEKNUM(KB_s[[#This Row],[kill_datetime]],2)</f>
        <v>33</v>
      </c>
      <c r="F1183" t="s">
        <v>302</v>
      </c>
      <c r="G1183" t="s">
        <v>20</v>
      </c>
      <c r="H1183" t="s">
        <v>22</v>
      </c>
      <c r="I1183" t="s">
        <v>13</v>
      </c>
      <c r="J1183" t="s">
        <v>73</v>
      </c>
      <c r="K1183" t="s">
        <v>32</v>
      </c>
      <c r="L1183" t="s">
        <v>107</v>
      </c>
      <c r="M1183" t="s">
        <v>78</v>
      </c>
      <c r="N1183" s="1">
        <v>12612778.210000001</v>
      </c>
      <c r="O1183" s="1">
        <v>4999036.1100000003</v>
      </c>
    </row>
    <row r="1184" spans="1:15" x14ac:dyDescent="0.25">
      <c r="A1184" s="2">
        <v>45151.198923611111</v>
      </c>
      <c r="B1184">
        <f t="shared" si="36"/>
        <v>13</v>
      </c>
      <c r="C1184">
        <f t="shared" si="37"/>
        <v>8</v>
      </c>
      <c r="D1184" s="2">
        <f>DATE(2023,KB_s[[#This Row],[Monat]],KB_s[[#This Row],[Tag]])</f>
        <v>45151</v>
      </c>
      <c r="E1184" s="3">
        <f>WEEKNUM(KB_s[[#This Row],[kill_datetime]],2)</f>
        <v>33</v>
      </c>
      <c r="F1184" t="s">
        <v>302</v>
      </c>
      <c r="G1184" t="s">
        <v>20</v>
      </c>
      <c r="H1184" t="s">
        <v>254</v>
      </c>
      <c r="I1184" t="s">
        <v>13</v>
      </c>
      <c r="J1184" t="s">
        <v>73</v>
      </c>
      <c r="K1184" t="s">
        <v>32</v>
      </c>
      <c r="L1184" t="s">
        <v>107</v>
      </c>
      <c r="M1184" t="s">
        <v>78</v>
      </c>
      <c r="N1184" s="1">
        <v>25064978.920000002</v>
      </c>
      <c r="O1184" s="1">
        <v>13126327.039999999</v>
      </c>
    </row>
    <row r="1185" spans="1:15" x14ac:dyDescent="0.25">
      <c r="A1185" s="2">
        <v>45151.28800925926</v>
      </c>
      <c r="B1185">
        <f t="shared" si="36"/>
        <v>13</v>
      </c>
      <c r="C1185">
        <f t="shared" si="37"/>
        <v>8</v>
      </c>
      <c r="D1185" s="2">
        <f>DATE(2023,KB_s[[#This Row],[Monat]],KB_s[[#This Row],[Tag]])</f>
        <v>45151</v>
      </c>
      <c r="E1185" s="3">
        <f>WEEKNUM(KB_s[[#This Row],[kill_datetime]],2)</f>
        <v>33</v>
      </c>
      <c r="F1185" t="s">
        <v>303</v>
      </c>
      <c r="G1185" t="s">
        <v>20</v>
      </c>
      <c r="H1185" t="s">
        <v>231</v>
      </c>
      <c r="I1185" t="s">
        <v>13</v>
      </c>
      <c r="J1185" t="s">
        <v>73</v>
      </c>
      <c r="K1185" t="s">
        <v>32</v>
      </c>
      <c r="L1185" t="s">
        <v>274</v>
      </c>
      <c r="M1185" t="s">
        <v>78</v>
      </c>
      <c r="N1185" s="1">
        <v>15010506.5</v>
      </c>
      <c r="O1185" s="1">
        <v>7026127.8600000003</v>
      </c>
    </row>
    <row r="1186" spans="1:15" x14ac:dyDescent="0.25">
      <c r="A1186" s="2">
        <v>45151.33079861111</v>
      </c>
      <c r="B1186">
        <f t="shared" si="36"/>
        <v>13</v>
      </c>
      <c r="C1186">
        <f t="shared" si="37"/>
        <v>8</v>
      </c>
      <c r="D1186" s="2">
        <f>DATE(2023,KB_s[[#This Row],[Monat]],KB_s[[#This Row],[Tag]])</f>
        <v>45151</v>
      </c>
      <c r="E1186" s="3">
        <f>WEEKNUM(KB_s[[#This Row],[kill_datetime]],2)</f>
        <v>33</v>
      </c>
      <c r="F1186" t="s">
        <v>424</v>
      </c>
      <c r="G1186" t="s">
        <v>27</v>
      </c>
      <c r="H1186" t="s">
        <v>23</v>
      </c>
      <c r="I1186" t="s">
        <v>20</v>
      </c>
      <c r="J1186" t="s">
        <v>214</v>
      </c>
      <c r="K1186" t="s">
        <v>32</v>
      </c>
      <c r="L1186" t="s">
        <v>249</v>
      </c>
      <c r="M1186" t="s">
        <v>66</v>
      </c>
      <c r="N1186" s="1">
        <v>646965638.95000005</v>
      </c>
      <c r="O1186" s="1">
        <v>463124442.70999998</v>
      </c>
    </row>
    <row r="1187" spans="1:15" x14ac:dyDescent="0.25">
      <c r="A1187" s="2">
        <v>45151.331990740742</v>
      </c>
      <c r="B1187">
        <f t="shared" si="36"/>
        <v>13</v>
      </c>
      <c r="C1187">
        <f t="shared" si="37"/>
        <v>8</v>
      </c>
      <c r="D1187" s="2">
        <f>DATE(2023,KB_s[[#This Row],[Monat]],KB_s[[#This Row],[Tag]])</f>
        <v>45151</v>
      </c>
      <c r="E1187" s="3">
        <f>WEEKNUM(KB_s[[#This Row],[kill_datetime]],2)</f>
        <v>33</v>
      </c>
      <c r="F1187" t="s">
        <v>165</v>
      </c>
      <c r="G1187" t="s">
        <v>20</v>
      </c>
      <c r="H1187" t="s">
        <v>424</v>
      </c>
      <c r="I1187" t="s">
        <v>27</v>
      </c>
      <c r="J1187" t="s">
        <v>39</v>
      </c>
      <c r="K1187" t="s">
        <v>32</v>
      </c>
      <c r="L1187" t="s">
        <v>249</v>
      </c>
      <c r="M1187" t="s">
        <v>66</v>
      </c>
      <c r="N1187" s="1">
        <v>11693252.960000001</v>
      </c>
      <c r="O1187" s="1">
        <v>3200288.38</v>
      </c>
    </row>
    <row r="1188" spans="1:15" x14ac:dyDescent="0.25">
      <c r="A1188" s="2">
        <v>45151.332060185188</v>
      </c>
      <c r="B1188">
        <f t="shared" si="36"/>
        <v>13</v>
      </c>
      <c r="C1188">
        <f t="shared" si="37"/>
        <v>8</v>
      </c>
      <c r="D1188" s="2">
        <f>DATE(2023,KB_s[[#This Row],[Monat]],KB_s[[#This Row],[Tag]])</f>
        <v>45151</v>
      </c>
      <c r="E1188" s="3">
        <f>WEEKNUM(KB_s[[#This Row],[kill_datetime]],2)</f>
        <v>33</v>
      </c>
      <c r="F1188" t="s">
        <v>165</v>
      </c>
      <c r="G1188" t="s">
        <v>20</v>
      </c>
      <c r="H1188" t="s">
        <v>424</v>
      </c>
      <c r="I1188" t="s">
        <v>27</v>
      </c>
      <c r="J1188" t="s">
        <v>80</v>
      </c>
      <c r="K1188" t="s">
        <v>36</v>
      </c>
      <c r="L1188" t="s">
        <v>249</v>
      </c>
      <c r="M1188" t="s">
        <v>66</v>
      </c>
      <c r="N1188" s="1">
        <v>74020830.670000002</v>
      </c>
      <c r="O1188" s="1">
        <v>57683130.409999996</v>
      </c>
    </row>
    <row r="1189" spans="1:15" x14ac:dyDescent="0.25">
      <c r="A1189" s="2">
        <v>45151.335555555554</v>
      </c>
      <c r="B1189">
        <f t="shared" si="36"/>
        <v>13</v>
      </c>
      <c r="C1189">
        <f t="shared" si="37"/>
        <v>8</v>
      </c>
      <c r="D1189" s="2">
        <f>DATE(2023,KB_s[[#This Row],[Monat]],KB_s[[#This Row],[Tag]])</f>
        <v>45151</v>
      </c>
      <c r="E1189" s="3">
        <f>WEEKNUM(KB_s[[#This Row],[kill_datetime]],2)</f>
        <v>33</v>
      </c>
      <c r="F1189" t="s">
        <v>424</v>
      </c>
      <c r="G1189" t="s">
        <v>27</v>
      </c>
      <c r="H1189" t="s">
        <v>353</v>
      </c>
      <c r="I1189" t="s">
        <v>20</v>
      </c>
      <c r="J1189" t="s">
        <v>80</v>
      </c>
      <c r="K1189" t="s">
        <v>36</v>
      </c>
      <c r="L1189" t="s">
        <v>249</v>
      </c>
      <c r="M1189" t="s">
        <v>66</v>
      </c>
      <c r="N1189" s="1">
        <v>68537046.310000002</v>
      </c>
      <c r="O1189" s="1">
        <v>53311051.009999998</v>
      </c>
    </row>
    <row r="1190" spans="1:15" x14ac:dyDescent="0.25">
      <c r="A1190" s="2">
        <v>45151.336006944446</v>
      </c>
      <c r="B1190">
        <f t="shared" si="36"/>
        <v>13</v>
      </c>
      <c r="C1190">
        <f t="shared" si="37"/>
        <v>8</v>
      </c>
      <c r="D1190" s="2">
        <f>DATE(2023,KB_s[[#This Row],[Monat]],KB_s[[#This Row],[Tag]])</f>
        <v>45151</v>
      </c>
      <c r="E1190" s="3">
        <f>WEEKNUM(KB_s[[#This Row],[kill_datetime]],2)</f>
        <v>33</v>
      </c>
      <c r="F1190" t="s">
        <v>165</v>
      </c>
      <c r="G1190" t="s">
        <v>20</v>
      </c>
      <c r="H1190" t="s">
        <v>424</v>
      </c>
      <c r="I1190" t="s">
        <v>27</v>
      </c>
      <c r="J1190" t="s">
        <v>191</v>
      </c>
      <c r="K1190" t="s">
        <v>32</v>
      </c>
      <c r="L1190" t="s">
        <v>249</v>
      </c>
      <c r="M1190" t="s">
        <v>66</v>
      </c>
      <c r="N1190" s="1">
        <v>71978686.030000001</v>
      </c>
      <c r="O1190" s="1">
        <v>55164884.130000003</v>
      </c>
    </row>
    <row r="1191" spans="1:15" x14ac:dyDescent="0.25">
      <c r="A1191" s="2">
        <v>45151.340428240743</v>
      </c>
      <c r="B1191">
        <f t="shared" si="36"/>
        <v>13</v>
      </c>
      <c r="C1191">
        <f t="shared" si="37"/>
        <v>8</v>
      </c>
      <c r="D1191" s="2">
        <f>DATE(2023,KB_s[[#This Row],[Monat]],KB_s[[#This Row],[Tag]])</f>
        <v>45151</v>
      </c>
      <c r="E1191" s="3">
        <f>WEEKNUM(KB_s[[#This Row],[kill_datetime]],2)</f>
        <v>33</v>
      </c>
      <c r="F1191" t="s">
        <v>324</v>
      </c>
      <c r="G1191" t="s">
        <v>13</v>
      </c>
      <c r="H1191" t="s">
        <v>355</v>
      </c>
      <c r="I1191" t="s">
        <v>15</v>
      </c>
      <c r="J1191" t="s">
        <v>73</v>
      </c>
      <c r="K1191" t="s">
        <v>32</v>
      </c>
      <c r="L1191" t="s">
        <v>442</v>
      </c>
      <c r="M1191" t="s">
        <v>66</v>
      </c>
      <c r="N1191" s="1">
        <v>13171813.189999999</v>
      </c>
      <c r="O1191" s="1">
        <v>5557774.4699999997</v>
      </c>
    </row>
    <row r="1192" spans="1:15" x14ac:dyDescent="0.25">
      <c r="A1192" s="2">
        <v>45151.364930555559</v>
      </c>
      <c r="B1192">
        <f t="shared" si="36"/>
        <v>13</v>
      </c>
      <c r="C1192">
        <f t="shared" si="37"/>
        <v>8</v>
      </c>
      <c r="D1192" s="2">
        <f>DATE(2023,KB_s[[#This Row],[Monat]],KB_s[[#This Row],[Tag]])</f>
        <v>45151</v>
      </c>
      <c r="E1192" s="3">
        <f>WEEKNUM(KB_s[[#This Row],[kill_datetime]],2)</f>
        <v>33</v>
      </c>
      <c r="F1192" t="s">
        <v>145</v>
      </c>
      <c r="G1192" t="s">
        <v>27</v>
      </c>
      <c r="H1192" t="s">
        <v>369</v>
      </c>
      <c r="I1192" t="s">
        <v>20</v>
      </c>
      <c r="J1192" t="s">
        <v>252</v>
      </c>
      <c r="K1192" t="s">
        <v>25</v>
      </c>
      <c r="L1192" t="s">
        <v>453</v>
      </c>
      <c r="M1192" t="s">
        <v>94</v>
      </c>
      <c r="N1192" s="1">
        <v>13231258.310000001</v>
      </c>
      <c r="O1192" s="1">
        <v>6818304.0499999998</v>
      </c>
    </row>
    <row r="1193" spans="1:15" x14ac:dyDescent="0.25">
      <c r="A1193" s="2">
        <v>45151.365023148152</v>
      </c>
      <c r="B1193">
        <f t="shared" si="36"/>
        <v>13</v>
      </c>
      <c r="C1193">
        <f t="shared" si="37"/>
        <v>8</v>
      </c>
      <c r="D1193" s="2">
        <f>DATE(2023,KB_s[[#This Row],[Monat]],KB_s[[#This Row],[Tag]])</f>
        <v>45151</v>
      </c>
      <c r="E1193" s="3">
        <f>WEEKNUM(KB_s[[#This Row],[kill_datetime]],2)</f>
        <v>33</v>
      </c>
      <c r="F1193" t="s">
        <v>369</v>
      </c>
      <c r="G1193" t="s">
        <v>20</v>
      </c>
      <c r="H1193" t="s">
        <v>145</v>
      </c>
      <c r="I1193" t="s">
        <v>27</v>
      </c>
      <c r="J1193" t="s">
        <v>39</v>
      </c>
      <c r="K1193" t="s">
        <v>32</v>
      </c>
      <c r="L1193" t="s">
        <v>453</v>
      </c>
      <c r="M1193" t="s">
        <v>94</v>
      </c>
      <c r="N1193" s="1">
        <v>26738977.489999998</v>
      </c>
      <c r="O1193" s="1">
        <v>10228452.960000001</v>
      </c>
    </row>
    <row r="1194" spans="1:15" x14ac:dyDescent="0.25">
      <c r="A1194" s="2">
        <v>45151.417916666665</v>
      </c>
      <c r="B1194">
        <f t="shared" si="36"/>
        <v>13</v>
      </c>
      <c r="C1194">
        <f t="shared" si="37"/>
        <v>8</v>
      </c>
      <c r="D1194" s="2">
        <f>DATE(2023,KB_s[[#This Row],[Monat]],KB_s[[#This Row],[Tag]])</f>
        <v>45151</v>
      </c>
      <c r="E1194" s="3">
        <f>WEEKNUM(KB_s[[#This Row],[kill_datetime]],2)</f>
        <v>33</v>
      </c>
      <c r="F1194" t="s">
        <v>247</v>
      </c>
      <c r="G1194" t="s">
        <v>15</v>
      </c>
      <c r="H1194" t="s">
        <v>231</v>
      </c>
      <c r="I1194" t="s">
        <v>13</v>
      </c>
      <c r="J1194" t="s">
        <v>73</v>
      </c>
      <c r="K1194" t="s">
        <v>32</v>
      </c>
      <c r="L1194" t="s">
        <v>340</v>
      </c>
      <c r="M1194" t="s">
        <v>66</v>
      </c>
      <c r="N1194" s="1">
        <v>27392564.199999999</v>
      </c>
      <c r="O1194" s="1">
        <v>12758227.310000001</v>
      </c>
    </row>
    <row r="1195" spans="1:15" x14ac:dyDescent="0.25">
      <c r="A1195" s="2">
        <v>45151.421030092592</v>
      </c>
      <c r="B1195">
        <f t="shared" si="36"/>
        <v>13</v>
      </c>
      <c r="C1195">
        <f t="shared" si="37"/>
        <v>8</v>
      </c>
      <c r="D1195" s="2">
        <f>DATE(2023,KB_s[[#This Row],[Monat]],KB_s[[#This Row],[Tag]])</f>
        <v>45151</v>
      </c>
      <c r="E1195" s="3">
        <f>WEEKNUM(KB_s[[#This Row],[kill_datetime]],2)</f>
        <v>33</v>
      </c>
      <c r="F1195" t="s">
        <v>601</v>
      </c>
      <c r="G1195" t="s">
        <v>15</v>
      </c>
      <c r="H1195" t="s">
        <v>231</v>
      </c>
      <c r="I1195" t="s">
        <v>13</v>
      </c>
      <c r="J1195" t="s">
        <v>39</v>
      </c>
      <c r="K1195" t="s">
        <v>32</v>
      </c>
      <c r="L1195" t="s">
        <v>338</v>
      </c>
      <c r="M1195" t="s">
        <v>66</v>
      </c>
      <c r="N1195" s="1">
        <v>22060022.170000002</v>
      </c>
      <c r="O1195" s="1">
        <v>8235626.6100000003</v>
      </c>
    </row>
    <row r="1196" spans="1:15" x14ac:dyDescent="0.25">
      <c r="A1196" s="2">
        <v>45151.421886574077</v>
      </c>
      <c r="B1196">
        <f t="shared" si="36"/>
        <v>13</v>
      </c>
      <c r="C1196">
        <f t="shared" si="37"/>
        <v>8</v>
      </c>
      <c r="D1196" s="2">
        <f>DATE(2023,KB_s[[#This Row],[Monat]],KB_s[[#This Row],[Tag]])</f>
        <v>45151</v>
      </c>
      <c r="E1196" s="3">
        <f>WEEKNUM(KB_s[[#This Row],[kill_datetime]],2)</f>
        <v>33</v>
      </c>
      <c r="F1196" t="s">
        <v>604</v>
      </c>
      <c r="G1196" t="s">
        <v>15</v>
      </c>
      <c r="H1196" t="s">
        <v>231</v>
      </c>
      <c r="I1196" t="s">
        <v>13</v>
      </c>
      <c r="J1196" t="s">
        <v>157</v>
      </c>
      <c r="K1196" t="s">
        <v>32</v>
      </c>
      <c r="L1196" t="s">
        <v>338</v>
      </c>
      <c r="M1196" t="s">
        <v>66</v>
      </c>
      <c r="N1196" s="1">
        <v>81026004.219999999</v>
      </c>
      <c r="O1196" s="1">
        <v>61356607.789999999</v>
      </c>
    </row>
    <row r="1197" spans="1:15" x14ac:dyDescent="0.25">
      <c r="A1197" s="2">
        <v>45151.422326388885</v>
      </c>
      <c r="B1197">
        <f t="shared" si="36"/>
        <v>13</v>
      </c>
      <c r="C1197">
        <f t="shared" si="37"/>
        <v>8</v>
      </c>
      <c r="D1197" s="2">
        <f>DATE(2023,KB_s[[#This Row],[Monat]],KB_s[[#This Row],[Tag]])</f>
        <v>45151</v>
      </c>
      <c r="E1197" s="3">
        <f>WEEKNUM(KB_s[[#This Row],[kill_datetime]],2)</f>
        <v>33</v>
      </c>
      <c r="F1197" t="s">
        <v>231</v>
      </c>
      <c r="G1197" t="s">
        <v>13</v>
      </c>
      <c r="H1197" t="s">
        <v>601</v>
      </c>
      <c r="I1197" t="s">
        <v>15</v>
      </c>
      <c r="J1197" t="s">
        <v>90</v>
      </c>
      <c r="K1197" t="s">
        <v>36</v>
      </c>
      <c r="L1197" t="s">
        <v>338</v>
      </c>
      <c r="M1197" t="s">
        <v>66</v>
      </c>
      <c r="N1197" s="1">
        <v>67634723.150000006</v>
      </c>
      <c r="O1197" s="1">
        <v>52410876.109999999</v>
      </c>
    </row>
    <row r="1198" spans="1:15" x14ac:dyDescent="0.25">
      <c r="A1198" s="2">
        <v>45151.422627314816</v>
      </c>
      <c r="B1198">
        <f t="shared" si="36"/>
        <v>13</v>
      </c>
      <c r="C1198">
        <f t="shared" si="37"/>
        <v>8</v>
      </c>
      <c r="D1198" s="2">
        <f>DATE(2023,KB_s[[#This Row],[Monat]],KB_s[[#This Row],[Tag]])</f>
        <v>45151</v>
      </c>
      <c r="E1198" s="3">
        <f>WEEKNUM(KB_s[[#This Row],[kill_datetime]],2)</f>
        <v>33</v>
      </c>
      <c r="F1198" t="s">
        <v>601</v>
      </c>
      <c r="G1198" t="s">
        <v>15</v>
      </c>
      <c r="H1198" t="s">
        <v>231</v>
      </c>
      <c r="I1198" t="s">
        <v>13</v>
      </c>
      <c r="J1198" t="s">
        <v>39</v>
      </c>
      <c r="K1198" t="s">
        <v>32</v>
      </c>
      <c r="L1198" t="s">
        <v>338</v>
      </c>
      <c r="M1198" t="s">
        <v>66</v>
      </c>
      <c r="N1198" s="1">
        <v>20759632.27</v>
      </c>
      <c r="O1198" s="1">
        <v>7162813.4199999999</v>
      </c>
    </row>
    <row r="1199" spans="1:15" x14ac:dyDescent="0.25">
      <c r="A1199" s="2">
        <v>45151.422812500001</v>
      </c>
      <c r="B1199">
        <f t="shared" si="36"/>
        <v>13</v>
      </c>
      <c r="C1199">
        <f t="shared" si="37"/>
        <v>8</v>
      </c>
      <c r="D1199" s="2">
        <f>DATE(2023,KB_s[[#This Row],[Monat]],KB_s[[#This Row],[Tag]])</f>
        <v>45151</v>
      </c>
      <c r="E1199" s="3">
        <f>WEEKNUM(KB_s[[#This Row],[kill_datetime]],2)</f>
        <v>33</v>
      </c>
      <c r="F1199" t="s">
        <v>511</v>
      </c>
      <c r="G1199" t="s">
        <v>15</v>
      </c>
      <c r="H1199" t="s">
        <v>231</v>
      </c>
      <c r="I1199" t="s">
        <v>13</v>
      </c>
      <c r="J1199" t="s">
        <v>39</v>
      </c>
      <c r="K1199" t="s">
        <v>32</v>
      </c>
      <c r="L1199" t="s">
        <v>338</v>
      </c>
      <c r="M1199" t="s">
        <v>66</v>
      </c>
      <c r="N1199" s="1">
        <v>29951579.649999999</v>
      </c>
      <c r="O1199" s="1">
        <v>14146316.08</v>
      </c>
    </row>
    <row r="1200" spans="1:15" x14ac:dyDescent="0.25">
      <c r="A1200" s="2">
        <v>45151.422962962963</v>
      </c>
      <c r="B1200">
        <f t="shared" si="36"/>
        <v>13</v>
      </c>
      <c r="C1200">
        <f t="shared" si="37"/>
        <v>8</v>
      </c>
      <c r="D1200" s="2">
        <f>DATE(2023,KB_s[[#This Row],[Monat]],KB_s[[#This Row],[Tag]])</f>
        <v>45151</v>
      </c>
      <c r="E1200" s="3">
        <f>WEEKNUM(KB_s[[#This Row],[kill_datetime]],2)</f>
        <v>33</v>
      </c>
      <c r="F1200" t="s">
        <v>601</v>
      </c>
      <c r="G1200" t="s">
        <v>15</v>
      </c>
      <c r="H1200" t="s">
        <v>231</v>
      </c>
      <c r="I1200" t="s">
        <v>13</v>
      </c>
      <c r="J1200" t="s">
        <v>39</v>
      </c>
      <c r="K1200" t="s">
        <v>32</v>
      </c>
      <c r="L1200" t="s">
        <v>338</v>
      </c>
      <c r="M1200" t="s">
        <v>66</v>
      </c>
      <c r="N1200" s="1">
        <v>17578810.27</v>
      </c>
      <c r="O1200" s="1">
        <v>5539622.9500000002</v>
      </c>
    </row>
    <row r="1201" spans="1:15" x14ac:dyDescent="0.25">
      <c r="A1201" s="2">
        <v>45151.423125000001</v>
      </c>
      <c r="B1201">
        <f t="shared" si="36"/>
        <v>13</v>
      </c>
      <c r="C1201">
        <f t="shared" si="37"/>
        <v>8</v>
      </c>
      <c r="D1201" s="2">
        <f>DATE(2023,KB_s[[#This Row],[Monat]],KB_s[[#This Row],[Tag]])</f>
        <v>45151</v>
      </c>
      <c r="E1201" s="3">
        <f>WEEKNUM(KB_s[[#This Row],[kill_datetime]],2)</f>
        <v>33</v>
      </c>
      <c r="F1201" t="s">
        <v>247</v>
      </c>
      <c r="G1201" t="s">
        <v>15</v>
      </c>
      <c r="H1201" t="s">
        <v>231</v>
      </c>
      <c r="I1201" t="s">
        <v>13</v>
      </c>
      <c r="J1201" t="s">
        <v>106</v>
      </c>
      <c r="K1201" t="s">
        <v>32</v>
      </c>
      <c r="L1201" t="s">
        <v>338</v>
      </c>
      <c r="M1201" t="s">
        <v>66</v>
      </c>
      <c r="N1201" s="1">
        <v>21630198.120000001</v>
      </c>
      <c r="O1201" s="1">
        <v>12152044.970000001</v>
      </c>
    </row>
    <row r="1202" spans="1:15" x14ac:dyDescent="0.25">
      <c r="A1202" s="2">
        <v>45151.443530092591</v>
      </c>
      <c r="B1202">
        <f t="shared" si="36"/>
        <v>13</v>
      </c>
      <c r="C1202">
        <f t="shared" si="37"/>
        <v>8</v>
      </c>
      <c r="D1202" s="2">
        <f>DATE(2023,KB_s[[#This Row],[Monat]],KB_s[[#This Row],[Tag]])</f>
        <v>45151</v>
      </c>
      <c r="E1202" s="3">
        <f>WEEKNUM(KB_s[[#This Row],[kill_datetime]],2)</f>
        <v>33</v>
      </c>
      <c r="F1202" t="s">
        <v>487</v>
      </c>
      <c r="G1202" t="s">
        <v>27</v>
      </c>
      <c r="H1202" t="s">
        <v>369</v>
      </c>
      <c r="I1202" t="s">
        <v>20</v>
      </c>
      <c r="J1202" t="s">
        <v>252</v>
      </c>
      <c r="K1202" t="s">
        <v>25</v>
      </c>
      <c r="L1202" t="s">
        <v>453</v>
      </c>
      <c r="M1202" t="s">
        <v>94</v>
      </c>
      <c r="N1202" s="1">
        <v>13231258.310000001</v>
      </c>
      <c r="O1202" s="1">
        <v>6537097.0899999999</v>
      </c>
    </row>
    <row r="1203" spans="1:15" x14ac:dyDescent="0.25">
      <c r="A1203" s="2">
        <v>45151.447210648148</v>
      </c>
      <c r="B1203">
        <f t="shared" si="36"/>
        <v>13</v>
      </c>
      <c r="C1203">
        <f t="shared" si="37"/>
        <v>8</v>
      </c>
      <c r="D1203" s="2">
        <f>DATE(2023,KB_s[[#This Row],[Monat]],KB_s[[#This Row],[Tag]])</f>
        <v>45151</v>
      </c>
      <c r="E1203" s="3">
        <f>WEEKNUM(KB_s[[#This Row],[kill_datetime]],2)</f>
        <v>33</v>
      </c>
      <c r="F1203" t="s">
        <v>154</v>
      </c>
      <c r="G1203" t="s">
        <v>60</v>
      </c>
      <c r="H1203" t="s">
        <v>21</v>
      </c>
      <c r="I1203" t="s">
        <v>13</v>
      </c>
      <c r="J1203" t="s">
        <v>69</v>
      </c>
      <c r="K1203" t="s">
        <v>17</v>
      </c>
      <c r="L1203" t="s">
        <v>58</v>
      </c>
      <c r="M1203" t="s">
        <v>11</v>
      </c>
      <c r="N1203" s="1">
        <v>880105.73</v>
      </c>
      <c r="O1203" s="1">
        <v>670887.87</v>
      </c>
    </row>
    <row r="1204" spans="1:15" x14ac:dyDescent="0.25">
      <c r="A1204" s="2">
        <v>45151.454710648148</v>
      </c>
      <c r="B1204">
        <f t="shared" si="36"/>
        <v>13</v>
      </c>
      <c r="C1204">
        <f t="shared" si="37"/>
        <v>8</v>
      </c>
      <c r="D1204" s="2">
        <f>DATE(2023,KB_s[[#This Row],[Monat]],KB_s[[#This Row],[Tag]])</f>
        <v>45151</v>
      </c>
      <c r="E1204" s="3">
        <f>WEEKNUM(KB_s[[#This Row],[kill_datetime]],2)</f>
        <v>33</v>
      </c>
      <c r="F1204" t="s">
        <v>308</v>
      </c>
      <c r="G1204" t="s">
        <v>20</v>
      </c>
      <c r="H1204" t="s">
        <v>76</v>
      </c>
      <c r="I1204" t="s">
        <v>13</v>
      </c>
      <c r="J1204" t="s">
        <v>73</v>
      </c>
      <c r="K1204" t="s">
        <v>32</v>
      </c>
      <c r="L1204" t="s">
        <v>740</v>
      </c>
      <c r="M1204" t="s">
        <v>78</v>
      </c>
      <c r="N1204" s="1">
        <v>36219698.259999998</v>
      </c>
      <c r="O1204" s="1">
        <v>17379041.780000001</v>
      </c>
    </row>
    <row r="1205" spans="1:15" x14ac:dyDescent="0.25">
      <c r="A1205" s="2">
        <v>45151.463946759257</v>
      </c>
      <c r="B1205">
        <f t="shared" si="36"/>
        <v>13</v>
      </c>
      <c r="C1205">
        <f t="shared" si="37"/>
        <v>8</v>
      </c>
      <c r="D1205" s="2">
        <f>DATE(2023,KB_s[[#This Row],[Monat]],KB_s[[#This Row],[Tag]])</f>
        <v>45151</v>
      </c>
      <c r="E1205" s="3">
        <f>WEEKNUM(KB_s[[#This Row],[kill_datetime]],2)</f>
        <v>33</v>
      </c>
      <c r="F1205" t="s">
        <v>484</v>
      </c>
      <c r="G1205" t="s">
        <v>13</v>
      </c>
      <c r="H1205" t="s">
        <v>308</v>
      </c>
      <c r="I1205" t="s">
        <v>20</v>
      </c>
      <c r="J1205" t="s">
        <v>90</v>
      </c>
      <c r="K1205" t="s">
        <v>36</v>
      </c>
      <c r="L1205" t="s">
        <v>107</v>
      </c>
      <c r="M1205" t="s">
        <v>78</v>
      </c>
      <c r="N1205" s="1">
        <v>62397831.219999999</v>
      </c>
      <c r="O1205" s="1">
        <v>41086921.979999997</v>
      </c>
    </row>
    <row r="1206" spans="1:15" x14ac:dyDescent="0.25">
      <c r="A1206" s="2">
        <v>45151.476898148147</v>
      </c>
      <c r="B1206">
        <f t="shared" si="36"/>
        <v>13</v>
      </c>
      <c r="C1206">
        <f t="shared" si="37"/>
        <v>8</v>
      </c>
      <c r="D1206" s="2">
        <f>DATE(2023,KB_s[[#This Row],[Monat]],KB_s[[#This Row],[Tag]])</f>
        <v>45151</v>
      </c>
      <c r="E1206" s="3">
        <f>WEEKNUM(KB_s[[#This Row],[kill_datetime]],2)</f>
        <v>33</v>
      </c>
      <c r="F1206" t="s">
        <v>164</v>
      </c>
      <c r="G1206" t="s">
        <v>13</v>
      </c>
      <c r="H1206" t="s">
        <v>308</v>
      </c>
      <c r="I1206" t="s">
        <v>20</v>
      </c>
      <c r="J1206" t="s">
        <v>31</v>
      </c>
      <c r="K1206" t="s">
        <v>32</v>
      </c>
      <c r="L1206" t="s">
        <v>215</v>
      </c>
      <c r="M1206" t="s">
        <v>78</v>
      </c>
      <c r="N1206" s="1">
        <v>63368984.32</v>
      </c>
      <c r="O1206" s="1">
        <v>34810741.039999999</v>
      </c>
    </row>
    <row r="1207" spans="1:15" x14ac:dyDescent="0.25">
      <c r="A1207" s="2">
        <v>45151.478009259263</v>
      </c>
      <c r="B1207">
        <f t="shared" si="36"/>
        <v>13</v>
      </c>
      <c r="C1207">
        <f t="shared" si="37"/>
        <v>8</v>
      </c>
      <c r="D1207" s="2">
        <f>DATE(2023,KB_s[[#This Row],[Monat]],KB_s[[#This Row],[Tag]])</f>
        <v>45151</v>
      </c>
      <c r="E1207" s="3">
        <f>WEEKNUM(KB_s[[#This Row],[kill_datetime]],2)</f>
        <v>33</v>
      </c>
      <c r="F1207" t="s">
        <v>484</v>
      </c>
      <c r="G1207" t="s">
        <v>13</v>
      </c>
      <c r="H1207" t="s">
        <v>308</v>
      </c>
      <c r="I1207" t="s">
        <v>20</v>
      </c>
      <c r="J1207" t="s">
        <v>31</v>
      </c>
      <c r="K1207" t="s">
        <v>32</v>
      </c>
      <c r="L1207" t="s">
        <v>107</v>
      </c>
      <c r="M1207" t="s">
        <v>78</v>
      </c>
      <c r="N1207" s="1">
        <v>59990960.469999999</v>
      </c>
      <c r="O1207" s="1">
        <v>45741497.890000001</v>
      </c>
    </row>
    <row r="1208" spans="1:15" x14ac:dyDescent="0.25">
      <c r="A1208" s="2">
        <v>45151.478148148148</v>
      </c>
      <c r="B1208">
        <f t="shared" si="36"/>
        <v>13</v>
      </c>
      <c r="C1208">
        <f t="shared" si="37"/>
        <v>8</v>
      </c>
      <c r="D1208" s="2">
        <f>DATE(2023,KB_s[[#This Row],[Monat]],KB_s[[#This Row],[Tag]])</f>
        <v>45151</v>
      </c>
      <c r="E1208" s="3">
        <f>WEEKNUM(KB_s[[#This Row],[kill_datetime]],2)</f>
        <v>33</v>
      </c>
      <c r="F1208" t="s">
        <v>484</v>
      </c>
      <c r="G1208" t="s">
        <v>13</v>
      </c>
      <c r="H1208" t="s">
        <v>308</v>
      </c>
      <c r="I1208" t="s">
        <v>20</v>
      </c>
      <c r="J1208" t="s">
        <v>31</v>
      </c>
      <c r="K1208" t="s">
        <v>32</v>
      </c>
      <c r="L1208" t="s">
        <v>107</v>
      </c>
      <c r="M1208" t="s">
        <v>78</v>
      </c>
      <c r="N1208" s="1">
        <v>60871127.340000004</v>
      </c>
      <c r="O1208" s="1">
        <v>39994961.009999998</v>
      </c>
    </row>
    <row r="1209" spans="1:15" x14ac:dyDescent="0.25">
      <c r="A1209" s="2">
        <v>45151.481909722221</v>
      </c>
      <c r="B1209">
        <f t="shared" si="36"/>
        <v>13</v>
      </c>
      <c r="C1209">
        <f t="shared" si="37"/>
        <v>8</v>
      </c>
      <c r="D1209" s="2">
        <f>DATE(2023,KB_s[[#This Row],[Monat]],KB_s[[#This Row],[Tag]])</f>
        <v>45151</v>
      </c>
      <c r="E1209" s="3">
        <f>WEEKNUM(KB_s[[#This Row],[kill_datetime]],2)</f>
        <v>33</v>
      </c>
      <c r="F1209" t="s">
        <v>308</v>
      </c>
      <c r="G1209" t="s">
        <v>20</v>
      </c>
      <c r="H1209" t="s">
        <v>393</v>
      </c>
      <c r="I1209" t="s">
        <v>13</v>
      </c>
      <c r="J1209" t="s">
        <v>74</v>
      </c>
      <c r="K1209" t="s">
        <v>17</v>
      </c>
      <c r="L1209" t="s">
        <v>107</v>
      </c>
      <c r="M1209" t="s">
        <v>78</v>
      </c>
      <c r="N1209" s="1">
        <v>1604228.42</v>
      </c>
      <c r="O1209" s="1">
        <v>1114404.58</v>
      </c>
    </row>
    <row r="1210" spans="1:15" x14ac:dyDescent="0.25">
      <c r="A1210" s="2">
        <v>45151.48201388889</v>
      </c>
      <c r="B1210">
        <f t="shared" si="36"/>
        <v>13</v>
      </c>
      <c r="C1210">
        <f t="shared" si="37"/>
        <v>8</v>
      </c>
      <c r="D1210" s="2">
        <f>DATE(2023,KB_s[[#This Row],[Monat]],KB_s[[#This Row],[Tag]])</f>
        <v>45151</v>
      </c>
      <c r="E1210" s="3">
        <f>WEEKNUM(KB_s[[#This Row],[kill_datetime]],2)</f>
        <v>33</v>
      </c>
      <c r="F1210" t="s">
        <v>369</v>
      </c>
      <c r="G1210" t="s">
        <v>20</v>
      </c>
      <c r="H1210" t="s">
        <v>369</v>
      </c>
      <c r="I1210" t="s">
        <v>20</v>
      </c>
      <c r="J1210" t="s">
        <v>478</v>
      </c>
      <c r="K1210" t="s">
        <v>32</v>
      </c>
      <c r="L1210" t="s">
        <v>91</v>
      </c>
      <c r="M1210" t="s">
        <v>66</v>
      </c>
      <c r="N1210" s="1">
        <v>38438129.859999999</v>
      </c>
      <c r="O1210" s="1">
        <v>35812285.109999999</v>
      </c>
    </row>
    <row r="1211" spans="1:15" x14ac:dyDescent="0.25">
      <c r="A1211" s="2">
        <v>45151.482303240744</v>
      </c>
      <c r="B1211">
        <f t="shared" si="36"/>
        <v>13</v>
      </c>
      <c r="C1211">
        <f t="shared" si="37"/>
        <v>8</v>
      </c>
      <c r="D1211" s="2">
        <f>DATE(2023,KB_s[[#This Row],[Monat]],KB_s[[#This Row],[Tag]])</f>
        <v>45151</v>
      </c>
      <c r="E1211" s="3">
        <f>WEEKNUM(KB_s[[#This Row],[kill_datetime]],2)</f>
        <v>33</v>
      </c>
      <c r="F1211" t="s">
        <v>231</v>
      </c>
      <c r="G1211" t="s">
        <v>13</v>
      </c>
      <c r="H1211" t="s">
        <v>308</v>
      </c>
      <c r="I1211" t="s">
        <v>20</v>
      </c>
      <c r="J1211" t="s">
        <v>31</v>
      </c>
      <c r="K1211" t="s">
        <v>32</v>
      </c>
      <c r="L1211" t="s">
        <v>107</v>
      </c>
      <c r="M1211" t="s">
        <v>78</v>
      </c>
      <c r="N1211" s="1">
        <v>56086488.109999999</v>
      </c>
      <c r="O1211" s="1">
        <v>40869895.100000001</v>
      </c>
    </row>
    <row r="1212" spans="1:15" x14ac:dyDescent="0.25">
      <c r="A1212" s="2">
        <v>45151.482905092591</v>
      </c>
      <c r="B1212">
        <f t="shared" si="36"/>
        <v>13</v>
      </c>
      <c r="C1212">
        <f t="shared" si="37"/>
        <v>8</v>
      </c>
      <c r="D1212" s="2">
        <f>DATE(2023,KB_s[[#This Row],[Monat]],KB_s[[#This Row],[Tag]])</f>
        <v>45151</v>
      </c>
      <c r="E1212" s="3">
        <f>WEEKNUM(KB_s[[#This Row],[kill_datetime]],2)</f>
        <v>33</v>
      </c>
      <c r="F1212" t="s">
        <v>484</v>
      </c>
      <c r="G1212" t="s">
        <v>13</v>
      </c>
      <c r="H1212" t="s">
        <v>308</v>
      </c>
      <c r="I1212" t="s">
        <v>20</v>
      </c>
      <c r="J1212" t="s">
        <v>31</v>
      </c>
      <c r="K1212" t="s">
        <v>32</v>
      </c>
      <c r="L1212" t="s">
        <v>215</v>
      </c>
      <c r="M1212" t="s">
        <v>78</v>
      </c>
      <c r="N1212" s="1">
        <v>60341975.340000004</v>
      </c>
      <c r="O1212" s="1">
        <v>40396842.090000004</v>
      </c>
    </row>
    <row r="1213" spans="1:15" x14ac:dyDescent="0.25">
      <c r="A1213" s="2">
        <v>45151.482916666668</v>
      </c>
      <c r="B1213">
        <f t="shared" si="36"/>
        <v>13</v>
      </c>
      <c r="C1213">
        <f t="shared" si="37"/>
        <v>8</v>
      </c>
      <c r="D1213" s="2">
        <f>DATE(2023,KB_s[[#This Row],[Monat]],KB_s[[#This Row],[Tag]])</f>
        <v>45151</v>
      </c>
      <c r="E1213" s="3">
        <f>WEEKNUM(KB_s[[#This Row],[kill_datetime]],2)</f>
        <v>33</v>
      </c>
      <c r="F1213" t="s">
        <v>308</v>
      </c>
      <c r="G1213" t="s">
        <v>20</v>
      </c>
      <c r="H1213" t="s">
        <v>484</v>
      </c>
      <c r="I1213" t="s">
        <v>13</v>
      </c>
      <c r="J1213" t="s">
        <v>80</v>
      </c>
      <c r="K1213" t="s">
        <v>36</v>
      </c>
      <c r="L1213" t="s">
        <v>215</v>
      </c>
      <c r="M1213" t="s">
        <v>78</v>
      </c>
      <c r="N1213" s="1">
        <v>82806953.790000007</v>
      </c>
      <c r="O1213" s="1">
        <v>65713710.170000002</v>
      </c>
    </row>
    <row r="1214" spans="1:15" x14ac:dyDescent="0.25">
      <c r="A1214" s="2">
        <v>45151.483067129629</v>
      </c>
      <c r="B1214">
        <f t="shared" si="36"/>
        <v>13</v>
      </c>
      <c r="C1214">
        <f t="shared" si="37"/>
        <v>8</v>
      </c>
      <c r="D1214" s="2">
        <f>DATE(2023,KB_s[[#This Row],[Monat]],KB_s[[#This Row],[Tag]])</f>
        <v>45151</v>
      </c>
      <c r="E1214" s="3">
        <f>WEEKNUM(KB_s[[#This Row],[kill_datetime]],2)</f>
        <v>33</v>
      </c>
      <c r="F1214" t="s">
        <v>484</v>
      </c>
      <c r="G1214" t="s">
        <v>13</v>
      </c>
      <c r="H1214" t="s">
        <v>308</v>
      </c>
      <c r="I1214" t="s">
        <v>20</v>
      </c>
      <c r="J1214" t="s">
        <v>31</v>
      </c>
      <c r="K1214" t="s">
        <v>32</v>
      </c>
      <c r="L1214" t="s">
        <v>215</v>
      </c>
      <c r="M1214" t="s">
        <v>78</v>
      </c>
      <c r="N1214" s="1">
        <v>59435004.149999999</v>
      </c>
      <c r="O1214" s="1">
        <v>37613328.079999998</v>
      </c>
    </row>
    <row r="1215" spans="1:15" x14ac:dyDescent="0.25">
      <c r="A1215" s="2">
        <v>45151.485405092593</v>
      </c>
      <c r="B1215">
        <f t="shared" si="36"/>
        <v>13</v>
      </c>
      <c r="C1215">
        <f t="shared" si="37"/>
        <v>8</v>
      </c>
      <c r="D1215" s="2">
        <f>DATE(2023,KB_s[[#This Row],[Monat]],KB_s[[#This Row],[Tag]])</f>
        <v>45151</v>
      </c>
      <c r="E1215" s="3">
        <f>WEEKNUM(KB_s[[#This Row],[kill_datetime]],2)</f>
        <v>33</v>
      </c>
      <c r="F1215" t="s">
        <v>369</v>
      </c>
      <c r="G1215" t="s">
        <v>20</v>
      </c>
      <c r="H1215" t="s">
        <v>369</v>
      </c>
      <c r="I1215" t="s">
        <v>20</v>
      </c>
      <c r="J1215" t="s">
        <v>478</v>
      </c>
      <c r="K1215" t="s">
        <v>32</v>
      </c>
      <c r="L1215" t="s">
        <v>91</v>
      </c>
      <c r="M1215" t="s">
        <v>66</v>
      </c>
      <c r="N1215" s="1">
        <v>74546996.849999994</v>
      </c>
      <c r="O1215" s="1">
        <v>36010950.130000003</v>
      </c>
    </row>
    <row r="1216" spans="1:15" x14ac:dyDescent="0.25">
      <c r="A1216" s="2">
        <v>45151.486909722225</v>
      </c>
      <c r="B1216">
        <f t="shared" si="36"/>
        <v>13</v>
      </c>
      <c r="C1216">
        <f t="shared" si="37"/>
        <v>8</v>
      </c>
      <c r="D1216" s="2">
        <f>DATE(2023,KB_s[[#This Row],[Monat]],KB_s[[#This Row],[Tag]])</f>
        <v>45151</v>
      </c>
      <c r="E1216" s="3">
        <f>WEEKNUM(KB_s[[#This Row],[kill_datetime]],2)</f>
        <v>33</v>
      </c>
      <c r="F1216" t="s">
        <v>507</v>
      </c>
      <c r="G1216" t="s">
        <v>13</v>
      </c>
      <c r="H1216" t="s">
        <v>308</v>
      </c>
      <c r="I1216" t="s">
        <v>20</v>
      </c>
      <c r="J1216" t="s">
        <v>31</v>
      </c>
      <c r="K1216" t="s">
        <v>32</v>
      </c>
      <c r="L1216" t="s">
        <v>215</v>
      </c>
      <c r="M1216" t="s">
        <v>78</v>
      </c>
      <c r="N1216" s="1">
        <v>56395984.380000003</v>
      </c>
      <c r="O1216" s="1">
        <v>33789185.240000002</v>
      </c>
    </row>
    <row r="1217" spans="1:15" x14ac:dyDescent="0.25">
      <c r="A1217" s="2">
        <v>45151.48704861111</v>
      </c>
      <c r="B1217">
        <f t="shared" si="36"/>
        <v>13</v>
      </c>
      <c r="C1217">
        <f t="shared" si="37"/>
        <v>8</v>
      </c>
      <c r="D1217" s="2">
        <f>DATE(2023,KB_s[[#This Row],[Monat]],KB_s[[#This Row],[Tag]])</f>
        <v>45151</v>
      </c>
      <c r="E1217" s="3">
        <f>WEEKNUM(KB_s[[#This Row],[kill_datetime]],2)</f>
        <v>33</v>
      </c>
      <c r="F1217" t="s">
        <v>507</v>
      </c>
      <c r="G1217" t="s">
        <v>13</v>
      </c>
      <c r="H1217" t="s">
        <v>308</v>
      </c>
      <c r="I1217" t="s">
        <v>20</v>
      </c>
      <c r="J1217" t="s">
        <v>31</v>
      </c>
      <c r="K1217" t="s">
        <v>32</v>
      </c>
      <c r="L1217" t="s">
        <v>215</v>
      </c>
      <c r="M1217" t="s">
        <v>78</v>
      </c>
      <c r="N1217" s="1">
        <v>57012836.049999997</v>
      </c>
      <c r="O1217" s="1">
        <v>32512505.890000001</v>
      </c>
    </row>
    <row r="1218" spans="1:15" x14ac:dyDescent="0.25">
      <c r="A1218" s="2">
        <v>45151.487291666665</v>
      </c>
      <c r="B1218">
        <f t="shared" ref="B1218:B1281" si="38">DAY(A1218)</f>
        <v>13</v>
      </c>
      <c r="C1218">
        <f t="shared" ref="C1218:C1281" si="39">MONTH(A1218)</f>
        <v>8</v>
      </c>
      <c r="D1218" s="2">
        <f>DATE(2023,KB_s[[#This Row],[Monat]],KB_s[[#This Row],[Tag]])</f>
        <v>45151</v>
      </c>
      <c r="E1218" s="3">
        <f>WEEKNUM(KB_s[[#This Row],[kill_datetime]],2)</f>
        <v>33</v>
      </c>
      <c r="F1218" t="s">
        <v>21</v>
      </c>
      <c r="G1218" t="s">
        <v>13</v>
      </c>
      <c r="H1218" t="s">
        <v>308</v>
      </c>
      <c r="I1218" t="s">
        <v>20</v>
      </c>
      <c r="J1218" t="s">
        <v>31</v>
      </c>
      <c r="K1218" t="s">
        <v>32</v>
      </c>
      <c r="L1218" t="s">
        <v>215</v>
      </c>
      <c r="M1218" t="s">
        <v>78</v>
      </c>
      <c r="N1218" s="1">
        <v>59605123.170000002</v>
      </c>
      <c r="O1218" s="1">
        <v>42720859.310000002</v>
      </c>
    </row>
    <row r="1219" spans="1:15" x14ac:dyDescent="0.25">
      <c r="A1219" s="2">
        <v>45151.487395833334</v>
      </c>
      <c r="B1219">
        <f t="shared" si="38"/>
        <v>13</v>
      </c>
      <c r="C1219">
        <f t="shared" si="39"/>
        <v>8</v>
      </c>
      <c r="D1219" s="2">
        <f>DATE(2023,KB_s[[#This Row],[Monat]],KB_s[[#This Row],[Tag]])</f>
        <v>45151</v>
      </c>
      <c r="E1219" s="3">
        <f>WEEKNUM(KB_s[[#This Row],[kill_datetime]],2)</f>
        <v>33</v>
      </c>
      <c r="F1219" t="s">
        <v>310</v>
      </c>
      <c r="G1219" t="s">
        <v>13</v>
      </c>
      <c r="H1219" t="s">
        <v>308</v>
      </c>
      <c r="I1219" t="s">
        <v>20</v>
      </c>
      <c r="J1219" t="s">
        <v>31</v>
      </c>
      <c r="K1219" t="s">
        <v>32</v>
      </c>
      <c r="L1219" t="s">
        <v>215</v>
      </c>
      <c r="M1219" t="s">
        <v>78</v>
      </c>
      <c r="N1219" s="1">
        <v>59263638.579999998</v>
      </c>
      <c r="O1219" s="1">
        <v>38330752.990000002</v>
      </c>
    </row>
    <row r="1220" spans="1:15" x14ac:dyDescent="0.25">
      <c r="A1220" s="2">
        <v>45151.507673611108</v>
      </c>
      <c r="B1220">
        <f t="shared" si="38"/>
        <v>13</v>
      </c>
      <c r="C1220">
        <f t="shared" si="39"/>
        <v>8</v>
      </c>
      <c r="D1220" s="2">
        <f>DATE(2023,KB_s[[#This Row],[Monat]],KB_s[[#This Row],[Tag]])</f>
        <v>45151</v>
      </c>
      <c r="E1220" s="3">
        <f>WEEKNUM(KB_s[[#This Row],[kill_datetime]],2)</f>
        <v>33</v>
      </c>
      <c r="F1220" t="s">
        <v>248</v>
      </c>
      <c r="G1220" t="s">
        <v>27</v>
      </c>
      <c r="H1220" t="s">
        <v>154</v>
      </c>
      <c r="I1220" t="s">
        <v>60</v>
      </c>
      <c r="J1220" t="s">
        <v>103</v>
      </c>
      <c r="K1220" t="s">
        <v>25</v>
      </c>
      <c r="L1220" t="s">
        <v>58</v>
      </c>
      <c r="M1220" t="s">
        <v>11</v>
      </c>
      <c r="N1220" s="1">
        <v>9053419.3699999992</v>
      </c>
      <c r="O1220" s="1">
        <v>6267162.7800000003</v>
      </c>
    </row>
    <row r="1221" spans="1:15" x14ac:dyDescent="0.25">
      <c r="A1221" s="2">
        <v>45151.508449074077</v>
      </c>
      <c r="B1221">
        <f t="shared" si="38"/>
        <v>13</v>
      </c>
      <c r="C1221">
        <f t="shared" si="39"/>
        <v>8</v>
      </c>
      <c r="D1221" s="2">
        <f>DATE(2023,KB_s[[#This Row],[Monat]],KB_s[[#This Row],[Tag]])</f>
        <v>45151</v>
      </c>
      <c r="E1221" s="3">
        <f>WEEKNUM(KB_s[[#This Row],[kill_datetime]],2)</f>
        <v>33</v>
      </c>
      <c r="F1221" t="s">
        <v>248</v>
      </c>
      <c r="G1221" t="s">
        <v>27</v>
      </c>
      <c r="H1221" t="s">
        <v>154</v>
      </c>
      <c r="I1221" t="s">
        <v>60</v>
      </c>
      <c r="J1221" t="s">
        <v>157</v>
      </c>
      <c r="K1221" t="s">
        <v>32</v>
      </c>
      <c r="L1221" t="s">
        <v>58</v>
      </c>
      <c r="M1221" t="s">
        <v>11</v>
      </c>
      <c r="N1221" s="1">
        <v>80434126.530000001</v>
      </c>
      <c r="O1221" s="1">
        <v>52976964.479999997</v>
      </c>
    </row>
    <row r="1222" spans="1:15" x14ac:dyDescent="0.25">
      <c r="A1222" s="2">
        <v>45151.508888888886</v>
      </c>
      <c r="B1222">
        <f t="shared" si="38"/>
        <v>13</v>
      </c>
      <c r="C1222">
        <f t="shared" si="39"/>
        <v>8</v>
      </c>
      <c r="D1222" s="2">
        <f>DATE(2023,KB_s[[#This Row],[Monat]],KB_s[[#This Row],[Tag]])</f>
        <v>45151</v>
      </c>
      <c r="E1222" s="3">
        <f>WEEKNUM(KB_s[[#This Row],[kill_datetime]],2)</f>
        <v>33</v>
      </c>
      <c r="F1222" t="s">
        <v>248</v>
      </c>
      <c r="G1222" t="s">
        <v>27</v>
      </c>
      <c r="H1222" t="s">
        <v>154</v>
      </c>
      <c r="I1222" t="s">
        <v>60</v>
      </c>
      <c r="J1222" t="s">
        <v>157</v>
      </c>
      <c r="K1222" t="s">
        <v>32</v>
      </c>
      <c r="L1222" t="s">
        <v>58</v>
      </c>
      <c r="M1222" t="s">
        <v>11</v>
      </c>
      <c r="N1222" s="1">
        <v>80428844.379999995</v>
      </c>
      <c r="O1222" s="1">
        <v>59180715.780000001</v>
      </c>
    </row>
    <row r="1223" spans="1:15" x14ac:dyDescent="0.25">
      <c r="A1223" s="2">
        <v>45151.533888888887</v>
      </c>
      <c r="B1223">
        <f t="shared" si="38"/>
        <v>13</v>
      </c>
      <c r="C1223">
        <f t="shared" si="39"/>
        <v>8</v>
      </c>
      <c r="D1223" s="2">
        <f>DATE(2023,KB_s[[#This Row],[Monat]],KB_s[[#This Row],[Tag]])</f>
        <v>45151</v>
      </c>
      <c r="E1223" s="3">
        <f>WEEKNUM(KB_s[[#This Row],[kill_datetime]],2)</f>
        <v>33</v>
      </c>
      <c r="F1223" t="s">
        <v>409</v>
      </c>
      <c r="G1223" t="s">
        <v>13</v>
      </c>
      <c r="H1223" t="s">
        <v>447</v>
      </c>
      <c r="I1223" t="s">
        <v>20</v>
      </c>
      <c r="J1223" t="s">
        <v>134</v>
      </c>
      <c r="K1223" t="s">
        <v>32</v>
      </c>
      <c r="L1223" t="s">
        <v>699</v>
      </c>
      <c r="M1223" t="s">
        <v>78</v>
      </c>
      <c r="N1223" s="1">
        <v>58752400.270000003</v>
      </c>
      <c r="O1223" s="1">
        <v>52364366.850000001</v>
      </c>
    </row>
    <row r="1224" spans="1:15" x14ac:dyDescent="0.25">
      <c r="A1224" s="2">
        <v>45151.55300925926</v>
      </c>
      <c r="B1224">
        <f t="shared" si="38"/>
        <v>13</v>
      </c>
      <c r="C1224">
        <f t="shared" si="39"/>
        <v>8</v>
      </c>
      <c r="D1224" s="2">
        <f>DATE(2023,KB_s[[#This Row],[Monat]],KB_s[[#This Row],[Tag]])</f>
        <v>45151</v>
      </c>
      <c r="E1224" s="3">
        <f>WEEKNUM(KB_s[[#This Row],[kill_datetime]],2)</f>
        <v>33</v>
      </c>
      <c r="F1224" t="s">
        <v>154</v>
      </c>
      <c r="G1224" t="s">
        <v>60</v>
      </c>
      <c r="H1224" t="s">
        <v>231</v>
      </c>
      <c r="I1224" t="s">
        <v>13</v>
      </c>
      <c r="J1224" t="s">
        <v>87</v>
      </c>
      <c r="K1224" t="s">
        <v>25</v>
      </c>
      <c r="L1224" t="s">
        <v>58</v>
      </c>
      <c r="M1224" t="s">
        <v>11</v>
      </c>
      <c r="N1224" s="1">
        <v>2039729.65</v>
      </c>
      <c r="O1224" s="1">
        <v>1413674.1</v>
      </c>
    </row>
    <row r="1225" spans="1:15" x14ac:dyDescent="0.25">
      <c r="A1225" s="2">
        <v>45151.568287037036</v>
      </c>
      <c r="B1225">
        <f t="shared" si="38"/>
        <v>13</v>
      </c>
      <c r="C1225">
        <f t="shared" si="39"/>
        <v>8</v>
      </c>
      <c r="D1225" s="2">
        <f>DATE(2023,KB_s[[#This Row],[Monat]],KB_s[[#This Row],[Tag]])</f>
        <v>45151</v>
      </c>
      <c r="E1225" s="3">
        <f>WEEKNUM(KB_s[[#This Row],[kill_datetime]],2)</f>
        <v>33</v>
      </c>
      <c r="F1225" t="s">
        <v>28</v>
      </c>
      <c r="G1225" t="s">
        <v>20</v>
      </c>
      <c r="H1225" t="s">
        <v>410</v>
      </c>
      <c r="I1225" t="s">
        <v>13</v>
      </c>
      <c r="J1225" t="s">
        <v>157</v>
      </c>
      <c r="K1225" t="s">
        <v>32</v>
      </c>
      <c r="L1225" t="s">
        <v>690</v>
      </c>
      <c r="M1225" t="s">
        <v>66</v>
      </c>
      <c r="N1225" s="1">
        <v>97138839.299999997</v>
      </c>
      <c r="O1225" s="1">
        <v>82296114.700000003</v>
      </c>
    </row>
    <row r="1226" spans="1:15" x14ac:dyDescent="0.25">
      <c r="A1226" s="2">
        <v>45151.568888888891</v>
      </c>
      <c r="B1226">
        <f t="shared" si="38"/>
        <v>13</v>
      </c>
      <c r="C1226">
        <f t="shared" si="39"/>
        <v>8</v>
      </c>
      <c r="D1226" s="2">
        <f>DATE(2023,KB_s[[#This Row],[Monat]],KB_s[[#This Row],[Tag]])</f>
        <v>45151</v>
      </c>
      <c r="E1226" s="3">
        <f>WEEKNUM(KB_s[[#This Row],[kill_datetime]],2)</f>
        <v>33</v>
      </c>
      <c r="F1226" t="s">
        <v>229</v>
      </c>
      <c r="G1226" t="s">
        <v>13</v>
      </c>
      <c r="H1226" t="s">
        <v>299</v>
      </c>
      <c r="I1226" t="s">
        <v>20</v>
      </c>
      <c r="J1226" t="s">
        <v>48</v>
      </c>
      <c r="K1226" t="s">
        <v>25</v>
      </c>
      <c r="L1226" t="s">
        <v>206</v>
      </c>
      <c r="M1226" t="s">
        <v>78</v>
      </c>
      <c r="N1226" s="1">
        <v>5590573.5</v>
      </c>
      <c r="O1226" s="1">
        <v>3772736.31</v>
      </c>
    </row>
    <row r="1227" spans="1:15" x14ac:dyDescent="0.25">
      <c r="A1227" s="2">
        <v>45151.569131944445</v>
      </c>
      <c r="B1227">
        <f t="shared" si="38"/>
        <v>13</v>
      </c>
      <c r="C1227">
        <f t="shared" si="39"/>
        <v>8</v>
      </c>
      <c r="D1227" s="2">
        <f>DATE(2023,KB_s[[#This Row],[Monat]],KB_s[[#This Row],[Tag]])</f>
        <v>45151</v>
      </c>
      <c r="E1227" s="3">
        <f>WEEKNUM(KB_s[[#This Row],[kill_datetime]],2)</f>
        <v>33</v>
      </c>
      <c r="F1227" t="s">
        <v>28</v>
      </c>
      <c r="G1227" t="s">
        <v>20</v>
      </c>
      <c r="H1227" t="s">
        <v>22</v>
      </c>
      <c r="I1227" t="s">
        <v>13</v>
      </c>
      <c r="J1227" t="s">
        <v>16</v>
      </c>
      <c r="K1227" t="s">
        <v>17</v>
      </c>
      <c r="L1227" t="s">
        <v>107</v>
      </c>
      <c r="M1227" t="s">
        <v>78</v>
      </c>
      <c r="N1227" s="1">
        <v>4318889.7699999996</v>
      </c>
      <c r="O1227" s="1">
        <v>2235548.9</v>
      </c>
    </row>
    <row r="1228" spans="1:15" x14ac:dyDescent="0.25">
      <c r="A1228" s="2">
        <v>45151.569293981483</v>
      </c>
      <c r="B1228">
        <f t="shared" si="38"/>
        <v>13</v>
      </c>
      <c r="C1228">
        <f t="shared" si="39"/>
        <v>8</v>
      </c>
      <c r="D1228" s="2">
        <f>DATE(2023,KB_s[[#This Row],[Monat]],KB_s[[#This Row],[Tag]])</f>
        <v>45151</v>
      </c>
      <c r="E1228" s="3">
        <f>WEEKNUM(KB_s[[#This Row],[kill_datetime]],2)</f>
        <v>33</v>
      </c>
      <c r="F1228" t="s">
        <v>509</v>
      </c>
      <c r="G1228" t="s">
        <v>13</v>
      </c>
      <c r="H1228" t="s">
        <v>170</v>
      </c>
      <c r="I1228" t="s">
        <v>20</v>
      </c>
      <c r="J1228" t="s">
        <v>233</v>
      </c>
      <c r="K1228" t="s">
        <v>17</v>
      </c>
      <c r="L1228" t="s">
        <v>107</v>
      </c>
      <c r="M1228" t="s">
        <v>78</v>
      </c>
      <c r="N1228" s="1">
        <v>872022.82</v>
      </c>
      <c r="O1228" s="1">
        <v>650646.63</v>
      </c>
    </row>
    <row r="1229" spans="1:15" x14ac:dyDescent="0.25">
      <c r="A1229" s="2">
        <v>45151.569386574076</v>
      </c>
      <c r="B1229">
        <f t="shared" si="38"/>
        <v>13</v>
      </c>
      <c r="C1229">
        <f t="shared" si="39"/>
        <v>8</v>
      </c>
      <c r="D1229" s="2">
        <f>DATE(2023,KB_s[[#This Row],[Monat]],KB_s[[#This Row],[Tag]])</f>
        <v>45151</v>
      </c>
      <c r="E1229" s="3">
        <f>WEEKNUM(KB_s[[#This Row],[kill_datetime]],2)</f>
        <v>33</v>
      </c>
      <c r="F1229" t="s">
        <v>22</v>
      </c>
      <c r="G1229" t="s">
        <v>13</v>
      </c>
      <c r="H1229" t="s">
        <v>23</v>
      </c>
      <c r="I1229" t="s">
        <v>20</v>
      </c>
      <c r="J1229" t="s">
        <v>48</v>
      </c>
      <c r="K1229" t="s">
        <v>25</v>
      </c>
      <c r="L1229" t="s">
        <v>107</v>
      </c>
      <c r="M1229" t="s">
        <v>78</v>
      </c>
      <c r="N1229" s="1">
        <v>12004142</v>
      </c>
      <c r="O1229" s="1">
        <v>5355091.2699999996</v>
      </c>
    </row>
    <row r="1230" spans="1:15" x14ac:dyDescent="0.25">
      <c r="A1230" s="2">
        <v>45151.569444444445</v>
      </c>
      <c r="B1230">
        <f t="shared" si="38"/>
        <v>13</v>
      </c>
      <c r="C1230">
        <f t="shared" si="39"/>
        <v>8</v>
      </c>
      <c r="D1230" s="2">
        <f>DATE(2023,KB_s[[#This Row],[Monat]],KB_s[[#This Row],[Tag]])</f>
        <v>45151</v>
      </c>
      <c r="E1230" s="3">
        <f>WEEKNUM(KB_s[[#This Row],[kill_datetime]],2)</f>
        <v>33</v>
      </c>
      <c r="F1230" t="s">
        <v>359</v>
      </c>
      <c r="G1230" t="s">
        <v>20</v>
      </c>
      <c r="H1230" t="s">
        <v>22</v>
      </c>
      <c r="I1230" t="s">
        <v>13</v>
      </c>
      <c r="J1230" t="s">
        <v>34</v>
      </c>
      <c r="K1230" t="s">
        <v>32</v>
      </c>
      <c r="L1230" t="s">
        <v>107</v>
      </c>
      <c r="M1230" t="s">
        <v>78</v>
      </c>
      <c r="N1230" s="1">
        <v>41592532.079999998</v>
      </c>
      <c r="O1230" s="1">
        <v>26009357.329999998</v>
      </c>
    </row>
    <row r="1231" spans="1:15" x14ac:dyDescent="0.25">
      <c r="A1231" s="2">
        <v>45151.569513888891</v>
      </c>
      <c r="B1231">
        <f t="shared" si="38"/>
        <v>13</v>
      </c>
      <c r="C1231">
        <f t="shared" si="39"/>
        <v>8</v>
      </c>
      <c r="D1231" s="2">
        <f>DATE(2023,KB_s[[#This Row],[Monat]],KB_s[[#This Row],[Tag]])</f>
        <v>45151</v>
      </c>
      <c r="E1231" s="3">
        <f>WEEKNUM(KB_s[[#This Row],[kill_datetime]],2)</f>
        <v>33</v>
      </c>
      <c r="F1231" t="s">
        <v>22</v>
      </c>
      <c r="G1231" t="s">
        <v>13</v>
      </c>
      <c r="H1231" t="s">
        <v>23</v>
      </c>
      <c r="I1231" t="s">
        <v>20</v>
      </c>
      <c r="J1231" t="s">
        <v>48</v>
      </c>
      <c r="K1231" t="s">
        <v>25</v>
      </c>
      <c r="L1231" t="s">
        <v>107</v>
      </c>
      <c r="M1231" t="s">
        <v>78</v>
      </c>
      <c r="N1231" s="1">
        <v>11415634.43</v>
      </c>
      <c r="O1231" s="1">
        <v>7294518.9500000002</v>
      </c>
    </row>
    <row r="1232" spans="1:15" x14ac:dyDescent="0.25">
      <c r="A1232" s="2">
        <v>45151.569652777776</v>
      </c>
      <c r="B1232">
        <f t="shared" si="38"/>
        <v>13</v>
      </c>
      <c r="C1232">
        <f t="shared" si="39"/>
        <v>8</v>
      </c>
      <c r="D1232" s="2">
        <f>DATE(2023,KB_s[[#This Row],[Monat]],KB_s[[#This Row],[Tag]])</f>
        <v>45151</v>
      </c>
      <c r="E1232" s="3">
        <f>WEEKNUM(KB_s[[#This Row],[kill_datetime]],2)</f>
        <v>33</v>
      </c>
      <c r="F1232" t="s">
        <v>22</v>
      </c>
      <c r="G1232" t="s">
        <v>13</v>
      </c>
      <c r="H1232" t="s">
        <v>194</v>
      </c>
      <c r="I1232" t="s">
        <v>20</v>
      </c>
      <c r="J1232" t="s">
        <v>48</v>
      </c>
      <c r="K1232" t="s">
        <v>25</v>
      </c>
      <c r="L1232" t="s">
        <v>107</v>
      </c>
      <c r="M1232" t="s">
        <v>78</v>
      </c>
      <c r="N1232" s="1">
        <v>15361542.810000001</v>
      </c>
      <c r="O1232" s="1">
        <v>5259654.8899999997</v>
      </c>
    </row>
    <row r="1233" spans="1:15" x14ac:dyDescent="0.25">
      <c r="A1233" s="2">
        <v>45151.570173611108</v>
      </c>
      <c r="B1233">
        <f t="shared" si="38"/>
        <v>13</v>
      </c>
      <c r="C1233">
        <f t="shared" si="39"/>
        <v>8</v>
      </c>
      <c r="D1233" s="2">
        <f>DATE(2023,KB_s[[#This Row],[Monat]],KB_s[[#This Row],[Tag]])</f>
        <v>45151</v>
      </c>
      <c r="E1233" s="3">
        <f>WEEKNUM(KB_s[[#This Row],[kill_datetime]],2)</f>
        <v>33</v>
      </c>
      <c r="F1233" t="s">
        <v>305</v>
      </c>
      <c r="G1233" t="s">
        <v>13</v>
      </c>
      <c r="H1233" t="s">
        <v>375</v>
      </c>
      <c r="I1233" t="s">
        <v>20</v>
      </c>
      <c r="J1233" t="s">
        <v>200</v>
      </c>
      <c r="K1233" t="s">
        <v>17</v>
      </c>
      <c r="L1233" t="s">
        <v>107</v>
      </c>
      <c r="M1233" t="s">
        <v>78</v>
      </c>
      <c r="N1233" s="1">
        <v>7494253.8300000001</v>
      </c>
      <c r="O1233" s="1">
        <v>2717962.63</v>
      </c>
    </row>
    <row r="1234" spans="1:15" x14ac:dyDescent="0.25">
      <c r="A1234" s="2">
        <v>45151.570324074077</v>
      </c>
      <c r="B1234">
        <f t="shared" si="38"/>
        <v>13</v>
      </c>
      <c r="C1234">
        <f t="shared" si="39"/>
        <v>8</v>
      </c>
      <c r="D1234" s="2">
        <f>DATE(2023,KB_s[[#This Row],[Monat]],KB_s[[#This Row],[Tag]])</f>
        <v>45151</v>
      </c>
      <c r="E1234" s="3">
        <f>WEEKNUM(KB_s[[#This Row],[kill_datetime]],2)</f>
        <v>33</v>
      </c>
      <c r="F1234" t="s">
        <v>509</v>
      </c>
      <c r="G1234" t="s">
        <v>13</v>
      </c>
      <c r="H1234" t="s">
        <v>23</v>
      </c>
      <c r="I1234" t="s">
        <v>20</v>
      </c>
      <c r="J1234" t="s">
        <v>200</v>
      </c>
      <c r="K1234" t="s">
        <v>17</v>
      </c>
      <c r="L1234" t="s">
        <v>107</v>
      </c>
      <c r="M1234" t="s">
        <v>78</v>
      </c>
      <c r="N1234" s="1">
        <v>14610816.52</v>
      </c>
      <c r="O1234" s="1">
        <v>10109823.43</v>
      </c>
    </row>
    <row r="1235" spans="1:15" x14ac:dyDescent="0.25">
      <c r="A1235" s="2">
        <v>45151.573634259257</v>
      </c>
      <c r="B1235">
        <f t="shared" si="38"/>
        <v>13</v>
      </c>
      <c r="C1235">
        <f t="shared" si="39"/>
        <v>8</v>
      </c>
      <c r="D1235" s="2">
        <f>DATE(2023,KB_s[[#This Row],[Monat]],KB_s[[#This Row],[Tag]])</f>
        <v>45151</v>
      </c>
      <c r="E1235" s="3">
        <f>WEEKNUM(KB_s[[#This Row],[kill_datetime]],2)</f>
        <v>33</v>
      </c>
      <c r="F1235" t="s">
        <v>305</v>
      </c>
      <c r="G1235" t="s">
        <v>13</v>
      </c>
      <c r="H1235" t="s">
        <v>82</v>
      </c>
      <c r="I1235" t="s">
        <v>20</v>
      </c>
      <c r="J1235" t="s">
        <v>48</v>
      </c>
      <c r="K1235" t="s">
        <v>25</v>
      </c>
      <c r="L1235" t="s">
        <v>215</v>
      </c>
      <c r="M1235" t="s">
        <v>78</v>
      </c>
      <c r="N1235" s="1">
        <v>21883910.84</v>
      </c>
      <c r="O1235" s="1">
        <v>14295573.359999999</v>
      </c>
    </row>
    <row r="1236" spans="1:15" x14ac:dyDescent="0.25">
      <c r="A1236" s="2">
        <v>45151.581388888888</v>
      </c>
      <c r="B1236">
        <f t="shared" si="38"/>
        <v>13</v>
      </c>
      <c r="C1236">
        <f t="shared" si="39"/>
        <v>8</v>
      </c>
      <c r="D1236" s="2">
        <f>DATE(2023,KB_s[[#This Row],[Monat]],KB_s[[#This Row],[Tag]])</f>
        <v>45151</v>
      </c>
      <c r="E1236" s="3">
        <f>WEEKNUM(KB_s[[#This Row],[kill_datetime]],2)</f>
        <v>33</v>
      </c>
      <c r="F1236" t="s">
        <v>172</v>
      </c>
      <c r="G1236" t="s">
        <v>13</v>
      </c>
      <c r="H1236" t="s">
        <v>40</v>
      </c>
      <c r="I1236" t="s">
        <v>20</v>
      </c>
      <c r="J1236" t="s">
        <v>48</v>
      </c>
      <c r="K1236" t="s">
        <v>25</v>
      </c>
      <c r="L1236" t="s">
        <v>298</v>
      </c>
      <c r="M1236" t="s">
        <v>78</v>
      </c>
      <c r="N1236" s="1">
        <v>12692778.810000001</v>
      </c>
      <c r="O1236" s="1">
        <v>4888563.79</v>
      </c>
    </row>
    <row r="1237" spans="1:15" x14ac:dyDescent="0.25">
      <c r="A1237" s="2">
        <v>45151.581585648149</v>
      </c>
      <c r="B1237">
        <f t="shared" si="38"/>
        <v>13</v>
      </c>
      <c r="C1237">
        <f t="shared" si="39"/>
        <v>8</v>
      </c>
      <c r="D1237" s="2">
        <f>DATE(2023,KB_s[[#This Row],[Monat]],KB_s[[#This Row],[Tag]])</f>
        <v>45151</v>
      </c>
      <c r="E1237" s="3">
        <f>WEEKNUM(KB_s[[#This Row],[kill_datetime]],2)</f>
        <v>33</v>
      </c>
      <c r="F1237" t="s">
        <v>28</v>
      </c>
      <c r="G1237" t="s">
        <v>20</v>
      </c>
      <c r="H1237" t="s">
        <v>315</v>
      </c>
      <c r="I1237" t="s">
        <v>27</v>
      </c>
      <c r="J1237" t="s">
        <v>117</v>
      </c>
      <c r="K1237" t="s">
        <v>32</v>
      </c>
      <c r="L1237" t="s">
        <v>249</v>
      </c>
      <c r="M1237" t="s">
        <v>66</v>
      </c>
      <c r="N1237" s="1">
        <v>39168546.630000003</v>
      </c>
      <c r="O1237" s="1">
        <v>19502922.550000001</v>
      </c>
    </row>
    <row r="1238" spans="1:15" x14ac:dyDescent="0.25">
      <c r="A1238" s="2">
        <v>45151.581678240742</v>
      </c>
      <c r="B1238">
        <f t="shared" si="38"/>
        <v>13</v>
      </c>
      <c r="C1238">
        <f t="shared" si="39"/>
        <v>8</v>
      </c>
      <c r="D1238" s="2">
        <f>DATE(2023,KB_s[[#This Row],[Monat]],KB_s[[#This Row],[Tag]])</f>
        <v>45151</v>
      </c>
      <c r="E1238" s="3">
        <f>WEEKNUM(KB_s[[#This Row],[kill_datetime]],2)</f>
        <v>33</v>
      </c>
      <c r="F1238" t="s">
        <v>12</v>
      </c>
      <c r="G1238" t="s">
        <v>13</v>
      </c>
      <c r="H1238" t="s">
        <v>359</v>
      </c>
      <c r="I1238" t="s">
        <v>20</v>
      </c>
      <c r="J1238" t="s">
        <v>48</v>
      </c>
      <c r="K1238" t="s">
        <v>25</v>
      </c>
      <c r="L1238" t="s">
        <v>314</v>
      </c>
      <c r="M1238" t="s">
        <v>78</v>
      </c>
      <c r="N1238" s="1">
        <v>11996554.73</v>
      </c>
      <c r="O1238" s="1">
        <v>7346261.5099999998</v>
      </c>
    </row>
    <row r="1239" spans="1:15" x14ac:dyDescent="0.25">
      <c r="A1239" s="2">
        <v>45151.597673611112</v>
      </c>
      <c r="B1239">
        <f t="shared" si="38"/>
        <v>13</v>
      </c>
      <c r="C1239">
        <f t="shared" si="39"/>
        <v>8</v>
      </c>
      <c r="D1239" s="2">
        <f>DATE(2023,KB_s[[#This Row],[Monat]],KB_s[[#This Row],[Tag]])</f>
        <v>45151</v>
      </c>
      <c r="E1239" s="3">
        <f>WEEKNUM(KB_s[[#This Row],[kill_datetime]],2)</f>
        <v>33</v>
      </c>
      <c r="F1239" t="s">
        <v>272</v>
      </c>
      <c r="G1239" t="s">
        <v>27</v>
      </c>
      <c r="H1239" t="s">
        <v>730</v>
      </c>
      <c r="I1239" t="s">
        <v>20</v>
      </c>
      <c r="J1239" t="s">
        <v>90</v>
      </c>
      <c r="K1239" t="s">
        <v>36</v>
      </c>
      <c r="L1239" t="s">
        <v>713</v>
      </c>
      <c r="M1239" t="s">
        <v>66</v>
      </c>
      <c r="N1239" s="1">
        <v>63389455.369999997</v>
      </c>
      <c r="O1239" s="1">
        <v>42338229.490000002</v>
      </c>
    </row>
    <row r="1240" spans="1:15" x14ac:dyDescent="0.25">
      <c r="A1240" s="2">
        <v>45151.597708333335</v>
      </c>
      <c r="B1240">
        <f t="shared" si="38"/>
        <v>13</v>
      </c>
      <c r="C1240">
        <f t="shared" si="39"/>
        <v>8</v>
      </c>
      <c r="D1240" s="2">
        <f>DATE(2023,KB_s[[#This Row],[Monat]],KB_s[[#This Row],[Tag]])</f>
        <v>45151</v>
      </c>
      <c r="E1240" s="3">
        <f>WEEKNUM(KB_s[[#This Row],[kill_datetime]],2)</f>
        <v>33</v>
      </c>
      <c r="F1240" t="s">
        <v>121</v>
      </c>
      <c r="G1240" t="s">
        <v>27</v>
      </c>
      <c r="H1240" t="s">
        <v>730</v>
      </c>
      <c r="I1240" t="s">
        <v>20</v>
      </c>
      <c r="J1240" t="s">
        <v>95</v>
      </c>
      <c r="K1240" t="s">
        <v>25</v>
      </c>
      <c r="L1240" t="s">
        <v>713</v>
      </c>
      <c r="M1240" t="s">
        <v>66</v>
      </c>
      <c r="N1240" s="1">
        <v>12847959.960000001</v>
      </c>
      <c r="O1240" s="1">
        <v>10894955.439999999</v>
      </c>
    </row>
    <row r="1241" spans="1:15" x14ac:dyDescent="0.25">
      <c r="A1241" s="2">
        <v>45151.597754629627</v>
      </c>
      <c r="B1241">
        <f t="shared" si="38"/>
        <v>13</v>
      </c>
      <c r="C1241">
        <f t="shared" si="39"/>
        <v>8</v>
      </c>
      <c r="D1241" s="2">
        <f>DATE(2023,KB_s[[#This Row],[Monat]],KB_s[[#This Row],[Tag]])</f>
        <v>45151</v>
      </c>
      <c r="E1241" s="3">
        <f>WEEKNUM(KB_s[[#This Row],[kill_datetime]],2)</f>
        <v>33</v>
      </c>
      <c r="F1241" t="s">
        <v>153</v>
      </c>
      <c r="G1241" t="s">
        <v>27</v>
      </c>
      <c r="H1241" t="s">
        <v>730</v>
      </c>
      <c r="I1241" t="s">
        <v>20</v>
      </c>
      <c r="J1241" t="s">
        <v>95</v>
      </c>
      <c r="K1241" t="s">
        <v>25</v>
      </c>
      <c r="L1241" t="s">
        <v>713</v>
      </c>
      <c r="M1241" t="s">
        <v>66</v>
      </c>
      <c r="N1241" s="1">
        <v>12888293.51</v>
      </c>
      <c r="O1241" s="1">
        <v>6456348.2000000002</v>
      </c>
    </row>
    <row r="1242" spans="1:15" x14ac:dyDescent="0.25">
      <c r="A1242" s="2">
        <v>45151.597766203704</v>
      </c>
      <c r="B1242">
        <f t="shared" si="38"/>
        <v>13</v>
      </c>
      <c r="C1242">
        <f t="shared" si="39"/>
        <v>8</v>
      </c>
      <c r="D1242" s="2">
        <f>DATE(2023,KB_s[[#This Row],[Monat]],KB_s[[#This Row],[Tag]])</f>
        <v>45151</v>
      </c>
      <c r="E1242" s="3">
        <f>WEEKNUM(KB_s[[#This Row],[kill_datetime]],2)</f>
        <v>33</v>
      </c>
      <c r="F1242" t="s">
        <v>153</v>
      </c>
      <c r="G1242" t="s">
        <v>27</v>
      </c>
      <c r="H1242" t="s">
        <v>730</v>
      </c>
      <c r="I1242" t="s">
        <v>20</v>
      </c>
      <c r="J1242" t="s">
        <v>95</v>
      </c>
      <c r="K1242" t="s">
        <v>25</v>
      </c>
      <c r="L1242" t="s">
        <v>713</v>
      </c>
      <c r="M1242" t="s">
        <v>66</v>
      </c>
      <c r="N1242" s="1">
        <v>12888293.51</v>
      </c>
      <c r="O1242" s="1">
        <v>9803265.2100000009</v>
      </c>
    </row>
    <row r="1243" spans="1:15" x14ac:dyDescent="0.25">
      <c r="A1243" s="2">
        <v>45151.597766203704</v>
      </c>
      <c r="B1243">
        <f t="shared" si="38"/>
        <v>13</v>
      </c>
      <c r="C1243">
        <f t="shared" si="39"/>
        <v>8</v>
      </c>
      <c r="D1243" s="2">
        <f>DATE(2023,KB_s[[#This Row],[Monat]],KB_s[[#This Row],[Tag]])</f>
        <v>45151</v>
      </c>
      <c r="E1243" s="3">
        <f>WEEKNUM(KB_s[[#This Row],[kill_datetime]],2)</f>
        <v>33</v>
      </c>
      <c r="F1243" t="s">
        <v>272</v>
      </c>
      <c r="G1243" t="s">
        <v>27</v>
      </c>
      <c r="H1243" t="s">
        <v>730</v>
      </c>
      <c r="I1243" t="s">
        <v>20</v>
      </c>
      <c r="J1243" t="s">
        <v>95</v>
      </c>
      <c r="K1243" t="s">
        <v>25</v>
      </c>
      <c r="L1243" t="s">
        <v>713</v>
      </c>
      <c r="M1243" t="s">
        <v>66</v>
      </c>
      <c r="N1243" s="1">
        <v>12872127.51</v>
      </c>
      <c r="O1243" s="1">
        <v>10766517.26</v>
      </c>
    </row>
    <row r="1244" spans="1:15" x14ac:dyDescent="0.25">
      <c r="A1244" s="2">
        <v>45151.59778935185</v>
      </c>
      <c r="B1244">
        <f t="shared" si="38"/>
        <v>13</v>
      </c>
      <c r="C1244">
        <f t="shared" si="39"/>
        <v>8</v>
      </c>
      <c r="D1244" s="2">
        <f>DATE(2023,KB_s[[#This Row],[Monat]],KB_s[[#This Row],[Tag]])</f>
        <v>45151</v>
      </c>
      <c r="E1244" s="3">
        <f>WEEKNUM(KB_s[[#This Row],[kill_datetime]],2)</f>
        <v>33</v>
      </c>
      <c r="F1244" t="s">
        <v>153</v>
      </c>
      <c r="G1244" t="s">
        <v>27</v>
      </c>
      <c r="H1244" t="s">
        <v>730</v>
      </c>
      <c r="I1244" t="s">
        <v>20</v>
      </c>
      <c r="J1244" t="s">
        <v>95</v>
      </c>
      <c r="K1244" t="s">
        <v>25</v>
      </c>
      <c r="L1244" t="s">
        <v>713</v>
      </c>
      <c r="M1244" t="s">
        <v>66</v>
      </c>
      <c r="N1244" s="1">
        <v>12872127.51</v>
      </c>
      <c r="O1244" s="1">
        <v>6478740.0899999999</v>
      </c>
    </row>
    <row r="1245" spans="1:15" x14ac:dyDescent="0.25">
      <c r="A1245" s="2">
        <v>45151.597800925927</v>
      </c>
      <c r="B1245">
        <f t="shared" si="38"/>
        <v>13</v>
      </c>
      <c r="C1245">
        <f t="shared" si="39"/>
        <v>8</v>
      </c>
      <c r="D1245" s="2">
        <f>DATE(2023,KB_s[[#This Row],[Monat]],KB_s[[#This Row],[Tag]])</f>
        <v>45151</v>
      </c>
      <c r="E1245" s="3">
        <f>WEEKNUM(KB_s[[#This Row],[kill_datetime]],2)</f>
        <v>33</v>
      </c>
      <c r="F1245" t="s">
        <v>253</v>
      </c>
      <c r="G1245" t="s">
        <v>27</v>
      </c>
      <c r="H1245" t="s">
        <v>730</v>
      </c>
      <c r="I1245" t="s">
        <v>20</v>
      </c>
      <c r="J1245" t="s">
        <v>95</v>
      </c>
      <c r="K1245" t="s">
        <v>25</v>
      </c>
      <c r="L1245" t="s">
        <v>713</v>
      </c>
      <c r="M1245" t="s">
        <v>66</v>
      </c>
      <c r="N1245" s="1">
        <v>12888293.51</v>
      </c>
      <c r="O1245" s="1">
        <v>5698274.5199999996</v>
      </c>
    </row>
    <row r="1246" spans="1:15" x14ac:dyDescent="0.25">
      <c r="A1246" s="2">
        <v>45151.597824074073</v>
      </c>
      <c r="B1246">
        <f t="shared" si="38"/>
        <v>13</v>
      </c>
      <c r="C1246">
        <f t="shared" si="39"/>
        <v>8</v>
      </c>
      <c r="D1246" s="2">
        <f>DATE(2023,KB_s[[#This Row],[Monat]],KB_s[[#This Row],[Tag]])</f>
        <v>45151</v>
      </c>
      <c r="E1246" s="3">
        <f>WEEKNUM(KB_s[[#This Row],[kill_datetime]],2)</f>
        <v>33</v>
      </c>
      <c r="F1246" t="s">
        <v>153</v>
      </c>
      <c r="G1246" t="s">
        <v>27</v>
      </c>
      <c r="H1246" t="s">
        <v>730</v>
      </c>
      <c r="I1246" t="s">
        <v>20</v>
      </c>
      <c r="J1246" t="s">
        <v>95</v>
      </c>
      <c r="K1246" t="s">
        <v>25</v>
      </c>
      <c r="L1246" t="s">
        <v>713</v>
      </c>
      <c r="M1246" t="s">
        <v>66</v>
      </c>
      <c r="N1246" s="1">
        <v>12888293.51</v>
      </c>
      <c r="O1246" s="1">
        <v>9675478.0899999999</v>
      </c>
    </row>
    <row r="1247" spans="1:15" x14ac:dyDescent="0.25">
      <c r="A1247" s="2">
        <v>45151.597893518519</v>
      </c>
      <c r="B1247">
        <f t="shared" si="38"/>
        <v>13</v>
      </c>
      <c r="C1247">
        <f t="shared" si="39"/>
        <v>8</v>
      </c>
      <c r="D1247" s="2">
        <f>DATE(2023,KB_s[[#This Row],[Monat]],KB_s[[#This Row],[Tag]])</f>
        <v>45151</v>
      </c>
      <c r="E1247" s="3">
        <f>WEEKNUM(KB_s[[#This Row],[kill_datetime]],2)</f>
        <v>33</v>
      </c>
      <c r="F1247" t="s">
        <v>411</v>
      </c>
      <c r="G1247" t="s">
        <v>27</v>
      </c>
      <c r="H1247" t="s">
        <v>730</v>
      </c>
      <c r="I1247" t="s">
        <v>20</v>
      </c>
      <c r="J1247" t="s">
        <v>95</v>
      </c>
      <c r="K1247" t="s">
        <v>25</v>
      </c>
      <c r="L1247" t="s">
        <v>713</v>
      </c>
      <c r="M1247" t="s">
        <v>66</v>
      </c>
      <c r="N1247" s="1">
        <v>12872127.51</v>
      </c>
      <c r="O1247" s="1">
        <v>9448671.7799999993</v>
      </c>
    </row>
    <row r="1248" spans="1:15" x14ac:dyDescent="0.25">
      <c r="A1248" s="2">
        <v>45151.609513888892</v>
      </c>
      <c r="B1248">
        <f t="shared" si="38"/>
        <v>13</v>
      </c>
      <c r="C1248">
        <f t="shared" si="39"/>
        <v>8</v>
      </c>
      <c r="D1248" s="2">
        <f>DATE(2023,KB_s[[#This Row],[Monat]],KB_s[[#This Row],[Tag]])</f>
        <v>45151</v>
      </c>
      <c r="E1248" s="3">
        <f>WEEKNUM(KB_s[[#This Row],[kill_datetime]],2)</f>
        <v>33</v>
      </c>
      <c r="F1248" t="s">
        <v>254</v>
      </c>
      <c r="G1248" t="s">
        <v>13</v>
      </c>
      <c r="H1248" t="s">
        <v>293</v>
      </c>
      <c r="I1248" t="s">
        <v>15</v>
      </c>
      <c r="J1248" t="s">
        <v>80</v>
      </c>
      <c r="K1248" t="s">
        <v>36</v>
      </c>
      <c r="L1248" t="s">
        <v>700</v>
      </c>
      <c r="M1248" t="s">
        <v>78</v>
      </c>
      <c r="N1248" s="1">
        <v>67763012.439999998</v>
      </c>
      <c r="O1248" s="1">
        <v>57648444.960000001</v>
      </c>
    </row>
    <row r="1249" spans="1:15" x14ac:dyDescent="0.25">
      <c r="A1249" s="2">
        <v>45151.6096875</v>
      </c>
      <c r="B1249">
        <f t="shared" si="38"/>
        <v>13</v>
      </c>
      <c r="C1249">
        <f t="shared" si="39"/>
        <v>8</v>
      </c>
      <c r="D1249" s="2">
        <f>DATE(2023,KB_s[[#This Row],[Monat]],KB_s[[#This Row],[Tag]])</f>
        <v>45151</v>
      </c>
      <c r="E1249" s="3">
        <f>WEEKNUM(KB_s[[#This Row],[kill_datetime]],2)</f>
        <v>33</v>
      </c>
      <c r="F1249" t="s">
        <v>172</v>
      </c>
      <c r="G1249" t="s">
        <v>13</v>
      </c>
      <c r="H1249" t="s">
        <v>293</v>
      </c>
      <c r="I1249" t="s">
        <v>15</v>
      </c>
      <c r="J1249" t="s">
        <v>157</v>
      </c>
      <c r="K1249" t="s">
        <v>32</v>
      </c>
      <c r="L1249" t="s">
        <v>700</v>
      </c>
      <c r="M1249" t="s">
        <v>78</v>
      </c>
      <c r="N1249" s="1">
        <v>82074000.849999994</v>
      </c>
      <c r="O1249" s="1">
        <v>66154905.810000002</v>
      </c>
    </row>
    <row r="1250" spans="1:15" x14ac:dyDescent="0.25">
      <c r="A1250" s="2">
        <v>45151.609768518516</v>
      </c>
      <c r="B1250">
        <f t="shared" si="38"/>
        <v>13</v>
      </c>
      <c r="C1250">
        <f t="shared" si="39"/>
        <v>8</v>
      </c>
      <c r="D1250" s="2">
        <f>DATE(2023,KB_s[[#This Row],[Monat]],KB_s[[#This Row],[Tag]])</f>
        <v>45151</v>
      </c>
      <c r="E1250" s="3">
        <f>WEEKNUM(KB_s[[#This Row],[kill_datetime]],2)</f>
        <v>33</v>
      </c>
      <c r="F1250" t="s">
        <v>22</v>
      </c>
      <c r="G1250" t="s">
        <v>13</v>
      </c>
      <c r="H1250" t="s">
        <v>293</v>
      </c>
      <c r="I1250" t="s">
        <v>15</v>
      </c>
      <c r="J1250" t="s">
        <v>316</v>
      </c>
      <c r="K1250" t="s">
        <v>32</v>
      </c>
      <c r="L1250" t="s">
        <v>700</v>
      </c>
      <c r="M1250" t="s">
        <v>78</v>
      </c>
      <c r="N1250" s="1">
        <v>18258619.109999999</v>
      </c>
      <c r="O1250" s="1">
        <v>5222471.1399999997</v>
      </c>
    </row>
    <row r="1251" spans="1:15" x14ac:dyDescent="0.25">
      <c r="A1251" s="2">
        <v>45151.609907407408</v>
      </c>
      <c r="B1251">
        <f t="shared" si="38"/>
        <v>13</v>
      </c>
      <c r="C1251">
        <f t="shared" si="39"/>
        <v>8</v>
      </c>
      <c r="D1251" s="2">
        <f>DATE(2023,KB_s[[#This Row],[Monat]],KB_s[[#This Row],[Tag]])</f>
        <v>45151</v>
      </c>
      <c r="E1251" s="3">
        <f>WEEKNUM(KB_s[[#This Row],[kill_datetime]],2)</f>
        <v>33</v>
      </c>
      <c r="F1251" t="s">
        <v>22</v>
      </c>
      <c r="G1251" t="s">
        <v>13</v>
      </c>
      <c r="H1251" t="s">
        <v>293</v>
      </c>
      <c r="I1251" t="s">
        <v>15</v>
      </c>
      <c r="J1251" t="s">
        <v>56</v>
      </c>
      <c r="K1251" t="s">
        <v>17</v>
      </c>
      <c r="L1251" t="s">
        <v>700</v>
      </c>
      <c r="M1251" t="s">
        <v>78</v>
      </c>
      <c r="N1251" s="1">
        <v>2072494.48</v>
      </c>
      <c r="O1251" s="1">
        <v>1582300.27</v>
      </c>
    </row>
    <row r="1252" spans="1:15" x14ac:dyDescent="0.25">
      <c r="A1252" s="2">
        <v>45151.609918981485</v>
      </c>
      <c r="B1252">
        <f t="shared" si="38"/>
        <v>13</v>
      </c>
      <c r="C1252">
        <f t="shared" si="39"/>
        <v>8</v>
      </c>
      <c r="D1252" s="2">
        <f>DATE(2023,KB_s[[#This Row],[Monat]],KB_s[[#This Row],[Tag]])</f>
        <v>45151</v>
      </c>
      <c r="E1252" s="3">
        <f>WEEKNUM(KB_s[[#This Row],[kill_datetime]],2)</f>
        <v>33</v>
      </c>
      <c r="F1252" t="s">
        <v>22</v>
      </c>
      <c r="G1252" t="s">
        <v>13</v>
      </c>
      <c r="H1252" t="s">
        <v>293</v>
      </c>
      <c r="I1252" t="s">
        <v>15</v>
      </c>
      <c r="J1252" t="s">
        <v>157</v>
      </c>
      <c r="K1252" t="s">
        <v>32</v>
      </c>
      <c r="L1252" t="s">
        <v>700</v>
      </c>
      <c r="M1252" t="s">
        <v>78</v>
      </c>
      <c r="N1252" s="1">
        <v>79531747.370000005</v>
      </c>
      <c r="O1252" s="1">
        <v>56874454.280000001</v>
      </c>
    </row>
    <row r="1253" spans="1:15" x14ac:dyDescent="0.25">
      <c r="A1253" s="2">
        <v>45151.609953703701</v>
      </c>
      <c r="B1253">
        <f t="shared" si="38"/>
        <v>13</v>
      </c>
      <c r="C1253">
        <f t="shared" si="39"/>
        <v>8</v>
      </c>
      <c r="D1253" s="2">
        <f>DATE(2023,KB_s[[#This Row],[Monat]],KB_s[[#This Row],[Tag]])</f>
        <v>45151</v>
      </c>
      <c r="E1253" s="3">
        <f>WEEKNUM(KB_s[[#This Row],[kill_datetime]],2)</f>
        <v>33</v>
      </c>
      <c r="F1253" t="s">
        <v>455</v>
      </c>
      <c r="G1253" t="s">
        <v>13</v>
      </c>
      <c r="H1253" t="s">
        <v>293</v>
      </c>
      <c r="I1253" t="s">
        <v>15</v>
      </c>
      <c r="J1253" t="s">
        <v>79</v>
      </c>
      <c r="K1253" t="s">
        <v>25</v>
      </c>
      <c r="L1253" t="s">
        <v>700</v>
      </c>
      <c r="M1253" t="s">
        <v>78</v>
      </c>
      <c r="N1253" s="1">
        <v>7810719.5800000001</v>
      </c>
      <c r="O1253" s="1">
        <v>5666179.04</v>
      </c>
    </row>
    <row r="1254" spans="1:15" x14ac:dyDescent="0.25">
      <c r="A1254" s="2">
        <v>45151.610092592593</v>
      </c>
      <c r="B1254">
        <f t="shared" si="38"/>
        <v>13</v>
      </c>
      <c r="C1254">
        <f t="shared" si="39"/>
        <v>8</v>
      </c>
      <c r="D1254" s="2">
        <f>DATE(2023,KB_s[[#This Row],[Monat]],KB_s[[#This Row],[Tag]])</f>
        <v>45151</v>
      </c>
      <c r="E1254" s="3">
        <f>WEEKNUM(KB_s[[#This Row],[kill_datetime]],2)</f>
        <v>33</v>
      </c>
      <c r="F1254" t="s">
        <v>21</v>
      </c>
      <c r="G1254" t="s">
        <v>13</v>
      </c>
      <c r="H1254" t="s">
        <v>293</v>
      </c>
      <c r="I1254" t="s">
        <v>15</v>
      </c>
      <c r="J1254" t="s">
        <v>157</v>
      </c>
      <c r="K1254" t="s">
        <v>32</v>
      </c>
      <c r="L1254" t="s">
        <v>700</v>
      </c>
      <c r="M1254" t="s">
        <v>78</v>
      </c>
      <c r="N1254" s="1">
        <v>82094244.780000001</v>
      </c>
      <c r="O1254" s="1">
        <v>68386895.719999999</v>
      </c>
    </row>
    <row r="1255" spans="1:15" x14ac:dyDescent="0.25">
      <c r="A1255" s="2">
        <v>45151.610243055555</v>
      </c>
      <c r="B1255">
        <f t="shared" si="38"/>
        <v>13</v>
      </c>
      <c r="C1255">
        <f t="shared" si="39"/>
        <v>8</v>
      </c>
      <c r="D1255" s="2">
        <f>DATE(2023,KB_s[[#This Row],[Monat]],KB_s[[#This Row],[Tag]])</f>
        <v>45151</v>
      </c>
      <c r="E1255" s="3">
        <f>WEEKNUM(KB_s[[#This Row],[kill_datetime]],2)</f>
        <v>33</v>
      </c>
      <c r="F1255" t="s">
        <v>70</v>
      </c>
      <c r="G1255" t="s">
        <v>13</v>
      </c>
      <c r="H1255" t="s">
        <v>293</v>
      </c>
      <c r="I1255" t="s">
        <v>15</v>
      </c>
      <c r="J1255" t="s">
        <v>157</v>
      </c>
      <c r="K1255" t="s">
        <v>32</v>
      </c>
      <c r="L1255" t="s">
        <v>700</v>
      </c>
      <c r="M1255" t="s">
        <v>78</v>
      </c>
      <c r="N1255" s="1">
        <v>81847113.060000002</v>
      </c>
      <c r="O1255" s="1">
        <v>57271709.460000001</v>
      </c>
    </row>
    <row r="1256" spans="1:15" x14ac:dyDescent="0.25">
      <c r="A1256" s="2">
        <v>45151.610405092593</v>
      </c>
      <c r="B1256">
        <f t="shared" si="38"/>
        <v>13</v>
      </c>
      <c r="C1256">
        <f t="shared" si="39"/>
        <v>8</v>
      </c>
      <c r="D1256" s="2">
        <f>DATE(2023,KB_s[[#This Row],[Monat]],KB_s[[#This Row],[Tag]])</f>
        <v>45151</v>
      </c>
      <c r="E1256" s="3">
        <f>WEEKNUM(KB_s[[#This Row],[kill_datetime]],2)</f>
        <v>33</v>
      </c>
      <c r="F1256" t="s">
        <v>455</v>
      </c>
      <c r="G1256" t="s">
        <v>13</v>
      </c>
      <c r="H1256" t="s">
        <v>293</v>
      </c>
      <c r="I1256" t="s">
        <v>15</v>
      </c>
      <c r="J1256" t="s">
        <v>157</v>
      </c>
      <c r="K1256" t="s">
        <v>32</v>
      </c>
      <c r="L1256" t="s">
        <v>700</v>
      </c>
      <c r="M1256" t="s">
        <v>78</v>
      </c>
      <c r="N1256" s="1">
        <v>80967071.049999997</v>
      </c>
      <c r="O1256" s="1">
        <v>67989697.390000001</v>
      </c>
    </row>
    <row r="1257" spans="1:15" x14ac:dyDescent="0.25">
      <c r="A1257" s="2">
        <v>45151.610451388886</v>
      </c>
      <c r="B1257">
        <f t="shared" si="38"/>
        <v>13</v>
      </c>
      <c r="C1257">
        <f t="shared" si="39"/>
        <v>8</v>
      </c>
      <c r="D1257" s="2">
        <f>DATE(2023,KB_s[[#This Row],[Monat]],KB_s[[#This Row],[Tag]])</f>
        <v>45151</v>
      </c>
      <c r="E1257" s="3">
        <f>WEEKNUM(KB_s[[#This Row],[kill_datetime]],2)</f>
        <v>33</v>
      </c>
      <c r="F1257" t="s">
        <v>21</v>
      </c>
      <c r="G1257" t="s">
        <v>13</v>
      </c>
      <c r="H1257" t="s">
        <v>293</v>
      </c>
      <c r="I1257" t="s">
        <v>15</v>
      </c>
      <c r="J1257" t="s">
        <v>157</v>
      </c>
      <c r="K1257" t="s">
        <v>32</v>
      </c>
      <c r="L1257" t="s">
        <v>700</v>
      </c>
      <c r="M1257" t="s">
        <v>78</v>
      </c>
      <c r="N1257" s="1">
        <v>88414142.079999998</v>
      </c>
      <c r="O1257" s="1">
        <v>58923053.359999999</v>
      </c>
    </row>
    <row r="1258" spans="1:15" x14ac:dyDescent="0.25">
      <c r="A1258" s="2">
        <v>45151.610520833332</v>
      </c>
      <c r="B1258">
        <f t="shared" si="38"/>
        <v>13</v>
      </c>
      <c r="C1258">
        <f t="shared" si="39"/>
        <v>8</v>
      </c>
      <c r="D1258" s="2">
        <f>DATE(2023,KB_s[[#This Row],[Monat]],KB_s[[#This Row],[Tag]])</f>
        <v>45151</v>
      </c>
      <c r="E1258" s="3">
        <f>WEEKNUM(KB_s[[#This Row],[kill_datetime]],2)</f>
        <v>33</v>
      </c>
      <c r="F1258" t="s">
        <v>22</v>
      </c>
      <c r="G1258" t="s">
        <v>13</v>
      </c>
      <c r="H1258" t="s">
        <v>293</v>
      </c>
      <c r="I1258" t="s">
        <v>15</v>
      </c>
      <c r="J1258" t="s">
        <v>316</v>
      </c>
      <c r="K1258" t="s">
        <v>32</v>
      </c>
      <c r="L1258" t="s">
        <v>700</v>
      </c>
      <c r="M1258" t="s">
        <v>78</v>
      </c>
      <c r="N1258" s="1">
        <v>10434401.01</v>
      </c>
      <c r="O1258" s="1">
        <v>1457061.81</v>
      </c>
    </row>
    <row r="1259" spans="1:15" x14ac:dyDescent="0.25">
      <c r="A1259" s="2">
        <v>45151.610717592594</v>
      </c>
      <c r="B1259">
        <f t="shared" si="38"/>
        <v>13</v>
      </c>
      <c r="C1259">
        <f t="shared" si="39"/>
        <v>8</v>
      </c>
      <c r="D1259" s="2">
        <f>DATE(2023,KB_s[[#This Row],[Monat]],KB_s[[#This Row],[Tag]])</f>
        <v>45151</v>
      </c>
      <c r="E1259" s="3">
        <f>WEEKNUM(KB_s[[#This Row],[kill_datetime]],2)</f>
        <v>33</v>
      </c>
      <c r="F1259" t="s">
        <v>172</v>
      </c>
      <c r="G1259" t="s">
        <v>13</v>
      </c>
      <c r="H1259" t="s">
        <v>293</v>
      </c>
      <c r="I1259" t="s">
        <v>15</v>
      </c>
      <c r="J1259" t="s">
        <v>157</v>
      </c>
      <c r="K1259" t="s">
        <v>32</v>
      </c>
      <c r="L1259" t="s">
        <v>700</v>
      </c>
      <c r="M1259" t="s">
        <v>78</v>
      </c>
      <c r="N1259" s="1">
        <v>79414927.340000004</v>
      </c>
      <c r="O1259" s="1">
        <v>60451019.310000002</v>
      </c>
    </row>
    <row r="1260" spans="1:15" x14ac:dyDescent="0.25">
      <c r="A1260" s="2">
        <v>45151.610752314817</v>
      </c>
      <c r="B1260">
        <f t="shared" si="38"/>
        <v>13</v>
      </c>
      <c r="C1260">
        <f t="shared" si="39"/>
        <v>8</v>
      </c>
      <c r="D1260" s="2">
        <f>DATE(2023,KB_s[[#This Row],[Monat]],KB_s[[#This Row],[Tag]])</f>
        <v>45151</v>
      </c>
      <c r="E1260" s="3">
        <f>WEEKNUM(KB_s[[#This Row],[kill_datetime]],2)</f>
        <v>33</v>
      </c>
      <c r="F1260" t="s">
        <v>246</v>
      </c>
      <c r="G1260" t="s">
        <v>13</v>
      </c>
      <c r="H1260" t="s">
        <v>293</v>
      </c>
      <c r="I1260" t="s">
        <v>15</v>
      </c>
      <c r="J1260" t="s">
        <v>157</v>
      </c>
      <c r="K1260" t="s">
        <v>32</v>
      </c>
      <c r="L1260" t="s">
        <v>700</v>
      </c>
      <c r="M1260" t="s">
        <v>78</v>
      </c>
      <c r="N1260" s="1">
        <v>79663901.140000001</v>
      </c>
      <c r="O1260" s="1">
        <v>61358148.770000003</v>
      </c>
    </row>
    <row r="1261" spans="1:15" x14ac:dyDescent="0.25">
      <c r="A1261" s="2">
        <v>45151.610810185186</v>
      </c>
      <c r="B1261">
        <f t="shared" si="38"/>
        <v>13</v>
      </c>
      <c r="C1261">
        <f t="shared" si="39"/>
        <v>8</v>
      </c>
      <c r="D1261" s="2">
        <f>DATE(2023,KB_s[[#This Row],[Monat]],KB_s[[#This Row],[Tag]])</f>
        <v>45151</v>
      </c>
      <c r="E1261" s="3">
        <f>WEEKNUM(KB_s[[#This Row],[kill_datetime]],2)</f>
        <v>33</v>
      </c>
      <c r="F1261" t="s">
        <v>22</v>
      </c>
      <c r="G1261" t="s">
        <v>13</v>
      </c>
      <c r="H1261" t="s">
        <v>293</v>
      </c>
      <c r="I1261" t="s">
        <v>15</v>
      </c>
      <c r="J1261" t="s">
        <v>157</v>
      </c>
      <c r="K1261" t="s">
        <v>32</v>
      </c>
      <c r="L1261" t="s">
        <v>700</v>
      </c>
      <c r="M1261" t="s">
        <v>78</v>
      </c>
      <c r="N1261" s="1">
        <v>80441228.799999997</v>
      </c>
      <c r="O1261" s="1">
        <v>57847054.799999997</v>
      </c>
    </row>
    <row r="1262" spans="1:15" x14ac:dyDescent="0.25">
      <c r="A1262" s="2">
        <v>45151.611157407409</v>
      </c>
      <c r="B1262">
        <f t="shared" si="38"/>
        <v>13</v>
      </c>
      <c r="C1262">
        <f t="shared" si="39"/>
        <v>8</v>
      </c>
      <c r="D1262" s="2">
        <f>DATE(2023,KB_s[[#This Row],[Monat]],KB_s[[#This Row],[Tag]])</f>
        <v>45151</v>
      </c>
      <c r="E1262" s="3">
        <f>WEEKNUM(KB_s[[#This Row],[kill_datetime]],2)</f>
        <v>33</v>
      </c>
      <c r="F1262" t="s">
        <v>70</v>
      </c>
      <c r="G1262" t="s">
        <v>13</v>
      </c>
      <c r="H1262" t="s">
        <v>293</v>
      </c>
      <c r="I1262" t="s">
        <v>15</v>
      </c>
      <c r="J1262" t="s">
        <v>157</v>
      </c>
      <c r="K1262" t="s">
        <v>32</v>
      </c>
      <c r="L1262" t="s">
        <v>700</v>
      </c>
      <c r="M1262" t="s">
        <v>78</v>
      </c>
      <c r="N1262" s="1">
        <v>80533906.400000006</v>
      </c>
      <c r="O1262" s="1">
        <v>66315404.780000001</v>
      </c>
    </row>
    <row r="1263" spans="1:15" x14ac:dyDescent="0.25">
      <c r="A1263" s="2">
        <v>45151.611192129632</v>
      </c>
      <c r="B1263">
        <f t="shared" si="38"/>
        <v>13</v>
      </c>
      <c r="C1263">
        <f t="shared" si="39"/>
        <v>8</v>
      </c>
      <c r="D1263" s="2">
        <f>DATE(2023,KB_s[[#This Row],[Monat]],KB_s[[#This Row],[Tag]])</f>
        <v>45151</v>
      </c>
      <c r="E1263" s="3">
        <f>WEEKNUM(KB_s[[#This Row],[kill_datetime]],2)</f>
        <v>33</v>
      </c>
      <c r="F1263" t="s">
        <v>22</v>
      </c>
      <c r="G1263" t="s">
        <v>13</v>
      </c>
      <c r="H1263" t="s">
        <v>293</v>
      </c>
      <c r="I1263" t="s">
        <v>15</v>
      </c>
      <c r="J1263" t="s">
        <v>219</v>
      </c>
      <c r="K1263" t="s">
        <v>32</v>
      </c>
      <c r="L1263" t="s">
        <v>700</v>
      </c>
      <c r="M1263" t="s">
        <v>78</v>
      </c>
      <c r="N1263" s="1">
        <v>26077277.899999999</v>
      </c>
      <c r="O1263" s="1">
        <v>15602126.98</v>
      </c>
    </row>
    <row r="1264" spans="1:15" x14ac:dyDescent="0.25">
      <c r="A1264" s="2">
        <v>45151.617106481484</v>
      </c>
      <c r="B1264">
        <f t="shared" si="38"/>
        <v>13</v>
      </c>
      <c r="C1264">
        <f t="shared" si="39"/>
        <v>8</v>
      </c>
      <c r="D1264" s="2">
        <f>DATE(2023,KB_s[[#This Row],[Monat]],KB_s[[#This Row],[Tag]])</f>
        <v>45151</v>
      </c>
      <c r="E1264" s="3">
        <f>WEEKNUM(KB_s[[#This Row],[kill_datetime]],2)</f>
        <v>33</v>
      </c>
      <c r="F1264" t="s">
        <v>154</v>
      </c>
      <c r="G1264" t="s">
        <v>60</v>
      </c>
      <c r="H1264" t="s">
        <v>637</v>
      </c>
      <c r="I1264" t="s">
        <v>13</v>
      </c>
      <c r="J1264" t="s">
        <v>31</v>
      </c>
      <c r="K1264" t="s">
        <v>32</v>
      </c>
      <c r="L1264" t="s">
        <v>58</v>
      </c>
      <c r="M1264" t="s">
        <v>11</v>
      </c>
      <c r="N1264" s="1">
        <v>67588277.349999994</v>
      </c>
      <c r="O1264" s="1">
        <v>38844124.189999998</v>
      </c>
    </row>
    <row r="1265" spans="1:15" x14ac:dyDescent="0.25">
      <c r="A1265" s="2">
        <v>45151.691874999997</v>
      </c>
      <c r="B1265">
        <f t="shared" si="38"/>
        <v>13</v>
      </c>
      <c r="C1265">
        <f t="shared" si="39"/>
        <v>8</v>
      </c>
      <c r="D1265" s="2">
        <f>DATE(2023,KB_s[[#This Row],[Monat]],KB_s[[#This Row],[Tag]])</f>
        <v>45151</v>
      </c>
      <c r="E1265" s="3">
        <f>WEEKNUM(KB_s[[#This Row],[kill_datetime]],2)</f>
        <v>33</v>
      </c>
      <c r="F1265" t="s">
        <v>231</v>
      </c>
      <c r="G1265" t="s">
        <v>13</v>
      </c>
      <c r="H1265" t="s">
        <v>653</v>
      </c>
      <c r="I1265" t="s">
        <v>60</v>
      </c>
      <c r="J1265" t="s">
        <v>134</v>
      </c>
      <c r="K1265" t="s">
        <v>32</v>
      </c>
      <c r="L1265" t="s">
        <v>641</v>
      </c>
      <c r="M1265" t="s">
        <v>78</v>
      </c>
      <c r="N1265" s="1">
        <v>21454381.260000002</v>
      </c>
      <c r="O1265" s="1">
        <v>16911503.57</v>
      </c>
    </row>
    <row r="1266" spans="1:15" x14ac:dyDescent="0.25">
      <c r="A1266" s="2">
        <v>45151.698194444441</v>
      </c>
      <c r="B1266">
        <f t="shared" si="38"/>
        <v>13</v>
      </c>
      <c r="C1266">
        <f t="shared" si="39"/>
        <v>8</v>
      </c>
      <c r="D1266" s="2">
        <f>DATE(2023,KB_s[[#This Row],[Monat]],KB_s[[#This Row],[Tag]])</f>
        <v>45151</v>
      </c>
      <c r="E1266" s="3">
        <f>WEEKNUM(KB_s[[#This Row],[kill_datetime]],2)</f>
        <v>33</v>
      </c>
      <c r="F1266" t="s">
        <v>97</v>
      </c>
      <c r="G1266" t="s">
        <v>20</v>
      </c>
      <c r="H1266" t="s">
        <v>285</v>
      </c>
      <c r="I1266" t="s">
        <v>27</v>
      </c>
      <c r="J1266" t="s">
        <v>313</v>
      </c>
      <c r="K1266" t="s">
        <v>32</v>
      </c>
      <c r="L1266" t="s">
        <v>240</v>
      </c>
      <c r="M1266" t="s">
        <v>38</v>
      </c>
      <c r="N1266" s="1">
        <v>14394863.140000001</v>
      </c>
      <c r="O1266" s="1">
        <v>4979792.18</v>
      </c>
    </row>
    <row r="1267" spans="1:15" x14ac:dyDescent="0.25">
      <c r="A1267" s="2">
        <v>45151.712372685186</v>
      </c>
      <c r="B1267">
        <f t="shared" si="38"/>
        <v>13</v>
      </c>
      <c r="C1267">
        <f t="shared" si="39"/>
        <v>8</v>
      </c>
      <c r="D1267" s="2">
        <f>DATE(2023,KB_s[[#This Row],[Monat]],KB_s[[#This Row],[Tag]])</f>
        <v>45151</v>
      </c>
      <c r="E1267" s="3">
        <f>WEEKNUM(KB_s[[#This Row],[kill_datetime]],2)</f>
        <v>33</v>
      </c>
      <c r="F1267" t="s">
        <v>353</v>
      </c>
      <c r="G1267" t="s">
        <v>20</v>
      </c>
      <c r="H1267" t="s">
        <v>174</v>
      </c>
      <c r="I1267" t="s">
        <v>27</v>
      </c>
      <c r="J1267" t="s">
        <v>80</v>
      </c>
      <c r="K1267" t="s">
        <v>36</v>
      </c>
      <c r="L1267" t="s">
        <v>670</v>
      </c>
      <c r="M1267" t="s">
        <v>66</v>
      </c>
      <c r="N1267" s="1">
        <v>72959217.409999996</v>
      </c>
      <c r="O1267" s="1">
        <v>53766566.829999998</v>
      </c>
    </row>
    <row r="1268" spans="1:15" x14ac:dyDescent="0.25">
      <c r="A1268" s="2">
        <v>45151.712453703702</v>
      </c>
      <c r="B1268">
        <f t="shared" si="38"/>
        <v>13</v>
      </c>
      <c r="C1268">
        <f t="shared" si="39"/>
        <v>8</v>
      </c>
      <c r="D1268" s="2">
        <f>DATE(2023,KB_s[[#This Row],[Monat]],KB_s[[#This Row],[Tag]])</f>
        <v>45151</v>
      </c>
      <c r="E1268" s="3">
        <f>WEEKNUM(KB_s[[#This Row],[kill_datetime]],2)</f>
        <v>33</v>
      </c>
      <c r="F1268" t="s">
        <v>23</v>
      </c>
      <c r="G1268" t="s">
        <v>20</v>
      </c>
      <c r="H1268" t="s">
        <v>413</v>
      </c>
      <c r="I1268" t="s">
        <v>27</v>
      </c>
      <c r="J1268" t="s">
        <v>190</v>
      </c>
      <c r="K1268" t="s">
        <v>32</v>
      </c>
      <c r="L1268" t="s">
        <v>670</v>
      </c>
      <c r="M1268" t="s">
        <v>66</v>
      </c>
      <c r="N1268" s="1">
        <v>69533669.579999998</v>
      </c>
      <c r="O1268" s="1">
        <v>55482026.25</v>
      </c>
    </row>
    <row r="1269" spans="1:15" x14ac:dyDescent="0.25">
      <c r="A1269" s="2">
        <v>45151.712453703702</v>
      </c>
      <c r="B1269">
        <f t="shared" si="38"/>
        <v>13</v>
      </c>
      <c r="C1269">
        <f t="shared" si="39"/>
        <v>8</v>
      </c>
      <c r="D1269" s="2">
        <f>DATE(2023,KB_s[[#This Row],[Monat]],KB_s[[#This Row],[Tag]])</f>
        <v>45151</v>
      </c>
      <c r="E1269" s="3">
        <f>WEEKNUM(KB_s[[#This Row],[kill_datetime]],2)</f>
        <v>33</v>
      </c>
      <c r="F1269" t="s">
        <v>174</v>
      </c>
      <c r="G1269" t="s">
        <v>27</v>
      </c>
      <c r="H1269" t="s">
        <v>40</v>
      </c>
      <c r="I1269" t="s">
        <v>20</v>
      </c>
      <c r="J1269" t="s">
        <v>90</v>
      </c>
      <c r="K1269" t="s">
        <v>36</v>
      </c>
      <c r="L1269" t="s">
        <v>670</v>
      </c>
      <c r="M1269" t="s">
        <v>66</v>
      </c>
      <c r="N1269" s="1">
        <v>62433660.899999999</v>
      </c>
      <c r="O1269" s="1">
        <v>42875438.060000002</v>
      </c>
    </row>
    <row r="1270" spans="1:15" x14ac:dyDescent="0.25">
      <c r="A1270" s="2">
        <v>45151.712465277778</v>
      </c>
      <c r="B1270">
        <f t="shared" si="38"/>
        <v>13</v>
      </c>
      <c r="C1270">
        <f t="shared" si="39"/>
        <v>8</v>
      </c>
      <c r="D1270" s="2">
        <f>DATE(2023,KB_s[[#This Row],[Monat]],KB_s[[#This Row],[Tag]])</f>
        <v>45151</v>
      </c>
      <c r="E1270" s="3">
        <f>WEEKNUM(KB_s[[#This Row],[kill_datetime]],2)</f>
        <v>33</v>
      </c>
      <c r="F1270" t="s">
        <v>82</v>
      </c>
      <c r="G1270" t="s">
        <v>20</v>
      </c>
      <c r="H1270" t="s">
        <v>174</v>
      </c>
      <c r="I1270" t="s">
        <v>27</v>
      </c>
      <c r="J1270" t="s">
        <v>190</v>
      </c>
      <c r="K1270" t="s">
        <v>32</v>
      </c>
      <c r="L1270" t="s">
        <v>670</v>
      </c>
      <c r="M1270" t="s">
        <v>66</v>
      </c>
      <c r="N1270" s="1">
        <v>65064151.340000004</v>
      </c>
      <c r="O1270" s="1">
        <v>44854464.380000003</v>
      </c>
    </row>
    <row r="1271" spans="1:15" x14ac:dyDescent="0.25">
      <c r="A1271" s="2">
        <v>45151.712500000001</v>
      </c>
      <c r="B1271">
        <f t="shared" si="38"/>
        <v>13</v>
      </c>
      <c r="C1271">
        <f t="shared" si="39"/>
        <v>8</v>
      </c>
      <c r="D1271" s="2">
        <f>DATE(2023,KB_s[[#This Row],[Monat]],KB_s[[#This Row],[Tag]])</f>
        <v>45151</v>
      </c>
      <c r="E1271" s="3">
        <f>WEEKNUM(KB_s[[#This Row],[kill_datetime]],2)</f>
        <v>33</v>
      </c>
      <c r="F1271" t="s">
        <v>353</v>
      </c>
      <c r="G1271" t="s">
        <v>20</v>
      </c>
      <c r="H1271" t="s">
        <v>413</v>
      </c>
      <c r="I1271" t="s">
        <v>27</v>
      </c>
      <c r="J1271" t="s">
        <v>190</v>
      </c>
      <c r="K1271" t="s">
        <v>32</v>
      </c>
      <c r="L1271" t="s">
        <v>670</v>
      </c>
      <c r="M1271" t="s">
        <v>66</v>
      </c>
      <c r="N1271" s="1">
        <v>72366588.75</v>
      </c>
      <c r="O1271" s="1">
        <v>48657283.159999996</v>
      </c>
    </row>
    <row r="1272" spans="1:15" x14ac:dyDescent="0.25">
      <c r="A1272" s="2">
        <v>45151.712500000001</v>
      </c>
      <c r="B1272">
        <f t="shared" si="38"/>
        <v>13</v>
      </c>
      <c r="C1272">
        <f t="shared" si="39"/>
        <v>8</v>
      </c>
      <c r="D1272" s="2">
        <f>DATE(2023,KB_s[[#This Row],[Monat]],KB_s[[#This Row],[Tag]])</f>
        <v>45151</v>
      </c>
      <c r="E1272" s="3">
        <f>WEEKNUM(KB_s[[#This Row],[kill_datetime]],2)</f>
        <v>33</v>
      </c>
      <c r="F1272" t="s">
        <v>369</v>
      </c>
      <c r="G1272" t="s">
        <v>20</v>
      </c>
      <c r="H1272" t="s">
        <v>174</v>
      </c>
      <c r="I1272" t="s">
        <v>27</v>
      </c>
      <c r="J1272" t="s">
        <v>190</v>
      </c>
      <c r="K1272" t="s">
        <v>32</v>
      </c>
      <c r="L1272" t="s">
        <v>670</v>
      </c>
      <c r="M1272" t="s">
        <v>66</v>
      </c>
      <c r="N1272" s="1">
        <v>69209341.450000003</v>
      </c>
      <c r="O1272" s="1">
        <v>47287200.030000001</v>
      </c>
    </row>
    <row r="1273" spans="1:15" x14ac:dyDescent="0.25">
      <c r="A1273" s="2">
        <v>45151.712511574071</v>
      </c>
      <c r="B1273">
        <f t="shared" si="38"/>
        <v>13</v>
      </c>
      <c r="C1273">
        <f t="shared" si="39"/>
        <v>8</v>
      </c>
      <c r="D1273" s="2">
        <f>DATE(2023,KB_s[[#This Row],[Monat]],KB_s[[#This Row],[Tag]])</f>
        <v>45151</v>
      </c>
      <c r="E1273" s="3">
        <f>WEEKNUM(KB_s[[#This Row],[kill_datetime]],2)</f>
        <v>33</v>
      </c>
      <c r="F1273" t="s">
        <v>344</v>
      </c>
      <c r="G1273" t="s">
        <v>20</v>
      </c>
      <c r="H1273" t="s">
        <v>174</v>
      </c>
      <c r="I1273" t="s">
        <v>27</v>
      </c>
      <c r="J1273" t="s">
        <v>190</v>
      </c>
      <c r="K1273" t="s">
        <v>32</v>
      </c>
      <c r="L1273" t="s">
        <v>670</v>
      </c>
      <c r="M1273" t="s">
        <v>66</v>
      </c>
      <c r="N1273" s="1">
        <v>71044607.150000006</v>
      </c>
      <c r="O1273" s="1">
        <v>52426246.340000004</v>
      </c>
    </row>
    <row r="1274" spans="1:15" x14ac:dyDescent="0.25">
      <c r="A1274" s="2">
        <v>45151.712569444448</v>
      </c>
      <c r="B1274">
        <f t="shared" si="38"/>
        <v>13</v>
      </c>
      <c r="C1274">
        <f t="shared" si="39"/>
        <v>8</v>
      </c>
      <c r="D1274" s="2">
        <f>DATE(2023,KB_s[[#This Row],[Monat]],KB_s[[#This Row],[Tag]])</f>
        <v>45151</v>
      </c>
      <c r="E1274" s="3">
        <f>WEEKNUM(KB_s[[#This Row],[kill_datetime]],2)</f>
        <v>33</v>
      </c>
      <c r="F1274" t="s">
        <v>170</v>
      </c>
      <c r="G1274" t="s">
        <v>20</v>
      </c>
      <c r="H1274" t="s">
        <v>174</v>
      </c>
      <c r="I1274" t="s">
        <v>27</v>
      </c>
      <c r="J1274" t="s">
        <v>190</v>
      </c>
      <c r="K1274" t="s">
        <v>32</v>
      </c>
      <c r="L1274" t="s">
        <v>670</v>
      </c>
      <c r="M1274" t="s">
        <v>66</v>
      </c>
      <c r="N1274" s="1">
        <v>69121881.280000001</v>
      </c>
      <c r="O1274" s="1">
        <v>41958125</v>
      </c>
    </row>
    <row r="1275" spans="1:15" x14ac:dyDescent="0.25">
      <c r="A1275" s="2">
        <v>45151.712569444448</v>
      </c>
      <c r="B1275">
        <f t="shared" si="38"/>
        <v>13</v>
      </c>
      <c r="C1275">
        <f t="shared" si="39"/>
        <v>8</v>
      </c>
      <c r="D1275" s="2">
        <f>DATE(2023,KB_s[[#This Row],[Monat]],KB_s[[#This Row],[Tag]])</f>
        <v>45151</v>
      </c>
      <c r="E1275" s="3">
        <f>WEEKNUM(KB_s[[#This Row],[kill_datetime]],2)</f>
        <v>33</v>
      </c>
      <c r="F1275" t="s">
        <v>64</v>
      </c>
      <c r="G1275" t="s">
        <v>20</v>
      </c>
      <c r="H1275" t="s">
        <v>413</v>
      </c>
      <c r="I1275" t="s">
        <v>27</v>
      </c>
      <c r="J1275" t="s">
        <v>190</v>
      </c>
      <c r="K1275" t="s">
        <v>32</v>
      </c>
      <c r="L1275" t="s">
        <v>670</v>
      </c>
      <c r="M1275" t="s">
        <v>66</v>
      </c>
      <c r="N1275" s="1">
        <v>67834351.090000004</v>
      </c>
      <c r="O1275" s="1">
        <v>53922207.340000004</v>
      </c>
    </row>
    <row r="1276" spans="1:15" x14ac:dyDescent="0.25">
      <c r="A1276" s="2">
        <v>45151.71261574074</v>
      </c>
      <c r="B1276">
        <f t="shared" si="38"/>
        <v>13</v>
      </c>
      <c r="C1276">
        <f t="shared" si="39"/>
        <v>8</v>
      </c>
      <c r="D1276" s="2">
        <f>DATE(2023,KB_s[[#This Row],[Monat]],KB_s[[#This Row],[Tag]])</f>
        <v>45151</v>
      </c>
      <c r="E1276" s="3">
        <f>WEEKNUM(KB_s[[#This Row],[kill_datetime]],2)</f>
        <v>33</v>
      </c>
      <c r="F1276" t="s">
        <v>369</v>
      </c>
      <c r="G1276" t="s">
        <v>20</v>
      </c>
      <c r="H1276" t="s">
        <v>174</v>
      </c>
      <c r="I1276" t="s">
        <v>27</v>
      </c>
      <c r="J1276" t="s">
        <v>190</v>
      </c>
      <c r="K1276" t="s">
        <v>32</v>
      </c>
      <c r="L1276" t="s">
        <v>670</v>
      </c>
      <c r="M1276" t="s">
        <v>66</v>
      </c>
      <c r="N1276" s="1">
        <v>67713296.700000003</v>
      </c>
      <c r="O1276" s="1">
        <v>48646037.170000002</v>
      </c>
    </row>
    <row r="1277" spans="1:15" x14ac:dyDescent="0.25">
      <c r="A1277" s="2">
        <v>45151.712627314817</v>
      </c>
      <c r="B1277">
        <f t="shared" si="38"/>
        <v>13</v>
      </c>
      <c r="C1277">
        <f t="shared" si="39"/>
        <v>8</v>
      </c>
      <c r="D1277" s="2">
        <f>DATE(2023,KB_s[[#This Row],[Monat]],KB_s[[#This Row],[Tag]])</f>
        <v>45151</v>
      </c>
      <c r="E1277" s="3">
        <f>WEEKNUM(KB_s[[#This Row],[kill_datetime]],2)</f>
        <v>33</v>
      </c>
      <c r="F1277" t="s">
        <v>82</v>
      </c>
      <c r="G1277" t="s">
        <v>20</v>
      </c>
      <c r="H1277" t="s">
        <v>413</v>
      </c>
      <c r="I1277" t="s">
        <v>27</v>
      </c>
      <c r="J1277" t="s">
        <v>190</v>
      </c>
      <c r="K1277" t="s">
        <v>32</v>
      </c>
      <c r="L1277" t="s">
        <v>670</v>
      </c>
      <c r="M1277" t="s">
        <v>66</v>
      </c>
      <c r="N1277" s="1">
        <v>67699857.859999999</v>
      </c>
      <c r="O1277" s="1">
        <v>48130415.600000001</v>
      </c>
    </row>
    <row r="1278" spans="1:15" x14ac:dyDescent="0.25">
      <c r="A1278" s="2">
        <v>45151.712800925925</v>
      </c>
      <c r="B1278">
        <f t="shared" si="38"/>
        <v>13</v>
      </c>
      <c r="C1278">
        <f t="shared" si="39"/>
        <v>8</v>
      </c>
      <c r="D1278" s="2">
        <f>DATE(2023,KB_s[[#This Row],[Monat]],KB_s[[#This Row],[Tag]])</f>
        <v>45151</v>
      </c>
      <c r="E1278" s="3">
        <f>WEEKNUM(KB_s[[#This Row],[kill_datetime]],2)</f>
        <v>33</v>
      </c>
      <c r="F1278" t="s">
        <v>23</v>
      </c>
      <c r="G1278" t="s">
        <v>20</v>
      </c>
      <c r="H1278" t="s">
        <v>174</v>
      </c>
      <c r="I1278" t="s">
        <v>27</v>
      </c>
      <c r="J1278" t="s">
        <v>316</v>
      </c>
      <c r="K1278" t="s">
        <v>32</v>
      </c>
      <c r="L1278" t="s">
        <v>670</v>
      </c>
      <c r="M1278" t="s">
        <v>66</v>
      </c>
      <c r="N1278" s="1">
        <v>21634154.18</v>
      </c>
      <c r="O1278" s="1">
        <v>11697693.32</v>
      </c>
    </row>
    <row r="1279" spans="1:15" x14ac:dyDescent="0.25">
      <c r="A1279" s="2">
        <v>45151.71429398148</v>
      </c>
      <c r="B1279">
        <f t="shared" si="38"/>
        <v>13</v>
      </c>
      <c r="C1279">
        <f t="shared" si="39"/>
        <v>8</v>
      </c>
      <c r="D1279" s="2">
        <f>DATE(2023,KB_s[[#This Row],[Monat]],KB_s[[#This Row],[Tag]])</f>
        <v>45151</v>
      </c>
      <c r="E1279" s="3">
        <f>WEEKNUM(KB_s[[#This Row],[kill_datetime]],2)</f>
        <v>33</v>
      </c>
      <c r="F1279" t="s">
        <v>302</v>
      </c>
      <c r="G1279" t="s">
        <v>20</v>
      </c>
      <c r="H1279" t="s">
        <v>174</v>
      </c>
      <c r="I1279" t="s">
        <v>27</v>
      </c>
      <c r="J1279" t="s">
        <v>316</v>
      </c>
      <c r="K1279" t="s">
        <v>32</v>
      </c>
      <c r="L1279" t="s">
        <v>670</v>
      </c>
      <c r="M1279" t="s">
        <v>66</v>
      </c>
      <c r="N1279" s="1">
        <v>19280178.390000001</v>
      </c>
      <c r="O1279" s="1">
        <v>8630294.5999999996</v>
      </c>
    </row>
    <row r="1280" spans="1:15" x14ac:dyDescent="0.25">
      <c r="A1280" s="2">
        <v>45151.753240740742</v>
      </c>
      <c r="B1280">
        <f t="shared" si="38"/>
        <v>13</v>
      </c>
      <c r="C1280">
        <f t="shared" si="39"/>
        <v>8</v>
      </c>
      <c r="D1280" s="2">
        <f>DATE(2023,KB_s[[#This Row],[Monat]],KB_s[[#This Row],[Tag]])</f>
        <v>45151</v>
      </c>
      <c r="E1280" s="3">
        <f>WEEKNUM(KB_s[[#This Row],[kill_datetime]],2)</f>
        <v>33</v>
      </c>
      <c r="F1280" t="s">
        <v>154</v>
      </c>
      <c r="G1280" t="s">
        <v>60</v>
      </c>
      <c r="H1280" t="s">
        <v>121</v>
      </c>
      <c r="I1280" t="s">
        <v>27</v>
      </c>
      <c r="J1280" t="s">
        <v>106</v>
      </c>
      <c r="K1280" t="s">
        <v>32</v>
      </c>
      <c r="L1280" t="s">
        <v>58</v>
      </c>
      <c r="M1280" t="s">
        <v>11</v>
      </c>
      <c r="N1280" s="1">
        <v>23381824.82</v>
      </c>
      <c r="O1280" s="1">
        <v>16351952.869999999</v>
      </c>
    </row>
    <row r="1281" spans="1:15" x14ac:dyDescent="0.25">
      <c r="A1281" s="2">
        <v>45151.781597222223</v>
      </c>
      <c r="B1281">
        <f t="shared" si="38"/>
        <v>13</v>
      </c>
      <c r="C1281">
        <f t="shared" si="39"/>
        <v>8</v>
      </c>
      <c r="D1281" s="2">
        <f>DATE(2023,KB_s[[#This Row],[Monat]],KB_s[[#This Row],[Tag]])</f>
        <v>45151</v>
      </c>
      <c r="E1281" s="3">
        <f>WEEKNUM(KB_s[[#This Row],[kill_datetime]],2)</f>
        <v>33</v>
      </c>
      <c r="F1281" t="s">
        <v>535</v>
      </c>
      <c r="G1281" t="s">
        <v>13</v>
      </c>
      <c r="H1281" t="s">
        <v>154</v>
      </c>
      <c r="I1281" t="s">
        <v>60</v>
      </c>
      <c r="J1281" t="s">
        <v>157</v>
      </c>
      <c r="K1281" t="s">
        <v>32</v>
      </c>
      <c r="L1281" t="s">
        <v>295</v>
      </c>
      <c r="M1281" t="s">
        <v>11</v>
      </c>
      <c r="N1281" s="1">
        <v>98535497.019999996</v>
      </c>
      <c r="O1281" s="1">
        <v>77664999.700000003</v>
      </c>
    </row>
    <row r="1282" spans="1:15" x14ac:dyDescent="0.25">
      <c r="A1282" s="2">
        <v>45151.830775462964</v>
      </c>
      <c r="B1282">
        <f t="shared" ref="B1282:B1345" si="40">DAY(A1282)</f>
        <v>13</v>
      </c>
      <c r="C1282">
        <f t="shared" ref="C1282:C1345" si="41">MONTH(A1282)</f>
        <v>8</v>
      </c>
      <c r="D1282" s="2">
        <f>DATE(2023,KB_s[[#This Row],[Monat]],KB_s[[#This Row],[Tag]])</f>
        <v>45151</v>
      </c>
      <c r="E1282" s="3">
        <f>WEEKNUM(KB_s[[#This Row],[kill_datetime]],2)</f>
        <v>33</v>
      </c>
      <c r="F1282" t="s">
        <v>97</v>
      </c>
      <c r="G1282" t="s">
        <v>20</v>
      </c>
      <c r="H1282" t="s">
        <v>455</v>
      </c>
      <c r="I1282" t="s">
        <v>13</v>
      </c>
      <c r="J1282" t="s">
        <v>271</v>
      </c>
      <c r="K1282" t="s">
        <v>32</v>
      </c>
      <c r="L1282" t="s">
        <v>166</v>
      </c>
      <c r="M1282" t="s">
        <v>66</v>
      </c>
      <c r="N1282" s="1">
        <v>43867717.719999999</v>
      </c>
      <c r="O1282" s="1">
        <v>20796763.890000001</v>
      </c>
    </row>
    <row r="1283" spans="1:15" x14ac:dyDescent="0.25">
      <c r="A1283" s="2">
        <v>45151.970381944448</v>
      </c>
      <c r="B1283">
        <f t="shared" si="40"/>
        <v>13</v>
      </c>
      <c r="C1283">
        <f t="shared" si="41"/>
        <v>8</v>
      </c>
      <c r="D1283" s="2">
        <f>DATE(2023,KB_s[[#This Row],[Monat]],KB_s[[#This Row],[Tag]])</f>
        <v>45151</v>
      </c>
      <c r="E1283" s="3">
        <f>WEEKNUM(KB_s[[#This Row],[kill_datetime]],2)</f>
        <v>33</v>
      </c>
      <c r="F1283" t="s">
        <v>108</v>
      </c>
      <c r="G1283" t="s">
        <v>13</v>
      </c>
      <c r="H1283" t="s">
        <v>108</v>
      </c>
      <c r="I1283" t="s">
        <v>13</v>
      </c>
      <c r="J1283" t="s">
        <v>233</v>
      </c>
      <c r="K1283" t="s">
        <v>17</v>
      </c>
      <c r="L1283" t="s">
        <v>107</v>
      </c>
      <c r="M1283" t="s">
        <v>78</v>
      </c>
      <c r="N1283" s="1">
        <v>363255.86</v>
      </c>
      <c r="O1283" s="1">
        <v>249493.26</v>
      </c>
    </row>
    <row r="1284" spans="1:15" x14ac:dyDescent="0.25">
      <c r="A1284" s="2">
        <v>45151.972071759257</v>
      </c>
      <c r="B1284">
        <f t="shared" si="40"/>
        <v>13</v>
      </c>
      <c r="C1284">
        <f t="shared" si="41"/>
        <v>8</v>
      </c>
      <c r="D1284" s="2">
        <f>DATE(2023,KB_s[[#This Row],[Monat]],KB_s[[#This Row],[Tag]])</f>
        <v>45151</v>
      </c>
      <c r="E1284" s="3">
        <f>WEEKNUM(KB_s[[#This Row],[kill_datetime]],2)</f>
        <v>33</v>
      </c>
      <c r="F1284" t="s">
        <v>108</v>
      </c>
      <c r="G1284" t="s">
        <v>13</v>
      </c>
      <c r="H1284" t="s">
        <v>108</v>
      </c>
      <c r="I1284" t="s">
        <v>13</v>
      </c>
      <c r="J1284" t="s">
        <v>233</v>
      </c>
      <c r="K1284" t="s">
        <v>17</v>
      </c>
      <c r="L1284" t="s">
        <v>107</v>
      </c>
      <c r="M1284" t="s">
        <v>78</v>
      </c>
      <c r="N1284" s="1">
        <v>363255.86</v>
      </c>
      <c r="O1284" s="1">
        <v>249493.26</v>
      </c>
    </row>
    <row r="1285" spans="1:15" x14ac:dyDescent="0.25">
      <c r="A1285" s="2">
        <v>45151.973854166667</v>
      </c>
      <c r="B1285">
        <f t="shared" si="40"/>
        <v>13</v>
      </c>
      <c r="C1285">
        <f t="shared" si="41"/>
        <v>8</v>
      </c>
      <c r="D1285" s="2">
        <f>DATE(2023,KB_s[[#This Row],[Monat]],KB_s[[#This Row],[Tag]])</f>
        <v>45151</v>
      </c>
      <c r="E1285" s="3">
        <f>WEEKNUM(KB_s[[#This Row],[kill_datetime]],2)</f>
        <v>33</v>
      </c>
      <c r="F1285" t="s">
        <v>108</v>
      </c>
      <c r="G1285" t="s">
        <v>13</v>
      </c>
      <c r="H1285" t="s">
        <v>108</v>
      </c>
      <c r="I1285" t="s">
        <v>13</v>
      </c>
      <c r="J1285" t="s">
        <v>233</v>
      </c>
      <c r="K1285" t="s">
        <v>17</v>
      </c>
      <c r="L1285" t="s">
        <v>107</v>
      </c>
      <c r="M1285" t="s">
        <v>78</v>
      </c>
      <c r="N1285" s="1">
        <v>363255.86</v>
      </c>
      <c r="O1285" s="1">
        <v>249493.26</v>
      </c>
    </row>
    <row r="1286" spans="1:15" x14ac:dyDescent="0.25">
      <c r="A1286" s="2">
        <v>45151.975266203706</v>
      </c>
      <c r="B1286">
        <f t="shared" si="40"/>
        <v>13</v>
      </c>
      <c r="C1286">
        <f t="shared" si="41"/>
        <v>8</v>
      </c>
      <c r="D1286" s="2">
        <f>DATE(2023,KB_s[[#This Row],[Monat]],KB_s[[#This Row],[Tag]])</f>
        <v>45151</v>
      </c>
      <c r="E1286" s="3">
        <f>WEEKNUM(KB_s[[#This Row],[kill_datetime]],2)</f>
        <v>33</v>
      </c>
      <c r="F1286" t="s">
        <v>108</v>
      </c>
      <c r="G1286" t="s">
        <v>13</v>
      </c>
      <c r="H1286" t="s">
        <v>108</v>
      </c>
      <c r="I1286" t="s">
        <v>13</v>
      </c>
      <c r="J1286" t="s">
        <v>233</v>
      </c>
      <c r="K1286" t="s">
        <v>17</v>
      </c>
      <c r="L1286" t="s">
        <v>107</v>
      </c>
      <c r="M1286" t="s">
        <v>78</v>
      </c>
      <c r="N1286" s="1">
        <v>363255.86</v>
      </c>
      <c r="O1286" s="1">
        <v>249493.26</v>
      </c>
    </row>
    <row r="1287" spans="1:15" x14ac:dyDescent="0.25">
      <c r="A1287" s="2">
        <v>45152.122881944444</v>
      </c>
      <c r="B1287">
        <f t="shared" si="40"/>
        <v>14</v>
      </c>
      <c r="C1287">
        <f t="shared" si="41"/>
        <v>8</v>
      </c>
      <c r="D1287" s="2">
        <f>DATE(2023,KB_s[[#This Row],[Monat]],KB_s[[#This Row],[Tag]])</f>
        <v>45152</v>
      </c>
      <c r="E1287" s="3">
        <f>WEEKNUM(KB_s[[#This Row],[kill_datetime]],2)</f>
        <v>34</v>
      </c>
      <c r="F1287" t="s">
        <v>198</v>
      </c>
      <c r="G1287" t="s">
        <v>20</v>
      </c>
      <c r="H1287" t="s">
        <v>231</v>
      </c>
      <c r="I1287" t="s">
        <v>13</v>
      </c>
      <c r="J1287" t="s">
        <v>34</v>
      </c>
      <c r="K1287" t="s">
        <v>32</v>
      </c>
      <c r="L1287" t="s">
        <v>296</v>
      </c>
      <c r="M1287" t="s">
        <v>66</v>
      </c>
      <c r="N1287" s="1">
        <v>31814936.449999999</v>
      </c>
      <c r="O1287" s="1">
        <v>16801894.199999999</v>
      </c>
    </row>
    <row r="1288" spans="1:15" x14ac:dyDescent="0.25">
      <c r="A1288" s="2">
        <v>45152.174745370372</v>
      </c>
      <c r="B1288">
        <f t="shared" si="40"/>
        <v>14</v>
      </c>
      <c r="C1288">
        <f t="shared" si="41"/>
        <v>8</v>
      </c>
      <c r="D1288" s="2">
        <f>DATE(2023,KB_s[[#This Row],[Monat]],KB_s[[#This Row],[Tag]])</f>
        <v>45152</v>
      </c>
      <c r="E1288" s="3">
        <f>WEEKNUM(KB_s[[#This Row],[kill_datetime]],2)</f>
        <v>34</v>
      </c>
      <c r="F1288" t="s">
        <v>76</v>
      </c>
      <c r="G1288" t="s">
        <v>13</v>
      </c>
      <c r="H1288" t="s">
        <v>359</v>
      </c>
      <c r="I1288" t="s">
        <v>20</v>
      </c>
      <c r="J1288" t="s">
        <v>233</v>
      </c>
      <c r="K1288" t="s">
        <v>17</v>
      </c>
      <c r="L1288" t="s">
        <v>107</v>
      </c>
      <c r="M1288" t="s">
        <v>78</v>
      </c>
      <c r="N1288" s="1">
        <v>9959616.4299999997</v>
      </c>
      <c r="O1288" s="1">
        <v>2743663.36</v>
      </c>
    </row>
    <row r="1289" spans="1:15" x14ac:dyDescent="0.25">
      <c r="A1289" s="2">
        <v>45152.175439814811</v>
      </c>
      <c r="B1289">
        <f t="shared" si="40"/>
        <v>14</v>
      </c>
      <c r="C1289">
        <f t="shared" si="41"/>
        <v>8</v>
      </c>
      <c r="D1289" s="2">
        <f>DATE(2023,KB_s[[#This Row],[Monat]],KB_s[[#This Row],[Tag]])</f>
        <v>45152</v>
      </c>
      <c r="E1289" s="3">
        <f>WEEKNUM(KB_s[[#This Row],[kill_datetime]],2)</f>
        <v>34</v>
      </c>
      <c r="F1289" t="s">
        <v>81</v>
      </c>
      <c r="G1289" t="s">
        <v>20</v>
      </c>
      <c r="H1289" t="s">
        <v>76</v>
      </c>
      <c r="I1289" t="s">
        <v>13</v>
      </c>
      <c r="J1289" t="s">
        <v>622</v>
      </c>
      <c r="K1289" t="s">
        <v>52</v>
      </c>
      <c r="L1289" t="s">
        <v>107</v>
      </c>
      <c r="M1289" t="s">
        <v>78</v>
      </c>
      <c r="N1289" s="1">
        <v>484984575.43000001</v>
      </c>
      <c r="O1289" s="1">
        <v>348257376.37</v>
      </c>
    </row>
    <row r="1290" spans="1:15" x14ac:dyDescent="0.25">
      <c r="A1290" s="2">
        <v>45152.178935185184</v>
      </c>
      <c r="B1290">
        <f t="shared" si="40"/>
        <v>14</v>
      </c>
      <c r="C1290">
        <f t="shared" si="41"/>
        <v>8</v>
      </c>
      <c r="D1290" s="2">
        <f>DATE(2023,KB_s[[#This Row],[Monat]],KB_s[[#This Row],[Tag]])</f>
        <v>45152</v>
      </c>
      <c r="E1290" s="3">
        <f>WEEKNUM(KB_s[[#This Row],[kill_datetime]],2)</f>
        <v>34</v>
      </c>
      <c r="F1290" t="s">
        <v>230</v>
      </c>
      <c r="G1290" t="s">
        <v>13</v>
      </c>
      <c r="H1290" t="s">
        <v>187</v>
      </c>
      <c r="I1290" t="s">
        <v>20</v>
      </c>
      <c r="J1290" t="s">
        <v>90</v>
      </c>
      <c r="K1290" t="s">
        <v>36</v>
      </c>
      <c r="L1290" t="s">
        <v>107</v>
      </c>
      <c r="M1290" t="s">
        <v>78</v>
      </c>
      <c r="N1290" s="1">
        <v>64300737.75</v>
      </c>
      <c r="O1290" s="1">
        <v>40664987.520000003</v>
      </c>
    </row>
    <row r="1291" spans="1:15" x14ac:dyDescent="0.25">
      <c r="A1291" s="2">
        <v>45152.179016203707</v>
      </c>
      <c r="B1291">
        <f t="shared" si="40"/>
        <v>14</v>
      </c>
      <c r="C1291">
        <f t="shared" si="41"/>
        <v>8</v>
      </c>
      <c r="D1291" s="2">
        <f>DATE(2023,KB_s[[#This Row],[Monat]],KB_s[[#This Row],[Tag]])</f>
        <v>45152</v>
      </c>
      <c r="E1291" s="3">
        <f>WEEKNUM(KB_s[[#This Row],[kill_datetime]],2)</f>
        <v>34</v>
      </c>
      <c r="F1291" t="s">
        <v>21</v>
      </c>
      <c r="G1291" t="s">
        <v>13</v>
      </c>
      <c r="H1291" t="s">
        <v>241</v>
      </c>
      <c r="I1291" t="s">
        <v>20</v>
      </c>
      <c r="J1291" t="s">
        <v>24</v>
      </c>
      <c r="K1291" t="s">
        <v>25</v>
      </c>
      <c r="L1291" t="s">
        <v>107</v>
      </c>
      <c r="M1291" t="s">
        <v>78</v>
      </c>
      <c r="N1291" s="1">
        <v>13958603.210000001</v>
      </c>
      <c r="O1291" s="1">
        <v>10708664.02</v>
      </c>
    </row>
    <row r="1292" spans="1:15" x14ac:dyDescent="0.25">
      <c r="A1292" s="2">
        <v>45152.179016203707</v>
      </c>
      <c r="B1292">
        <f t="shared" si="40"/>
        <v>14</v>
      </c>
      <c r="C1292">
        <f t="shared" si="41"/>
        <v>8</v>
      </c>
      <c r="D1292" s="2">
        <f>DATE(2023,KB_s[[#This Row],[Monat]],KB_s[[#This Row],[Tag]])</f>
        <v>45152</v>
      </c>
      <c r="E1292" s="3">
        <f>WEEKNUM(KB_s[[#This Row],[kill_datetime]],2)</f>
        <v>34</v>
      </c>
      <c r="F1292" t="s">
        <v>556</v>
      </c>
      <c r="G1292" t="s">
        <v>13</v>
      </c>
      <c r="H1292" t="s">
        <v>330</v>
      </c>
      <c r="I1292" t="s">
        <v>20</v>
      </c>
      <c r="J1292" t="s">
        <v>24</v>
      </c>
      <c r="K1292" t="s">
        <v>25</v>
      </c>
      <c r="L1292" t="s">
        <v>107</v>
      </c>
      <c r="M1292" t="s">
        <v>78</v>
      </c>
      <c r="N1292" s="1">
        <v>11492860.99</v>
      </c>
      <c r="O1292" s="1">
        <v>6939732.3200000003</v>
      </c>
    </row>
    <row r="1293" spans="1:15" x14ac:dyDescent="0.25">
      <c r="A1293" s="2">
        <v>45152.179097222222</v>
      </c>
      <c r="B1293">
        <f t="shared" si="40"/>
        <v>14</v>
      </c>
      <c r="C1293">
        <f t="shared" si="41"/>
        <v>8</v>
      </c>
      <c r="D1293" s="2">
        <f>DATE(2023,KB_s[[#This Row],[Monat]],KB_s[[#This Row],[Tag]])</f>
        <v>45152</v>
      </c>
      <c r="E1293" s="3">
        <f>WEEKNUM(KB_s[[#This Row],[kill_datetime]],2)</f>
        <v>34</v>
      </c>
      <c r="F1293" t="s">
        <v>21</v>
      </c>
      <c r="G1293" t="s">
        <v>13</v>
      </c>
      <c r="H1293" t="s">
        <v>81</v>
      </c>
      <c r="I1293" t="s">
        <v>20</v>
      </c>
      <c r="J1293" t="s">
        <v>24</v>
      </c>
      <c r="K1293" t="s">
        <v>25</v>
      </c>
      <c r="L1293" t="s">
        <v>107</v>
      </c>
      <c r="M1293" t="s">
        <v>78</v>
      </c>
      <c r="N1293" s="1">
        <v>11454826.970000001</v>
      </c>
      <c r="O1293" s="1">
        <v>5536240.2800000003</v>
      </c>
    </row>
    <row r="1294" spans="1:15" x14ac:dyDescent="0.25">
      <c r="A1294" s="2">
        <v>45152.179131944446</v>
      </c>
      <c r="B1294">
        <f t="shared" si="40"/>
        <v>14</v>
      </c>
      <c r="C1294">
        <f t="shared" si="41"/>
        <v>8</v>
      </c>
      <c r="D1294" s="2">
        <f>DATE(2023,KB_s[[#This Row],[Monat]],KB_s[[#This Row],[Tag]])</f>
        <v>45152</v>
      </c>
      <c r="E1294" s="3">
        <f>WEEKNUM(KB_s[[#This Row],[kill_datetime]],2)</f>
        <v>34</v>
      </c>
      <c r="F1294" t="s">
        <v>229</v>
      </c>
      <c r="G1294" t="s">
        <v>13</v>
      </c>
      <c r="H1294" t="s">
        <v>81</v>
      </c>
      <c r="I1294" t="s">
        <v>20</v>
      </c>
      <c r="J1294" t="s">
        <v>24</v>
      </c>
      <c r="K1294" t="s">
        <v>25</v>
      </c>
      <c r="L1294" t="s">
        <v>107</v>
      </c>
      <c r="M1294" t="s">
        <v>78</v>
      </c>
      <c r="N1294" s="1">
        <v>10385669.92</v>
      </c>
      <c r="O1294" s="1">
        <v>5022857.66</v>
      </c>
    </row>
    <row r="1295" spans="1:15" x14ac:dyDescent="0.25">
      <c r="A1295" s="2">
        <v>45152.179201388892</v>
      </c>
      <c r="B1295">
        <f t="shared" si="40"/>
        <v>14</v>
      </c>
      <c r="C1295">
        <f t="shared" si="41"/>
        <v>8</v>
      </c>
      <c r="D1295" s="2">
        <f>DATE(2023,KB_s[[#This Row],[Monat]],KB_s[[#This Row],[Tag]])</f>
        <v>45152</v>
      </c>
      <c r="E1295" s="3">
        <f>WEEKNUM(KB_s[[#This Row],[kill_datetime]],2)</f>
        <v>34</v>
      </c>
      <c r="F1295" t="s">
        <v>22</v>
      </c>
      <c r="G1295" t="s">
        <v>13</v>
      </c>
      <c r="H1295" t="s">
        <v>369</v>
      </c>
      <c r="I1295" t="s">
        <v>20</v>
      </c>
      <c r="J1295" t="s">
        <v>24</v>
      </c>
      <c r="K1295" t="s">
        <v>25</v>
      </c>
      <c r="L1295" t="s">
        <v>107</v>
      </c>
      <c r="M1295" t="s">
        <v>78</v>
      </c>
      <c r="N1295" s="1">
        <v>11468628.390000001</v>
      </c>
      <c r="O1295" s="1">
        <v>9011834.7200000007</v>
      </c>
    </row>
    <row r="1296" spans="1:15" x14ac:dyDescent="0.25">
      <c r="A1296" s="2">
        <v>45152.179247685184</v>
      </c>
      <c r="B1296">
        <f t="shared" si="40"/>
        <v>14</v>
      </c>
      <c r="C1296">
        <f t="shared" si="41"/>
        <v>8</v>
      </c>
      <c r="D1296" s="2">
        <f>DATE(2023,KB_s[[#This Row],[Monat]],KB_s[[#This Row],[Tag]])</f>
        <v>45152</v>
      </c>
      <c r="E1296" s="3">
        <f>WEEKNUM(KB_s[[#This Row],[kill_datetime]],2)</f>
        <v>34</v>
      </c>
      <c r="F1296" t="s">
        <v>725</v>
      </c>
      <c r="G1296" t="s">
        <v>13</v>
      </c>
      <c r="H1296" t="s">
        <v>23</v>
      </c>
      <c r="I1296" t="s">
        <v>20</v>
      </c>
      <c r="J1296" t="s">
        <v>24</v>
      </c>
      <c r="K1296" t="s">
        <v>25</v>
      </c>
      <c r="L1296" t="s">
        <v>107</v>
      </c>
      <c r="M1296" t="s">
        <v>78</v>
      </c>
      <c r="N1296" s="1">
        <v>10381058.539999999</v>
      </c>
      <c r="O1296" s="1">
        <v>4676565.99</v>
      </c>
    </row>
    <row r="1297" spans="1:15" x14ac:dyDescent="0.25">
      <c r="A1297" s="2">
        <v>45152.179270833331</v>
      </c>
      <c r="B1297">
        <f t="shared" si="40"/>
        <v>14</v>
      </c>
      <c r="C1297">
        <f t="shared" si="41"/>
        <v>8</v>
      </c>
      <c r="D1297" s="2">
        <f>DATE(2023,KB_s[[#This Row],[Monat]],KB_s[[#This Row],[Tag]])</f>
        <v>45152</v>
      </c>
      <c r="E1297" s="3">
        <f>WEEKNUM(KB_s[[#This Row],[kill_datetime]],2)</f>
        <v>34</v>
      </c>
      <c r="F1297" t="s">
        <v>318</v>
      </c>
      <c r="G1297" t="s">
        <v>13</v>
      </c>
      <c r="H1297" t="s">
        <v>682</v>
      </c>
      <c r="I1297" t="s">
        <v>20</v>
      </c>
      <c r="J1297" t="s">
        <v>24</v>
      </c>
      <c r="K1297" t="s">
        <v>25</v>
      </c>
      <c r="L1297" t="s">
        <v>107</v>
      </c>
      <c r="M1297" t="s">
        <v>78</v>
      </c>
      <c r="N1297" s="1">
        <v>10308691.390000001</v>
      </c>
      <c r="O1297" s="1">
        <v>6078502.2699999996</v>
      </c>
    </row>
    <row r="1298" spans="1:15" x14ac:dyDescent="0.25">
      <c r="A1298" s="2">
        <v>45152.179282407407</v>
      </c>
      <c r="B1298">
        <f t="shared" si="40"/>
        <v>14</v>
      </c>
      <c r="C1298">
        <f t="shared" si="41"/>
        <v>8</v>
      </c>
      <c r="D1298" s="2">
        <f>DATE(2023,KB_s[[#This Row],[Monat]],KB_s[[#This Row],[Tag]])</f>
        <v>45152</v>
      </c>
      <c r="E1298" s="3">
        <f>WEEKNUM(KB_s[[#This Row],[kill_datetime]],2)</f>
        <v>34</v>
      </c>
      <c r="F1298" t="s">
        <v>12</v>
      </c>
      <c r="G1298" t="s">
        <v>13</v>
      </c>
      <c r="H1298" t="s">
        <v>330</v>
      </c>
      <c r="I1298" t="s">
        <v>20</v>
      </c>
      <c r="J1298" t="s">
        <v>24</v>
      </c>
      <c r="K1298" t="s">
        <v>25</v>
      </c>
      <c r="L1298" t="s">
        <v>107</v>
      </c>
      <c r="M1298" t="s">
        <v>78</v>
      </c>
      <c r="N1298" s="1">
        <v>11285379.17</v>
      </c>
      <c r="O1298" s="1">
        <v>2952291.58</v>
      </c>
    </row>
    <row r="1299" spans="1:15" x14ac:dyDescent="0.25">
      <c r="A1299" s="2">
        <v>45152.179305555554</v>
      </c>
      <c r="B1299">
        <f t="shared" si="40"/>
        <v>14</v>
      </c>
      <c r="C1299">
        <f t="shared" si="41"/>
        <v>8</v>
      </c>
      <c r="D1299" s="2">
        <f>DATE(2023,KB_s[[#This Row],[Monat]],KB_s[[#This Row],[Tag]])</f>
        <v>45152</v>
      </c>
      <c r="E1299" s="3">
        <f>WEEKNUM(KB_s[[#This Row],[kill_datetime]],2)</f>
        <v>34</v>
      </c>
      <c r="F1299" t="s">
        <v>21</v>
      </c>
      <c r="G1299" t="s">
        <v>13</v>
      </c>
      <c r="H1299" t="s">
        <v>23</v>
      </c>
      <c r="I1299" t="s">
        <v>20</v>
      </c>
      <c r="J1299" t="s">
        <v>24</v>
      </c>
      <c r="K1299" t="s">
        <v>25</v>
      </c>
      <c r="L1299" t="s">
        <v>107</v>
      </c>
      <c r="M1299" t="s">
        <v>78</v>
      </c>
      <c r="N1299" s="1">
        <v>11098827.26</v>
      </c>
      <c r="O1299" s="1">
        <v>7362627.8700000001</v>
      </c>
    </row>
    <row r="1300" spans="1:15" x14ac:dyDescent="0.25">
      <c r="A1300" s="2">
        <v>45152.180578703701</v>
      </c>
      <c r="B1300">
        <f t="shared" si="40"/>
        <v>14</v>
      </c>
      <c r="C1300">
        <f t="shared" si="41"/>
        <v>8</v>
      </c>
      <c r="D1300" s="2">
        <f>DATE(2023,KB_s[[#This Row],[Monat]],KB_s[[#This Row],[Tag]])</f>
        <v>45152</v>
      </c>
      <c r="E1300" s="3">
        <f>WEEKNUM(KB_s[[#This Row],[kill_datetime]],2)</f>
        <v>34</v>
      </c>
      <c r="F1300" t="s">
        <v>41</v>
      </c>
      <c r="G1300" t="s">
        <v>13</v>
      </c>
      <c r="H1300" t="s">
        <v>40</v>
      </c>
      <c r="I1300" t="s">
        <v>20</v>
      </c>
      <c r="J1300" t="s">
        <v>179</v>
      </c>
      <c r="K1300" t="s">
        <v>17</v>
      </c>
      <c r="L1300" t="s">
        <v>206</v>
      </c>
      <c r="M1300" t="s">
        <v>78</v>
      </c>
      <c r="N1300" s="1">
        <v>2667593.58</v>
      </c>
      <c r="O1300" s="1">
        <v>466910.2</v>
      </c>
    </row>
    <row r="1301" spans="1:15" x14ac:dyDescent="0.25">
      <c r="A1301" s="2">
        <v>45152.229328703703</v>
      </c>
      <c r="B1301">
        <f t="shared" si="40"/>
        <v>14</v>
      </c>
      <c r="C1301">
        <f t="shared" si="41"/>
        <v>8</v>
      </c>
      <c r="D1301" s="2">
        <f>DATE(2023,KB_s[[#This Row],[Monat]],KB_s[[#This Row],[Tag]])</f>
        <v>45152</v>
      </c>
      <c r="E1301" s="3">
        <f>WEEKNUM(KB_s[[#This Row],[kill_datetime]],2)</f>
        <v>34</v>
      </c>
      <c r="F1301" t="s">
        <v>369</v>
      </c>
      <c r="G1301" t="s">
        <v>20</v>
      </c>
      <c r="H1301" t="s">
        <v>231</v>
      </c>
      <c r="I1301" t="s">
        <v>13</v>
      </c>
      <c r="J1301" t="s">
        <v>73</v>
      </c>
      <c r="K1301" t="s">
        <v>32</v>
      </c>
      <c r="L1301" t="s">
        <v>401</v>
      </c>
      <c r="M1301" t="s">
        <v>78</v>
      </c>
      <c r="N1301" s="1">
        <v>13036067</v>
      </c>
      <c r="O1301" s="1">
        <v>4503245.6399999997</v>
      </c>
    </row>
    <row r="1302" spans="1:15" x14ac:dyDescent="0.25">
      <c r="A1302" s="2">
        <v>45152.237222222226</v>
      </c>
      <c r="B1302">
        <f t="shared" si="40"/>
        <v>14</v>
      </c>
      <c r="C1302">
        <f t="shared" si="41"/>
        <v>8</v>
      </c>
      <c r="D1302" s="2">
        <f>DATE(2023,KB_s[[#This Row],[Monat]],KB_s[[#This Row],[Tag]])</f>
        <v>45152</v>
      </c>
      <c r="E1302" s="3">
        <f>WEEKNUM(KB_s[[#This Row],[kill_datetime]],2)</f>
        <v>34</v>
      </c>
      <c r="F1302" t="s">
        <v>318</v>
      </c>
      <c r="G1302" t="s">
        <v>13</v>
      </c>
      <c r="H1302" t="s">
        <v>369</v>
      </c>
      <c r="I1302" t="s">
        <v>20</v>
      </c>
      <c r="J1302" t="s">
        <v>252</v>
      </c>
      <c r="K1302" t="s">
        <v>25</v>
      </c>
      <c r="L1302" t="s">
        <v>107</v>
      </c>
      <c r="M1302" t="s">
        <v>78</v>
      </c>
      <c r="N1302" s="1">
        <v>13231258.310000001</v>
      </c>
      <c r="O1302" s="1">
        <v>8232555.1900000004</v>
      </c>
    </row>
    <row r="1303" spans="1:15" x14ac:dyDescent="0.25">
      <c r="A1303" s="2">
        <v>45152.237337962964</v>
      </c>
      <c r="B1303">
        <f t="shared" si="40"/>
        <v>14</v>
      </c>
      <c r="C1303">
        <f t="shared" si="41"/>
        <v>8</v>
      </c>
      <c r="D1303" s="2">
        <f>DATE(2023,KB_s[[#This Row],[Monat]],KB_s[[#This Row],[Tag]])</f>
        <v>45152</v>
      </c>
      <c r="E1303" s="3">
        <f>WEEKNUM(KB_s[[#This Row],[kill_datetime]],2)</f>
        <v>34</v>
      </c>
      <c r="F1303" t="s">
        <v>192</v>
      </c>
      <c r="G1303" t="s">
        <v>13</v>
      </c>
      <c r="H1303" t="s">
        <v>369</v>
      </c>
      <c r="I1303" t="s">
        <v>20</v>
      </c>
      <c r="J1303" t="s">
        <v>252</v>
      </c>
      <c r="K1303" t="s">
        <v>25</v>
      </c>
      <c r="L1303" t="s">
        <v>107</v>
      </c>
      <c r="M1303" t="s">
        <v>78</v>
      </c>
      <c r="N1303" s="1">
        <v>13231258.310000001</v>
      </c>
      <c r="O1303" s="1">
        <v>5583619.0999999996</v>
      </c>
    </row>
    <row r="1304" spans="1:15" x14ac:dyDescent="0.25">
      <c r="A1304" s="2">
        <v>45152.237395833334</v>
      </c>
      <c r="B1304">
        <f t="shared" si="40"/>
        <v>14</v>
      </c>
      <c r="C1304">
        <f t="shared" si="41"/>
        <v>8</v>
      </c>
      <c r="D1304" s="2">
        <f>DATE(2023,KB_s[[#This Row],[Monat]],KB_s[[#This Row],[Tag]])</f>
        <v>45152</v>
      </c>
      <c r="E1304" s="3">
        <f>WEEKNUM(KB_s[[#This Row],[kill_datetime]],2)</f>
        <v>34</v>
      </c>
      <c r="F1304" t="s">
        <v>21</v>
      </c>
      <c r="G1304" t="s">
        <v>13</v>
      </c>
      <c r="H1304" t="s">
        <v>369</v>
      </c>
      <c r="I1304" t="s">
        <v>20</v>
      </c>
      <c r="J1304" t="s">
        <v>252</v>
      </c>
      <c r="K1304" t="s">
        <v>25</v>
      </c>
      <c r="L1304" t="s">
        <v>107</v>
      </c>
      <c r="M1304" t="s">
        <v>78</v>
      </c>
      <c r="N1304" s="1">
        <v>13231258.310000001</v>
      </c>
      <c r="O1304" s="1">
        <v>4808551.45</v>
      </c>
    </row>
    <row r="1305" spans="1:15" x14ac:dyDescent="0.25">
      <c r="A1305" s="2">
        <v>45152.237511574072</v>
      </c>
      <c r="B1305">
        <f t="shared" si="40"/>
        <v>14</v>
      </c>
      <c r="C1305">
        <f t="shared" si="41"/>
        <v>8</v>
      </c>
      <c r="D1305" s="2">
        <f>DATE(2023,KB_s[[#This Row],[Monat]],KB_s[[#This Row],[Tag]])</f>
        <v>45152</v>
      </c>
      <c r="E1305" s="3">
        <f>WEEKNUM(KB_s[[#This Row],[kill_datetime]],2)</f>
        <v>34</v>
      </c>
      <c r="F1305" t="s">
        <v>21</v>
      </c>
      <c r="G1305" t="s">
        <v>13</v>
      </c>
      <c r="H1305" t="s">
        <v>369</v>
      </c>
      <c r="I1305" t="s">
        <v>20</v>
      </c>
      <c r="J1305" t="s">
        <v>252</v>
      </c>
      <c r="K1305" t="s">
        <v>25</v>
      </c>
      <c r="L1305" t="s">
        <v>107</v>
      </c>
      <c r="M1305" t="s">
        <v>78</v>
      </c>
      <c r="N1305" s="1">
        <v>13231258.310000001</v>
      </c>
      <c r="O1305" s="1">
        <v>4923691.1900000004</v>
      </c>
    </row>
    <row r="1306" spans="1:15" x14ac:dyDescent="0.25">
      <c r="A1306" s="2">
        <v>45152.237557870372</v>
      </c>
      <c r="B1306">
        <f t="shared" si="40"/>
        <v>14</v>
      </c>
      <c r="C1306">
        <f t="shared" si="41"/>
        <v>8</v>
      </c>
      <c r="D1306" s="2">
        <f>DATE(2023,KB_s[[#This Row],[Monat]],KB_s[[#This Row],[Tag]])</f>
        <v>45152</v>
      </c>
      <c r="E1306" s="3">
        <f>WEEKNUM(KB_s[[#This Row],[kill_datetime]],2)</f>
        <v>34</v>
      </c>
      <c r="F1306" t="s">
        <v>22</v>
      </c>
      <c r="G1306" t="s">
        <v>13</v>
      </c>
      <c r="H1306" t="s">
        <v>369</v>
      </c>
      <c r="I1306" t="s">
        <v>20</v>
      </c>
      <c r="J1306" t="s">
        <v>252</v>
      </c>
      <c r="K1306" t="s">
        <v>25</v>
      </c>
      <c r="L1306" t="s">
        <v>107</v>
      </c>
      <c r="M1306" t="s">
        <v>78</v>
      </c>
      <c r="N1306" s="1">
        <v>13231258.310000001</v>
      </c>
      <c r="O1306" s="1">
        <v>8435133.0899999999</v>
      </c>
    </row>
    <row r="1307" spans="1:15" x14ac:dyDescent="0.25">
      <c r="A1307" s="2">
        <v>45152.281608796293</v>
      </c>
      <c r="B1307">
        <f t="shared" si="40"/>
        <v>14</v>
      </c>
      <c r="C1307">
        <f t="shared" si="41"/>
        <v>8</v>
      </c>
      <c r="D1307" s="2">
        <f>DATE(2023,KB_s[[#This Row],[Monat]],KB_s[[#This Row],[Tag]])</f>
        <v>45152</v>
      </c>
      <c r="E1307" s="3">
        <f>WEEKNUM(KB_s[[#This Row],[kill_datetime]],2)</f>
        <v>34</v>
      </c>
      <c r="F1307" t="s">
        <v>393</v>
      </c>
      <c r="G1307" t="s">
        <v>13</v>
      </c>
      <c r="H1307" t="s">
        <v>682</v>
      </c>
      <c r="I1307" t="s">
        <v>20</v>
      </c>
      <c r="J1307" t="s">
        <v>48</v>
      </c>
      <c r="K1307" t="s">
        <v>25</v>
      </c>
      <c r="L1307" t="s">
        <v>206</v>
      </c>
      <c r="M1307" t="s">
        <v>78</v>
      </c>
      <c r="N1307" s="1">
        <v>15196056.51</v>
      </c>
      <c r="O1307" s="1">
        <v>9473472.5899999999</v>
      </c>
    </row>
    <row r="1308" spans="1:15" x14ac:dyDescent="0.25">
      <c r="A1308" s="2">
        <v>45152.281828703701</v>
      </c>
      <c r="B1308">
        <f t="shared" si="40"/>
        <v>14</v>
      </c>
      <c r="C1308">
        <f t="shared" si="41"/>
        <v>8</v>
      </c>
      <c r="D1308" s="2">
        <f>DATE(2023,KB_s[[#This Row],[Monat]],KB_s[[#This Row],[Tag]])</f>
        <v>45152</v>
      </c>
      <c r="E1308" s="3">
        <f>WEEKNUM(KB_s[[#This Row],[kill_datetime]],2)</f>
        <v>34</v>
      </c>
      <c r="F1308" t="s">
        <v>393</v>
      </c>
      <c r="G1308" t="s">
        <v>13</v>
      </c>
      <c r="H1308" t="s">
        <v>64</v>
      </c>
      <c r="I1308" t="s">
        <v>20</v>
      </c>
      <c r="J1308" t="s">
        <v>48</v>
      </c>
      <c r="K1308" t="s">
        <v>25</v>
      </c>
      <c r="L1308" t="s">
        <v>206</v>
      </c>
      <c r="M1308" t="s">
        <v>78</v>
      </c>
      <c r="N1308" s="1">
        <v>11986741.49</v>
      </c>
      <c r="O1308" s="1">
        <v>4941125.07</v>
      </c>
    </row>
    <row r="1309" spans="1:15" x14ac:dyDescent="0.25">
      <c r="A1309" s="2">
        <v>45152.28197916667</v>
      </c>
      <c r="B1309">
        <f t="shared" si="40"/>
        <v>14</v>
      </c>
      <c r="C1309">
        <f t="shared" si="41"/>
        <v>8</v>
      </c>
      <c r="D1309" s="2">
        <f>DATE(2023,KB_s[[#This Row],[Monat]],KB_s[[#This Row],[Tag]])</f>
        <v>45152</v>
      </c>
      <c r="E1309" s="3">
        <f>WEEKNUM(KB_s[[#This Row],[kill_datetime]],2)</f>
        <v>34</v>
      </c>
      <c r="F1309" t="s">
        <v>393</v>
      </c>
      <c r="G1309" t="s">
        <v>13</v>
      </c>
      <c r="H1309" t="s">
        <v>23</v>
      </c>
      <c r="I1309" t="s">
        <v>20</v>
      </c>
      <c r="J1309" t="s">
        <v>48</v>
      </c>
      <c r="K1309" t="s">
        <v>25</v>
      </c>
      <c r="L1309" t="s">
        <v>206</v>
      </c>
      <c r="M1309" t="s">
        <v>78</v>
      </c>
      <c r="N1309" s="1">
        <v>11980349.960000001</v>
      </c>
      <c r="O1309" s="1">
        <v>3841709.9</v>
      </c>
    </row>
    <row r="1310" spans="1:15" x14ac:dyDescent="0.25">
      <c r="A1310" s="2">
        <v>45152.282002314816</v>
      </c>
      <c r="B1310">
        <f t="shared" si="40"/>
        <v>14</v>
      </c>
      <c r="C1310">
        <f t="shared" si="41"/>
        <v>8</v>
      </c>
      <c r="D1310" s="2">
        <f>DATE(2023,KB_s[[#This Row],[Monat]],KB_s[[#This Row],[Tag]])</f>
        <v>45152</v>
      </c>
      <c r="E1310" s="3">
        <f>WEEKNUM(KB_s[[#This Row],[kill_datetime]],2)</f>
        <v>34</v>
      </c>
      <c r="F1310" t="s">
        <v>231</v>
      </c>
      <c r="G1310" t="s">
        <v>13</v>
      </c>
      <c r="H1310" t="s">
        <v>270</v>
      </c>
      <c r="I1310" t="s">
        <v>20</v>
      </c>
      <c r="J1310" t="s">
        <v>48</v>
      </c>
      <c r="K1310" t="s">
        <v>25</v>
      </c>
      <c r="L1310" t="s">
        <v>206</v>
      </c>
      <c r="M1310" t="s">
        <v>78</v>
      </c>
      <c r="N1310" s="1">
        <v>8035641.3700000001</v>
      </c>
      <c r="O1310" s="1">
        <v>4781187.3499999996</v>
      </c>
    </row>
    <row r="1311" spans="1:15" x14ac:dyDescent="0.25">
      <c r="A1311" s="2">
        <v>45152.299062500002</v>
      </c>
      <c r="B1311">
        <f t="shared" si="40"/>
        <v>14</v>
      </c>
      <c r="C1311">
        <f t="shared" si="41"/>
        <v>8</v>
      </c>
      <c r="D1311" s="2">
        <f>DATE(2023,KB_s[[#This Row],[Monat]],KB_s[[#This Row],[Tag]])</f>
        <v>45152</v>
      </c>
      <c r="E1311" s="3">
        <f>WEEKNUM(KB_s[[#This Row],[kill_datetime]],2)</f>
        <v>34</v>
      </c>
      <c r="F1311" t="s">
        <v>97</v>
      </c>
      <c r="G1311" t="s">
        <v>20</v>
      </c>
      <c r="H1311" t="s">
        <v>292</v>
      </c>
      <c r="I1311" t="s">
        <v>13</v>
      </c>
      <c r="J1311" t="s">
        <v>46</v>
      </c>
      <c r="K1311" t="s">
        <v>17</v>
      </c>
      <c r="L1311" t="s">
        <v>474</v>
      </c>
      <c r="M1311" t="s">
        <v>66</v>
      </c>
      <c r="N1311" s="1">
        <v>32741466.66</v>
      </c>
      <c r="O1311" s="1">
        <v>27674963.399999999</v>
      </c>
    </row>
    <row r="1312" spans="1:15" x14ac:dyDescent="0.25">
      <c r="A1312" s="2">
        <v>45152.365682870368</v>
      </c>
      <c r="B1312">
        <f t="shared" si="40"/>
        <v>14</v>
      </c>
      <c r="C1312">
        <f t="shared" si="41"/>
        <v>8</v>
      </c>
      <c r="D1312" s="2">
        <f>DATE(2023,KB_s[[#This Row],[Monat]],KB_s[[#This Row],[Tag]])</f>
        <v>45152</v>
      </c>
      <c r="E1312" s="3">
        <f>WEEKNUM(KB_s[[#This Row],[kill_datetime]],2)</f>
        <v>34</v>
      </c>
      <c r="F1312" t="s">
        <v>154</v>
      </c>
      <c r="G1312" t="s">
        <v>60</v>
      </c>
      <c r="H1312" t="s">
        <v>173</v>
      </c>
      <c r="I1312" t="s">
        <v>27</v>
      </c>
      <c r="J1312" t="s">
        <v>44</v>
      </c>
      <c r="K1312" t="s">
        <v>17</v>
      </c>
      <c r="L1312" t="s">
        <v>58</v>
      </c>
      <c r="M1312" t="s">
        <v>11</v>
      </c>
      <c r="N1312" s="1">
        <v>970258.34</v>
      </c>
      <c r="O1312" s="1">
        <v>826985.11</v>
      </c>
    </row>
    <row r="1313" spans="1:15" x14ac:dyDescent="0.25">
      <c r="A1313" s="2">
        <v>45152.407696759263</v>
      </c>
      <c r="B1313">
        <f t="shared" si="40"/>
        <v>14</v>
      </c>
      <c r="C1313">
        <f t="shared" si="41"/>
        <v>8</v>
      </c>
      <c r="D1313" s="2">
        <f>DATE(2023,KB_s[[#This Row],[Monat]],KB_s[[#This Row],[Tag]])</f>
        <v>45152</v>
      </c>
      <c r="E1313" s="3">
        <f>WEEKNUM(KB_s[[#This Row],[kill_datetime]],2)</f>
        <v>34</v>
      </c>
      <c r="F1313" t="s">
        <v>154</v>
      </c>
      <c r="G1313" t="s">
        <v>60</v>
      </c>
      <c r="H1313" t="s">
        <v>21</v>
      </c>
      <c r="I1313" t="s">
        <v>13</v>
      </c>
      <c r="J1313" t="s">
        <v>49</v>
      </c>
      <c r="K1313" t="s">
        <v>25</v>
      </c>
      <c r="L1313" t="s">
        <v>58</v>
      </c>
      <c r="M1313" t="s">
        <v>11</v>
      </c>
      <c r="N1313" s="1">
        <v>6570297.8399999999</v>
      </c>
      <c r="O1313" s="1">
        <v>2247957</v>
      </c>
    </row>
    <row r="1314" spans="1:15" x14ac:dyDescent="0.25">
      <c r="A1314" s="2">
        <v>45152.413472222222</v>
      </c>
      <c r="B1314">
        <f t="shared" si="40"/>
        <v>14</v>
      </c>
      <c r="C1314">
        <f t="shared" si="41"/>
        <v>8</v>
      </c>
      <c r="D1314" s="2">
        <f>DATE(2023,KB_s[[#This Row],[Monat]],KB_s[[#This Row],[Tag]])</f>
        <v>45152</v>
      </c>
      <c r="E1314" s="3">
        <f>WEEKNUM(KB_s[[#This Row],[kill_datetime]],2)</f>
        <v>34</v>
      </c>
      <c r="F1314" t="s">
        <v>344</v>
      </c>
      <c r="G1314" t="s">
        <v>20</v>
      </c>
      <c r="H1314" t="s">
        <v>422</v>
      </c>
      <c r="I1314" t="s">
        <v>13</v>
      </c>
      <c r="J1314" t="s">
        <v>130</v>
      </c>
      <c r="K1314" t="s">
        <v>17</v>
      </c>
      <c r="L1314" t="s">
        <v>107</v>
      </c>
      <c r="M1314" t="s">
        <v>78</v>
      </c>
      <c r="N1314" s="1">
        <v>1319474.77</v>
      </c>
      <c r="O1314" s="1">
        <v>1156492.47</v>
      </c>
    </row>
    <row r="1315" spans="1:15" x14ac:dyDescent="0.25">
      <c r="A1315" s="2">
        <v>45152.417673611111</v>
      </c>
      <c r="B1315">
        <f t="shared" si="40"/>
        <v>14</v>
      </c>
      <c r="C1315">
        <f t="shared" si="41"/>
        <v>8</v>
      </c>
      <c r="D1315" s="2">
        <f>DATE(2023,KB_s[[#This Row],[Monat]],KB_s[[#This Row],[Tag]])</f>
        <v>45152</v>
      </c>
      <c r="E1315" s="3">
        <f>WEEKNUM(KB_s[[#This Row],[kill_datetime]],2)</f>
        <v>34</v>
      </c>
      <c r="F1315" t="s">
        <v>154</v>
      </c>
      <c r="G1315" t="s">
        <v>60</v>
      </c>
      <c r="H1315" t="s">
        <v>173</v>
      </c>
      <c r="I1315" t="s">
        <v>27</v>
      </c>
      <c r="J1315" t="s">
        <v>53</v>
      </c>
      <c r="K1315" t="s">
        <v>25</v>
      </c>
      <c r="L1315" t="s">
        <v>58</v>
      </c>
      <c r="M1315" t="s">
        <v>11</v>
      </c>
      <c r="N1315" s="1">
        <v>2804890193.46</v>
      </c>
      <c r="O1315" s="1">
        <v>1918536757.5899999</v>
      </c>
    </row>
    <row r="1316" spans="1:15" x14ac:dyDescent="0.25">
      <c r="A1316" s="2">
        <v>45152.429918981485</v>
      </c>
      <c r="B1316">
        <f t="shared" si="40"/>
        <v>14</v>
      </c>
      <c r="C1316">
        <f t="shared" si="41"/>
        <v>8</v>
      </c>
      <c r="D1316" s="2">
        <f>DATE(2023,KB_s[[#This Row],[Monat]],KB_s[[#This Row],[Tag]])</f>
        <v>45152</v>
      </c>
      <c r="E1316" s="3">
        <f>WEEKNUM(KB_s[[#This Row],[kill_datetime]],2)</f>
        <v>34</v>
      </c>
      <c r="F1316" t="s">
        <v>154</v>
      </c>
      <c r="G1316" t="s">
        <v>60</v>
      </c>
      <c r="H1316" t="s">
        <v>121</v>
      </c>
      <c r="I1316" t="s">
        <v>27</v>
      </c>
      <c r="J1316" t="s">
        <v>46</v>
      </c>
      <c r="K1316" t="s">
        <v>17</v>
      </c>
      <c r="L1316" t="s">
        <v>58</v>
      </c>
      <c r="M1316" t="s">
        <v>11</v>
      </c>
      <c r="N1316" s="1">
        <v>901805.01</v>
      </c>
      <c r="O1316" s="1">
        <v>581588.06999999995</v>
      </c>
    </row>
    <row r="1317" spans="1:15" x14ac:dyDescent="0.25">
      <c r="A1317" s="2">
        <v>45152.430810185186</v>
      </c>
      <c r="B1317">
        <f t="shared" si="40"/>
        <v>14</v>
      </c>
      <c r="C1317">
        <f t="shared" si="41"/>
        <v>8</v>
      </c>
      <c r="D1317" s="2">
        <f>DATE(2023,KB_s[[#This Row],[Monat]],KB_s[[#This Row],[Tag]])</f>
        <v>45152</v>
      </c>
      <c r="E1317" s="3">
        <f>WEEKNUM(KB_s[[#This Row],[kill_datetime]],2)</f>
        <v>34</v>
      </c>
      <c r="F1317" t="s">
        <v>154</v>
      </c>
      <c r="G1317" t="s">
        <v>60</v>
      </c>
      <c r="H1317" t="s">
        <v>231</v>
      </c>
      <c r="I1317" t="s">
        <v>13</v>
      </c>
      <c r="J1317" t="s">
        <v>267</v>
      </c>
      <c r="K1317" t="s">
        <v>17</v>
      </c>
      <c r="L1317" t="s">
        <v>58</v>
      </c>
      <c r="M1317" t="s">
        <v>11</v>
      </c>
      <c r="N1317" s="1">
        <v>1911931.6</v>
      </c>
      <c r="O1317" s="1">
        <v>1735390.75</v>
      </c>
    </row>
    <row r="1318" spans="1:15" x14ac:dyDescent="0.25">
      <c r="A1318" s="2">
        <v>45152.43236111111</v>
      </c>
      <c r="B1318">
        <f t="shared" si="40"/>
        <v>14</v>
      </c>
      <c r="C1318">
        <f t="shared" si="41"/>
        <v>8</v>
      </c>
      <c r="D1318" s="2">
        <f>DATE(2023,KB_s[[#This Row],[Monat]],KB_s[[#This Row],[Tag]])</f>
        <v>45152</v>
      </c>
      <c r="E1318" s="3">
        <f>WEEKNUM(KB_s[[#This Row],[kill_datetime]],2)</f>
        <v>34</v>
      </c>
      <c r="F1318" t="s">
        <v>154</v>
      </c>
      <c r="G1318" t="s">
        <v>60</v>
      </c>
      <c r="H1318" t="s">
        <v>292</v>
      </c>
      <c r="I1318" t="s">
        <v>13</v>
      </c>
      <c r="J1318" t="s">
        <v>114</v>
      </c>
      <c r="K1318" t="s">
        <v>17</v>
      </c>
      <c r="L1318" t="s">
        <v>58</v>
      </c>
      <c r="M1318" t="s">
        <v>11</v>
      </c>
      <c r="N1318" s="1">
        <v>188858071.41999999</v>
      </c>
      <c r="O1318" s="1">
        <v>90399897.819999993</v>
      </c>
    </row>
    <row r="1319" spans="1:15" x14ac:dyDescent="0.25">
      <c r="A1319" s="2">
        <v>45152.45244212963</v>
      </c>
      <c r="B1319">
        <f t="shared" si="40"/>
        <v>14</v>
      </c>
      <c r="C1319">
        <f t="shared" si="41"/>
        <v>8</v>
      </c>
      <c r="D1319" s="2">
        <f>DATE(2023,KB_s[[#This Row],[Monat]],KB_s[[#This Row],[Tag]])</f>
        <v>45152</v>
      </c>
      <c r="E1319" s="3">
        <f>WEEKNUM(KB_s[[#This Row],[kill_datetime]],2)</f>
        <v>34</v>
      </c>
      <c r="F1319" t="s">
        <v>411</v>
      </c>
      <c r="G1319" t="s">
        <v>27</v>
      </c>
      <c r="H1319" t="s">
        <v>348</v>
      </c>
      <c r="I1319" t="s">
        <v>20</v>
      </c>
      <c r="J1319" t="s">
        <v>44</v>
      </c>
      <c r="K1319" t="s">
        <v>17</v>
      </c>
      <c r="L1319" t="s">
        <v>539</v>
      </c>
      <c r="M1319" t="s">
        <v>66</v>
      </c>
      <c r="N1319" s="1">
        <v>803015.32</v>
      </c>
      <c r="O1319" s="1">
        <v>644469.81000000006</v>
      </c>
    </row>
    <row r="1320" spans="1:15" x14ac:dyDescent="0.25">
      <c r="A1320" s="2">
        <v>45152.588645833333</v>
      </c>
      <c r="B1320">
        <f t="shared" si="40"/>
        <v>14</v>
      </c>
      <c r="C1320">
        <f t="shared" si="41"/>
        <v>8</v>
      </c>
      <c r="D1320" s="2">
        <f>DATE(2023,KB_s[[#This Row],[Monat]],KB_s[[#This Row],[Tag]])</f>
        <v>45152</v>
      </c>
      <c r="E1320" s="3">
        <f>WEEKNUM(KB_s[[#This Row],[kill_datetime]],2)</f>
        <v>34</v>
      </c>
      <c r="F1320" t="s">
        <v>165</v>
      </c>
      <c r="G1320" t="s">
        <v>20</v>
      </c>
      <c r="H1320" t="s">
        <v>153</v>
      </c>
      <c r="I1320" t="s">
        <v>27</v>
      </c>
      <c r="J1320" t="s">
        <v>73</v>
      </c>
      <c r="K1320" t="s">
        <v>32</v>
      </c>
      <c r="L1320" t="s">
        <v>58</v>
      </c>
      <c r="M1320" t="s">
        <v>11</v>
      </c>
      <c r="N1320" s="1">
        <v>19362016.210000001</v>
      </c>
      <c r="O1320" s="1">
        <v>11544521.26</v>
      </c>
    </row>
    <row r="1321" spans="1:15" x14ac:dyDescent="0.25">
      <c r="A1321" s="2">
        <v>45152.613171296296</v>
      </c>
      <c r="B1321">
        <f t="shared" si="40"/>
        <v>14</v>
      </c>
      <c r="C1321">
        <f t="shared" si="41"/>
        <v>8</v>
      </c>
      <c r="D1321" s="2">
        <f>DATE(2023,KB_s[[#This Row],[Monat]],KB_s[[#This Row],[Tag]])</f>
        <v>45152</v>
      </c>
      <c r="E1321" s="3">
        <f>WEEKNUM(KB_s[[#This Row],[kill_datetime]],2)</f>
        <v>34</v>
      </c>
      <c r="F1321" t="s">
        <v>637</v>
      </c>
      <c r="G1321" t="s">
        <v>13</v>
      </c>
      <c r="H1321" t="s">
        <v>198</v>
      </c>
      <c r="I1321" t="s">
        <v>20</v>
      </c>
      <c r="J1321" t="s">
        <v>44</v>
      </c>
      <c r="K1321" t="s">
        <v>17</v>
      </c>
      <c r="L1321" t="s">
        <v>238</v>
      </c>
      <c r="M1321" t="s">
        <v>66</v>
      </c>
      <c r="N1321" s="1">
        <v>813784.27</v>
      </c>
      <c r="O1321" s="1">
        <v>436795.29</v>
      </c>
    </row>
    <row r="1322" spans="1:15" x14ac:dyDescent="0.25">
      <c r="A1322" s="2">
        <v>45152.620023148149</v>
      </c>
      <c r="B1322">
        <f t="shared" si="40"/>
        <v>14</v>
      </c>
      <c r="C1322">
        <f t="shared" si="41"/>
        <v>8</v>
      </c>
      <c r="D1322" s="2">
        <f>DATE(2023,KB_s[[#This Row],[Monat]],KB_s[[#This Row],[Tag]])</f>
        <v>45152</v>
      </c>
      <c r="E1322" s="3">
        <f>WEEKNUM(KB_s[[#This Row],[kill_datetime]],2)</f>
        <v>34</v>
      </c>
      <c r="F1322" t="s">
        <v>637</v>
      </c>
      <c r="G1322" t="s">
        <v>13</v>
      </c>
      <c r="H1322" t="s">
        <v>355</v>
      </c>
      <c r="I1322" t="s">
        <v>15</v>
      </c>
      <c r="J1322" t="s">
        <v>73</v>
      </c>
      <c r="K1322" t="s">
        <v>32</v>
      </c>
      <c r="L1322" t="s">
        <v>466</v>
      </c>
      <c r="M1322" t="s">
        <v>66</v>
      </c>
      <c r="N1322" s="1">
        <v>13292009.560000001</v>
      </c>
      <c r="O1322" s="1">
        <v>5500718.8700000001</v>
      </c>
    </row>
    <row r="1323" spans="1:15" x14ac:dyDescent="0.25">
      <c r="A1323" s="2">
        <v>45152.623020833336</v>
      </c>
      <c r="B1323">
        <f t="shared" si="40"/>
        <v>14</v>
      </c>
      <c r="C1323">
        <f t="shared" si="41"/>
        <v>8</v>
      </c>
      <c r="D1323" s="2">
        <f>DATE(2023,KB_s[[#This Row],[Monat]],KB_s[[#This Row],[Tag]])</f>
        <v>45152</v>
      </c>
      <c r="E1323" s="3">
        <f>WEEKNUM(KB_s[[#This Row],[kill_datetime]],2)</f>
        <v>34</v>
      </c>
      <c r="F1323" t="s">
        <v>637</v>
      </c>
      <c r="G1323" t="s">
        <v>13</v>
      </c>
      <c r="H1323" t="s">
        <v>348</v>
      </c>
      <c r="I1323" t="s">
        <v>20</v>
      </c>
      <c r="J1323" t="s">
        <v>368</v>
      </c>
      <c r="K1323" t="s">
        <v>52</v>
      </c>
      <c r="L1323" t="s">
        <v>582</v>
      </c>
      <c r="M1323" t="s">
        <v>66</v>
      </c>
      <c r="N1323" s="1">
        <v>2180048586.73</v>
      </c>
      <c r="O1323" s="1">
        <v>1423243385.5699999</v>
      </c>
    </row>
    <row r="1324" spans="1:15" x14ac:dyDescent="0.25">
      <c r="A1324" s="2">
        <v>45152.632789351854</v>
      </c>
      <c r="B1324">
        <f t="shared" si="40"/>
        <v>14</v>
      </c>
      <c r="C1324">
        <f t="shared" si="41"/>
        <v>8</v>
      </c>
      <c r="D1324" s="2">
        <f>DATE(2023,KB_s[[#This Row],[Monat]],KB_s[[#This Row],[Tag]])</f>
        <v>45152</v>
      </c>
      <c r="E1324" s="3">
        <f>WEEKNUM(KB_s[[#This Row],[kill_datetime]],2)</f>
        <v>34</v>
      </c>
      <c r="F1324" t="s">
        <v>82</v>
      </c>
      <c r="G1324" t="s">
        <v>20</v>
      </c>
      <c r="H1324" t="s">
        <v>197</v>
      </c>
      <c r="I1324" t="s">
        <v>27</v>
      </c>
      <c r="J1324" t="s">
        <v>80</v>
      </c>
      <c r="K1324" t="s">
        <v>36</v>
      </c>
      <c r="L1324" t="s">
        <v>403</v>
      </c>
      <c r="M1324" t="s">
        <v>66</v>
      </c>
      <c r="N1324" s="1">
        <v>2686106779.46</v>
      </c>
      <c r="O1324" s="1">
        <v>819359890.88999999</v>
      </c>
    </row>
    <row r="1325" spans="1:15" x14ac:dyDescent="0.25">
      <c r="A1325" s="2">
        <v>45152.660358796296</v>
      </c>
      <c r="B1325">
        <f t="shared" si="40"/>
        <v>14</v>
      </c>
      <c r="C1325">
        <f t="shared" si="41"/>
        <v>8</v>
      </c>
      <c r="D1325" s="2">
        <f>DATE(2023,KB_s[[#This Row],[Monat]],KB_s[[#This Row],[Tag]])</f>
        <v>45152</v>
      </c>
      <c r="E1325" s="3">
        <f>WEEKNUM(KB_s[[#This Row],[kill_datetime]],2)</f>
        <v>34</v>
      </c>
      <c r="F1325" t="s">
        <v>93</v>
      </c>
      <c r="G1325" t="s">
        <v>13</v>
      </c>
      <c r="H1325" t="s">
        <v>97</v>
      </c>
      <c r="I1325" t="s">
        <v>20</v>
      </c>
      <c r="J1325" t="s">
        <v>90</v>
      </c>
      <c r="K1325" t="s">
        <v>36</v>
      </c>
      <c r="L1325" t="s">
        <v>281</v>
      </c>
      <c r="M1325" t="s">
        <v>66</v>
      </c>
      <c r="N1325" s="1">
        <v>53205700.780000001</v>
      </c>
      <c r="O1325" s="1">
        <v>38897419.609999999</v>
      </c>
    </row>
    <row r="1326" spans="1:15" x14ac:dyDescent="0.25">
      <c r="A1326" s="2">
        <v>45152.660474537035</v>
      </c>
      <c r="B1326">
        <f t="shared" si="40"/>
        <v>14</v>
      </c>
      <c r="C1326">
        <f t="shared" si="41"/>
        <v>8</v>
      </c>
      <c r="D1326" s="2">
        <f>DATE(2023,KB_s[[#This Row],[Monat]],KB_s[[#This Row],[Tag]])</f>
        <v>45152</v>
      </c>
      <c r="E1326" s="3">
        <f>WEEKNUM(KB_s[[#This Row],[kill_datetime]],2)</f>
        <v>34</v>
      </c>
      <c r="F1326" t="s">
        <v>21</v>
      </c>
      <c r="G1326" t="s">
        <v>13</v>
      </c>
      <c r="H1326" t="s">
        <v>133</v>
      </c>
      <c r="I1326" t="s">
        <v>15</v>
      </c>
      <c r="J1326" t="s">
        <v>325</v>
      </c>
      <c r="K1326" t="s">
        <v>32</v>
      </c>
      <c r="L1326" t="s">
        <v>449</v>
      </c>
      <c r="M1326" t="s">
        <v>78</v>
      </c>
      <c r="N1326" s="1">
        <v>73625190.700000003</v>
      </c>
      <c r="O1326" s="1">
        <v>52691007.399999999</v>
      </c>
    </row>
    <row r="1327" spans="1:15" x14ac:dyDescent="0.25">
      <c r="A1327" s="2">
        <v>45152.661168981482</v>
      </c>
      <c r="B1327">
        <f t="shared" si="40"/>
        <v>14</v>
      </c>
      <c r="C1327">
        <f t="shared" si="41"/>
        <v>8</v>
      </c>
      <c r="D1327" s="2">
        <f>DATE(2023,KB_s[[#This Row],[Monat]],KB_s[[#This Row],[Tag]])</f>
        <v>45152</v>
      </c>
      <c r="E1327" s="3">
        <f>WEEKNUM(KB_s[[#This Row],[kill_datetime]],2)</f>
        <v>34</v>
      </c>
      <c r="F1327" t="s">
        <v>231</v>
      </c>
      <c r="G1327" t="s">
        <v>13</v>
      </c>
      <c r="H1327" t="s">
        <v>133</v>
      </c>
      <c r="I1327" t="s">
        <v>15</v>
      </c>
      <c r="J1327" t="s">
        <v>325</v>
      </c>
      <c r="K1327" t="s">
        <v>32</v>
      </c>
      <c r="L1327" t="s">
        <v>449</v>
      </c>
      <c r="M1327" t="s">
        <v>78</v>
      </c>
      <c r="N1327" s="1">
        <v>61562051.82</v>
      </c>
      <c r="O1327" s="1">
        <v>45103297.520000003</v>
      </c>
    </row>
    <row r="1328" spans="1:15" x14ac:dyDescent="0.25">
      <c r="A1328" s="2">
        <v>45152.664143518516</v>
      </c>
      <c r="B1328">
        <f t="shared" si="40"/>
        <v>14</v>
      </c>
      <c r="C1328">
        <f t="shared" si="41"/>
        <v>8</v>
      </c>
      <c r="D1328" s="2">
        <f>DATE(2023,KB_s[[#This Row],[Monat]],KB_s[[#This Row],[Tag]])</f>
        <v>45152</v>
      </c>
      <c r="E1328" s="3">
        <f>WEEKNUM(KB_s[[#This Row],[kill_datetime]],2)</f>
        <v>34</v>
      </c>
      <c r="F1328" t="s">
        <v>231</v>
      </c>
      <c r="G1328" t="s">
        <v>13</v>
      </c>
      <c r="H1328" t="s">
        <v>40</v>
      </c>
      <c r="I1328" t="s">
        <v>20</v>
      </c>
      <c r="J1328" t="s">
        <v>39</v>
      </c>
      <c r="K1328" t="s">
        <v>32</v>
      </c>
      <c r="L1328" t="s">
        <v>281</v>
      </c>
      <c r="M1328" t="s">
        <v>66</v>
      </c>
      <c r="N1328" s="1">
        <v>30635996.920000002</v>
      </c>
      <c r="O1328" s="1">
        <v>12124947.039999999</v>
      </c>
    </row>
    <row r="1329" spans="1:15" x14ac:dyDescent="0.25">
      <c r="A1329" s="2">
        <v>45152.664224537039</v>
      </c>
      <c r="B1329">
        <f t="shared" si="40"/>
        <v>14</v>
      </c>
      <c r="C1329">
        <f t="shared" si="41"/>
        <v>8</v>
      </c>
      <c r="D1329" s="2">
        <f>DATE(2023,KB_s[[#This Row],[Monat]],KB_s[[#This Row],[Tag]])</f>
        <v>45152</v>
      </c>
      <c r="E1329" s="3">
        <f>WEEKNUM(KB_s[[#This Row],[kill_datetime]],2)</f>
        <v>34</v>
      </c>
      <c r="F1329" t="s">
        <v>57</v>
      </c>
      <c r="G1329" t="s">
        <v>13</v>
      </c>
      <c r="H1329" t="s">
        <v>82</v>
      </c>
      <c r="I1329" t="s">
        <v>20</v>
      </c>
      <c r="J1329" t="s">
        <v>90</v>
      </c>
      <c r="K1329" t="s">
        <v>36</v>
      </c>
      <c r="L1329" t="s">
        <v>281</v>
      </c>
      <c r="M1329" t="s">
        <v>66</v>
      </c>
      <c r="N1329" s="1">
        <v>62865353.350000001</v>
      </c>
      <c r="O1329" s="1">
        <v>38015361.200000003</v>
      </c>
    </row>
    <row r="1330" spans="1:15" x14ac:dyDescent="0.25">
      <c r="A1330" s="2">
        <v>45152.665659722225</v>
      </c>
      <c r="B1330">
        <f t="shared" si="40"/>
        <v>14</v>
      </c>
      <c r="C1330">
        <f t="shared" si="41"/>
        <v>8</v>
      </c>
      <c r="D1330" s="2">
        <f>DATE(2023,KB_s[[#This Row],[Monat]],KB_s[[#This Row],[Tag]])</f>
        <v>45152</v>
      </c>
      <c r="E1330" s="3">
        <f>WEEKNUM(KB_s[[#This Row],[kill_datetime]],2)</f>
        <v>34</v>
      </c>
      <c r="F1330" t="s">
        <v>231</v>
      </c>
      <c r="G1330" t="s">
        <v>13</v>
      </c>
      <c r="H1330" t="s">
        <v>23</v>
      </c>
      <c r="I1330" t="s">
        <v>20</v>
      </c>
      <c r="J1330" t="s">
        <v>139</v>
      </c>
      <c r="K1330" t="s">
        <v>32</v>
      </c>
      <c r="L1330" t="s">
        <v>281</v>
      </c>
      <c r="M1330" t="s">
        <v>66</v>
      </c>
      <c r="N1330" s="1">
        <v>13481019.210000001</v>
      </c>
      <c r="O1330" s="1">
        <v>4702498.9000000004</v>
      </c>
    </row>
    <row r="1331" spans="1:15" x14ac:dyDescent="0.25">
      <c r="A1331" s="2">
        <v>45152.665844907409</v>
      </c>
      <c r="B1331">
        <f t="shared" si="40"/>
        <v>14</v>
      </c>
      <c r="C1331">
        <f t="shared" si="41"/>
        <v>8</v>
      </c>
      <c r="D1331" s="2">
        <f>DATE(2023,KB_s[[#This Row],[Monat]],KB_s[[#This Row],[Tag]])</f>
        <v>45152</v>
      </c>
      <c r="E1331" s="3">
        <f>WEEKNUM(KB_s[[#This Row],[kill_datetime]],2)</f>
        <v>34</v>
      </c>
      <c r="F1331" t="s">
        <v>21</v>
      </c>
      <c r="G1331" t="s">
        <v>13</v>
      </c>
      <c r="H1331" t="s">
        <v>165</v>
      </c>
      <c r="I1331" t="s">
        <v>20</v>
      </c>
      <c r="J1331" t="s">
        <v>200</v>
      </c>
      <c r="K1331" t="s">
        <v>17</v>
      </c>
      <c r="L1331" t="s">
        <v>281</v>
      </c>
      <c r="M1331" t="s">
        <v>66</v>
      </c>
      <c r="N1331" s="1">
        <v>12597762.380000001</v>
      </c>
      <c r="O1331" s="1">
        <v>11018288.15</v>
      </c>
    </row>
    <row r="1332" spans="1:15" x14ac:dyDescent="0.25">
      <c r="A1332" s="2">
        <v>45152.666377314818</v>
      </c>
      <c r="B1332">
        <f t="shared" si="40"/>
        <v>14</v>
      </c>
      <c r="C1332">
        <f t="shared" si="41"/>
        <v>8</v>
      </c>
      <c r="D1332" s="2">
        <f>DATE(2023,KB_s[[#This Row],[Monat]],KB_s[[#This Row],[Tag]])</f>
        <v>45152</v>
      </c>
      <c r="E1332" s="3">
        <f>WEEKNUM(KB_s[[#This Row],[kill_datetime]],2)</f>
        <v>34</v>
      </c>
      <c r="F1332" t="s">
        <v>297</v>
      </c>
      <c r="G1332" t="s">
        <v>20</v>
      </c>
      <c r="H1332" t="s">
        <v>705</v>
      </c>
      <c r="I1332" t="s">
        <v>13</v>
      </c>
      <c r="J1332" t="s">
        <v>39</v>
      </c>
      <c r="K1332" t="s">
        <v>32</v>
      </c>
      <c r="L1332" t="s">
        <v>281</v>
      </c>
      <c r="M1332" t="s">
        <v>66</v>
      </c>
      <c r="N1332" s="1">
        <v>31068361.66</v>
      </c>
      <c r="O1332" s="1">
        <v>13743027.380000001</v>
      </c>
    </row>
    <row r="1333" spans="1:15" x14ac:dyDescent="0.25">
      <c r="A1333" s="2">
        <v>45152.667500000003</v>
      </c>
      <c r="B1333">
        <f t="shared" si="40"/>
        <v>14</v>
      </c>
      <c r="C1333">
        <f t="shared" si="41"/>
        <v>8</v>
      </c>
      <c r="D1333" s="2">
        <f>DATE(2023,KB_s[[#This Row],[Monat]],KB_s[[#This Row],[Tag]])</f>
        <v>45152</v>
      </c>
      <c r="E1333" s="3">
        <f>WEEKNUM(KB_s[[#This Row],[kill_datetime]],2)</f>
        <v>34</v>
      </c>
      <c r="F1333" t="s">
        <v>254</v>
      </c>
      <c r="G1333" t="s">
        <v>13</v>
      </c>
      <c r="H1333" t="s">
        <v>71</v>
      </c>
      <c r="I1333" t="s">
        <v>20</v>
      </c>
      <c r="J1333" t="s">
        <v>200</v>
      </c>
      <c r="K1333" t="s">
        <v>17</v>
      </c>
      <c r="L1333" t="s">
        <v>281</v>
      </c>
      <c r="M1333" t="s">
        <v>66</v>
      </c>
      <c r="N1333" s="1">
        <v>16505118.810000001</v>
      </c>
      <c r="O1333" s="1">
        <v>11186411.91</v>
      </c>
    </row>
    <row r="1334" spans="1:15" x14ac:dyDescent="0.25">
      <c r="A1334" s="2">
        <v>45152.667766203704</v>
      </c>
      <c r="B1334">
        <f t="shared" si="40"/>
        <v>14</v>
      </c>
      <c r="C1334">
        <f t="shared" si="41"/>
        <v>8</v>
      </c>
      <c r="D1334" s="2">
        <f>DATE(2023,KB_s[[#This Row],[Monat]],KB_s[[#This Row],[Tag]])</f>
        <v>45152</v>
      </c>
      <c r="E1334" s="3">
        <f>WEEKNUM(KB_s[[#This Row],[kill_datetime]],2)</f>
        <v>34</v>
      </c>
      <c r="F1334" t="s">
        <v>352</v>
      </c>
      <c r="G1334" t="s">
        <v>20</v>
      </c>
      <c r="H1334" t="s">
        <v>705</v>
      </c>
      <c r="I1334" t="s">
        <v>13</v>
      </c>
      <c r="J1334" t="s">
        <v>39</v>
      </c>
      <c r="K1334" t="s">
        <v>32</v>
      </c>
      <c r="L1334" t="s">
        <v>281</v>
      </c>
      <c r="M1334" t="s">
        <v>66</v>
      </c>
      <c r="N1334" s="1">
        <v>30928254.359999999</v>
      </c>
      <c r="O1334" s="1">
        <v>17417012.300000001</v>
      </c>
    </row>
    <row r="1335" spans="1:15" x14ac:dyDescent="0.25">
      <c r="A1335" s="2">
        <v>45152.669710648152</v>
      </c>
      <c r="B1335">
        <f t="shared" si="40"/>
        <v>14</v>
      </c>
      <c r="C1335">
        <f t="shared" si="41"/>
        <v>8</v>
      </c>
      <c r="D1335" s="2">
        <f>DATE(2023,KB_s[[#This Row],[Monat]],KB_s[[#This Row],[Tag]])</f>
        <v>45152</v>
      </c>
      <c r="E1335" s="3">
        <f>WEEKNUM(KB_s[[#This Row],[kill_datetime]],2)</f>
        <v>34</v>
      </c>
      <c r="F1335" t="s">
        <v>353</v>
      </c>
      <c r="G1335" t="s">
        <v>20</v>
      </c>
      <c r="H1335" t="s">
        <v>480</v>
      </c>
      <c r="I1335" t="s">
        <v>13</v>
      </c>
      <c r="J1335" t="s">
        <v>39</v>
      </c>
      <c r="K1335" t="s">
        <v>32</v>
      </c>
      <c r="L1335" t="s">
        <v>65</v>
      </c>
      <c r="M1335" t="s">
        <v>66</v>
      </c>
      <c r="N1335" s="1">
        <v>26335904.609999999</v>
      </c>
      <c r="O1335" s="1">
        <v>9462872.0600000005</v>
      </c>
    </row>
    <row r="1336" spans="1:15" x14ac:dyDescent="0.25">
      <c r="A1336" s="2">
        <v>45152.66978009259</v>
      </c>
      <c r="B1336">
        <f t="shared" si="40"/>
        <v>14</v>
      </c>
      <c r="C1336">
        <f t="shared" si="41"/>
        <v>8</v>
      </c>
      <c r="D1336" s="2">
        <f>DATE(2023,KB_s[[#This Row],[Monat]],KB_s[[#This Row],[Tag]])</f>
        <v>45152</v>
      </c>
      <c r="E1336" s="3">
        <f>WEEKNUM(KB_s[[#This Row],[kill_datetime]],2)</f>
        <v>34</v>
      </c>
      <c r="F1336" t="s">
        <v>40</v>
      </c>
      <c r="G1336" t="s">
        <v>20</v>
      </c>
      <c r="H1336" t="s">
        <v>22</v>
      </c>
      <c r="I1336" t="s">
        <v>13</v>
      </c>
      <c r="J1336" t="s">
        <v>313</v>
      </c>
      <c r="K1336" t="s">
        <v>32</v>
      </c>
      <c r="L1336" t="s">
        <v>65</v>
      </c>
      <c r="M1336" t="s">
        <v>66</v>
      </c>
      <c r="N1336" s="1">
        <v>20859232.109999999</v>
      </c>
      <c r="O1336" s="1">
        <v>10684516.33</v>
      </c>
    </row>
    <row r="1337" spans="1:15" x14ac:dyDescent="0.25">
      <c r="A1337" s="2">
        <v>45152.669988425929</v>
      </c>
      <c r="B1337">
        <f t="shared" si="40"/>
        <v>14</v>
      </c>
      <c r="C1337">
        <f t="shared" si="41"/>
        <v>8</v>
      </c>
      <c r="D1337" s="2">
        <f>DATE(2023,KB_s[[#This Row],[Monat]],KB_s[[#This Row],[Tag]])</f>
        <v>45152</v>
      </c>
      <c r="E1337" s="3">
        <f>WEEKNUM(KB_s[[#This Row],[kill_datetime]],2)</f>
        <v>34</v>
      </c>
      <c r="F1337" t="s">
        <v>359</v>
      </c>
      <c r="G1337" t="s">
        <v>20</v>
      </c>
      <c r="H1337" t="s">
        <v>33</v>
      </c>
      <c r="I1337" t="s">
        <v>13</v>
      </c>
      <c r="J1337" t="s">
        <v>313</v>
      </c>
      <c r="K1337" t="s">
        <v>32</v>
      </c>
      <c r="L1337" t="s">
        <v>65</v>
      </c>
      <c r="M1337" t="s">
        <v>66</v>
      </c>
      <c r="N1337" s="1">
        <v>20617530.859999999</v>
      </c>
      <c r="O1337" s="1">
        <v>12086159.300000001</v>
      </c>
    </row>
    <row r="1338" spans="1:15" x14ac:dyDescent="0.25">
      <c r="A1338" s="2">
        <v>45152.670011574075</v>
      </c>
      <c r="B1338">
        <f t="shared" si="40"/>
        <v>14</v>
      </c>
      <c r="C1338">
        <f t="shared" si="41"/>
        <v>8</v>
      </c>
      <c r="D1338" s="2">
        <f>DATE(2023,KB_s[[#This Row],[Monat]],KB_s[[#This Row],[Tag]])</f>
        <v>45152</v>
      </c>
      <c r="E1338" s="3">
        <f>WEEKNUM(KB_s[[#This Row],[kill_datetime]],2)</f>
        <v>34</v>
      </c>
      <c r="F1338" t="s">
        <v>40</v>
      </c>
      <c r="G1338" t="s">
        <v>20</v>
      </c>
      <c r="H1338" t="s">
        <v>21</v>
      </c>
      <c r="I1338" t="s">
        <v>13</v>
      </c>
      <c r="J1338" t="s">
        <v>39</v>
      </c>
      <c r="K1338" t="s">
        <v>32</v>
      </c>
      <c r="L1338" t="s">
        <v>65</v>
      </c>
      <c r="M1338" t="s">
        <v>66</v>
      </c>
      <c r="N1338" s="1">
        <v>30507818.609999999</v>
      </c>
      <c r="O1338" s="1">
        <v>14094979</v>
      </c>
    </row>
    <row r="1339" spans="1:15" x14ac:dyDescent="0.25">
      <c r="A1339" s="2">
        <v>45152.670254629629</v>
      </c>
      <c r="B1339">
        <f t="shared" si="40"/>
        <v>14</v>
      </c>
      <c r="C1339">
        <f t="shared" si="41"/>
        <v>8</v>
      </c>
      <c r="D1339" s="2">
        <f>DATE(2023,KB_s[[#This Row],[Monat]],KB_s[[#This Row],[Tag]])</f>
        <v>45152</v>
      </c>
      <c r="E1339" s="3">
        <f>WEEKNUM(KB_s[[#This Row],[kill_datetime]],2)</f>
        <v>34</v>
      </c>
      <c r="F1339" t="s">
        <v>64</v>
      </c>
      <c r="G1339" t="s">
        <v>20</v>
      </c>
      <c r="H1339" t="s">
        <v>93</v>
      </c>
      <c r="I1339" t="s">
        <v>13</v>
      </c>
      <c r="J1339" t="s">
        <v>39</v>
      </c>
      <c r="K1339" t="s">
        <v>32</v>
      </c>
      <c r="L1339" t="s">
        <v>65</v>
      </c>
      <c r="M1339" t="s">
        <v>66</v>
      </c>
      <c r="N1339" s="1">
        <v>26279187.670000002</v>
      </c>
      <c r="O1339" s="1">
        <v>8063048.9299999997</v>
      </c>
    </row>
    <row r="1340" spans="1:15" x14ac:dyDescent="0.25">
      <c r="A1340" s="2">
        <v>45152.671817129631</v>
      </c>
      <c r="B1340">
        <f t="shared" si="40"/>
        <v>14</v>
      </c>
      <c r="C1340">
        <f t="shared" si="41"/>
        <v>8</v>
      </c>
      <c r="D1340" s="2">
        <f>DATE(2023,KB_s[[#This Row],[Monat]],KB_s[[#This Row],[Tag]])</f>
        <v>45152</v>
      </c>
      <c r="E1340" s="3">
        <f>WEEKNUM(KB_s[[#This Row],[kill_datetime]],2)</f>
        <v>34</v>
      </c>
      <c r="F1340" t="s">
        <v>40</v>
      </c>
      <c r="G1340" t="s">
        <v>20</v>
      </c>
      <c r="H1340" t="s">
        <v>22</v>
      </c>
      <c r="I1340" t="s">
        <v>13</v>
      </c>
      <c r="J1340" t="s">
        <v>313</v>
      </c>
      <c r="K1340" t="s">
        <v>32</v>
      </c>
      <c r="L1340" t="s">
        <v>65</v>
      </c>
      <c r="M1340" t="s">
        <v>66</v>
      </c>
      <c r="N1340" s="1">
        <v>21239778.940000001</v>
      </c>
      <c r="O1340" s="1">
        <v>11459327.98</v>
      </c>
    </row>
    <row r="1341" spans="1:15" x14ac:dyDescent="0.25">
      <c r="A1341" s="2">
        <v>45152.672025462962</v>
      </c>
      <c r="B1341">
        <f t="shared" si="40"/>
        <v>14</v>
      </c>
      <c r="C1341">
        <f t="shared" si="41"/>
        <v>8</v>
      </c>
      <c r="D1341" s="2">
        <f>DATE(2023,KB_s[[#This Row],[Monat]],KB_s[[#This Row],[Tag]])</f>
        <v>45152</v>
      </c>
      <c r="E1341" s="3">
        <f>WEEKNUM(KB_s[[#This Row],[kill_datetime]],2)</f>
        <v>34</v>
      </c>
      <c r="F1341" t="s">
        <v>71</v>
      </c>
      <c r="G1341" t="s">
        <v>20</v>
      </c>
      <c r="H1341" t="s">
        <v>12</v>
      </c>
      <c r="I1341" t="s">
        <v>13</v>
      </c>
      <c r="J1341" t="s">
        <v>313</v>
      </c>
      <c r="K1341" t="s">
        <v>32</v>
      </c>
      <c r="L1341" t="s">
        <v>65</v>
      </c>
      <c r="M1341" t="s">
        <v>66</v>
      </c>
      <c r="N1341" s="1">
        <v>20891703.829999998</v>
      </c>
      <c r="O1341" s="1">
        <v>13998706.48</v>
      </c>
    </row>
    <row r="1342" spans="1:15" x14ac:dyDescent="0.25">
      <c r="A1342" s="2">
        <v>45152.672048611108</v>
      </c>
      <c r="B1342">
        <f t="shared" si="40"/>
        <v>14</v>
      </c>
      <c r="C1342">
        <f t="shared" si="41"/>
        <v>8</v>
      </c>
      <c r="D1342" s="2">
        <f>DATE(2023,KB_s[[#This Row],[Monat]],KB_s[[#This Row],[Tag]])</f>
        <v>45152</v>
      </c>
      <c r="E1342" s="3">
        <f>WEEKNUM(KB_s[[#This Row],[kill_datetime]],2)</f>
        <v>34</v>
      </c>
      <c r="F1342" t="s">
        <v>353</v>
      </c>
      <c r="G1342" t="s">
        <v>20</v>
      </c>
      <c r="H1342" t="s">
        <v>323</v>
      </c>
      <c r="I1342" t="s">
        <v>13</v>
      </c>
      <c r="J1342" t="s">
        <v>39</v>
      </c>
      <c r="K1342" t="s">
        <v>32</v>
      </c>
      <c r="L1342" t="s">
        <v>65</v>
      </c>
      <c r="M1342" t="s">
        <v>66</v>
      </c>
      <c r="N1342" s="1">
        <v>29389503.449999999</v>
      </c>
      <c r="O1342" s="1">
        <v>14628028.4</v>
      </c>
    </row>
    <row r="1343" spans="1:15" x14ac:dyDescent="0.25">
      <c r="A1343" s="2">
        <v>45152.672071759262</v>
      </c>
      <c r="B1343">
        <f t="shared" si="40"/>
        <v>14</v>
      </c>
      <c r="C1343">
        <f t="shared" si="41"/>
        <v>8</v>
      </c>
      <c r="D1343" s="2">
        <f>DATE(2023,KB_s[[#This Row],[Monat]],KB_s[[#This Row],[Tag]])</f>
        <v>45152</v>
      </c>
      <c r="E1343" s="3">
        <f>WEEKNUM(KB_s[[#This Row],[kill_datetime]],2)</f>
        <v>34</v>
      </c>
      <c r="F1343" t="s">
        <v>349</v>
      </c>
      <c r="G1343" t="s">
        <v>20</v>
      </c>
      <c r="H1343" t="s">
        <v>33</v>
      </c>
      <c r="I1343" t="s">
        <v>13</v>
      </c>
      <c r="J1343" t="s">
        <v>39</v>
      </c>
      <c r="K1343" t="s">
        <v>32</v>
      </c>
      <c r="L1343" t="s">
        <v>65</v>
      </c>
      <c r="M1343" t="s">
        <v>66</v>
      </c>
      <c r="N1343" s="1">
        <v>29113265.649999999</v>
      </c>
      <c r="O1343" s="1">
        <v>11066739.08</v>
      </c>
    </row>
    <row r="1344" spans="1:15" x14ac:dyDescent="0.25">
      <c r="A1344" s="2">
        <v>45152.6721412037</v>
      </c>
      <c r="B1344">
        <f t="shared" si="40"/>
        <v>14</v>
      </c>
      <c r="C1344">
        <f t="shared" si="41"/>
        <v>8</v>
      </c>
      <c r="D1344" s="2">
        <f>DATE(2023,KB_s[[#This Row],[Monat]],KB_s[[#This Row],[Tag]])</f>
        <v>45152</v>
      </c>
      <c r="E1344" s="3">
        <f>WEEKNUM(KB_s[[#This Row],[kill_datetime]],2)</f>
        <v>34</v>
      </c>
      <c r="F1344" t="s">
        <v>57</v>
      </c>
      <c r="G1344" t="s">
        <v>13</v>
      </c>
      <c r="H1344" t="s">
        <v>353</v>
      </c>
      <c r="I1344" t="s">
        <v>20</v>
      </c>
      <c r="J1344" t="s">
        <v>90</v>
      </c>
      <c r="K1344" t="s">
        <v>36</v>
      </c>
      <c r="L1344" t="s">
        <v>65</v>
      </c>
      <c r="M1344" t="s">
        <v>66</v>
      </c>
      <c r="N1344" s="1">
        <v>56873282</v>
      </c>
      <c r="O1344" s="1">
        <v>40906316.049999997</v>
      </c>
    </row>
    <row r="1345" spans="1:15" x14ac:dyDescent="0.25">
      <c r="A1345" s="2">
        <v>45152.672175925924</v>
      </c>
      <c r="B1345">
        <f t="shared" si="40"/>
        <v>14</v>
      </c>
      <c r="C1345">
        <f t="shared" si="41"/>
        <v>8</v>
      </c>
      <c r="D1345" s="2">
        <f>DATE(2023,KB_s[[#This Row],[Monat]],KB_s[[#This Row],[Tag]])</f>
        <v>45152</v>
      </c>
      <c r="E1345" s="3">
        <f>WEEKNUM(KB_s[[#This Row],[kill_datetime]],2)</f>
        <v>34</v>
      </c>
      <c r="F1345" t="s">
        <v>402</v>
      </c>
      <c r="G1345" t="s">
        <v>20</v>
      </c>
      <c r="H1345" t="s">
        <v>392</v>
      </c>
      <c r="I1345" t="s">
        <v>13</v>
      </c>
      <c r="J1345" t="s">
        <v>313</v>
      </c>
      <c r="K1345" t="s">
        <v>32</v>
      </c>
      <c r="L1345" t="s">
        <v>65</v>
      </c>
      <c r="M1345" t="s">
        <v>66</v>
      </c>
      <c r="N1345" s="1">
        <v>17361430.449999999</v>
      </c>
      <c r="O1345" s="1">
        <v>10165568.35</v>
      </c>
    </row>
    <row r="1346" spans="1:15" x14ac:dyDescent="0.25">
      <c r="A1346" s="2">
        <v>45152.672268518516</v>
      </c>
      <c r="B1346">
        <f t="shared" ref="B1346:B1409" si="42">DAY(A1346)</f>
        <v>14</v>
      </c>
      <c r="C1346">
        <f t="shared" ref="C1346:C1409" si="43">MONTH(A1346)</f>
        <v>8</v>
      </c>
      <c r="D1346" s="2">
        <f>DATE(2023,KB_s[[#This Row],[Monat]],KB_s[[#This Row],[Tag]])</f>
        <v>45152</v>
      </c>
      <c r="E1346" s="3">
        <f>WEEKNUM(KB_s[[#This Row],[kill_datetime]],2)</f>
        <v>34</v>
      </c>
      <c r="F1346" t="s">
        <v>359</v>
      </c>
      <c r="G1346" t="s">
        <v>20</v>
      </c>
      <c r="H1346" t="s">
        <v>480</v>
      </c>
      <c r="I1346" t="s">
        <v>13</v>
      </c>
      <c r="J1346" t="s">
        <v>39</v>
      </c>
      <c r="K1346" t="s">
        <v>32</v>
      </c>
      <c r="L1346" t="s">
        <v>65</v>
      </c>
      <c r="M1346" t="s">
        <v>66</v>
      </c>
      <c r="N1346" s="1">
        <v>30463570.219999999</v>
      </c>
      <c r="O1346" s="1">
        <v>15259158.789999999</v>
      </c>
    </row>
    <row r="1347" spans="1:15" x14ac:dyDescent="0.25">
      <c r="A1347" s="2">
        <v>45152.672743055555</v>
      </c>
      <c r="B1347">
        <f t="shared" si="42"/>
        <v>14</v>
      </c>
      <c r="C1347">
        <f t="shared" si="43"/>
        <v>8</v>
      </c>
      <c r="D1347" s="2">
        <f>DATE(2023,KB_s[[#This Row],[Monat]],KB_s[[#This Row],[Tag]])</f>
        <v>45152</v>
      </c>
      <c r="E1347" s="3">
        <f>WEEKNUM(KB_s[[#This Row],[kill_datetime]],2)</f>
        <v>34</v>
      </c>
      <c r="F1347" t="s">
        <v>82</v>
      </c>
      <c r="G1347" t="s">
        <v>20</v>
      </c>
      <c r="H1347" t="s">
        <v>21</v>
      </c>
      <c r="I1347" t="s">
        <v>13</v>
      </c>
      <c r="J1347" t="s">
        <v>200</v>
      </c>
      <c r="K1347" t="s">
        <v>17</v>
      </c>
      <c r="L1347" t="s">
        <v>65</v>
      </c>
      <c r="M1347" t="s">
        <v>66</v>
      </c>
      <c r="N1347" s="1">
        <v>2586989.42</v>
      </c>
      <c r="O1347" s="1">
        <v>2467550.7000000002</v>
      </c>
    </row>
    <row r="1348" spans="1:15" x14ac:dyDescent="0.25">
      <c r="A1348" s="2">
        <v>45152.672800925924</v>
      </c>
      <c r="B1348">
        <f t="shared" si="42"/>
        <v>14</v>
      </c>
      <c r="C1348">
        <f t="shared" si="43"/>
        <v>8</v>
      </c>
      <c r="D1348" s="2">
        <f>DATE(2023,KB_s[[#This Row],[Monat]],KB_s[[#This Row],[Tag]])</f>
        <v>45152</v>
      </c>
      <c r="E1348" s="3">
        <f>WEEKNUM(KB_s[[#This Row],[kill_datetime]],2)</f>
        <v>34</v>
      </c>
      <c r="F1348" t="s">
        <v>198</v>
      </c>
      <c r="G1348" t="s">
        <v>20</v>
      </c>
      <c r="H1348" t="s">
        <v>705</v>
      </c>
      <c r="I1348" t="s">
        <v>13</v>
      </c>
      <c r="J1348" t="s">
        <v>39</v>
      </c>
      <c r="K1348" t="s">
        <v>32</v>
      </c>
      <c r="L1348" t="s">
        <v>65</v>
      </c>
      <c r="M1348" t="s">
        <v>66</v>
      </c>
      <c r="N1348" s="1">
        <v>30135424.52</v>
      </c>
      <c r="O1348" s="1">
        <v>12056342.48</v>
      </c>
    </row>
    <row r="1349" spans="1:15" x14ac:dyDescent="0.25">
      <c r="A1349" s="2">
        <v>45152.672997685186</v>
      </c>
      <c r="B1349">
        <f t="shared" si="42"/>
        <v>14</v>
      </c>
      <c r="C1349">
        <f t="shared" si="43"/>
        <v>8</v>
      </c>
      <c r="D1349" s="2">
        <f>DATE(2023,KB_s[[#This Row],[Monat]],KB_s[[#This Row],[Tag]])</f>
        <v>45152</v>
      </c>
      <c r="E1349" s="3">
        <f>WEEKNUM(KB_s[[#This Row],[kill_datetime]],2)</f>
        <v>34</v>
      </c>
      <c r="F1349" t="s">
        <v>563</v>
      </c>
      <c r="G1349" t="s">
        <v>20</v>
      </c>
      <c r="H1349" t="s">
        <v>231</v>
      </c>
      <c r="I1349" t="s">
        <v>13</v>
      </c>
      <c r="J1349" t="s">
        <v>39</v>
      </c>
      <c r="K1349" t="s">
        <v>32</v>
      </c>
      <c r="L1349" t="s">
        <v>65</v>
      </c>
      <c r="M1349" t="s">
        <v>66</v>
      </c>
      <c r="N1349" s="1">
        <v>29209499.239999998</v>
      </c>
      <c r="O1349" s="1">
        <v>16378510.5</v>
      </c>
    </row>
    <row r="1350" spans="1:15" x14ac:dyDescent="0.25">
      <c r="A1350" s="2">
        <v>45152.673333333332</v>
      </c>
      <c r="B1350">
        <f t="shared" si="42"/>
        <v>14</v>
      </c>
      <c r="C1350">
        <f t="shared" si="43"/>
        <v>8</v>
      </c>
      <c r="D1350" s="2">
        <f>DATE(2023,KB_s[[#This Row],[Monat]],KB_s[[#This Row],[Tag]])</f>
        <v>45152</v>
      </c>
      <c r="E1350" s="3">
        <f>WEEKNUM(KB_s[[#This Row],[kill_datetime]],2)</f>
        <v>34</v>
      </c>
      <c r="F1350" t="s">
        <v>290</v>
      </c>
      <c r="G1350" t="s">
        <v>20</v>
      </c>
      <c r="H1350" t="s">
        <v>705</v>
      </c>
      <c r="I1350" t="s">
        <v>13</v>
      </c>
      <c r="J1350" t="s">
        <v>39</v>
      </c>
      <c r="K1350" t="s">
        <v>32</v>
      </c>
      <c r="L1350" t="s">
        <v>65</v>
      </c>
      <c r="M1350" t="s">
        <v>66</v>
      </c>
      <c r="N1350" s="1">
        <v>30555532.710000001</v>
      </c>
      <c r="O1350" s="1">
        <v>15070698.949999999</v>
      </c>
    </row>
    <row r="1351" spans="1:15" x14ac:dyDescent="0.25">
      <c r="A1351" s="2">
        <v>45152.674247685187</v>
      </c>
      <c r="B1351">
        <f t="shared" si="42"/>
        <v>14</v>
      </c>
      <c r="C1351">
        <f t="shared" si="43"/>
        <v>8</v>
      </c>
      <c r="D1351" s="2">
        <f>DATE(2023,KB_s[[#This Row],[Monat]],KB_s[[#This Row],[Tag]])</f>
        <v>45152</v>
      </c>
      <c r="E1351" s="3">
        <f>WEEKNUM(KB_s[[#This Row],[kill_datetime]],2)</f>
        <v>34</v>
      </c>
      <c r="F1351" t="s">
        <v>21</v>
      </c>
      <c r="G1351" t="s">
        <v>13</v>
      </c>
      <c r="H1351" t="s">
        <v>301</v>
      </c>
      <c r="I1351" t="s">
        <v>20</v>
      </c>
      <c r="J1351" t="s">
        <v>85</v>
      </c>
      <c r="K1351" t="s">
        <v>36</v>
      </c>
      <c r="L1351" t="s">
        <v>65</v>
      </c>
      <c r="M1351" t="s">
        <v>66</v>
      </c>
      <c r="N1351" s="1">
        <v>57348351.609999999</v>
      </c>
      <c r="O1351" s="1">
        <v>41795224.420000002</v>
      </c>
    </row>
    <row r="1352" spans="1:15" x14ac:dyDescent="0.25">
      <c r="A1352" s="2">
        <v>45152.680266203701</v>
      </c>
      <c r="B1352">
        <f t="shared" si="42"/>
        <v>14</v>
      </c>
      <c r="C1352">
        <f t="shared" si="43"/>
        <v>8</v>
      </c>
      <c r="D1352" s="2">
        <f>DATE(2023,KB_s[[#This Row],[Monat]],KB_s[[#This Row],[Tag]])</f>
        <v>45152</v>
      </c>
      <c r="E1352" s="3">
        <f>WEEKNUM(KB_s[[#This Row],[kill_datetime]],2)</f>
        <v>34</v>
      </c>
      <c r="F1352" t="s">
        <v>241</v>
      </c>
      <c r="G1352" t="s">
        <v>20</v>
      </c>
      <c r="H1352" t="s">
        <v>254</v>
      </c>
      <c r="I1352" t="s">
        <v>13</v>
      </c>
      <c r="J1352" t="s">
        <v>39</v>
      </c>
      <c r="K1352" t="s">
        <v>32</v>
      </c>
      <c r="L1352" t="s">
        <v>281</v>
      </c>
      <c r="M1352" t="s">
        <v>66</v>
      </c>
      <c r="N1352" s="1">
        <v>23566764.379999999</v>
      </c>
      <c r="O1352" s="1">
        <v>8278500.5199999996</v>
      </c>
    </row>
    <row r="1353" spans="1:15" x14ac:dyDescent="0.25">
      <c r="A1353" s="2">
        <v>45152.749282407407</v>
      </c>
      <c r="B1353">
        <f t="shared" si="42"/>
        <v>14</v>
      </c>
      <c r="C1353">
        <f t="shared" si="43"/>
        <v>8</v>
      </c>
      <c r="D1353" s="2">
        <f>DATE(2023,KB_s[[#This Row],[Monat]],KB_s[[#This Row],[Tag]])</f>
        <v>45152</v>
      </c>
      <c r="E1353" s="3">
        <f>WEEKNUM(KB_s[[#This Row],[kill_datetime]],2)</f>
        <v>34</v>
      </c>
      <c r="F1353" t="s">
        <v>231</v>
      </c>
      <c r="G1353" t="s">
        <v>13</v>
      </c>
      <c r="H1353" t="s">
        <v>481</v>
      </c>
      <c r="I1353" t="s">
        <v>60</v>
      </c>
      <c r="J1353" t="s">
        <v>255</v>
      </c>
      <c r="K1353" t="s">
        <v>32</v>
      </c>
      <c r="L1353" t="s">
        <v>587</v>
      </c>
      <c r="M1353" t="s">
        <v>78</v>
      </c>
      <c r="N1353" s="1">
        <v>77205397.189999998</v>
      </c>
      <c r="O1353" s="1">
        <v>52047319.490000002</v>
      </c>
    </row>
    <row r="1354" spans="1:15" x14ac:dyDescent="0.25">
      <c r="A1354" s="2">
        <v>45152.769479166665</v>
      </c>
      <c r="B1354">
        <f t="shared" si="42"/>
        <v>14</v>
      </c>
      <c r="C1354">
        <f t="shared" si="43"/>
        <v>8</v>
      </c>
      <c r="D1354" s="2">
        <f>DATE(2023,KB_s[[#This Row],[Monat]],KB_s[[#This Row],[Tag]])</f>
        <v>45152</v>
      </c>
      <c r="E1354" s="3">
        <f>WEEKNUM(KB_s[[#This Row],[kill_datetime]],2)</f>
        <v>34</v>
      </c>
      <c r="F1354" t="s">
        <v>248</v>
      </c>
      <c r="G1354" t="s">
        <v>27</v>
      </c>
      <c r="H1354" t="s">
        <v>165</v>
      </c>
      <c r="I1354" t="s">
        <v>20</v>
      </c>
      <c r="J1354" t="s">
        <v>39</v>
      </c>
      <c r="K1354" t="s">
        <v>32</v>
      </c>
      <c r="L1354" t="s">
        <v>235</v>
      </c>
      <c r="M1354" t="s">
        <v>38</v>
      </c>
      <c r="N1354" s="1">
        <v>24343955.5</v>
      </c>
      <c r="O1354" s="1">
        <v>8368926.9800000004</v>
      </c>
    </row>
    <row r="1355" spans="1:15" x14ac:dyDescent="0.25">
      <c r="A1355" s="2">
        <v>45152.772291666668</v>
      </c>
      <c r="B1355">
        <f t="shared" si="42"/>
        <v>14</v>
      </c>
      <c r="C1355">
        <f t="shared" si="43"/>
        <v>8</v>
      </c>
      <c r="D1355" s="2">
        <f>DATE(2023,KB_s[[#This Row],[Monat]],KB_s[[#This Row],[Tag]])</f>
        <v>45152</v>
      </c>
      <c r="E1355" s="3">
        <f>WEEKNUM(KB_s[[#This Row],[kill_datetime]],2)</f>
        <v>34</v>
      </c>
      <c r="F1355" t="s">
        <v>22</v>
      </c>
      <c r="G1355" t="s">
        <v>13</v>
      </c>
      <c r="H1355" t="s">
        <v>438</v>
      </c>
      <c r="I1355" t="s">
        <v>20</v>
      </c>
      <c r="J1355" t="s">
        <v>193</v>
      </c>
      <c r="K1355" t="s">
        <v>17</v>
      </c>
      <c r="L1355" t="s">
        <v>243</v>
      </c>
      <c r="M1355" t="s">
        <v>38</v>
      </c>
      <c r="N1355" s="1">
        <v>880227.81</v>
      </c>
      <c r="O1355" s="1">
        <v>669585.14</v>
      </c>
    </row>
    <row r="1356" spans="1:15" x14ac:dyDescent="0.25">
      <c r="A1356" s="2">
        <v>45152.772291666668</v>
      </c>
      <c r="B1356">
        <f t="shared" si="42"/>
        <v>14</v>
      </c>
      <c r="C1356">
        <f t="shared" si="43"/>
        <v>8</v>
      </c>
      <c r="D1356" s="2">
        <f>DATE(2023,KB_s[[#This Row],[Monat]],KB_s[[#This Row],[Tag]])</f>
        <v>45152</v>
      </c>
      <c r="E1356" s="3">
        <f>WEEKNUM(KB_s[[#This Row],[kill_datetime]],2)</f>
        <v>34</v>
      </c>
      <c r="F1356" t="s">
        <v>82</v>
      </c>
      <c r="G1356" t="s">
        <v>20</v>
      </c>
      <c r="H1356" t="s">
        <v>121</v>
      </c>
      <c r="I1356" t="s">
        <v>27</v>
      </c>
      <c r="J1356" t="s">
        <v>80</v>
      </c>
      <c r="K1356" t="s">
        <v>36</v>
      </c>
      <c r="L1356" t="s">
        <v>249</v>
      </c>
      <c r="M1356" t="s">
        <v>66</v>
      </c>
      <c r="N1356" s="1">
        <v>65480556.670000002</v>
      </c>
      <c r="O1356" s="1">
        <v>51281706.149999999</v>
      </c>
    </row>
    <row r="1357" spans="1:15" x14ac:dyDescent="0.25">
      <c r="A1357" s="2">
        <v>45152.772534722222</v>
      </c>
      <c r="B1357">
        <f t="shared" si="42"/>
        <v>14</v>
      </c>
      <c r="C1357">
        <f t="shared" si="43"/>
        <v>8</v>
      </c>
      <c r="D1357" s="2">
        <f>DATE(2023,KB_s[[#This Row],[Monat]],KB_s[[#This Row],[Tag]])</f>
        <v>45152</v>
      </c>
      <c r="E1357" s="3">
        <f>WEEKNUM(KB_s[[#This Row],[kill_datetime]],2)</f>
        <v>34</v>
      </c>
      <c r="F1357" t="s">
        <v>76</v>
      </c>
      <c r="G1357" t="s">
        <v>13</v>
      </c>
      <c r="H1357" t="s">
        <v>438</v>
      </c>
      <c r="I1357" t="s">
        <v>20</v>
      </c>
      <c r="J1357" t="s">
        <v>193</v>
      </c>
      <c r="K1357" t="s">
        <v>17</v>
      </c>
      <c r="L1357" t="s">
        <v>243</v>
      </c>
      <c r="M1357" t="s">
        <v>38</v>
      </c>
      <c r="N1357" s="1">
        <v>880227.81</v>
      </c>
      <c r="O1357" s="1">
        <v>699947.32</v>
      </c>
    </row>
    <row r="1358" spans="1:15" x14ac:dyDescent="0.25">
      <c r="A1358" s="2">
        <v>45152.773425925923</v>
      </c>
      <c r="B1358">
        <f t="shared" si="42"/>
        <v>14</v>
      </c>
      <c r="C1358">
        <f t="shared" si="43"/>
        <v>8</v>
      </c>
      <c r="D1358" s="2">
        <f>DATE(2023,KB_s[[#This Row],[Monat]],KB_s[[#This Row],[Tag]])</f>
        <v>45152</v>
      </c>
      <c r="E1358" s="3">
        <f>WEEKNUM(KB_s[[#This Row],[kill_datetime]],2)</f>
        <v>34</v>
      </c>
      <c r="F1358" t="s">
        <v>507</v>
      </c>
      <c r="G1358" t="s">
        <v>13</v>
      </c>
      <c r="H1358" t="s">
        <v>438</v>
      </c>
      <c r="I1358" t="s">
        <v>20</v>
      </c>
      <c r="J1358" t="s">
        <v>193</v>
      </c>
      <c r="K1358" t="s">
        <v>17</v>
      </c>
      <c r="L1358" t="s">
        <v>243</v>
      </c>
      <c r="M1358" t="s">
        <v>38</v>
      </c>
      <c r="N1358" s="1">
        <v>880227.81</v>
      </c>
      <c r="O1358" s="1">
        <v>669585.14</v>
      </c>
    </row>
    <row r="1359" spans="1:15" x14ac:dyDescent="0.25">
      <c r="A1359" s="2">
        <v>45152.774097222224</v>
      </c>
      <c r="B1359">
        <f t="shared" si="42"/>
        <v>14</v>
      </c>
      <c r="C1359">
        <f t="shared" si="43"/>
        <v>8</v>
      </c>
      <c r="D1359" s="2">
        <f>DATE(2023,KB_s[[#This Row],[Monat]],KB_s[[#This Row],[Tag]])</f>
        <v>45152</v>
      </c>
      <c r="E1359" s="3">
        <f>WEEKNUM(KB_s[[#This Row],[kill_datetime]],2)</f>
        <v>34</v>
      </c>
      <c r="F1359" t="s">
        <v>76</v>
      </c>
      <c r="G1359" t="s">
        <v>13</v>
      </c>
      <c r="H1359" t="s">
        <v>438</v>
      </c>
      <c r="I1359" t="s">
        <v>20</v>
      </c>
      <c r="J1359" t="s">
        <v>193</v>
      </c>
      <c r="K1359" t="s">
        <v>17</v>
      </c>
      <c r="L1359" t="s">
        <v>243</v>
      </c>
      <c r="M1359" t="s">
        <v>38</v>
      </c>
      <c r="N1359" s="1">
        <v>880227.81</v>
      </c>
      <c r="O1359" s="1">
        <v>676477.05</v>
      </c>
    </row>
    <row r="1360" spans="1:15" x14ac:dyDescent="0.25">
      <c r="A1360" s="2">
        <v>45152.774618055555</v>
      </c>
      <c r="B1360">
        <f t="shared" si="42"/>
        <v>14</v>
      </c>
      <c r="C1360">
        <f t="shared" si="43"/>
        <v>8</v>
      </c>
      <c r="D1360" s="2">
        <f>DATE(2023,KB_s[[#This Row],[Monat]],KB_s[[#This Row],[Tag]])</f>
        <v>45152</v>
      </c>
      <c r="E1360" s="3">
        <f>WEEKNUM(KB_s[[#This Row],[kill_datetime]],2)</f>
        <v>34</v>
      </c>
      <c r="F1360" t="s">
        <v>631</v>
      </c>
      <c r="G1360" t="s">
        <v>13</v>
      </c>
      <c r="H1360" t="s">
        <v>438</v>
      </c>
      <c r="I1360" t="s">
        <v>20</v>
      </c>
      <c r="J1360" t="s">
        <v>193</v>
      </c>
      <c r="K1360" t="s">
        <v>17</v>
      </c>
      <c r="L1360" t="s">
        <v>243</v>
      </c>
      <c r="M1360" t="s">
        <v>38</v>
      </c>
      <c r="N1360" s="1">
        <v>880227.81</v>
      </c>
      <c r="O1360" s="1">
        <v>670845.77</v>
      </c>
    </row>
    <row r="1361" spans="1:15" x14ac:dyDescent="0.25">
      <c r="A1361" s="2">
        <v>45152.886655092596</v>
      </c>
      <c r="B1361">
        <f t="shared" si="42"/>
        <v>14</v>
      </c>
      <c r="C1361">
        <f t="shared" si="43"/>
        <v>8</v>
      </c>
      <c r="D1361" s="2">
        <f>DATE(2023,KB_s[[#This Row],[Monat]],KB_s[[#This Row],[Tag]])</f>
        <v>45152</v>
      </c>
      <c r="E1361" s="3">
        <f>WEEKNUM(KB_s[[#This Row],[kill_datetime]],2)</f>
        <v>34</v>
      </c>
      <c r="F1361" t="s">
        <v>154</v>
      </c>
      <c r="G1361" t="s">
        <v>60</v>
      </c>
      <c r="H1361" t="s">
        <v>22</v>
      </c>
      <c r="I1361" t="s">
        <v>13</v>
      </c>
      <c r="J1361" t="s">
        <v>29</v>
      </c>
      <c r="K1361" t="s">
        <v>17</v>
      </c>
      <c r="L1361" t="s">
        <v>58</v>
      </c>
      <c r="M1361" t="s">
        <v>11</v>
      </c>
      <c r="N1361" s="1">
        <v>5550306.4800000004</v>
      </c>
      <c r="O1361" s="1">
        <v>2708826.38</v>
      </c>
    </row>
    <row r="1362" spans="1:15" x14ac:dyDescent="0.25">
      <c r="A1362" s="2">
        <v>45152.910902777781</v>
      </c>
      <c r="B1362">
        <f t="shared" si="42"/>
        <v>14</v>
      </c>
      <c r="C1362">
        <f t="shared" si="43"/>
        <v>8</v>
      </c>
      <c r="D1362" s="2">
        <f>DATE(2023,KB_s[[#This Row],[Monat]],KB_s[[#This Row],[Tag]])</f>
        <v>45152</v>
      </c>
      <c r="E1362" s="3">
        <f>WEEKNUM(KB_s[[#This Row],[kill_datetime]],2)</f>
        <v>34</v>
      </c>
      <c r="F1362" t="s">
        <v>154</v>
      </c>
      <c r="G1362" t="s">
        <v>60</v>
      </c>
      <c r="H1362" t="s">
        <v>22</v>
      </c>
      <c r="I1362" t="s">
        <v>13</v>
      </c>
      <c r="J1362" t="s">
        <v>29</v>
      </c>
      <c r="K1362" t="s">
        <v>17</v>
      </c>
      <c r="L1362" t="s">
        <v>58</v>
      </c>
      <c r="M1362" t="s">
        <v>11</v>
      </c>
      <c r="N1362" s="1">
        <v>5550306.4800000004</v>
      </c>
      <c r="O1362" s="1">
        <v>4758398.68</v>
      </c>
    </row>
    <row r="1363" spans="1:15" x14ac:dyDescent="0.25">
      <c r="A1363" s="2">
        <v>45152.958472222221</v>
      </c>
      <c r="B1363">
        <f t="shared" si="42"/>
        <v>14</v>
      </c>
      <c r="C1363">
        <f t="shared" si="43"/>
        <v>8</v>
      </c>
      <c r="D1363" s="2">
        <f>DATE(2023,KB_s[[#This Row],[Monat]],KB_s[[#This Row],[Tag]])</f>
        <v>45152</v>
      </c>
      <c r="E1363" s="3">
        <f>WEEKNUM(KB_s[[#This Row],[kill_datetime]],2)</f>
        <v>34</v>
      </c>
      <c r="F1363" t="s">
        <v>154</v>
      </c>
      <c r="G1363" t="s">
        <v>60</v>
      </c>
      <c r="H1363" t="s">
        <v>21</v>
      </c>
      <c r="I1363" t="s">
        <v>13</v>
      </c>
      <c r="J1363" t="s">
        <v>48</v>
      </c>
      <c r="K1363" t="s">
        <v>25</v>
      </c>
      <c r="L1363" t="s">
        <v>58</v>
      </c>
      <c r="M1363" t="s">
        <v>11</v>
      </c>
      <c r="N1363" s="1">
        <v>2415878.39</v>
      </c>
      <c r="O1363" s="1">
        <v>1466183.45</v>
      </c>
    </row>
    <row r="1364" spans="1:15" x14ac:dyDescent="0.25">
      <c r="A1364" s="2">
        <v>45152.958553240744</v>
      </c>
      <c r="B1364">
        <f t="shared" si="42"/>
        <v>14</v>
      </c>
      <c r="C1364">
        <f t="shared" si="43"/>
        <v>8</v>
      </c>
      <c r="D1364" s="2">
        <f>DATE(2023,KB_s[[#This Row],[Monat]],KB_s[[#This Row],[Tag]])</f>
        <v>45152</v>
      </c>
      <c r="E1364" s="3">
        <f>WEEKNUM(KB_s[[#This Row],[kill_datetime]],2)</f>
        <v>34</v>
      </c>
      <c r="F1364" t="s">
        <v>409</v>
      </c>
      <c r="G1364" t="s">
        <v>13</v>
      </c>
      <c r="H1364" t="s">
        <v>82</v>
      </c>
      <c r="I1364" t="s">
        <v>20</v>
      </c>
      <c r="J1364" t="s">
        <v>80</v>
      </c>
      <c r="K1364" t="s">
        <v>36</v>
      </c>
      <c r="L1364" t="s">
        <v>623</v>
      </c>
      <c r="M1364" t="s">
        <v>78</v>
      </c>
      <c r="N1364" s="1">
        <v>72806524.609999999</v>
      </c>
      <c r="O1364" s="1">
        <v>53304899.719999999</v>
      </c>
    </row>
    <row r="1365" spans="1:15" x14ac:dyDescent="0.25">
      <c r="A1365" s="2">
        <v>45152.960844907408</v>
      </c>
      <c r="B1365">
        <f t="shared" si="42"/>
        <v>14</v>
      </c>
      <c r="C1365">
        <f t="shared" si="43"/>
        <v>8</v>
      </c>
      <c r="D1365" s="2">
        <f>DATE(2023,KB_s[[#This Row],[Monat]],KB_s[[#This Row],[Tag]])</f>
        <v>45152</v>
      </c>
      <c r="E1365" s="3">
        <f>WEEKNUM(KB_s[[#This Row],[kill_datetime]],2)</f>
        <v>34</v>
      </c>
      <c r="F1365" t="s">
        <v>154</v>
      </c>
      <c r="G1365" t="s">
        <v>60</v>
      </c>
      <c r="H1365" t="s">
        <v>231</v>
      </c>
      <c r="I1365" t="s">
        <v>13</v>
      </c>
      <c r="J1365" t="s">
        <v>29</v>
      </c>
      <c r="K1365" t="s">
        <v>17</v>
      </c>
      <c r="L1365" t="s">
        <v>58</v>
      </c>
      <c r="M1365" t="s">
        <v>11</v>
      </c>
      <c r="N1365" s="1">
        <v>1558588.95</v>
      </c>
      <c r="O1365" s="1">
        <v>1215132.67</v>
      </c>
    </row>
    <row r="1366" spans="1:15" x14ac:dyDescent="0.25">
      <c r="A1366" s="2">
        <v>45152.967546296299</v>
      </c>
      <c r="B1366">
        <f t="shared" si="42"/>
        <v>14</v>
      </c>
      <c r="C1366">
        <f t="shared" si="43"/>
        <v>8</v>
      </c>
      <c r="D1366" s="2">
        <f>DATE(2023,KB_s[[#This Row],[Monat]],KB_s[[#This Row],[Tag]])</f>
        <v>45152</v>
      </c>
      <c r="E1366" s="3">
        <f>WEEKNUM(KB_s[[#This Row],[kill_datetime]],2)</f>
        <v>34</v>
      </c>
      <c r="F1366" t="s">
        <v>349</v>
      </c>
      <c r="G1366" t="s">
        <v>20</v>
      </c>
      <c r="H1366" t="s">
        <v>323</v>
      </c>
      <c r="I1366" t="s">
        <v>13</v>
      </c>
      <c r="J1366" t="s">
        <v>73</v>
      </c>
      <c r="K1366" t="s">
        <v>32</v>
      </c>
      <c r="L1366" t="s">
        <v>215</v>
      </c>
      <c r="M1366" t="s">
        <v>78</v>
      </c>
      <c r="N1366" s="1">
        <v>29839189.969999999</v>
      </c>
      <c r="O1366" s="1">
        <v>14737632.810000001</v>
      </c>
    </row>
    <row r="1367" spans="1:15" x14ac:dyDescent="0.25">
      <c r="A1367" s="2">
        <v>45153.017916666664</v>
      </c>
      <c r="B1367">
        <f t="shared" si="42"/>
        <v>15</v>
      </c>
      <c r="C1367">
        <f t="shared" si="43"/>
        <v>8</v>
      </c>
      <c r="D1367" s="2">
        <f>DATE(2023,KB_s[[#This Row],[Monat]],KB_s[[#This Row],[Tag]])</f>
        <v>45153</v>
      </c>
      <c r="E1367" s="3">
        <f>WEEKNUM(KB_s[[#This Row],[kill_datetime]],2)</f>
        <v>34</v>
      </c>
      <c r="F1367" t="s">
        <v>72</v>
      </c>
      <c r="G1367" t="s">
        <v>20</v>
      </c>
      <c r="H1367" t="s">
        <v>76</v>
      </c>
      <c r="I1367" t="s">
        <v>13</v>
      </c>
      <c r="J1367" t="s">
        <v>44</v>
      </c>
      <c r="K1367" t="s">
        <v>17</v>
      </c>
      <c r="L1367" t="s">
        <v>91</v>
      </c>
      <c r="M1367" t="s">
        <v>66</v>
      </c>
      <c r="N1367" s="1">
        <v>6090862.0599999996</v>
      </c>
      <c r="O1367" s="1">
        <v>2982744.79</v>
      </c>
    </row>
    <row r="1368" spans="1:15" x14ac:dyDescent="0.25">
      <c r="A1368" s="2">
        <v>45153.025081018517</v>
      </c>
      <c r="B1368">
        <f t="shared" si="42"/>
        <v>15</v>
      </c>
      <c r="C1368">
        <f t="shared" si="43"/>
        <v>8</v>
      </c>
      <c r="D1368" s="2">
        <f>DATE(2023,KB_s[[#This Row],[Monat]],KB_s[[#This Row],[Tag]])</f>
        <v>45153</v>
      </c>
      <c r="E1368" s="3">
        <f>WEEKNUM(KB_s[[#This Row],[kill_datetime]],2)</f>
        <v>34</v>
      </c>
      <c r="F1368" t="s">
        <v>241</v>
      </c>
      <c r="G1368" t="s">
        <v>20</v>
      </c>
      <c r="H1368" t="s">
        <v>558</v>
      </c>
      <c r="I1368" t="s">
        <v>27</v>
      </c>
      <c r="J1368" t="s">
        <v>46</v>
      </c>
      <c r="K1368" t="s">
        <v>17</v>
      </c>
      <c r="L1368" t="s">
        <v>213</v>
      </c>
      <c r="M1368" t="s">
        <v>38</v>
      </c>
      <c r="N1368" s="1">
        <v>12798310.51</v>
      </c>
      <c r="O1368" s="1">
        <v>9914283.9399999995</v>
      </c>
    </row>
    <row r="1369" spans="1:15" x14ac:dyDescent="0.25">
      <c r="A1369" s="2">
        <v>45153.129699074074</v>
      </c>
      <c r="B1369">
        <f t="shared" si="42"/>
        <v>15</v>
      </c>
      <c r="C1369">
        <f t="shared" si="43"/>
        <v>8</v>
      </c>
      <c r="D1369" s="2">
        <f>DATE(2023,KB_s[[#This Row],[Monat]],KB_s[[#This Row],[Tag]])</f>
        <v>45153</v>
      </c>
      <c r="E1369" s="3">
        <f>WEEKNUM(KB_s[[#This Row],[kill_datetime]],2)</f>
        <v>34</v>
      </c>
      <c r="F1369" t="s">
        <v>290</v>
      </c>
      <c r="G1369" t="s">
        <v>20</v>
      </c>
      <c r="H1369" t="s">
        <v>231</v>
      </c>
      <c r="I1369" t="s">
        <v>13</v>
      </c>
      <c r="J1369" t="s">
        <v>98</v>
      </c>
      <c r="K1369" t="s">
        <v>52</v>
      </c>
      <c r="L1369" t="s">
        <v>215</v>
      </c>
      <c r="M1369" t="s">
        <v>78</v>
      </c>
      <c r="N1369" s="1">
        <v>221960673.19</v>
      </c>
      <c r="O1369" s="1">
        <v>177131647.31</v>
      </c>
    </row>
    <row r="1370" spans="1:15" x14ac:dyDescent="0.25">
      <c r="A1370" s="2">
        <v>45153.139305555553</v>
      </c>
      <c r="B1370">
        <f t="shared" si="42"/>
        <v>15</v>
      </c>
      <c r="C1370">
        <f t="shared" si="43"/>
        <v>8</v>
      </c>
      <c r="D1370" s="2">
        <f>DATE(2023,KB_s[[#This Row],[Monat]],KB_s[[#This Row],[Tag]])</f>
        <v>45153</v>
      </c>
      <c r="E1370" s="3">
        <f>WEEKNUM(KB_s[[#This Row],[kill_datetime]],2)</f>
        <v>34</v>
      </c>
      <c r="F1370" t="s">
        <v>437</v>
      </c>
      <c r="G1370" t="s">
        <v>13</v>
      </c>
      <c r="H1370" t="s">
        <v>369</v>
      </c>
      <c r="I1370" t="s">
        <v>20</v>
      </c>
      <c r="J1370" t="s">
        <v>106</v>
      </c>
      <c r="K1370" t="s">
        <v>32</v>
      </c>
      <c r="L1370" t="s">
        <v>215</v>
      </c>
      <c r="M1370" t="s">
        <v>78</v>
      </c>
      <c r="N1370" s="1">
        <v>27092260.91</v>
      </c>
      <c r="O1370" s="1">
        <v>2976683.54</v>
      </c>
    </row>
    <row r="1371" spans="1:15" x14ac:dyDescent="0.25">
      <c r="A1371" s="2">
        <v>45153.139340277776</v>
      </c>
      <c r="B1371">
        <f t="shared" si="42"/>
        <v>15</v>
      </c>
      <c r="C1371">
        <f t="shared" si="43"/>
        <v>8</v>
      </c>
      <c r="D1371" s="2">
        <f>DATE(2023,KB_s[[#This Row],[Monat]],KB_s[[#This Row],[Tag]])</f>
        <v>45153</v>
      </c>
      <c r="E1371" s="3">
        <f>WEEKNUM(KB_s[[#This Row],[kill_datetime]],2)</f>
        <v>34</v>
      </c>
      <c r="F1371" t="s">
        <v>231</v>
      </c>
      <c r="G1371" t="s">
        <v>13</v>
      </c>
      <c r="H1371" t="s">
        <v>330</v>
      </c>
      <c r="I1371" t="s">
        <v>20</v>
      </c>
      <c r="J1371" t="s">
        <v>163</v>
      </c>
      <c r="K1371" t="s">
        <v>32</v>
      </c>
      <c r="L1371" t="s">
        <v>215</v>
      </c>
      <c r="M1371" t="s">
        <v>78</v>
      </c>
      <c r="N1371" s="1">
        <v>28918935.109999999</v>
      </c>
      <c r="O1371" s="1">
        <v>10512899.73</v>
      </c>
    </row>
    <row r="1372" spans="1:15" x14ac:dyDescent="0.25">
      <c r="A1372" s="2">
        <v>45153.139525462961</v>
      </c>
      <c r="B1372">
        <f t="shared" si="42"/>
        <v>15</v>
      </c>
      <c r="C1372">
        <f t="shared" si="43"/>
        <v>8</v>
      </c>
      <c r="D1372" s="2">
        <f>DATE(2023,KB_s[[#This Row],[Monat]],KB_s[[#This Row],[Tag]])</f>
        <v>45153</v>
      </c>
      <c r="E1372" s="3">
        <f>WEEKNUM(KB_s[[#This Row],[kill_datetime]],2)</f>
        <v>34</v>
      </c>
      <c r="F1372" t="s">
        <v>683</v>
      </c>
      <c r="G1372" t="s">
        <v>20</v>
      </c>
      <c r="H1372" t="s">
        <v>406</v>
      </c>
      <c r="I1372" t="s">
        <v>13</v>
      </c>
      <c r="J1372" t="s">
        <v>443</v>
      </c>
      <c r="K1372" t="s">
        <v>52</v>
      </c>
      <c r="L1372" t="s">
        <v>215</v>
      </c>
      <c r="M1372" t="s">
        <v>78</v>
      </c>
      <c r="N1372" s="1">
        <v>6386600088.1800003</v>
      </c>
      <c r="O1372" s="1">
        <v>4430610905.5500002</v>
      </c>
    </row>
    <row r="1373" spans="1:15" x14ac:dyDescent="0.25">
      <c r="A1373" s="2">
        <v>45153.13957175926</v>
      </c>
      <c r="B1373">
        <f t="shared" si="42"/>
        <v>15</v>
      </c>
      <c r="C1373">
        <f t="shared" si="43"/>
        <v>8</v>
      </c>
      <c r="D1373" s="2">
        <f>DATE(2023,KB_s[[#This Row],[Monat]],KB_s[[#This Row],[Tag]])</f>
        <v>45153</v>
      </c>
      <c r="E1373" s="3">
        <f>WEEKNUM(KB_s[[#This Row],[kill_datetime]],2)</f>
        <v>34</v>
      </c>
      <c r="F1373" t="s">
        <v>231</v>
      </c>
      <c r="G1373" t="s">
        <v>13</v>
      </c>
      <c r="H1373" t="s">
        <v>359</v>
      </c>
      <c r="I1373" t="s">
        <v>20</v>
      </c>
      <c r="J1373" t="s">
        <v>73</v>
      </c>
      <c r="K1373" t="s">
        <v>32</v>
      </c>
      <c r="L1373" t="s">
        <v>215</v>
      </c>
      <c r="M1373" t="s">
        <v>78</v>
      </c>
      <c r="N1373" s="1">
        <v>17846198.050000001</v>
      </c>
      <c r="O1373" s="1">
        <v>3618782.3</v>
      </c>
    </row>
    <row r="1374" spans="1:15" x14ac:dyDescent="0.25">
      <c r="A1374" s="2">
        <v>45153.139641203707</v>
      </c>
      <c r="B1374">
        <f t="shared" si="42"/>
        <v>15</v>
      </c>
      <c r="C1374">
        <f t="shared" si="43"/>
        <v>8</v>
      </c>
      <c r="D1374" s="2">
        <f>DATE(2023,KB_s[[#This Row],[Monat]],KB_s[[#This Row],[Tag]])</f>
        <v>45153</v>
      </c>
      <c r="E1374" s="3">
        <f>WEEKNUM(KB_s[[#This Row],[kill_datetime]],2)</f>
        <v>34</v>
      </c>
      <c r="F1374" t="s">
        <v>290</v>
      </c>
      <c r="G1374" t="s">
        <v>20</v>
      </c>
      <c r="H1374" t="s">
        <v>21</v>
      </c>
      <c r="I1374" t="s">
        <v>13</v>
      </c>
      <c r="J1374" t="s">
        <v>34</v>
      </c>
      <c r="K1374" t="s">
        <v>32</v>
      </c>
      <c r="L1374" t="s">
        <v>215</v>
      </c>
      <c r="M1374" t="s">
        <v>78</v>
      </c>
      <c r="N1374" s="1">
        <v>26510654.23</v>
      </c>
      <c r="O1374" s="1">
        <v>11038386.34</v>
      </c>
    </row>
    <row r="1375" spans="1:15" x14ac:dyDescent="0.25">
      <c r="A1375" s="2">
        <v>45153.139803240738</v>
      </c>
      <c r="B1375">
        <f t="shared" si="42"/>
        <v>15</v>
      </c>
      <c r="C1375">
        <f t="shared" si="43"/>
        <v>8</v>
      </c>
      <c r="D1375" s="2">
        <f>DATE(2023,KB_s[[#This Row],[Monat]],KB_s[[#This Row],[Tag]])</f>
        <v>45153</v>
      </c>
      <c r="E1375" s="3">
        <f>WEEKNUM(KB_s[[#This Row],[kill_datetime]],2)</f>
        <v>34</v>
      </c>
      <c r="F1375" t="s">
        <v>406</v>
      </c>
      <c r="G1375" t="s">
        <v>13</v>
      </c>
      <c r="H1375" t="s">
        <v>563</v>
      </c>
      <c r="I1375" t="s">
        <v>20</v>
      </c>
      <c r="J1375" t="s">
        <v>73</v>
      </c>
      <c r="K1375" t="s">
        <v>32</v>
      </c>
      <c r="L1375" t="s">
        <v>215</v>
      </c>
      <c r="M1375" t="s">
        <v>78</v>
      </c>
      <c r="N1375" s="1">
        <v>30037717.969999999</v>
      </c>
      <c r="O1375" s="1">
        <v>16940700.559999999</v>
      </c>
    </row>
    <row r="1376" spans="1:15" x14ac:dyDescent="0.25">
      <c r="A1376" s="2">
        <v>45153.140381944446</v>
      </c>
      <c r="B1376">
        <f t="shared" si="42"/>
        <v>15</v>
      </c>
      <c r="C1376">
        <f t="shared" si="43"/>
        <v>8</v>
      </c>
      <c r="D1376" s="2">
        <f>DATE(2023,KB_s[[#This Row],[Monat]],KB_s[[#This Row],[Tag]])</f>
        <v>45153</v>
      </c>
      <c r="E1376" s="3">
        <f>WEEKNUM(KB_s[[#This Row],[kill_datetime]],2)</f>
        <v>34</v>
      </c>
      <c r="F1376" t="s">
        <v>231</v>
      </c>
      <c r="G1376" t="s">
        <v>13</v>
      </c>
      <c r="H1376" t="s">
        <v>23</v>
      </c>
      <c r="I1376" t="s">
        <v>20</v>
      </c>
      <c r="J1376" t="s">
        <v>73</v>
      </c>
      <c r="K1376" t="s">
        <v>32</v>
      </c>
      <c r="L1376" t="s">
        <v>215</v>
      </c>
      <c r="M1376" t="s">
        <v>78</v>
      </c>
      <c r="N1376" s="1">
        <v>18160398.149999999</v>
      </c>
      <c r="O1376" s="1">
        <v>6845668.7199999997</v>
      </c>
    </row>
    <row r="1377" spans="1:15" x14ac:dyDescent="0.25">
      <c r="A1377" s="2">
        <v>45153.141504629632</v>
      </c>
      <c r="B1377">
        <f t="shared" si="42"/>
        <v>15</v>
      </c>
      <c r="C1377">
        <f t="shared" si="43"/>
        <v>8</v>
      </c>
      <c r="D1377" s="2">
        <f>DATE(2023,KB_s[[#This Row],[Monat]],KB_s[[#This Row],[Tag]])</f>
        <v>45153</v>
      </c>
      <c r="E1377" s="3">
        <f>WEEKNUM(KB_s[[#This Row],[kill_datetime]],2)</f>
        <v>34</v>
      </c>
      <c r="F1377" t="s">
        <v>231</v>
      </c>
      <c r="G1377" t="s">
        <v>13</v>
      </c>
      <c r="H1377" t="s">
        <v>165</v>
      </c>
      <c r="I1377" t="s">
        <v>20</v>
      </c>
      <c r="J1377" t="s">
        <v>139</v>
      </c>
      <c r="K1377" t="s">
        <v>32</v>
      </c>
      <c r="L1377" t="s">
        <v>215</v>
      </c>
      <c r="M1377" t="s">
        <v>78</v>
      </c>
      <c r="N1377" s="1">
        <v>10407513.48</v>
      </c>
      <c r="O1377" s="1">
        <v>3261783.17</v>
      </c>
    </row>
    <row r="1378" spans="1:15" x14ac:dyDescent="0.25">
      <c r="A1378" s="2">
        <v>45153.142141203702</v>
      </c>
      <c r="B1378">
        <f t="shared" si="42"/>
        <v>15</v>
      </c>
      <c r="C1378">
        <f t="shared" si="43"/>
        <v>8</v>
      </c>
      <c r="D1378" s="2">
        <f>DATE(2023,KB_s[[#This Row],[Monat]],KB_s[[#This Row],[Tag]])</f>
        <v>45153</v>
      </c>
      <c r="E1378" s="3">
        <f>WEEKNUM(KB_s[[#This Row],[kill_datetime]],2)</f>
        <v>34</v>
      </c>
      <c r="F1378" t="s">
        <v>231</v>
      </c>
      <c r="G1378" t="s">
        <v>13</v>
      </c>
      <c r="H1378" t="s">
        <v>290</v>
      </c>
      <c r="I1378" t="s">
        <v>20</v>
      </c>
      <c r="J1378" t="s">
        <v>106</v>
      </c>
      <c r="K1378" t="s">
        <v>32</v>
      </c>
      <c r="L1378" t="s">
        <v>215</v>
      </c>
      <c r="M1378" t="s">
        <v>78</v>
      </c>
      <c r="N1378" s="1">
        <v>29820867.690000001</v>
      </c>
      <c r="O1378" s="1">
        <v>6911575.96</v>
      </c>
    </row>
    <row r="1379" spans="1:15" x14ac:dyDescent="0.25">
      <c r="A1379" s="2">
        <v>45153.142314814817</v>
      </c>
      <c r="B1379">
        <f t="shared" si="42"/>
        <v>15</v>
      </c>
      <c r="C1379">
        <f t="shared" si="43"/>
        <v>8</v>
      </c>
      <c r="D1379" s="2">
        <f>DATE(2023,KB_s[[#This Row],[Monat]],KB_s[[#This Row],[Tag]])</f>
        <v>45153</v>
      </c>
      <c r="E1379" s="3">
        <f>WEEKNUM(KB_s[[#This Row],[kill_datetime]],2)</f>
        <v>34</v>
      </c>
      <c r="F1379" t="s">
        <v>480</v>
      </c>
      <c r="G1379" t="s">
        <v>13</v>
      </c>
      <c r="H1379" t="s">
        <v>165</v>
      </c>
      <c r="I1379" t="s">
        <v>20</v>
      </c>
      <c r="J1379" t="s">
        <v>73</v>
      </c>
      <c r="K1379" t="s">
        <v>32</v>
      </c>
      <c r="L1379" t="s">
        <v>215</v>
      </c>
      <c r="M1379" t="s">
        <v>78</v>
      </c>
      <c r="N1379" s="1">
        <v>36354192.689999998</v>
      </c>
      <c r="O1379" s="1">
        <v>19935378.379999999</v>
      </c>
    </row>
    <row r="1380" spans="1:15" x14ac:dyDescent="0.25">
      <c r="A1380" s="2">
        <v>45153.142569444448</v>
      </c>
      <c r="B1380">
        <f t="shared" si="42"/>
        <v>15</v>
      </c>
      <c r="C1380">
        <f t="shared" si="43"/>
        <v>8</v>
      </c>
      <c r="D1380" s="2">
        <f>DATE(2023,KB_s[[#This Row],[Monat]],KB_s[[#This Row],[Tag]])</f>
        <v>45153</v>
      </c>
      <c r="E1380" s="3">
        <f>WEEKNUM(KB_s[[#This Row],[kill_datetime]],2)</f>
        <v>34</v>
      </c>
      <c r="F1380" t="s">
        <v>231</v>
      </c>
      <c r="G1380" t="s">
        <v>13</v>
      </c>
      <c r="H1380" t="s">
        <v>187</v>
      </c>
      <c r="I1380" t="s">
        <v>20</v>
      </c>
      <c r="J1380" t="s">
        <v>106</v>
      </c>
      <c r="K1380" t="s">
        <v>32</v>
      </c>
      <c r="L1380" t="s">
        <v>215</v>
      </c>
      <c r="M1380" t="s">
        <v>78</v>
      </c>
      <c r="N1380" s="1">
        <v>18998810.859999999</v>
      </c>
      <c r="O1380" s="1">
        <v>6386513.25</v>
      </c>
    </row>
    <row r="1381" spans="1:15" x14ac:dyDescent="0.25">
      <c r="A1381" s="2">
        <v>45153.142708333333</v>
      </c>
      <c r="B1381">
        <f t="shared" si="42"/>
        <v>15</v>
      </c>
      <c r="C1381">
        <f t="shared" si="43"/>
        <v>8</v>
      </c>
      <c r="D1381" s="2">
        <f>DATE(2023,KB_s[[#This Row],[Monat]],KB_s[[#This Row],[Tag]])</f>
        <v>45153</v>
      </c>
      <c r="E1381" s="3">
        <f>WEEKNUM(KB_s[[#This Row],[kill_datetime]],2)</f>
        <v>34</v>
      </c>
      <c r="F1381" t="s">
        <v>480</v>
      </c>
      <c r="G1381" t="s">
        <v>13</v>
      </c>
      <c r="H1381" t="s">
        <v>198</v>
      </c>
      <c r="I1381" t="s">
        <v>20</v>
      </c>
      <c r="J1381" t="s">
        <v>106</v>
      </c>
      <c r="K1381" t="s">
        <v>32</v>
      </c>
      <c r="L1381" t="s">
        <v>215</v>
      </c>
      <c r="M1381" t="s">
        <v>78</v>
      </c>
      <c r="N1381" s="1">
        <v>47427043.82</v>
      </c>
      <c r="O1381" s="1">
        <v>29127938.82</v>
      </c>
    </row>
    <row r="1382" spans="1:15" x14ac:dyDescent="0.25">
      <c r="A1382" s="2">
        <v>45153.143067129633</v>
      </c>
      <c r="B1382">
        <f t="shared" si="42"/>
        <v>15</v>
      </c>
      <c r="C1382">
        <f t="shared" si="43"/>
        <v>8</v>
      </c>
      <c r="D1382" s="2">
        <f>DATE(2023,KB_s[[#This Row],[Monat]],KB_s[[#This Row],[Tag]])</f>
        <v>45153</v>
      </c>
      <c r="E1382" s="3">
        <f>WEEKNUM(KB_s[[#This Row],[kill_datetime]],2)</f>
        <v>34</v>
      </c>
      <c r="F1382" t="s">
        <v>170</v>
      </c>
      <c r="G1382" t="s">
        <v>20</v>
      </c>
      <c r="H1382" t="s">
        <v>229</v>
      </c>
      <c r="I1382" t="s">
        <v>13</v>
      </c>
      <c r="J1382" t="s">
        <v>106</v>
      </c>
      <c r="K1382" t="s">
        <v>32</v>
      </c>
      <c r="L1382" t="s">
        <v>215</v>
      </c>
      <c r="M1382" t="s">
        <v>78</v>
      </c>
      <c r="N1382" s="1">
        <v>18507415.93</v>
      </c>
      <c r="O1382" s="1">
        <v>4100002.35</v>
      </c>
    </row>
    <row r="1383" spans="1:15" x14ac:dyDescent="0.25">
      <c r="A1383" s="2">
        <v>45153.206261574072</v>
      </c>
      <c r="B1383">
        <f t="shared" si="42"/>
        <v>15</v>
      </c>
      <c r="C1383">
        <f t="shared" si="43"/>
        <v>8</v>
      </c>
      <c r="D1383" s="2">
        <f>DATE(2023,KB_s[[#This Row],[Monat]],KB_s[[#This Row],[Tag]])</f>
        <v>45153</v>
      </c>
      <c r="E1383" s="3">
        <f>WEEKNUM(KB_s[[#This Row],[kill_datetime]],2)</f>
        <v>34</v>
      </c>
      <c r="F1383" t="s">
        <v>165</v>
      </c>
      <c r="G1383" t="s">
        <v>20</v>
      </c>
      <c r="H1383" t="s">
        <v>22</v>
      </c>
      <c r="I1383" t="s">
        <v>13</v>
      </c>
      <c r="J1383" t="s">
        <v>63</v>
      </c>
      <c r="K1383" t="s">
        <v>32</v>
      </c>
      <c r="L1383" t="s">
        <v>694</v>
      </c>
      <c r="M1383" t="s">
        <v>78</v>
      </c>
      <c r="N1383" s="1">
        <v>87029323.950000003</v>
      </c>
      <c r="O1383" s="1">
        <v>60551081.670000002</v>
      </c>
    </row>
    <row r="1384" spans="1:15" x14ac:dyDescent="0.25">
      <c r="A1384" s="2">
        <v>45153.210069444445</v>
      </c>
      <c r="B1384">
        <f t="shared" si="42"/>
        <v>15</v>
      </c>
      <c r="C1384">
        <f t="shared" si="43"/>
        <v>8</v>
      </c>
      <c r="D1384" s="2">
        <f>DATE(2023,KB_s[[#This Row],[Monat]],KB_s[[#This Row],[Tag]])</f>
        <v>45153</v>
      </c>
      <c r="E1384" s="3">
        <f>WEEKNUM(KB_s[[#This Row],[kill_datetime]],2)</f>
        <v>34</v>
      </c>
      <c r="F1384" t="s">
        <v>23</v>
      </c>
      <c r="G1384" t="s">
        <v>20</v>
      </c>
      <c r="H1384" t="s">
        <v>422</v>
      </c>
      <c r="I1384" t="s">
        <v>13</v>
      </c>
      <c r="J1384" t="s">
        <v>63</v>
      </c>
      <c r="K1384" t="s">
        <v>32</v>
      </c>
      <c r="L1384" t="s">
        <v>107</v>
      </c>
      <c r="M1384" t="s">
        <v>78</v>
      </c>
      <c r="N1384" s="1">
        <v>78378373.209999993</v>
      </c>
      <c r="O1384" s="1">
        <v>65167708.939999998</v>
      </c>
    </row>
    <row r="1385" spans="1:15" x14ac:dyDescent="0.25">
      <c r="A1385" s="2">
        <v>45153.210914351854</v>
      </c>
      <c r="B1385">
        <f t="shared" si="42"/>
        <v>15</v>
      </c>
      <c r="C1385">
        <f t="shared" si="43"/>
        <v>8</v>
      </c>
      <c r="D1385" s="2">
        <f>DATE(2023,KB_s[[#This Row],[Monat]],KB_s[[#This Row],[Tag]])</f>
        <v>45153</v>
      </c>
      <c r="E1385" s="3">
        <f>WEEKNUM(KB_s[[#This Row],[kill_datetime]],2)</f>
        <v>34</v>
      </c>
      <c r="F1385" t="s">
        <v>23</v>
      </c>
      <c r="G1385" t="s">
        <v>20</v>
      </c>
      <c r="H1385" t="s">
        <v>21</v>
      </c>
      <c r="I1385" t="s">
        <v>13</v>
      </c>
      <c r="J1385" t="s">
        <v>73</v>
      </c>
      <c r="K1385" t="s">
        <v>32</v>
      </c>
      <c r="L1385" t="s">
        <v>107</v>
      </c>
      <c r="M1385" t="s">
        <v>78</v>
      </c>
      <c r="N1385" s="1">
        <v>15417548.949999999</v>
      </c>
      <c r="O1385" s="1">
        <v>4077745.09</v>
      </c>
    </row>
    <row r="1386" spans="1:15" x14ac:dyDescent="0.25">
      <c r="A1386" s="2">
        <v>45153.219444444447</v>
      </c>
      <c r="B1386">
        <f t="shared" si="42"/>
        <v>15</v>
      </c>
      <c r="C1386">
        <f t="shared" si="43"/>
        <v>8</v>
      </c>
      <c r="D1386" s="2">
        <f>DATE(2023,KB_s[[#This Row],[Monat]],KB_s[[#This Row],[Tag]])</f>
        <v>45153</v>
      </c>
      <c r="E1386" s="3">
        <f>WEEKNUM(KB_s[[#This Row],[kill_datetime]],2)</f>
        <v>34</v>
      </c>
      <c r="F1386" t="s">
        <v>241</v>
      </c>
      <c r="G1386" t="s">
        <v>20</v>
      </c>
      <c r="H1386" t="s">
        <v>437</v>
      </c>
      <c r="I1386" t="s">
        <v>13</v>
      </c>
      <c r="J1386" t="s">
        <v>39</v>
      </c>
      <c r="K1386" t="s">
        <v>32</v>
      </c>
      <c r="L1386" t="s">
        <v>107</v>
      </c>
      <c r="M1386" t="s">
        <v>78</v>
      </c>
      <c r="N1386" s="1">
        <v>17435868.629999999</v>
      </c>
      <c r="O1386" s="1">
        <v>5574053.4400000004</v>
      </c>
    </row>
    <row r="1387" spans="1:15" x14ac:dyDescent="0.25">
      <c r="A1387" s="2">
        <v>45153.223668981482</v>
      </c>
      <c r="B1387">
        <f t="shared" si="42"/>
        <v>15</v>
      </c>
      <c r="C1387">
        <f t="shared" si="43"/>
        <v>8</v>
      </c>
      <c r="D1387" s="2">
        <f>DATE(2023,KB_s[[#This Row],[Monat]],KB_s[[#This Row],[Tag]])</f>
        <v>45153</v>
      </c>
      <c r="E1387" s="3">
        <f>WEEKNUM(KB_s[[#This Row],[kill_datetime]],2)</f>
        <v>34</v>
      </c>
      <c r="F1387" t="s">
        <v>23</v>
      </c>
      <c r="G1387" t="s">
        <v>20</v>
      </c>
      <c r="H1387" t="s">
        <v>21</v>
      </c>
      <c r="I1387" t="s">
        <v>13</v>
      </c>
      <c r="J1387" t="s">
        <v>49</v>
      </c>
      <c r="K1387" t="s">
        <v>25</v>
      </c>
      <c r="L1387" t="s">
        <v>107</v>
      </c>
      <c r="M1387" t="s">
        <v>78</v>
      </c>
      <c r="N1387" s="1">
        <v>18744499.550000001</v>
      </c>
      <c r="O1387" s="1">
        <v>13248672.33</v>
      </c>
    </row>
    <row r="1388" spans="1:15" x14ac:dyDescent="0.25">
      <c r="A1388" s="2">
        <v>45153.225995370369</v>
      </c>
      <c r="B1388">
        <f t="shared" si="42"/>
        <v>15</v>
      </c>
      <c r="C1388">
        <f t="shared" si="43"/>
        <v>8</v>
      </c>
      <c r="D1388" s="2">
        <f>DATE(2023,KB_s[[#This Row],[Monat]],KB_s[[#This Row],[Tag]])</f>
        <v>45153</v>
      </c>
      <c r="E1388" s="3">
        <f>WEEKNUM(KB_s[[#This Row],[kill_datetime]],2)</f>
        <v>34</v>
      </c>
      <c r="F1388" t="s">
        <v>519</v>
      </c>
      <c r="G1388" t="s">
        <v>20</v>
      </c>
      <c r="H1388" t="s">
        <v>57</v>
      </c>
      <c r="I1388" t="s">
        <v>13</v>
      </c>
      <c r="J1388" t="s">
        <v>98</v>
      </c>
      <c r="K1388" t="s">
        <v>52</v>
      </c>
      <c r="L1388" t="s">
        <v>107</v>
      </c>
      <c r="M1388" t="s">
        <v>78</v>
      </c>
      <c r="N1388" s="1">
        <v>197875820.87</v>
      </c>
      <c r="O1388" s="1">
        <v>179555935.18000001</v>
      </c>
    </row>
    <row r="1389" spans="1:15" x14ac:dyDescent="0.25">
      <c r="A1389" s="2">
        <v>45153.228078703702</v>
      </c>
      <c r="B1389">
        <f t="shared" si="42"/>
        <v>15</v>
      </c>
      <c r="C1389">
        <f t="shared" si="43"/>
        <v>8</v>
      </c>
      <c r="D1389" s="2">
        <f>DATE(2023,KB_s[[#This Row],[Monat]],KB_s[[#This Row],[Tag]])</f>
        <v>45153</v>
      </c>
      <c r="E1389" s="3">
        <f>WEEKNUM(KB_s[[#This Row],[kill_datetime]],2)</f>
        <v>34</v>
      </c>
      <c r="F1389" t="s">
        <v>165</v>
      </c>
      <c r="G1389" t="s">
        <v>20</v>
      </c>
      <c r="H1389" t="s">
        <v>310</v>
      </c>
      <c r="I1389" t="s">
        <v>13</v>
      </c>
      <c r="J1389" t="s">
        <v>48</v>
      </c>
      <c r="K1389" t="s">
        <v>25</v>
      </c>
      <c r="L1389" t="s">
        <v>107</v>
      </c>
      <c r="M1389" t="s">
        <v>78</v>
      </c>
      <c r="N1389" s="1">
        <v>12758199.619999999</v>
      </c>
      <c r="O1389" s="1">
        <v>5279550</v>
      </c>
    </row>
    <row r="1390" spans="1:15" x14ac:dyDescent="0.25">
      <c r="A1390" s="2">
        <v>45153.228252314817</v>
      </c>
      <c r="B1390">
        <f t="shared" si="42"/>
        <v>15</v>
      </c>
      <c r="C1390">
        <f t="shared" si="43"/>
        <v>8</v>
      </c>
      <c r="D1390" s="2">
        <f>DATE(2023,KB_s[[#This Row],[Monat]],KB_s[[#This Row],[Tag]])</f>
        <v>45153</v>
      </c>
      <c r="E1390" s="3">
        <f>WEEKNUM(KB_s[[#This Row],[kill_datetime]],2)</f>
        <v>34</v>
      </c>
      <c r="F1390" t="s">
        <v>23</v>
      </c>
      <c r="G1390" t="s">
        <v>20</v>
      </c>
      <c r="H1390" t="s">
        <v>245</v>
      </c>
      <c r="I1390" t="s">
        <v>13</v>
      </c>
      <c r="J1390" t="s">
        <v>69</v>
      </c>
      <c r="K1390" t="s">
        <v>17</v>
      </c>
      <c r="L1390" t="s">
        <v>107</v>
      </c>
      <c r="M1390" t="s">
        <v>78</v>
      </c>
      <c r="N1390" s="1">
        <v>1134540.3</v>
      </c>
      <c r="O1390" s="1">
        <v>729017.75</v>
      </c>
    </row>
    <row r="1391" spans="1:15" x14ac:dyDescent="0.25">
      <c r="A1391" s="2">
        <v>45153.235879629632</v>
      </c>
      <c r="B1391">
        <f t="shared" si="42"/>
        <v>15</v>
      </c>
      <c r="C1391">
        <f t="shared" si="43"/>
        <v>8</v>
      </c>
      <c r="D1391" s="2">
        <f>DATE(2023,KB_s[[#This Row],[Monat]],KB_s[[#This Row],[Tag]])</f>
        <v>45153</v>
      </c>
      <c r="E1391" s="3">
        <f>WEEKNUM(KB_s[[#This Row],[kill_datetime]],2)</f>
        <v>34</v>
      </c>
      <c r="F1391" t="s">
        <v>23</v>
      </c>
      <c r="G1391" t="s">
        <v>20</v>
      </c>
      <c r="H1391" t="s">
        <v>455</v>
      </c>
      <c r="I1391" t="s">
        <v>13</v>
      </c>
      <c r="J1391" t="s">
        <v>106</v>
      </c>
      <c r="K1391" t="s">
        <v>32</v>
      </c>
      <c r="L1391" t="s">
        <v>107</v>
      </c>
      <c r="M1391" t="s">
        <v>78</v>
      </c>
      <c r="N1391" s="1">
        <v>28486592.879999999</v>
      </c>
      <c r="O1391" s="1">
        <v>13087012.48</v>
      </c>
    </row>
    <row r="1392" spans="1:15" x14ac:dyDescent="0.25">
      <c r="A1392" s="2">
        <v>45153.236921296295</v>
      </c>
      <c r="B1392">
        <f t="shared" si="42"/>
        <v>15</v>
      </c>
      <c r="C1392">
        <f t="shared" si="43"/>
        <v>8</v>
      </c>
      <c r="D1392" s="2">
        <f>DATE(2023,KB_s[[#This Row],[Monat]],KB_s[[#This Row],[Tag]])</f>
        <v>45153</v>
      </c>
      <c r="E1392" s="3">
        <f>WEEKNUM(KB_s[[#This Row],[kill_datetime]],2)</f>
        <v>34</v>
      </c>
      <c r="F1392" t="s">
        <v>241</v>
      </c>
      <c r="G1392" t="s">
        <v>20</v>
      </c>
      <c r="H1392" t="s">
        <v>21</v>
      </c>
      <c r="I1392" t="s">
        <v>13</v>
      </c>
      <c r="J1392" t="s">
        <v>31</v>
      </c>
      <c r="K1392" t="s">
        <v>32</v>
      </c>
      <c r="L1392" t="s">
        <v>107</v>
      </c>
      <c r="M1392" t="s">
        <v>78</v>
      </c>
      <c r="N1392" s="1">
        <v>55537250.219999999</v>
      </c>
      <c r="O1392" s="1">
        <v>34744824.789999999</v>
      </c>
    </row>
    <row r="1393" spans="1:15" x14ac:dyDescent="0.25">
      <c r="A1393" s="2">
        <v>45153.238796296297</v>
      </c>
      <c r="B1393">
        <f t="shared" si="42"/>
        <v>15</v>
      </c>
      <c r="C1393">
        <f t="shared" si="43"/>
        <v>8</v>
      </c>
      <c r="D1393" s="2">
        <f>DATE(2023,KB_s[[#This Row],[Monat]],KB_s[[#This Row],[Tag]])</f>
        <v>45153</v>
      </c>
      <c r="E1393" s="3">
        <f>WEEKNUM(KB_s[[#This Row],[kill_datetime]],2)</f>
        <v>34</v>
      </c>
      <c r="F1393" t="s">
        <v>241</v>
      </c>
      <c r="G1393" t="s">
        <v>20</v>
      </c>
      <c r="H1393" t="s">
        <v>21</v>
      </c>
      <c r="I1393" t="s">
        <v>13</v>
      </c>
      <c r="J1393" t="s">
        <v>106</v>
      </c>
      <c r="K1393" t="s">
        <v>32</v>
      </c>
      <c r="L1393" t="s">
        <v>107</v>
      </c>
      <c r="M1393" t="s">
        <v>78</v>
      </c>
      <c r="N1393" s="1">
        <v>25778630.57</v>
      </c>
      <c r="O1393" s="1">
        <v>16092494.390000001</v>
      </c>
    </row>
    <row r="1394" spans="1:15" x14ac:dyDescent="0.25">
      <c r="A1394" s="2">
        <v>45153.240393518521</v>
      </c>
      <c r="B1394">
        <f t="shared" si="42"/>
        <v>15</v>
      </c>
      <c r="C1394">
        <f t="shared" si="43"/>
        <v>8</v>
      </c>
      <c r="D1394" s="2">
        <f>DATE(2023,KB_s[[#This Row],[Monat]],KB_s[[#This Row],[Tag]])</f>
        <v>45153</v>
      </c>
      <c r="E1394" s="3">
        <f>WEEKNUM(KB_s[[#This Row],[kill_datetime]],2)</f>
        <v>34</v>
      </c>
      <c r="F1394" t="s">
        <v>23</v>
      </c>
      <c r="G1394" t="s">
        <v>20</v>
      </c>
      <c r="H1394" t="s">
        <v>310</v>
      </c>
      <c r="I1394" t="s">
        <v>13</v>
      </c>
      <c r="J1394" t="s">
        <v>80</v>
      </c>
      <c r="K1394" t="s">
        <v>36</v>
      </c>
      <c r="L1394" t="s">
        <v>107</v>
      </c>
      <c r="M1394" t="s">
        <v>78</v>
      </c>
      <c r="N1394" s="1">
        <v>72500814.680000007</v>
      </c>
      <c r="O1394" s="1">
        <v>61400276.799999997</v>
      </c>
    </row>
    <row r="1395" spans="1:15" x14ac:dyDescent="0.25">
      <c r="A1395" s="2">
        <v>45153.244131944448</v>
      </c>
      <c r="B1395">
        <f t="shared" si="42"/>
        <v>15</v>
      </c>
      <c r="C1395">
        <f t="shared" si="43"/>
        <v>8</v>
      </c>
      <c r="D1395" s="2">
        <f>DATE(2023,KB_s[[#This Row],[Monat]],KB_s[[#This Row],[Tag]])</f>
        <v>45153</v>
      </c>
      <c r="E1395" s="3">
        <f>WEEKNUM(KB_s[[#This Row],[kill_datetime]],2)</f>
        <v>34</v>
      </c>
      <c r="F1395" t="s">
        <v>165</v>
      </c>
      <c r="G1395" t="s">
        <v>20</v>
      </c>
      <c r="H1395" t="s">
        <v>310</v>
      </c>
      <c r="I1395" t="s">
        <v>13</v>
      </c>
      <c r="J1395" t="s">
        <v>80</v>
      </c>
      <c r="K1395" t="s">
        <v>36</v>
      </c>
      <c r="L1395" t="s">
        <v>107</v>
      </c>
      <c r="M1395" t="s">
        <v>78</v>
      </c>
      <c r="N1395" s="1">
        <v>74194695.560000002</v>
      </c>
      <c r="O1395" s="1">
        <v>53307511.090000004</v>
      </c>
    </row>
    <row r="1396" spans="1:15" x14ac:dyDescent="0.25">
      <c r="A1396" s="2">
        <v>45153.251250000001</v>
      </c>
      <c r="B1396">
        <f t="shared" si="42"/>
        <v>15</v>
      </c>
      <c r="C1396">
        <f t="shared" si="43"/>
        <v>8</v>
      </c>
      <c r="D1396" s="2">
        <f>DATE(2023,KB_s[[#This Row],[Monat]],KB_s[[#This Row],[Tag]])</f>
        <v>45153</v>
      </c>
      <c r="E1396" s="3">
        <f>WEEKNUM(KB_s[[#This Row],[kill_datetime]],2)</f>
        <v>34</v>
      </c>
      <c r="F1396" t="s">
        <v>198</v>
      </c>
      <c r="G1396" t="s">
        <v>20</v>
      </c>
      <c r="H1396" t="s">
        <v>21</v>
      </c>
      <c r="I1396" t="s">
        <v>13</v>
      </c>
      <c r="J1396" t="s">
        <v>86</v>
      </c>
      <c r="K1396" t="s">
        <v>32</v>
      </c>
      <c r="L1396" t="s">
        <v>206</v>
      </c>
      <c r="M1396" t="s">
        <v>78</v>
      </c>
      <c r="N1396" s="1">
        <v>449550403.88999999</v>
      </c>
      <c r="O1396" s="1">
        <v>302239551.98000002</v>
      </c>
    </row>
    <row r="1397" spans="1:15" x14ac:dyDescent="0.25">
      <c r="A1397" s="2">
        <v>45153.257824074077</v>
      </c>
      <c r="B1397">
        <f t="shared" si="42"/>
        <v>15</v>
      </c>
      <c r="C1397">
        <f t="shared" si="43"/>
        <v>8</v>
      </c>
      <c r="D1397" s="2">
        <f>DATE(2023,KB_s[[#This Row],[Monat]],KB_s[[#This Row],[Tag]])</f>
        <v>45153</v>
      </c>
      <c r="E1397" s="3">
        <f>WEEKNUM(KB_s[[#This Row],[kill_datetime]],2)</f>
        <v>34</v>
      </c>
      <c r="F1397" t="s">
        <v>40</v>
      </c>
      <c r="G1397" t="s">
        <v>20</v>
      </c>
      <c r="H1397" t="s">
        <v>231</v>
      </c>
      <c r="I1397" t="s">
        <v>13</v>
      </c>
      <c r="J1397" t="s">
        <v>87</v>
      </c>
      <c r="K1397" t="s">
        <v>25</v>
      </c>
      <c r="L1397" t="s">
        <v>405</v>
      </c>
      <c r="M1397" t="s">
        <v>78</v>
      </c>
      <c r="N1397" s="1">
        <v>7105726.2800000003</v>
      </c>
      <c r="O1397" s="1">
        <v>1834748.97</v>
      </c>
    </row>
    <row r="1398" spans="1:15" x14ac:dyDescent="0.25">
      <c r="A1398" s="2">
        <v>45153.260625000003</v>
      </c>
      <c r="B1398">
        <f t="shared" si="42"/>
        <v>15</v>
      </c>
      <c r="C1398">
        <f t="shared" si="43"/>
        <v>8</v>
      </c>
      <c r="D1398" s="2">
        <f>DATE(2023,KB_s[[#This Row],[Monat]],KB_s[[#This Row],[Tag]])</f>
        <v>45153</v>
      </c>
      <c r="E1398" s="3">
        <f>WEEKNUM(KB_s[[#This Row],[kill_datetime]],2)</f>
        <v>34</v>
      </c>
      <c r="F1398" t="s">
        <v>187</v>
      </c>
      <c r="G1398" t="s">
        <v>20</v>
      </c>
      <c r="H1398" t="s">
        <v>231</v>
      </c>
      <c r="I1398" t="s">
        <v>13</v>
      </c>
      <c r="J1398" t="s">
        <v>42</v>
      </c>
      <c r="K1398" t="s">
        <v>25</v>
      </c>
      <c r="L1398" t="s">
        <v>215</v>
      </c>
      <c r="M1398" t="s">
        <v>78</v>
      </c>
      <c r="N1398" s="1">
        <v>20403511.940000001</v>
      </c>
      <c r="O1398" s="1">
        <v>18436814.600000001</v>
      </c>
    </row>
    <row r="1399" spans="1:15" x14ac:dyDescent="0.25">
      <c r="A1399" s="2">
        <v>45153.264293981483</v>
      </c>
      <c r="B1399">
        <f t="shared" si="42"/>
        <v>15</v>
      </c>
      <c r="C1399">
        <f t="shared" si="43"/>
        <v>8</v>
      </c>
      <c r="D1399" s="2">
        <f>DATE(2023,KB_s[[#This Row],[Monat]],KB_s[[#This Row],[Tag]])</f>
        <v>45153</v>
      </c>
      <c r="E1399" s="3">
        <f>WEEKNUM(KB_s[[#This Row],[kill_datetime]],2)</f>
        <v>34</v>
      </c>
      <c r="F1399" t="s">
        <v>165</v>
      </c>
      <c r="G1399" t="s">
        <v>20</v>
      </c>
      <c r="H1399" t="s">
        <v>231</v>
      </c>
      <c r="I1399" t="s">
        <v>13</v>
      </c>
      <c r="J1399" t="s">
        <v>31</v>
      </c>
      <c r="K1399" t="s">
        <v>32</v>
      </c>
      <c r="L1399" t="s">
        <v>107</v>
      </c>
      <c r="M1399" t="s">
        <v>78</v>
      </c>
      <c r="N1399" s="1">
        <v>73804438.579999998</v>
      </c>
      <c r="O1399" s="1">
        <v>57584050.799999997</v>
      </c>
    </row>
    <row r="1400" spans="1:15" x14ac:dyDescent="0.25">
      <c r="A1400" s="2">
        <v>45153.269270833334</v>
      </c>
      <c r="B1400">
        <f t="shared" si="42"/>
        <v>15</v>
      </c>
      <c r="C1400">
        <f t="shared" si="43"/>
        <v>8</v>
      </c>
      <c r="D1400" s="2">
        <f>DATE(2023,KB_s[[#This Row],[Monat]],KB_s[[#This Row],[Tag]])</f>
        <v>45153</v>
      </c>
      <c r="E1400" s="3">
        <f>WEEKNUM(KB_s[[#This Row],[kill_datetime]],2)</f>
        <v>34</v>
      </c>
      <c r="F1400" t="s">
        <v>23</v>
      </c>
      <c r="G1400" t="s">
        <v>20</v>
      </c>
      <c r="H1400" t="s">
        <v>244</v>
      </c>
      <c r="I1400" t="s">
        <v>13</v>
      </c>
      <c r="J1400" t="s">
        <v>98</v>
      </c>
      <c r="K1400" t="s">
        <v>52</v>
      </c>
      <c r="L1400" t="s">
        <v>107</v>
      </c>
      <c r="M1400" t="s">
        <v>78</v>
      </c>
      <c r="N1400" s="1">
        <v>263305417.58000001</v>
      </c>
      <c r="O1400" s="1">
        <v>238773842.46000001</v>
      </c>
    </row>
    <row r="1401" spans="1:15" x14ac:dyDescent="0.25">
      <c r="A1401" s="2">
        <v>45153.27008101852</v>
      </c>
      <c r="B1401">
        <f t="shared" si="42"/>
        <v>15</v>
      </c>
      <c r="C1401">
        <f t="shared" si="43"/>
        <v>8</v>
      </c>
      <c r="D1401" s="2">
        <f>DATE(2023,KB_s[[#This Row],[Monat]],KB_s[[#This Row],[Tag]])</f>
        <v>45153</v>
      </c>
      <c r="E1401" s="3">
        <f>WEEKNUM(KB_s[[#This Row],[kill_datetime]],2)</f>
        <v>34</v>
      </c>
      <c r="F1401" t="s">
        <v>23</v>
      </c>
      <c r="G1401" t="s">
        <v>20</v>
      </c>
      <c r="H1401" t="s">
        <v>244</v>
      </c>
      <c r="I1401" t="s">
        <v>13</v>
      </c>
      <c r="J1401" t="s">
        <v>46</v>
      </c>
      <c r="K1401" t="s">
        <v>17</v>
      </c>
      <c r="L1401" t="s">
        <v>107</v>
      </c>
      <c r="M1401" t="s">
        <v>78</v>
      </c>
      <c r="N1401" s="1">
        <v>2855547.45</v>
      </c>
      <c r="O1401" s="1">
        <v>2472056.89</v>
      </c>
    </row>
    <row r="1402" spans="1:15" x14ac:dyDescent="0.25">
      <c r="A1402" s="2">
        <v>45153.310902777775</v>
      </c>
      <c r="B1402">
        <f t="shared" si="42"/>
        <v>15</v>
      </c>
      <c r="C1402">
        <f t="shared" si="43"/>
        <v>8</v>
      </c>
      <c r="D1402" s="2">
        <f>DATE(2023,KB_s[[#This Row],[Monat]],KB_s[[#This Row],[Tag]])</f>
        <v>45153</v>
      </c>
      <c r="E1402" s="3">
        <f>WEEKNUM(KB_s[[#This Row],[kill_datetime]],2)</f>
        <v>34</v>
      </c>
      <c r="F1402" t="s">
        <v>154</v>
      </c>
      <c r="G1402" t="s">
        <v>60</v>
      </c>
      <c r="H1402" t="s">
        <v>245</v>
      </c>
      <c r="I1402" t="s">
        <v>13</v>
      </c>
      <c r="J1402" t="s">
        <v>137</v>
      </c>
      <c r="K1402" t="s">
        <v>17</v>
      </c>
      <c r="L1402" t="s">
        <v>58</v>
      </c>
      <c r="M1402" t="s">
        <v>11</v>
      </c>
      <c r="N1402" s="1">
        <v>864267.03</v>
      </c>
      <c r="O1402" s="1">
        <v>681039.16</v>
      </c>
    </row>
    <row r="1403" spans="1:15" x14ac:dyDescent="0.25">
      <c r="A1403" s="2">
        <v>45153.334155092591</v>
      </c>
      <c r="B1403">
        <f t="shared" si="42"/>
        <v>15</v>
      </c>
      <c r="C1403">
        <f t="shared" si="43"/>
        <v>8</v>
      </c>
      <c r="D1403" s="2">
        <f>DATE(2023,KB_s[[#This Row],[Monat]],KB_s[[#This Row],[Tag]])</f>
        <v>45153</v>
      </c>
      <c r="E1403" s="3">
        <f>WEEKNUM(KB_s[[#This Row],[kill_datetime]],2)</f>
        <v>34</v>
      </c>
      <c r="F1403" t="s">
        <v>154</v>
      </c>
      <c r="G1403" t="s">
        <v>60</v>
      </c>
      <c r="H1403" t="s">
        <v>21</v>
      </c>
      <c r="I1403" t="s">
        <v>13</v>
      </c>
      <c r="J1403" t="s">
        <v>44</v>
      </c>
      <c r="K1403" t="s">
        <v>17</v>
      </c>
      <c r="L1403" t="s">
        <v>58</v>
      </c>
      <c r="M1403" t="s">
        <v>11</v>
      </c>
      <c r="N1403" s="1">
        <v>488743.23</v>
      </c>
      <c r="O1403" s="1">
        <v>293815.43</v>
      </c>
    </row>
    <row r="1404" spans="1:15" x14ac:dyDescent="0.25">
      <c r="A1404" s="2">
        <v>45153.355486111112</v>
      </c>
      <c r="B1404">
        <f t="shared" si="42"/>
        <v>15</v>
      </c>
      <c r="C1404">
        <f t="shared" si="43"/>
        <v>8</v>
      </c>
      <c r="D1404" s="2">
        <f>DATE(2023,KB_s[[#This Row],[Monat]],KB_s[[#This Row],[Tag]])</f>
        <v>45153</v>
      </c>
      <c r="E1404" s="3">
        <f>WEEKNUM(KB_s[[#This Row],[kill_datetime]],2)</f>
        <v>34</v>
      </c>
      <c r="F1404" t="s">
        <v>154</v>
      </c>
      <c r="G1404" t="s">
        <v>60</v>
      </c>
      <c r="H1404" t="s">
        <v>248</v>
      </c>
      <c r="I1404" t="s">
        <v>27</v>
      </c>
      <c r="J1404" t="s">
        <v>54</v>
      </c>
      <c r="K1404" t="s">
        <v>17</v>
      </c>
      <c r="L1404" t="s">
        <v>58</v>
      </c>
      <c r="M1404" t="s">
        <v>11</v>
      </c>
      <c r="N1404" s="1">
        <v>1476047.04</v>
      </c>
      <c r="O1404" s="1">
        <v>1365048.74</v>
      </c>
    </row>
    <row r="1405" spans="1:15" x14ac:dyDescent="0.25">
      <c r="A1405" s="2">
        <v>45153.382071759261</v>
      </c>
      <c r="B1405">
        <f t="shared" si="42"/>
        <v>15</v>
      </c>
      <c r="C1405">
        <f t="shared" si="43"/>
        <v>8</v>
      </c>
      <c r="D1405" s="2">
        <f>DATE(2023,KB_s[[#This Row],[Monat]],KB_s[[#This Row],[Tag]])</f>
        <v>45153</v>
      </c>
      <c r="E1405" s="3">
        <f>WEEKNUM(KB_s[[#This Row],[kill_datetime]],2)</f>
        <v>34</v>
      </c>
      <c r="F1405" t="s">
        <v>154</v>
      </c>
      <c r="G1405" t="s">
        <v>60</v>
      </c>
      <c r="H1405" t="s">
        <v>292</v>
      </c>
      <c r="I1405" t="s">
        <v>13</v>
      </c>
      <c r="J1405" t="s">
        <v>46</v>
      </c>
      <c r="K1405" t="s">
        <v>17</v>
      </c>
      <c r="L1405" t="s">
        <v>58</v>
      </c>
      <c r="M1405" t="s">
        <v>11</v>
      </c>
      <c r="N1405" s="1">
        <v>5669735.2300000004</v>
      </c>
      <c r="O1405" s="1">
        <v>4351954.58</v>
      </c>
    </row>
    <row r="1406" spans="1:15" x14ac:dyDescent="0.25">
      <c r="A1406" s="2">
        <v>45153.382337962961</v>
      </c>
      <c r="B1406">
        <f t="shared" si="42"/>
        <v>15</v>
      </c>
      <c r="C1406">
        <f t="shared" si="43"/>
        <v>8</v>
      </c>
      <c r="D1406" s="2">
        <f>DATE(2023,KB_s[[#This Row],[Monat]],KB_s[[#This Row],[Tag]])</f>
        <v>45153</v>
      </c>
      <c r="E1406" s="3">
        <f>WEEKNUM(KB_s[[#This Row],[kill_datetime]],2)</f>
        <v>34</v>
      </c>
      <c r="F1406" t="s">
        <v>154</v>
      </c>
      <c r="G1406" t="s">
        <v>60</v>
      </c>
      <c r="H1406" t="s">
        <v>242</v>
      </c>
      <c r="I1406" t="s">
        <v>27</v>
      </c>
      <c r="J1406" t="s">
        <v>29</v>
      </c>
      <c r="K1406" t="s">
        <v>17</v>
      </c>
      <c r="L1406" t="s">
        <v>58</v>
      </c>
      <c r="M1406" t="s">
        <v>11</v>
      </c>
      <c r="N1406" s="1">
        <v>69544825.859999999</v>
      </c>
      <c r="O1406" s="1">
        <v>503945.53</v>
      </c>
    </row>
    <row r="1407" spans="1:15" x14ac:dyDescent="0.25">
      <c r="A1407" s="2">
        <v>45153.383912037039</v>
      </c>
      <c r="B1407">
        <f t="shared" si="42"/>
        <v>15</v>
      </c>
      <c r="C1407">
        <f t="shared" si="43"/>
        <v>8</v>
      </c>
      <c r="D1407" s="2">
        <f>DATE(2023,KB_s[[#This Row],[Monat]],KB_s[[#This Row],[Tag]])</f>
        <v>45153</v>
      </c>
      <c r="E1407" s="3">
        <f>WEEKNUM(KB_s[[#This Row],[kill_datetime]],2)</f>
        <v>34</v>
      </c>
      <c r="F1407" t="s">
        <v>154</v>
      </c>
      <c r="G1407" t="s">
        <v>60</v>
      </c>
      <c r="H1407" t="s">
        <v>530</v>
      </c>
      <c r="I1407" t="s">
        <v>27</v>
      </c>
      <c r="J1407" t="s">
        <v>316</v>
      </c>
      <c r="K1407" t="s">
        <v>32</v>
      </c>
      <c r="L1407" t="s">
        <v>58</v>
      </c>
      <c r="M1407" t="s">
        <v>11</v>
      </c>
      <c r="N1407" s="1">
        <v>40337450.039999999</v>
      </c>
      <c r="O1407" s="1">
        <v>31521691.629999999</v>
      </c>
    </row>
    <row r="1408" spans="1:15" x14ac:dyDescent="0.25">
      <c r="A1408" s="2">
        <v>45153.389293981483</v>
      </c>
      <c r="B1408">
        <f t="shared" si="42"/>
        <v>15</v>
      </c>
      <c r="C1408">
        <f t="shared" si="43"/>
        <v>8</v>
      </c>
      <c r="D1408" s="2">
        <f>DATE(2023,KB_s[[#This Row],[Monat]],KB_s[[#This Row],[Tag]])</f>
        <v>45153</v>
      </c>
      <c r="E1408" s="3">
        <f>WEEKNUM(KB_s[[#This Row],[kill_datetime]],2)</f>
        <v>34</v>
      </c>
      <c r="F1408" t="s">
        <v>154</v>
      </c>
      <c r="G1408" t="s">
        <v>60</v>
      </c>
      <c r="H1408" t="s">
        <v>153</v>
      </c>
      <c r="I1408" t="s">
        <v>27</v>
      </c>
      <c r="J1408" t="s">
        <v>212</v>
      </c>
      <c r="K1408" t="s">
        <v>17</v>
      </c>
      <c r="L1408" t="s">
        <v>58</v>
      </c>
      <c r="M1408" t="s">
        <v>11</v>
      </c>
      <c r="N1408" s="1">
        <v>40574193.68</v>
      </c>
      <c r="O1408" s="1">
        <v>1239459.95</v>
      </c>
    </row>
    <row r="1409" spans="1:15" x14ac:dyDescent="0.25">
      <c r="A1409" s="2">
        <v>45153.408935185187</v>
      </c>
      <c r="B1409">
        <f t="shared" si="42"/>
        <v>15</v>
      </c>
      <c r="C1409">
        <f t="shared" si="43"/>
        <v>8</v>
      </c>
      <c r="D1409" s="2">
        <f>DATE(2023,KB_s[[#This Row],[Monat]],KB_s[[#This Row],[Tag]])</f>
        <v>45153</v>
      </c>
      <c r="E1409" s="3">
        <f>WEEKNUM(KB_s[[#This Row],[kill_datetime]],2)</f>
        <v>34</v>
      </c>
      <c r="F1409" t="s">
        <v>154</v>
      </c>
      <c r="G1409" t="s">
        <v>60</v>
      </c>
      <c r="H1409" t="s">
        <v>315</v>
      </c>
      <c r="I1409" t="s">
        <v>27</v>
      </c>
      <c r="J1409" t="s">
        <v>44</v>
      </c>
      <c r="K1409" t="s">
        <v>17</v>
      </c>
      <c r="L1409" t="s">
        <v>58</v>
      </c>
      <c r="M1409" t="s">
        <v>11</v>
      </c>
      <c r="N1409" s="1">
        <v>833221.38</v>
      </c>
      <c r="O1409" s="1">
        <v>673814.99</v>
      </c>
    </row>
    <row r="1410" spans="1:15" x14ac:dyDescent="0.25">
      <c r="A1410" s="2">
        <v>45153.410868055558</v>
      </c>
      <c r="B1410">
        <f t="shared" ref="B1410:B1473" si="44">DAY(A1410)</f>
        <v>15</v>
      </c>
      <c r="C1410">
        <f t="shared" ref="C1410:C1473" si="45">MONTH(A1410)</f>
        <v>8</v>
      </c>
      <c r="D1410" s="2">
        <f>DATE(2023,KB_s[[#This Row],[Monat]],KB_s[[#This Row],[Tag]])</f>
        <v>45153</v>
      </c>
      <c r="E1410" s="3">
        <f>WEEKNUM(KB_s[[#This Row],[kill_datetime]],2)</f>
        <v>34</v>
      </c>
      <c r="F1410" t="s">
        <v>178</v>
      </c>
      <c r="G1410" t="s">
        <v>27</v>
      </c>
      <c r="H1410" t="s">
        <v>154</v>
      </c>
      <c r="I1410" t="s">
        <v>60</v>
      </c>
      <c r="J1410" t="s">
        <v>103</v>
      </c>
      <c r="K1410" t="s">
        <v>25</v>
      </c>
      <c r="L1410" t="s">
        <v>58</v>
      </c>
      <c r="M1410" t="s">
        <v>11</v>
      </c>
      <c r="N1410" s="1">
        <v>9064022.9299999997</v>
      </c>
      <c r="O1410" s="1">
        <v>5022503.8899999997</v>
      </c>
    </row>
    <row r="1411" spans="1:15" x14ac:dyDescent="0.25">
      <c r="A1411" s="2">
        <v>45153.41196759259</v>
      </c>
      <c r="B1411">
        <f t="shared" si="44"/>
        <v>15</v>
      </c>
      <c r="C1411">
        <f t="shared" si="45"/>
        <v>8</v>
      </c>
      <c r="D1411" s="2">
        <f>DATE(2023,KB_s[[#This Row],[Monat]],KB_s[[#This Row],[Tag]])</f>
        <v>45153</v>
      </c>
      <c r="E1411" s="3">
        <f>WEEKNUM(KB_s[[#This Row],[kill_datetime]],2)</f>
        <v>34</v>
      </c>
      <c r="F1411" t="s">
        <v>154</v>
      </c>
      <c r="G1411" t="s">
        <v>60</v>
      </c>
      <c r="H1411" t="s">
        <v>178</v>
      </c>
      <c r="I1411" t="s">
        <v>27</v>
      </c>
      <c r="J1411" t="s">
        <v>190</v>
      </c>
      <c r="K1411" t="s">
        <v>32</v>
      </c>
      <c r="L1411" t="s">
        <v>58</v>
      </c>
      <c r="M1411" t="s">
        <v>11</v>
      </c>
      <c r="N1411" s="1">
        <v>75063754.579999998</v>
      </c>
      <c r="O1411" s="1">
        <v>54238440.130000003</v>
      </c>
    </row>
    <row r="1412" spans="1:15" x14ac:dyDescent="0.25">
      <c r="A1412" s="2">
        <v>45153.486319444448</v>
      </c>
      <c r="B1412">
        <f t="shared" si="44"/>
        <v>15</v>
      </c>
      <c r="C1412">
        <f t="shared" si="45"/>
        <v>8</v>
      </c>
      <c r="D1412" s="2">
        <f>DATE(2023,KB_s[[#This Row],[Monat]],KB_s[[#This Row],[Tag]])</f>
        <v>45153</v>
      </c>
      <c r="E1412" s="3">
        <f>WEEKNUM(KB_s[[#This Row],[kill_datetime]],2)</f>
        <v>34</v>
      </c>
      <c r="F1412" t="s">
        <v>362</v>
      </c>
      <c r="G1412" t="s">
        <v>60</v>
      </c>
      <c r="H1412" t="s">
        <v>389</v>
      </c>
      <c r="I1412" t="s">
        <v>27</v>
      </c>
      <c r="J1412" t="s">
        <v>46</v>
      </c>
      <c r="K1412" t="s">
        <v>17</v>
      </c>
      <c r="L1412" t="s">
        <v>58</v>
      </c>
      <c r="M1412" t="s">
        <v>11</v>
      </c>
      <c r="N1412" s="1">
        <v>453067.28</v>
      </c>
      <c r="O1412" s="1">
        <v>184279.46</v>
      </c>
    </row>
    <row r="1413" spans="1:15" x14ac:dyDescent="0.25">
      <c r="A1413" s="2">
        <v>45153.520092592589</v>
      </c>
      <c r="B1413">
        <f t="shared" si="44"/>
        <v>15</v>
      </c>
      <c r="C1413">
        <f t="shared" si="45"/>
        <v>8</v>
      </c>
      <c r="D1413" s="2">
        <f>DATE(2023,KB_s[[#This Row],[Monat]],KB_s[[#This Row],[Tag]])</f>
        <v>45153</v>
      </c>
      <c r="E1413" s="3">
        <f>WEEKNUM(KB_s[[#This Row],[kill_datetime]],2)</f>
        <v>34</v>
      </c>
      <c r="F1413" t="s">
        <v>33</v>
      </c>
      <c r="G1413" t="s">
        <v>13</v>
      </c>
      <c r="H1413" t="s">
        <v>603</v>
      </c>
      <c r="I1413" t="s">
        <v>15</v>
      </c>
      <c r="J1413" t="s">
        <v>106</v>
      </c>
      <c r="K1413" t="s">
        <v>32</v>
      </c>
      <c r="L1413" t="s">
        <v>625</v>
      </c>
      <c r="M1413" t="s">
        <v>78</v>
      </c>
      <c r="N1413" s="1">
        <v>15288426.640000001</v>
      </c>
      <c r="O1413" s="1">
        <v>4403433.58</v>
      </c>
    </row>
    <row r="1414" spans="1:15" x14ac:dyDescent="0.25">
      <c r="A1414" s="2">
        <v>45153.528495370374</v>
      </c>
      <c r="B1414">
        <f t="shared" si="44"/>
        <v>15</v>
      </c>
      <c r="C1414">
        <f t="shared" si="45"/>
        <v>8</v>
      </c>
      <c r="D1414" s="2">
        <f>DATE(2023,KB_s[[#This Row],[Monat]],KB_s[[#This Row],[Tag]])</f>
        <v>45153</v>
      </c>
      <c r="E1414" s="3">
        <f>WEEKNUM(KB_s[[#This Row],[kill_datetime]],2)</f>
        <v>34</v>
      </c>
      <c r="F1414" t="s">
        <v>302</v>
      </c>
      <c r="G1414" t="s">
        <v>20</v>
      </c>
      <c r="H1414" t="s">
        <v>422</v>
      </c>
      <c r="I1414" t="s">
        <v>13</v>
      </c>
      <c r="J1414" t="s">
        <v>63</v>
      </c>
      <c r="K1414" t="s">
        <v>32</v>
      </c>
      <c r="L1414" t="s">
        <v>107</v>
      </c>
      <c r="M1414" t="s">
        <v>78</v>
      </c>
      <c r="N1414" s="1">
        <v>77271342.790000007</v>
      </c>
      <c r="O1414" s="1">
        <v>59615237.409999996</v>
      </c>
    </row>
    <row r="1415" spans="1:15" x14ac:dyDescent="0.25">
      <c r="A1415" s="2">
        <v>45153.553252314814</v>
      </c>
      <c r="B1415">
        <f t="shared" si="44"/>
        <v>15</v>
      </c>
      <c r="C1415">
        <f t="shared" si="45"/>
        <v>8</v>
      </c>
      <c r="D1415" s="2">
        <f>DATE(2023,KB_s[[#This Row],[Monat]],KB_s[[#This Row],[Tag]])</f>
        <v>45153</v>
      </c>
      <c r="E1415" s="3">
        <f>WEEKNUM(KB_s[[#This Row],[kill_datetime]],2)</f>
        <v>34</v>
      </c>
      <c r="F1415" t="s">
        <v>381</v>
      </c>
      <c r="G1415" t="s">
        <v>13</v>
      </c>
      <c r="H1415" t="s">
        <v>438</v>
      </c>
      <c r="I1415" t="s">
        <v>20</v>
      </c>
      <c r="J1415" t="s">
        <v>56</v>
      </c>
      <c r="K1415" t="s">
        <v>17</v>
      </c>
      <c r="L1415" t="s">
        <v>152</v>
      </c>
      <c r="M1415" t="s">
        <v>38</v>
      </c>
      <c r="N1415" s="1">
        <v>3918050.63</v>
      </c>
      <c r="O1415" s="1">
        <v>3735112.23</v>
      </c>
    </row>
    <row r="1416" spans="1:15" x14ac:dyDescent="0.25">
      <c r="A1416" s="2">
        <v>45153.553310185183</v>
      </c>
      <c r="B1416">
        <f t="shared" si="44"/>
        <v>15</v>
      </c>
      <c r="C1416">
        <f t="shared" si="45"/>
        <v>8</v>
      </c>
      <c r="D1416" s="2">
        <f>DATE(2023,KB_s[[#This Row],[Monat]],KB_s[[#This Row],[Tag]])</f>
        <v>45153</v>
      </c>
      <c r="E1416" s="3">
        <f>WEEKNUM(KB_s[[#This Row],[kill_datetime]],2)</f>
        <v>34</v>
      </c>
      <c r="F1416" t="s">
        <v>381</v>
      </c>
      <c r="G1416" t="s">
        <v>13</v>
      </c>
      <c r="H1416" t="s">
        <v>438</v>
      </c>
      <c r="I1416" t="s">
        <v>20</v>
      </c>
      <c r="J1416" t="s">
        <v>56</v>
      </c>
      <c r="K1416" t="s">
        <v>17</v>
      </c>
      <c r="L1416" t="s">
        <v>152</v>
      </c>
      <c r="M1416" t="s">
        <v>38</v>
      </c>
      <c r="N1416" s="1">
        <v>3918050.63</v>
      </c>
      <c r="O1416" s="1">
        <v>3015298.66</v>
      </c>
    </row>
    <row r="1417" spans="1:15" x14ac:dyDescent="0.25">
      <c r="A1417" s="2">
        <v>45153.578368055554</v>
      </c>
      <c r="B1417">
        <f t="shared" si="44"/>
        <v>15</v>
      </c>
      <c r="C1417">
        <f t="shared" si="45"/>
        <v>8</v>
      </c>
      <c r="D1417" s="2">
        <f>DATE(2023,KB_s[[#This Row],[Monat]],KB_s[[#This Row],[Tag]])</f>
        <v>45153</v>
      </c>
      <c r="E1417" s="3">
        <f>WEEKNUM(KB_s[[#This Row],[kill_datetime]],2)</f>
        <v>34</v>
      </c>
      <c r="F1417" t="s">
        <v>165</v>
      </c>
      <c r="G1417" t="s">
        <v>20</v>
      </c>
      <c r="H1417" t="s">
        <v>231</v>
      </c>
      <c r="I1417" t="s">
        <v>13</v>
      </c>
      <c r="J1417" t="s">
        <v>39</v>
      </c>
      <c r="K1417" t="s">
        <v>32</v>
      </c>
      <c r="L1417" t="s">
        <v>578</v>
      </c>
      <c r="M1417" t="s">
        <v>66</v>
      </c>
      <c r="N1417" s="1">
        <v>14634987.43</v>
      </c>
      <c r="O1417" s="1">
        <v>3549220.7</v>
      </c>
    </row>
    <row r="1418" spans="1:15" x14ac:dyDescent="0.25">
      <c r="A1418" s="2">
        <v>45153.578506944446</v>
      </c>
      <c r="B1418">
        <f t="shared" si="44"/>
        <v>15</v>
      </c>
      <c r="C1418">
        <f t="shared" si="45"/>
        <v>8</v>
      </c>
      <c r="D1418" s="2">
        <f>DATE(2023,KB_s[[#This Row],[Monat]],KB_s[[#This Row],[Tag]])</f>
        <v>45153</v>
      </c>
      <c r="E1418" s="3">
        <f>WEEKNUM(KB_s[[#This Row],[kill_datetime]],2)</f>
        <v>34</v>
      </c>
      <c r="F1418" t="s">
        <v>165</v>
      </c>
      <c r="G1418" t="s">
        <v>20</v>
      </c>
      <c r="H1418" t="s">
        <v>231</v>
      </c>
      <c r="I1418" t="s">
        <v>13</v>
      </c>
      <c r="J1418" t="s">
        <v>106</v>
      </c>
      <c r="K1418" t="s">
        <v>32</v>
      </c>
      <c r="L1418" t="s">
        <v>578</v>
      </c>
      <c r="M1418" t="s">
        <v>66</v>
      </c>
      <c r="N1418" s="1">
        <v>31433728</v>
      </c>
      <c r="O1418" s="1">
        <v>11543978.890000001</v>
      </c>
    </row>
    <row r="1419" spans="1:15" x14ac:dyDescent="0.25">
      <c r="A1419" s="2">
        <v>45153.578553240739</v>
      </c>
      <c r="B1419">
        <f t="shared" si="44"/>
        <v>15</v>
      </c>
      <c r="C1419">
        <f t="shared" si="45"/>
        <v>8</v>
      </c>
      <c r="D1419" s="2">
        <f>DATE(2023,KB_s[[#This Row],[Monat]],KB_s[[#This Row],[Tag]])</f>
        <v>45153</v>
      </c>
      <c r="E1419" s="3">
        <f>WEEKNUM(KB_s[[#This Row],[kill_datetime]],2)</f>
        <v>34</v>
      </c>
      <c r="F1419" t="s">
        <v>231</v>
      </c>
      <c r="G1419" t="s">
        <v>13</v>
      </c>
      <c r="H1419" t="s">
        <v>165</v>
      </c>
      <c r="I1419" t="s">
        <v>20</v>
      </c>
      <c r="J1419" t="s">
        <v>443</v>
      </c>
      <c r="K1419" t="s">
        <v>52</v>
      </c>
      <c r="L1419" t="s">
        <v>578</v>
      </c>
      <c r="M1419" t="s">
        <v>66</v>
      </c>
      <c r="N1419" s="1">
        <v>1567848530.9100001</v>
      </c>
      <c r="O1419" s="1">
        <v>1411864372.52</v>
      </c>
    </row>
    <row r="1420" spans="1:15" x14ac:dyDescent="0.25">
      <c r="A1420" s="2">
        <v>45153.578865740739</v>
      </c>
      <c r="B1420">
        <f t="shared" si="44"/>
        <v>15</v>
      </c>
      <c r="C1420">
        <f t="shared" si="45"/>
        <v>8</v>
      </c>
      <c r="D1420" s="2">
        <f>DATE(2023,KB_s[[#This Row],[Monat]],KB_s[[#This Row],[Tag]])</f>
        <v>45153</v>
      </c>
      <c r="E1420" s="3">
        <f>WEEKNUM(KB_s[[#This Row],[kill_datetime]],2)</f>
        <v>34</v>
      </c>
      <c r="F1420" t="s">
        <v>165</v>
      </c>
      <c r="G1420" t="s">
        <v>20</v>
      </c>
      <c r="H1420" t="s">
        <v>231</v>
      </c>
      <c r="I1420" t="s">
        <v>13</v>
      </c>
      <c r="J1420" t="s">
        <v>106</v>
      </c>
      <c r="K1420" t="s">
        <v>32</v>
      </c>
      <c r="L1420" t="s">
        <v>578</v>
      </c>
      <c r="M1420" t="s">
        <v>66</v>
      </c>
      <c r="N1420" s="1">
        <v>15335596.02</v>
      </c>
      <c r="O1420" s="1">
        <v>7514201.7000000002</v>
      </c>
    </row>
    <row r="1421" spans="1:15" x14ac:dyDescent="0.25">
      <c r="A1421" s="2">
        <v>45153.578958333332</v>
      </c>
      <c r="B1421">
        <f t="shared" si="44"/>
        <v>15</v>
      </c>
      <c r="C1421">
        <f t="shared" si="45"/>
        <v>8</v>
      </c>
      <c r="D1421" s="2">
        <f>DATE(2023,KB_s[[#This Row],[Monat]],KB_s[[#This Row],[Tag]])</f>
        <v>45153</v>
      </c>
      <c r="E1421" s="3">
        <f>WEEKNUM(KB_s[[#This Row],[kill_datetime]],2)</f>
        <v>34</v>
      </c>
      <c r="F1421" t="s">
        <v>165</v>
      </c>
      <c r="G1421" t="s">
        <v>20</v>
      </c>
      <c r="H1421" t="s">
        <v>231</v>
      </c>
      <c r="I1421" t="s">
        <v>13</v>
      </c>
      <c r="J1421" t="s">
        <v>106</v>
      </c>
      <c r="K1421" t="s">
        <v>32</v>
      </c>
      <c r="L1421" t="s">
        <v>578</v>
      </c>
      <c r="M1421" t="s">
        <v>66</v>
      </c>
      <c r="N1421" s="1">
        <v>24718172.620000001</v>
      </c>
      <c r="O1421" s="1">
        <v>11116143.710000001</v>
      </c>
    </row>
    <row r="1422" spans="1:15" x14ac:dyDescent="0.25">
      <c r="A1422" s="2">
        <v>45153.579097222224</v>
      </c>
      <c r="B1422">
        <f t="shared" si="44"/>
        <v>15</v>
      </c>
      <c r="C1422">
        <f t="shared" si="45"/>
        <v>8</v>
      </c>
      <c r="D1422" s="2">
        <f>DATE(2023,KB_s[[#This Row],[Monat]],KB_s[[#This Row],[Tag]])</f>
        <v>45153</v>
      </c>
      <c r="E1422" s="3">
        <f>WEEKNUM(KB_s[[#This Row],[kill_datetime]],2)</f>
        <v>34</v>
      </c>
      <c r="F1422" t="s">
        <v>165</v>
      </c>
      <c r="G1422" t="s">
        <v>20</v>
      </c>
      <c r="H1422" t="s">
        <v>231</v>
      </c>
      <c r="I1422" t="s">
        <v>13</v>
      </c>
      <c r="J1422" t="s">
        <v>106</v>
      </c>
      <c r="K1422" t="s">
        <v>32</v>
      </c>
      <c r="L1422" t="s">
        <v>578</v>
      </c>
      <c r="M1422" t="s">
        <v>66</v>
      </c>
      <c r="N1422" s="1">
        <v>29154013.949999999</v>
      </c>
      <c r="O1422" s="1">
        <v>10070598.17</v>
      </c>
    </row>
    <row r="1423" spans="1:15" x14ac:dyDescent="0.25">
      <c r="A1423" s="2">
        <v>45153.57916666667</v>
      </c>
      <c r="B1423">
        <f t="shared" si="44"/>
        <v>15</v>
      </c>
      <c r="C1423">
        <f t="shared" si="45"/>
        <v>8</v>
      </c>
      <c r="D1423" s="2">
        <f>DATE(2023,KB_s[[#This Row],[Monat]],KB_s[[#This Row],[Tag]])</f>
        <v>45153</v>
      </c>
      <c r="E1423" s="3">
        <f>WEEKNUM(KB_s[[#This Row],[kill_datetime]],2)</f>
        <v>34</v>
      </c>
      <c r="F1423" t="s">
        <v>165</v>
      </c>
      <c r="G1423" t="s">
        <v>20</v>
      </c>
      <c r="H1423" t="s">
        <v>231</v>
      </c>
      <c r="I1423" t="s">
        <v>13</v>
      </c>
      <c r="J1423" t="s">
        <v>106</v>
      </c>
      <c r="K1423" t="s">
        <v>32</v>
      </c>
      <c r="L1423" t="s">
        <v>578</v>
      </c>
      <c r="M1423" t="s">
        <v>66</v>
      </c>
      <c r="N1423" s="1">
        <v>19087670.510000002</v>
      </c>
      <c r="O1423" s="1">
        <v>5906885.9100000001</v>
      </c>
    </row>
    <row r="1424" spans="1:15" x14ac:dyDescent="0.25">
      <c r="A1424" s="2">
        <v>45153.579212962963</v>
      </c>
      <c r="B1424">
        <f t="shared" si="44"/>
        <v>15</v>
      </c>
      <c r="C1424">
        <f t="shared" si="45"/>
        <v>8</v>
      </c>
      <c r="D1424" s="2">
        <f>DATE(2023,KB_s[[#This Row],[Monat]],KB_s[[#This Row],[Tag]])</f>
        <v>45153</v>
      </c>
      <c r="E1424" s="3">
        <f>WEEKNUM(KB_s[[#This Row],[kill_datetime]],2)</f>
        <v>34</v>
      </c>
      <c r="F1424" t="s">
        <v>165</v>
      </c>
      <c r="G1424" t="s">
        <v>20</v>
      </c>
      <c r="H1424" t="s">
        <v>231</v>
      </c>
      <c r="I1424" t="s">
        <v>13</v>
      </c>
      <c r="J1424" t="s">
        <v>34</v>
      </c>
      <c r="K1424" t="s">
        <v>32</v>
      </c>
      <c r="L1424" t="s">
        <v>578</v>
      </c>
      <c r="M1424" t="s">
        <v>66</v>
      </c>
      <c r="N1424" s="1">
        <v>39275868.159999996</v>
      </c>
      <c r="O1424" s="1">
        <v>17687696.289999999</v>
      </c>
    </row>
    <row r="1425" spans="1:15" x14ac:dyDescent="0.25">
      <c r="A1425" s="2">
        <v>45153.579293981478</v>
      </c>
      <c r="B1425">
        <f t="shared" si="44"/>
        <v>15</v>
      </c>
      <c r="C1425">
        <f t="shared" si="45"/>
        <v>8</v>
      </c>
      <c r="D1425" s="2">
        <f>DATE(2023,KB_s[[#This Row],[Monat]],KB_s[[#This Row],[Tag]])</f>
        <v>45153</v>
      </c>
      <c r="E1425" s="3">
        <f>WEEKNUM(KB_s[[#This Row],[kill_datetime]],2)</f>
        <v>34</v>
      </c>
      <c r="F1425" t="s">
        <v>165</v>
      </c>
      <c r="G1425" t="s">
        <v>20</v>
      </c>
      <c r="H1425" t="s">
        <v>231</v>
      </c>
      <c r="I1425" t="s">
        <v>13</v>
      </c>
      <c r="J1425" t="s">
        <v>34</v>
      </c>
      <c r="K1425" t="s">
        <v>32</v>
      </c>
      <c r="L1425" t="s">
        <v>578</v>
      </c>
      <c r="M1425" t="s">
        <v>66</v>
      </c>
      <c r="N1425" s="1">
        <v>48146918.990000002</v>
      </c>
      <c r="O1425" s="1">
        <v>24538793.75</v>
      </c>
    </row>
    <row r="1426" spans="1:15" x14ac:dyDescent="0.25">
      <c r="A1426" s="2">
        <v>45153.602152777778</v>
      </c>
      <c r="B1426">
        <f t="shared" si="44"/>
        <v>15</v>
      </c>
      <c r="C1426">
        <f t="shared" si="45"/>
        <v>8</v>
      </c>
      <c r="D1426" s="2">
        <f>DATE(2023,KB_s[[#This Row],[Monat]],KB_s[[#This Row],[Tag]])</f>
        <v>45153</v>
      </c>
      <c r="E1426" s="3">
        <f>WEEKNUM(KB_s[[#This Row],[kill_datetime]],2)</f>
        <v>34</v>
      </c>
      <c r="F1426" t="s">
        <v>507</v>
      </c>
      <c r="G1426" t="s">
        <v>13</v>
      </c>
      <c r="H1426" t="s">
        <v>646</v>
      </c>
      <c r="I1426" t="s">
        <v>60</v>
      </c>
      <c r="J1426" t="s">
        <v>157</v>
      </c>
      <c r="K1426" t="s">
        <v>32</v>
      </c>
      <c r="L1426" t="s">
        <v>574</v>
      </c>
      <c r="M1426" t="s">
        <v>78</v>
      </c>
      <c r="N1426" s="1">
        <v>124297645.47</v>
      </c>
      <c r="O1426" s="1">
        <v>95196759.209999993</v>
      </c>
    </row>
    <row r="1427" spans="1:15" x14ac:dyDescent="0.25">
      <c r="A1427" s="2">
        <v>45153.602430555555</v>
      </c>
      <c r="B1427">
        <f t="shared" si="44"/>
        <v>15</v>
      </c>
      <c r="C1427">
        <f t="shared" si="45"/>
        <v>8</v>
      </c>
      <c r="D1427" s="2">
        <f>DATE(2023,KB_s[[#This Row],[Monat]],KB_s[[#This Row],[Tag]])</f>
        <v>45153</v>
      </c>
      <c r="E1427" s="3">
        <f>WEEKNUM(KB_s[[#This Row],[kill_datetime]],2)</f>
        <v>34</v>
      </c>
      <c r="F1427" t="s">
        <v>484</v>
      </c>
      <c r="G1427" t="s">
        <v>13</v>
      </c>
      <c r="H1427" t="s">
        <v>646</v>
      </c>
      <c r="I1427" t="s">
        <v>60</v>
      </c>
      <c r="J1427" t="s">
        <v>191</v>
      </c>
      <c r="K1427" t="s">
        <v>32</v>
      </c>
      <c r="L1427" t="s">
        <v>574</v>
      </c>
      <c r="M1427" t="s">
        <v>78</v>
      </c>
      <c r="N1427" s="1">
        <v>79101534.489999995</v>
      </c>
      <c r="O1427" s="1">
        <v>62059599.079999998</v>
      </c>
    </row>
    <row r="1428" spans="1:15" x14ac:dyDescent="0.25">
      <c r="A1428" s="2">
        <v>45153.623159722221</v>
      </c>
      <c r="B1428">
        <f t="shared" si="44"/>
        <v>15</v>
      </c>
      <c r="C1428">
        <f t="shared" si="45"/>
        <v>8</v>
      </c>
      <c r="D1428" s="2">
        <f>DATE(2023,KB_s[[#This Row],[Monat]],KB_s[[#This Row],[Tag]])</f>
        <v>45153</v>
      </c>
      <c r="E1428" s="3">
        <f>WEEKNUM(KB_s[[#This Row],[kill_datetime]],2)</f>
        <v>34</v>
      </c>
      <c r="F1428" t="s">
        <v>184</v>
      </c>
      <c r="G1428" t="s">
        <v>27</v>
      </c>
      <c r="H1428" t="s">
        <v>438</v>
      </c>
      <c r="I1428" t="s">
        <v>20</v>
      </c>
      <c r="J1428" t="s">
        <v>56</v>
      </c>
      <c r="K1428" t="s">
        <v>17</v>
      </c>
      <c r="L1428" t="s">
        <v>83</v>
      </c>
      <c r="M1428" t="s">
        <v>38</v>
      </c>
      <c r="N1428" s="1">
        <v>3918050.63</v>
      </c>
      <c r="O1428" s="1">
        <v>1697453.03</v>
      </c>
    </row>
    <row r="1429" spans="1:15" x14ac:dyDescent="0.25">
      <c r="A1429" s="2">
        <v>45153.626168981478</v>
      </c>
      <c r="B1429">
        <f t="shared" si="44"/>
        <v>15</v>
      </c>
      <c r="C1429">
        <f t="shared" si="45"/>
        <v>8</v>
      </c>
      <c r="D1429" s="2">
        <f>DATE(2023,KB_s[[#This Row],[Monat]],KB_s[[#This Row],[Tag]])</f>
        <v>45153</v>
      </c>
      <c r="E1429" s="3">
        <f>WEEKNUM(KB_s[[#This Row],[kill_datetime]],2)</f>
        <v>34</v>
      </c>
      <c r="F1429" t="s">
        <v>178</v>
      </c>
      <c r="G1429" t="s">
        <v>27</v>
      </c>
      <c r="H1429" t="s">
        <v>438</v>
      </c>
      <c r="I1429" t="s">
        <v>20</v>
      </c>
      <c r="J1429" t="s">
        <v>56</v>
      </c>
      <c r="K1429" t="s">
        <v>17</v>
      </c>
      <c r="L1429" t="s">
        <v>83</v>
      </c>
      <c r="M1429" t="s">
        <v>38</v>
      </c>
      <c r="N1429" s="1">
        <v>984699.46</v>
      </c>
      <c r="O1429" s="1">
        <v>772477.49</v>
      </c>
    </row>
    <row r="1430" spans="1:15" x14ac:dyDescent="0.25">
      <c r="A1430" s="2">
        <v>45153.646481481483</v>
      </c>
      <c r="B1430">
        <f t="shared" si="44"/>
        <v>15</v>
      </c>
      <c r="C1430">
        <f t="shared" si="45"/>
        <v>8</v>
      </c>
      <c r="D1430" s="2">
        <f>DATE(2023,KB_s[[#This Row],[Monat]],KB_s[[#This Row],[Tag]])</f>
        <v>45153</v>
      </c>
      <c r="E1430" s="3">
        <f>WEEKNUM(KB_s[[#This Row],[kill_datetime]],2)</f>
        <v>34</v>
      </c>
      <c r="F1430" t="s">
        <v>324</v>
      </c>
      <c r="G1430" t="s">
        <v>13</v>
      </c>
      <c r="H1430" t="s">
        <v>396</v>
      </c>
      <c r="I1430" t="s">
        <v>15</v>
      </c>
      <c r="J1430" t="s">
        <v>73</v>
      </c>
      <c r="K1430" t="s">
        <v>32</v>
      </c>
      <c r="L1430" t="s">
        <v>735</v>
      </c>
      <c r="M1430" t="s">
        <v>66</v>
      </c>
      <c r="N1430" s="1">
        <v>20723836.100000001</v>
      </c>
      <c r="O1430" s="1">
        <v>8524148.8200000003</v>
      </c>
    </row>
    <row r="1431" spans="1:15" x14ac:dyDescent="0.25">
      <c r="A1431" s="2">
        <v>45153.650347222225</v>
      </c>
      <c r="B1431">
        <f t="shared" si="44"/>
        <v>15</v>
      </c>
      <c r="C1431">
        <f t="shared" si="45"/>
        <v>8</v>
      </c>
      <c r="D1431" s="2">
        <f>DATE(2023,KB_s[[#This Row],[Monat]],KB_s[[#This Row],[Tag]])</f>
        <v>45153</v>
      </c>
      <c r="E1431" s="3">
        <f>WEEKNUM(KB_s[[#This Row],[kill_datetime]],2)</f>
        <v>34</v>
      </c>
      <c r="F1431" t="s">
        <v>425</v>
      </c>
      <c r="G1431" t="s">
        <v>27</v>
      </c>
      <c r="H1431" t="s">
        <v>438</v>
      </c>
      <c r="I1431" t="s">
        <v>20</v>
      </c>
      <c r="J1431" t="s">
        <v>56</v>
      </c>
      <c r="K1431" t="s">
        <v>17</v>
      </c>
      <c r="L1431" t="s">
        <v>227</v>
      </c>
      <c r="M1431" t="s">
        <v>38</v>
      </c>
      <c r="N1431" s="1">
        <v>3918050.63</v>
      </c>
      <c r="O1431" s="1">
        <v>1672562.66</v>
      </c>
    </row>
    <row r="1432" spans="1:15" x14ac:dyDescent="0.25">
      <c r="A1432" s="2">
        <v>45153.681157407409</v>
      </c>
      <c r="B1432">
        <f t="shared" si="44"/>
        <v>15</v>
      </c>
      <c r="C1432">
        <f t="shared" si="45"/>
        <v>8</v>
      </c>
      <c r="D1432" s="2">
        <f>DATE(2023,KB_s[[#This Row],[Monat]],KB_s[[#This Row],[Tag]])</f>
        <v>45153</v>
      </c>
      <c r="E1432" s="3">
        <f>WEEKNUM(KB_s[[#This Row],[kill_datetime]],2)</f>
        <v>34</v>
      </c>
      <c r="F1432" t="s">
        <v>305</v>
      </c>
      <c r="G1432" t="s">
        <v>13</v>
      </c>
      <c r="H1432" t="s">
        <v>28</v>
      </c>
      <c r="I1432" t="s">
        <v>20</v>
      </c>
      <c r="J1432" t="s">
        <v>126</v>
      </c>
      <c r="K1432" t="s">
        <v>17</v>
      </c>
      <c r="L1432" t="s">
        <v>687</v>
      </c>
      <c r="M1432" t="s">
        <v>78</v>
      </c>
      <c r="N1432" s="1">
        <v>117551599.45999999</v>
      </c>
      <c r="O1432" s="1">
        <v>108755037.59999999</v>
      </c>
    </row>
    <row r="1433" spans="1:15" x14ac:dyDescent="0.25">
      <c r="A1433" s="2">
        <v>45153.681261574071</v>
      </c>
      <c r="B1433">
        <f t="shared" si="44"/>
        <v>15</v>
      </c>
      <c r="C1433">
        <f t="shared" si="45"/>
        <v>8</v>
      </c>
      <c r="D1433" s="2">
        <f>DATE(2023,KB_s[[#This Row],[Monat]],KB_s[[#This Row],[Tag]])</f>
        <v>45153</v>
      </c>
      <c r="E1433" s="3">
        <f>WEEKNUM(KB_s[[#This Row],[kill_datetime]],2)</f>
        <v>34</v>
      </c>
      <c r="F1433" t="s">
        <v>12</v>
      </c>
      <c r="G1433" t="s">
        <v>13</v>
      </c>
      <c r="H1433" t="s">
        <v>28</v>
      </c>
      <c r="I1433" t="s">
        <v>20</v>
      </c>
      <c r="J1433" t="s">
        <v>80</v>
      </c>
      <c r="K1433" t="s">
        <v>36</v>
      </c>
      <c r="L1433" t="s">
        <v>687</v>
      </c>
      <c r="M1433" t="s">
        <v>78</v>
      </c>
      <c r="N1433" s="1">
        <v>68830608.280000001</v>
      </c>
      <c r="O1433" s="1">
        <v>53937142.119999997</v>
      </c>
    </row>
    <row r="1434" spans="1:15" x14ac:dyDescent="0.25">
      <c r="A1434" s="2">
        <v>45153.685254629629</v>
      </c>
      <c r="B1434">
        <f t="shared" si="44"/>
        <v>15</v>
      </c>
      <c r="C1434">
        <f t="shared" si="45"/>
        <v>8</v>
      </c>
      <c r="D1434" s="2">
        <f>DATE(2023,KB_s[[#This Row],[Monat]],KB_s[[#This Row],[Tag]])</f>
        <v>45153</v>
      </c>
      <c r="E1434" s="3">
        <f>WEEKNUM(KB_s[[#This Row],[kill_datetime]],2)</f>
        <v>34</v>
      </c>
      <c r="F1434" t="s">
        <v>23</v>
      </c>
      <c r="G1434" t="s">
        <v>20</v>
      </c>
      <c r="H1434" t="s">
        <v>636</v>
      </c>
      <c r="I1434" t="s">
        <v>27</v>
      </c>
      <c r="J1434" t="s">
        <v>39</v>
      </c>
      <c r="K1434" t="s">
        <v>32</v>
      </c>
      <c r="L1434" t="s">
        <v>91</v>
      </c>
      <c r="M1434" t="s">
        <v>66</v>
      </c>
      <c r="N1434" s="1">
        <v>25810018.77</v>
      </c>
      <c r="O1434" s="1">
        <v>13639790.99</v>
      </c>
    </row>
    <row r="1435" spans="1:15" x14ac:dyDescent="0.25">
      <c r="A1435" s="2">
        <v>45153.702847222223</v>
      </c>
      <c r="B1435">
        <f t="shared" si="44"/>
        <v>15</v>
      </c>
      <c r="C1435">
        <f t="shared" si="45"/>
        <v>8</v>
      </c>
      <c r="D1435" s="2">
        <f>DATE(2023,KB_s[[#This Row],[Monat]],KB_s[[#This Row],[Tag]])</f>
        <v>45153</v>
      </c>
      <c r="E1435" s="3">
        <f>WEEKNUM(KB_s[[#This Row],[kill_datetime]],2)</f>
        <v>34</v>
      </c>
      <c r="F1435" t="s">
        <v>342</v>
      </c>
      <c r="G1435" t="s">
        <v>20</v>
      </c>
      <c r="H1435" t="s">
        <v>342</v>
      </c>
      <c r="I1435" t="s">
        <v>20</v>
      </c>
      <c r="J1435" t="s">
        <v>368</v>
      </c>
      <c r="K1435" t="s">
        <v>52</v>
      </c>
      <c r="L1435" t="s">
        <v>338</v>
      </c>
      <c r="M1435" t="s">
        <v>66</v>
      </c>
      <c r="N1435" s="1">
        <v>2237989836.5799999</v>
      </c>
      <c r="O1435" s="1">
        <v>1454632470.21</v>
      </c>
    </row>
    <row r="1436" spans="1:15" x14ac:dyDescent="0.25">
      <c r="A1436" s="2">
        <v>45153.721041666664</v>
      </c>
      <c r="B1436">
        <f t="shared" si="44"/>
        <v>15</v>
      </c>
      <c r="C1436">
        <f t="shared" si="45"/>
        <v>8</v>
      </c>
      <c r="D1436" s="2">
        <f>DATE(2023,KB_s[[#This Row],[Monat]],KB_s[[#This Row],[Tag]])</f>
        <v>45153</v>
      </c>
      <c r="E1436" s="3">
        <f>WEEKNUM(KB_s[[#This Row],[kill_datetime]],2)</f>
        <v>34</v>
      </c>
      <c r="F1436" t="s">
        <v>231</v>
      </c>
      <c r="G1436" t="s">
        <v>13</v>
      </c>
      <c r="H1436" t="s">
        <v>384</v>
      </c>
      <c r="I1436" t="s">
        <v>20</v>
      </c>
      <c r="J1436" t="s">
        <v>35</v>
      </c>
      <c r="K1436" t="s">
        <v>36</v>
      </c>
      <c r="L1436" t="s">
        <v>206</v>
      </c>
      <c r="M1436" t="s">
        <v>78</v>
      </c>
      <c r="N1436" s="1">
        <v>43241107.509999998</v>
      </c>
      <c r="O1436" s="1">
        <v>29410638.420000002</v>
      </c>
    </row>
    <row r="1437" spans="1:15" x14ac:dyDescent="0.25">
      <c r="A1437" s="2">
        <v>45153.750787037039</v>
      </c>
      <c r="B1437">
        <f t="shared" si="44"/>
        <v>15</v>
      </c>
      <c r="C1437">
        <f t="shared" si="45"/>
        <v>8</v>
      </c>
      <c r="D1437" s="2">
        <f>DATE(2023,KB_s[[#This Row],[Monat]],KB_s[[#This Row],[Tag]])</f>
        <v>45153</v>
      </c>
      <c r="E1437" s="3">
        <f>WEEKNUM(KB_s[[#This Row],[kill_datetime]],2)</f>
        <v>34</v>
      </c>
      <c r="F1437" t="s">
        <v>250</v>
      </c>
      <c r="G1437" t="s">
        <v>60</v>
      </c>
      <c r="H1437" t="s">
        <v>422</v>
      </c>
      <c r="I1437" t="s">
        <v>13</v>
      </c>
      <c r="J1437" t="s">
        <v>112</v>
      </c>
      <c r="K1437" t="s">
        <v>25</v>
      </c>
      <c r="L1437" t="s">
        <v>693</v>
      </c>
      <c r="M1437" t="s">
        <v>78</v>
      </c>
      <c r="N1437" s="1">
        <v>3654309.3</v>
      </c>
      <c r="O1437" s="1">
        <v>2730654.98</v>
      </c>
    </row>
    <row r="1438" spans="1:15" x14ac:dyDescent="0.25">
      <c r="A1438" s="2">
        <v>45153.794525462959</v>
      </c>
      <c r="B1438">
        <f t="shared" si="44"/>
        <v>15</v>
      </c>
      <c r="C1438">
        <f t="shared" si="45"/>
        <v>8</v>
      </c>
      <c r="D1438" s="2">
        <f>DATE(2023,KB_s[[#This Row],[Monat]],KB_s[[#This Row],[Tag]])</f>
        <v>45153</v>
      </c>
      <c r="E1438" s="3">
        <f>WEEKNUM(KB_s[[#This Row],[kill_datetime]],2)</f>
        <v>34</v>
      </c>
      <c r="F1438" t="s">
        <v>76</v>
      </c>
      <c r="G1438" t="s">
        <v>13</v>
      </c>
      <c r="H1438" t="s">
        <v>21</v>
      </c>
      <c r="I1438" t="s">
        <v>13</v>
      </c>
      <c r="J1438" t="s">
        <v>48</v>
      </c>
      <c r="K1438" t="s">
        <v>25</v>
      </c>
      <c r="L1438" t="s">
        <v>206</v>
      </c>
      <c r="M1438" t="s">
        <v>78</v>
      </c>
      <c r="N1438" s="1">
        <v>1727628.64</v>
      </c>
      <c r="O1438" s="1">
        <v>1266359.72</v>
      </c>
    </row>
    <row r="1439" spans="1:15" x14ac:dyDescent="0.25">
      <c r="A1439" s="2">
        <v>45153.877789351849</v>
      </c>
      <c r="B1439">
        <f t="shared" si="44"/>
        <v>15</v>
      </c>
      <c r="C1439">
        <f t="shared" si="45"/>
        <v>8</v>
      </c>
      <c r="D1439" s="2">
        <f>DATE(2023,KB_s[[#This Row],[Monat]],KB_s[[#This Row],[Tag]])</f>
        <v>45153</v>
      </c>
      <c r="E1439" s="3">
        <f>WEEKNUM(KB_s[[#This Row],[kill_datetime]],2)</f>
        <v>34</v>
      </c>
      <c r="F1439" t="s">
        <v>154</v>
      </c>
      <c r="G1439" t="s">
        <v>60</v>
      </c>
      <c r="H1439" t="s">
        <v>21</v>
      </c>
      <c r="I1439" t="s">
        <v>13</v>
      </c>
      <c r="J1439" t="s">
        <v>54</v>
      </c>
      <c r="K1439" t="s">
        <v>17</v>
      </c>
      <c r="L1439" t="s">
        <v>58</v>
      </c>
      <c r="M1439" t="s">
        <v>11</v>
      </c>
      <c r="N1439" s="1">
        <v>1387433.61</v>
      </c>
      <c r="O1439" s="1">
        <v>511917.93</v>
      </c>
    </row>
    <row r="1440" spans="1:15" x14ac:dyDescent="0.25">
      <c r="A1440" s="2">
        <v>45153.930219907408</v>
      </c>
      <c r="B1440">
        <f t="shared" si="44"/>
        <v>15</v>
      </c>
      <c r="C1440">
        <f t="shared" si="45"/>
        <v>8</v>
      </c>
      <c r="D1440" s="2">
        <f>DATE(2023,KB_s[[#This Row],[Monat]],KB_s[[#This Row],[Tag]])</f>
        <v>45153</v>
      </c>
      <c r="E1440" s="3">
        <f>WEEKNUM(KB_s[[#This Row],[kill_datetime]],2)</f>
        <v>34</v>
      </c>
      <c r="F1440" t="s">
        <v>154</v>
      </c>
      <c r="G1440" t="s">
        <v>60</v>
      </c>
      <c r="H1440" t="s">
        <v>21</v>
      </c>
      <c r="I1440" t="s">
        <v>13</v>
      </c>
      <c r="J1440" t="s">
        <v>44</v>
      </c>
      <c r="K1440" t="s">
        <v>17</v>
      </c>
      <c r="L1440" t="s">
        <v>58</v>
      </c>
      <c r="M1440" t="s">
        <v>11</v>
      </c>
      <c r="N1440" s="1">
        <v>818024.11</v>
      </c>
      <c r="O1440" s="1">
        <v>597775.06999999995</v>
      </c>
    </row>
    <row r="1441" spans="1:15" x14ac:dyDescent="0.25">
      <c r="A1441" s="2">
        <v>45154.180439814816</v>
      </c>
      <c r="B1441">
        <f t="shared" si="44"/>
        <v>16</v>
      </c>
      <c r="C1441">
        <f t="shared" si="45"/>
        <v>8</v>
      </c>
      <c r="D1441" s="2">
        <f>DATE(2023,KB_s[[#This Row],[Monat]],KB_s[[#This Row],[Tag]])</f>
        <v>45154</v>
      </c>
      <c r="E1441" s="3">
        <f>WEEKNUM(KB_s[[#This Row],[kill_datetime]],2)</f>
        <v>34</v>
      </c>
      <c r="F1441" t="s">
        <v>153</v>
      </c>
      <c r="G1441" t="s">
        <v>27</v>
      </c>
      <c r="H1441" t="s">
        <v>75</v>
      </c>
      <c r="I1441" t="s">
        <v>60</v>
      </c>
      <c r="J1441" t="s">
        <v>80</v>
      </c>
      <c r="K1441" t="s">
        <v>36</v>
      </c>
      <c r="L1441" t="s">
        <v>149</v>
      </c>
      <c r="M1441" t="s">
        <v>38</v>
      </c>
      <c r="N1441" s="1">
        <v>66429100.270000003</v>
      </c>
      <c r="O1441" s="1">
        <v>51767500.079999998</v>
      </c>
    </row>
    <row r="1442" spans="1:15" x14ac:dyDescent="0.25">
      <c r="A1442" s="2">
        <v>45154.186122685183</v>
      </c>
      <c r="B1442">
        <f t="shared" si="44"/>
        <v>16</v>
      </c>
      <c r="C1442">
        <f t="shared" si="45"/>
        <v>8</v>
      </c>
      <c r="D1442" s="2">
        <f>DATE(2023,KB_s[[#This Row],[Monat]],KB_s[[#This Row],[Tag]])</f>
        <v>45154</v>
      </c>
      <c r="E1442" s="3">
        <f>WEEKNUM(KB_s[[#This Row],[kill_datetime]],2)</f>
        <v>34</v>
      </c>
      <c r="F1442" t="s">
        <v>197</v>
      </c>
      <c r="G1442" t="s">
        <v>27</v>
      </c>
      <c r="H1442" t="s">
        <v>75</v>
      </c>
      <c r="I1442" t="s">
        <v>60</v>
      </c>
      <c r="J1442" t="s">
        <v>80</v>
      </c>
      <c r="K1442" t="s">
        <v>36</v>
      </c>
      <c r="L1442" t="s">
        <v>149</v>
      </c>
      <c r="M1442" t="s">
        <v>38</v>
      </c>
      <c r="N1442" s="1">
        <v>91576515.329999998</v>
      </c>
      <c r="O1442" s="1">
        <v>53149392.289999999</v>
      </c>
    </row>
    <row r="1443" spans="1:15" x14ac:dyDescent="0.25">
      <c r="A1443" s="2">
        <v>45154.260648148149</v>
      </c>
      <c r="B1443">
        <f t="shared" si="44"/>
        <v>16</v>
      </c>
      <c r="C1443">
        <f t="shared" si="45"/>
        <v>8</v>
      </c>
      <c r="D1443" s="2">
        <f>DATE(2023,KB_s[[#This Row],[Monat]],KB_s[[#This Row],[Tag]])</f>
        <v>45154</v>
      </c>
      <c r="E1443" s="3">
        <f>WEEKNUM(KB_s[[#This Row],[kill_datetime]],2)</f>
        <v>34</v>
      </c>
      <c r="F1443" t="s">
        <v>40</v>
      </c>
      <c r="G1443" t="s">
        <v>20</v>
      </c>
      <c r="H1443" t="s">
        <v>422</v>
      </c>
      <c r="I1443" t="s">
        <v>13</v>
      </c>
      <c r="J1443" t="s">
        <v>63</v>
      </c>
      <c r="K1443" t="s">
        <v>32</v>
      </c>
      <c r="L1443" t="s">
        <v>107</v>
      </c>
      <c r="M1443" t="s">
        <v>78</v>
      </c>
      <c r="N1443" s="1">
        <v>77125953.359999999</v>
      </c>
      <c r="O1443" s="1">
        <v>63831388.93</v>
      </c>
    </row>
    <row r="1444" spans="1:15" x14ac:dyDescent="0.25">
      <c r="A1444" s="2">
        <v>45154.261099537034</v>
      </c>
      <c r="B1444">
        <f t="shared" si="44"/>
        <v>16</v>
      </c>
      <c r="C1444">
        <f t="shared" si="45"/>
        <v>8</v>
      </c>
      <c r="D1444" s="2">
        <f>DATE(2023,KB_s[[#This Row],[Monat]],KB_s[[#This Row],[Tag]])</f>
        <v>45154</v>
      </c>
      <c r="E1444" s="3">
        <f>WEEKNUM(KB_s[[#This Row],[kill_datetime]],2)</f>
        <v>34</v>
      </c>
      <c r="F1444" t="s">
        <v>23</v>
      </c>
      <c r="G1444" t="s">
        <v>20</v>
      </c>
      <c r="H1444" t="s">
        <v>437</v>
      </c>
      <c r="I1444" t="s">
        <v>13</v>
      </c>
      <c r="J1444" t="s">
        <v>39</v>
      </c>
      <c r="K1444" t="s">
        <v>32</v>
      </c>
      <c r="L1444" t="s">
        <v>107</v>
      </c>
      <c r="M1444" t="s">
        <v>78</v>
      </c>
      <c r="N1444" s="1">
        <v>18174408.379999999</v>
      </c>
      <c r="O1444" s="1">
        <v>6041404.2800000003</v>
      </c>
    </row>
    <row r="1445" spans="1:15" x14ac:dyDescent="0.25">
      <c r="A1445" s="2">
        <v>45154.276666666665</v>
      </c>
      <c r="B1445">
        <f t="shared" si="44"/>
        <v>16</v>
      </c>
      <c r="C1445">
        <f t="shared" si="45"/>
        <v>8</v>
      </c>
      <c r="D1445" s="2">
        <f>DATE(2023,KB_s[[#This Row],[Monat]],KB_s[[#This Row],[Tag]])</f>
        <v>45154</v>
      </c>
      <c r="E1445" s="3">
        <f>WEEKNUM(KB_s[[#This Row],[kill_datetime]],2)</f>
        <v>34</v>
      </c>
      <c r="F1445" t="s">
        <v>23</v>
      </c>
      <c r="G1445" t="s">
        <v>20</v>
      </c>
      <c r="H1445" t="s">
        <v>21</v>
      </c>
      <c r="I1445" t="s">
        <v>13</v>
      </c>
      <c r="J1445" t="s">
        <v>34</v>
      </c>
      <c r="K1445" t="s">
        <v>32</v>
      </c>
      <c r="L1445" t="s">
        <v>107</v>
      </c>
      <c r="M1445" t="s">
        <v>78</v>
      </c>
      <c r="N1445" s="1">
        <v>33474595.899999999</v>
      </c>
      <c r="O1445" s="1">
        <v>15322980.91</v>
      </c>
    </row>
    <row r="1446" spans="1:15" x14ac:dyDescent="0.25">
      <c r="A1446" s="2">
        <v>45154.277974537035</v>
      </c>
      <c r="B1446">
        <f t="shared" si="44"/>
        <v>16</v>
      </c>
      <c r="C1446">
        <f t="shared" si="45"/>
        <v>8</v>
      </c>
      <c r="D1446" s="2">
        <f>DATE(2023,KB_s[[#This Row],[Monat]],KB_s[[#This Row],[Tag]])</f>
        <v>45154</v>
      </c>
      <c r="E1446" s="3">
        <f>WEEKNUM(KB_s[[#This Row],[kill_datetime]],2)</f>
        <v>34</v>
      </c>
      <c r="F1446" t="s">
        <v>81</v>
      </c>
      <c r="G1446" t="s">
        <v>20</v>
      </c>
      <c r="H1446" t="s">
        <v>422</v>
      </c>
      <c r="I1446" t="s">
        <v>13</v>
      </c>
      <c r="J1446" t="s">
        <v>39</v>
      </c>
      <c r="K1446" t="s">
        <v>32</v>
      </c>
      <c r="L1446" t="s">
        <v>107</v>
      </c>
      <c r="M1446" t="s">
        <v>78</v>
      </c>
      <c r="N1446" s="1">
        <v>28214335.66</v>
      </c>
      <c r="O1446" s="1">
        <v>11662365.109999999</v>
      </c>
    </row>
    <row r="1447" spans="1:15" x14ac:dyDescent="0.25">
      <c r="A1447" s="2">
        <v>45154.282719907409</v>
      </c>
      <c r="B1447">
        <f t="shared" si="44"/>
        <v>16</v>
      </c>
      <c r="C1447">
        <f t="shared" si="45"/>
        <v>8</v>
      </c>
      <c r="D1447" s="2">
        <f>DATE(2023,KB_s[[#This Row],[Monat]],KB_s[[#This Row],[Tag]])</f>
        <v>45154</v>
      </c>
      <c r="E1447" s="3">
        <f>WEEKNUM(KB_s[[#This Row],[kill_datetime]],2)</f>
        <v>34</v>
      </c>
      <c r="F1447" t="s">
        <v>455</v>
      </c>
      <c r="G1447" t="s">
        <v>13</v>
      </c>
      <c r="H1447" t="s">
        <v>355</v>
      </c>
      <c r="I1447" t="s">
        <v>15</v>
      </c>
      <c r="J1447" t="s">
        <v>73</v>
      </c>
      <c r="K1447" t="s">
        <v>32</v>
      </c>
      <c r="L1447" t="s">
        <v>398</v>
      </c>
      <c r="M1447" t="s">
        <v>66</v>
      </c>
      <c r="N1447" s="1">
        <v>13975961.789999999</v>
      </c>
      <c r="O1447" s="1">
        <v>6259224.5300000003</v>
      </c>
    </row>
    <row r="1448" spans="1:15" x14ac:dyDescent="0.25">
      <c r="A1448" s="2">
        <v>45154.305914351855</v>
      </c>
      <c r="B1448">
        <f t="shared" si="44"/>
        <v>16</v>
      </c>
      <c r="C1448">
        <f t="shared" si="45"/>
        <v>8</v>
      </c>
      <c r="D1448" s="2">
        <f>DATE(2023,KB_s[[#This Row],[Monat]],KB_s[[#This Row],[Tag]])</f>
        <v>45154</v>
      </c>
      <c r="E1448" s="3">
        <f>WEEKNUM(KB_s[[#This Row],[kill_datetime]],2)</f>
        <v>34</v>
      </c>
      <c r="F1448" t="s">
        <v>154</v>
      </c>
      <c r="G1448" t="s">
        <v>60</v>
      </c>
      <c r="H1448" t="s">
        <v>196</v>
      </c>
      <c r="I1448" t="s">
        <v>13</v>
      </c>
      <c r="J1448" t="s">
        <v>98</v>
      </c>
      <c r="K1448" t="s">
        <v>52</v>
      </c>
      <c r="L1448" t="s">
        <v>58</v>
      </c>
      <c r="M1448" t="s">
        <v>11</v>
      </c>
      <c r="N1448" s="1">
        <v>236452223.40000001</v>
      </c>
      <c r="O1448" s="1">
        <v>181923746.16</v>
      </c>
    </row>
    <row r="1449" spans="1:15" x14ac:dyDescent="0.25">
      <c r="A1449" s="2">
        <v>45154.329710648148</v>
      </c>
      <c r="B1449">
        <f t="shared" si="44"/>
        <v>16</v>
      </c>
      <c r="C1449">
        <f t="shared" si="45"/>
        <v>8</v>
      </c>
      <c r="D1449" s="2">
        <f>DATE(2023,KB_s[[#This Row],[Monat]],KB_s[[#This Row],[Tag]])</f>
        <v>45154</v>
      </c>
      <c r="E1449" s="3">
        <f>WEEKNUM(KB_s[[#This Row],[kill_datetime]],2)</f>
        <v>34</v>
      </c>
      <c r="F1449" t="s">
        <v>75</v>
      </c>
      <c r="G1449" t="s">
        <v>60</v>
      </c>
      <c r="H1449" t="s">
        <v>153</v>
      </c>
      <c r="I1449" t="s">
        <v>27</v>
      </c>
      <c r="J1449" t="s">
        <v>85</v>
      </c>
      <c r="K1449" t="s">
        <v>36</v>
      </c>
      <c r="L1449" t="s">
        <v>84</v>
      </c>
      <c r="M1449" t="s">
        <v>38</v>
      </c>
      <c r="N1449" s="1">
        <v>72159644.849999994</v>
      </c>
      <c r="O1449" s="1">
        <v>50051643.840000004</v>
      </c>
    </row>
    <row r="1450" spans="1:15" x14ac:dyDescent="0.25">
      <c r="A1450" s="2">
        <v>45154.345069444447</v>
      </c>
      <c r="B1450">
        <f t="shared" si="44"/>
        <v>16</v>
      </c>
      <c r="C1450">
        <f t="shared" si="45"/>
        <v>8</v>
      </c>
      <c r="D1450" s="2">
        <f>DATE(2023,KB_s[[#This Row],[Monat]],KB_s[[#This Row],[Tag]])</f>
        <v>45154</v>
      </c>
      <c r="E1450" s="3">
        <f>WEEKNUM(KB_s[[#This Row],[kill_datetime]],2)</f>
        <v>34</v>
      </c>
      <c r="F1450" t="s">
        <v>248</v>
      </c>
      <c r="G1450" t="s">
        <v>27</v>
      </c>
      <c r="H1450" t="s">
        <v>75</v>
      </c>
      <c r="I1450" t="s">
        <v>60</v>
      </c>
      <c r="J1450" t="s">
        <v>80</v>
      </c>
      <c r="K1450" t="s">
        <v>36</v>
      </c>
      <c r="L1450" t="s">
        <v>257</v>
      </c>
      <c r="M1450" t="s">
        <v>38</v>
      </c>
      <c r="N1450" s="1">
        <v>66516215.700000003</v>
      </c>
      <c r="O1450" s="1">
        <v>48810375.990000002</v>
      </c>
    </row>
    <row r="1451" spans="1:15" x14ac:dyDescent="0.25">
      <c r="A1451" s="2">
        <v>45154.401516203703</v>
      </c>
      <c r="B1451">
        <f t="shared" si="44"/>
        <v>16</v>
      </c>
      <c r="C1451">
        <f t="shared" si="45"/>
        <v>8</v>
      </c>
      <c r="D1451" s="2">
        <f>DATE(2023,KB_s[[#This Row],[Monat]],KB_s[[#This Row],[Tag]])</f>
        <v>45154</v>
      </c>
      <c r="E1451" s="3">
        <f>WEEKNUM(KB_s[[#This Row],[kill_datetime]],2)</f>
        <v>34</v>
      </c>
      <c r="F1451" t="s">
        <v>282</v>
      </c>
      <c r="G1451" t="s">
        <v>27</v>
      </c>
      <c r="H1451" t="s">
        <v>350</v>
      </c>
      <c r="I1451" t="s">
        <v>20</v>
      </c>
      <c r="J1451" t="s">
        <v>90</v>
      </c>
      <c r="K1451" t="s">
        <v>36</v>
      </c>
      <c r="L1451" t="s">
        <v>328</v>
      </c>
      <c r="M1451" t="s">
        <v>66</v>
      </c>
      <c r="N1451" s="1">
        <v>64479686.109999999</v>
      </c>
      <c r="O1451" s="1">
        <v>42093569.950000003</v>
      </c>
    </row>
    <row r="1452" spans="1:15" x14ac:dyDescent="0.25">
      <c r="A1452" s="2">
        <v>45154.429837962962</v>
      </c>
      <c r="B1452">
        <f t="shared" si="44"/>
        <v>16</v>
      </c>
      <c r="C1452">
        <f t="shared" si="45"/>
        <v>8</v>
      </c>
      <c r="D1452" s="2">
        <f>DATE(2023,KB_s[[#This Row],[Monat]],KB_s[[#This Row],[Tag]])</f>
        <v>45154</v>
      </c>
      <c r="E1452" s="3">
        <f>WEEKNUM(KB_s[[#This Row],[kill_datetime]],2)</f>
        <v>34</v>
      </c>
      <c r="F1452" t="s">
        <v>23</v>
      </c>
      <c r="G1452" t="s">
        <v>20</v>
      </c>
      <c r="H1452" t="s">
        <v>282</v>
      </c>
      <c r="I1452" t="s">
        <v>27</v>
      </c>
      <c r="J1452" t="s">
        <v>134</v>
      </c>
      <c r="K1452" t="s">
        <v>32</v>
      </c>
      <c r="L1452" t="s">
        <v>436</v>
      </c>
      <c r="M1452" t="s">
        <v>66</v>
      </c>
      <c r="N1452" s="1">
        <v>60157795.140000001</v>
      </c>
      <c r="O1452" s="1">
        <v>51898300.840000004</v>
      </c>
    </row>
    <row r="1453" spans="1:15" x14ac:dyDescent="0.25">
      <c r="A1453" s="2">
        <v>45154.467997685184</v>
      </c>
      <c r="B1453">
        <f t="shared" si="44"/>
        <v>16</v>
      </c>
      <c r="C1453">
        <f t="shared" si="45"/>
        <v>8</v>
      </c>
      <c r="D1453" s="2">
        <f>DATE(2023,KB_s[[#This Row],[Monat]],KB_s[[#This Row],[Tag]])</f>
        <v>45154</v>
      </c>
      <c r="E1453" s="3">
        <f>WEEKNUM(KB_s[[#This Row],[kill_datetime]],2)</f>
        <v>34</v>
      </c>
      <c r="F1453" t="s">
        <v>180</v>
      </c>
      <c r="G1453" t="s">
        <v>15</v>
      </c>
      <c r="H1453" t="s">
        <v>424</v>
      </c>
      <c r="I1453" t="s">
        <v>27</v>
      </c>
      <c r="J1453" t="s">
        <v>106</v>
      </c>
      <c r="K1453" t="s">
        <v>32</v>
      </c>
      <c r="L1453" t="s">
        <v>545</v>
      </c>
      <c r="M1453" t="s">
        <v>66</v>
      </c>
      <c r="N1453" s="1">
        <v>9316044.3300000001</v>
      </c>
      <c r="O1453" s="1">
        <v>2574716.3199999998</v>
      </c>
    </row>
    <row r="1454" spans="1:15" x14ac:dyDescent="0.25">
      <c r="A1454" s="2">
        <v>45154.521412037036</v>
      </c>
      <c r="B1454">
        <f t="shared" si="44"/>
        <v>16</v>
      </c>
      <c r="C1454">
        <f t="shared" si="45"/>
        <v>8</v>
      </c>
      <c r="D1454" s="2">
        <f>DATE(2023,KB_s[[#This Row],[Monat]],KB_s[[#This Row],[Tag]])</f>
        <v>45154</v>
      </c>
      <c r="E1454" s="3">
        <f>WEEKNUM(KB_s[[#This Row],[kill_datetime]],2)</f>
        <v>34</v>
      </c>
      <c r="F1454" t="s">
        <v>154</v>
      </c>
      <c r="G1454" t="s">
        <v>60</v>
      </c>
      <c r="H1454" t="s">
        <v>21</v>
      </c>
      <c r="I1454" t="s">
        <v>13</v>
      </c>
      <c r="J1454" t="s">
        <v>372</v>
      </c>
      <c r="K1454" t="s">
        <v>52</v>
      </c>
      <c r="L1454" t="s">
        <v>58</v>
      </c>
      <c r="M1454" t="s">
        <v>11</v>
      </c>
      <c r="N1454" s="1">
        <v>234437493.59999999</v>
      </c>
      <c r="O1454" s="1">
        <v>108073295.84</v>
      </c>
    </row>
    <row r="1455" spans="1:15" x14ac:dyDescent="0.25">
      <c r="A1455" s="2">
        <v>45154.531736111108</v>
      </c>
      <c r="B1455">
        <f t="shared" si="44"/>
        <v>16</v>
      </c>
      <c r="C1455">
        <f t="shared" si="45"/>
        <v>8</v>
      </c>
      <c r="D1455" s="2">
        <f>DATE(2023,KB_s[[#This Row],[Monat]],KB_s[[#This Row],[Tag]])</f>
        <v>45154</v>
      </c>
      <c r="E1455" s="3">
        <f>WEEKNUM(KB_s[[#This Row],[kill_datetime]],2)</f>
        <v>34</v>
      </c>
      <c r="F1455" t="s">
        <v>301</v>
      </c>
      <c r="G1455" t="s">
        <v>20</v>
      </c>
      <c r="H1455" t="s">
        <v>164</v>
      </c>
      <c r="I1455" t="s">
        <v>13</v>
      </c>
      <c r="J1455" t="s">
        <v>325</v>
      </c>
      <c r="K1455" t="s">
        <v>32</v>
      </c>
      <c r="L1455" t="s">
        <v>304</v>
      </c>
      <c r="M1455" t="s">
        <v>66</v>
      </c>
      <c r="N1455" s="1">
        <v>108595284.41</v>
      </c>
      <c r="O1455" s="1">
        <v>86705840.680000007</v>
      </c>
    </row>
    <row r="1456" spans="1:15" x14ac:dyDescent="0.25">
      <c r="A1456" s="2">
        <v>45154.535104166665</v>
      </c>
      <c r="B1456">
        <f t="shared" si="44"/>
        <v>16</v>
      </c>
      <c r="C1456">
        <f t="shared" si="45"/>
        <v>8</v>
      </c>
      <c r="D1456" s="2">
        <f>DATE(2023,KB_s[[#This Row],[Monat]],KB_s[[#This Row],[Tag]])</f>
        <v>45154</v>
      </c>
      <c r="E1456" s="3">
        <f>WEEKNUM(KB_s[[#This Row],[kill_datetime]],2)</f>
        <v>34</v>
      </c>
      <c r="F1456" t="s">
        <v>21</v>
      </c>
      <c r="G1456" t="s">
        <v>13</v>
      </c>
      <c r="H1456" t="s">
        <v>604</v>
      </c>
      <c r="I1456" t="s">
        <v>15</v>
      </c>
      <c r="J1456" t="s">
        <v>49</v>
      </c>
      <c r="K1456" t="s">
        <v>25</v>
      </c>
      <c r="L1456" t="s">
        <v>58</v>
      </c>
      <c r="M1456" t="s">
        <v>11</v>
      </c>
      <c r="N1456" s="1">
        <v>9684625.5199999996</v>
      </c>
      <c r="O1456" s="1">
        <v>5852567.4500000002</v>
      </c>
    </row>
    <row r="1457" spans="1:15" x14ac:dyDescent="0.25">
      <c r="A1457" s="2">
        <v>45154.574525462966</v>
      </c>
      <c r="B1457">
        <f t="shared" si="44"/>
        <v>16</v>
      </c>
      <c r="C1457">
        <f t="shared" si="45"/>
        <v>8</v>
      </c>
      <c r="D1457" s="2">
        <f>DATE(2023,KB_s[[#This Row],[Monat]],KB_s[[#This Row],[Tag]])</f>
        <v>45154</v>
      </c>
      <c r="E1457" s="3">
        <f>WEEKNUM(KB_s[[#This Row],[kill_datetime]],2)</f>
        <v>34</v>
      </c>
      <c r="F1457" t="s">
        <v>646</v>
      </c>
      <c r="G1457" t="s">
        <v>60</v>
      </c>
      <c r="H1457" t="s">
        <v>178</v>
      </c>
      <c r="I1457" t="s">
        <v>27</v>
      </c>
      <c r="J1457" t="s">
        <v>87</v>
      </c>
      <c r="K1457" t="s">
        <v>25</v>
      </c>
      <c r="L1457" t="s">
        <v>224</v>
      </c>
      <c r="M1457" t="s">
        <v>38</v>
      </c>
      <c r="N1457" s="1">
        <v>4151624.89</v>
      </c>
      <c r="O1457" s="1">
        <v>3798543.28</v>
      </c>
    </row>
    <row r="1458" spans="1:15" x14ac:dyDescent="0.25">
      <c r="A1458" s="2">
        <v>45154.579513888886</v>
      </c>
      <c r="B1458">
        <f t="shared" si="44"/>
        <v>16</v>
      </c>
      <c r="C1458">
        <f t="shared" si="45"/>
        <v>8</v>
      </c>
      <c r="D1458" s="2">
        <f>DATE(2023,KB_s[[#This Row],[Monat]],KB_s[[#This Row],[Tag]])</f>
        <v>45154</v>
      </c>
      <c r="E1458" s="3">
        <f>WEEKNUM(KB_s[[#This Row],[kill_datetime]],2)</f>
        <v>34</v>
      </c>
      <c r="F1458" t="s">
        <v>28</v>
      </c>
      <c r="G1458" t="s">
        <v>20</v>
      </c>
      <c r="H1458" t="s">
        <v>533</v>
      </c>
      <c r="I1458" t="s">
        <v>27</v>
      </c>
      <c r="J1458" t="s">
        <v>35</v>
      </c>
      <c r="K1458" t="s">
        <v>36</v>
      </c>
      <c r="L1458" t="s">
        <v>249</v>
      </c>
      <c r="M1458" t="s">
        <v>66</v>
      </c>
      <c r="N1458" s="1">
        <v>48298623.859999999</v>
      </c>
      <c r="O1458" s="1">
        <v>26665803.309999999</v>
      </c>
    </row>
    <row r="1459" spans="1:15" x14ac:dyDescent="0.25">
      <c r="A1459" s="2">
        <v>45154.649050925924</v>
      </c>
      <c r="B1459">
        <f t="shared" si="44"/>
        <v>16</v>
      </c>
      <c r="C1459">
        <f t="shared" si="45"/>
        <v>8</v>
      </c>
      <c r="D1459" s="2">
        <f>DATE(2023,KB_s[[#This Row],[Monat]],KB_s[[#This Row],[Tag]])</f>
        <v>45154</v>
      </c>
      <c r="E1459" s="3">
        <f>WEEKNUM(KB_s[[#This Row],[kill_datetime]],2)</f>
        <v>34</v>
      </c>
      <c r="F1459" t="s">
        <v>315</v>
      </c>
      <c r="G1459" t="s">
        <v>27</v>
      </c>
      <c r="H1459" t="s">
        <v>355</v>
      </c>
      <c r="I1459" t="s">
        <v>15</v>
      </c>
      <c r="J1459" t="s">
        <v>73</v>
      </c>
      <c r="K1459" t="s">
        <v>32</v>
      </c>
      <c r="L1459" t="s">
        <v>665</v>
      </c>
      <c r="M1459" t="s">
        <v>66</v>
      </c>
      <c r="N1459" s="1">
        <v>13672829.060000001</v>
      </c>
      <c r="O1459" s="1">
        <v>5744475.4299999997</v>
      </c>
    </row>
    <row r="1460" spans="1:15" x14ac:dyDescent="0.25">
      <c r="A1460" s="2">
        <v>45154.67050925926</v>
      </c>
      <c r="B1460">
        <f t="shared" si="44"/>
        <v>16</v>
      </c>
      <c r="C1460">
        <f t="shared" si="45"/>
        <v>8</v>
      </c>
      <c r="D1460" s="2">
        <f>DATE(2023,KB_s[[#This Row],[Monat]],KB_s[[#This Row],[Tag]])</f>
        <v>45154</v>
      </c>
      <c r="E1460" s="3">
        <f>WEEKNUM(KB_s[[#This Row],[kill_datetime]],2)</f>
        <v>34</v>
      </c>
      <c r="F1460" t="s">
        <v>153</v>
      </c>
      <c r="G1460" t="s">
        <v>27</v>
      </c>
      <c r="H1460" t="s">
        <v>153</v>
      </c>
      <c r="I1460" t="s">
        <v>27</v>
      </c>
      <c r="J1460" t="s">
        <v>48</v>
      </c>
      <c r="K1460" t="s">
        <v>25</v>
      </c>
      <c r="L1460" t="s">
        <v>152</v>
      </c>
      <c r="M1460" t="s">
        <v>38</v>
      </c>
      <c r="N1460" s="1">
        <v>1180852.6499999999</v>
      </c>
      <c r="O1460" s="1">
        <v>880926.45</v>
      </c>
    </row>
    <row r="1461" spans="1:15" x14ac:dyDescent="0.25">
      <c r="A1461" s="2">
        <v>45154.674571759257</v>
      </c>
      <c r="B1461">
        <f t="shared" si="44"/>
        <v>16</v>
      </c>
      <c r="C1461">
        <f t="shared" si="45"/>
        <v>8</v>
      </c>
      <c r="D1461" s="2">
        <f>DATE(2023,KB_s[[#This Row],[Monat]],KB_s[[#This Row],[Tag]])</f>
        <v>45154</v>
      </c>
      <c r="E1461" s="3">
        <f>WEEKNUM(KB_s[[#This Row],[kill_datetime]],2)</f>
        <v>34</v>
      </c>
      <c r="F1461" t="s">
        <v>165</v>
      </c>
      <c r="G1461" t="s">
        <v>20</v>
      </c>
      <c r="H1461" t="s">
        <v>315</v>
      </c>
      <c r="I1461" t="s">
        <v>27</v>
      </c>
      <c r="J1461" t="s">
        <v>106</v>
      </c>
      <c r="K1461" t="s">
        <v>32</v>
      </c>
      <c r="L1461" t="s">
        <v>501</v>
      </c>
      <c r="M1461" t="s">
        <v>66</v>
      </c>
      <c r="N1461" s="1">
        <v>32865210.09</v>
      </c>
      <c r="O1461" s="1">
        <v>13641877.710000001</v>
      </c>
    </row>
    <row r="1462" spans="1:15" x14ac:dyDescent="0.25">
      <c r="A1462" s="2">
        <v>45154.730347222219</v>
      </c>
      <c r="B1462">
        <f t="shared" si="44"/>
        <v>16</v>
      </c>
      <c r="C1462">
        <f t="shared" si="45"/>
        <v>8</v>
      </c>
      <c r="D1462" s="2">
        <f>DATE(2023,KB_s[[#This Row],[Monat]],KB_s[[#This Row],[Tag]])</f>
        <v>45154</v>
      </c>
      <c r="E1462" s="3">
        <f>WEEKNUM(KB_s[[#This Row],[kill_datetime]],2)</f>
        <v>34</v>
      </c>
      <c r="F1462" t="s">
        <v>508</v>
      </c>
      <c r="G1462" t="s">
        <v>20</v>
      </c>
      <c r="H1462" t="s">
        <v>315</v>
      </c>
      <c r="I1462" t="s">
        <v>27</v>
      </c>
      <c r="J1462" t="s">
        <v>117</v>
      </c>
      <c r="K1462" t="s">
        <v>32</v>
      </c>
      <c r="L1462" t="s">
        <v>415</v>
      </c>
      <c r="M1462" t="s">
        <v>66</v>
      </c>
      <c r="N1462" s="1">
        <v>39313543.229999997</v>
      </c>
      <c r="O1462" s="1">
        <v>23608932.66</v>
      </c>
    </row>
    <row r="1463" spans="1:15" x14ac:dyDescent="0.25">
      <c r="A1463" s="2">
        <v>45154.73096064815</v>
      </c>
      <c r="B1463">
        <f t="shared" si="44"/>
        <v>16</v>
      </c>
      <c r="C1463">
        <f t="shared" si="45"/>
        <v>8</v>
      </c>
      <c r="D1463" s="2">
        <f>DATE(2023,KB_s[[#This Row],[Monat]],KB_s[[#This Row],[Tag]])</f>
        <v>45154</v>
      </c>
      <c r="E1463" s="3">
        <f>WEEKNUM(KB_s[[#This Row],[kill_datetime]],2)</f>
        <v>34</v>
      </c>
      <c r="F1463" t="s">
        <v>92</v>
      </c>
      <c r="G1463" t="s">
        <v>13</v>
      </c>
      <c r="H1463" t="s">
        <v>92</v>
      </c>
      <c r="I1463" t="s">
        <v>13</v>
      </c>
      <c r="J1463" t="s">
        <v>130</v>
      </c>
      <c r="K1463" t="s">
        <v>17</v>
      </c>
      <c r="L1463" t="s">
        <v>107</v>
      </c>
      <c r="M1463" t="s">
        <v>78</v>
      </c>
      <c r="N1463" s="1">
        <v>318172.05</v>
      </c>
      <c r="O1463" s="1">
        <v>207173.75</v>
      </c>
    </row>
    <row r="1464" spans="1:15" x14ac:dyDescent="0.25">
      <c r="A1464" s="2">
        <v>45154.775104166663</v>
      </c>
      <c r="B1464">
        <f t="shared" si="44"/>
        <v>16</v>
      </c>
      <c r="C1464">
        <f t="shared" si="45"/>
        <v>8</v>
      </c>
      <c r="D1464" s="2">
        <f>DATE(2023,KB_s[[#This Row],[Monat]],KB_s[[#This Row],[Tag]])</f>
        <v>45154</v>
      </c>
      <c r="E1464" s="3">
        <f>WEEKNUM(KB_s[[#This Row],[kill_datetime]],2)</f>
        <v>34</v>
      </c>
      <c r="F1464" t="s">
        <v>93</v>
      </c>
      <c r="G1464" t="s">
        <v>13</v>
      </c>
      <c r="H1464" t="s">
        <v>521</v>
      </c>
      <c r="I1464" t="s">
        <v>60</v>
      </c>
      <c r="J1464" t="s">
        <v>80</v>
      </c>
      <c r="K1464" t="s">
        <v>36</v>
      </c>
      <c r="L1464" t="s">
        <v>169</v>
      </c>
      <c r="M1464" t="s">
        <v>78</v>
      </c>
      <c r="N1464" s="1">
        <v>67832769.409999996</v>
      </c>
      <c r="O1464" s="1">
        <v>52155243.439999998</v>
      </c>
    </row>
    <row r="1465" spans="1:15" x14ac:dyDescent="0.25">
      <c r="A1465" s="2">
        <v>45154.775497685187</v>
      </c>
      <c r="B1465">
        <f t="shared" si="44"/>
        <v>16</v>
      </c>
      <c r="C1465">
        <f t="shared" si="45"/>
        <v>8</v>
      </c>
      <c r="D1465" s="2">
        <f>DATE(2023,KB_s[[#This Row],[Monat]],KB_s[[#This Row],[Tag]])</f>
        <v>45154</v>
      </c>
      <c r="E1465" s="3">
        <f>WEEKNUM(KB_s[[#This Row],[kill_datetime]],2)</f>
        <v>34</v>
      </c>
      <c r="F1465" t="s">
        <v>22</v>
      </c>
      <c r="G1465" t="s">
        <v>13</v>
      </c>
      <c r="H1465" t="s">
        <v>521</v>
      </c>
      <c r="I1465" t="s">
        <v>60</v>
      </c>
      <c r="J1465" t="s">
        <v>39</v>
      </c>
      <c r="K1465" t="s">
        <v>32</v>
      </c>
      <c r="L1465" t="s">
        <v>169</v>
      </c>
      <c r="M1465" t="s">
        <v>78</v>
      </c>
      <c r="N1465" s="1">
        <v>24720341.920000002</v>
      </c>
      <c r="O1465" s="1">
        <v>8684816.1699999999</v>
      </c>
    </row>
    <row r="1466" spans="1:15" x14ac:dyDescent="0.25">
      <c r="A1466" s="2">
        <v>45154.775659722225</v>
      </c>
      <c r="B1466">
        <f t="shared" si="44"/>
        <v>16</v>
      </c>
      <c r="C1466">
        <f t="shared" si="45"/>
        <v>8</v>
      </c>
      <c r="D1466" s="2">
        <f>DATE(2023,KB_s[[#This Row],[Monat]],KB_s[[#This Row],[Tag]])</f>
        <v>45154</v>
      </c>
      <c r="E1466" s="3">
        <f>WEEKNUM(KB_s[[#This Row],[kill_datetime]],2)</f>
        <v>34</v>
      </c>
      <c r="F1466" t="s">
        <v>21</v>
      </c>
      <c r="G1466" t="s">
        <v>13</v>
      </c>
      <c r="H1466" t="s">
        <v>175</v>
      </c>
      <c r="I1466" t="s">
        <v>60</v>
      </c>
      <c r="J1466" t="s">
        <v>139</v>
      </c>
      <c r="K1466" t="s">
        <v>32</v>
      </c>
      <c r="L1466" t="s">
        <v>169</v>
      </c>
      <c r="M1466" t="s">
        <v>78</v>
      </c>
      <c r="N1466" s="1">
        <v>12919118.939999999</v>
      </c>
      <c r="O1466" s="1">
        <v>6613672.0099999998</v>
      </c>
    </row>
    <row r="1467" spans="1:15" x14ac:dyDescent="0.25">
      <c r="A1467" s="2">
        <v>45154.775763888887</v>
      </c>
      <c r="B1467">
        <f t="shared" si="44"/>
        <v>16</v>
      </c>
      <c r="C1467">
        <f t="shared" si="45"/>
        <v>8</v>
      </c>
      <c r="D1467" s="2">
        <f>DATE(2023,KB_s[[#This Row],[Monat]],KB_s[[#This Row],[Tag]])</f>
        <v>45154</v>
      </c>
      <c r="E1467" s="3">
        <f>WEEKNUM(KB_s[[#This Row],[kill_datetime]],2)</f>
        <v>34</v>
      </c>
      <c r="F1467" t="s">
        <v>175</v>
      </c>
      <c r="G1467" t="s">
        <v>60</v>
      </c>
      <c r="H1467" t="s">
        <v>22</v>
      </c>
      <c r="I1467" t="s">
        <v>13</v>
      </c>
      <c r="J1467" t="s">
        <v>56</v>
      </c>
      <c r="K1467" t="s">
        <v>17</v>
      </c>
      <c r="L1467" t="s">
        <v>169</v>
      </c>
      <c r="M1467" t="s">
        <v>78</v>
      </c>
      <c r="N1467" s="1">
        <v>1006851.25</v>
      </c>
      <c r="O1467" s="1">
        <v>742370.11</v>
      </c>
    </row>
    <row r="1468" spans="1:15" x14ac:dyDescent="0.25">
      <c r="A1468" s="2">
        <v>45154.77584490741</v>
      </c>
      <c r="B1468">
        <f t="shared" si="44"/>
        <v>16</v>
      </c>
      <c r="C1468">
        <f t="shared" si="45"/>
        <v>8</v>
      </c>
      <c r="D1468" s="2">
        <f>DATE(2023,KB_s[[#This Row],[Monat]],KB_s[[#This Row],[Tag]])</f>
        <v>45154</v>
      </c>
      <c r="E1468" s="3">
        <f>WEEKNUM(KB_s[[#This Row],[kill_datetime]],2)</f>
        <v>34</v>
      </c>
      <c r="F1468" t="s">
        <v>455</v>
      </c>
      <c r="G1468" t="s">
        <v>13</v>
      </c>
      <c r="H1468" t="s">
        <v>491</v>
      </c>
      <c r="I1468" t="s">
        <v>60</v>
      </c>
      <c r="J1468" t="s">
        <v>139</v>
      </c>
      <c r="K1468" t="s">
        <v>32</v>
      </c>
      <c r="L1468" t="s">
        <v>169</v>
      </c>
      <c r="M1468" t="s">
        <v>78</v>
      </c>
      <c r="N1468" s="1">
        <v>18874916.18</v>
      </c>
      <c r="O1468" s="1">
        <v>9673896.5099999998</v>
      </c>
    </row>
    <row r="1469" spans="1:15" x14ac:dyDescent="0.25">
      <c r="A1469" s="2">
        <v>45154.775937500002</v>
      </c>
      <c r="B1469">
        <f t="shared" si="44"/>
        <v>16</v>
      </c>
      <c r="C1469">
        <f t="shared" si="45"/>
        <v>8</v>
      </c>
      <c r="D1469" s="2">
        <f>DATE(2023,KB_s[[#This Row],[Monat]],KB_s[[#This Row],[Tag]])</f>
        <v>45154</v>
      </c>
      <c r="E1469" s="3">
        <f>WEEKNUM(KB_s[[#This Row],[kill_datetime]],2)</f>
        <v>34</v>
      </c>
      <c r="F1469" t="s">
        <v>22</v>
      </c>
      <c r="G1469" t="s">
        <v>13</v>
      </c>
      <c r="H1469" t="s">
        <v>146</v>
      </c>
      <c r="I1469" t="s">
        <v>60</v>
      </c>
      <c r="J1469" t="s">
        <v>39</v>
      </c>
      <c r="K1469" t="s">
        <v>32</v>
      </c>
      <c r="L1469" t="s">
        <v>169</v>
      </c>
      <c r="M1469" t="s">
        <v>78</v>
      </c>
      <c r="N1469" s="1">
        <v>24627695.879999999</v>
      </c>
      <c r="O1469" s="1">
        <v>14174371.27</v>
      </c>
    </row>
    <row r="1470" spans="1:15" x14ac:dyDescent="0.25">
      <c r="A1470" s="2">
        <v>45154.776087962964</v>
      </c>
      <c r="B1470">
        <f t="shared" si="44"/>
        <v>16</v>
      </c>
      <c r="C1470">
        <f t="shared" si="45"/>
        <v>8</v>
      </c>
      <c r="D1470" s="2">
        <f>DATE(2023,KB_s[[#This Row],[Monat]],KB_s[[#This Row],[Tag]])</f>
        <v>45154</v>
      </c>
      <c r="E1470" s="3">
        <f>WEEKNUM(KB_s[[#This Row],[kill_datetime]],2)</f>
        <v>34</v>
      </c>
      <c r="F1470" t="s">
        <v>172</v>
      </c>
      <c r="G1470" t="s">
        <v>13</v>
      </c>
      <c r="H1470" t="s">
        <v>485</v>
      </c>
      <c r="I1470" t="s">
        <v>60</v>
      </c>
      <c r="J1470" t="s">
        <v>39</v>
      </c>
      <c r="K1470" t="s">
        <v>32</v>
      </c>
      <c r="L1470" t="s">
        <v>169</v>
      </c>
      <c r="M1470" t="s">
        <v>78</v>
      </c>
      <c r="N1470" s="1">
        <v>23639240.170000002</v>
      </c>
      <c r="O1470" s="1">
        <v>7653765.71</v>
      </c>
    </row>
    <row r="1471" spans="1:15" x14ac:dyDescent="0.25">
      <c r="A1471" s="2">
        <v>45154.776099537034</v>
      </c>
      <c r="B1471">
        <f t="shared" si="44"/>
        <v>16</v>
      </c>
      <c r="C1471">
        <f t="shared" si="45"/>
        <v>8</v>
      </c>
      <c r="D1471" s="2">
        <f>DATE(2023,KB_s[[#This Row],[Monat]],KB_s[[#This Row],[Tag]])</f>
        <v>45154</v>
      </c>
      <c r="E1471" s="3">
        <f>WEEKNUM(KB_s[[#This Row],[kill_datetime]],2)</f>
        <v>34</v>
      </c>
      <c r="F1471" t="s">
        <v>473</v>
      </c>
      <c r="G1471" t="s">
        <v>60</v>
      </c>
      <c r="H1471" t="s">
        <v>21</v>
      </c>
      <c r="I1471" t="s">
        <v>13</v>
      </c>
      <c r="J1471" t="s">
        <v>259</v>
      </c>
      <c r="K1471" t="s">
        <v>25</v>
      </c>
      <c r="L1471" t="s">
        <v>169</v>
      </c>
      <c r="M1471" t="s">
        <v>78</v>
      </c>
      <c r="N1471" s="1">
        <v>17157778.550000001</v>
      </c>
      <c r="O1471" s="1">
        <v>3637528.26</v>
      </c>
    </row>
    <row r="1472" spans="1:15" x14ac:dyDescent="0.25">
      <c r="A1472" s="2">
        <v>45154.776550925926</v>
      </c>
      <c r="B1472">
        <f t="shared" si="44"/>
        <v>16</v>
      </c>
      <c r="C1472">
        <f t="shared" si="45"/>
        <v>8</v>
      </c>
      <c r="D1472" s="2">
        <f>DATE(2023,KB_s[[#This Row],[Monat]],KB_s[[#This Row],[Tag]])</f>
        <v>45154</v>
      </c>
      <c r="E1472" s="3">
        <f>WEEKNUM(KB_s[[#This Row],[kill_datetime]],2)</f>
        <v>34</v>
      </c>
      <c r="F1472" t="s">
        <v>192</v>
      </c>
      <c r="G1472" t="s">
        <v>13</v>
      </c>
      <c r="H1472" t="s">
        <v>538</v>
      </c>
      <c r="I1472" t="s">
        <v>60</v>
      </c>
      <c r="J1472" t="s">
        <v>267</v>
      </c>
      <c r="K1472" t="s">
        <v>17</v>
      </c>
      <c r="L1472" t="s">
        <v>169</v>
      </c>
      <c r="M1472" t="s">
        <v>78</v>
      </c>
      <c r="N1472" s="1">
        <v>582061.56000000006</v>
      </c>
      <c r="O1472" s="1">
        <v>317572.82</v>
      </c>
    </row>
    <row r="1473" spans="1:15" x14ac:dyDescent="0.25">
      <c r="A1473" s="2">
        <v>45154.776666666665</v>
      </c>
      <c r="B1473">
        <f t="shared" si="44"/>
        <v>16</v>
      </c>
      <c r="C1473">
        <f t="shared" si="45"/>
        <v>8</v>
      </c>
      <c r="D1473" s="2">
        <f>DATE(2023,KB_s[[#This Row],[Monat]],KB_s[[#This Row],[Tag]])</f>
        <v>45154</v>
      </c>
      <c r="E1473" s="3">
        <f>WEEKNUM(KB_s[[#This Row],[kill_datetime]],2)</f>
        <v>34</v>
      </c>
      <c r="F1473" t="s">
        <v>579</v>
      </c>
      <c r="G1473" t="s">
        <v>13</v>
      </c>
      <c r="H1473" t="s">
        <v>491</v>
      </c>
      <c r="I1473" t="s">
        <v>60</v>
      </c>
      <c r="J1473" t="s">
        <v>39</v>
      </c>
      <c r="K1473" t="s">
        <v>32</v>
      </c>
      <c r="L1473" t="s">
        <v>169</v>
      </c>
      <c r="M1473" t="s">
        <v>78</v>
      </c>
      <c r="N1473" s="1">
        <v>23548581.91</v>
      </c>
      <c r="O1473" s="1">
        <v>8922473.4600000009</v>
      </c>
    </row>
    <row r="1474" spans="1:15" x14ac:dyDescent="0.25">
      <c r="A1474" s="2">
        <v>45154.776782407411</v>
      </c>
      <c r="B1474">
        <f t="shared" ref="B1474:B1537" si="46">DAY(A1474)</f>
        <v>16</v>
      </c>
      <c r="C1474">
        <f t="shared" ref="C1474:C1537" si="47">MONTH(A1474)</f>
        <v>8</v>
      </c>
      <c r="D1474" s="2">
        <f>DATE(2023,KB_s[[#This Row],[Monat]],KB_s[[#This Row],[Tag]])</f>
        <v>45154</v>
      </c>
      <c r="E1474" s="3">
        <f>WEEKNUM(KB_s[[#This Row],[kill_datetime]],2)</f>
        <v>34</v>
      </c>
      <c r="F1474" t="s">
        <v>22</v>
      </c>
      <c r="G1474" t="s">
        <v>13</v>
      </c>
      <c r="H1474" t="s">
        <v>175</v>
      </c>
      <c r="I1474" t="s">
        <v>60</v>
      </c>
      <c r="J1474" t="s">
        <v>39</v>
      </c>
      <c r="K1474" t="s">
        <v>32</v>
      </c>
      <c r="L1474" t="s">
        <v>169</v>
      </c>
      <c r="M1474" t="s">
        <v>78</v>
      </c>
      <c r="N1474" s="1">
        <v>30164097.780000001</v>
      </c>
      <c r="O1474" s="1">
        <v>10279044.02</v>
      </c>
    </row>
    <row r="1475" spans="1:15" x14ac:dyDescent="0.25">
      <c r="A1475" s="2">
        <v>45154.777187500003</v>
      </c>
      <c r="B1475">
        <f t="shared" si="46"/>
        <v>16</v>
      </c>
      <c r="C1475">
        <f t="shared" si="47"/>
        <v>8</v>
      </c>
      <c r="D1475" s="2">
        <f>DATE(2023,KB_s[[#This Row],[Monat]],KB_s[[#This Row],[Tag]])</f>
        <v>45154</v>
      </c>
      <c r="E1475" s="3">
        <f>WEEKNUM(KB_s[[#This Row],[kill_datetime]],2)</f>
        <v>34</v>
      </c>
      <c r="F1475" t="s">
        <v>41</v>
      </c>
      <c r="G1475" t="s">
        <v>13</v>
      </c>
      <c r="H1475" t="s">
        <v>643</v>
      </c>
      <c r="I1475" t="s">
        <v>60</v>
      </c>
      <c r="J1475" t="s">
        <v>39</v>
      </c>
      <c r="K1475" t="s">
        <v>32</v>
      </c>
      <c r="L1475" t="s">
        <v>169</v>
      </c>
      <c r="M1475" t="s">
        <v>78</v>
      </c>
      <c r="N1475" s="1">
        <v>23620918.129999999</v>
      </c>
      <c r="O1475" s="1">
        <v>7023043.3799999999</v>
      </c>
    </row>
    <row r="1476" spans="1:15" x14ac:dyDescent="0.25">
      <c r="A1476" s="2">
        <v>45154.777256944442</v>
      </c>
      <c r="B1476">
        <f t="shared" si="46"/>
        <v>16</v>
      </c>
      <c r="C1476">
        <f t="shared" si="47"/>
        <v>8</v>
      </c>
      <c r="D1476" s="2">
        <f>DATE(2023,KB_s[[#This Row],[Monat]],KB_s[[#This Row],[Tag]])</f>
        <v>45154</v>
      </c>
      <c r="E1476" s="3">
        <f>WEEKNUM(KB_s[[#This Row],[kill_datetime]],2)</f>
        <v>34</v>
      </c>
      <c r="F1476" t="s">
        <v>41</v>
      </c>
      <c r="G1476" t="s">
        <v>13</v>
      </c>
      <c r="H1476" t="s">
        <v>488</v>
      </c>
      <c r="I1476" t="s">
        <v>60</v>
      </c>
      <c r="J1476" t="s">
        <v>39</v>
      </c>
      <c r="K1476" t="s">
        <v>32</v>
      </c>
      <c r="L1476" t="s">
        <v>169</v>
      </c>
      <c r="M1476" t="s">
        <v>78</v>
      </c>
      <c r="N1476" s="1">
        <v>19848073.84</v>
      </c>
      <c r="O1476" s="1">
        <v>4050914.31</v>
      </c>
    </row>
    <row r="1477" spans="1:15" x14ac:dyDescent="0.25">
      <c r="A1477" s="2">
        <v>45154.78570601852</v>
      </c>
      <c r="B1477">
        <f t="shared" si="46"/>
        <v>16</v>
      </c>
      <c r="C1477">
        <f t="shared" si="47"/>
        <v>8</v>
      </c>
      <c r="D1477" s="2">
        <f>DATE(2023,KB_s[[#This Row],[Monat]],KB_s[[#This Row],[Tag]])</f>
        <v>45154</v>
      </c>
      <c r="E1477" s="3">
        <f>WEEKNUM(KB_s[[#This Row],[kill_datetime]],2)</f>
        <v>34</v>
      </c>
      <c r="F1477" t="s">
        <v>176</v>
      </c>
      <c r="G1477" t="s">
        <v>60</v>
      </c>
      <c r="H1477" t="s">
        <v>21</v>
      </c>
      <c r="I1477" t="s">
        <v>13</v>
      </c>
      <c r="J1477" t="s">
        <v>48</v>
      </c>
      <c r="K1477" t="s">
        <v>25</v>
      </c>
      <c r="L1477" t="s">
        <v>206</v>
      </c>
      <c r="M1477" t="s">
        <v>78</v>
      </c>
      <c r="N1477" s="1">
        <v>1596036.44</v>
      </c>
      <c r="O1477" s="1">
        <v>1015871.65</v>
      </c>
    </row>
    <row r="1478" spans="1:15" x14ac:dyDescent="0.25">
      <c r="A1478" s="2">
        <v>45154.798402777778</v>
      </c>
      <c r="B1478">
        <f t="shared" si="46"/>
        <v>16</v>
      </c>
      <c r="C1478">
        <f t="shared" si="47"/>
        <v>8</v>
      </c>
      <c r="D1478" s="2">
        <f>DATE(2023,KB_s[[#This Row],[Monat]],KB_s[[#This Row],[Tag]])</f>
        <v>45154</v>
      </c>
      <c r="E1478" s="3">
        <f>WEEKNUM(KB_s[[#This Row],[kill_datetime]],2)</f>
        <v>34</v>
      </c>
      <c r="F1478" t="s">
        <v>12</v>
      </c>
      <c r="G1478" t="s">
        <v>13</v>
      </c>
      <c r="H1478" t="s">
        <v>350</v>
      </c>
      <c r="I1478" t="s">
        <v>20</v>
      </c>
      <c r="J1478" t="s">
        <v>126</v>
      </c>
      <c r="K1478" t="s">
        <v>17</v>
      </c>
      <c r="L1478" t="s">
        <v>206</v>
      </c>
      <c r="M1478" t="s">
        <v>78</v>
      </c>
      <c r="N1478" s="1">
        <v>117413125.13</v>
      </c>
      <c r="O1478" s="1">
        <v>114851982.83</v>
      </c>
    </row>
    <row r="1479" spans="1:15" x14ac:dyDescent="0.25">
      <c r="A1479" s="2">
        <v>45154.837002314816</v>
      </c>
      <c r="B1479">
        <f t="shared" si="46"/>
        <v>16</v>
      </c>
      <c r="C1479">
        <f t="shared" si="47"/>
        <v>8</v>
      </c>
      <c r="D1479" s="2">
        <f>DATE(2023,KB_s[[#This Row],[Monat]],KB_s[[#This Row],[Tag]])</f>
        <v>45154</v>
      </c>
      <c r="E1479" s="3">
        <f>WEEKNUM(KB_s[[#This Row],[kill_datetime]],2)</f>
        <v>34</v>
      </c>
      <c r="F1479" t="s">
        <v>154</v>
      </c>
      <c r="G1479" t="s">
        <v>60</v>
      </c>
      <c r="H1479" t="s">
        <v>33</v>
      </c>
      <c r="I1479" t="s">
        <v>13</v>
      </c>
      <c r="J1479" t="s">
        <v>267</v>
      </c>
      <c r="K1479" t="s">
        <v>17</v>
      </c>
      <c r="L1479" t="s">
        <v>58</v>
      </c>
      <c r="M1479" t="s">
        <v>11</v>
      </c>
      <c r="N1479" s="1">
        <v>7734082.6500000004</v>
      </c>
      <c r="O1479" s="1">
        <v>2930178.11</v>
      </c>
    </row>
    <row r="1480" spans="1:15" x14ac:dyDescent="0.25">
      <c r="A1480" s="2">
        <v>45154.868344907409</v>
      </c>
      <c r="B1480">
        <f t="shared" si="46"/>
        <v>16</v>
      </c>
      <c r="C1480">
        <f t="shared" si="47"/>
        <v>8</v>
      </c>
      <c r="D1480" s="2">
        <f>DATE(2023,KB_s[[#This Row],[Monat]],KB_s[[#This Row],[Tag]])</f>
        <v>45154</v>
      </c>
      <c r="E1480" s="3">
        <f>WEEKNUM(KB_s[[#This Row],[kill_datetime]],2)</f>
        <v>34</v>
      </c>
      <c r="F1480" t="s">
        <v>154</v>
      </c>
      <c r="G1480" t="s">
        <v>60</v>
      </c>
      <c r="H1480" t="s">
        <v>21</v>
      </c>
      <c r="I1480" t="s">
        <v>13</v>
      </c>
      <c r="J1480" t="s">
        <v>44</v>
      </c>
      <c r="K1480" t="s">
        <v>17</v>
      </c>
      <c r="L1480" t="s">
        <v>58</v>
      </c>
      <c r="M1480" t="s">
        <v>11</v>
      </c>
      <c r="N1480" s="1">
        <v>735563.7</v>
      </c>
      <c r="O1480" s="1">
        <v>113762.34</v>
      </c>
    </row>
    <row r="1481" spans="1:15" x14ac:dyDescent="0.25">
      <c r="A1481" s="2">
        <v>45154.872037037036</v>
      </c>
      <c r="B1481">
        <f t="shared" si="46"/>
        <v>16</v>
      </c>
      <c r="C1481">
        <f t="shared" si="47"/>
        <v>8</v>
      </c>
      <c r="D1481" s="2">
        <f>DATE(2023,KB_s[[#This Row],[Monat]],KB_s[[#This Row],[Tag]])</f>
        <v>45154</v>
      </c>
      <c r="E1481" s="3">
        <f>WEEKNUM(KB_s[[#This Row],[kill_datetime]],2)</f>
        <v>34</v>
      </c>
      <c r="F1481" t="s">
        <v>154</v>
      </c>
      <c r="G1481" t="s">
        <v>60</v>
      </c>
      <c r="H1481" t="s">
        <v>178</v>
      </c>
      <c r="I1481" t="s">
        <v>27</v>
      </c>
      <c r="J1481" t="s">
        <v>79</v>
      </c>
      <c r="K1481" t="s">
        <v>25</v>
      </c>
      <c r="L1481" t="s">
        <v>58</v>
      </c>
      <c r="M1481" t="s">
        <v>11</v>
      </c>
      <c r="N1481" s="1">
        <v>12317171.42</v>
      </c>
      <c r="O1481" s="1">
        <v>8781722.1799999997</v>
      </c>
    </row>
    <row r="1482" spans="1:15" x14ac:dyDescent="0.25">
      <c r="A1482" s="2">
        <v>45155.097569444442</v>
      </c>
      <c r="B1482">
        <f t="shared" si="46"/>
        <v>17</v>
      </c>
      <c r="C1482">
        <f t="shared" si="47"/>
        <v>8</v>
      </c>
      <c r="D1482" s="2">
        <f>DATE(2023,KB_s[[#This Row],[Monat]],KB_s[[#This Row],[Tag]])</f>
        <v>45155</v>
      </c>
      <c r="E1482" s="3">
        <f>WEEKNUM(KB_s[[#This Row],[kill_datetime]],2)</f>
        <v>34</v>
      </c>
      <c r="F1482" t="s">
        <v>369</v>
      </c>
      <c r="G1482" t="s">
        <v>20</v>
      </c>
      <c r="H1482" t="s">
        <v>535</v>
      </c>
      <c r="I1482" t="s">
        <v>13</v>
      </c>
      <c r="J1482" t="s">
        <v>255</v>
      </c>
      <c r="K1482" t="s">
        <v>32</v>
      </c>
      <c r="L1482" t="s">
        <v>697</v>
      </c>
      <c r="M1482" t="s">
        <v>66</v>
      </c>
      <c r="N1482" s="1">
        <v>62501517.020000003</v>
      </c>
      <c r="O1482" s="1">
        <v>42838549.539999999</v>
      </c>
    </row>
    <row r="1483" spans="1:15" x14ac:dyDescent="0.25">
      <c r="A1483" s="2">
        <v>45155.153333333335</v>
      </c>
      <c r="B1483">
        <f t="shared" si="46"/>
        <v>17</v>
      </c>
      <c r="C1483">
        <f t="shared" si="47"/>
        <v>8</v>
      </c>
      <c r="D1483" s="2">
        <f>DATE(2023,KB_s[[#This Row],[Monat]],KB_s[[#This Row],[Tag]])</f>
        <v>45155</v>
      </c>
      <c r="E1483" s="3">
        <f>WEEKNUM(KB_s[[#This Row],[kill_datetime]],2)</f>
        <v>34</v>
      </c>
      <c r="F1483" t="s">
        <v>22</v>
      </c>
      <c r="G1483" t="s">
        <v>13</v>
      </c>
      <c r="H1483" t="s">
        <v>350</v>
      </c>
      <c r="I1483" t="s">
        <v>20</v>
      </c>
      <c r="J1483" t="s">
        <v>126</v>
      </c>
      <c r="K1483" t="s">
        <v>17</v>
      </c>
      <c r="L1483" t="s">
        <v>107</v>
      </c>
      <c r="M1483" t="s">
        <v>78</v>
      </c>
      <c r="N1483" s="1">
        <v>118135929.25</v>
      </c>
      <c r="O1483" s="1">
        <v>114720599.03</v>
      </c>
    </row>
    <row r="1484" spans="1:15" x14ac:dyDescent="0.25">
      <c r="A1484" s="2">
        <v>45155.197256944448</v>
      </c>
      <c r="B1484">
        <f t="shared" si="46"/>
        <v>17</v>
      </c>
      <c r="C1484">
        <f t="shared" si="47"/>
        <v>8</v>
      </c>
      <c r="D1484" s="2">
        <f>DATE(2023,KB_s[[#This Row],[Monat]],KB_s[[#This Row],[Tag]])</f>
        <v>45155</v>
      </c>
      <c r="E1484" s="3">
        <f>WEEKNUM(KB_s[[#This Row],[kill_datetime]],2)</f>
        <v>34</v>
      </c>
      <c r="F1484" t="s">
        <v>61</v>
      </c>
      <c r="G1484" t="s">
        <v>60</v>
      </c>
      <c r="H1484" t="s">
        <v>21</v>
      </c>
      <c r="I1484" t="s">
        <v>13</v>
      </c>
      <c r="J1484" t="s">
        <v>267</v>
      </c>
      <c r="K1484" t="s">
        <v>17</v>
      </c>
      <c r="L1484" t="s">
        <v>206</v>
      </c>
      <c r="M1484" t="s">
        <v>78</v>
      </c>
      <c r="N1484" s="1">
        <v>7554261.9800000004</v>
      </c>
      <c r="O1484" s="1">
        <v>5839138.6699999999</v>
      </c>
    </row>
    <row r="1485" spans="1:15" x14ac:dyDescent="0.25">
      <c r="A1485" s="2">
        <v>45155.197974537034</v>
      </c>
      <c r="B1485">
        <f t="shared" si="46"/>
        <v>17</v>
      </c>
      <c r="C1485">
        <f t="shared" si="47"/>
        <v>8</v>
      </c>
      <c r="D1485" s="2">
        <f>DATE(2023,KB_s[[#This Row],[Monat]],KB_s[[#This Row],[Tag]])</f>
        <v>45155</v>
      </c>
      <c r="E1485" s="3">
        <f>WEEKNUM(KB_s[[#This Row],[kill_datetime]],2)</f>
        <v>34</v>
      </c>
      <c r="F1485" t="s">
        <v>172</v>
      </c>
      <c r="G1485" t="s">
        <v>13</v>
      </c>
      <c r="H1485" t="s">
        <v>61</v>
      </c>
      <c r="I1485" t="s">
        <v>60</v>
      </c>
      <c r="J1485" t="s">
        <v>233</v>
      </c>
      <c r="K1485" t="s">
        <v>17</v>
      </c>
      <c r="L1485" t="s">
        <v>206</v>
      </c>
      <c r="M1485" t="s">
        <v>78</v>
      </c>
      <c r="N1485" s="1">
        <v>6602710.2599999998</v>
      </c>
      <c r="O1485" s="1">
        <v>5828492.9100000001</v>
      </c>
    </row>
    <row r="1486" spans="1:15" x14ac:dyDescent="0.25">
      <c r="A1486" s="2">
        <v>45155.210081018522</v>
      </c>
      <c r="B1486">
        <f t="shared" si="46"/>
        <v>17</v>
      </c>
      <c r="C1486">
        <f t="shared" si="47"/>
        <v>8</v>
      </c>
      <c r="D1486" s="2">
        <f>DATE(2023,KB_s[[#This Row],[Monat]],KB_s[[#This Row],[Tag]])</f>
        <v>45155</v>
      </c>
      <c r="E1486" s="3">
        <f>WEEKNUM(KB_s[[#This Row],[kill_datetime]],2)</f>
        <v>34</v>
      </c>
      <c r="F1486" t="s">
        <v>23</v>
      </c>
      <c r="G1486" t="s">
        <v>20</v>
      </c>
      <c r="H1486" t="s">
        <v>21</v>
      </c>
      <c r="I1486" t="s">
        <v>13</v>
      </c>
      <c r="J1486" t="s">
        <v>111</v>
      </c>
      <c r="K1486" t="s">
        <v>25</v>
      </c>
      <c r="L1486" t="s">
        <v>107</v>
      </c>
      <c r="M1486" t="s">
        <v>78</v>
      </c>
      <c r="N1486" s="1">
        <v>11202231.32</v>
      </c>
      <c r="O1486" s="1">
        <v>4706093.5599999996</v>
      </c>
    </row>
    <row r="1487" spans="1:15" x14ac:dyDescent="0.25">
      <c r="A1487" s="2">
        <v>45155.21056712963</v>
      </c>
      <c r="B1487">
        <f t="shared" si="46"/>
        <v>17</v>
      </c>
      <c r="C1487">
        <f t="shared" si="47"/>
        <v>8</v>
      </c>
      <c r="D1487" s="2">
        <f>DATE(2023,KB_s[[#This Row],[Monat]],KB_s[[#This Row],[Tag]])</f>
        <v>45155</v>
      </c>
      <c r="E1487" s="3">
        <f>WEEKNUM(KB_s[[#This Row],[kill_datetime]],2)</f>
        <v>34</v>
      </c>
      <c r="F1487" t="s">
        <v>241</v>
      </c>
      <c r="G1487" t="s">
        <v>20</v>
      </c>
      <c r="H1487" t="s">
        <v>21</v>
      </c>
      <c r="I1487" t="s">
        <v>13</v>
      </c>
      <c r="J1487" t="s">
        <v>39</v>
      </c>
      <c r="K1487" t="s">
        <v>32</v>
      </c>
      <c r="L1487" t="s">
        <v>107</v>
      </c>
      <c r="M1487" t="s">
        <v>78</v>
      </c>
      <c r="N1487" s="1">
        <v>18956445.699999999</v>
      </c>
      <c r="O1487" s="1">
        <v>5319752.18</v>
      </c>
    </row>
    <row r="1488" spans="1:15" x14ac:dyDescent="0.25">
      <c r="A1488" s="2">
        <v>45155.211493055554</v>
      </c>
      <c r="B1488">
        <f t="shared" si="46"/>
        <v>17</v>
      </c>
      <c r="C1488">
        <f t="shared" si="47"/>
        <v>8</v>
      </c>
      <c r="D1488" s="2">
        <f>DATE(2023,KB_s[[#This Row],[Monat]],KB_s[[#This Row],[Tag]])</f>
        <v>45155</v>
      </c>
      <c r="E1488" s="3">
        <f>WEEKNUM(KB_s[[#This Row],[kill_datetime]],2)</f>
        <v>34</v>
      </c>
      <c r="F1488" t="s">
        <v>682</v>
      </c>
      <c r="G1488" t="s">
        <v>20</v>
      </c>
      <c r="H1488" t="s">
        <v>172</v>
      </c>
      <c r="I1488" t="s">
        <v>13</v>
      </c>
      <c r="J1488" t="s">
        <v>31</v>
      </c>
      <c r="K1488" t="s">
        <v>32</v>
      </c>
      <c r="L1488" t="s">
        <v>107</v>
      </c>
      <c r="M1488" t="s">
        <v>78</v>
      </c>
      <c r="N1488" s="1">
        <v>58377399.07</v>
      </c>
      <c r="O1488" s="1">
        <v>40436655.890000001</v>
      </c>
    </row>
    <row r="1489" spans="1:15" x14ac:dyDescent="0.25">
      <c r="A1489" s="2">
        <v>45155.218171296299</v>
      </c>
      <c r="B1489">
        <f t="shared" si="46"/>
        <v>17</v>
      </c>
      <c r="C1489">
        <f t="shared" si="47"/>
        <v>8</v>
      </c>
      <c r="D1489" s="2">
        <f>DATE(2023,KB_s[[#This Row],[Monat]],KB_s[[#This Row],[Tag]])</f>
        <v>45155</v>
      </c>
      <c r="E1489" s="3">
        <f>WEEKNUM(KB_s[[#This Row],[kill_datetime]],2)</f>
        <v>34</v>
      </c>
      <c r="F1489" t="s">
        <v>241</v>
      </c>
      <c r="G1489" t="s">
        <v>20</v>
      </c>
      <c r="H1489" t="s">
        <v>273</v>
      </c>
      <c r="I1489" t="s">
        <v>13</v>
      </c>
      <c r="J1489" t="s">
        <v>86</v>
      </c>
      <c r="K1489" t="s">
        <v>32</v>
      </c>
      <c r="L1489" t="s">
        <v>107</v>
      </c>
      <c r="M1489" t="s">
        <v>78</v>
      </c>
      <c r="N1489" s="1">
        <v>292387552.91000003</v>
      </c>
      <c r="O1489" s="1">
        <v>270895686.16000003</v>
      </c>
    </row>
    <row r="1490" spans="1:15" x14ac:dyDescent="0.25">
      <c r="A1490" s="2">
        <v>45155.22351851852</v>
      </c>
      <c r="B1490">
        <f t="shared" si="46"/>
        <v>17</v>
      </c>
      <c r="C1490">
        <f t="shared" si="47"/>
        <v>8</v>
      </c>
      <c r="D1490" s="2">
        <f>DATE(2023,KB_s[[#This Row],[Monat]],KB_s[[#This Row],[Tag]])</f>
        <v>45155</v>
      </c>
      <c r="E1490" s="3">
        <f>WEEKNUM(KB_s[[#This Row],[kill_datetime]],2)</f>
        <v>34</v>
      </c>
      <c r="F1490" t="s">
        <v>231</v>
      </c>
      <c r="G1490" t="s">
        <v>13</v>
      </c>
      <c r="H1490" t="s">
        <v>81</v>
      </c>
      <c r="I1490" t="s">
        <v>20</v>
      </c>
      <c r="J1490" t="s">
        <v>80</v>
      </c>
      <c r="K1490" t="s">
        <v>36</v>
      </c>
      <c r="L1490" t="s">
        <v>107</v>
      </c>
      <c r="M1490" t="s">
        <v>78</v>
      </c>
      <c r="N1490" s="1">
        <v>82617252.090000004</v>
      </c>
      <c r="O1490" s="1">
        <v>64750278.460000001</v>
      </c>
    </row>
    <row r="1491" spans="1:15" x14ac:dyDescent="0.25">
      <c r="A1491" s="2">
        <v>45155.224872685183</v>
      </c>
      <c r="B1491">
        <f t="shared" si="46"/>
        <v>17</v>
      </c>
      <c r="C1491">
        <f t="shared" si="47"/>
        <v>8</v>
      </c>
      <c r="D1491" s="2">
        <f>DATE(2023,KB_s[[#This Row],[Monat]],KB_s[[#This Row],[Tag]])</f>
        <v>45155</v>
      </c>
      <c r="E1491" s="3">
        <f>WEEKNUM(KB_s[[#This Row],[kill_datetime]],2)</f>
        <v>34</v>
      </c>
      <c r="F1491" t="s">
        <v>82</v>
      </c>
      <c r="G1491" t="s">
        <v>20</v>
      </c>
      <c r="H1491" t="s">
        <v>229</v>
      </c>
      <c r="I1491" t="s">
        <v>13</v>
      </c>
      <c r="J1491" t="s">
        <v>267</v>
      </c>
      <c r="K1491" t="s">
        <v>17</v>
      </c>
      <c r="L1491" t="s">
        <v>107</v>
      </c>
      <c r="M1491" t="s">
        <v>78</v>
      </c>
      <c r="N1491" s="1">
        <v>5437213.3499999996</v>
      </c>
      <c r="O1491" s="1">
        <v>2168235.48</v>
      </c>
    </row>
    <row r="1492" spans="1:15" x14ac:dyDescent="0.25">
      <c r="A1492" s="2">
        <v>45155.225277777776</v>
      </c>
      <c r="B1492">
        <f t="shared" si="46"/>
        <v>17</v>
      </c>
      <c r="C1492">
        <f t="shared" si="47"/>
        <v>8</v>
      </c>
      <c r="D1492" s="2">
        <f>DATE(2023,KB_s[[#This Row],[Monat]],KB_s[[#This Row],[Tag]])</f>
        <v>45155</v>
      </c>
      <c r="E1492" s="3">
        <f>WEEKNUM(KB_s[[#This Row],[kill_datetime]],2)</f>
        <v>34</v>
      </c>
      <c r="F1492" t="s">
        <v>12</v>
      </c>
      <c r="G1492" t="s">
        <v>13</v>
      </c>
      <c r="H1492" t="s">
        <v>40</v>
      </c>
      <c r="I1492" t="s">
        <v>20</v>
      </c>
      <c r="J1492" t="s">
        <v>357</v>
      </c>
      <c r="K1492" t="s">
        <v>17</v>
      </c>
      <c r="L1492" t="s">
        <v>107</v>
      </c>
      <c r="M1492" t="s">
        <v>78</v>
      </c>
      <c r="N1492" s="1">
        <v>3519482.41</v>
      </c>
      <c r="O1492" s="1">
        <v>1290578.3799999999</v>
      </c>
    </row>
    <row r="1493" spans="1:15" x14ac:dyDescent="0.25">
      <c r="A1493" s="2">
        <v>45155.225474537037</v>
      </c>
      <c r="B1493">
        <f t="shared" si="46"/>
        <v>17</v>
      </c>
      <c r="C1493">
        <f t="shared" si="47"/>
        <v>8</v>
      </c>
      <c r="D1493" s="2">
        <f>DATE(2023,KB_s[[#This Row],[Monat]],KB_s[[#This Row],[Tag]])</f>
        <v>45155</v>
      </c>
      <c r="E1493" s="3">
        <f>WEEKNUM(KB_s[[#This Row],[kill_datetime]],2)</f>
        <v>34</v>
      </c>
      <c r="F1493" t="s">
        <v>241</v>
      </c>
      <c r="G1493" t="s">
        <v>20</v>
      </c>
      <c r="H1493" t="s">
        <v>231</v>
      </c>
      <c r="I1493" t="s">
        <v>13</v>
      </c>
      <c r="J1493" t="s">
        <v>31</v>
      </c>
      <c r="K1493" t="s">
        <v>32</v>
      </c>
      <c r="L1493" t="s">
        <v>107</v>
      </c>
      <c r="M1493" t="s">
        <v>78</v>
      </c>
      <c r="N1493" s="1">
        <v>66532090</v>
      </c>
      <c r="O1493" s="1">
        <v>42337364.479999997</v>
      </c>
    </row>
    <row r="1494" spans="1:15" x14ac:dyDescent="0.25">
      <c r="A1494" s="2">
        <v>45155.225729166668</v>
      </c>
      <c r="B1494">
        <f t="shared" si="46"/>
        <v>17</v>
      </c>
      <c r="C1494">
        <f t="shared" si="47"/>
        <v>8</v>
      </c>
      <c r="D1494" s="2">
        <f>DATE(2023,KB_s[[#This Row],[Monat]],KB_s[[#This Row],[Tag]])</f>
        <v>45155</v>
      </c>
      <c r="E1494" s="3">
        <f>WEEKNUM(KB_s[[#This Row],[kill_datetime]],2)</f>
        <v>34</v>
      </c>
      <c r="F1494" t="s">
        <v>324</v>
      </c>
      <c r="G1494" t="s">
        <v>13</v>
      </c>
      <c r="H1494" t="s">
        <v>165</v>
      </c>
      <c r="I1494" t="s">
        <v>20</v>
      </c>
      <c r="J1494" t="s">
        <v>233</v>
      </c>
      <c r="K1494" t="s">
        <v>17</v>
      </c>
      <c r="L1494" t="s">
        <v>107</v>
      </c>
      <c r="M1494" t="s">
        <v>78</v>
      </c>
      <c r="N1494" s="1">
        <v>13590258.949999999</v>
      </c>
      <c r="O1494" s="1">
        <v>9090630.8699999992</v>
      </c>
    </row>
    <row r="1495" spans="1:15" x14ac:dyDescent="0.25">
      <c r="A1495" s="2">
        <v>45155.225972222222</v>
      </c>
      <c r="B1495">
        <f t="shared" si="46"/>
        <v>17</v>
      </c>
      <c r="C1495">
        <f t="shared" si="47"/>
        <v>8</v>
      </c>
      <c r="D1495" s="2">
        <f>DATE(2023,KB_s[[#This Row],[Monat]],KB_s[[#This Row],[Tag]])</f>
        <v>45155</v>
      </c>
      <c r="E1495" s="3">
        <f>WEEKNUM(KB_s[[#This Row],[kill_datetime]],2)</f>
        <v>34</v>
      </c>
      <c r="F1495" t="s">
        <v>241</v>
      </c>
      <c r="G1495" t="s">
        <v>20</v>
      </c>
      <c r="H1495" t="s">
        <v>108</v>
      </c>
      <c r="I1495" t="s">
        <v>13</v>
      </c>
      <c r="J1495" t="s">
        <v>42</v>
      </c>
      <c r="K1495" t="s">
        <v>25</v>
      </c>
      <c r="L1495" t="s">
        <v>107</v>
      </c>
      <c r="M1495" t="s">
        <v>78</v>
      </c>
      <c r="N1495" s="1">
        <v>33281057.93</v>
      </c>
      <c r="O1495" s="1">
        <v>32547970.440000001</v>
      </c>
    </row>
    <row r="1496" spans="1:15" x14ac:dyDescent="0.25">
      <c r="A1496" s="2">
        <v>45155.267476851855</v>
      </c>
      <c r="B1496">
        <f t="shared" si="46"/>
        <v>17</v>
      </c>
      <c r="C1496">
        <f t="shared" si="47"/>
        <v>8</v>
      </c>
      <c r="D1496" s="2">
        <f>DATE(2023,KB_s[[#This Row],[Monat]],KB_s[[#This Row],[Tag]])</f>
        <v>45155</v>
      </c>
      <c r="E1496" s="3">
        <f>WEEKNUM(KB_s[[#This Row],[kill_datetime]],2)</f>
        <v>34</v>
      </c>
      <c r="F1496" t="s">
        <v>40</v>
      </c>
      <c r="G1496" t="s">
        <v>20</v>
      </c>
      <c r="H1496" t="s">
        <v>22</v>
      </c>
      <c r="I1496" t="s">
        <v>13</v>
      </c>
      <c r="J1496" t="s">
        <v>30</v>
      </c>
      <c r="K1496" t="s">
        <v>17</v>
      </c>
      <c r="L1496" t="s">
        <v>107</v>
      </c>
      <c r="M1496" t="s">
        <v>78</v>
      </c>
      <c r="N1496" s="1">
        <v>3487955.35</v>
      </c>
      <c r="O1496" s="1">
        <v>2050254.04</v>
      </c>
    </row>
    <row r="1497" spans="1:15" x14ac:dyDescent="0.25">
      <c r="A1497" s="2">
        <v>45155.271562499998</v>
      </c>
      <c r="B1497">
        <f t="shared" si="46"/>
        <v>17</v>
      </c>
      <c r="C1497">
        <f t="shared" si="47"/>
        <v>8</v>
      </c>
      <c r="D1497" s="2">
        <f>DATE(2023,KB_s[[#This Row],[Monat]],KB_s[[#This Row],[Tag]])</f>
        <v>45155</v>
      </c>
      <c r="E1497" s="3">
        <f>WEEKNUM(KB_s[[#This Row],[kill_datetime]],2)</f>
        <v>34</v>
      </c>
      <c r="F1497" t="s">
        <v>165</v>
      </c>
      <c r="G1497" t="s">
        <v>20</v>
      </c>
      <c r="H1497" t="s">
        <v>172</v>
      </c>
      <c r="I1497" t="s">
        <v>13</v>
      </c>
      <c r="J1497" t="s">
        <v>357</v>
      </c>
      <c r="K1497" t="s">
        <v>17</v>
      </c>
      <c r="L1497" t="s">
        <v>107</v>
      </c>
      <c r="M1497" t="s">
        <v>78</v>
      </c>
      <c r="N1497" s="1">
        <v>2331380.1</v>
      </c>
      <c r="O1497" s="1">
        <v>957644.88</v>
      </c>
    </row>
    <row r="1498" spans="1:15" x14ac:dyDescent="0.25">
      <c r="A1498" s="2">
        <v>45155.271747685183</v>
      </c>
      <c r="B1498">
        <f t="shared" si="46"/>
        <v>17</v>
      </c>
      <c r="C1498">
        <f t="shared" si="47"/>
        <v>8</v>
      </c>
      <c r="D1498" s="2">
        <f>DATE(2023,KB_s[[#This Row],[Monat]],KB_s[[#This Row],[Tag]])</f>
        <v>45155</v>
      </c>
      <c r="E1498" s="3">
        <f>WEEKNUM(KB_s[[#This Row],[kill_datetime]],2)</f>
        <v>34</v>
      </c>
      <c r="F1498" t="s">
        <v>165</v>
      </c>
      <c r="G1498" t="s">
        <v>20</v>
      </c>
      <c r="H1498" t="s">
        <v>172</v>
      </c>
      <c r="I1498" t="s">
        <v>13</v>
      </c>
      <c r="J1498" t="s">
        <v>357</v>
      </c>
      <c r="K1498" t="s">
        <v>17</v>
      </c>
      <c r="L1498" t="s">
        <v>107</v>
      </c>
      <c r="M1498" t="s">
        <v>78</v>
      </c>
      <c r="N1498" s="1">
        <v>2331380.1</v>
      </c>
      <c r="O1498" s="1">
        <v>1645041.97</v>
      </c>
    </row>
    <row r="1499" spans="1:15" x14ac:dyDescent="0.25">
      <c r="A1499" s="2">
        <v>45155.27175925926</v>
      </c>
      <c r="B1499">
        <f t="shared" si="46"/>
        <v>17</v>
      </c>
      <c r="C1499">
        <f t="shared" si="47"/>
        <v>8</v>
      </c>
      <c r="D1499" s="2">
        <f>DATE(2023,KB_s[[#This Row],[Monat]],KB_s[[#This Row],[Tag]])</f>
        <v>45155</v>
      </c>
      <c r="E1499" s="3">
        <f>WEEKNUM(KB_s[[#This Row],[kill_datetime]],2)</f>
        <v>34</v>
      </c>
      <c r="F1499" t="s">
        <v>23</v>
      </c>
      <c r="G1499" t="s">
        <v>20</v>
      </c>
      <c r="H1499" t="s">
        <v>21</v>
      </c>
      <c r="I1499" t="s">
        <v>13</v>
      </c>
      <c r="J1499" t="s">
        <v>48</v>
      </c>
      <c r="K1499" t="s">
        <v>25</v>
      </c>
      <c r="L1499" t="s">
        <v>107</v>
      </c>
      <c r="M1499" t="s">
        <v>78</v>
      </c>
      <c r="N1499" s="1">
        <v>12265191.74</v>
      </c>
      <c r="O1499" s="1">
        <v>9470490.3399999999</v>
      </c>
    </row>
    <row r="1500" spans="1:15" x14ac:dyDescent="0.25">
      <c r="A1500" s="2">
        <v>45155.271817129629</v>
      </c>
      <c r="B1500">
        <f t="shared" si="46"/>
        <v>17</v>
      </c>
      <c r="C1500">
        <f t="shared" si="47"/>
        <v>8</v>
      </c>
      <c r="D1500" s="2">
        <f>DATE(2023,KB_s[[#This Row],[Monat]],KB_s[[#This Row],[Tag]])</f>
        <v>45155</v>
      </c>
      <c r="E1500" s="3">
        <f>WEEKNUM(KB_s[[#This Row],[kill_datetime]],2)</f>
        <v>34</v>
      </c>
      <c r="F1500" t="s">
        <v>40</v>
      </c>
      <c r="G1500" t="s">
        <v>20</v>
      </c>
      <c r="H1500" t="s">
        <v>33</v>
      </c>
      <c r="I1500" t="s">
        <v>13</v>
      </c>
      <c r="J1500" t="s">
        <v>74</v>
      </c>
      <c r="K1500" t="s">
        <v>17</v>
      </c>
      <c r="L1500" t="s">
        <v>107</v>
      </c>
      <c r="M1500" t="s">
        <v>78</v>
      </c>
      <c r="N1500" s="1">
        <v>1624665.64</v>
      </c>
      <c r="O1500" s="1">
        <v>899430.03</v>
      </c>
    </row>
    <row r="1501" spans="1:15" x14ac:dyDescent="0.25">
      <c r="A1501" s="2">
        <v>45155.273321759261</v>
      </c>
      <c r="B1501">
        <f t="shared" si="46"/>
        <v>17</v>
      </c>
      <c r="C1501">
        <f t="shared" si="47"/>
        <v>8</v>
      </c>
      <c r="D1501" s="2">
        <f>DATE(2023,KB_s[[#This Row],[Monat]],KB_s[[#This Row],[Tag]])</f>
        <v>45155</v>
      </c>
      <c r="E1501" s="3">
        <f>WEEKNUM(KB_s[[#This Row],[kill_datetime]],2)</f>
        <v>34</v>
      </c>
      <c r="F1501" t="s">
        <v>40</v>
      </c>
      <c r="G1501" t="s">
        <v>20</v>
      </c>
      <c r="H1501" t="s">
        <v>21</v>
      </c>
      <c r="I1501" t="s">
        <v>13</v>
      </c>
      <c r="J1501" t="s">
        <v>48</v>
      </c>
      <c r="K1501" t="s">
        <v>25</v>
      </c>
      <c r="L1501" t="s">
        <v>107</v>
      </c>
      <c r="M1501" t="s">
        <v>78</v>
      </c>
      <c r="N1501" s="1">
        <v>9989708.0399999991</v>
      </c>
      <c r="O1501" s="1">
        <v>5850550.2999999998</v>
      </c>
    </row>
    <row r="1502" spans="1:15" x14ac:dyDescent="0.25">
      <c r="A1502" s="2">
        <v>45155.273379629631</v>
      </c>
      <c r="B1502">
        <f t="shared" si="46"/>
        <v>17</v>
      </c>
      <c r="C1502">
        <f t="shared" si="47"/>
        <v>8</v>
      </c>
      <c r="D1502" s="2">
        <f>DATE(2023,KB_s[[#This Row],[Monat]],KB_s[[#This Row],[Tag]])</f>
        <v>45155</v>
      </c>
      <c r="E1502" s="3">
        <f>WEEKNUM(KB_s[[#This Row],[kill_datetime]],2)</f>
        <v>34</v>
      </c>
      <c r="F1502" t="s">
        <v>40</v>
      </c>
      <c r="G1502" t="s">
        <v>20</v>
      </c>
      <c r="H1502" t="s">
        <v>12</v>
      </c>
      <c r="I1502" t="s">
        <v>13</v>
      </c>
      <c r="J1502" t="s">
        <v>106</v>
      </c>
      <c r="K1502" t="s">
        <v>32</v>
      </c>
      <c r="L1502" t="s">
        <v>107</v>
      </c>
      <c r="M1502" t="s">
        <v>78</v>
      </c>
      <c r="N1502" s="1">
        <v>20353797.079999998</v>
      </c>
      <c r="O1502" s="1">
        <v>7369179.7300000004</v>
      </c>
    </row>
    <row r="1503" spans="1:15" x14ac:dyDescent="0.25">
      <c r="A1503" s="2">
        <v>45155.273668981485</v>
      </c>
      <c r="B1503">
        <f t="shared" si="46"/>
        <v>17</v>
      </c>
      <c r="C1503">
        <f t="shared" si="47"/>
        <v>8</v>
      </c>
      <c r="D1503" s="2">
        <f>DATE(2023,KB_s[[#This Row],[Monat]],KB_s[[#This Row],[Tag]])</f>
        <v>45155</v>
      </c>
      <c r="E1503" s="3">
        <f>WEEKNUM(KB_s[[#This Row],[kill_datetime]],2)</f>
        <v>34</v>
      </c>
      <c r="F1503" t="s">
        <v>40</v>
      </c>
      <c r="G1503" t="s">
        <v>20</v>
      </c>
      <c r="H1503" t="s">
        <v>231</v>
      </c>
      <c r="I1503" t="s">
        <v>13</v>
      </c>
      <c r="J1503" t="s">
        <v>39</v>
      </c>
      <c r="K1503" t="s">
        <v>32</v>
      </c>
      <c r="L1503" t="s">
        <v>107</v>
      </c>
      <c r="M1503" t="s">
        <v>78</v>
      </c>
      <c r="N1503" s="1">
        <v>21711043.52</v>
      </c>
      <c r="O1503" s="1">
        <v>9942225.5700000003</v>
      </c>
    </row>
    <row r="1504" spans="1:15" x14ac:dyDescent="0.25">
      <c r="A1504" s="2">
        <v>45155.282789351855</v>
      </c>
      <c r="B1504">
        <f t="shared" si="46"/>
        <v>17</v>
      </c>
      <c r="C1504">
        <f t="shared" si="47"/>
        <v>8</v>
      </c>
      <c r="D1504" s="2">
        <f>DATE(2023,KB_s[[#This Row],[Monat]],KB_s[[#This Row],[Tag]])</f>
        <v>45155</v>
      </c>
      <c r="E1504" s="3">
        <f>WEEKNUM(KB_s[[#This Row],[kill_datetime]],2)</f>
        <v>34</v>
      </c>
      <c r="F1504" t="s">
        <v>241</v>
      </c>
      <c r="G1504" t="s">
        <v>20</v>
      </c>
      <c r="H1504" t="s">
        <v>76</v>
      </c>
      <c r="I1504" t="s">
        <v>13</v>
      </c>
      <c r="J1504" t="s">
        <v>42</v>
      </c>
      <c r="K1504" t="s">
        <v>25</v>
      </c>
      <c r="L1504" t="s">
        <v>107</v>
      </c>
      <c r="M1504" t="s">
        <v>78</v>
      </c>
      <c r="N1504" s="1">
        <v>15996253.77</v>
      </c>
      <c r="O1504" s="1">
        <v>15996253.77</v>
      </c>
    </row>
    <row r="1505" spans="1:15" x14ac:dyDescent="0.25">
      <c r="A1505" s="2">
        <v>45155.282916666663</v>
      </c>
      <c r="B1505">
        <f t="shared" si="46"/>
        <v>17</v>
      </c>
      <c r="C1505">
        <f t="shared" si="47"/>
        <v>8</v>
      </c>
      <c r="D1505" s="2">
        <f>DATE(2023,KB_s[[#This Row],[Monat]],KB_s[[#This Row],[Tag]])</f>
        <v>45155</v>
      </c>
      <c r="E1505" s="3">
        <f>WEEKNUM(KB_s[[#This Row],[kill_datetime]],2)</f>
        <v>34</v>
      </c>
      <c r="F1505" t="s">
        <v>40</v>
      </c>
      <c r="G1505" t="s">
        <v>20</v>
      </c>
      <c r="H1505" t="s">
        <v>76</v>
      </c>
      <c r="I1505" t="s">
        <v>13</v>
      </c>
      <c r="J1505" t="s">
        <v>42</v>
      </c>
      <c r="K1505" t="s">
        <v>25</v>
      </c>
      <c r="L1505" t="s">
        <v>107</v>
      </c>
      <c r="M1505" t="s">
        <v>78</v>
      </c>
      <c r="N1505" s="1">
        <v>16064648.359999999</v>
      </c>
      <c r="O1505" s="1">
        <v>13400250.720000001</v>
      </c>
    </row>
    <row r="1506" spans="1:15" x14ac:dyDescent="0.25">
      <c r="A1506" s="2">
        <v>45155.28402777778</v>
      </c>
      <c r="B1506">
        <f t="shared" si="46"/>
        <v>17</v>
      </c>
      <c r="C1506">
        <f t="shared" si="47"/>
        <v>8</v>
      </c>
      <c r="D1506" s="2">
        <f>DATE(2023,KB_s[[#This Row],[Monat]],KB_s[[#This Row],[Tag]])</f>
        <v>45155</v>
      </c>
      <c r="E1506" s="3">
        <f>WEEKNUM(KB_s[[#This Row],[kill_datetime]],2)</f>
        <v>34</v>
      </c>
      <c r="F1506" t="s">
        <v>23</v>
      </c>
      <c r="G1506" t="s">
        <v>20</v>
      </c>
      <c r="H1506" t="s">
        <v>231</v>
      </c>
      <c r="I1506" t="s">
        <v>13</v>
      </c>
      <c r="J1506" t="s">
        <v>39</v>
      </c>
      <c r="K1506" t="s">
        <v>32</v>
      </c>
      <c r="L1506" t="s">
        <v>107</v>
      </c>
      <c r="M1506" t="s">
        <v>78</v>
      </c>
      <c r="N1506" s="1">
        <v>36983210.909999996</v>
      </c>
      <c r="O1506" s="1">
        <v>14542602.92</v>
      </c>
    </row>
    <row r="1507" spans="1:15" x14ac:dyDescent="0.25">
      <c r="A1507" s="2">
        <v>45155.288344907407</v>
      </c>
      <c r="B1507">
        <f t="shared" si="46"/>
        <v>17</v>
      </c>
      <c r="C1507">
        <f t="shared" si="47"/>
        <v>8</v>
      </c>
      <c r="D1507" s="2">
        <f>DATE(2023,KB_s[[#This Row],[Monat]],KB_s[[#This Row],[Tag]])</f>
        <v>45155</v>
      </c>
      <c r="E1507" s="3">
        <f>WEEKNUM(KB_s[[#This Row],[kill_datetime]],2)</f>
        <v>34</v>
      </c>
      <c r="F1507" t="s">
        <v>194</v>
      </c>
      <c r="G1507" t="s">
        <v>20</v>
      </c>
      <c r="H1507" t="s">
        <v>455</v>
      </c>
      <c r="I1507" t="s">
        <v>13</v>
      </c>
      <c r="J1507" t="s">
        <v>69</v>
      </c>
      <c r="K1507" t="s">
        <v>17</v>
      </c>
      <c r="L1507" t="s">
        <v>474</v>
      </c>
      <c r="M1507" t="s">
        <v>66</v>
      </c>
      <c r="N1507" s="1">
        <v>10162993.68</v>
      </c>
      <c r="O1507" s="1">
        <v>2126508.4900000002</v>
      </c>
    </row>
    <row r="1508" spans="1:15" x14ac:dyDescent="0.25">
      <c r="A1508" s="2">
        <v>45155.294907407406</v>
      </c>
      <c r="B1508">
        <f t="shared" si="46"/>
        <v>17</v>
      </c>
      <c r="C1508">
        <f t="shared" si="47"/>
        <v>8</v>
      </c>
      <c r="D1508" s="2">
        <f>DATE(2023,KB_s[[#This Row],[Monat]],KB_s[[#This Row],[Tag]])</f>
        <v>45155</v>
      </c>
      <c r="E1508" s="3">
        <f>WEEKNUM(KB_s[[#This Row],[kill_datetime]],2)</f>
        <v>34</v>
      </c>
      <c r="F1508" t="s">
        <v>165</v>
      </c>
      <c r="G1508" t="s">
        <v>20</v>
      </c>
      <c r="H1508" t="s">
        <v>231</v>
      </c>
      <c r="I1508" t="s">
        <v>13</v>
      </c>
      <c r="J1508" t="s">
        <v>128</v>
      </c>
      <c r="K1508" t="s">
        <v>17</v>
      </c>
      <c r="L1508" t="s">
        <v>107</v>
      </c>
      <c r="M1508" t="s">
        <v>78</v>
      </c>
      <c r="N1508" s="1">
        <v>19914847.449999999</v>
      </c>
      <c r="O1508" s="1">
        <v>17524766.350000001</v>
      </c>
    </row>
    <row r="1509" spans="1:15" x14ac:dyDescent="0.25">
      <c r="A1509" s="2">
        <v>45155.294965277775</v>
      </c>
      <c r="B1509">
        <f t="shared" si="46"/>
        <v>17</v>
      </c>
      <c r="C1509">
        <f t="shared" si="47"/>
        <v>8</v>
      </c>
      <c r="D1509" s="2">
        <f>DATE(2023,KB_s[[#This Row],[Monat]],KB_s[[#This Row],[Tag]])</f>
        <v>45155</v>
      </c>
      <c r="E1509" s="3">
        <f>WEEKNUM(KB_s[[#This Row],[kill_datetime]],2)</f>
        <v>34</v>
      </c>
      <c r="F1509" t="s">
        <v>231</v>
      </c>
      <c r="G1509" t="s">
        <v>13</v>
      </c>
      <c r="H1509" t="s">
        <v>40</v>
      </c>
      <c r="I1509" t="s">
        <v>20</v>
      </c>
      <c r="J1509" t="s">
        <v>357</v>
      </c>
      <c r="K1509" t="s">
        <v>17</v>
      </c>
      <c r="L1509" t="s">
        <v>107</v>
      </c>
      <c r="M1509" t="s">
        <v>78</v>
      </c>
      <c r="N1509" s="1">
        <v>3283037.78</v>
      </c>
      <c r="O1509" s="1">
        <v>2343114.79</v>
      </c>
    </row>
    <row r="1510" spans="1:15" x14ac:dyDescent="0.25">
      <c r="A1510" s="2">
        <v>45155.295034722221</v>
      </c>
      <c r="B1510">
        <f t="shared" si="46"/>
        <v>17</v>
      </c>
      <c r="C1510">
        <f t="shared" si="47"/>
        <v>8</v>
      </c>
      <c r="D1510" s="2">
        <f>DATE(2023,KB_s[[#This Row],[Monat]],KB_s[[#This Row],[Tag]])</f>
        <v>45155</v>
      </c>
      <c r="E1510" s="3">
        <f>WEEKNUM(KB_s[[#This Row],[kill_datetime]],2)</f>
        <v>34</v>
      </c>
      <c r="F1510" t="s">
        <v>231</v>
      </c>
      <c r="G1510" t="s">
        <v>13</v>
      </c>
      <c r="H1510" t="s">
        <v>198</v>
      </c>
      <c r="I1510" t="s">
        <v>20</v>
      </c>
      <c r="J1510" t="s">
        <v>79</v>
      </c>
      <c r="K1510" t="s">
        <v>25</v>
      </c>
      <c r="L1510" t="s">
        <v>107</v>
      </c>
      <c r="M1510" t="s">
        <v>78</v>
      </c>
      <c r="N1510" s="1">
        <v>30578003.43</v>
      </c>
      <c r="O1510" s="1">
        <v>20321233.75</v>
      </c>
    </row>
    <row r="1511" spans="1:15" x14ac:dyDescent="0.25">
      <c r="A1511" s="2">
        <v>45155.295370370368</v>
      </c>
      <c r="B1511">
        <f t="shared" si="46"/>
        <v>17</v>
      </c>
      <c r="C1511">
        <f t="shared" si="47"/>
        <v>8</v>
      </c>
      <c r="D1511" s="2">
        <f>DATE(2023,KB_s[[#This Row],[Monat]],KB_s[[#This Row],[Tag]])</f>
        <v>45155</v>
      </c>
      <c r="E1511" s="3">
        <f>WEEKNUM(KB_s[[#This Row],[kill_datetime]],2)</f>
        <v>34</v>
      </c>
      <c r="F1511" t="s">
        <v>40</v>
      </c>
      <c r="G1511" t="s">
        <v>20</v>
      </c>
      <c r="H1511" t="s">
        <v>231</v>
      </c>
      <c r="I1511" t="s">
        <v>13</v>
      </c>
      <c r="J1511" t="s">
        <v>39</v>
      </c>
      <c r="K1511" t="s">
        <v>32</v>
      </c>
      <c r="L1511" t="s">
        <v>107</v>
      </c>
      <c r="M1511" t="s">
        <v>78</v>
      </c>
      <c r="N1511" s="1">
        <v>15363785.6</v>
      </c>
      <c r="O1511" s="1">
        <v>2778956.22</v>
      </c>
    </row>
    <row r="1512" spans="1:15" x14ac:dyDescent="0.25">
      <c r="A1512" s="2">
        <v>45155.296215277776</v>
      </c>
      <c r="B1512">
        <f t="shared" si="46"/>
        <v>17</v>
      </c>
      <c r="C1512">
        <f t="shared" si="47"/>
        <v>8</v>
      </c>
      <c r="D1512" s="2">
        <f>DATE(2023,KB_s[[#This Row],[Monat]],KB_s[[#This Row],[Tag]])</f>
        <v>45155</v>
      </c>
      <c r="E1512" s="3">
        <f>WEEKNUM(KB_s[[#This Row],[kill_datetime]],2)</f>
        <v>34</v>
      </c>
      <c r="F1512" t="s">
        <v>76</v>
      </c>
      <c r="G1512" t="s">
        <v>13</v>
      </c>
      <c r="H1512" t="s">
        <v>270</v>
      </c>
      <c r="I1512" t="s">
        <v>20</v>
      </c>
      <c r="J1512" t="s">
        <v>79</v>
      </c>
      <c r="K1512" t="s">
        <v>25</v>
      </c>
      <c r="L1512" t="s">
        <v>107</v>
      </c>
      <c r="M1512" t="s">
        <v>78</v>
      </c>
      <c r="N1512" s="1">
        <v>6121536.6699999999</v>
      </c>
      <c r="O1512" s="1">
        <v>2956835.25</v>
      </c>
    </row>
    <row r="1513" spans="1:15" x14ac:dyDescent="0.25">
      <c r="A1513" s="2">
        <v>45155.298078703701</v>
      </c>
      <c r="B1513">
        <f t="shared" si="46"/>
        <v>17</v>
      </c>
      <c r="C1513">
        <f t="shared" si="47"/>
        <v>8</v>
      </c>
      <c r="D1513" s="2">
        <f>DATE(2023,KB_s[[#This Row],[Monat]],KB_s[[#This Row],[Tag]])</f>
        <v>45155</v>
      </c>
      <c r="E1513" s="3">
        <f>WEEKNUM(KB_s[[#This Row],[kill_datetime]],2)</f>
        <v>34</v>
      </c>
      <c r="F1513" t="s">
        <v>21</v>
      </c>
      <c r="G1513" t="s">
        <v>13</v>
      </c>
      <c r="H1513" t="s">
        <v>187</v>
      </c>
      <c r="I1513" t="s">
        <v>20</v>
      </c>
      <c r="J1513" t="s">
        <v>24</v>
      </c>
      <c r="K1513" t="s">
        <v>25</v>
      </c>
      <c r="L1513" t="s">
        <v>107</v>
      </c>
      <c r="M1513" t="s">
        <v>78</v>
      </c>
      <c r="N1513" s="1">
        <v>11387777.210000001</v>
      </c>
      <c r="O1513" s="1">
        <v>8314294.0800000001</v>
      </c>
    </row>
    <row r="1514" spans="1:15" x14ac:dyDescent="0.25">
      <c r="A1514" s="2">
        <v>45155.29891203704</v>
      </c>
      <c r="B1514">
        <f t="shared" si="46"/>
        <v>17</v>
      </c>
      <c r="C1514">
        <f t="shared" si="47"/>
        <v>8</v>
      </c>
      <c r="D1514" s="2">
        <f>DATE(2023,KB_s[[#This Row],[Monat]],KB_s[[#This Row],[Tag]])</f>
        <v>45155</v>
      </c>
      <c r="E1514" s="3">
        <f>WEEKNUM(KB_s[[#This Row],[kill_datetime]],2)</f>
        <v>34</v>
      </c>
      <c r="F1514" t="s">
        <v>21</v>
      </c>
      <c r="G1514" t="s">
        <v>13</v>
      </c>
      <c r="H1514" t="s">
        <v>330</v>
      </c>
      <c r="I1514" t="s">
        <v>20</v>
      </c>
      <c r="J1514" t="s">
        <v>24</v>
      </c>
      <c r="K1514" t="s">
        <v>25</v>
      </c>
      <c r="L1514" t="s">
        <v>107</v>
      </c>
      <c r="M1514" t="s">
        <v>78</v>
      </c>
      <c r="N1514" s="1">
        <v>11529949.26</v>
      </c>
      <c r="O1514" s="1">
        <v>5527943.0899999999</v>
      </c>
    </row>
    <row r="1515" spans="1:15" x14ac:dyDescent="0.25">
      <c r="A1515" s="2">
        <v>45155.306134259263</v>
      </c>
      <c r="B1515">
        <f t="shared" si="46"/>
        <v>17</v>
      </c>
      <c r="C1515">
        <f t="shared" si="47"/>
        <v>8</v>
      </c>
      <c r="D1515" s="2">
        <f>DATE(2023,KB_s[[#This Row],[Monat]],KB_s[[#This Row],[Tag]])</f>
        <v>45155</v>
      </c>
      <c r="E1515" s="3">
        <f>WEEKNUM(KB_s[[#This Row],[kill_datetime]],2)</f>
        <v>34</v>
      </c>
      <c r="F1515" t="s">
        <v>438</v>
      </c>
      <c r="G1515" t="s">
        <v>20</v>
      </c>
      <c r="H1515" t="s">
        <v>178</v>
      </c>
      <c r="I1515" t="s">
        <v>27</v>
      </c>
      <c r="J1515" t="s">
        <v>85</v>
      </c>
      <c r="K1515" t="s">
        <v>36</v>
      </c>
      <c r="L1515" t="s">
        <v>149</v>
      </c>
      <c r="M1515" t="s">
        <v>38</v>
      </c>
      <c r="N1515" s="1">
        <v>59762474.039999999</v>
      </c>
      <c r="O1515" s="1">
        <v>41598184.859999999</v>
      </c>
    </row>
    <row r="1516" spans="1:15" x14ac:dyDescent="0.25">
      <c r="A1516" s="2">
        <v>45155.307326388887</v>
      </c>
      <c r="B1516">
        <f t="shared" si="46"/>
        <v>17</v>
      </c>
      <c r="C1516">
        <f t="shared" si="47"/>
        <v>8</v>
      </c>
      <c r="D1516" s="2">
        <f>DATE(2023,KB_s[[#This Row],[Monat]],KB_s[[#This Row],[Tag]])</f>
        <v>45155</v>
      </c>
      <c r="E1516" s="3">
        <f>WEEKNUM(KB_s[[#This Row],[kill_datetime]],2)</f>
        <v>34</v>
      </c>
      <c r="F1516" t="s">
        <v>153</v>
      </c>
      <c r="G1516" t="s">
        <v>27</v>
      </c>
      <c r="H1516" t="s">
        <v>438</v>
      </c>
      <c r="I1516" t="s">
        <v>20</v>
      </c>
      <c r="J1516" t="s">
        <v>35</v>
      </c>
      <c r="K1516" t="s">
        <v>36</v>
      </c>
      <c r="L1516" t="s">
        <v>149</v>
      </c>
      <c r="M1516" t="s">
        <v>38</v>
      </c>
      <c r="N1516" s="1">
        <v>43351054.090000004</v>
      </c>
      <c r="O1516" s="1">
        <v>27208466.210000001</v>
      </c>
    </row>
    <row r="1517" spans="1:15" x14ac:dyDescent="0.25">
      <c r="A1517" s="2">
        <v>45155.316342592596</v>
      </c>
      <c r="B1517">
        <f t="shared" si="46"/>
        <v>17</v>
      </c>
      <c r="C1517">
        <f t="shared" si="47"/>
        <v>8</v>
      </c>
      <c r="D1517" s="2">
        <f>DATE(2023,KB_s[[#This Row],[Monat]],KB_s[[#This Row],[Tag]])</f>
        <v>45155</v>
      </c>
      <c r="E1517" s="3">
        <f>WEEKNUM(KB_s[[#This Row],[kill_datetime]],2)</f>
        <v>34</v>
      </c>
      <c r="F1517" t="s">
        <v>184</v>
      </c>
      <c r="G1517" t="s">
        <v>27</v>
      </c>
      <c r="H1517" t="s">
        <v>131</v>
      </c>
      <c r="I1517" t="s">
        <v>60</v>
      </c>
      <c r="J1517" t="s">
        <v>79</v>
      </c>
      <c r="K1517" t="s">
        <v>25</v>
      </c>
      <c r="L1517" t="s">
        <v>208</v>
      </c>
      <c r="M1517" t="s">
        <v>38</v>
      </c>
      <c r="N1517" s="1">
        <v>6592832.4800000004</v>
      </c>
      <c r="O1517" s="1">
        <v>3780084.74</v>
      </c>
    </row>
    <row r="1518" spans="1:15" x14ac:dyDescent="0.25">
      <c r="A1518" s="2">
        <v>45155.316354166665</v>
      </c>
      <c r="B1518">
        <f t="shared" si="46"/>
        <v>17</v>
      </c>
      <c r="C1518">
        <f t="shared" si="47"/>
        <v>8</v>
      </c>
      <c r="D1518" s="2">
        <f>DATE(2023,KB_s[[#This Row],[Monat]],KB_s[[#This Row],[Tag]])</f>
        <v>45155</v>
      </c>
      <c r="E1518" s="3">
        <f>WEEKNUM(KB_s[[#This Row],[kill_datetime]],2)</f>
        <v>34</v>
      </c>
      <c r="F1518" t="s">
        <v>207</v>
      </c>
      <c r="G1518" t="s">
        <v>27</v>
      </c>
      <c r="H1518" t="s">
        <v>131</v>
      </c>
      <c r="I1518" t="s">
        <v>60</v>
      </c>
      <c r="J1518" t="s">
        <v>49</v>
      </c>
      <c r="K1518" t="s">
        <v>25</v>
      </c>
      <c r="L1518" t="s">
        <v>208</v>
      </c>
      <c r="M1518" t="s">
        <v>38</v>
      </c>
      <c r="N1518" s="1">
        <v>10245320.34</v>
      </c>
      <c r="O1518" s="1">
        <v>3470493.45</v>
      </c>
    </row>
    <row r="1519" spans="1:15" x14ac:dyDescent="0.25">
      <c r="A1519" s="2">
        <v>45155.316562499997</v>
      </c>
      <c r="B1519">
        <f t="shared" si="46"/>
        <v>17</v>
      </c>
      <c r="C1519">
        <f t="shared" si="47"/>
        <v>8</v>
      </c>
      <c r="D1519" s="2">
        <f>DATE(2023,KB_s[[#This Row],[Monat]],KB_s[[#This Row],[Tag]])</f>
        <v>45155</v>
      </c>
      <c r="E1519" s="3">
        <f>WEEKNUM(KB_s[[#This Row],[kill_datetime]],2)</f>
        <v>34</v>
      </c>
      <c r="F1519" t="s">
        <v>184</v>
      </c>
      <c r="G1519" t="s">
        <v>27</v>
      </c>
      <c r="H1519" t="s">
        <v>131</v>
      </c>
      <c r="I1519" t="s">
        <v>60</v>
      </c>
      <c r="J1519" t="s">
        <v>49</v>
      </c>
      <c r="K1519" t="s">
        <v>25</v>
      </c>
      <c r="L1519" t="s">
        <v>208</v>
      </c>
      <c r="M1519" t="s">
        <v>38</v>
      </c>
      <c r="N1519" s="1">
        <v>5531986.9400000004</v>
      </c>
      <c r="O1519" s="1">
        <v>3585841.1</v>
      </c>
    </row>
    <row r="1520" spans="1:15" x14ac:dyDescent="0.25">
      <c r="A1520" s="2">
        <v>45155.317245370374</v>
      </c>
      <c r="B1520">
        <f t="shared" si="46"/>
        <v>17</v>
      </c>
      <c r="C1520">
        <f t="shared" si="47"/>
        <v>8</v>
      </c>
      <c r="D1520" s="2">
        <f>DATE(2023,KB_s[[#This Row],[Monat]],KB_s[[#This Row],[Tag]])</f>
        <v>45155</v>
      </c>
      <c r="E1520" s="3">
        <f>WEEKNUM(KB_s[[#This Row],[kill_datetime]],2)</f>
        <v>34</v>
      </c>
      <c r="F1520" t="s">
        <v>285</v>
      </c>
      <c r="G1520" t="s">
        <v>27</v>
      </c>
      <c r="H1520" t="s">
        <v>131</v>
      </c>
      <c r="I1520" t="s">
        <v>60</v>
      </c>
      <c r="J1520" t="s">
        <v>79</v>
      </c>
      <c r="K1520" t="s">
        <v>25</v>
      </c>
      <c r="L1520" t="s">
        <v>208</v>
      </c>
      <c r="M1520" t="s">
        <v>38</v>
      </c>
      <c r="N1520" s="1">
        <v>6159035.6900000004</v>
      </c>
      <c r="O1520" s="1">
        <v>4311231.21</v>
      </c>
    </row>
    <row r="1521" spans="1:15" x14ac:dyDescent="0.25">
      <c r="A1521" s="2">
        <v>45155.332025462965</v>
      </c>
      <c r="B1521">
        <f t="shared" si="46"/>
        <v>17</v>
      </c>
      <c r="C1521">
        <f t="shared" si="47"/>
        <v>8</v>
      </c>
      <c r="D1521" s="2">
        <f>DATE(2023,KB_s[[#This Row],[Monat]],KB_s[[#This Row],[Tag]])</f>
        <v>45155</v>
      </c>
      <c r="E1521" s="3">
        <f>WEEKNUM(KB_s[[#This Row],[kill_datetime]],2)</f>
        <v>34</v>
      </c>
      <c r="F1521" t="s">
        <v>197</v>
      </c>
      <c r="G1521" t="s">
        <v>27</v>
      </c>
      <c r="H1521" t="s">
        <v>438</v>
      </c>
      <c r="I1521" t="s">
        <v>20</v>
      </c>
      <c r="J1521" t="s">
        <v>35</v>
      </c>
      <c r="K1521" t="s">
        <v>36</v>
      </c>
      <c r="L1521" t="s">
        <v>149</v>
      </c>
      <c r="M1521" t="s">
        <v>38</v>
      </c>
      <c r="N1521" s="1">
        <v>43407859.200000003</v>
      </c>
      <c r="O1521" s="1">
        <v>27672231</v>
      </c>
    </row>
    <row r="1522" spans="1:15" x14ac:dyDescent="0.25">
      <c r="A1522" s="2">
        <v>45155.332499999997</v>
      </c>
      <c r="B1522">
        <f t="shared" si="46"/>
        <v>17</v>
      </c>
      <c r="C1522">
        <f t="shared" si="47"/>
        <v>8</v>
      </c>
      <c r="D1522" s="2">
        <f>DATE(2023,KB_s[[#This Row],[Monat]],KB_s[[#This Row],[Tag]])</f>
        <v>45155</v>
      </c>
      <c r="E1522" s="3">
        <f>WEEKNUM(KB_s[[#This Row],[kill_datetime]],2)</f>
        <v>34</v>
      </c>
      <c r="F1522" t="s">
        <v>197</v>
      </c>
      <c r="G1522" t="s">
        <v>27</v>
      </c>
      <c r="H1522" t="s">
        <v>438</v>
      </c>
      <c r="I1522" t="s">
        <v>20</v>
      </c>
      <c r="J1522" t="s">
        <v>35</v>
      </c>
      <c r="K1522" t="s">
        <v>36</v>
      </c>
      <c r="L1522" t="s">
        <v>149</v>
      </c>
      <c r="M1522" t="s">
        <v>38</v>
      </c>
      <c r="N1522" s="1">
        <v>43367337.729999997</v>
      </c>
      <c r="O1522" s="1">
        <v>20419336.649999999</v>
      </c>
    </row>
    <row r="1523" spans="1:15" x14ac:dyDescent="0.25">
      <c r="A1523" s="2">
        <v>45155.340150462966</v>
      </c>
      <c r="B1523">
        <f t="shared" si="46"/>
        <v>17</v>
      </c>
      <c r="C1523">
        <f t="shared" si="47"/>
        <v>8</v>
      </c>
      <c r="D1523" s="2">
        <f>DATE(2023,KB_s[[#This Row],[Monat]],KB_s[[#This Row],[Tag]])</f>
        <v>45155</v>
      </c>
      <c r="E1523" s="3">
        <f>WEEKNUM(KB_s[[#This Row],[kill_datetime]],2)</f>
        <v>34</v>
      </c>
      <c r="F1523" t="s">
        <v>75</v>
      </c>
      <c r="G1523" t="s">
        <v>60</v>
      </c>
      <c r="H1523" t="s">
        <v>153</v>
      </c>
      <c r="I1523" t="s">
        <v>27</v>
      </c>
      <c r="J1523" t="s">
        <v>80</v>
      </c>
      <c r="K1523" t="s">
        <v>36</v>
      </c>
      <c r="L1523" t="s">
        <v>257</v>
      </c>
      <c r="M1523" t="s">
        <v>38</v>
      </c>
      <c r="N1523" s="1">
        <v>72181990.140000001</v>
      </c>
      <c r="O1523" s="1">
        <v>59251149.420000002</v>
      </c>
    </row>
    <row r="1524" spans="1:15" x14ac:dyDescent="0.25">
      <c r="A1524" s="2">
        <v>45155.340358796297</v>
      </c>
      <c r="B1524">
        <f t="shared" si="46"/>
        <v>17</v>
      </c>
      <c r="C1524">
        <f t="shared" si="47"/>
        <v>8</v>
      </c>
      <c r="D1524" s="2">
        <f>DATE(2023,KB_s[[#This Row],[Monat]],KB_s[[#This Row],[Tag]])</f>
        <v>45155</v>
      </c>
      <c r="E1524" s="3">
        <f>WEEKNUM(KB_s[[#This Row],[kill_datetime]],2)</f>
        <v>34</v>
      </c>
      <c r="F1524" t="s">
        <v>173</v>
      </c>
      <c r="G1524" t="s">
        <v>27</v>
      </c>
      <c r="H1524" t="s">
        <v>75</v>
      </c>
      <c r="I1524" t="s">
        <v>60</v>
      </c>
      <c r="J1524" t="s">
        <v>80</v>
      </c>
      <c r="K1524" t="s">
        <v>36</v>
      </c>
      <c r="L1524" t="s">
        <v>257</v>
      </c>
      <c r="M1524" t="s">
        <v>38</v>
      </c>
      <c r="N1524" s="1">
        <v>69923625.030000001</v>
      </c>
      <c r="O1524" s="1">
        <v>48614817.590000004</v>
      </c>
    </row>
    <row r="1525" spans="1:15" x14ac:dyDescent="0.25">
      <c r="A1525" s="2">
        <v>45155.340532407405</v>
      </c>
      <c r="B1525">
        <f t="shared" si="46"/>
        <v>17</v>
      </c>
      <c r="C1525">
        <f t="shared" si="47"/>
        <v>8</v>
      </c>
      <c r="D1525" s="2">
        <f>DATE(2023,KB_s[[#This Row],[Monat]],KB_s[[#This Row],[Tag]])</f>
        <v>45155</v>
      </c>
      <c r="E1525" s="3">
        <f>WEEKNUM(KB_s[[#This Row],[kill_datetime]],2)</f>
        <v>34</v>
      </c>
      <c r="F1525" t="s">
        <v>89</v>
      </c>
      <c r="G1525" t="s">
        <v>20</v>
      </c>
      <c r="H1525" t="s">
        <v>636</v>
      </c>
      <c r="I1525" t="s">
        <v>27</v>
      </c>
      <c r="J1525" t="s">
        <v>44</v>
      </c>
      <c r="K1525" t="s">
        <v>17</v>
      </c>
      <c r="L1525" t="s">
        <v>58</v>
      </c>
      <c r="M1525" t="s">
        <v>11</v>
      </c>
      <c r="N1525" s="1">
        <v>3134866.63</v>
      </c>
      <c r="O1525" s="1">
        <v>2487422.5</v>
      </c>
    </row>
    <row r="1526" spans="1:15" x14ac:dyDescent="0.25">
      <c r="A1526" s="2">
        <v>45155.341643518521</v>
      </c>
      <c r="B1526">
        <f t="shared" si="46"/>
        <v>17</v>
      </c>
      <c r="C1526">
        <f t="shared" si="47"/>
        <v>8</v>
      </c>
      <c r="D1526" s="2">
        <f>DATE(2023,KB_s[[#This Row],[Monat]],KB_s[[#This Row],[Tag]])</f>
        <v>45155</v>
      </c>
      <c r="E1526" s="3">
        <f>WEEKNUM(KB_s[[#This Row],[kill_datetime]],2)</f>
        <v>34</v>
      </c>
      <c r="F1526" t="s">
        <v>413</v>
      </c>
      <c r="G1526" t="s">
        <v>27</v>
      </c>
      <c r="H1526" t="s">
        <v>165</v>
      </c>
      <c r="I1526" t="s">
        <v>20</v>
      </c>
      <c r="J1526" t="s">
        <v>73</v>
      </c>
      <c r="K1526" t="s">
        <v>32</v>
      </c>
      <c r="L1526" t="s">
        <v>501</v>
      </c>
      <c r="M1526" t="s">
        <v>66</v>
      </c>
      <c r="N1526" s="1">
        <v>19802122.850000001</v>
      </c>
      <c r="O1526" s="1">
        <v>10606032.050000001</v>
      </c>
    </row>
    <row r="1527" spans="1:15" x14ac:dyDescent="0.25">
      <c r="A1527" s="2">
        <v>45155.342326388891</v>
      </c>
      <c r="B1527">
        <f t="shared" si="46"/>
        <v>17</v>
      </c>
      <c r="C1527">
        <f t="shared" si="47"/>
        <v>8</v>
      </c>
      <c r="D1527" s="2">
        <f>DATE(2023,KB_s[[#This Row],[Monat]],KB_s[[#This Row],[Tag]])</f>
        <v>45155</v>
      </c>
      <c r="E1527" s="3">
        <f>WEEKNUM(KB_s[[#This Row],[kill_datetime]],2)</f>
        <v>34</v>
      </c>
      <c r="F1527" t="s">
        <v>413</v>
      </c>
      <c r="G1527" t="s">
        <v>27</v>
      </c>
      <c r="H1527" t="s">
        <v>165</v>
      </c>
      <c r="I1527" t="s">
        <v>20</v>
      </c>
      <c r="J1527" t="s">
        <v>73</v>
      </c>
      <c r="K1527" t="s">
        <v>32</v>
      </c>
      <c r="L1527" t="s">
        <v>501</v>
      </c>
      <c r="M1527" t="s">
        <v>66</v>
      </c>
      <c r="N1527" s="1">
        <v>19802122.850000001</v>
      </c>
      <c r="O1527" s="1">
        <v>8245785.1200000001</v>
      </c>
    </row>
    <row r="1528" spans="1:15" x14ac:dyDescent="0.25">
      <c r="A1528" s="2">
        <v>45155.343009259261</v>
      </c>
      <c r="B1528">
        <f t="shared" si="46"/>
        <v>17</v>
      </c>
      <c r="C1528">
        <f t="shared" si="47"/>
        <v>8</v>
      </c>
      <c r="D1528" s="2">
        <f>DATE(2023,KB_s[[#This Row],[Monat]],KB_s[[#This Row],[Tag]])</f>
        <v>45155</v>
      </c>
      <c r="E1528" s="3">
        <f>WEEKNUM(KB_s[[#This Row],[kill_datetime]],2)</f>
        <v>34</v>
      </c>
      <c r="F1528" t="s">
        <v>413</v>
      </c>
      <c r="G1528" t="s">
        <v>27</v>
      </c>
      <c r="H1528" t="s">
        <v>165</v>
      </c>
      <c r="I1528" t="s">
        <v>20</v>
      </c>
      <c r="J1528" t="s">
        <v>73</v>
      </c>
      <c r="K1528" t="s">
        <v>32</v>
      </c>
      <c r="L1528" t="s">
        <v>501</v>
      </c>
      <c r="M1528" t="s">
        <v>66</v>
      </c>
      <c r="N1528" s="1">
        <v>19802122.850000001</v>
      </c>
      <c r="O1528" s="1">
        <v>8830589.6199999992</v>
      </c>
    </row>
    <row r="1529" spans="1:15" x14ac:dyDescent="0.25">
      <c r="A1529" s="2">
        <v>45155.360509259262</v>
      </c>
      <c r="B1529">
        <f t="shared" si="46"/>
        <v>17</v>
      </c>
      <c r="C1529">
        <f t="shared" si="47"/>
        <v>8</v>
      </c>
      <c r="D1529" s="2">
        <f>DATE(2023,KB_s[[#This Row],[Monat]],KB_s[[#This Row],[Tag]])</f>
        <v>45155</v>
      </c>
      <c r="E1529" s="3">
        <f>WEEKNUM(KB_s[[#This Row],[kill_datetime]],2)</f>
        <v>34</v>
      </c>
      <c r="F1529" t="s">
        <v>197</v>
      </c>
      <c r="G1529" t="s">
        <v>27</v>
      </c>
      <c r="H1529" t="s">
        <v>301</v>
      </c>
      <c r="I1529" t="s">
        <v>20</v>
      </c>
      <c r="J1529" t="s">
        <v>35</v>
      </c>
      <c r="K1529" t="s">
        <v>36</v>
      </c>
      <c r="L1529" t="s">
        <v>555</v>
      </c>
      <c r="M1529" t="s">
        <v>66</v>
      </c>
      <c r="N1529" s="1">
        <v>57925262.270000003</v>
      </c>
      <c r="O1529" s="1">
        <v>21208368.969999999</v>
      </c>
    </row>
    <row r="1530" spans="1:15" x14ac:dyDescent="0.25">
      <c r="A1530" s="2">
        <v>45155.374120370368</v>
      </c>
      <c r="B1530">
        <f t="shared" si="46"/>
        <v>17</v>
      </c>
      <c r="C1530">
        <f t="shared" si="47"/>
        <v>8</v>
      </c>
      <c r="D1530" s="2">
        <f>DATE(2023,KB_s[[#This Row],[Monat]],KB_s[[#This Row],[Tag]])</f>
        <v>45155</v>
      </c>
      <c r="E1530" s="3">
        <f>WEEKNUM(KB_s[[#This Row],[kill_datetime]],2)</f>
        <v>34</v>
      </c>
      <c r="F1530" t="s">
        <v>154</v>
      </c>
      <c r="G1530" t="s">
        <v>60</v>
      </c>
      <c r="H1530" t="s">
        <v>196</v>
      </c>
      <c r="I1530" t="s">
        <v>13</v>
      </c>
      <c r="J1530" t="s">
        <v>379</v>
      </c>
      <c r="K1530" t="s">
        <v>52</v>
      </c>
      <c r="L1530" t="s">
        <v>58</v>
      </c>
      <c r="M1530" t="s">
        <v>11</v>
      </c>
      <c r="N1530" s="1">
        <v>415270346.52999997</v>
      </c>
      <c r="O1530" s="1">
        <v>256362388.88</v>
      </c>
    </row>
    <row r="1531" spans="1:15" x14ac:dyDescent="0.25">
      <c r="A1531" s="2">
        <v>45155.398773148147</v>
      </c>
      <c r="B1531">
        <f t="shared" si="46"/>
        <v>17</v>
      </c>
      <c r="C1531">
        <f t="shared" si="47"/>
        <v>8</v>
      </c>
      <c r="D1531" s="2">
        <f>DATE(2023,KB_s[[#This Row],[Monat]],KB_s[[#This Row],[Tag]])</f>
        <v>45155</v>
      </c>
      <c r="E1531" s="3">
        <f>WEEKNUM(KB_s[[#This Row],[kill_datetime]],2)</f>
        <v>34</v>
      </c>
      <c r="F1531" t="s">
        <v>154</v>
      </c>
      <c r="G1531" t="s">
        <v>60</v>
      </c>
      <c r="H1531" t="s">
        <v>197</v>
      </c>
      <c r="I1531" t="s">
        <v>27</v>
      </c>
      <c r="J1531" t="s">
        <v>114</v>
      </c>
      <c r="K1531" t="s">
        <v>17</v>
      </c>
      <c r="L1531" t="s">
        <v>58</v>
      </c>
      <c r="M1531" t="s">
        <v>11</v>
      </c>
      <c r="N1531" s="1">
        <v>67663177.430000007</v>
      </c>
      <c r="O1531" s="1">
        <v>60170027.649999999</v>
      </c>
    </row>
    <row r="1532" spans="1:15" x14ac:dyDescent="0.25">
      <c r="A1532" s="2">
        <v>45155.441238425927</v>
      </c>
      <c r="B1532">
        <f t="shared" si="46"/>
        <v>17</v>
      </c>
      <c r="C1532">
        <f t="shared" si="47"/>
        <v>8</v>
      </c>
      <c r="D1532" s="2">
        <f>DATE(2023,KB_s[[#This Row],[Monat]],KB_s[[#This Row],[Tag]])</f>
        <v>45155</v>
      </c>
      <c r="E1532" s="3">
        <f>WEEKNUM(KB_s[[#This Row],[kill_datetime]],2)</f>
        <v>34</v>
      </c>
      <c r="F1532" t="s">
        <v>154</v>
      </c>
      <c r="G1532" t="s">
        <v>60</v>
      </c>
      <c r="H1532" t="s">
        <v>161</v>
      </c>
      <c r="I1532" t="s">
        <v>27</v>
      </c>
      <c r="J1532" t="s">
        <v>46</v>
      </c>
      <c r="K1532" t="s">
        <v>17</v>
      </c>
      <c r="L1532" t="s">
        <v>58</v>
      </c>
      <c r="M1532" t="s">
        <v>11</v>
      </c>
      <c r="N1532" s="1">
        <v>886052.12</v>
      </c>
      <c r="O1532" s="1">
        <v>472703.38</v>
      </c>
    </row>
    <row r="1533" spans="1:15" x14ac:dyDescent="0.25">
      <c r="A1533" s="2">
        <v>45155.536053240743</v>
      </c>
      <c r="B1533">
        <f t="shared" si="46"/>
        <v>17</v>
      </c>
      <c r="C1533">
        <f t="shared" si="47"/>
        <v>8</v>
      </c>
      <c r="D1533" s="2">
        <f>DATE(2023,KB_s[[#This Row],[Monat]],KB_s[[#This Row],[Tag]])</f>
        <v>45155</v>
      </c>
      <c r="E1533" s="3">
        <f>WEEKNUM(KB_s[[#This Row],[kill_datetime]],2)</f>
        <v>34</v>
      </c>
      <c r="F1533" t="s">
        <v>70</v>
      </c>
      <c r="G1533" t="s">
        <v>13</v>
      </c>
      <c r="H1533" t="s">
        <v>70</v>
      </c>
      <c r="I1533" t="s">
        <v>13</v>
      </c>
      <c r="J1533" t="s">
        <v>46</v>
      </c>
      <c r="K1533" t="s">
        <v>17</v>
      </c>
      <c r="L1533" t="s">
        <v>107</v>
      </c>
      <c r="M1533" t="s">
        <v>78</v>
      </c>
      <c r="N1533" s="1">
        <v>2788619.78</v>
      </c>
      <c r="O1533" s="1">
        <v>2392772.5499999998</v>
      </c>
    </row>
    <row r="1534" spans="1:15" x14ac:dyDescent="0.25">
      <c r="A1534" s="2">
        <v>45155.545891203707</v>
      </c>
      <c r="B1534">
        <f t="shared" si="46"/>
        <v>17</v>
      </c>
      <c r="C1534">
        <f t="shared" si="47"/>
        <v>8</v>
      </c>
      <c r="D1534" s="2">
        <f>DATE(2023,KB_s[[#This Row],[Monat]],KB_s[[#This Row],[Tag]])</f>
        <v>45155</v>
      </c>
      <c r="E1534" s="3">
        <f>WEEKNUM(KB_s[[#This Row],[kill_datetime]],2)</f>
        <v>34</v>
      </c>
      <c r="F1534" t="s">
        <v>210</v>
      </c>
      <c r="G1534" t="s">
        <v>20</v>
      </c>
      <c r="H1534" t="s">
        <v>210</v>
      </c>
      <c r="I1534" t="s">
        <v>20</v>
      </c>
      <c r="J1534" t="s">
        <v>478</v>
      </c>
      <c r="K1534" t="s">
        <v>32</v>
      </c>
      <c r="L1534" t="s">
        <v>296</v>
      </c>
      <c r="M1534" t="s">
        <v>66</v>
      </c>
      <c r="N1534" s="1">
        <v>29003486.920000002</v>
      </c>
      <c r="O1534" s="1">
        <v>26201586.41</v>
      </c>
    </row>
    <row r="1535" spans="1:15" x14ac:dyDescent="0.25">
      <c r="A1535" s="2">
        <v>45155.563703703701</v>
      </c>
      <c r="B1535">
        <f t="shared" si="46"/>
        <v>17</v>
      </c>
      <c r="C1535">
        <f t="shared" si="47"/>
        <v>8</v>
      </c>
      <c r="D1535" s="2">
        <f>DATE(2023,KB_s[[#This Row],[Monat]],KB_s[[#This Row],[Tag]])</f>
        <v>45155</v>
      </c>
      <c r="E1535" s="3">
        <f>WEEKNUM(KB_s[[#This Row],[kill_datetime]],2)</f>
        <v>34</v>
      </c>
      <c r="F1535" t="s">
        <v>28</v>
      </c>
      <c r="G1535" t="s">
        <v>20</v>
      </c>
      <c r="H1535" t="s">
        <v>392</v>
      </c>
      <c r="I1535" t="s">
        <v>13</v>
      </c>
      <c r="J1535" t="s">
        <v>200</v>
      </c>
      <c r="K1535" t="s">
        <v>17</v>
      </c>
      <c r="L1535" t="s">
        <v>188</v>
      </c>
      <c r="M1535" t="s">
        <v>66</v>
      </c>
      <c r="N1535" s="1">
        <v>3150262.04</v>
      </c>
      <c r="O1535" s="1">
        <v>2093852.13</v>
      </c>
    </row>
    <row r="1536" spans="1:15" x14ac:dyDescent="0.25">
      <c r="A1536" s="2">
        <v>45155.563715277778</v>
      </c>
      <c r="B1536">
        <f t="shared" si="46"/>
        <v>17</v>
      </c>
      <c r="C1536">
        <f t="shared" si="47"/>
        <v>8</v>
      </c>
      <c r="D1536" s="2">
        <f>DATE(2023,KB_s[[#This Row],[Monat]],KB_s[[#This Row],[Tag]])</f>
        <v>45155</v>
      </c>
      <c r="E1536" s="3">
        <f>WEEKNUM(KB_s[[#This Row],[kill_datetime]],2)</f>
        <v>34</v>
      </c>
      <c r="F1536" t="s">
        <v>28</v>
      </c>
      <c r="G1536" t="s">
        <v>20</v>
      </c>
      <c r="H1536" t="s">
        <v>33</v>
      </c>
      <c r="I1536" t="s">
        <v>13</v>
      </c>
      <c r="J1536" t="s">
        <v>200</v>
      </c>
      <c r="K1536" t="s">
        <v>17</v>
      </c>
      <c r="L1536" t="s">
        <v>188</v>
      </c>
      <c r="M1536" t="s">
        <v>66</v>
      </c>
      <c r="N1536" s="1">
        <v>3123358.88</v>
      </c>
      <c r="O1536" s="1">
        <v>744417.82</v>
      </c>
    </row>
    <row r="1537" spans="1:15" x14ac:dyDescent="0.25">
      <c r="A1537" s="2">
        <v>45155.564097222225</v>
      </c>
      <c r="B1537">
        <f t="shared" si="46"/>
        <v>17</v>
      </c>
      <c r="C1537">
        <f t="shared" si="47"/>
        <v>8</v>
      </c>
      <c r="D1537" s="2">
        <f>DATE(2023,KB_s[[#This Row],[Monat]],KB_s[[#This Row],[Tag]])</f>
        <v>45155</v>
      </c>
      <c r="E1537" s="3">
        <f>WEEKNUM(KB_s[[#This Row],[kill_datetime]],2)</f>
        <v>34</v>
      </c>
      <c r="F1537" t="s">
        <v>28</v>
      </c>
      <c r="G1537" t="s">
        <v>20</v>
      </c>
      <c r="H1537" t="s">
        <v>21</v>
      </c>
      <c r="I1537" t="s">
        <v>13</v>
      </c>
      <c r="J1537" t="s">
        <v>157</v>
      </c>
      <c r="K1537" t="s">
        <v>32</v>
      </c>
      <c r="L1537" t="s">
        <v>188</v>
      </c>
      <c r="M1537" t="s">
        <v>66</v>
      </c>
      <c r="N1537" s="1">
        <v>87853145.450000003</v>
      </c>
      <c r="O1537" s="1">
        <v>59872733.450000003</v>
      </c>
    </row>
    <row r="1538" spans="1:15" x14ac:dyDescent="0.25">
      <c r="A1538" s="2">
        <v>45155.568032407406</v>
      </c>
      <c r="B1538">
        <f t="shared" ref="B1538:B1601" si="48">DAY(A1538)</f>
        <v>17</v>
      </c>
      <c r="C1538">
        <f t="shared" ref="C1538:C1601" si="49">MONTH(A1538)</f>
        <v>8</v>
      </c>
      <c r="D1538" s="2">
        <f>DATE(2023,KB_s[[#This Row],[Monat]],KB_s[[#This Row],[Tag]])</f>
        <v>45155</v>
      </c>
      <c r="E1538" s="3">
        <f>WEEKNUM(KB_s[[#This Row],[kill_datetime]],2)</f>
        <v>34</v>
      </c>
      <c r="F1538" t="s">
        <v>22</v>
      </c>
      <c r="G1538" t="s">
        <v>13</v>
      </c>
      <c r="H1538" t="s">
        <v>302</v>
      </c>
      <c r="I1538" t="s">
        <v>20</v>
      </c>
      <c r="J1538" t="s">
        <v>90</v>
      </c>
      <c r="K1538" t="s">
        <v>36</v>
      </c>
      <c r="L1538" t="s">
        <v>188</v>
      </c>
      <c r="M1538" t="s">
        <v>66</v>
      </c>
      <c r="N1538" s="1">
        <v>304304011.63999999</v>
      </c>
      <c r="O1538" s="1">
        <v>260949381.65000001</v>
      </c>
    </row>
    <row r="1539" spans="1:15" x14ac:dyDescent="0.25">
      <c r="A1539" s="2">
        <v>45155.568043981482</v>
      </c>
      <c r="B1539">
        <f t="shared" si="48"/>
        <v>17</v>
      </c>
      <c r="C1539">
        <f t="shared" si="49"/>
        <v>8</v>
      </c>
      <c r="D1539" s="2">
        <f>DATE(2023,KB_s[[#This Row],[Monat]],KB_s[[#This Row],[Tag]])</f>
        <v>45155</v>
      </c>
      <c r="E1539" s="3">
        <f>WEEKNUM(KB_s[[#This Row],[kill_datetime]],2)</f>
        <v>34</v>
      </c>
      <c r="F1539" t="s">
        <v>21</v>
      </c>
      <c r="G1539" t="s">
        <v>13</v>
      </c>
      <c r="H1539" t="s">
        <v>302</v>
      </c>
      <c r="I1539" t="s">
        <v>20</v>
      </c>
      <c r="J1539" t="s">
        <v>48</v>
      </c>
      <c r="K1539" t="s">
        <v>25</v>
      </c>
      <c r="L1539" t="s">
        <v>188</v>
      </c>
      <c r="M1539" t="s">
        <v>66</v>
      </c>
      <c r="N1539" s="1">
        <v>5221289.71</v>
      </c>
      <c r="O1539" s="1">
        <v>2856385.96</v>
      </c>
    </row>
    <row r="1540" spans="1:15" x14ac:dyDescent="0.25">
      <c r="A1540" s="2">
        <v>45155.568067129629</v>
      </c>
      <c r="B1540">
        <f t="shared" si="48"/>
        <v>17</v>
      </c>
      <c r="C1540">
        <f t="shared" si="49"/>
        <v>8</v>
      </c>
      <c r="D1540" s="2">
        <f>DATE(2023,KB_s[[#This Row],[Monat]],KB_s[[#This Row],[Tag]])</f>
        <v>45155</v>
      </c>
      <c r="E1540" s="3">
        <f>WEEKNUM(KB_s[[#This Row],[kill_datetime]],2)</f>
        <v>34</v>
      </c>
      <c r="F1540" t="s">
        <v>22</v>
      </c>
      <c r="G1540" t="s">
        <v>13</v>
      </c>
      <c r="H1540" t="s">
        <v>302</v>
      </c>
      <c r="I1540" t="s">
        <v>20</v>
      </c>
      <c r="J1540" t="s">
        <v>48</v>
      </c>
      <c r="K1540" t="s">
        <v>25</v>
      </c>
      <c r="L1540" t="s">
        <v>188</v>
      </c>
      <c r="M1540" t="s">
        <v>66</v>
      </c>
      <c r="N1540" s="1">
        <v>8998759.8100000005</v>
      </c>
      <c r="O1540" s="1">
        <v>4045728</v>
      </c>
    </row>
    <row r="1541" spans="1:15" x14ac:dyDescent="0.25">
      <c r="A1541" s="2">
        <v>45155.568680555552</v>
      </c>
      <c r="B1541">
        <f t="shared" si="48"/>
        <v>17</v>
      </c>
      <c r="C1541">
        <f t="shared" si="49"/>
        <v>8</v>
      </c>
      <c r="D1541" s="2">
        <f>DATE(2023,KB_s[[#This Row],[Monat]],KB_s[[#This Row],[Tag]])</f>
        <v>45155</v>
      </c>
      <c r="E1541" s="3">
        <f>WEEKNUM(KB_s[[#This Row],[kill_datetime]],2)</f>
        <v>34</v>
      </c>
      <c r="F1541" t="s">
        <v>70</v>
      </c>
      <c r="G1541" t="s">
        <v>13</v>
      </c>
      <c r="H1541" t="s">
        <v>302</v>
      </c>
      <c r="I1541" t="s">
        <v>20</v>
      </c>
      <c r="J1541" t="s">
        <v>48</v>
      </c>
      <c r="K1541" t="s">
        <v>25</v>
      </c>
      <c r="L1541" t="s">
        <v>188</v>
      </c>
      <c r="M1541" t="s">
        <v>66</v>
      </c>
      <c r="N1541" s="1">
        <v>11814329.93</v>
      </c>
      <c r="O1541" s="1">
        <v>5849768.2199999997</v>
      </c>
    </row>
    <row r="1542" spans="1:15" x14ac:dyDescent="0.25">
      <c r="A1542" s="2">
        <v>45155.568761574075</v>
      </c>
      <c r="B1542">
        <f t="shared" si="48"/>
        <v>17</v>
      </c>
      <c r="C1542">
        <f t="shared" si="49"/>
        <v>8</v>
      </c>
      <c r="D1542" s="2">
        <f>DATE(2023,KB_s[[#This Row],[Monat]],KB_s[[#This Row],[Tag]])</f>
        <v>45155</v>
      </c>
      <c r="E1542" s="3">
        <f>WEEKNUM(KB_s[[#This Row],[kill_datetime]],2)</f>
        <v>34</v>
      </c>
      <c r="F1542" t="s">
        <v>254</v>
      </c>
      <c r="G1542" t="s">
        <v>13</v>
      </c>
      <c r="H1542" t="s">
        <v>302</v>
      </c>
      <c r="I1542" t="s">
        <v>20</v>
      </c>
      <c r="J1542" t="s">
        <v>48</v>
      </c>
      <c r="K1542" t="s">
        <v>25</v>
      </c>
      <c r="L1542" t="s">
        <v>188</v>
      </c>
      <c r="M1542" t="s">
        <v>66</v>
      </c>
      <c r="N1542" s="1">
        <v>5143561.7300000004</v>
      </c>
      <c r="O1542" s="1">
        <v>2903195.05</v>
      </c>
    </row>
    <row r="1543" spans="1:15" x14ac:dyDescent="0.25">
      <c r="A1543" s="2">
        <v>45155.570532407408</v>
      </c>
      <c r="B1543">
        <f t="shared" si="48"/>
        <v>17</v>
      </c>
      <c r="C1543">
        <f t="shared" si="49"/>
        <v>8</v>
      </c>
      <c r="D1543" s="2">
        <f>DATE(2023,KB_s[[#This Row],[Monat]],KB_s[[#This Row],[Tag]])</f>
        <v>45155</v>
      </c>
      <c r="E1543" s="3">
        <f>WEEKNUM(KB_s[[#This Row],[kill_datetime]],2)</f>
        <v>34</v>
      </c>
      <c r="F1543" t="s">
        <v>82</v>
      </c>
      <c r="G1543" t="s">
        <v>20</v>
      </c>
      <c r="H1543" t="s">
        <v>76</v>
      </c>
      <c r="I1543" t="s">
        <v>13</v>
      </c>
      <c r="J1543" t="s">
        <v>35</v>
      </c>
      <c r="K1543" t="s">
        <v>36</v>
      </c>
      <c r="L1543" t="s">
        <v>181</v>
      </c>
      <c r="M1543" t="s">
        <v>66</v>
      </c>
      <c r="N1543" s="1">
        <v>48030273.329999998</v>
      </c>
      <c r="O1543" s="1">
        <v>28969387.600000001</v>
      </c>
    </row>
    <row r="1544" spans="1:15" x14ac:dyDescent="0.25">
      <c r="A1544" s="2">
        <v>45155.571238425924</v>
      </c>
      <c r="B1544">
        <f t="shared" si="48"/>
        <v>17</v>
      </c>
      <c r="C1544">
        <f t="shared" si="49"/>
        <v>8</v>
      </c>
      <c r="D1544" s="2">
        <f>DATE(2023,KB_s[[#This Row],[Monat]],KB_s[[#This Row],[Tag]])</f>
        <v>45155</v>
      </c>
      <c r="E1544" s="3">
        <f>WEEKNUM(KB_s[[#This Row],[kill_datetime]],2)</f>
        <v>34</v>
      </c>
      <c r="F1544" t="s">
        <v>479</v>
      </c>
      <c r="G1544" t="s">
        <v>13</v>
      </c>
      <c r="H1544" t="s">
        <v>384</v>
      </c>
      <c r="I1544" t="s">
        <v>20</v>
      </c>
      <c r="J1544" t="s">
        <v>137</v>
      </c>
      <c r="K1544" t="s">
        <v>17</v>
      </c>
      <c r="L1544" t="s">
        <v>181</v>
      </c>
      <c r="M1544" t="s">
        <v>66</v>
      </c>
      <c r="N1544" s="1">
        <v>4538303.8099999996</v>
      </c>
      <c r="O1544" s="1">
        <v>1150549.6000000001</v>
      </c>
    </row>
    <row r="1545" spans="1:15" x14ac:dyDescent="0.25">
      <c r="A1545" s="2">
        <v>45155.572245370371</v>
      </c>
      <c r="B1545">
        <f t="shared" si="48"/>
        <v>17</v>
      </c>
      <c r="C1545">
        <f t="shared" si="49"/>
        <v>8</v>
      </c>
      <c r="D1545" s="2">
        <f>DATE(2023,KB_s[[#This Row],[Monat]],KB_s[[#This Row],[Tag]])</f>
        <v>45155</v>
      </c>
      <c r="E1545" s="3">
        <f>WEEKNUM(KB_s[[#This Row],[kill_datetime]],2)</f>
        <v>34</v>
      </c>
      <c r="F1545" t="s">
        <v>480</v>
      </c>
      <c r="G1545" t="s">
        <v>13</v>
      </c>
      <c r="H1545" t="s">
        <v>97</v>
      </c>
      <c r="I1545" t="s">
        <v>20</v>
      </c>
      <c r="J1545" t="s">
        <v>90</v>
      </c>
      <c r="K1545" t="s">
        <v>36</v>
      </c>
      <c r="L1545" t="s">
        <v>181</v>
      </c>
      <c r="M1545" t="s">
        <v>66</v>
      </c>
      <c r="N1545" s="1">
        <v>71495104.959999993</v>
      </c>
      <c r="O1545" s="1">
        <v>39737938.57</v>
      </c>
    </row>
    <row r="1546" spans="1:15" x14ac:dyDescent="0.25">
      <c r="A1546" s="2">
        <v>45155.572268518517</v>
      </c>
      <c r="B1546">
        <f t="shared" si="48"/>
        <v>17</v>
      </c>
      <c r="C1546">
        <f t="shared" si="49"/>
        <v>8</v>
      </c>
      <c r="D1546" s="2">
        <f>DATE(2023,KB_s[[#This Row],[Monat]],KB_s[[#This Row],[Tag]])</f>
        <v>45155</v>
      </c>
      <c r="E1546" s="3">
        <f>WEEKNUM(KB_s[[#This Row],[kill_datetime]],2)</f>
        <v>34</v>
      </c>
      <c r="F1546" t="s">
        <v>70</v>
      </c>
      <c r="G1546" t="s">
        <v>13</v>
      </c>
      <c r="H1546" t="s">
        <v>40</v>
      </c>
      <c r="I1546" t="s">
        <v>20</v>
      </c>
      <c r="J1546" t="s">
        <v>80</v>
      </c>
      <c r="K1546" t="s">
        <v>36</v>
      </c>
      <c r="L1546" t="s">
        <v>181</v>
      </c>
      <c r="M1546" t="s">
        <v>66</v>
      </c>
      <c r="N1546" s="1">
        <v>67494706.640000001</v>
      </c>
      <c r="O1546" s="1">
        <v>55749615.439999998</v>
      </c>
    </row>
    <row r="1547" spans="1:15" x14ac:dyDescent="0.25">
      <c r="A1547" s="2">
        <v>45155.57230324074</v>
      </c>
      <c r="B1547">
        <f t="shared" si="48"/>
        <v>17</v>
      </c>
      <c r="C1547">
        <f t="shared" si="49"/>
        <v>8</v>
      </c>
      <c r="D1547" s="2">
        <f>DATE(2023,KB_s[[#This Row],[Monat]],KB_s[[#This Row],[Tag]])</f>
        <v>45155</v>
      </c>
      <c r="E1547" s="3">
        <f>WEEKNUM(KB_s[[#This Row],[kill_datetime]],2)</f>
        <v>34</v>
      </c>
      <c r="F1547" t="s">
        <v>33</v>
      </c>
      <c r="G1547" t="s">
        <v>13</v>
      </c>
      <c r="H1547" t="s">
        <v>82</v>
      </c>
      <c r="I1547" t="s">
        <v>20</v>
      </c>
      <c r="J1547" t="s">
        <v>90</v>
      </c>
      <c r="K1547" t="s">
        <v>36</v>
      </c>
      <c r="L1547" t="s">
        <v>181</v>
      </c>
      <c r="M1547" t="s">
        <v>66</v>
      </c>
      <c r="N1547" s="1">
        <v>62272601.799999997</v>
      </c>
      <c r="O1547" s="1">
        <v>36202168.369999997</v>
      </c>
    </row>
    <row r="1548" spans="1:15" x14ac:dyDescent="0.25">
      <c r="A1548" s="2">
        <v>45155.573449074072</v>
      </c>
      <c r="B1548">
        <f t="shared" si="48"/>
        <v>17</v>
      </c>
      <c r="C1548">
        <f t="shared" si="49"/>
        <v>8</v>
      </c>
      <c r="D1548" s="2">
        <f>DATE(2023,KB_s[[#This Row],[Monat]],KB_s[[#This Row],[Tag]])</f>
        <v>45155</v>
      </c>
      <c r="E1548" s="3">
        <f>WEEKNUM(KB_s[[#This Row],[kill_datetime]],2)</f>
        <v>34</v>
      </c>
      <c r="F1548" t="s">
        <v>348</v>
      </c>
      <c r="G1548" t="s">
        <v>20</v>
      </c>
      <c r="H1548" t="s">
        <v>21</v>
      </c>
      <c r="I1548" t="s">
        <v>13</v>
      </c>
      <c r="J1548" t="s">
        <v>200</v>
      </c>
      <c r="K1548" t="s">
        <v>17</v>
      </c>
      <c r="L1548" t="s">
        <v>181</v>
      </c>
      <c r="M1548" t="s">
        <v>66</v>
      </c>
      <c r="N1548" s="1">
        <v>5206428.32</v>
      </c>
      <c r="O1548" s="1">
        <v>3809381.48</v>
      </c>
    </row>
    <row r="1549" spans="1:15" x14ac:dyDescent="0.25">
      <c r="A1549" s="2">
        <v>45155.576284722221</v>
      </c>
      <c r="B1549">
        <f t="shared" si="48"/>
        <v>17</v>
      </c>
      <c r="C1549">
        <f t="shared" si="49"/>
        <v>8</v>
      </c>
      <c r="D1549" s="2">
        <f>DATE(2023,KB_s[[#This Row],[Monat]],KB_s[[#This Row],[Tag]])</f>
        <v>45155</v>
      </c>
      <c r="E1549" s="3">
        <f>WEEKNUM(KB_s[[#This Row],[kill_datetime]],2)</f>
        <v>34</v>
      </c>
      <c r="F1549" t="s">
        <v>12</v>
      </c>
      <c r="G1549" t="s">
        <v>13</v>
      </c>
      <c r="H1549" t="s">
        <v>165</v>
      </c>
      <c r="I1549" t="s">
        <v>20</v>
      </c>
      <c r="J1549" t="s">
        <v>200</v>
      </c>
      <c r="K1549" t="s">
        <v>17</v>
      </c>
      <c r="L1549" t="s">
        <v>181</v>
      </c>
      <c r="M1549" t="s">
        <v>66</v>
      </c>
      <c r="N1549" s="1">
        <v>12779731.210000001</v>
      </c>
      <c r="O1549" s="1">
        <v>8707038.5899999999</v>
      </c>
    </row>
    <row r="1550" spans="1:15" x14ac:dyDescent="0.25">
      <c r="A1550" s="2">
        <v>45155.577199074076</v>
      </c>
      <c r="B1550">
        <f t="shared" si="48"/>
        <v>17</v>
      </c>
      <c r="C1550">
        <f t="shared" si="49"/>
        <v>8</v>
      </c>
      <c r="D1550" s="2">
        <f>DATE(2023,KB_s[[#This Row],[Monat]],KB_s[[#This Row],[Tag]])</f>
        <v>45155</v>
      </c>
      <c r="E1550" s="3">
        <f>WEEKNUM(KB_s[[#This Row],[kill_datetime]],2)</f>
        <v>34</v>
      </c>
      <c r="F1550" t="s">
        <v>479</v>
      </c>
      <c r="G1550" t="s">
        <v>13</v>
      </c>
      <c r="H1550" t="s">
        <v>345</v>
      </c>
      <c r="I1550" t="s">
        <v>20</v>
      </c>
      <c r="J1550" t="s">
        <v>98</v>
      </c>
      <c r="K1550" t="s">
        <v>52</v>
      </c>
      <c r="L1550" t="s">
        <v>181</v>
      </c>
      <c r="M1550" t="s">
        <v>66</v>
      </c>
      <c r="N1550" s="1">
        <v>230593920.59999999</v>
      </c>
      <c r="O1550" s="1">
        <v>193752153.94999999</v>
      </c>
    </row>
    <row r="1551" spans="1:15" x14ac:dyDescent="0.25">
      <c r="A1551" s="2">
        <v>45155.577939814815</v>
      </c>
      <c r="B1551">
        <f t="shared" si="48"/>
        <v>17</v>
      </c>
      <c r="C1551">
        <f t="shared" si="49"/>
        <v>8</v>
      </c>
      <c r="D1551" s="2">
        <f>DATE(2023,KB_s[[#This Row],[Monat]],KB_s[[#This Row],[Tag]])</f>
        <v>45155</v>
      </c>
      <c r="E1551" s="3">
        <f>WEEKNUM(KB_s[[#This Row],[kill_datetime]],2)</f>
        <v>34</v>
      </c>
      <c r="F1551" t="s">
        <v>254</v>
      </c>
      <c r="G1551" t="s">
        <v>13</v>
      </c>
      <c r="H1551" t="s">
        <v>40</v>
      </c>
      <c r="I1551" t="s">
        <v>20</v>
      </c>
      <c r="J1551" t="s">
        <v>90</v>
      </c>
      <c r="K1551" t="s">
        <v>36</v>
      </c>
      <c r="L1551" t="s">
        <v>181</v>
      </c>
      <c r="M1551" t="s">
        <v>66</v>
      </c>
      <c r="N1551" s="1">
        <v>62236748.579999998</v>
      </c>
      <c r="O1551" s="1">
        <v>39373844.810000002</v>
      </c>
    </row>
    <row r="1552" spans="1:15" x14ac:dyDescent="0.25">
      <c r="A1552" s="2">
        <v>45155.577986111108</v>
      </c>
      <c r="B1552">
        <f t="shared" si="48"/>
        <v>17</v>
      </c>
      <c r="C1552">
        <f t="shared" si="49"/>
        <v>8</v>
      </c>
      <c r="D1552" s="2">
        <f>DATE(2023,KB_s[[#This Row],[Monat]],KB_s[[#This Row],[Tag]])</f>
        <v>45155</v>
      </c>
      <c r="E1552" s="3">
        <f>WEEKNUM(KB_s[[#This Row],[kill_datetime]],2)</f>
        <v>34</v>
      </c>
      <c r="F1552" t="s">
        <v>254</v>
      </c>
      <c r="G1552" t="s">
        <v>13</v>
      </c>
      <c r="H1552" t="s">
        <v>210</v>
      </c>
      <c r="I1552" t="s">
        <v>20</v>
      </c>
      <c r="J1552" t="s">
        <v>130</v>
      </c>
      <c r="K1552" t="s">
        <v>17</v>
      </c>
      <c r="L1552" t="s">
        <v>181</v>
      </c>
      <c r="M1552" t="s">
        <v>66</v>
      </c>
      <c r="N1552" s="1">
        <v>2655468.5499999998</v>
      </c>
      <c r="O1552" s="1">
        <v>2183887.7999999998</v>
      </c>
    </row>
    <row r="1553" spans="1:15" x14ac:dyDescent="0.25">
      <c r="A1553" s="2">
        <v>45155.578356481485</v>
      </c>
      <c r="B1553">
        <f t="shared" si="48"/>
        <v>17</v>
      </c>
      <c r="C1553">
        <f t="shared" si="49"/>
        <v>8</v>
      </c>
      <c r="D1553" s="2">
        <f>DATE(2023,KB_s[[#This Row],[Monat]],KB_s[[#This Row],[Tag]])</f>
        <v>45155</v>
      </c>
      <c r="E1553" s="3">
        <f>WEEKNUM(KB_s[[#This Row],[kill_datetime]],2)</f>
        <v>34</v>
      </c>
      <c r="F1553" t="s">
        <v>70</v>
      </c>
      <c r="G1553" t="s">
        <v>13</v>
      </c>
      <c r="H1553" t="s">
        <v>359</v>
      </c>
      <c r="I1553" t="s">
        <v>20</v>
      </c>
      <c r="J1553" t="s">
        <v>200</v>
      </c>
      <c r="K1553" t="s">
        <v>17</v>
      </c>
      <c r="L1553" t="s">
        <v>181</v>
      </c>
      <c r="M1553" t="s">
        <v>66</v>
      </c>
      <c r="N1553" s="1">
        <v>8341967.2199999997</v>
      </c>
      <c r="O1553" s="1">
        <v>5589433.8399999999</v>
      </c>
    </row>
    <row r="1554" spans="1:15" x14ac:dyDescent="0.25">
      <c r="A1554" s="2">
        <v>45155.579050925924</v>
      </c>
      <c r="B1554">
        <f t="shared" si="48"/>
        <v>17</v>
      </c>
      <c r="C1554">
        <f t="shared" si="49"/>
        <v>8</v>
      </c>
      <c r="D1554" s="2">
        <f>DATE(2023,KB_s[[#This Row],[Monat]],KB_s[[#This Row],[Tag]])</f>
        <v>45155</v>
      </c>
      <c r="E1554" s="3">
        <f>WEEKNUM(KB_s[[#This Row],[kill_datetime]],2)</f>
        <v>34</v>
      </c>
      <c r="F1554" t="s">
        <v>22</v>
      </c>
      <c r="G1554" t="s">
        <v>13</v>
      </c>
      <c r="H1554" t="s">
        <v>384</v>
      </c>
      <c r="I1554" t="s">
        <v>20</v>
      </c>
      <c r="J1554" t="s">
        <v>137</v>
      </c>
      <c r="K1554" t="s">
        <v>17</v>
      </c>
      <c r="L1554" t="s">
        <v>181</v>
      </c>
      <c r="M1554" t="s">
        <v>66</v>
      </c>
      <c r="N1554" s="1">
        <v>2038253.63</v>
      </c>
      <c r="O1554" s="1">
        <v>1124415.0900000001</v>
      </c>
    </row>
    <row r="1555" spans="1:15" x14ac:dyDescent="0.25">
      <c r="A1555" s="2">
        <v>45155.579212962963</v>
      </c>
      <c r="B1555">
        <f t="shared" si="48"/>
        <v>17</v>
      </c>
      <c r="C1555">
        <f t="shared" si="49"/>
        <v>8</v>
      </c>
      <c r="D1555" s="2">
        <f>DATE(2023,KB_s[[#This Row],[Monat]],KB_s[[#This Row],[Tag]])</f>
        <v>45155</v>
      </c>
      <c r="E1555" s="3">
        <f>WEEKNUM(KB_s[[#This Row],[kill_datetime]],2)</f>
        <v>34</v>
      </c>
      <c r="F1555" t="s">
        <v>22</v>
      </c>
      <c r="G1555" t="s">
        <v>13</v>
      </c>
      <c r="H1555" t="s">
        <v>302</v>
      </c>
      <c r="I1555" t="s">
        <v>20</v>
      </c>
      <c r="J1555" t="s">
        <v>48</v>
      </c>
      <c r="K1555" t="s">
        <v>25</v>
      </c>
      <c r="L1555" t="s">
        <v>181</v>
      </c>
      <c r="M1555" t="s">
        <v>66</v>
      </c>
      <c r="N1555" s="1">
        <v>5801554.9900000002</v>
      </c>
      <c r="O1555" s="1">
        <v>3723045.93</v>
      </c>
    </row>
    <row r="1556" spans="1:15" x14ac:dyDescent="0.25">
      <c r="A1556" s="2">
        <v>45155.579236111109</v>
      </c>
      <c r="B1556">
        <f t="shared" si="48"/>
        <v>17</v>
      </c>
      <c r="C1556">
        <f t="shared" si="49"/>
        <v>8</v>
      </c>
      <c r="D1556" s="2">
        <f>DATE(2023,KB_s[[#This Row],[Monat]],KB_s[[#This Row],[Tag]])</f>
        <v>45155</v>
      </c>
      <c r="E1556" s="3">
        <f>WEEKNUM(KB_s[[#This Row],[kill_datetime]],2)</f>
        <v>34</v>
      </c>
      <c r="F1556" t="s">
        <v>12</v>
      </c>
      <c r="G1556" t="s">
        <v>13</v>
      </c>
      <c r="H1556" t="s">
        <v>302</v>
      </c>
      <c r="I1556" t="s">
        <v>20</v>
      </c>
      <c r="J1556" t="s">
        <v>48</v>
      </c>
      <c r="K1556" t="s">
        <v>25</v>
      </c>
      <c r="L1556" t="s">
        <v>181</v>
      </c>
      <c r="M1556" t="s">
        <v>66</v>
      </c>
      <c r="N1556" s="1">
        <v>10957626.76</v>
      </c>
      <c r="O1556" s="1">
        <v>3732150.51</v>
      </c>
    </row>
    <row r="1557" spans="1:15" x14ac:dyDescent="0.25">
      <c r="A1557" s="2">
        <v>45155.579259259262</v>
      </c>
      <c r="B1557">
        <f t="shared" si="48"/>
        <v>17</v>
      </c>
      <c r="C1557">
        <f t="shared" si="49"/>
        <v>8</v>
      </c>
      <c r="D1557" s="2">
        <f>DATE(2023,KB_s[[#This Row],[Monat]],KB_s[[#This Row],[Tag]])</f>
        <v>45155</v>
      </c>
      <c r="E1557" s="3">
        <f>WEEKNUM(KB_s[[#This Row],[kill_datetime]],2)</f>
        <v>34</v>
      </c>
      <c r="F1557" t="s">
        <v>480</v>
      </c>
      <c r="G1557" t="s">
        <v>13</v>
      </c>
      <c r="H1557" t="s">
        <v>302</v>
      </c>
      <c r="I1557" t="s">
        <v>20</v>
      </c>
      <c r="J1557" t="s">
        <v>48</v>
      </c>
      <c r="K1557" t="s">
        <v>25</v>
      </c>
      <c r="L1557" t="s">
        <v>181</v>
      </c>
      <c r="M1557" t="s">
        <v>66</v>
      </c>
      <c r="N1557" s="1">
        <v>5309447.46</v>
      </c>
      <c r="O1557" s="1">
        <v>3497547.89</v>
      </c>
    </row>
    <row r="1558" spans="1:15" x14ac:dyDescent="0.25">
      <c r="A1558" s="2">
        <v>45155.579282407409</v>
      </c>
      <c r="B1558">
        <f t="shared" si="48"/>
        <v>17</v>
      </c>
      <c r="C1558">
        <f t="shared" si="49"/>
        <v>8</v>
      </c>
      <c r="D1558" s="2">
        <f>DATE(2023,KB_s[[#This Row],[Monat]],KB_s[[#This Row],[Tag]])</f>
        <v>45155</v>
      </c>
      <c r="E1558" s="3">
        <f>WEEKNUM(KB_s[[#This Row],[kill_datetime]],2)</f>
        <v>34</v>
      </c>
      <c r="F1558" t="s">
        <v>455</v>
      </c>
      <c r="G1558" t="s">
        <v>13</v>
      </c>
      <c r="H1558" t="s">
        <v>302</v>
      </c>
      <c r="I1558" t="s">
        <v>20</v>
      </c>
      <c r="J1558" t="s">
        <v>48</v>
      </c>
      <c r="K1558" t="s">
        <v>25</v>
      </c>
      <c r="L1558" t="s">
        <v>181</v>
      </c>
      <c r="M1558" t="s">
        <v>66</v>
      </c>
      <c r="N1558" s="1">
        <v>5221289.71</v>
      </c>
      <c r="O1558" s="1">
        <v>2762838.81</v>
      </c>
    </row>
    <row r="1559" spans="1:15" x14ac:dyDescent="0.25">
      <c r="A1559" s="2">
        <v>45155.579328703701</v>
      </c>
      <c r="B1559">
        <f t="shared" si="48"/>
        <v>17</v>
      </c>
      <c r="C1559">
        <f t="shared" si="49"/>
        <v>8</v>
      </c>
      <c r="D1559" s="2">
        <f>DATE(2023,KB_s[[#This Row],[Monat]],KB_s[[#This Row],[Tag]])</f>
        <v>45155</v>
      </c>
      <c r="E1559" s="3">
        <f>WEEKNUM(KB_s[[#This Row],[kill_datetime]],2)</f>
        <v>34</v>
      </c>
      <c r="F1559" t="s">
        <v>22</v>
      </c>
      <c r="G1559" t="s">
        <v>13</v>
      </c>
      <c r="H1559" t="s">
        <v>302</v>
      </c>
      <c r="I1559" t="s">
        <v>20</v>
      </c>
      <c r="J1559" t="s">
        <v>48</v>
      </c>
      <c r="K1559" t="s">
        <v>25</v>
      </c>
      <c r="L1559" t="s">
        <v>181</v>
      </c>
      <c r="M1559" t="s">
        <v>66</v>
      </c>
      <c r="N1559" s="1">
        <v>12296512.369999999</v>
      </c>
      <c r="O1559" s="1">
        <v>6402902.6299999999</v>
      </c>
    </row>
    <row r="1560" spans="1:15" x14ac:dyDescent="0.25">
      <c r="A1560" s="2">
        <v>45155.586875000001</v>
      </c>
      <c r="B1560">
        <f t="shared" si="48"/>
        <v>17</v>
      </c>
      <c r="C1560">
        <f t="shared" si="49"/>
        <v>8</v>
      </c>
      <c r="D1560" s="2">
        <f>DATE(2023,KB_s[[#This Row],[Monat]],KB_s[[#This Row],[Tag]])</f>
        <v>45155</v>
      </c>
      <c r="E1560" s="3">
        <f>WEEKNUM(KB_s[[#This Row],[kill_datetime]],2)</f>
        <v>34</v>
      </c>
      <c r="F1560" t="s">
        <v>76</v>
      </c>
      <c r="G1560" t="s">
        <v>13</v>
      </c>
      <c r="H1560" t="s">
        <v>302</v>
      </c>
      <c r="I1560" t="s">
        <v>20</v>
      </c>
      <c r="J1560" t="s">
        <v>48</v>
      </c>
      <c r="K1560" t="s">
        <v>25</v>
      </c>
      <c r="L1560" t="s">
        <v>181</v>
      </c>
      <c r="M1560" t="s">
        <v>66</v>
      </c>
      <c r="N1560" s="1">
        <v>12281084.76</v>
      </c>
      <c r="O1560" s="1">
        <v>7526481.8899999997</v>
      </c>
    </row>
    <row r="1561" spans="1:15" x14ac:dyDescent="0.25">
      <c r="A1561" s="2">
        <v>45155.587187500001</v>
      </c>
      <c r="B1561">
        <f t="shared" si="48"/>
        <v>17</v>
      </c>
      <c r="C1561">
        <f t="shared" si="49"/>
        <v>8</v>
      </c>
      <c r="D1561" s="2">
        <f>DATE(2023,KB_s[[#This Row],[Monat]],KB_s[[#This Row],[Tag]])</f>
        <v>45155</v>
      </c>
      <c r="E1561" s="3">
        <f>WEEKNUM(KB_s[[#This Row],[kill_datetime]],2)</f>
        <v>34</v>
      </c>
      <c r="F1561" t="s">
        <v>479</v>
      </c>
      <c r="G1561" t="s">
        <v>13</v>
      </c>
      <c r="H1561" t="s">
        <v>210</v>
      </c>
      <c r="I1561" t="s">
        <v>20</v>
      </c>
      <c r="J1561" t="s">
        <v>35</v>
      </c>
      <c r="K1561" t="s">
        <v>36</v>
      </c>
      <c r="L1561" t="s">
        <v>181</v>
      </c>
      <c r="M1561" t="s">
        <v>66</v>
      </c>
      <c r="N1561" s="1">
        <v>40217713.289999999</v>
      </c>
      <c r="O1561" s="1">
        <v>20905589.949999999</v>
      </c>
    </row>
    <row r="1562" spans="1:15" x14ac:dyDescent="0.25">
      <c r="A1562" s="2">
        <v>45155.587337962963</v>
      </c>
      <c r="B1562">
        <f t="shared" si="48"/>
        <v>17</v>
      </c>
      <c r="C1562">
        <f t="shared" si="49"/>
        <v>8</v>
      </c>
      <c r="D1562" s="2">
        <f>DATE(2023,KB_s[[#This Row],[Monat]],KB_s[[#This Row],[Tag]])</f>
        <v>45155</v>
      </c>
      <c r="E1562" s="3">
        <f>WEEKNUM(KB_s[[#This Row],[kill_datetime]],2)</f>
        <v>34</v>
      </c>
      <c r="F1562" t="s">
        <v>12</v>
      </c>
      <c r="G1562" t="s">
        <v>13</v>
      </c>
      <c r="H1562" t="s">
        <v>82</v>
      </c>
      <c r="I1562" t="s">
        <v>20</v>
      </c>
      <c r="J1562" t="s">
        <v>80</v>
      </c>
      <c r="K1562" t="s">
        <v>36</v>
      </c>
      <c r="L1562" t="s">
        <v>181</v>
      </c>
      <c r="M1562" t="s">
        <v>66</v>
      </c>
      <c r="N1562" s="1">
        <v>68628619.349999994</v>
      </c>
      <c r="O1562" s="1">
        <v>54984231.840000004</v>
      </c>
    </row>
    <row r="1563" spans="1:15" x14ac:dyDescent="0.25">
      <c r="A1563" s="2">
        <v>45155.587812500002</v>
      </c>
      <c r="B1563">
        <f t="shared" si="48"/>
        <v>17</v>
      </c>
      <c r="C1563">
        <f t="shared" si="49"/>
        <v>8</v>
      </c>
      <c r="D1563" s="2">
        <f>DATE(2023,KB_s[[#This Row],[Monat]],KB_s[[#This Row],[Tag]])</f>
        <v>45155</v>
      </c>
      <c r="E1563" s="3">
        <f>WEEKNUM(KB_s[[#This Row],[kill_datetime]],2)</f>
        <v>34</v>
      </c>
      <c r="F1563" t="s">
        <v>479</v>
      </c>
      <c r="G1563" t="s">
        <v>13</v>
      </c>
      <c r="H1563" t="s">
        <v>438</v>
      </c>
      <c r="I1563" t="s">
        <v>20</v>
      </c>
      <c r="J1563" t="s">
        <v>80</v>
      </c>
      <c r="K1563" t="s">
        <v>36</v>
      </c>
      <c r="L1563" t="s">
        <v>181</v>
      </c>
      <c r="M1563" t="s">
        <v>66</v>
      </c>
      <c r="N1563" s="1">
        <v>70884677.620000005</v>
      </c>
      <c r="O1563" s="1">
        <v>51340494.25</v>
      </c>
    </row>
    <row r="1564" spans="1:15" x14ac:dyDescent="0.25">
      <c r="A1564" s="2">
        <v>45155.59170138889</v>
      </c>
      <c r="B1564">
        <f t="shared" si="48"/>
        <v>17</v>
      </c>
      <c r="C1564">
        <f t="shared" si="49"/>
        <v>8</v>
      </c>
      <c r="D1564" s="2">
        <f>DATE(2023,KB_s[[#This Row],[Monat]],KB_s[[#This Row],[Tag]])</f>
        <v>45155</v>
      </c>
      <c r="E1564" s="3">
        <f>WEEKNUM(KB_s[[#This Row],[kill_datetime]],2)</f>
        <v>34</v>
      </c>
      <c r="F1564" t="s">
        <v>480</v>
      </c>
      <c r="G1564" t="s">
        <v>13</v>
      </c>
      <c r="H1564" t="s">
        <v>165</v>
      </c>
      <c r="I1564" t="s">
        <v>20</v>
      </c>
      <c r="J1564" t="s">
        <v>200</v>
      </c>
      <c r="K1564" t="s">
        <v>17</v>
      </c>
      <c r="L1564" t="s">
        <v>181</v>
      </c>
      <c r="M1564" t="s">
        <v>66</v>
      </c>
      <c r="N1564" s="1">
        <v>20313663.719999999</v>
      </c>
      <c r="O1564" s="1">
        <v>13379390.84</v>
      </c>
    </row>
    <row r="1565" spans="1:15" x14ac:dyDescent="0.25">
      <c r="A1565" s="2">
        <v>45155.59269675926</v>
      </c>
      <c r="B1565">
        <f t="shared" si="48"/>
        <v>17</v>
      </c>
      <c r="C1565">
        <f t="shared" si="49"/>
        <v>8</v>
      </c>
      <c r="D1565" s="2">
        <f>DATE(2023,KB_s[[#This Row],[Monat]],KB_s[[#This Row],[Tag]])</f>
        <v>45155</v>
      </c>
      <c r="E1565" s="3">
        <f>WEEKNUM(KB_s[[#This Row],[kill_datetime]],2)</f>
        <v>34</v>
      </c>
      <c r="F1565" t="s">
        <v>22</v>
      </c>
      <c r="G1565" t="s">
        <v>13</v>
      </c>
      <c r="H1565" t="s">
        <v>165</v>
      </c>
      <c r="I1565" t="s">
        <v>20</v>
      </c>
      <c r="J1565" t="s">
        <v>49</v>
      </c>
      <c r="K1565" t="s">
        <v>25</v>
      </c>
      <c r="L1565" t="s">
        <v>181</v>
      </c>
      <c r="M1565" t="s">
        <v>66</v>
      </c>
      <c r="N1565" s="1">
        <v>13779377.57</v>
      </c>
      <c r="O1565" s="1">
        <v>9111043.8000000007</v>
      </c>
    </row>
    <row r="1566" spans="1:15" x14ac:dyDescent="0.25">
      <c r="A1566" s="2">
        <v>45155.595752314817</v>
      </c>
      <c r="B1566">
        <f t="shared" si="48"/>
        <v>17</v>
      </c>
      <c r="C1566">
        <f t="shared" si="49"/>
        <v>8</v>
      </c>
      <c r="D1566" s="2">
        <f>DATE(2023,KB_s[[#This Row],[Monat]],KB_s[[#This Row],[Tag]])</f>
        <v>45155</v>
      </c>
      <c r="E1566" s="3">
        <f>WEEKNUM(KB_s[[#This Row],[kill_datetime]],2)</f>
        <v>34</v>
      </c>
      <c r="F1566" t="s">
        <v>33</v>
      </c>
      <c r="G1566" t="s">
        <v>13</v>
      </c>
      <c r="H1566" t="s">
        <v>180</v>
      </c>
      <c r="I1566" t="s">
        <v>15</v>
      </c>
      <c r="J1566" t="s">
        <v>98</v>
      </c>
      <c r="K1566" t="s">
        <v>52</v>
      </c>
      <c r="L1566" t="s">
        <v>181</v>
      </c>
      <c r="M1566" t="s">
        <v>66</v>
      </c>
      <c r="N1566" s="1">
        <v>247802877.25999999</v>
      </c>
      <c r="O1566" s="1">
        <v>234287321.91</v>
      </c>
    </row>
    <row r="1567" spans="1:15" x14ac:dyDescent="0.25">
      <c r="A1567" s="2">
        <v>45155.59710648148</v>
      </c>
      <c r="B1567">
        <f t="shared" si="48"/>
        <v>17</v>
      </c>
      <c r="C1567">
        <f t="shared" si="49"/>
        <v>8</v>
      </c>
      <c r="D1567" s="2">
        <f>DATE(2023,KB_s[[#This Row],[Monat]],KB_s[[#This Row],[Tag]])</f>
        <v>45155</v>
      </c>
      <c r="E1567" s="3">
        <f>WEEKNUM(KB_s[[#This Row],[kill_datetime]],2)</f>
        <v>34</v>
      </c>
      <c r="F1567" t="s">
        <v>196</v>
      </c>
      <c r="G1567" t="s">
        <v>13</v>
      </c>
      <c r="H1567" t="s">
        <v>345</v>
      </c>
      <c r="I1567" t="s">
        <v>20</v>
      </c>
      <c r="J1567" t="s">
        <v>69</v>
      </c>
      <c r="K1567" t="s">
        <v>17</v>
      </c>
      <c r="L1567" t="s">
        <v>58</v>
      </c>
      <c r="M1567" t="s">
        <v>11</v>
      </c>
      <c r="N1567" s="1">
        <v>3656021.38</v>
      </c>
      <c r="O1567" s="1">
        <v>2496913.61</v>
      </c>
    </row>
    <row r="1568" spans="1:15" x14ac:dyDescent="0.25">
      <c r="A1568" s="2">
        <v>45155.597662037035</v>
      </c>
      <c r="B1568">
        <f t="shared" si="48"/>
        <v>17</v>
      </c>
      <c r="C1568">
        <f t="shared" si="49"/>
        <v>8</v>
      </c>
      <c r="D1568" s="2">
        <f>DATE(2023,KB_s[[#This Row],[Monat]],KB_s[[#This Row],[Tag]])</f>
        <v>45155</v>
      </c>
      <c r="E1568" s="3">
        <f>WEEKNUM(KB_s[[#This Row],[kill_datetime]],2)</f>
        <v>34</v>
      </c>
      <c r="F1568" t="s">
        <v>254</v>
      </c>
      <c r="G1568" t="s">
        <v>13</v>
      </c>
      <c r="H1568" t="s">
        <v>165</v>
      </c>
      <c r="I1568" t="s">
        <v>20</v>
      </c>
      <c r="J1568" t="s">
        <v>56</v>
      </c>
      <c r="K1568" t="s">
        <v>17</v>
      </c>
      <c r="L1568" t="s">
        <v>281</v>
      </c>
      <c r="M1568" t="s">
        <v>66</v>
      </c>
      <c r="N1568" s="1">
        <v>1146636.75</v>
      </c>
      <c r="O1568" s="1">
        <v>928557.72</v>
      </c>
    </row>
    <row r="1569" spans="1:15" x14ac:dyDescent="0.25">
      <c r="A1569" s="2">
        <v>45155.598252314812</v>
      </c>
      <c r="B1569">
        <f t="shared" si="48"/>
        <v>17</v>
      </c>
      <c r="C1569">
        <f t="shared" si="49"/>
        <v>8</v>
      </c>
      <c r="D1569" s="2">
        <f>DATE(2023,KB_s[[#This Row],[Monat]],KB_s[[#This Row],[Tag]])</f>
        <v>45155</v>
      </c>
      <c r="E1569" s="3">
        <f>WEEKNUM(KB_s[[#This Row],[kill_datetime]],2)</f>
        <v>34</v>
      </c>
      <c r="F1569" t="s">
        <v>254</v>
      </c>
      <c r="G1569" t="s">
        <v>13</v>
      </c>
      <c r="H1569" t="s">
        <v>511</v>
      </c>
      <c r="I1569" t="s">
        <v>15</v>
      </c>
      <c r="J1569" t="s">
        <v>46</v>
      </c>
      <c r="K1569" t="s">
        <v>17</v>
      </c>
      <c r="L1569" t="s">
        <v>188</v>
      </c>
      <c r="M1569" t="s">
        <v>66</v>
      </c>
      <c r="N1569" s="1">
        <v>53144082.200000003</v>
      </c>
      <c r="O1569" s="1">
        <v>33164349.949999999</v>
      </c>
    </row>
    <row r="1570" spans="1:15" x14ac:dyDescent="0.25">
      <c r="A1570" s="2">
        <v>45155.601979166669</v>
      </c>
      <c r="B1570">
        <f t="shared" si="48"/>
        <v>17</v>
      </c>
      <c r="C1570">
        <f t="shared" si="49"/>
        <v>8</v>
      </c>
      <c r="D1570" s="2">
        <f>DATE(2023,KB_s[[#This Row],[Monat]],KB_s[[#This Row],[Tag]])</f>
        <v>45155</v>
      </c>
      <c r="E1570" s="3">
        <f>WEEKNUM(KB_s[[#This Row],[kill_datetime]],2)</f>
        <v>34</v>
      </c>
      <c r="F1570" t="s">
        <v>93</v>
      </c>
      <c r="G1570" t="s">
        <v>13</v>
      </c>
      <c r="H1570" t="s">
        <v>581</v>
      </c>
      <c r="I1570" t="s">
        <v>20</v>
      </c>
      <c r="J1570" t="s">
        <v>288</v>
      </c>
      <c r="K1570" t="s">
        <v>32</v>
      </c>
      <c r="L1570" t="s">
        <v>281</v>
      </c>
      <c r="M1570" t="s">
        <v>66</v>
      </c>
      <c r="N1570" s="1">
        <v>518425151.81999999</v>
      </c>
      <c r="O1570" s="1">
        <v>377559967.38</v>
      </c>
    </row>
    <row r="1571" spans="1:15" x14ac:dyDescent="0.25">
      <c r="A1571" s="2">
        <v>45155.602268518516</v>
      </c>
      <c r="B1571">
        <f t="shared" si="48"/>
        <v>17</v>
      </c>
      <c r="C1571">
        <f t="shared" si="49"/>
        <v>8</v>
      </c>
      <c r="D1571" s="2">
        <f>DATE(2023,KB_s[[#This Row],[Monat]],KB_s[[#This Row],[Tag]])</f>
        <v>45155</v>
      </c>
      <c r="E1571" s="3">
        <f>WEEKNUM(KB_s[[#This Row],[kill_datetime]],2)</f>
        <v>34</v>
      </c>
      <c r="F1571" t="s">
        <v>294</v>
      </c>
      <c r="G1571" t="s">
        <v>13</v>
      </c>
      <c r="H1571" t="s">
        <v>23</v>
      </c>
      <c r="I1571" t="s">
        <v>20</v>
      </c>
      <c r="J1571" t="s">
        <v>267</v>
      </c>
      <c r="K1571" t="s">
        <v>17</v>
      </c>
      <c r="L1571" t="s">
        <v>281</v>
      </c>
      <c r="M1571" t="s">
        <v>66</v>
      </c>
      <c r="N1571" s="1">
        <v>44557840.32</v>
      </c>
      <c r="O1571" s="1">
        <v>12721304.24</v>
      </c>
    </row>
    <row r="1572" spans="1:15" x14ac:dyDescent="0.25">
      <c r="A1572" s="2">
        <v>45155.602581018517</v>
      </c>
      <c r="B1572">
        <f t="shared" si="48"/>
        <v>17</v>
      </c>
      <c r="C1572">
        <f t="shared" si="49"/>
        <v>8</v>
      </c>
      <c r="D1572" s="2">
        <f>DATE(2023,KB_s[[#This Row],[Monat]],KB_s[[#This Row],[Tag]])</f>
        <v>45155</v>
      </c>
      <c r="E1572" s="3">
        <f>WEEKNUM(KB_s[[#This Row],[kill_datetime]],2)</f>
        <v>34</v>
      </c>
      <c r="F1572" t="s">
        <v>33</v>
      </c>
      <c r="G1572" t="s">
        <v>13</v>
      </c>
      <c r="H1572" t="s">
        <v>302</v>
      </c>
      <c r="I1572" t="s">
        <v>20</v>
      </c>
      <c r="J1572" t="s">
        <v>80</v>
      </c>
      <c r="K1572" t="s">
        <v>36</v>
      </c>
      <c r="L1572" t="s">
        <v>281</v>
      </c>
      <c r="M1572" t="s">
        <v>66</v>
      </c>
      <c r="N1572" s="1">
        <v>62723944.460000001</v>
      </c>
      <c r="O1572" s="1">
        <v>49925070.159999996</v>
      </c>
    </row>
    <row r="1573" spans="1:15" x14ac:dyDescent="0.25">
      <c r="A1573" s="2">
        <v>45155.602592592593</v>
      </c>
      <c r="B1573">
        <f t="shared" si="48"/>
        <v>17</v>
      </c>
      <c r="C1573">
        <f t="shared" si="49"/>
        <v>8</v>
      </c>
      <c r="D1573" s="2">
        <f>DATE(2023,KB_s[[#This Row],[Monat]],KB_s[[#This Row],[Tag]])</f>
        <v>45155</v>
      </c>
      <c r="E1573" s="3">
        <f>WEEKNUM(KB_s[[#This Row],[kill_datetime]],2)</f>
        <v>34</v>
      </c>
      <c r="F1573" t="s">
        <v>165</v>
      </c>
      <c r="G1573" t="s">
        <v>20</v>
      </c>
      <c r="H1573" t="s">
        <v>21</v>
      </c>
      <c r="I1573" t="s">
        <v>13</v>
      </c>
      <c r="J1573" t="s">
        <v>157</v>
      </c>
      <c r="K1573" t="s">
        <v>32</v>
      </c>
      <c r="L1573" t="s">
        <v>281</v>
      </c>
      <c r="M1573" t="s">
        <v>66</v>
      </c>
      <c r="N1573" s="1">
        <v>87822083.189999998</v>
      </c>
      <c r="O1573" s="1">
        <v>59355389.299999997</v>
      </c>
    </row>
    <row r="1574" spans="1:15" x14ac:dyDescent="0.25">
      <c r="A1574" s="2">
        <v>45155.602662037039</v>
      </c>
      <c r="B1574">
        <f t="shared" si="48"/>
        <v>17</v>
      </c>
      <c r="C1574">
        <f t="shared" si="49"/>
        <v>8</v>
      </c>
      <c r="D1574" s="2">
        <f>DATE(2023,KB_s[[#This Row],[Monat]],KB_s[[#This Row],[Tag]])</f>
        <v>45155</v>
      </c>
      <c r="E1574" s="3">
        <f>WEEKNUM(KB_s[[#This Row],[kill_datetime]],2)</f>
        <v>34</v>
      </c>
      <c r="F1574" t="s">
        <v>198</v>
      </c>
      <c r="G1574" t="s">
        <v>20</v>
      </c>
      <c r="H1574" t="s">
        <v>21</v>
      </c>
      <c r="I1574" t="s">
        <v>13</v>
      </c>
      <c r="J1574" t="s">
        <v>157</v>
      </c>
      <c r="K1574" t="s">
        <v>32</v>
      </c>
      <c r="L1574" t="s">
        <v>281</v>
      </c>
      <c r="M1574" t="s">
        <v>66</v>
      </c>
      <c r="N1574" s="1">
        <v>88848590.129999995</v>
      </c>
      <c r="O1574" s="1">
        <v>62407623.640000001</v>
      </c>
    </row>
    <row r="1575" spans="1:15" x14ac:dyDescent="0.25">
      <c r="A1575" s="2">
        <v>45155.602766203701</v>
      </c>
      <c r="B1575">
        <f t="shared" si="48"/>
        <v>17</v>
      </c>
      <c r="C1575">
        <f t="shared" si="49"/>
        <v>8</v>
      </c>
      <c r="D1575" s="2">
        <f>DATE(2023,KB_s[[#This Row],[Monat]],KB_s[[#This Row],[Tag]])</f>
        <v>45155</v>
      </c>
      <c r="E1575" s="3">
        <f>WEEKNUM(KB_s[[#This Row],[kill_datetime]],2)</f>
        <v>34</v>
      </c>
      <c r="F1575" t="s">
        <v>360</v>
      </c>
      <c r="G1575" t="s">
        <v>20</v>
      </c>
      <c r="H1575" t="s">
        <v>22</v>
      </c>
      <c r="I1575" t="s">
        <v>13</v>
      </c>
      <c r="J1575" t="s">
        <v>157</v>
      </c>
      <c r="K1575" t="s">
        <v>32</v>
      </c>
      <c r="L1575" t="s">
        <v>281</v>
      </c>
      <c r="M1575" t="s">
        <v>66</v>
      </c>
      <c r="N1575" s="1">
        <v>87351665.459999993</v>
      </c>
      <c r="O1575" s="1">
        <v>66398337.399999999</v>
      </c>
    </row>
    <row r="1576" spans="1:15" x14ac:dyDescent="0.25">
      <c r="A1576" s="2">
        <v>45155.603032407409</v>
      </c>
      <c r="B1576">
        <f t="shared" si="48"/>
        <v>17</v>
      </c>
      <c r="C1576">
        <f t="shared" si="49"/>
        <v>8</v>
      </c>
      <c r="D1576" s="2">
        <f>DATE(2023,KB_s[[#This Row],[Monat]],KB_s[[#This Row],[Tag]])</f>
        <v>45155</v>
      </c>
      <c r="E1576" s="3">
        <f>WEEKNUM(KB_s[[#This Row],[kill_datetime]],2)</f>
        <v>34</v>
      </c>
      <c r="F1576" t="s">
        <v>455</v>
      </c>
      <c r="G1576" t="s">
        <v>13</v>
      </c>
      <c r="H1576" t="s">
        <v>186</v>
      </c>
      <c r="I1576" t="s">
        <v>20</v>
      </c>
      <c r="J1576" t="s">
        <v>90</v>
      </c>
      <c r="K1576" t="s">
        <v>36</v>
      </c>
      <c r="L1576" t="s">
        <v>281</v>
      </c>
      <c r="M1576" t="s">
        <v>66</v>
      </c>
      <c r="N1576" s="1">
        <v>58076276.969999999</v>
      </c>
      <c r="O1576" s="1">
        <v>41119608.939999998</v>
      </c>
    </row>
    <row r="1577" spans="1:15" x14ac:dyDescent="0.25">
      <c r="A1577" s="2">
        <v>45155.603402777779</v>
      </c>
      <c r="B1577">
        <f t="shared" si="48"/>
        <v>17</v>
      </c>
      <c r="C1577">
        <f t="shared" si="49"/>
        <v>8</v>
      </c>
      <c r="D1577" s="2">
        <f>DATE(2023,KB_s[[#This Row],[Monat]],KB_s[[#This Row],[Tag]])</f>
        <v>45155</v>
      </c>
      <c r="E1577" s="3">
        <f>WEEKNUM(KB_s[[#This Row],[kill_datetime]],2)</f>
        <v>34</v>
      </c>
      <c r="F1577" t="s">
        <v>40</v>
      </c>
      <c r="G1577" t="s">
        <v>20</v>
      </c>
      <c r="H1577" t="s">
        <v>484</v>
      </c>
      <c r="I1577" t="s">
        <v>13</v>
      </c>
      <c r="J1577" t="s">
        <v>157</v>
      </c>
      <c r="K1577" t="s">
        <v>32</v>
      </c>
      <c r="L1577" t="s">
        <v>181</v>
      </c>
      <c r="M1577" t="s">
        <v>66</v>
      </c>
      <c r="N1577" s="1">
        <v>82919213.310000002</v>
      </c>
      <c r="O1577" s="1">
        <v>60192891.719999999</v>
      </c>
    </row>
    <row r="1578" spans="1:15" x14ac:dyDescent="0.25">
      <c r="A1578" s="2">
        <v>45155.604490740741</v>
      </c>
      <c r="B1578">
        <f t="shared" si="48"/>
        <v>17</v>
      </c>
      <c r="C1578">
        <f t="shared" si="49"/>
        <v>8</v>
      </c>
      <c r="D1578" s="2">
        <f>DATE(2023,KB_s[[#This Row],[Monat]],KB_s[[#This Row],[Tag]])</f>
        <v>45155</v>
      </c>
      <c r="E1578" s="3">
        <f>WEEKNUM(KB_s[[#This Row],[kill_datetime]],2)</f>
        <v>34</v>
      </c>
      <c r="F1578" t="s">
        <v>248</v>
      </c>
      <c r="G1578" t="s">
        <v>27</v>
      </c>
      <c r="H1578" t="s">
        <v>131</v>
      </c>
      <c r="I1578" t="s">
        <v>60</v>
      </c>
      <c r="J1578" t="s">
        <v>54</v>
      </c>
      <c r="K1578" t="s">
        <v>17</v>
      </c>
      <c r="L1578" t="s">
        <v>58</v>
      </c>
      <c r="M1578" t="s">
        <v>11</v>
      </c>
      <c r="N1578" s="1">
        <v>1593995.7</v>
      </c>
      <c r="O1578" s="1">
        <v>1121217.1599999999</v>
      </c>
    </row>
    <row r="1579" spans="1:15" x14ac:dyDescent="0.25">
      <c r="A1579" s="2">
        <v>45155.604490740741</v>
      </c>
      <c r="B1579">
        <f t="shared" si="48"/>
        <v>17</v>
      </c>
      <c r="C1579">
        <f t="shared" si="49"/>
        <v>8</v>
      </c>
      <c r="D1579" s="2">
        <f>DATE(2023,KB_s[[#This Row],[Monat]],KB_s[[#This Row],[Tag]])</f>
        <v>45155</v>
      </c>
      <c r="E1579" s="3">
        <f>WEEKNUM(KB_s[[#This Row],[kill_datetime]],2)</f>
        <v>34</v>
      </c>
      <c r="F1579" t="s">
        <v>22</v>
      </c>
      <c r="G1579" t="s">
        <v>13</v>
      </c>
      <c r="H1579" t="s">
        <v>353</v>
      </c>
      <c r="I1579" t="s">
        <v>20</v>
      </c>
      <c r="J1579" t="s">
        <v>90</v>
      </c>
      <c r="K1579" t="s">
        <v>36</v>
      </c>
      <c r="L1579" t="s">
        <v>281</v>
      </c>
      <c r="M1579" t="s">
        <v>66</v>
      </c>
      <c r="N1579" s="1">
        <v>55448275.43</v>
      </c>
      <c r="O1579" s="1">
        <v>37727022.460000001</v>
      </c>
    </row>
    <row r="1580" spans="1:15" x14ac:dyDescent="0.25">
      <c r="A1580" s="2">
        <v>45155.605081018519</v>
      </c>
      <c r="B1580">
        <f t="shared" si="48"/>
        <v>17</v>
      </c>
      <c r="C1580">
        <f t="shared" si="49"/>
        <v>8</v>
      </c>
      <c r="D1580" s="2">
        <f>DATE(2023,KB_s[[#This Row],[Monat]],KB_s[[#This Row],[Tag]])</f>
        <v>45155</v>
      </c>
      <c r="E1580" s="3">
        <f>WEEKNUM(KB_s[[#This Row],[kill_datetime]],2)</f>
        <v>34</v>
      </c>
      <c r="F1580" t="s">
        <v>342</v>
      </c>
      <c r="G1580" t="s">
        <v>20</v>
      </c>
      <c r="H1580" t="s">
        <v>342</v>
      </c>
      <c r="I1580" t="s">
        <v>20</v>
      </c>
      <c r="J1580" t="s">
        <v>368</v>
      </c>
      <c r="K1580" t="s">
        <v>52</v>
      </c>
      <c r="L1580" t="s">
        <v>338</v>
      </c>
      <c r="M1580" t="s">
        <v>66</v>
      </c>
      <c r="N1580" s="1">
        <v>2234370628.1199999</v>
      </c>
      <c r="O1580" s="1">
        <v>1478619247.5899999</v>
      </c>
    </row>
    <row r="1581" spans="1:15" x14ac:dyDescent="0.25">
      <c r="A1581" s="2">
        <v>45155.605671296296</v>
      </c>
      <c r="B1581">
        <f t="shared" si="48"/>
        <v>17</v>
      </c>
      <c r="C1581">
        <f t="shared" si="49"/>
        <v>8</v>
      </c>
      <c r="D1581" s="2">
        <f>DATE(2023,KB_s[[#This Row],[Monat]],KB_s[[#This Row],[Tag]])</f>
        <v>45155</v>
      </c>
      <c r="E1581" s="3">
        <f>WEEKNUM(KB_s[[#This Row],[kill_datetime]],2)</f>
        <v>34</v>
      </c>
      <c r="F1581" t="s">
        <v>254</v>
      </c>
      <c r="G1581" t="s">
        <v>13</v>
      </c>
      <c r="H1581" t="s">
        <v>97</v>
      </c>
      <c r="I1581" t="s">
        <v>20</v>
      </c>
      <c r="J1581" t="s">
        <v>313</v>
      </c>
      <c r="K1581" t="s">
        <v>32</v>
      </c>
      <c r="L1581" t="s">
        <v>281</v>
      </c>
      <c r="M1581" t="s">
        <v>66</v>
      </c>
      <c r="N1581" s="1">
        <v>21639293.52</v>
      </c>
      <c r="O1581" s="1">
        <v>12561353.9</v>
      </c>
    </row>
    <row r="1582" spans="1:15" x14ac:dyDescent="0.25">
      <c r="A1582" s="2">
        <v>45155.60659722222</v>
      </c>
      <c r="B1582">
        <f t="shared" si="48"/>
        <v>17</v>
      </c>
      <c r="C1582">
        <f t="shared" si="49"/>
        <v>8</v>
      </c>
      <c r="D1582" s="2">
        <f>DATE(2023,KB_s[[#This Row],[Monat]],KB_s[[#This Row],[Tag]])</f>
        <v>45155</v>
      </c>
      <c r="E1582" s="3">
        <f>WEEKNUM(KB_s[[#This Row],[kill_datetime]],2)</f>
        <v>34</v>
      </c>
      <c r="F1582" t="s">
        <v>342</v>
      </c>
      <c r="G1582" t="s">
        <v>20</v>
      </c>
      <c r="H1582" t="s">
        <v>342</v>
      </c>
      <c r="I1582" t="s">
        <v>20</v>
      </c>
      <c r="J1582" t="s">
        <v>368</v>
      </c>
      <c r="K1582" t="s">
        <v>52</v>
      </c>
      <c r="L1582" t="s">
        <v>338</v>
      </c>
      <c r="M1582" t="s">
        <v>66</v>
      </c>
      <c r="N1582" s="1">
        <v>2244303890.02</v>
      </c>
      <c r="O1582" s="1">
        <v>1386632873.53</v>
      </c>
    </row>
    <row r="1583" spans="1:15" x14ac:dyDescent="0.25">
      <c r="A1583" s="2">
        <v>45155.606782407405</v>
      </c>
      <c r="B1583">
        <f t="shared" si="48"/>
        <v>17</v>
      </c>
      <c r="C1583">
        <f t="shared" si="49"/>
        <v>8</v>
      </c>
      <c r="D1583" s="2">
        <f>DATE(2023,KB_s[[#This Row],[Monat]],KB_s[[#This Row],[Tag]])</f>
        <v>45155</v>
      </c>
      <c r="E1583" s="3">
        <f>WEEKNUM(KB_s[[#This Row],[kill_datetime]],2)</f>
        <v>34</v>
      </c>
      <c r="F1583" t="s">
        <v>33</v>
      </c>
      <c r="G1583" t="s">
        <v>13</v>
      </c>
      <c r="H1583" t="s">
        <v>165</v>
      </c>
      <c r="I1583" t="s">
        <v>20</v>
      </c>
      <c r="J1583" t="s">
        <v>31</v>
      </c>
      <c r="K1583" t="s">
        <v>32</v>
      </c>
      <c r="L1583" t="s">
        <v>281</v>
      </c>
      <c r="M1583" t="s">
        <v>66</v>
      </c>
      <c r="N1583" s="1">
        <v>52615283.219999999</v>
      </c>
      <c r="O1583" s="1">
        <v>39092557.450000003</v>
      </c>
    </row>
    <row r="1584" spans="1:15" x14ac:dyDescent="0.25">
      <c r="A1584" s="2">
        <v>45155.607442129629</v>
      </c>
      <c r="B1584">
        <f t="shared" si="48"/>
        <v>17</v>
      </c>
      <c r="C1584">
        <f t="shared" si="49"/>
        <v>8</v>
      </c>
      <c r="D1584" s="2">
        <f>DATE(2023,KB_s[[#This Row],[Monat]],KB_s[[#This Row],[Tag]])</f>
        <v>45155</v>
      </c>
      <c r="E1584" s="3">
        <f>WEEKNUM(KB_s[[#This Row],[kill_datetime]],2)</f>
        <v>34</v>
      </c>
      <c r="F1584" t="s">
        <v>644</v>
      </c>
      <c r="G1584" t="s">
        <v>13</v>
      </c>
      <c r="H1584" t="s">
        <v>302</v>
      </c>
      <c r="I1584" t="s">
        <v>20</v>
      </c>
      <c r="J1584" t="s">
        <v>80</v>
      </c>
      <c r="K1584" t="s">
        <v>36</v>
      </c>
      <c r="L1584" t="s">
        <v>281</v>
      </c>
      <c r="M1584" t="s">
        <v>66</v>
      </c>
      <c r="N1584" s="1">
        <v>68270997.799999997</v>
      </c>
      <c r="O1584" s="1">
        <v>50900393.719999999</v>
      </c>
    </row>
    <row r="1585" spans="1:15" x14ac:dyDescent="0.25">
      <c r="A1585" s="2">
        <v>45155.607766203706</v>
      </c>
      <c r="B1585">
        <f t="shared" si="48"/>
        <v>17</v>
      </c>
      <c r="C1585">
        <f t="shared" si="49"/>
        <v>8</v>
      </c>
      <c r="D1585" s="2">
        <f>DATE(2023,KB_s[[#This Row],[Monat]],KB_s[[#This Row],[Tag]])</f>
        <v>45155</v>
      </c>
      <c r="E1585" s="3">
        <f>WEEKNUM(KB_s[[#This Row],[kill_datetime]],2)</f>
        <v>34</v>
      </c>
      <c r="F1585" t="s">
        <v>82</v>
      </c>
      <c r="G1585" t="s">
        <v>20</v>
      </c>
      <c r="H1585" t="s">
        <v>70</v>
      </c>
      <c r="I1585" t="s">
        <v>13</v>
      </c>
      <c r="J1585" t="s">
        <v>157</v>
      </c>
      <c r="K1585" t="s">
        <v>32</v>
      </c>
      <c r="L1585" t="s">
        <v>281</v>
      </c>
      <c r="M1585" t="s">
        <v>66</v>
      </c>
      <c r="N1585" s="1">
        <v>103033051.78</v>
      </c>
      <c r="O1585" s="1">
        <v>79529944.969999999</v>
      </c>
    </row>
    <row r="1586" spans="1:15" x14ac:dyDescent="0.25">
      <c r="A1586" s="2">
        <v>45155.607916666668</v>
      </c>
      <c r="B1586">
        <f t="shared" si="48"/>
        <v>17</v>
      </c>
      <c r="C1586">
        <f t="shared" si="49"/>
        <v>8</v>
      </c>
      <c r="D1586" s="2">
        <f>DATE(2023,KB_s[[#This Row],[Monat]],KB_s[[#This Row],[Tag]])</f>
        <v>45155</v>
      </c>
      <c r="E1586" s="3">
        <f>WEEKNUM(KB_s[[#This Row],[kill_datetime]],2)</f>
        <v>34</v>
      </c>
      <c r="F1586" t="s">
        <v>71</v>
      </c>
      <c r="G1586" t="s">
        <v>20</v>
      </c>
      <c r="H1586" t="s">
        <v>21</v>
      </c>
      <c r="I1586" t="s">
        <v>13</v>
      </c>
      <c r="J1586" t="s">
        <v>157</v>
      </c>
      <c r="K1586" t="s">
        <v>32</v>
      </c>
      <c r="L1586" t="s">
        <v>281</v>
      </c>
      <c r="M1586" t="s">
        <v>66</v>
      </c>
      <c r="N1586" s="1">
        <v>73339090.849999994</v>
      </c>
      <c r="O1586" s="1">
        <v>60655636.049999997</v>
      </c>
    </row>
    <row r="1587" spans="1:15" x14ac:dyDescent="0.25">
      <c r="A1587" s="2">
        <v>45155.610208333332</v>
      </c>
      <c r="B1587">
        <f t="shared" si="48"/>
        <v>17</v>
      </c>
      <c r="C1587">
        <f t="shared" si="49"/>
        <v>8</v>
      </c>
      <c r="D1587" s="2">
        <f>DATE(2023,KB_s[[#This Row],[Monat]],KB_s[[#This Row],[Tag]])</f>
        <v>45155</v>
      </c>
      <c r="E1587" s="3">
        <f>WEEKNUM(KB_s[[#This Row],[kill_datetime]],2)</f>
        <v>34</v>
      </c>
      <c r="F1587" t="s">
        <v>254</v>
      </c>
      <c r="G1587" t="s">
        <v>13</v>
      </c>
      <c r="H1587" t="s">
        <v>40</v>
      </c>
      <c r="I1587" t="s">
        <v>20</v>
      </c>
      <c r="J1587" t="s">
        <v>80</v>
      </c>
      <c r="K1587" t="s">
        <v>36</v>
      </c>
      <c r="L1587" t="s">
        <v>281</v>
      </c>
      <c r="M1587" t="s">
        <v>66</v>
      </c>
      <c r="N1587" s="1">
        <v>71063940.969999999</v>
      </c>
      <c r="O1587" s="1">
        <v>53994299.07</v>
      </c>
    </row>
    <row r="1588" spans="1:15" x14ac:dyDescent="0.25">
      <c r="A1588" s="2">
        <v>45155.610590277778</v>
      </c>
      <c r="B1588">
        <f t="shared" si="48"/>
        <v>17</v>
      </c>
      <c r="C1588">
        <f t="shared" si="49"/>
        <v>8</v>
      </c>
      <c r="D1588" s="2">
        <f>DATE(2023,KB_s[[#This Row],[Monat]],KB_s[[#This Row],[Tag]])</f>
        <v>45155</v>
      </c>
      <c r="E1588" s="3">
        <f>WEEKNUM(KB_s[[#This Row],[kill_datetime]],2)</f>
        <v>34</v>
      </c>
      <c r="F1588" t="s">
        <v>241</v>
      </c>
      <c r="G1588" t="s">
        <v>20</v>
      </c>
      <c r="H1588" t="s">
        <v>21</v>
      </c>
      <c r="I1588" t="s">
        <v>13</v>
      </c>
      <c r="J1588" t="s">
        <v>200</v>
      </c>
      <c r="K1588" t="s">
        <v>17</v>
      </c>
      <c r="L1588" t="s">
        <v>281</v>
      </c>
      <c r="M1588" t="s">
        <v>66</v>
      </c>
      <c r="N1588" s="1">
        <v>1246143.8</v>
      </c>
      <c r="O1588" s="1">
        <v>1100204</v>
      </c>
    </row>
    <row r="1589" spans="1:15" x14ac:dyDescent="0.25">
      <c r="A1589" s="2">
        <v>45155.610636574071</v>
      </c>
      <c r="B1589">
        <f t="shared" si="48"/>
        <v>17</v>
      </c>
      <c r="C1589">
        <f t="shared" si="49"/>
        <v>8</v>
      </c>
      <c r="D1589" s="2">
        <f>DATE(2023,KB_s[[#This Row],[Monat]],KB_s[[#This Row],[Tag]])</f>
        <v>45155</v>
      </c>
      <c r="E1589" s="3">
        <f>WEEKNUM(KB_s[[#This Row],[kill_datetime]],2)</f>
        <v>34</v>
      </c>
      <c r="F1589" t="s">
        <v>210</v>
      </c>
      <c r="G1589" t="s">
        <v>20</v>
      </c>
      <c r="H1589" t="s">
        <v>23</v>
      </c>
      <c r="I1589" t="s">
        <v>20</v>
      </c>
      <c r="J1589" t="s">
        <v>35</v>
      </c>
      <c r="K1589" t="s">
        <v>36</v>
      </c>
      <c r="L1589" t="s">
        <v>281</v>
      </c>
      <c r="M1589" t="s">
        <v>66</v>
      </c>
      <c r="N1589" s="1">
        <v>41722800.240000002</v>
      </c>
      <c r="O1589" s="1">
        <v>25921400.489999998</v>
      </c>
    </row>
    <row r="1590" spans="1:15" x14ac:dyDescent="0.25">
      <c r="A1590" s="2">
        <v>45155.612233796295</v>
      </c>
      <c r="B1590">
        <f t="shared" si="48"/>
        <v>17</v>
      </c>
      <c r="C1590">
        <f t="shared" si="49"/>
        <v>8</v>
      </c>
      <c r="D1590" s="2">
        <f>DATE(2023,KB_s[[#This Row],[Monat]],KB_s[[#This Row],[Tag]])</f>
        <v>45155</v>
      </c>
      <c r="E1590" s="3">
        <f>WEEKNUM(KB_s[[#This Row],[kill_datetime]],2)</f>
        <v>34</v>
      </c>
      <c r="F1590" t="s">
        <v>324</v>
      </c>
      <c r="G1590" t="s">
        <v>13</v>
      </c>
      <c r="H1590" t="s">
        <v>384</v>
      </c>
      <c r="I1590" t="s">
        <v>20</v>
      </c>
      <c r="J1590" t="s">
        <v>39</v>
      </c>
      <c r="K1590" t="s">
        <v>32</v>
      </c>
      <c r="L1590" t="s">
        <v>281</v>
      </c>
      <c r="M1590" t="s">
        <v>66</v>
      </c>
      <c r="N1590" s="1">
        <v>11700318.67</v>
      </c>
      <c r="O1590" s="1">
        <v>3022272.02</v>
      </c>
    </row>
    <row r="1591" spans="1:15" x14ac:dyDescent="0.25">
      <c r="A1591" s="2">
        <v>45155.613842592589</v>
      </c>
      <c r="B1591">
        <f t="shared" si="48"/>
        <v>17</v>
      </c>
      <c r="C1591">
        <f t="shared" si="49"/>
        <v>8</v>
      </c>
      <c r="D1591" s="2">
        <f>DATE(2023,KB_s[[#This Row],[Monat]],KB_s[[#This Row],[Tag]])</f>
        <v>45155</v>
      </c>
      <c r="E1591" s="3">
        <f>WEEKNUM(KB_s[[#This Row],[kill_datetime]],2)</f>
        <v>34</v>
      </c>
      <c r="F1591" t="s">
        <v>438</v>
      </c>
      <c r="G1591" t="s">
        <v>20</v>
      </c>
      <c r="H1591" t="s">
        <v>12</v>
      </c>
      <c r="I1591" t="s">
        <v>13</v>
      </c>
      <c r="J1591" t="s">
        <v>157</v>
      </c>
      <c r="K1591" t="s">
        <v>32</v>
      </c>
      <c r="L1591" t="s">
        <v>281</v>
      </c>
      <c r="M1591" t="s">
        <v>66</v>
      </c>
      <c r="N1591" s="1">
        <v>99979820.159999996</v>
      </c>
      <c r="O1591" s="1">
        <v>69637658.579999998</v>
      </c>
    </row>
    <row r="1592" spans="1:15" x14ac:dyDescent="0.25">
      <c r="A1592" s="2">
        <v>45155.613923611112</v>
      </c>
      <c r="B1592">
        <f t="shared" si="48"/>
        <v>17</v>
      </c>
      <c r="C1592">
        <f t="shared" si="49"/>
        <v>8</v>
      </c>
      <c r="D1592" s="2">
        <f>DATE(2023,KB_s[[#This Row],[Monat]],KB_s[[#This Row],[Tag]])</f>
        <v>45155</v>
      </c>
      <c r="E1592" s="3">
        <f>WEEKNUM(KB_s[[#This Row],[kill_datetime]],2)</f>
        <v>34</v>
      </c>
      <c r="F1592" t="s">
        <v>210</v>
      </c>
      <c r="G1592" t="s">
        <v>20</v>
      </c>
      <c r="H1592" t="s">
        <v>254</v>
      </c>
      <c r="I1592" t="s">
        <v>13</v>
      </c>
      <c r="J1592" t="s">
        <v>157</v>
      </c>
      <c r="K1592" t="s">
        <v>32</v>
      </c>
      <c r="L1592" t="s">
        <v>281</v>
      </c>
      <c r="M1592" t="s">
        <v>66</v>
      </c>
      <c r="N1592" s="1">
        <v>85534141.120000005</v>
      </c>
      <c r="O1592" s="1">
        <v>58332026.109999999</v>
      </c>
    </row>
    <row r="1593" spans="1:15" x14ac:dyDescent="0.25">
      <c r="A1593" s="2">
        <v>45155.614606481482</v>
      </c>
      <c r="B1593">
        <f t="shared" si="48"/>
        <v>17</v>
      </c>
      <c r="C1593">
        <f t="shared" si="49"/>
        <v>8</v>
      </c>
      <c r="D1593" s="2">
        <f>DATE(2023,KB_s[[#This Row],[Monat]],KB_s[[#This Row],[Tag]])</f>
        <v>45155</v>
      </c>
      <c r="E1593" s="3">
        <f>WEEKNUM(KB_s[[#This Row],[kill_datetime]],2)</f>
        <v>34</v>
      </c>
      <c r="F1593" t="s">
        <v>303</v>
      </c>
      <c r="G1593" t="s">
        <v>20</v>
      </c>
      <c r="H1593" t="s">
        <v>480</v>
      </c>
      <c r="I1593" t="s">
        <v>13</v>
      </c>
      <c r="J1593" t="s">
        <v>157</v>
      </c>
      <c r="K1593" t="s">
        <v>32</v>
      </c>
      <c r="L1593" t="s">
        <v>281</v>
      </c>
      <c r="M1593" t="s">
        <v>66</v>
      </c>
      <c r="N1593" s="1">
        <v>85270325.709999993</v>
      </c>
      <c r="O1593" s="1">
        <v>53369444.049999997</v>
      </c>
    </row>
    <row r="1594" spans="1:15" x14ac:dyDescent="0.25">
      <c r="A1594" s="2">
        <v>45155.615312499998</v>
      </c>
      <c r="B1594">
        <f t="shared" si="48"/>
        <v>17</v>
      </c>
      <c r="C1594">
        <f t="shared" si="49"/>
        <v>8</v>
      </c>
      <c r="D1594" s="2">
        <f>DATE(2023,KB_s[[#This Row],[Monat]],KB_s[[#This Row],[Tag]])</f>
        <v>45155</v>
      </c>
      <c r="E1594" s="3">
        <f>WEEKNUM(KB_s[[#This Row],[kill_datetime]],2)</f>
        <v>34</v>
      </c>
      <c r="F1594" t="s">
        <v>479</v>
      </c>
      <c r="G1594" t="s">
        <v>13</v>
      </c>
      <c r="H1594" t="s">
        <v>82</v>
      </c>
      <c r="I1594" t="s">
        <v>20</v>
      </c>
      <c r="J1594" t="s">
        <v>90</v>
      </c>
      <c r="K1594" t="s">
        <v>36</v>
      </c>
      <c r="L1594" t="s">
        <v>281</v>
      </c>
      <c r="M1594" t="s">
        <v>66</v>
      </c>
      <c r="N1594" s="1">
        <v>62272601.799999997</v>
      </c>
      <c r="O1594" s="1">
        <v>42369599.579999998</v>
      </c>
    </row>
    <row r="1595" spans="1:15" x14ac:dyDescent="0.25">
      <c r="A1595" s="2">
        <v>45155.620439814818</v>
      </c>
      <c r="B1595">
        <f t="shared" si="48"/>
        <v>17</v>
      </c>
      <c r="C1595">
        <f t="shared" si="49"/>
        <v>8</v>
      </c>
      <c r="D1595" s="2">
        <f>DATE(2023,KB_s[[#This Row],[Monat]],KB_s[[#This Row],[Tag]])</f>
        <v>45155</v>
      </c>
      <c r="E1595" s="3">
        <f>WEEKNUM(KB_s[[#This Row],[kill_datetime]],2)</f>
        <v>34</v>
      </c>
      <c r="F1595" t="s">
        <v>237</v>
      </c>
      <c r="G1595" t="s">
        <v>13</v>
      </c>
      <c r="H1595" t="s">
        <v>302</v>
      </c>
      <c r="I1595" t="s">
        <v>20</v>
      </c>
      <c r="J1595" t="s">
        <v>80</v>
      </c>
      <c r="K1595" t="s">
        <v>36</v>
      </c>
      <c r="L1595" t="s">
        <v>181</v>
      </c>
      <c r="M1595" t="s">
        <v>66</v>
      </c>
      <c r="N1595" s="1">
        <v>69614878.420000002</v>
      </c>
      <c r="O1595" s="1">
        <v>52869812.57</v>
      </c>
    </row>
    <row r="1596" spans="1:15" x14ac:dyDescent="0.25">
      <c r="A1596" s="2">
        <v>45155.621076388888</v>
      </c>
      <c r="B1596">
        <f t="shared" si="48"/>
        <v>17</v>
      </c>
      <c r="C1596">
        <f t="shared" si="49"/>
        <v>8</v>
      </c>
      <c r="D1596" s="2">
        <f>DATE(2023,KB_s[[#This Row],[Monat]],KB_s[[#This Row],[Tag]])</f>
        <v>45155</v>
      </c>
      <c r="E1596" s="3">
        <f>WEEKNUM(KB_s[[#This Row],[kill_datetime]],2)</f>
        <v>34</v>
      </c>
      <c r="F1596" t="s">
        <v>22</v>
      </c>
      <c r="G1596" t="s">
        <v>13</v>
      </c>
      <c r="H1596" t="s">
        <v>165</v>
      </c>
      <c r="I1596" t="s">
        <v>20</v>
      </c>
      <c r="J1596" t="s">
        <v>56</v>
      </c>
      <c r="K1596" t="s">
        <v>17</v>
      </c>
      <c r="L1596" t="s">
        <v>181</v>
      </c>
      <c r="M1596" t="s">
        <v>66</v>
      </c>
      <c r="N1596" s="1">
        <v>1151009.3</v>
      </c>
      <c r="O1596" s="1">
        <v>842655.99</v>
      </c>
    </row>
    <row r="1597" spans="1:15" x14ac:dyDescent="0.25">
      <c r="A1597" s="2">
        <v>45155.621342592596</v>
      </c>
      <c r="B1597">
        <f t="shared" si="48"/>
        <v>17</v>
      </c>
      <c r="C1597">
        <f t="shared" si="49"/>
        <v>8</v>
      </c>
      <c r="D1597" s="2">
        <f>DATE(2023,KB_s[[#This Row],[Monat]],KB_s[[#This Row],[Tag]])</f>
        <v>45155</v>
      </c>
      <c r="E1597" s="3">
        <f>WEEKNUM(KB_s[[#This Row],[kill_datetime]],2)</f>
        <v>34</v>
      </c>
      <c r="F1597" t="s">
        <v>254</v>
      </c>
      <c r="G1597" t="s">
        <v>13</v>
      </c>
      <c r="H1597" t="s">
        <v>302</v>
      </c>
      <c r="I1597" t="s">
        <v>20</v>
      </c>
      <c r="J1597" t="s">
        <v>80</v>
      </c>
      <c r="K1597" t="s">
        <v>36</v>
      </c>
      <c r="L1597" t="s">
        <v>181</v>
      </c>
      <c r="M1597" t="s">
        <v>66</v>
      </c>
      <c r="N1597" s="1">
        <v>68049562.219999999</v>
      </c>
      <c r="O1597" s="1">
        <v>54729777.170000002</v>
      </c>
    </row>
    <row r="1598" spans="1:15" x14ac:dyDescent="0.25">
      <c r="A1598" s="2">
        <v>45155.630787037036</v>
      </c>
      <c r="B1598">
        <f t="shared" si="48"/>
        <v>17</v>
      </c>
      <c r="C1598">
        <f t="shared" si="49"/>
        <v>8</v>
      </c>
      <c r="D1598" s="2">
        <f>DATE(2023,KB_s[[#This Row],[Monat]],KB_s[[#This Row],[Tag]])</f>
        <v>45155</v>
      </c>
      <c r="E1598" s="3">
        <f>WEEKNUM(KB_s[[#This Row],[kill_datetime]],2)</f>
        <v>34</v>
      </c>
      <c r="F1598" t="s">
        <v>97</v>
      </c>
      <c r="G1598" t="s">
        <v>20</v>
      </c>
      <c r="H1598" t="s">
        <v>230</v>
      </c>
      <c r="I1598" t="s">
        <v>13</v>
      </c>
      <c r="J1598" t="s">
        <v>80</v>
      </c>
      <c r="K1598" t="s">
        <v>36</v>
      </c>
      <c r="L1598" t="s">
        <v>181</v>
      </c>
      <c r="M1598" t="s">
        <v>66</v>
      </c>
      <c r="N1598" s="1">
        <v>69847100.269999996</v>
      </c>
      <c r="O1598" s="1">
        <v>52442732.009999998</v>
      </c>
    </row>
    <row r="1599" spans="1:15" x14ac:dyDescent="0.25">
      <c r="A1599" s="2">
        <v>45155.703159722223</v>
      </c>
      <c r="B1599">
        <f t="shared" si="48"/>
        <v>17</v>
      </c>
      <c r="C1599">
        <f t="shared" si="49"/>
        <v>8</v>
      </c>
      <c r="D1599" s="2">
        <f>DATE(2023,KB_s[[#This Row],[Monat]],KB_s[[#This Row],[Tag]])</f>
        <v>45155</v>
      </c>
      <c r="E1599" s="3">
        <f>WEEKNUM(KB_s[[#This Row],[kill_datetime]],2)</f>
        <v>34</v>
      </c>
      <c r="F1599" t="s">
        <v>154</v>
      </c>
      <c r="G1599" t="s">
        <v>60</v>
      </c>
      <c r="H1599" t="s">
        <v>324</v>
      </c>
      <c r="I1599" t="s">
        <v>13</v>
      </c>
      <c r="J1599" t="s">
        <v>34</v>
      </c>
      <c r="K1599" t="s">
        <v>32</v>
      </c>
      <c r="L1599" t="s">
        <v>58</v>
      </c>
      <c r="M1599" t="s">
        <v>11</v>
      </c>
      <c r="N1599" s="1">
        <v>50325024.890000001</v>
      </c>
      <c r="O1599" s="1">
        <v>33677938.950000003</v>
      </c>
    </row>
    <row r="1600" spans="1:15" x14ac:dyDescent="0.25">
      <c r="A1600" s="2">
        <v>45155.714687500003</v>
      </c>
      <c r="B1600">
        <f t="shared" si="48"/>
        <v>17</v>
      </c>
      <c r="C1600">
        <f t="shared" si="49"/>
        <v>8</v>
      </c>
      <c r="D1600" s="2">
        <f>DATE(2023,KB_s[[#This Row],[Monat]],KB_s[[#This Row],[Tag]])</f>
        <v>45155</v>
      </c>
      <c r="E1600" s="3">
        <f>WEEKNUM(KB_s[[#This Row],[kill_datetime]],2)</f>
        <v>34</v>
      </c>
      <c r="F1600" t="s">
        <v>154</v>
      </c>
      <c r="G1600" t="s">
        <v>60</v>
      </c>
      <c r="H1600" t="s">
        <v>21</v>
      </c>
      <c r="I1600" t="s">
        <v>13</v>
      </c>
      <c r="J1600" t="s">
        <v>56</v>
      </c>
      <c r="K1600" t="s">
        <v>17</v>
      </c>
      <c r="L1600" t="s">
        <v>58</v>
      </c>
      <c r="M1600" t="s">
        <v>11</v>
      </c>
      <c r="N1600" s="1">
        <v>3576736.62</v>
      </c>
      <c r="O1600" s="1">
        <v>3262425.75</v>
      </c>
    </row>
    <row r="1601" spans="1:15" x14ac:dyDescent="0.25">
      <c r="A1601" s="2">
        <v>45155.737974537034</v>
      </c>
      <c r="B1601">
        <f t="shared" si="48"/>
        <v>17</v>
      </c>
      <c r="C1601">
        <f t="shared" si="49"/>
        <v>8</v>
      </c>
      <c r="D1601" s="2">
        <f>DATE(2023,KB_s[[#This Row],[Monat]],KB_s[[#This Row],[Tag]])</f>
        <v>45155</v>
      </c>
      <c r="E1601" s="3">
        <f>WEEKNUM(KB_s[[#This Row],[kill_datetime]],2)</f>
        <v>34</v>
      </c>
      <c r="F1601" t="s">
        <v>196</v>
      </c>
      <c r="G1601" t="s">
        <v>13</v>
      </c>
      <c r="H1601" t="s">
        <v>154</v>
      </c>
      <c r="I1601" t="s">
        <v>60</v>
      </c>
      <c r="J1601" t="s">
        <v>134</v>
      </c>
      <c r="K1601" t="s">
        <v>32</v>
      </c>
      <c r="L1601" t="s">
        <v>58</v>
      </c>
      <c r="M1601" t="s">
        <v>11</v>
      </c>
      <c r="N1601" s="1">
        <v>101024177.3</v>
      </c>
      <c r="O1601" s="1">
        <v>90737882.670000002</v>
      </c>
    </row>
    <row r="1602" spans="1:15" x14ac:dyDescent="0.25">
      <c r="A1602" s="2">
        <v>45155.738611111112</v>
      </c>
      <c r="B1602">
        <f t="shared" ref="B1602:B1665" si="50">DAY(A1602)</f>
        <v>17</v>
      </c>
      <c r="C1602">
        <f t="shared" ref="C1602:C1665" si="51">MONTH(A1602)</f>
        <v>8</v>
      </c>
      <c r="D1602" s="2">
        <f>DATE(2023,KB_s[[#This Row],[Monat]],KB_s[[#This Row],[Tag]])</f>
        <v>45155</v>
      </c>
      <c r="E1602" s="3">
        <f>WEEKNUM(KB_s[[#This Row],[kill_datetime]],2)</f>
        <v>34</v>
      </c>
      <c r="F1602" t="s">
        <v>164</v>
      </c>
      <c r="G1602" t="s">
        <v>13</v>
      </c>
      <c r="H1602" t="s">
        <v>154</v>
      </c>
      <c r="I1602" t="s">
        <v>60</v>
      </c>
      <c r="J1602" t="s">
        <v>134</v>
      </c>
      <c r="K1602" t="s">
        <v>32</v>
      </c>
      <c r="L1602" t="s">
        <v>58</v>
      </c>
      <c r="M1602" t="s">
        <v>11</v>
      </c>
      <c r="N1602" s="1">
        <v>103440217.84999999</v>
      </c>
      <c r="O1602" s="1">
        <v>92318626.959999993</v>
      </c>
    </row>
    <row r="1603" spans="1:15" x14ac:dyDescent="0.25">
      <c r="A1603" s="2">
        <v>45155.747986111113</v>
      </c>
      <c r="B1603">
        <f t="shared" si="50"/>
        <v>17</v>
      </c>
      <c r="C1603">
        <f t="shared" si="51"/>
        <v>8</v>
      </c>
      <c r="D1603" s="2">
        <f>DATE(2023,KB_s[[#This Row],[Monat]],KB_s[[#This Row],[Tag]])</f>
        <v>45155</v>
      </c>
      <c r="E1603" s="3">
        <f>WEEKNUM(KB_s[[#This Row],[kill_datetime]],2)</f>
        <v>34</v>
      </c>
      <c r="F1603" t="s">
        <v>154</v>
      </c>
      <c r="G1603" t="s">
        <v>60</v>
      </c>
      <c r="H1603" t="s">
        <v>196</v>
      </c>
      <c r="I1603" t="s">
        <v>13</v>
      </c>
      <c r="J1603" t="s">
        <v>139</v>
      </c>
      <c r="K1603" t="s">
        <v>32</v>
      </c>
      <c r="L1603" t="s">
        <v>58</v>
      </c>
      <c r="M1603" t="s">
        <v>11</v>
      </c>
      <c r="N1603" s="1">
        <v>38924800.200000003</v>
      </c>
      <c r="O1603" s="1">
        <v>28931770.760000002</v>
      </c>
    </row>
    <row r="1604" spans="1:15" x14ac:dyDescent="0.25">
      <c r="A1604" s="2">
        <v>45155.760324074072</v>
      </c>
      <c r="B1604">
        <f t="shared" si="50"/>
        <v>17</v>
      </c>
      <c r="C1604">
        <f t="shared" si="51"/>
        <v>8</v>
      </c>
      <c r="D1604" s="2">
        <f>DATE(2023,KB_s[[#This Row],[Monat]],KB_s[[#This Row],[Tag]])</f>
        <v>45155</v>
      </c>
      <c r="E1604" s="3">
        <f>WEEKNUM(KB_s[[#This Row],[kill_datetime]],2)</f>
        <v>34</v>
      </c>
      <c r="F1604" t="s">
        <v>302</v>
      </c>
      <c r="G1604" t="s">
        <v>20</v>
      </c>
      <c r="H1604" t="s">
        <v>594</v>
      </c>
      <c r="I1604" t="s">
        <v>13</v>
      </c>
      <c r="J1604" t="s">
        <v>73</v>
      </c>
      <c r="K1604" t="s">
        <v>32</v>
      </c>
      <c r="L1604" t="s">
        <v>107</v>
      </c>
      <c r="M1604" t="s">
        <v>78</v>
      </c>
      <c r="N1604" s="1">
        <v>16557467.35</v>
      </c>
      <c r="O1604" s="1">
        <v>4625630.26</v>
      </c>
    </row>
    <row r="1605" spans="1:15" x14ac:dyDescent="0.25">
      <c r="A1605" s="2">
        <v>45155.76357638889</v>
      </c>
      <c r="B1605">
        <f t="shared" si="50"/>
        <v>17</v>
      </c>
      <c r="C1605">
        <f t="shared" si="51"/>
        <v>8</v>
      </c>
      <c r="D1605" s="2">
        <f>DATE(2023,KB_s[[#This Row],[Monat]],KB_s[[#This Row],[Tag]])</f>
        <v>45155</v>
      </c>
      <c r="E1605" s="3">
        <f>WEEKNUM(KB_s[[#This Row],[kill_datetime]],2)</f>
        <v>34</v>
      </c>
      <c r="F1605" t="s">
        <v>302</v>
      </c>
      <c r="G1605" t="s">
        <v>20</v>
      </c>
      <c r="H1605" t="s">
        <v>22</v>
      </c>
      <c r="I1605" t="s">
        <v>13</v>
      </c>
      <c r="J1605" t="s">
        <v>39</v>
      </c>
      <c r="K1605" t="s">
        <v>32</v>
      </c>
      <c r="L1605" t="s">
        <v>107</v>
      </c>
      <c r="M1605" t="s">
        <v>78</v>
      </c>
      <c r="N1605" s="1">
        <v>27242880.09</v>
      </c>
      <c r="O1605" s="1">
        <v>10152945.699999999</v>
      </c>
    </row>
    <row r="1606" spans="1:15" x14ac:dyDescent="0.25">
      <c r="A1606" s="2">
        <v>45155.766469907408</v>
      </c>
      <c r="B1606">
        <f t="shared" si="50"/>
        <v>17</v>
      </c>
      <c r="C1606">
        <f t="shared" si="51"/>
        <v>8</v>
      </c>
      <c r="D1606" s="2">
        <f>DATE(2023,KB_s[[#This Row],[Monat]],KB_s[[#This Row],[Tag]])</f>
        <v>45155</v>
      </c>
      <c r="E1606" s="3">
        <f>WEEKNUM(KB_s[[#This Row],[kill_datetime]],2)</f>
        <v>34</v>
      </c>
      <c r="F1606" t="s">
        <v>40</v>
      </c>
      <c r="G1606" t="s">
        <v>20</v>
      </c>
      <c r="H1606" t="s">
        <v>40</v>
      </c>
      <c r="I1606" t="s">
        <v>20</v>
      </c>
      <c r="J1606" t="s">
        <v>478</v>
      </c>
      <c r="K1606" t="s">
        <v>32</v>
      </c>
      <c r="L1606" t="s">
        <v>660</v>
      </c>
      <c r="M1606" t="s">
        <v>66</v>
      </c>
      <c r="N1606" s="1">
        <v>121927261.45</v>
      </c>
      <c r="O1606" s="1">
        <v>121777588.55</v>
      </c>
    </row>
    <row r="1607" spans="1:15" x14ac:dyDescent="0.25">
      <c r="A1607" s="2">
        <v>45155.86619212963</v>
      </c>
      <c r="B1607">
        <f t="shared" si="50"/>
        <v>17</v>
      </c>
      <c r="C1607">
        <f t="shared" si="51"/>
        <v>8</v>
      </c>
      <c r="D1607" s="2">
        <f>DATE(2023,KB_s[[#This Row],[Monat]],KB_s[[#This Row],[Tag]])</f>
        <v>45155</v>
      </c>
      <c r="E1607" s="3">
        <f>WEEKNUM(KB_s[[#This Row],[kill_datetime]],2)</f>
        <v>34</v>
      </c>
      <c r="F1607" t="s">
        <v>706</v>
      </c>
      <c r="G1607" t="s">
        <v>13</v>
      </c>
      <c r="H1607" t="s">
        <v>187</v>
      </c>
      <c r="I1607" t="s">
        <v>20</v>
      </c>
      <c r="J1607" t="s">
        <v>56</v>
      </c>
      <c r="K1607" t="s">
        <v>17</v>
      </c>
      <c r="L1607" t="s">
        <v>298</v>
      </c>
      <c r="M1607" t="s">
        <v>78</v>
      </c>
      <c r="N1607" s="1">
        <v>5664607.9000000004</v>
      </c>
      <c r="O1607" s="1">
        <v>3151464.18</v>
      </c>
    </row>
    <row r="1608" spans="1:15" x14ac:dyDescent="0.25">
      <c r="A1608" s="2">
        <v>45155.86619212963</v>
      </c>
      <c r="B1608">
        <f t="shared" si="50"/>
        <v>17</v>
      </c>
      <c r="C1608">
        <f t="shared" si="51"/>
        <v>8</v>
      </c>
      <c r="D1608" s="2">
        <f>DATE(2023,KB_s[[#This Row],[Monat]],KB_s[[#This Row],[Tag]])</f>
        <v>45155</v>
      </c>
      <c r="E1608" s="3">
        <f>WEEKNUM(KB_s[[#This Row],[kill_datetime]],2)</f>
        <v>34</v>
      </c>
      <c r="F1608" t="s">
        <v>706</v>
      </c>
      <c r="G1608" t="s">
        <v>13</v>
      </c>
      <c r="H1608" t="s">
        <v>23</v>
      </c>
      <c r="I1608" t="s">
        <v>20</v>
      </c>
      <c r="J1608" t="s">
        <v>56</v>
      </c>
      <c r="K1608" t="s">
        <v>17</v>
      </c>
      <c r="L1608" t="s">
        <v>298</v>
      </c>
      <c r="M1608" t="s">
        <v>78</v>
      </c>
      <c r="N1608" s="1">
        <v>5662421.6299999999</v>
      </c>
      <c r="O1608" s="1">
        <v>2294581.2799999998</v>
      </c>
    </row>
    <row r="1609" spans="1:15" x14ac:dyDescent="0.25">
      <c r="A1609" s="2">
        <v>45155.86619212963</v>
      </c>
      <c r="B1609">
        <f t="shared" si="50"/>
        <v>17</v>
      </c>
      <c r="C1609">
        <f t="shared" si="51"/>
        <v>8</v>
      </c>
      <c r="D1609" s="2">
        <f>DATE(2023,KB_s[[#This Row],[Monat]],KB_s[[#This Row],[Tag]])</f>
        <v>45155</v>
      </c>
      <c r="E1609" s="3">
        <f>WEEKNUM(KB_s[[#This Row],[kill_datetime]],2)</f>
        <v>34</v>
      </c>
      <c r="F1609" t="s">
        <v>706</v>
      </c>
      <c r="G1609" t="s">
        <v>13</v>
      </c>
      <c r="H1609" t="s">
        <v>572</v>
      </c>
      <c r="I1609" t="s">
        <v>20</v>
      </c>
      <c r="J1609" t="s">
        <v>54</v>
      </c>
      <c r="K1609" t="s">
        <v>17</v>
      </c>
      <c r="L1609" t="s">
        <v>298</v>
      </c>
      <c r="M1609" t="s">
        <v>78</v>
      </c>
      <c r="N1609" s="1">
        <v>4281314.2</v>
      </c>
      <c r="O1609" s="1">
        <v>3546332.63</v>
      </c>
    </row>
    <row r="1610" spans="1:15" x14ac:dyDescent="0.25">
      <c r="A1610" s="2">
        <v>45155.86619212963</v>
      </c>
      <c r="B1610">
        <f t="shared" si="50"/>
        <v>17</v>
      </c>
      <c r="C1610">
        <f t="shared" si="51"/>
        <v>8</v>
      </c>
      <c r="D1610" s="2">
        <f>DATE(2023,KB_s[[#This Row],[Monat]],KB_s[[#This Row],[Tag]])</f>
        <v>45155</v>
      </c>
      <c r="E1610" s="3">
        <f>WEEKNUM(KB_s[[#This Row],[kill_datetime]],2)</f>
        <v>34</v>
      </c>
      <c r="F1610" t="s">
        <v>706</v>
      </c>
      <c r="G1610" t="s">
        <v>13</v>
      </c>
      <c r="H1610" t="s">
        <v>270</v>
      </c>
      <c r="I1610" t="s">
        <v>20</v>
      </c>
      <c r="J1610" t="s">
        <v>267</v>
      </c>
      <c r="K1610" t="s">
        <v>17</v>
      </c>
      <c r="L1610" t="s">
        <v>298</v>
      </c>
      <c r="M1610" t="s">
        <v>78</v>
      </c>
      <c r="N1610" s="1">
        <v>4422198.57</v>
      </c>
      <c r="O1610" s="1">
        <v>1092094.99</v>
      </c>
    </row>
    <row r="1611" spans="1:15" x14ac:dyDescent="0.25">
      <c r="A1611" s="2">
        <v>45155.86619212963</v>
      </c>
      <c r="B1611">
        <f t="shared" si="50"/>
        <v>17</v>
      </c>
      <c r="C1611">
        <f t="shared" si="51"/>
        <v>8</v>
      </c>
      <c r="D1611" s="2">
        <f>DATE(2023,KB_s[[#This Row],[Monat]],KB_s[[#This Row],[Tag]])</f>
        <v>45155</v>
      </c>
      <c r="E1611" s="3">
        <f>WEEKNUM(KB_s[[#This Row],[kill_datetime]],2)</f>
        <v>34</v>
      </c>
      <c r="F1611" t="s">
        <v>706</v>
      </c>
      <c r="G1611" t="s">
        <v>13</v>
      </c>
      <c r="H1611" t="s">
        <v>23</v>
      </c>
      <c r="I1611" t="s">
        <v>20</v>
      </c>
      <c r="J1611" t="s">
        <v>267</v>
      </c>
      <c r="K1611" t="s">
        <v>17</v>
      </c>
      <c r="L1611" t="s">
        <v>298</v>
      </c>
      <c r="M1611" t="s">
        <v>78</v>
      </c>
      <c r="N1611" s="1">
        <v>4318851.93</v>
      </c>
      <c r="O1611" s="1">
        <v>1056131.75</v>
      </c>
    </row>
    <row r="1612" spans="1:15" x14ac:dyDescent="0.25">
      <c r="A1612" s="2">
        <v>45155.86619212963</v>
      </c>
      <c r="B1612">
        <f t="shared" si="50"/>
        <v>17</v>
      </c>
      <c r="C1612">
        <f t="shared" si="51"/>
        <v>8</v>
      </c>
      <c r="D1612" s="2">
        <f>DATE(2023,KB_s[[#This Row],[Monat]],KB_s[[#This Row],[Tag]])</f>
        <v>45155</v>
      </c>
      <c r="E1612" s="3">
        <f>WEEKNUM(KB_s[[#This Row],[kill_datetime]],2)</f>
        <v>34</v>
      </c>
      <c r="F1612" t="s">
        <v>706</v>
      </c>
      <c r="G1612" t="s">
        <v>13</v>
      </c>
      <c r="H1612" t="s">
        <v>170</v>
      </c>
      <c r="I1612" t="s">
        <v>20</v>
      </c>
      <c r="J1612" t="s">
        <v>267</v>
      </c>
      <c r="K1612" t="s">
        <v>17</v>
      </c>
      <c r="L1612" t="s">
        <v>298</v>
      </c>
      <c r="M1612" t="s">
        <v>78</v>
      </c>
      <c r="N1612" s="1">
        <v>4308781.49</v>
      </c>
      <c r="O1612" s="1">
        <v>2688141.63</v>
      </c>
    </row>
    <row r="1613" spans="1:15" x14ac:dyDescent="0.25">
      <c r="A1613" s="2">
        <v>45155.86619212963</v>
      </c>
      <c r="B1613">
        <f t="shared" si="50"/>
        <v>17</v>
      </c>
      <c r="C1613">
        <f t="shared" si="51"/>
        <v>8</v>
      </c>
      <c r="D1613" s="2">
        <f>DATE(2023,KB_s[[#This Row],[Monat]],KB_s[[#This Row],[Tag]])</f>
        <v>45155</v>
      </c>
      <c r="E1613" s="3">
        <f>WEEKNUM(KB_s[[#This Row],[kill_datetime]],2)</f>
        <v>34</v>
      </c>
      <c r="F1613" t="s">
        <v>706</v>
      </c>
      <c r="G1613" t="s">
        <v>13</v>
      </c>
      <c r="H1613" t="s">
        <v>23</v>
      </c>
      <c r="I1613" t="s">
        <v>20</v>
      </c>
      <c r="J1613" t="s">
        <v>267</v>
      </c>
      <c r="K1613" t="s">
        <v>17</v>
      </c>
      <c r="L1613" t="s">
        <v>298</v>
      </c>
      <c r="M1613" t="s">
        <v>78</v>
      </c>
      <c r="N1613" s="1">
        <v>4330890.33</v>
      </c>
      <c r="O1613" s="1">
        <v>2385495.4</v>
      </c>
    </row>
    <row r="1614" spans="1:15" x14ac:dyDescent="0.25">
      <c r="A1614" s="2">
        <v>45155.86619212963</v>
      </c>
      <c r="B1614">
        <f t="shared" si="50"/>
        <v>17</v>
      </c>
      <c r="C1614">
        <f t="shared" si="51"/>
        <v>8</v>
      </c>
      <c r="D1614" s="2">
        <f>DATE(2023,KB_s[[#This Row],[Monat]],KB_s[[#This Row],[Tag]])</f>
        <v>45155</v>
      </c>
      <c r="E1614" s="3">
        <f>WEEKNUM(KB_s[[#This Row],[kill_datetime]],2)</f>
        <v>34</v>
      </c>
      <c r="F1614" t="s">
        <v>706</v>
      </c>
      <c r="G1614" t="s">
        <v>13</v>
      </c>
      <c r="H1614" t="s">
        <v>519</v>
      </c>
      <c r="I1614" t="s">
        <v>20</v>
      </c>
      <c r="J1614" t="s">
        <v>54</v>
      </c>
      <c r="K1614" t="s">
        <v>17</v>
      </c>
      <c r="L1614" t="s">
        <v>298</v>
      </c>
      <c r="M1614" t="s">
        <v>78</v>
      </c>
      <c r="N1614" s="1">
        <v>438242.93</v>
      </c>
      <c r="O1614" s="1">
        <v>269689.89</v>
      </c>
    </row>
    <row r="1615" spans="1:15" x14ac:dyDescent="0.25">
      <c r="A1615" s="2">
        <v>45155.86619212963</v>
      </c>
      <c r="B1615">
        <f t="shared" si="50"/>
        <v>17</v>
      </c>
      <c r="C1615">
        <f t="shared" si="51"/>
        <v>8</v>
      </c>
      <c r="D1615" s="2">
        <f>DATE(2023,KB_s[[#This Row],[Monat]],KB_s[[#This Row],[Tag]])</f>
        <v>45155</v>
      </c>
      <c r="E1615" s="3">
        <f>WEEKNUM(KB_s[[#This Row],[kill_datetime]],2)</f>
        <v>34</v>
      </c>
      <c r="F1615" t="s">
        <v>706</v>
      </c>
      <c r="G1615" t="s">
        <v>13</v>
      </c>
      <c r="H1615" t="s">
        <v>76</v>
      </c>
      <c r="I1615" t="s">
        <v>13</v>
      </c>
      <c r="J1615" t="s">
        <v>44</v>
      </c>
      <c r="K1615" t="s">
        <v>17</v>
      </c>
      <c r="L1615" t="s">
        <v>298</v>
      </c>
      <c r="M1615" t="s">
        <v>78</v>
      </c>
      <c r="N1615" s="1">
        <v>767318.45</v>
      </c>
      <c r="O1615" s="1">
        <v>639284.46</v>
      </c>
    </row>
    <row r="1616" spans="1:15" x14ac:dyDescent="0.25">
      <c r="A1616" s="2">
        <v>45155.866273148145</v>
      </c>
      <c r="B1616">
        <f t="shared" si="50"/>
        <v>17</v>
      </c>
      <c r="C1616">
        <f t="shared" si="51"/>
        <v>8</v>
      </c>
      <c r="D1616" s="2">
        <f>DATE(2023,KB_s[[#This Row],[Monat]],KB_s[[#This Row],[Tag]])</f>
        <v>45155</v>
      </c>
      <c r="E1616" s="3">
        <f>WEEKNUM(KB_s[[#This Row],[kill_datetime]],2)</f>
        <v>34</v>
      </c>
      <c r="F1616" t="s">
        <v>706</v>
      </c>
      <c r="G1616" t="s">
        <v>13</v>
      </c>
      <c r="H1616" t="s">
        <v>23</v>
      </c>
      <c r="I1616" t="s">
        <v>20</v>
      </c>
      <c r="J1616" t="s">
        <v>126</v>
      </c>
      <c r="K1616" t="s">
        <v>17</v>
      </c>
      <c r="L1616" t="s">
        <v>298</v>
      </c>
      <c r="M1616" t="s">
        <v>78</v>
      </c>
      <c r="N1616" s="1">
        <v>198400786.34</v>
      </c>
      <c r="O1616" s="1">
        <v>105020280.39</v>
      </c>
    </row>
    <row r="1617" spans="1:15" x14ac:dyDescent="0.25">
      <c r="A1617" s="2">
        <v>45155.870810185188</v>
      </c>
      <c r="B1617">
        <f t="shared" si="50"/>
        <v>17</v>
      </c>
      <c r="C1617">
        <f t="shared" si="51"/>
        <v>8</v>
      </c>
      <c r="D1617" s="2">
        <f>DATE(2023,KB_s[[#This Row],[Monat]],KB_s[[#This Row],[Tag]])</f>
        <v>45155</v>
      </c>
      <c r="E1617" s="3">
        <f>WEEKNUM(KB_s[[#This Row],[kill_datetime]],2)</f>
        <v>34</v>
      </c>
      <c r="F1617" t="s">
        <v>479</v>
      </c>
      <c r="G1617" t="s">
        <v>13</v>
      </c>
      <c r="H1617" t="s">
        <v>359</v>
      </c>
      <c r="I1617" t="s">
        <v>20</v>
      </c>
      <c r="J1617" t="s">
        <v>54</v>
      </c>
      <c r="K1617" t="s">
        <v>17</v>
      </c>
      <c r="L1617" t="s">
        <v>298</v>
      </c>
      <c r="M1617" t="s">
        <v>78</v>
      </c>
      <c r="N1617" s="1">
        <v>11228099.890000001</v>
      </c>
      <c r="O1617" s="1">
        <v>740674.75</v>
      </c>
    </row>
    <row r="1618" spans="1:15" x14ac:dyDescent="0.25">
      <c r="A1618" s="2">
        <v>45155.874849537038</v>
      </c>
      <c r="B1618">
        <f t="shared" si="50"/>
        <v>17</v>
      </c>
      <c r="C1618">
        <f t="shared" si="51"/>
        <v>8</v>
      </c>
      <c r="D1618" s="2">
        <f>DATE(2023,KB_s[[#This Row],[Monat]],KB_s[[#This Row],[Tag]])</f>
        <v>45155</v>
      </c>
      <c r="E1618" s="3">
        <f>WEEKNUM(KB_s[[#This Row],[kill_datetime]],2)</f>
        <v>34</v>
      </c>
      <c r="F1618" t="s">
        <v>82</v>
      </c>
      <c r="G1618" t="s">
        <v>20</v>
      </c>
      <c r="H1618" t="s">
        <v>22</v>
      </c>
      <c r="I1618" t="s">
        <v>13</v>
      </c>
      <c r="J1618" t="s">
        <v>48</v>
      </c>
      <c r="K1618" t="s">
        <v>25</v>
      </c>
      <c r="L1618" t="s">
        <v>206</v>
      </c>
      <c r="M1618" t="s">
        <v>78</v>
      </c>
      <c r="N1618" s="1">
        <v>5260060.04</v>
      </c>
      <c r="O1618" s="1">
        <v>1860056.01</v>
      </c>
    </row>
    <row r="1619" spans="1:15" x14ac:dyDescent="0.25">
      <c r="A1619" s="2">
        <v>45155.875</v>
      </c>
      <c r="B1619">
        <f t="shared" si="50"/>
        <v>17</v>
      </c>
      <c r="C1619">
        <f t="shared" si="51"/>
        <v>8</v>
      </c>
      <c r="D1619" s="2">
        <f>DATE(2023,KB_s[[#This Row],[Monat]],KB_s[[#This Row],[Tag]])</f>
        <v>45155</v>
      </c>
      <c r="E1619" s="3">
        <f>WEEKNUM(KB_s[[#This Row],[kill_datetime]],2)</f>
        <v>34</v>
      </c>
      <c r="F1619" t="s">
        <v>82</v>
      </c>
      <c r="G1619" t="s">
        <v>20</v>
      </c>
      <c r="H1619" t="s">
        <v>21</v>
      </c>
      <c r="I1619" t="s">
        <v>13</v>
      </c>
      <c r="J1619" t="s">
        <v>79</v>
      </c>
      <c r="K1619" t="s">
        <v>25</v>
      </c>
      <c r="L1619" t="s">
        <v>206</v>
      </c>
      <c r="M1619" t="s">
        <v>78</v>
      </c>
      <c r="N1619" s="1">
        <v>10684538.57</v>
      </c>
      <c r="O1619" s="1">
        <v>4741435.6399999997</v>
      </c>
    </row>
    <row r="1620" spans="1:15" x14ac:dyDescent="0.25">
      <c r="A1620" s="2">
        <v>45155.884560185186</v>
      </c>
      <c r="B1620">
        <f t="shared" si="50"/>
        <v>17</v>
      </c>
      <c r="C1620">
        <f t="shared" si="51"/>
        <v>8</v>
      </c>
      <c r="D1620" s="2">
        <f>DATE(2023,KB_s[[#This Row],[Monat]],KB_s[[#This Row],[Tag]])</f>
        <v>45155</v>
      </c>
      <c r="E1620" s="3">
        <f>WEEKNUM(KB_s[[#This Row],[kill_datetime]],2)</f>
        <v>34</v>
      </c>
      <c r="F1620" t="s">
        <v>12</v>
      </c>
      <c r="G1620" t="s">
        <v>13</v>
      </c>
      <c r="H1620" t="s">
        <v>359</v>
      </c>
      <c r="I1620" t="s">
        <v>20</v>
      </c>
      <c r="J1620" t="s">
        <v>54</v>
      </c>
      <c r="K1620" t="s">
        <v>17</v>
      </c>
      <c r="L1620" t="s">
        <v>314</v>
      </c>
      <c r="M1620" t="s">
        <v>78</v>
      </c>
      <c r="N1620" s="1">
        <v>3416128.6</v>
      </c>
      <c r="O1620" s="1">
        <v>588736.77</v>
      </c>
    </row>
    <row r="1621" spans="1:15" x14ac:dyDescent="0.25">
      <c r="A1621" s="2">
        <v>45155.900891203702</v>
      </c>
      <c r="B1621">
        <f t="shared" si="50"/>
        <v>17</v>
      </c>
      <c r="C1621">
        <f t="shared" si="51"/>
        <v>8</v>
      </c>
      <c r="D1621" s="2">
        <f>DATE(2023,KB_s[[#This Row],[Monat]],KB_s[[#This Row],[Tag]])</f>
        <v>45155</v>
      </c>
      <c r="E1621" s="3">
        <f>WEEKNUM(KB_s[[#This Row],[kill_datetime]],2)</f>
        <v>34</v>
      </c>
      <c r="F1621" t="s">
        <v>22</v>
      </c>
      <c r="G1621" t="s">
        <v>13</v>
      </c>
      <c r="H1621" t="s">
        <v>97</v>
      </c>
      <c r="I1621" t="s">
        <v>20</v>
      </c>
      <c r="J1621" t="s">
        <v>157</v>
      </c>
      <c r="K1621" t="s">
        <v>32</v>
      </c>
      <c r="L1621" t="s">
        <v>206</v>
      </c>
      <c r="M1621" t="s">
        <v>78</v>
      </c>
      <c r="N1621" s="1">
        <v>87849177.129999995</v>
      </c>
      <c r="O1621" s="1">
        <v>57036279.240000002</v>
      </c>
    </row>
    <row r="1622" spans="1:15" x14ac:dyDescent="0.25">
      <c r="A1622" s="2">
        <v>45155.901018518518</v>
      </c>
      <c r="B1622">
        <f t="shared" si="50"/>
        <v>17</v>
      </c>
      <c r="C1622">
        <f t="shared" si="51"/>
        <v>8</v>
      </c>
      <c r="D1622" s="2">
        <f>DATE(2023,KB_s[[#This Row],[Monat]],KB_s[[#This Row],[Tag]])</f>
        <v>45155</v>
      </c>
      <c r="E1622" s="3">
        <f>WEEKNUM(KB_s[[#This Row],[kill_datetime]],2)</f>
        <v>34</v>
      </c>
      <c r="F1622" t="s">
        <v>230</v>
      </c>
      <c r="G1622" t="s">
        <v>13</v>
      </c>
      <c r="H1622" t="s">
        <v>97</v>
      </c>
      <c r="I1622" t="s">
        <v>20</v>
      </c>
      <c r="J1622" t="s">
        <v>157</v>
      </c>
      <c r="K1622" t="s">
        <v>32</v>
      </c>
      <c r="L1622" t="s">
        <v>206</v>
      </c>
      <c r="M1622" t="s">
        <v>78</v>
      </c>
      <c r="N1622" s="1">
        <v>87928327.930000007</v>
      </c>
      <c r="O1622" s="1">
        <v>65700492.770000003</v>
      </c>
    </row>
    <row r="1623" spans="1:15" x14ac:dyDescent="0.25">
      <c r="A1623" s="2">
        <v>45155.901018518518</v>
      </c>
      <c r="B1623">
        <f t="shared" si="50"/>
        <v>17</v>
      </c>
      <c r="C1623">
        <f t="shared" si="51"/>
        <v>8</v>
      </c>
      <c r="D1623" s="2">
        <f>DATE(2023,KB_s[[#This Row],[Monat]],KB_s[[#This Row],[Tag]])</f>
        <v>45155</v>
      </c>
      <c r="E1623" s="3">
        <f>WEEKNUM(KB_s[[#This Row],[kill_datetime]],2)</f>
        <v>34</v>
      </c>
      <c r="F1623" t="s">
        <v>12</v>
      </c>
      <c r="G1623" t="s">
        <v>13</v>
      </c>
      <c r="H1623" t="s">
        <v>97</v>
      </c>
      <c r="I1623" t="s">
        <v>20</v>
      </c>
      <c r="J1623" t="s">
        <v>157</v>
      </c>
      <c r="K1623" t="s">
        <v>32</v>
      </c>
      <c r="L1623" t="s">
        <v>206</v>
      </c>
      <c r="M1623" t="s">
        <v>78</v>
      </c>
      <c r="N1623" s="1">
        <v>88120408.980000004</v>
      </c>
      <c r="O1623" s="1">
        <v>73569956.560000002</v>
      </c>
    </row>
    <row r="1624" spans="1:15" x14ac:dyDescent="0.25">
      <c r="A1624" s="2">
        <v>45155.901030092595</v>
      </c>
      <c r="B1624">
        <f t="shared" si="50"/>
        <v>17</v>
      </c>
      <c r="C1624">
        <f t="shared" si="51"/>
        <v>8</v>
      </c>
      <c r="D1624" s="2">
        <f>DATE(2023,KB_s[[#This Row],[Monat]],KB_s[[#This Row],[Tag]])</f>
        <v>45155</v>
      </c>
      <c r="E1624" s="3">
        <f>WEEKNUM(KB_s[[#This Row],[kill_datetime]],2)</f>
        <v>34</v>
      </c>
      <c r="F1624" t="s">
        <v>57</v>
      </c>
      <c r="G1624" t="s">
        <v>13</v>
      </c>
      <c r="H1624" t="s">
        <v>97</v>
      </c>
      <c r="I1624" t="s">
        <v>20</v>
      </c>
      <c r="J1624" t="s">
        <v>157</v>
      </c>
      <c r="K1624" t="s">
        <v>32</v>
      </c>
      <c r="L1624" t="s">
        <v>206</v>
      </c>
      <c r="M1624" t="s">
        <v>78</v>
      </c>
      <c r="N1624" s="1">
        <v>84870432.590000004</v>
      </c>
      <c r="O1624" s="1">
        <v>59610560.939999998</v>
      </c>
    </row>
    <row r="1625" spans="1:15" x14ac:dyDescent="0.25">
      <c r="A1625" s="2">
        <v>45155.901087962964</v>
      </c>
      <c r="B1625">
        <f t="shared" si="50"/>
        <v>17</v>
      </c>
      <c r="C1625">
        <f t="shared" si="51"/>
        <v>8</v>
      </c>
      <c r="D1625" s="2">
        <f>DATE(2023,KB_s[[#This Row],[Monat]],KB_s[[#This Row],[Tag]])</f>
        <v>45155</v>
      </c>
      <c r="E1625" s="3">
        <f>WEEKNUM(KB_s[[#This Row],[kill_datetime]],2)</f>
        <v>34</v>
      </c>
      <c r="F1625" t="s">
        <v>22</v>
      </c>
      <c r="G1625" t="s">
        <v>13</v>
      </c>
      <c r="H1625" t="s">
        <v>97</v>
      </c>
      <c r="I1625" t="s">
        <v>20</v>
      </c>
      <c r="J1625" t="s">
        <v>157</v>
      </c>
      <c r="K1625" t="s">
        <v>32</v>
      </c>
      <c r="L1625" t="s">
        <v>206</v>
      </c>
      <c r="M1625" t="s">
        <v>78</v>
      </c>
      <c r="N1625" s="1">
        <v>88120408.980000004</v>
      </c>
      <c r="O1625" s="1">
        <v>60792607.329999998</v>
      </c>
    </row>
    <row r="1626" spans="1:15" x14ac:dyDescent="0.25">
      <c r="A1626" s="2">
        <v>45155.901134259257</v>
      </c>
      <c r="B1626">
        <f t="shared" si="50"/>
        <v>17</v>
      </c>
      <c r="C1626">
        <f t="shared" si="51"/>
        <v>8</v>
      </c>
      <c r="D1626" s="2">
        <f>DATE(2023,KB_s[[#This Row],[Monat]],KB_s[[#This Row],[Tag]])</f>
        <v>45155</v>
      </c>
      <c r="E1626" s="3">
        <f>WEEKNUM(KB_s[[#This Row],[kill_datetime]],2)</f>
        <v>34</v>
      </c>
      <c r="F1626" t="s">
        <v>22</v>
      </c>
      <c r="G1626" t="s">
        <v>13</v>
      </c>
      <c r="H1626" t="s">
        <v>97</v>
      </c>
      <c r="I1626" t="s">
        <v>20</v>
      </c>
      <c r="J1626" t="s">
        <v>157</v>
      </c>
      <c r="K1626" t="s">
        <v>32</v>
      </c>
      <c r="L1626" t="s">
        <v>206</v>
      </c>
      <c r="M1626" t="s">
        <v>78</v>
      </c>
      <c r="N1626" s="1">
        <v>87983901.019999996</v>
      </c>
      <c r="O1626" s="1">
        <v>69196572.930000007</v>
      </c>
    </row>
    <row r="1627" spans="1:15" x14ac:dyDescent="0.25">
      <c r="A1627" s="2">
        <v>45156.016840277778</v>
      </c>
      <c r="B1627">
        <f t="shared" si="50"/>
        <v>18</v>
      </c>
      <c r="C1627">
        <f t="shared" si="51"/>
        <v>8</v>
      </c>
      <c r="D1627" s="2">
        <f>DATE(2023,KB_s[[#This Row],[Monat]],KB_s[[#This Row],[Tag]])</f>
        <v>45156</v>
      </c>
      <c r="E1627" s="3">
        <f>WEEKNUM(KB_s[[#This Row],[kill_datetime]],2)</f>
        <v>34</v>
      </c>
      <c r="F1627" t="s">
        <v>164</v>
      </c>
      <c r="G1627" t="s">
        <v>13</v>
      </c>
      <c r="H1627" t="s">
        <v>369</v>
      </c>
      <c r="I1627" t="s">
        <v>20</v>
      </c>
      <c r="J1627" t="s">
        <v>288</v>
      </c>
      <c r="K1627" t="s">
        <v>32</v>
      </c>
      <c r="L1627" t="s">
        <v>510</v>
      </c>
      <c r="M1627" t="s">
        <v>66</v>
      </c>
      <c r="N1627" s="1">
        <v>470127357.88</v>
      </c>
      <c r="O1627" s="1">
        <v>233125657.21000001</v>
      </c>
    </row>
    <row r="1628" spans="1:15" x14ac:dyDescent="0.25">
      <c r="A1628" s="2">
        <v>45156.158715277779</v>
      </c>
      <c r="B1628">
        <f t="shared" si="50"/>
        <v>18</v>
      </c>
      <c r="C1628">
        <f t="shared" si="51"/>
        <v>8</v>
      </c>
      <c r="D1628" s="2">
        <f>DATE(2023,KB_s[[#This Row],[Monat]],KB_s[[#This Row],[Tag]])</f>
        <v>45156</v>
      </c>
      <c r="E1628" s="3">
        <f>WEEKNUM(KB_s[[#This Row],[kill_datetime]],2)</f>
        <v>34</v>
      </c>
      <c r="F1628" t="s">
        <v>82</v>
      </c>
      <c r="G1628" t="s">
        <v>20</v>
      </c>
      <c r="H1628" t="s">
        <v>21</v>
      </c>
      <c r="I1628" t="s">
        <v>13</v>
      </c>
      <c r="J1628" t="s">
        <v>368</v>
      </c>
      <c r="K1628" t="s">
        <v>52</v>
      </c>
      <c r="L1628" t="s">
        <v>206</v>
      </c>
      <c r="M1628" t="s">
        <v>78</v>
      </c>
      <c r="N1628" s="1">
        <v>2256076334.7600002</v>
      </c>
      <c r="O1628" s="1">
        <v>1502966452.53</v>
      </c>
    </row>
    <row r="1629" spans="1:15" x14ac:dyDescent="0.25">
      <c r="A1629" s="2">
        <v>45156.168252314812</v>
      </c>
      <c r="B1629">
        <f t="shared" si="50"/>
        <v>18</v>
      </c>
      <c r="C1629">
        <f t="shared" si="51"/>
        <v>8</v>
      </c>
      <c r="D1629" s="2">
        <f>DATE(2023,KB_s[[#This Row],[Monat]],KB_s[[#This Row],[Tag]])</f>
        <v>45156</v>
      </c>
      <c r="E1629" s="3">
        <f>WEEKNUM(KB_s[[#This Row],[kill_datetime]],2)</f>
        <v>34</v>
      </c>
      <c r="F1629" t="s">
        <v>309</v>
      </c>
      <c r="G1629" t="s">
        <v>20</v>
      </c>
      <c r="H1629" t="s">
        <v>231</v>
      </c>
      <c r="I1629" t="s">
        <v>13</v>
      </c>
      <c r="J1629" t="s">
        <v>35</v>
      </c>
      <c r="K1629" t="s">
        <v>36</v>
      </c>
      <c r="L1629" t="s">
        <v>215</v>
      </c>
      <c r="M1629" t="s">
        <v>78</v>
      </c>
      <c r="N1629" s="1">
        <v>43450376.380000003</v>
      </c>
      <c r="O1629" s="1">
        <v>30373501.02</v>
      </c>
    </row>
    <row r="1630" spans="1:15" x14ac:dyDescent="0.25">
      <c r="A1630" s="2">
        <v>45156.169733796298</v>
      </c>
      <c r="B1630">
        <f t="shared" si="50"/>
        <v>18</v>
      </c>
      <c r="C1630">
        <f t="shared" si="51"/>
        <v>8</v>
      </c>
      <c r="D1630" s="2">
        <f>DATE(2023,KB_s[[#This Row],[Monat]],KB_s[[#This Row],[Tag]])</f>
        <v>45156</v>
      </c>
      <c r="E1630" s="3">
        <f>WEEKNUM(KB_s[[#This Row],[kill_datetime]],2)</f>
        <v>34</v>
      </c>
      <c r="F1630" t="s">
        <v>241</v>
      </c>
      <c r="G1630" t="s">
        <v>20</v>
      </c>
      <c r="H1630" t="s">
        <v>246</v>
      </c>
      <c r="I1630" t="s">
        <v>13</v>
      </c>
      <c r="J1630" t="s">
        <v>31</v>
      </c>
      <c r="K1630" t="s">
        <v>32</v>
      </c>
      <c r="L1630" t="s">
        <v>215</v>
      </c>
      <c r="M1630" t="s">
        <v>78</v>
      </c>
      <c r="N1630" s="1">
        <v>57836674.969999999</v>
      </c>
      <c r="O1630" s="1">
        <v>39803992.969999999</v>
      </c>
    </row>
    <row r="1631" spans="1:15" x14ac:dyDescent="0.25">
      <c r="A1631" s="2">
        <v>45156.170011574075</v>
      </c>
      <c r="B1631">
        <f t="shared" si="50"/>
        <v>18</v>
      </c>
      <c r="C1631">
        <f t="shared" si="51"/>
        <v>8</v>
      </c>
      <c r="D1631" s="2">
        <f>DATE(2023,KB_s[[#This Row],[Monat]],KB_s[[#This Row],[Tag]])</f>
        <v>45156</v>
      </c>
      <c r="E1631" s="3">
        <f>WEEKNUM(KB_s[[#This Row],[kill_datetime]],2)</f>
        <v>34</v>
      </c>
      <c r="F1631" t="s">
        <v>182</v>
      </c>
      <c r="G1631" t="s">
        <v>13</v>
      </c>
      <c r="H1631" t="s">
        <v>64</v>
      </c>
      <c r="I1631" t="s">
        <v>20</v>
      </c>
      <c r="J1631" t="s">
        <v>128</v>
      </c>
      <c r="K1631" t="s">
        <v>17</v>
      </c>
      <c r="L1631" t="s">
        <v>215</v>
      </c>
      <c r="M1631" t="s">
        <v>78</v>
      </c>
      <c r="N1631" s="1">
        <v>14287393.9</v>
      </c>
      <c r="O1631" s="1">
        <v>11432877.470000001</v>
      </c>
    </row>
    <row r="1632" spans="1:15" x14ac:dyDescent="0.25">
      <c r="A1632" s="2">
        <v>45156.170034722221</v>
      </c>
      <c r="B1632">
        <f t="shared" si="50"/>
        <v>18</v>
      </c>
      <c r="C1632">
        <f t="shared" si="51"/>
        <v>8</v>
      </c>
      <c r="D1632" s="2">
        <f>DATE(2023,KB_s[[#This Row],[Monat]],KB_s[[#This Row],[Tag]])</f>
        <v>45156</v>
      </c>
      <c r="E1632" s="3">
        <f>WEEKNUM(KB_s[[#This Row],[kill_datetime]],2)</f>
        <v>34</v>
      </c>
      <c r="F1632" t="s">
        <v>70</v>
      </c>
      <c r="G1632" t="s">
        <v>13</v>
      </c>
      <c r="H1632" t="s">
        <v>307</v>
      </c>
      <c r="I1632" t="s">
        <v>20</v>
      </c>
      <c r="J1632" t="s">
        <v>24</v>
      </c>
      <c r="K1632" t="s">
        <v>25</v>
      </c>
      <c r="L1632" t="s">
        <v>215</v>
      </c>
      <c r="M1632" t="s">
        <v>78</v>
      </c>
      <c r="N1632" s="1">
        <v>38294923.460000001</v>
      </c>
      <c r="O1632" s="1">
        <v>21544395.57</v>
      </c>
    </row>
    <row r="1633" spans="1:15" x14ac:dyDescent="0.25">
      <c r="A1633" s="2">
        <v>45156.170173611114</v>
      </c>
      <c r="B1633">
        <f t="shared" si="50"/>
        <v>18</v>
      </c>
      <c r="C1633">
        <f t="shared" si="51"/>
        <v>8</v>
      </c>
      <c r="D1633" s="2">
        <f>DATE(2023,KB_s[[#This Row],[Monat]],KB_s[[#This Row],[Tag]])</f>
        <v>45156</v>
      </c>
      <c r="E1633" s="3">
        <f>WEEKNUM(KB_s[[#This Row],[kill_datetime]],2)</f>
        <v>34</v>
      </c>
      <c r="F1633" t="s">
        <v>21</v>
      </c>
      <c r="G1633" t="s">
        <v>13</v>
      </c>
      <c r="H1633" t="s">
        <v>82</v>
      </c>
      <c r="I1633" t="s">
        <v>20</v>
      </c>
      <c r="J1633" t="s">
        <v>24</v>
      </c>
      <c r="K1633" t="s">
        <v>25</v>
      </c>
      <c r="L1633" t="s">
        <v>215</v>
      </c>
      <c r="M1633" t="s">
        <v>78</v>
      </c>
      <c r="N1633" s="1">
        <v>11457385.16</v>
      </c>
      <c r="O1633" s="1">
        <v>7703648.9800000004</v>
      </c>
    </row>
    <row r="1634" spans="1:15" x14ac:dyDescent="0.25">
      <c r="A1634" s="2">
        <v>45156.179178240738</v>
      </c>
      <c r="B1634">
        <f t="shared" si="50"/>
        <v>18</v>
      </c>
      <c r="C1634">
        <f t="shared" si="51"/>
        <v>8</v>
      </c>
      <c r="D1634" s="2">
        <f>DATE(2023,KB_s[[#This Row],[Monat]],KB_s[[#This Row],[Tag]])</f>
        <v>45156</v>
      </c>
      <c r="E1634" s="3">
        <f>WEEKNUM(KB_s[[#This Row],[kill_datetime]],2)</f>
        <v>34</v>
      </c>
      <c r="F1634" t="s">
        <v>369</v>
      </c>
      <c r="G1634" t="s">
        <v>20</v>
      </c>
      <c r="H1634" t="s">
        <v>21</v>
      </c>
      <c r="I1634" t="s">
        <v>13</v>
      </c>
      <c r="J1634" t="s">
        <v>163</v>
      </c>
      <c r="K1634" t="s">
        <v>32</v>
      </c>
      <c r="L1634" t="s">
        <v>107</v>
      </c>
      <c r="M1634" t="s">
        <v>78</v>
      </c>
      <c r="N1634" s="1">
        <v>25894710.800000001</v>
      </c>
      <c r="O1634" s="1">
        <v>10993457.66</v>
      </c>
    </row>
    <row r="1635" spans="1:15" x14ac:dyDescent="0.25">
      <c r="A1635" s="2">
        <v>45156.182268518518</v>
      </c>
      <c r="B1635">
        <f t="shared" si="50"/>
        <v>18</v>
      </c>
      <c r="C1635">
        <f t="shared" si="51"/>
        <v>8</v>
      </c>
      <c r="D1635" s="2">
        <f>DATE(2023,KB_s[[#This Row],[Monat]],KB_s[[#This Row],[Tag]])</f>
        <v>45156</v>
      </c>
      <c r="E1635" s="3">
        <f>WEEKNUM(KB_s[[#This Row],[kill_datetime]],2)</f>
        <v>34</v>
      </c>
      <c r="F1635" t="s">
        <v>23</v>
      </c>
      <c r="G1635" t="s">
        <v>20</v>
      </c>
      <c r="H1635" t="s">
        <v>21</v>
      </c>
      <c r="I1635" t="s">
        <v>13</v>
      </c>
      <c r="J1635" t="s">
        <v>16</v>
      </c>
      <c r="K1635" t="s">
        <v>17</v>
      </c>
      <c r="L1635" t="s">
        <v>107</v>
      </c>
      <c r="M1635" t="s">
        <v>78</v>
      </c>
      <c r="N1635" s="1">
        <v>10500555.4</v>
      </c>
      <c r="O1635" s="1">
        <v>5755047.2199999997</v>
      </c>
    </row>
    <row r="1636" spans="1:15" x14ac:dyDescent="0.25">
      <c r="A1636" s="2">
        <v>45156.183379629627</v>
      </c>
      <c r="B1636">
        <f t="shared" si="50"/>
        <v>18</v>
      </c>
      <c r="C1636">
        <f t="shared" si="51"/>
        <v>8</v>
      </c>
      <c r="D1636" s="2">
        <f>DATE(2023,KB_s[[#This Row],[Monat]],KB_s[[#This Row],[Tag]])</f>
        <v>45156</v>
      </c>
      <c r="E1636" s="3">
        <f>WEEKNUM(KB_s[[#This Row],[kill_datetime]],2)</f>
        <v>34</v>
      </c>
      <c r="F1636" t="s">
        <v>277</v>
      </c>
      <c r="G1636" t="s">
        <v>20</v>
      </c>
      <c r="H1636" t="s">
        <v>229</v>
      </c>
      <c r="I1636" t="s">
        <v>13</v>
      </c>
      <c r="J1636" t="s">
        <v>90</v>
      </c>
      <c r="K1636" t="s">
        <v>36</v>
      </c>
      <c r="L1636" t="s">
        <v>107</v>
      </c>
      <c r="M1636" t="s">
        <v>78</v>
      </c>
      <c r="N1636" s="1">
        <v>62059749.229999997</v>
      </c>
      <c r="O1636" s="1">
        <v>40508826</v>
      </c>
    </row>
    <row r="1637" spans="1:15" x14ac:dyDescent="0.25">
      <c r="A1637" s="2">
        <v>45156.184050925927</v>
      </c>
      <c r="B1637">
        <f t="shared" si="50"/>
        <v>18</v>
      </c>
      <c r="C1637">
        <f t="shared" si="51"/>
        <v>8</v>
      </c>
      <c r="D1637" s="2">
        <f>DATE(2023,KB_s[[#This Row],[Monat]],KB_s[[#This Row],[Tag]])</f>
        <v>45156</v>
      </c>
      <c r="E1637" s="3">
        <f>WEEKNUM(KB_s[[#This Row],[kill_datetime]],2)</f>
        <v>34</v>
      </c>
      <c r="F1637" t="s">
        <v>70</v>
      </c>
      <c r="G1637" t="s">
        <v>13</v>
      </c>
      <c r="H1637" t="s">
        <v>270</v>
      </c>
      <c r="I1637" t="s">
        <v>20</v>
      </c>
      <c r="J1637" t="s">
        <v>80</v>
      </c>
      <c r="K1637" t="s">
        <v>36</v>
      </c>
      <c r="L1637" t="s">
        <v>107</v>
      </c>
      <c r="M1637" t="s">
        <v>78</v>
      </c>
      <c r="N1637" s="1">
        <v>70385628.599999994</v>
      </c>
      <c r="O1637" s="1">
        <v>53340961.210000001</v>
      </c>
    </row>
    <row r="1638" spans="1:15" x14ac:dyDescent="0.25">
      <c r="A1638" s="2">
        <v>45156.185034722221</v>
      </c>
      <c r="B1638">
        <f t="shared" si="50"/>
        <v>18</v>
      </c>
      <c r="C1638">
        <f t="shared" si="51"/>
        <v>8</v>
      </c>
      <c r="D1638" s="2">
        <f>DATE(2023,KB_s[[#This Row],[Monat]],KB_s[[#This Row],[Tag]])</f>
        <v>45156</v>
      </c>
      <c r="E1638" s="3">
        <f>WEEKNUM(KB_s[[#This Row],[kill_datetime]],2)</f>
        <v>34</v>
      </c>
      <c r="F1638" t="s">
        <v>82</v>
      </c>
      <c r="G1638" t="s">
        <v>20</v>
      </c>
      <c r="H1638" t="s">
        <v>21</v>
      </c>
      <c r="I1638" t="s">
        <v>13</v>
      </c>
      <c r="J1638" t="s">
        <v>31</v>
      </c>
      <c r="K1638" t="s">
        <v>32</v>
      </c>
      <c r="L1638" t="s">
        <v>107</v>
      </c>
      <c r="M1638" t="s">
        <v>78</v>
      </c>
      <c r="N1638" s="1">
        <v>68557395.659999996</v>
      </c>
      <c r="O1638" s="1">
        <v>45308455.780000001</v>
      </c>
    </row>
    <row r="1639" spans="1:15" x14ac:dyDescent="0.25">
      <c r="A1639" s="2">
        <v>45156.185300925928</v>
      </c>
      <c r="B1639">
        <f t="shared" si="50"/>
        <v>18</v>
      </c>
      <c r="C1639">
        <f t="shared" si="51"/>
        <v>8</v>
      </c>
      <c r="D1639" s="2">
        <f>DATE(2023,KB_s[[#This Row],[Monat]],KB_s[[#This Row],[Tag]])</f>
        <v>45156</v>
      </c>
      <c r="E1639" s="3">
        <f>WEEKNUM(KB_s[[#This Row],[kill_datetime]],2)</f>
        <v>34</v>
      </c>
      <c r="F1639" t="s">
        <v>70</v>
      </c>
      <c r="G1639" t="s">
        <v>13</v>
      </c>
      <c r="H1639" t="s">
        <v>330</v>
      </c>
      <c r="I1639" t="s">
        <v>20</v>
      </c>
      <c r="J1639" t="s">
        <v>24</v>
      </c>
      <c r="K1639" t="s">
        <v>25</v>
      </c>
      <c r="L1639" t="s">
        <v>107</v>
      </c>
      <c r="M1639" t="s">
        <v>78</v>
      </c>
      <c r="N1639" s="1">
        <v>25054843.559999999</v>
      </c>
      <c r="O1639" s="1">
        <v>22630431.030000001</v>
      </c>
    </row>
    <row r="1640" spans="1:15" x14ac:dyDescent="0.25">
      <c r="A1640" s="2">
        <v>45156.188703703701</v>
      </c>
      <c r="B1640">
        <f t="shared" si="50"/>
        <v>18</v>
      </c>
      <c r="C1640">
        <f t="shared" si="51"/>
        <v>8</v>
      </c>
      <c r="D1640" s="2">
        <f>DATE(2023,KB_s[[#This Row],[Monat]],KB_s[[#This Row],[Tag]])</f>
        <v>45156</v>
      </c>
      <c r="E1640" s="3">
        <f>WEEKNUM(KB_s[[#This Row],[kill_datetime]],2)</f>
        <v>34</v>
      </c>
      <c r="F1640" t="s">
        <v>165</v>
      </c>
      <c r="G1640" t="s">
        <v>20</v>
      </c>
      <c r="H1640" t="s">
        <v>22</v>
      </c>
      <c r="I1640" t="s">
        <v>13</v>
      </c>
      <c r="J1640" t="s">
        <v>137</v>
      </c>
      <c r="K1640" t="s">
        <v>17</v>
      </c>
      <c r="L1640" t="s">
        <v>107</v>
      </c>
      <c r="M1640" t="s">
        <v>78</v>
      </c>
      <c r="N1640" s="1">
        <v>6071390.3099999996</v>
      </c>
      <c r="O1640" s="1">
        <v>1954457.9</v>
      </c>
    </row>
    <row r="1641" spans="1:15" x14ac:dyDescent="0.25">
      <c r="A1641" s="2">
        <v>45156.200162037036</v>
      </c>
      <c r="B1641">
        <f t="shared" si="50"/>
        <v>18</v>
      </c>
      <c r="C1641">
        <f t="shared" si="51"/>
        <v>8</v>
      </c>
      <c r="D1641" s="2">
        <f>DATE(2023,KB_s[[#This Row],[Monat]],KB_s[[#This Row],[Tag]])</f>
        <v>45156</v>
      </c>
      <c r="E1641" s="3">
        <f>WEEKNUM(KB_s[[#This Row],[kill_datetime]],2)</f>
        <v>34</v>
      </c>
      <c r="F1641" t="s">
        <v>22</v>
      </c>
      <c r="G1641" t="s">
        <v>13</v>
      </c>
      <c r="H1641" t="s">
        <v>81</v>
      </c>
      <c r="I1641" t="s">
        <v>20</v>
      </c>
      <c r="J1641" t="s">
        <v>80</v>
      </c>
      <c r="K1641" t="s">
        <v>36</v>
      </c>
      <c r="L1641" t="s">
        <v>206</v>
      </c>
      <c r="M1641" t="s">
        <v>78</v>
      </c>
      <c r="N1641" s="1">
        <v>78277245.810000002</v>
      </c>
      <c r="O1641" s="1">
        <v>61552957.57</v>
      </c>
    </row>
    <row r="1642" spans="1:15" x14ac:dyDescent="0.25">
      <c r="A1642" s="2">
        <v>45156.200868055559</v>
      </c>
      <c r="B1642">
        <f t="shared" si="50"/>
        <v>18</v>
      </c>
      <c r="C1642">
        <f t="shared" si="51"/>
        <v>8</v>
      </c>
      <c r="D1642" s="2">
        <f>DATE(2023,KB_s[[#This Row],[Monat]],KB_s[[#This Row],[Tag]])</f>
        <v>45156</v>
      </c>
      <c r="E1642" s="3">
        <f>WEEKNUM(KB_s[[#This Row],[kill_datetime]],2)</f>
        <v>34</v>
      </c>
      <c r="F1642" t="s">
        <v>294</v>
      </c>
      <c r="G1642" t="s">
        <v>13</v>
      </c>
      <c r="H1642" t="s">
        <v>64</v>
      </c>
      <c r="I1642" t="s">
        <v>20</v>
      </c>
      <c r="J1642" t="s">
        <v>90</v>
      </c>
      <c r="K1642" t="s">
        <v>36</v>
      </c>
      <c r="L1642" t="s">
        <v>206</v>
      </c>
      <c r="M1642" t="s">
        <v>78</v>
      </c>
      <c r="N1642" s="1">
        <v>61383440.32</v>
      </c>
      <c r="O1642" s="1">
        <v>34442270.240000002</v>
      </c>
    </row>
    <row r="1643" spans="1:15" x14ac:dyDescent="0.25">
      <c r="A1643" s="2">
        <v>45156.202569444446</v>
      </c>
      <c r="B1643">
        <f t="shared" si="50"/>
        <v>18</v>
      </c>
      <c r="C1643">
        <f t="shared" si="51"/>
        <v>8</v>
      </c>
      <c r="D1643" s="2">
        <f>DATE(2023,KB_s[[#This Row],[Monat]],KB_s[[#This Row],[Tag]])</f>
        <v>45156</v>
      </c>
      <c r="E1643" s="3">
        <f>WEEKNUM(KB_s[[#This Row],[kill_datetime]],2)</f>
        <v>34</v>
      </c>
      <c r="F1643" t="s">
        <v>70</v>
      </c>
      <c r="G1643" t="s">
        <v>13</v>
      </c>
      <c r="H1643" t="s">
        <v>23</v>
      </c>
      <c r="I1643" t="s">
        <v>20</v>
      </c>
      <c r="J1643" t="s">
        <v>24</v>
      </c>
      <c r="K1643" t="s">
        <v>25</v>
      </c>
      <c r="L1643" t="s">
        <v>206</v>
      </c>
      <c r="M1643" t="s">
        <v>78</v>
      </c>
      <c r="N1643" s="1">
        <v>11387197.98</v>
      </c>
      <c r="O1643" s="1">
        <v>7869275.7300000004</v>
      </c>
    </row>
    <row r="1644" spans="1:15" x14ac:dyDescent="0.25">
      <c r="A1644" s="2">
        <v>45156.204293981478</v>
      </c>
      <c r="B1644">
        <f t="shared" si="50"/>
        <v>18</v>
      </c>
      <c r="C1644">
        <f t="shared" si="51"/>
        <v>8</v>
      </c>
      <c r="D1644" s="2">
        <f>DATE(2023,KB_s[[#This Row],[Monat]],KB_s[[#This Row],[Tag]])</f>
        <v>45156</v>
      </c>
      <c r="E1644" s="3">
        <f>WEEKNUM(KB_s[[#This Row],[kill_datetime]],2)</f>
        <v>34</v>
      </c>
      <c r="F1644" t="s">
        <v>556</v>
      </c>
      <c r="G1644" t="s">
        <v>13</v>
      </c>
      <c r="H1644" t="s">
        <v>308</v>
      </c>
      <c r="I1644" t="s">
        <v>20</v>
      </c>
      <c r="J1644" t="s">
        <v>24</v>
      </c>
      <c r="K1644" t="s">
        <v>25</v>
      </c>
      <c r="L1644" t="s">
        <v>107</v>
      </c>
      <c r="M1644" t="s">
        <v>78</v>
      </c>
      <c r="N1644" s="1">
        <v>11479206.369999999</v>
      </c>
      <c r="O1644" s="1">
        <v>8818868.9100000001</v>
      </c>
    </row>
    <row r="1645" spans="1:15" x14ac:dyDescent="0.25">
      <c r="A1645" s="2">
        <v>45156.204456018517</v>
      </c>
      <c r="B1645">
        <f t="shared" si="50"/>
        <v>18</v>
      </c>
      <c r="C1645">
        <f t="shared" si="51"/>
        <v>8</v>
      </c>
      <c r="D1645" s="2">
        <f>DATE(2023,KB_s[[#This Row],[Monat]],KB_s[[#This Row],[Tag]])</f>
        <v>45156</v>
      </c>
      <c r="E1645" s="3">
        <f>WEEKNUM(KB_s[[#This Row],[kill_datetime]],2)</f>
        <v>34</v>
      </c>
      <c r="F1645" t="s">
        <v>556</v>
      </c>
      <c r="G1645" t="s">
        <v>13</v>
      </c>
      <c r="H1645" t="s">
        <v>165</v>
      </c>
      <c r="I1645" t="s">
        <v>20</v>
      </c>
      <c r="J1645" t="s">
        <v>79</v>
      </c>
      <c r="K1645" t="s">
        <v>25</v>
      </c>
      <c r="L1645" t="s">
        <v>107</v>
      </c>
      <c r="M1645" t="s">
        <v>78</v>
      </c>
      <c r="N1645" s="1">
        <v>7065965.1600000001</v>
      </c>
      <c r="O1645" s="1">
        <v>4727879.83</v>
      </c>
    </row>
    <row r="1646" spans="1:15" x14ac:dyDescent="0.25">
      <c r="A1646" s="2">
        <v>45156.204513888886</v>
      </c>
      <c r="B1646">
        <f t="shared" si="50"/>
        <v>18</v>
      </c>
      <c r="C1646">
        <f t="shared" si="51"/>
        <v>8</v>
      </c>
      <c r="D1646" s="2">
        <f>DATE(2023,KB_s[[#This Row],[Monat]],KB_s[[#This Row],[Tag]])</f>
        <v>45156</v>
      </c>
      <c r="E1646" s="3">
        <f>WEEKNUM(KB_s[[#This Row],[kill_datetime]],2)</f>
        <v>34</v>
      </c>
      <c r="F1646" t="s">
        <v>70</v>
      </c>
      <c r="G1646" t="s">
        <v>13</v>
      </c>
      <c r="H1646" t="s">
        <v>23</v>
      </c>
      <c r="I1646" t="s">
        <v>20</v>
      </c>
      <c r="J1646" t="s">
        <v>24</v>
      </c>
      <c r="K1646" t="s">
        <v>25</v>
      </c>
      <c r="L1646" t="s">
        <v>107</v>
      </c>
      <c r="M1646" t="s">
        <v>78</v>
      </c>
      <c r="N1646" s="1">
        <v>11422969.880000001</v>
      </c>
      <c r="O1646" s="1">
        <v>7333164.1299999999</v>
      </c>
    </row>
    <row r="1647" spans="1:15" x14ac:dyDescent="0.25">
      <c r="A1647" s="2">
        <v>45156.335300925923</v>
      </c>
      <c r="B1647">
        <f t="shared" si="50"/>
        <v>18</v>
      </c>
      <c r="C1647">
        <f t="shared" si="51"/>
        <v>8</v>
      </c>
      <c r="D1647" s="2">
        <f>DATE(2023,KB_s[[#This Row],[Monat]],KB_s[[#This Row],[Tag]])</f>
        <v>45156</v>
      </c>
      <c r="E1647" s="3">
        <f>WEEKNUM(KB_s[[#This Row],[kill_datetime]],2)</f>
        <v>34</v>
      </c>
      <c r="F1647" t="s">
        <v>154</v>
      </c>
      <c r="G1647" t="s">
        <v>60</v>
      </c>
      <c r="H1647" t="s">
        <v>196</v>
      </c>
      <c r="I1647" t="s">
        <v>13</v>
      </c>
      <c r="J1647" t="s">
        <v>317</v>
      </c>
      <c r="K1647" t="s">
        <v>32</v>
      </c>
      <c r="L1647" t="s">
        <v>58</v>
      </c>
      <c r="M1647" t="s">
        <v>11</v>
      </c>
      <c r="N1647" s="1">
        <v>70081801.569999993</v>
      </c>
      <c r="O1647" s="1">
        <v>48104202.810000002</v>
      </c>
    </row>
    <row r="1648" spans="1:15" x14ac:dyDescent="0.25">
      <c r="A1648" s="2">
        <v>45156.349976851852</v>
      </c>
      <c r="B1648">
        <f t="shared" si="50"/>
        <v>18</v>
      </c>
      <c r="C1648">
        <f t="shared" si="51"/>
        <v>8</v>
      </c>
      <c r="D1648" s="2">
        <f>DATE(2023,KB_s[[#This Row],[Monat]],KB_s[[#This Row],[Tag]])</f>
        <v>45156</v>
      </c>
      <c r="E1648" s="3">
        <f>WEEKNUM(KB_s[[#This Row],[kill_datetime]],2)</f>
        <v>34</v>
      </c>
      <c r="F1648" t="s">
        <v>369</v>
      </c>
      <c r="G1648" t="s">
        <v>20</v>
      </c>
      <c r="H1648" t="s">
        <v>369</v>
      </c>
      <c r="I1648" t="s">
        <v>20</v>
      </c>
      <c r="J1648" t="s">
        <v>80</v>
      </c>
      <c r="K1648" t="s">
        <v>36</v>
      </c>
      <c r="L1648" t="s">
        <v>65</v>
      </c>
      <c r="M1648" t="s">
        <v>66</v>
      </c>
      <c r="N1648" s="1">
        <v>76869992.459999993</v>
      </c>
      <c r="O1648" s="1">
        <v>61373115.240000002</v>
      </c>
    </row>
    <row r="1649" spans="1:15" x14ac:dyDescent="0.25">
      <c r="A1649" s="2">
        <v>45156.376331018517</v>
      </c>
      <c r="B1649">
        <f t="shared" si="50"/>
        <v>18</v>
      </c>
      <c r="C1649">
        <f t="shared" si="51"/>
        <v>8</v>
      </c>
      <c r="D1649" s="2">
        <f>DATE(2023,KB_s[[#This Row],[Monat]],KB_s[[#This Row],[Tag]])</f>
        <v>45156</v>
      </c>
      <c r="E1649" s="3">
        <f>WEEKNUM(KB_s[[#This Row],[kill_datetime]],2)</f>
        <v>34</v>
      </c>
      <c r="F1649" t="s">
        <v>154</v>
      </c>
      <c r="G1649" t="s">
        <v>60</v>
      </c>
      <c r="H1649" t="s">
        <v>248</v>
      </c>
      <c r="I1649" t="s">
        <v>27</v>
      </c>
      <c r="J1649" t="s">
        <v>464</v>
      </c>
      <c r="K1649" t="s">
        <v>32</v>
      </c>
      <c r="L1649" t="s">
        <v>58</v>
      </c>
      <c r="M1649" t="s">
        <v>11</v>
      </c>
      <c r="N1649" s="1">
        <v>18979491.620000001</v>
      </c>
      <c r="O1649" s="1">
        <v>8091027.5800000001</v>
      </c>
    </row>
    <row r="1650" spans="1:15" x14ac:dyDescent="0.25">
      <c r="A1650" s="2">
        <v>45156.376574074071</v>
      </c>
      <c r="B1650">
        <f t="shared" si="50"/>
        <v>18</v>
      </c>
      <c r="C1650">
        <f t="shared" si="51"/>
        <v>8</v>
      </c>
      <c r="D1650" s="2">
        <f>DATE(2023,KB_s[[#This Row],[Monat]],KB_s[[#This Row],[Tag]])</f>
        <v>45156</v>
      </c>
      <c r="E1650" s="3">
        <f>WEEKNUM(KB_s[[#This Row],[kill_datetime]],2)</f>
        <v>34</v>
      </c>
      <c r="F1650" t="s">
        <v>154</v>
      </c>
      <c r="G1650" t="s">
        <v>60</v>
      </c>
      <c r="H1650" t="s">
        <v>248</v>
      </c>
      <c r="I1650" t="s">
        <v>27</v>
      </c>
      <c r="J1650" t="s">
        <v>464</v>
      </c>
      <c r="K1650" t="s">
        <v>32</v>
      </c>
      <c r="L1650" t="s">
        <v>58</v>
      </c>
      <c r="M1650" t="s">
        <v>11</v>
      </c>
      <c r="N1650" s="1">
        <v>18614720.510000002</v>
      </c>
      <c r="O1650" s="1">
        <v>11660507.58</v>
      </c>
    </row>
    <row r="1651" spans="1:15" x14ac:dyDescent="0.25">
      <c r="A1651" s="2">
        <v>45156.37740740741</v>
      </c>
      <c r="B1651">
        <f t="shared" si="50"/>
        <v>18</v>
      </c>
      <c r="C1651">
        <f t="shared" si="51"/>
        <v>8</v>
      </c>
      <c r="D1651" s="2">
        <f>DATE(2023,KB_s[[#This Row],[Monat]],KB_s[[#This Row],[Tag]])</f>
        <v>45156</v>
      </c>
      <c r="E1651" s="3">
        <f>WEEKNUM(KB_s[[#This Row],[kill_datetime]],2)</f>
        <v>34</v>
      </c>
      <c r="F1651" t="s">
        <v>154</v>
      </c>
      <c r="G1651" t="s">
        <v>60</v>
      </c>
      <c r="H1651" t="s">
        <v>248</v>
      </c>
      <c r="I1651" t="s">
        <v>27</v>
      </c>
      <c r="J1651" t="s">
        <v>316</v>
      </c>
      <c r="K1651" t="s">
        <v>32</v>
      </c>
      <c r="L1651" t="s">
        <v>58</v>
      </c>
      <c r="M1651" t="s">
        <v>11</v>
      </c>
      <c r="N1651" s="1">
        <v>13429166.359999999</v>
      </c>
      <c r="O1651" s="1">
        <v>4760493.2</v>
      </c>
    </row>
    <row r="1652" spans="1:15" x14ac:dyDescent="0.25">
      <c r="A1652" s="2">
        <v>45156.382592592592</v>
      </c>
      <c r="B1652">
        <f t="shared" si="50"/>
        <v>18</v>
      </c>
      <c r="C1652">
        <f t="shared" si="51"/>
        <v>8</v>
      </c>
      <c r="D1652" s="2">
        <f>DATE(2023,KB_s[[#This Row],[Monat]],KB_s[[#This Row],[Tag]])</f>
        <v>45156</v>
      </c>
      <c r="E1652" s="3">
        <f>WEEKNUM(KB_s[[#This Row],[kill_datetime]],2)</f>
        <v>34</v>
      </c>
      <c r="F1652" t="s">
        <v>23</v>
      </c>
      <c r="G1652" t="s">
        <v>20</v>
      </c>
      <c r="H1652" t="s">
        <v>23</v>
      </c>
      <c r="I1652" t="s">
        <v>20</v>
      </c>
      <c r="J1652" t="s">
        <v>69</v>
      </c>
      <c r="K1652" t="s">
        <v>17</v>
      </c>
      <c r="L1652" t="s">
        <v>91</v>
      </c>
      <c r="M1652" t="s">
        <v>66</v>
      </c>
      <c r="N1652" s="1">
        <v>1758755.03</v>
      </c>
      <c r="O1652" s="1">
        <v>1636358.21</v>
      </c>
    </row>
    <row r="1653" spans="1:15" x14ac:dyDescent="0.25">
      <c r="A1653" s="2">
        <v>45156.389363425929</v>
      </c>
      <c r="B1653">
        <f t="shared" si="50"/>
        <v>18</v>
      </c>
      <c r="C1653">
        <f t="shared" si="51"/>
        <v>8</v>
      </c>
      <c r="D1653" s="2">
        <f>DATE(2023,KB_s[[#This Row],[Monat]],KB_s[[#This Row],[Tag]])</f>
        <v>45156</v>
      </c>
      <c r="E1653" s="3">
        <f>WEEKNUM(KB_s[[#This Row],[kill_datetime]],2)</f>
        <v>34</v>
      </c>
      <c r="F1653" t="s">
        <v>248</v>
      </c>
      <c r="G1653" t="s">
        <v>27</v>
      </c>
      <c r="H1653" t="s">
        <v>154</v>
      </c>
      <c r="I1653" t="s">
        <v>60</v>
      </c>
      <c r="J1653" t="s">
        <v>317</v>
      </c>
      <c r="K1653" t="s">
        <v>32</v>
      </c>
      <c r="L1653" t="s">
        <v>58</v>
      </c>
      <c r="M1653" t="s">
        <v>11</v>
      </c>
      <c r="N1653" s="1">
        <v>123983441.89</v>
      </c>
      <c r="O1653" s="1">
        <v>105131692.56999999</v>
      </c>
    </row>
    <row r="1654" spans="1:15" x14ac:dyDescent="0.25">
      <c r="A1654" s="2">
        <v>45156.401863425926</v>
      </c>
      <c r="B1654">
        <f t="shared" si="50"/>
        <v>18</v>
      </c>
      <c r="C1654">
        <f t="shared" si="51"/>
        <v>8</v>
      </c>
      <c r="D1654" s="2">
        <f>DATE(2023,KB_s[[#This Row],[Monat]],KB_s[[#This Row],[Tag]])</f>
        <v>45156</v>
      </c>
      <c r="E1654" s="3">
        <f>WEEKNUM(KB_s[[#This Row],[kill_datetime]],2)</f>
        <v>34</v>
      </c>
      <c r="F1654" t="s">
        <v>248</v>
      </c>
      <c r="G1654" t="s">
        <v>27</v>
      </c>
      <c r="H1654" t="s">
        <v>532</v>
      </c>
      <c r="I1654" t="s">
        <v>60</v>
      </c>
      <c r="J1654" t="s">
        <v>56</v>
      </c>
      <c r="K1654" t="s">
        <v>17</v>
      </c>
      <c r="L1654" t="s">
        <v>58</v>
      </c>
      <c r="M1654" t="s">
        <v>11</v>
      </c>
      <c r="N1654" s="1">
        <v>981064.63</v>
      </c>
      <c r="O1654" s="1">
        <v>717314.79</v>
      </c>
    </row>
    <row r="1655" spans="1:15" x14ac:dyDescent="0.25">
      <c r="A1655" s="2">
        <v>45156.403611111113</v>
      </c>
      <c r="B1655">
        <f t="shared" si="50"/>
        <v>18</v>
      </c>
      <c r="C1655">
        <f t="shared" si="51"/>
        <v>8</v>
      </c>
      <c r="D1655" s="2">
        <f>DATE(2023,KB_s[[#This Row],[Monat]],KB_s[[#This Row],[Tag]])</f>
        <v>45156</v>
      </c>
      <c r="E1655" s="3">
        <f>WEEKNUM(KB_s[[#This Row],[kill_datetime]],2)</f>
        <v>34</v>
      </c>
      <c r="F1655" t="s">
        <v>248</v>
      </c>
      <c r="G1655" t="s">
        <v>27</v>
      </c>
      <c r="H1655" t="s">
        <v>154</v>
      </c>
      <c r="I1655" t="s">
        <v>60</v>
      </c>
      <c r="J1655" t="s">
        <v>24</v>
      </c>
      <c r="K1655" t="s">
        <v>25</v>
      </c>
      <c r="L1655" t="s">
        <v>58</v>
      </c>
      <c r="M1655" t="s">
        <v>11</v>
      </c>
      <c r="N1655" s="1">
        <v>27334627.43</v>
      </c>
      <c r="O1655" s="1">
        <v>22179575.690000001</v>
      </c>
    </row>
    <row r="1656" spans="1:15" x14ac:dyDescent="0.25">
      <c r="A1656" s="2">
        <v>45156.450023148151</v>
      </c>
      <c r="B1656">
        <f t="shared" si="50"/>
        <v>18</v>
      </c>
      <c r="C1656">
        <f t="shared" si="51"/>
        <v>8</v>
      </c>
      <c r="D1656" s="2">
        <f>DATE(2023,KB_s[[#This Row],[Monat]],KB_s[[#This Row],[Tag]])</f>
        <v>45156</v>
      </c>
      <c r="E1656" s="3">
        <f>WEEKNUM(KB_s[[#This Row],[kill_datetime]],2)</f>
        <v>34</v>
      </c>
      <c r="F1656" t="s">
        <v>154</v>
      </c>
      <c r="G1656" t="s">
        <v>60</v>
      </c>
      <c r="H1656" t="s">
        <v>33</v>
      </c>
      <c r="I1656" t="s">
        <v>13</v>
      </c>
      <c r="J1656" t="s">
        <v>42</v>
      </c>
      <c r="K1656" t="s">
        <v>25</v>
      </c>
      <c r="L1656" t="s">
        <v>58</v>
      </c>
      <c r="M1656" t="s">
        <v>11</v>
      </c>
      <c r="N1656" s="1">
        <v>17062194.25</v>
      </c>
      <c r="O1656" s="1">
        <v>3882905.24</v>
      </c>
    </row>
    <row r="1657" spans="1:15" x14ac:dyDescent="0.25">
      <c r="A1657" s="2">
        <v>45156.533159722225</v>
      </c>
      <c r="B1657">
        <f t="shared" si="50"/>
        <v>18</v>
      </c>
      <c r="C1657">
        <f t="shared" si="51"/>
        <v>8</v>
      </c>
      <c r="D1657" s="2">
        <f>DATE(2023,KB_s[[#This Row],[Monat]],KB_s[[#This Row],[Tag]])</f>
        <v>45156</v>
      </c>
      <c r="E1657" s="3">
        <f>WEEKNUM(KB_s[[#This Row],[kill_datetime]],2)</f>
        <v>34</v>
      </c>
      <c r="F1657" t="s">
        <v>165</v>
      </c>
      <c r="G1657" t="s">
        <v>20</v>
      </c>
      <c r="H1657" t="s">
        <v>21</v>
      </c>
      <c r="I1657" t="s">
        <v>13</v>
      </c>
      <c r="J1657" t="s">
        <v>46</v>
      </c>
      <c r="K1657" t="s">
        <v>17</v>
      </c>
      <c r="L1657" t="s">
        <v>58</v>
      </c>
      <c r="M1657" t="s">
        <v>11</v>
      </c>
      <c r="N1657" s="1">
        <v>717754.17</v>
      </c>
      <c r="O1657" s="1">
        <v>368766.07</v>
      </c>
    </row>
    <row r="1658" spans="1:15" x14ac:dyDescent="0.25">
      <c r="A1658" s="2">
        <v>45156.538483796299</v>
      </c>
      <c r="B1658">
        <f t="shared" si="50"/>
        <v>18</v>
      </c>
      <c r="C1658">
        <f t="shared" si="51"/>
        <v>8</v>
      </c>
      <c r="D1658" s="2">
        <f>DATE(2023,KB_s[[#This Row],[Monat]],KB_s[[#This Row],[Tag]])</f>
        <v>45156</v>
      </c>
      <c r="E1658" s="3">
        <f>WEEKNUM(KB_s[[#This Row],[kill_datetime]],2)</f>
        <v>34</v>
      </c>
      <c r="F1658" t="s">
        <v>465</v>
      </c>
      <c r="G1658" t="s">
        <v>60</v>
      </c>
      <c r="H1658" t="s">
        <v>231</v>
      </c>
      <c r="I1658" t="s">
        <v>13</v>
      </c>
      <c r="J1658" t="s">
        <v>73</v>
      </c>
      <c r="K1658" t="s">
        <v>32</v>
      </c>
      <c r="L1658" t="s">
        <v>747</v>
      </c>
      <c r="M1658" t="s">
        <v>78</v>
      </c>
      <c r="N1658" s="1">
        <v>27733881.890000001</v>
      </c>
      <c r="O1658" s="1">
        <v>17047194.879999999</v>
      </c>
    </row>
    <row r="1659" spans="1:15" x14ac:dyDescent="0.25">
      <c r="A1659" s="2">
        <v>45156.538865740738</v>
      </c>
      <c r="B1659">
        <f t="shared" si="50"/>
        <v>18</v>
      </c>
      <c r="C1659">
        <f t="shared" si="51"/>
        <v>8</v>
      </c>
      <c r="D1659" s="2">
        <f>DATE(2023,KB_s[[#This Row],[Monat]],KB_s[[#This Row],[Tag]])</f>
        <v>45156</v>
      </c>
      <c r="E1659" s="3">
        <f>WEEKNUM(KB_s[[#This Row],[kill_datetime]],2)</f>
        <v>34</v>
      </c>
      <c r="F1659" t="s">
        <v>315</v>
      </c>
      <c r="G1659" t="s">
        <v>27</v>
      </c>
      <c r="H1659" t="s">
        <v>165</v>
      </c>
      <c r="I1659" t="s">
        <v>20</v>
      </c>
      <c r="J1659" t="s">
        <v>157</v>
      </c>
      <c r="K1659" t="s">
        <v>32</v>
      </c>
      <c r="L1659" t="s">
        <v>58</v>
      </c>
      <c r="M1659" t="s">
        <v>11</v>
      </c>
      <c r="N1659" s="1">
        <v>83624066.920000002</v>
      </c>
      <c r="O1659" s="1">
        <v>66815804.909999996</v>
      </c>
    </row>
    <row r="1660" spans="1:15" x14ac:dyDescent="0.25">
      <c r="A1660" s="2">
        <v>45156.580208333333</v>
      </c>
      <c r="B1660">
        <f t="shared" si="50"/>
        <v>18</v>
      </c>
      <c r="C1660">
        <f t="shared" si="51"/>
        <v>8</v>
      </c>
      <c r="D1660" s="2">
        <f>DATE(2023,KB_s[[#This Row],[Monat]],KB_s[[#This Row],[Tag]])</f>
        <v>45156</v>
      </c>
      <c r="E1660" s="3">
        <f>WEEKNUM(KB_s[[#This Row],[kill_datetime]],2)</f>
        <v>34</v>
      </c>
      <c r="F1660" t="s">
        <v>624</v>
      </c>
      <c r="G1660" t="s">
        <v>15</v>
      </c>
      <c r="H1660" t="s">
        <v>177</v>
      </c>
      <c r="I1660" t="s">
        <v>27</v>
      </c>
      <c r="J1660" t="s">
        <v>46</v>
      </c>
      <c r="K1660" t="s">
        <v>17</v>
      </c>
      <c r="L1660" t="s">
        <v>433</v>
      </c>
      <c r="M1660" t="s">
        <v>11</v>
      </c>
      <c r="N1660" s="1">
        <v>225213179.03</v>
      </c>
      <c r="O1660" s="1">
        <v>225006860.15000001</v>
      </c>
    </row>
    <row r="1661" spans="1:15" x14ac:dyDescent="0.25">
      <c r="A1661" s="2">
        <v>45156.615914351853</v>
      </c>
      <c r="B1661">
        <f t="shared" si="50"/>
        <v>18</v>
      </c>
      <c r="C1661">
        <f t="shared" si="51"/>
        <v>8</v>
      </c>
      <c r="D1661" s="2">
        <f>DATE(2023,KB_s[[#This Row],[Monat]],KB_s[[#This Row],[Tag]])</f>
        <v>45156</v>
      </c>
      <c r="E1661" s="3">
        <f>WEEKNUM(KB_s[[#This Row],[kill_datetime]],2)</f>
        <v>34</v>
      </c>
      <c r="F1661" t="s">
        <v>21</v>
      </c>
      <c r="G1661" t="s">
        <v>13</v>
      </c>
      <c r="H1661" t="s">
        <v>293</v>
      </c>
      <c r="I1661" t="s">
        <v>15</v>
      </c>
      <c r="J1661" t="s">
        <v>56</v>
      </c>
      <c r="K1661" t="s">
        <v>17</v>
      </c>
      <c r="L1661" t="s">
        <v>206</v>
      </c>
      <c r="M1661" t="s">
        <v>78</v>
      </c>
      <c r="N1661" s="1">
        <v>2780358.07</v>
      </c>
      <c r="O1661" s="1">
        <v>467208.62</v>
      </c>
    </row>
    <row r="1662" spans="1:15" x14ac:dyDescent="0.25">
      <c r="A1662" s="2">
        <v>45156.616053240738</v>
      </c>
      <c r="B1662">
        <f t="shared" si="50"/>
        <v>18</v>
      </c>
      <c r="C1662">
        <f t="shared" si="51"/>
        <v>8</v>
      </c>
      <c r="D1662" s="2">
        <f>DATE(2023,KB_s[[#This Row],[Monat]],KB_s[[#This Row],[Tag]])</f>
        <v>45156</v>
      </c>
      <c r="E1662" s="3">
        <f>WEEKNUM(KB_s[[#This Row],[kill_datetime]],2)</f>
        <v>34</v>
      </c>
      <c r="F1662" t="s">
        <v>192</v>
      </c>
      <c r="G1662" t="s">
        <v>13</v>
      </c>
      <c r="H1662" t="s">
        <v>293</v>
      </c>
      <c r="I1662" t="s">
        <v>15</v>
      </c>
      <c r="J1662" t="s">
        <v>56</v>
      </c>
      <c r="K1662" t="s">
        <v>17</v>
      </c>
      <c r="L1662" t="s">
        <v>206</v>
      </c>
      <c r="M1662" t="s">
        <v>78</v>
      </c>
      <c r="N1662" s="1">
        <v>2051281</v>
      </c>
      <c r="O1662" s="1">
        <v>1569166.04</v>
      </c>
    </row>
    <row r="1663" spans="1:15" x14ac:dyDescent="0.25">
      <c r="A1663" s="2">
        <v>45156.616122685184</v>
      </c>
      <c r="B1663">
        <f t="shared" si="50"/>
        <v>18</v>
      </c>
      <c r="C1663">
        <f t="shared" si="51"/>
        <v>8</v>
      </c>
      <c r="D1663" s="2">
        <f>DATE(2023,KB_s[[#This Row],[Monat]],KB_s[[#This Row],[Tag]])</f>
        <v>45156</v>
      </c>
      <c r="E1663" s="3">
        <f>WEEKNUM(KB_s[[#This Row],[kill_datetime]],2)</f>
        <v>34</v>
      </c>
      <c r="F1663" t="s">
        <v>231</v>
      </c>
      <c r="G1663" t="s">
        <v>13</v>
      </c>
      <c r="H1663" t="s">
        <v>293</v>
      </c>
      <c r="I1663" t="s">
        <v>15</v>
      </c>
      <c r="J1663" t="s">
        <v>105</v>
      </c>
      <c r="K1663" t="s">
        <v>17</v>
      </c>
      <c r="L1663" t="s">
        <v>206</v>
      </c>
      <c r="M1663" t="s">
        <v>78</v>
      </c>
      <c r="N1663" s="1">
        <v>19837175.440000001</v>
      </c>
      <c r="O1663" s="1">
        <v>15692476.289999999</v>
      </c>
    </row>
    <row r="1664" spans="1:15" x14ac:dyDescent="0.25">
      <c r="A1664" s="2">
        <v>45156.61613425926</v>
      </c>
      <c r="B1664">
        <f t="shared" si="50"/>
        <v>18</v>
      </c>
      <c r="C1664">
        <f t="shared" si="51"/>
        <v>8</v>
      </c>
      <c r="D1664" s="2">
        <f>DATE(2023,KB_s[[#This Row],[Monat]],KB_s[[#This Row],[Tag]])</f>
        <v>45156</v>
      </c>
      <c r="E1664" s="3">
        <f>WEEKNUM(KB_s[[#This Row],[kill_datetime]],2)</f>
        <v>34</v>
      </c>
      <c r="F1664" t="s">
        <v>231</v>
      </c>
      <c r="G1664" t="s">
        <v>13</v>
      </c>
      <c r="H1664" t="s">
        <v>293</v>
      </c>
      <c r="I1664" t="s">
        <v>15</v>
      </c>
      <c r="J1664" t="s">
        <v>157</v>
      </c>
      <c r="K1664" t="s">
        <v>32</v>
      </c>
      <c r="L1664" t="s">
        <v>206</v>
      </c>
      <c r="M1664" t="s">
        <v>78</v>
      </c>
      <c r="N1664" s="1">
        <v>80754652.359999999</v>
      </c>
      <c r="O1664" s="1">
        <v>57173477.880000003</v>
      </c>
    </row>
    <row r="1665" spans="1:15" x14ac:dyDescent="0.25">
      <c r="A1665" s="2">
        <v>45156.616550925923</v>
      </c>
      <c r="B1665">
        <f t="shared" si="50"/>
        <v>18</v>
      </c>
      <c r="C1665">
        <f t="shared" si="51"/>
        <v>8</v>
      </c>
      <c r="D1665" s="2">
        <f>DATE(2023,KB_s[[#This Row],[Monat]],KB_s[[#This Row],[Tag]])</f>
        <v>45156</v>
      </c>
      <c r="E1665" s="3">
        <f>WEEKNUM(KB_s[[#This Row],[kill_datetime]],2)</f>
        <v>34</v>
      </c>
      <c r="F1665" t="s">
        <v>293</v>
      </c>
      <c r="G1665" t="s">
        <v>15</v>
      </c>
      <c r="H1665" t="s">
        <v>244</v>
      </c>
      <c r="I1665" t="s">
        <v>13</v>
      </c>
      <c r="J1665" t="s">
        <v>48</v>
      </c>
      <c r="K1665" t="s">
        <v>25</v>
      </c>
      <c r="L1665" t="s">
        <v>206</v>
      </c>
      <c r="M1665" t="s">
        <v>78</v>
      </c>
      <c r="N1665" s="1">
        <v>3026688.25</v>
      </c>
      <c r="O1665" s="1">
        <v>2225286.54</v>
      </c>
    </row>
    <row r="1666" spans="1:15" x14ac:dyDescent="0.25">
      <c r="A1666" s="2">
        <v>45156.616562499999</v>
      </c>
      <c r="B1666">
        <f t="shared" ref="B1666:B1729" si="52">DAY(A1666)</f>
        <v>18</v>
      </c>
      <c r="C1666">
        <f t="shared" ref="C1666:C1729" si="53">MONTH(A1666)</f>
        <v>8</v>
      </c>
      <c r="D1666" s="2">
        <f>DATE(2023,KB_s[[#This Row],[Monat]],KB_s[[#This Row],[Tag]])</f>
        <v>45156</v>
      </c>
      <c r="E1666" s="3">
        <f>WEEKNUM(KB_s[[#This Row],[kill_datetime]],2)</f>
        <v>34</v>
      </c>
      <c r="F1666" t="s">
        <v>22</v>
      </c>
      <c r="G1666" t="s">
        <v>13</v>
      </c>
      <c r="H1666" t="s">
        <v>293</v>
      </c>
      <c r="I1666" t="s">
        <v>15</v>
      </c>
      <c r="J1666" t="s">
        <v>325</v>
      </c>
      <c r="K1666" t="s">
        <v>32</v>
      </c>
      <c r="L1666" t="s">
        <v>206</v>
      </c>
      <c r="M1666" t="s">
        <v>78</v>
      </c>
      <c r="N1666" s="1">
        <v>67530493.640000001</v>
      </c>
      <c r="O1666" s="1">
        <v>51163089.030000001</v>
      </c>
    </row>
    <row r="1667" spans="1:15" x14ac:dyDescent="0.25">
      <c r="A1667" s="2">
        <v>45156.670682870368</v>
      </c>
      <c r="B1667">
        <f t="shared" si="52"/>
        <v>18</v>
      </c>
      <c r="C1667">
        <f t="shared" si="53"/>
        <v>8</v>
      </c>
      <c r="D1667" s="2">
        <f>DATE(2023,KB_s[[#This Row],[Monat]],KB_s[[#This Row],[Tag]])</f>
        <v>45156</v>
      </c>
      <c r="E1667" s="3">
        <f>WEEKNUM(KB_s[[#This Row],[kill_datetime]],2)</f>
        <v>34</v>
      </c>
      <c r="F1667" t="s">
        <v>319</v>
      </c>
      <c r="G1667" t="s">
        <v>13</v>
      </c>
      <c r="H1667" t="s">
        <v>354</v>
      </c>
      <c r="I1667" t="s">
        <v>60</v>
      </c>
      <c r="J1667" t="s">
        <v>114</v>
      </c>
      <c r="K1667" t="s">
        <v>17</v>
      </c>
      <c r="L1667" t="s">
        <v>540</v>
      </c>
      <c r="M1667" t="s">
        <v>94</v>
      </c>
      <c r="N1667" s="1">
        <v>84152002.819999993</v>
      </c>
      <c r="O1667" s="1">
        <v>69189485.659999996</v>
      </c>
    </row>
    <row r="1668" spans="1:15" x14ac:dyDescent="0.25">
      <c r="A1668" s="2">
        <v>45156.678263888891</v>
      </c>
      <c r="B1668">
        <f t="shared" si="52"/>
        <v>18</v>
      </c>
      <c r="C1668">
        <f t="shared" si="53"/>
        <v>8</v>
      </c>
      <c r="D1668" s="2">
        <f>DATE(2023,KB_s[[#This Row],[Monat]],KB_s[[#This Row],[Tag]])</f>
        <v>45156</v>
      </c>
      <c r="E1668" s="3">
        <f>WEEKNUM(KB_s[[#This Row],[kill_datetime]],2)</f>
        <v>34</v>
      </c>
      <c r="F1668" t="s">
        <v>133</v>
      </c>
      <c r="G1668" t="s">
        <v>15</v>
      </c>
      <c r="H1668" t="s">
        <v>21</v>
      </c>
      <c r="I1668" t="s">
        <v>13</v>
      </c>
      <c r="J1668" t="s">
        <v>56</v>
      </c>
      <c r="K1668" t="s">
        <v>17</v>
      </c>
      <c r="L1668" t="s">
        <v>215</v>
      </c>
      <c r="M1668" t="s">
        <v>78</v>
      </c>
      <c r="N1668" s="1">
        <v>672885.73</v>
      </c>
      <c r="O1668" s="1">
        <v>487079.02</v>
      </c>
    </row>
    <row r="1669" spans="1:15" x14ac:dyDescent="0.25">
      <c r="A1669" s="2">
        <v>45156.712002314816</v>
      </c>
      <c r="B1669">
        <f t="shared" si="52"/>
        <v>18</v>
      </c>
      <c r="C1669">
        <f t="shared" si="53"/>
        <v>8</v>
      </c>
      <c r="D1669" s="2">
        <f>DATE(2023,KB_s[[#This Row],[Monat]],KB_s[[#This Row],[Tag]])</f>
        <v>45156</v>
      </c>
      <c r="E1669" s="3">
        <f>WEEKNUM(KB_s[[#This Row],[kill_datetime]],2)</f>
        <v>34</v>
      </c>
      <c r="F1669" t="s">
        <v>597</v>
      </c>
      <c r="G1669" t="s">
        <v>60</v>
      </c>
      <c r="H1669" t="s">
        <v>558</v>
      </c>
      <c r="I1669" t="s">
        <v>27</v>
      </c>
      <c r="J1669" t="s">
        <v>46</v>
      </c>
      <c r="K1669" t="s">
        <v>17</v>
      </c>
      <c r="L1669" t="s">
        <v>240</v>
      </c>
      <c r="M1669" t="s">
        <v>38</v>
      </c>
      <c r="N1669" s="1">
        <v>12891399.130000001</v>
      </c>
      <c r="O1669" s="1">
        <v>2531402.52</v>
      </c>
    </row>
    <row r="1670" spans="1:15" x14ac:dyDescent="0.25">
      <c r="A1670" s="2">
        <v>45156.713877314818</v>
      </c>
      <c r="B1670">
        <f t="shared" si="52"/>
        <v>18</v>
      </c>
      <c r="C1670">
        <f t="shared" si="53"/>
        <v>8</v>
      </c>
      <c r="D1670" s="2">
        <f>DATE(2023,KB_s[[#This Row],[Monat]],KB_s[[#This Row],[Tag]])</f>
        <v>45156</v>
      </c>
      <c r="E1670" s="3">
        <f>WEEKNUM(KB_s[[#This Row],[kill_datetime]],2)</f>
        <v>34</v>
      </c>
      <c r="F1670" t="s">
        <v>597</v>
      </c>
      <c r="G1670" t="s">
        <v>60</v>
      </c>
      <c r="H1670" t="s">
        <v>173</v>
      </c>
      <c r="I1670" t="s">
        <v>27</v>
      </c>
      <c r="J1670" t="s">
        <v>31</v>
      </c>
      <c r="K1670" t="s">
        <v>32</v>
      </c>
      <c r="L1670" t="s">
        <v>240</v>
      </c>
      <c r="M1670" t="s">
        <v>38</v>
      </c>
      <c r="N1670" s="1">
        <v>90071697.390000001</v>
      </c>
      <c r="O1670" s="1">
        <v>69019728.430000007</v>
      </c>
    </row>
    <row r="1671" spans="1:15" x14ac:dyDescent="0.25">
      <c r="A1671" s="2">
        <v>45156.721284722225</v>
      </c>
      <c r="B1671">
        <f t="shared" si="52"/>
        <v>18</v>
      </c>
      <c r="C1671">
        <f t="shared" si="53"/>
        <v>8</v>
      </c>
      <c r="D1671" s="2">
        <f>DATE(2023,KB_s[[#This Row],[Monat]],KB_s[[#This Row],[Tag]])</f>
        <v>45156</v>
      </c>
      <c r="E1671" s="3">
        <f>WEEKNUM(KB_s[[#This Row],[kill_datetime]],2)</f>
        <v>34</v>
      </c>
      <c r="F1671" t="s">
        <v>624</v>
      </c>
      <c r="G1671" t="s">
        <v>15</v>
      </c>
      <c r="H1671" t="s">
        <v>492</v>
      </c>
      <c r="I1671" t="s">
        <v>13</v>
      </c>
      <c r="J1671" t="s">
        <v>69</v>
      </c>
      <c r="K1671" t="s">
        <v>17</v>
      </c>
      <c r="L1671" t="s">
        <v>58</v>
      </c>
      <c r="M1671" t="s">
        <v>11</v>
      </c>
      <c r="N1671" s="1">
        <v>2331861.29</v>
      </c>
      <c r="O1671" s="1">
        <v>2211197.5</v>
      </c>
    </row>
    <row r="1672" spans="1:15" x14ac:dyDescent="0.25">
      <c r="A1672" s="2">
        <v>45156.73978009259</v>
      </c>
      <c r="B1672">
        <f t="shared" si="52"/>
        <v>18</v>
      </c>
      <c r="C1672">
        <f t="shared" si="53"/>
        <v>8</v>
      </c>
      <c r="D1672" s="2">
        <f>DATE(2023,KB_s[[#This Row],[Monat]],KB_s[[#This Row],[Tag]])</f>
        <v>45156</v>
      </c>
      <c r="E1672" s="3">
        <f>WEEKNUM(KB_s[[#This Row],[kill_datetime]],2)</f>
        <v>34</v>
      </c>
      <c r="F1672" t="s">
        <v>40</v>
      </c>
      <c r="G1672" t="s">
        <v>20</v>
      </c>
      <c r="H1672" t="s">
        <v>40</v>
      </c>
      <c r="I1672" t="s">
        <v>20</v>
      </c>
      <c r="J1672" t="s">
        <v>478</v>
      </c>
      <c r="K1672" t="s">
        <v>32</v>
      </c>
      <c r="L1672" t="s">
        <v>304</v>
      </c>
      <c r="M1672" t="s">
        <v>66</v>
      </c>
      <c r="N1672" s="1">
        <v>111907916.87</v>
      </c>
      <c r="O1672" s="1">
        <v>66039193.770000003</v>
      </c>
    </row>
    <row r="1673" spans="1:15" x14ac:dyDescent="0.25">
      <c r="A1673" s="2">
        <v>45156.739918981482</v>
      </c>
      <c r="B1673">
        <f t="shared" si="52"/>
        <v>18</v>
      </c>
      <c r="C1673">
        <f t="shared" si="53"/>
        <v>8</v>
      </c>
      <c r="D1673" s="2">
        <f>DATE(2023,KB_s[[#This Row],[Monat]],KB_s[[#This Row],[Tag]])</f>
        <v>45156</v>
      </c>
      <c r="E1673" s="3">
        <f>WEEKNUM(KB_s[[#This Row],[kill_datetime]],2)</f>
        <v>34</v>
      </c>
      <c r="F1673" t="s">
        <v>40</v>
      </c>
      <c r="G1673" t="s">
        <v>20</v>
      </c>
      <c r="H1673" t="s">
        <v>40</v>
      </c>
      <c r="I1673" t="s">
        <v>20</v>
      </c>
      <c r="J1673" t="s">
        <v>478</v>
      </c>
      <c r="K1673" t="s">
        <v>32</v>
      </c>
      <c r="L1673" t="s">
        <v>304</v>
      </c>
      <c r="M1673" t="s">
        <v>66</v>
      </c>
      <c r="N1673" s="1">
        <v>111907916.87</v>
      </c>
      <c r="O1673" s="1">
        <v>85005642.670000002</v>
      </c>
    </row>
    <row r="1674" spans="1:15" x14ac:dyDescent="0.25">
      <c r="A1674" s="2">
        <v>45156.74</v>
      </c>
      <c r="B1674">
        <f t="shared" si="52"/>
        <v>18</v>
      </c>
      <c r="C1674">
        <f t="shared" si="53"/>
        <v>8</v>
      </c>
      <c r="D1674" s="2">
        <f>DATE(2023,KB_s[[#This Row],[Monat]],KB_s[[#This Row],[Tag]])</f>
        <v>45156</v>
      </c>
      <c r="E1674" s="3">
        <f>WEEKNUM(KB_s[[#This Row],[kill_datetime]],2)</f>
        <v>34</v>
      </c>
      <c r="F1674" t="s">
        <v>40</v>
      </c>
      <c r="G1674" t="s">
        <v>20</v>
      </c>
      <c r="H1674" t="s">
        <v>40</v>
      </c>
      <c r="I1674" t="s">
        <v>20</v>
      </c>
      <c r="J1674" t="s">
        <v>478</v>
      </c>
      <c r="K1674" t="s">
        <v>32</v>
      </c>
      <c r="L1674" t="s">
        <v>304</v>
      </c>
      <c r="M1674" t="s">
        <v>66</v>
      </c>
      <c r="N1674" s="1">
        <v>111880771.64</v>
      </c>
      <c r="O1674" s="1">
        <v>111880771.64</v>
      </c>
    </row>
    <row r="1675" spans="1:15" x14ac:dyDescent="0.25">
      <c r="A1675" s="2">
        <v>45156.740381944444</v>
      </c>
      <c r="B1675">
        <f t="shared" si="52"/>
        <v>18</v>
      </c>
      <c r="C1675">
        <f t="shared" si="53"/>
        <v>8</v>
      </c>
      <c r="D1675" s="2">
        <f>DATE(2023,KB_s[[#This Row],[Monat]],KB_s[[#This Row],[Tag]])</f>
        <v>45156</v>
      </c>
      <c r="E1675" s="3">
        <f>WEEKNUM(KB_s[[#This Row],[kill_datetime]],2)</f>
        <v>34</v>
      </c>
      <c r="F1675" t="s">
        <v>40</v>
      </c>
      <c r="G1675" t="s">
        <v>20</v>
      </c>
      <c r="H1675" t="s">
        <v>40</v>
      </c>
      <c r="I1675" t="s">
        <v>20</v>
      </c>
      <c r="J1675" t="s">
        <v>478</v>
      </c>
      <c r="K1675" t="s">
        <v>32</v>
      </c>
      <c r="L1675" t="s">
        <v>304</v>
      </c>
      <c r="M1675" t="s">
        <v>66</v>
      </c>
      <c r="N1675" s="1">
        <v>111880771.64</v>
      </c>
      <c r="O1675" s="1">
        <v>84772837.939999998</v>
      </c>
    </row>
    <row r="1676" spans="1:15" x14ac:dyDescent="0.25">
      <c r="A1676" s="2">
        <v>45156.807372685187</v>
      </c>
      <c r="B1676">
        <f t="shared" si="52"/>
        <v>18</v>
      </c>
      <c r="C1676">
        <f t="shared" si="53"/>
        <v>8</v>
      </c>
      <c r="D1676" s="2">
        <f>DATE(2023,KB_s[[#This Row],[Monat]],KB_s[[#This Row],[Tag]])</f>
        <v>45156</v>
      </c>
      <c r="E1676" s="3">
        <f>WEEKNUM(KB_s[[#This Row],[kill_datetime]],2)</f>
        <v>34</v>
      </c>
      <c r="F1676" t="s">
        <v>154</v>
      </c>
      <c r="G1676" t="s">
        <v>60</v>
      </c>
      <c r="H1676" t="s">
        <v>422</v>
      </c>
      <c r="I1676" t="s">
        <v>13</v>
      </c>
      <c r="J1676" t="s">
        <v>39</v>
      </c>
      <c r="K1676" t="s">
        <v>32</v>
      </c>
      <c r="L1676" t="s">
        <v>58</v>
      </c>
      <c r="M1676" t="s">
        <v>11</v>
      </c>
      <c r="N1676" s="1">
        <v>23128305.57</v>
      </c>
      <c r="O1676" s="1">
        <v>8120939.9900000002</v>
      </c>
    </row>
    <row r="1677" spans="1:15" x14ac:dyDescent="0.25">
      <c r="A1677" s="2">
        <v>45156.824004629627</v>
      </c>
      <c r="B1677">
        <f t="shared" si="52"/>
        <v>18</v>
      </c>
      <c r="C1677">
        <f t="shared" si="53"/>
        <v>8</v>
      </c>
      <c r="D1677" s="2">
        <f>DATE(2023,KB_s[[#This Row],[Monat]],KB_s[[#This Row],[Tag]])</f>
        <v>45156</v>
      </c>
      <c r="E1677" s="3">
        <f>WEEKNUM(KB_s[[#This Row],[kill_datetime]],2)</f>
        <v>34</v>
      </c>
      <c r="F1677" t="s">
        <v>67</v>
      </c>
      <c r="G1677" t="s">
        <v>13</v>
      </c>
      <c r="H1677" t="s">
        <v>344</v>
      </c>
      <c r="I1677" t="s">
        <v>20</v>
      </c>
      <c r="J1677" t="s">
        <v>132</v>
      </c>
      <c r="K1677" t="s">
        <v>32</v>
      </c>
      <c r="L1677" t="s">
        <v>298</v>
      </c>
      <c r="M1677" t="s">
        <v>78</v>
      </c>
      <c r="N1677" s="1">
        <v>40351996.079999998</v>
      </c>
      <c r="O1677" s="1">
        <v>21164642.149999999</v>
      </c>
    </row>
    <row r="1678" spans="1:15" x14ac:dyDescent="0.25">
      <c r="A1678" s="2">
        <v>45156.993090277778</v>
      </c>
      <c r="B1678">
        <f t="shared" si="52"/>
        <v>18</v>
      </c>
      <c r="C1678">
        <f t="shared" si="53"/>
        <v>8</v>
      </c>
      <c r="D1678" s="2">
        <f>DATE(2023,KB_s[[#This Row],[Monat]],KB_s[[#This Row],[Tag]])</f>
        <v>45156</v>
      </c>
      <c r="E1678" s="3">
        <f>WEEKNUM(KB_s[[#This Row],[kill_datetime]],2)</f>
        <v>34</v>
      </c>
      <c r="F1678" t="s">
        <v>64</v>
      </c>
      <c r="G1678" t="s">
        <v>20</v>
      </c>
      <c r="H1678" t="s">
        <v>21</v>
      </c>
      <c r="I1678" t="s">
        <v>13</v>
      </c>
      <c r="J1678" t="s">
        <v>48</v>
      </c>
      <c r="K1678" t="s">
        <v>25</v>
      </c>
      <c r="L1678" t="s">
        <v>107</v>
      </c>
      <c r="M1678" t="s">
        <v>78</v>
      </c>
      <c r="N1678" s="1">
        <v>9523042.3100000005</v>
      </c>
      <c r="O1678" s="1">
        <v>4323097.67</v>
      </c>
    </row>
    <row r="1679" spans="1:15" x14ac:dyDescent="0.25">
      <c r="A1679" s="2">
        <v>45157.030868055554</v>
      </c>
      <c r="B1679">
        <f t="shared" si="52"/>
        <v>19</v>
      </c>
      <c r="C1679">
        <f t="shared" si="53"/>
        <v>8</v>
      </c>
      <c r="D1679" s="2">
        <f>DATE(2023,KB_s[[#This Row],[Monat]],KB_s[[#This Row],[Tag]])</f>
        <v>45157</v>
      </c>
      <c r="E1679" s="3">
        <f>WEEKNUM(KB_s[[#This Row],[kill_datetime]],2)</f>
        <v>34</v>
      </c>
      <c r="F1679" t="s">
        <v>108</v>
      </c>
      <c r="G1679" t="s">
        <v>13</v>
      </c>
      <c r="H1679" t="s">
        <v>494</v>
      </c>
      <c r="I1679" t="s">
        <v>60</v>
      </c>
      <c r="J1679" t="s">
        <v>117</v>
      </c>
      <c r="K1679" t="s">
        <v>32</v>
      </c>
      <c r="L1679" t="s">
        <v>206</v>
      </c>
      <c r="M1679" t="s">
        <v>78</v>
      </c>
      <c r="N1679" s="1">
        <v>43445157.530000001</v>
      </c>
      <c r="O1679" s="1">
        <v>19839850.93</v>
      </c>
    </row>
    <row r="1680" spans="1:15" x14ac:dyDescent="0.25">
      <c r="A1680" s="2">
        <v>45157.042083333334</v>
      </c>
      <c r="B1680">
        <f t="shared" si="52"/>
        <v>19</v>
      </c>
      <c r="C1680">
        <f t="shared" si="53"/>
        <v>8</v>
      </c>
      <c r="D1680" s="2">
        <f>DATE(2023,KB_s[[#This Row],[Monat]],KB_s[[#This Row],[Tag]])</f>
        <v>45157</v>
      </c>
      <c r="E1680" s="3">
        <f>WEEKNUM(KB_s[[#This Row],[kill_datetime]],2)</f>
        <v>34</v>
      </c>
      <c r="F1680" t="s">
        <v>81</v>
      </c>
      <c r="G1680" t="s">
        <v>20</v>
      </c>
      <c r="H1680" t="s">
        <v>81</v>
      </c>
      <c r="I1680" t="s">
        <v>20</v>
      </c>
      <c r="J1680" t="s">
        <v>478</v>
      </c>
      <c r="K1680" t="s">
        <v>32</v>
      </c>
      <c r="L1680" t="s">
        <v>591</v>
      </c>
      <c r="M1680" t="s">
        <v>66</v>
      </c>
      <c r="N1680" s="1">
        <v>29003486.920000002</v>
      </c>
      <c r="O1680" s="1">
        <v>27181504.82</v>
      </c>
    </row>
    <row r="1681" spans="1:15" x14ac:dyDescent="0.25">
      <c r="A1681" s="2">
        <v>45157.047615740739</v>
      </c>
      <c r="B1681">
        <f t="shared" si="52"/>
        <v>19</v>
      </c>
      <c r="C1681">
        <f t="shared" si="53"/>
        <v>8</v>
      </c>
      <c r="D1681" s="2">
        <f>DATE(2023,KB_s[[#This Row],[Monat]],KB_s[[#This Row],[Tag]])</f>
        <v>45157</v>
      </c>
      <c r="E1681" s="3">
        <f>WEEKNUM(KB_s[[#This Row],[kill_datetime]],2)</f>
        <v>34</v>
      </c>
      <c r="F1681" t="s">
        <v>21</v>
      </c>
      <c r="G1681" t="s">
        <v>13</v>
      </c>
      <c r="H1681" t="s">
        <v>165</v>
      </c>
      <c r="I1681" t="s">
        <v>20</v>
      </c>
      <c r="J1681" t="s">
        <v>100</v>
      </c>
      <c r="K1681" t="s">
        <v>17</v>
      </c>
      <c r="L1681" t="s">
        <v>58</v>
      </c>
      <c r="M1681" t="s">
        <v>11</v>
      </c>
      <c r="N1681" s="1">
        <v>16423239.039999999</v>
      </c>
      <c r="O1681" s="1">
        <v>9743142.4299999997</v>
      </c>
    </row>
    <row r="1682" spans="1:15" x14ac:dyDescent="0.25">
      <c r="A1682" s="2">
        <v>45157.096377314818</v>
      </c>
      <c r="B1682">
        <f t="shared" si="52"/>
        <v>19</v>
      </c>
      <c r="C1682">
        <f t="shared" si="53"/>
        <v>8</v>
      </c>
      <c r="D1682" s="2">
        <f>DATE(2023,KB_s[[#This Row],[Monat]],KB_s[[#This Row],[Tag]])</f>
        <v>45157</v>
      </c>
      <c r="E1682" s="3">
        <f>WEEKNUM(KB_s[[#This Row],[kill_datetime]],2)</f>
        <v>34</v>
      </c>
      <c r="F1682" t="s">
        <v>350</v>
      </c>
      <c r="G1682" t="s">
        <v>20</v>
      </c>
      <c r="H1682" t="s">
        <v>21</v>
      </c>
      <c r="I1682" t="s">
        <v>13</v>
      </c>
      <c r="J1682" t="s">
        <v>73</v>
      </c>
      <c r="K1682" t="s">
        <v>32</v>
      </c>
      <c r="L1682" t="s">
        <v>107</v>
      </c>
      <c r="M1682" t="s">
        <v>78</v>
      </c>
      <c r="N1682" s="1">
        <v>61842537.729999997</v>
      </c>
      <c r="O1682" s="1">
        <v>45310857.299999997</v>
      </c>
    </row>
    <row r="1683" spans="1:15" x14ac:dyDescent="0.25">
      <c r="A1683" s="2">
        <v>45157.111516203702</v>
      </c>
      <c r="B1683">
        <f t="shared" si="52"/>
        <v>19</v>
      </c>
      <c r="C1683">
        <f t="shared" si="53"/>
        <v>8</v>
      </c>
      <c r="D1683" s="2">
        <f>DATE(2023,KB_s[[#This Row],[Monat]],KB_s[[#This Row],[Tag]])</f>
        <v>45157</v>
      </c>
      <c r="E1683" s="3">
        <f>WEEKNUM(KB_s[[#This Row],[kill_datetime]],2)</f>
        <v>34</v>
      </c>
      <c r="F1683" t="s">
        <v>480</v>
      </c>
      <c r="G1683" t="s">
        <v>13</v>
      </c>
      <c r="H1683" t="s">
        <v>82</v>
      </c>
      <c r="I1683" t="s">
        <v>20</v>
      </c>
      <c r="J1683" t="s">
        <v>191</v>
      </c>
      <c r="K1683" t="s">
        <v>32</v>
      </c>
      <c r="L1683" t="s">
        <v>220</v>
      </c>
      <c r="M1683" t="s">
        <v>66</v>
      </c>
      <c r="N1683" s="1">
        <v>84950159.760000005</v>
      </c>
      <c r="O1683" s="1">
        <v>63611739.619999997</v>
      </c>
    </row>
    <row r="1684" spans="1:15" x14ac:dyDescent="0.25">
      <c r="A1684" s="2">
        <v>45157.117268518516</v>
      </c>
      <c r="B1684">
        <f t="shared" si="52"/>
        <v>19</v>
      </c>
      <c r="C1684">
        <f t="shared" si="53"/>
        <v>8</v>
      </c>
      <c r="D1684" s="2">
        <f>DATE(2023,KB_s[[#This Row],[Monat]],KB_s[[#This Row],[Tag]])</f>
        <v>45157</v>
      </c>
      <c r="E1684" s="3">
        <f>WEEKNUM(KB_s[[#This Row],[kill_datetime]],2)</f>
        <v>34</v>
      </c>
      <c r="F1684" t="s">
        <v>57</v>
      </c>
      <c r="G1684" t="s">
        <v>13</v>
      </c>
      <c r="H1684" t="s">
        <v>241</v>
      </c>
      <c r="I1684" t="s">
        <v>20</v>
      </c>
      <c r="J1684" t="s">
        <v>90</v>
      </c>
      <c r="K1684" t="s">
        <v>36</v>
      </c>
      <c r="L1684" t="s">
        <v>541</v>
      </c>
      <c r="M1684" t="s">
        <v>66</v>
      </c>
      <c r="N1684" s="1">
        <v>66268005.810000002</v>
      </c>
      <c r="O1684" s="1">
        <v>47276697.850000001</v>
      </c>
    </row>
    <row r="1685" spans="1:15" x14ac:dyDescent="0.25">
      <c r="A1685" s="2">
        <v>45157.117349537039</v>
      </c>
      <c r="B1685">
        <f t="shared" si="52"/>
        <v>19</v>
      </c>
      <c r="C1685">
        <f t="shared" si="53"/>
        <v>8</v>
      </c>
      <c r="D1685" s="2">
        <f>DATE(2023,KB_s[[#This Row],[Monat]],KB_s[[#This Row],[Tag]])</f>
        <v>45157</v>
      </c>
      <c r="E1685" s="3">
        <f>WEEKNUM(KB_s[[#This Row],[kill_datetime]],2)</f>
        <v>34</v>
      </c>
      <c r="F1685" t="s">
        <v>21</v>
      </c>
      <c r="G1685" t="s">
        <v>13</v>
      </c>
      <c r="H1685" t="s">
        <v>47</v>
      </c>
      <c r="I1685" t="s">
        <v>20</v>
      </c>
      <c r="J1685" t="s">
        <v>34</v>
      </c>
      <c r="K1685" t="s">
        <v>32</v>
      </c>
      <c r="L1685" t="s">
        <v>541</v>
      </c>
      <c r="M1685" t="s">
        <v>66</v>
      </c>
      <c r="N1685" s="1">
        <v>52403269.530000001</v>
      </c>
      <c r="O1685" s="1">
        <v>29234165.32</v>
      </c>
    </row>
    <row r="1686" spans="1:15" x14ac:dyDescent="0.25">
      <c r="A1686" s="2">
        <v>45157.119629629633</v>
      </c>
      <c r="B1686">
        <f t="shared" si="52"/>
        <v>19</v>
      </c>
      <c r="C1686">
        <f t="shared" si="53"/>
        <v>8</v>
      </c>
      <c r="D1686" s="2">
        <f>DATE(2023,KB_s[[#This Row],[Monat]],KB_s[[#This Row],[Tag]])</f>
        <v>45157</v>
      </c>
      <c r="E1686" s="3">
        <f>WEEKNUM(KB_s[[#This Row],[kill_datetime]],2)</f>
        <v>34</v>
      </c>
      <c r="F1686" t="s">
        <v>72</v>
      </c>
      <c r="G1686" t="s">
        <v>20</v>
      </c>
      <c r="H1686" t="s">
        <v>480</v>
      </c>
      <c r="I1686" t="s">
        <v>13</v>
      </c>
      <c r="J1686" t="s">
        <v>35</v>
      </c>
      <c r="K1686" t="s">
        <v>36</v>
      </c>
      <c r="L1686" t="s">
        <v>199</v>
      </c>
      <c r="M1686" t="s">
        <v>66</v>
      </c>
      <c r="N1686" s="1">
        <v>47321133.560000002</v>
      </c>
      <c r="O1686" s="1">
        <v>26882869.649999999</v>
      </c>
    </row>
    <row r="1687" spans="1:15" x14ac:dyDescent="0.25">
      <c r="A1687" s="2">
        <v>45157.119687500002</v>
      </c>
      <c r="B1687">
        <f t="shared" si="52"/>
        <v>19</v>
      </c>
      <c r="C1687">
        <f t="shared" si="53"/>
        <v>8</v>
      </c>
      <c r="D1687" s="2">
        <f>DATE(2023,KB_s[[#This Row],[Monat]],KB_s[[#This Row],[Tag]])</f>
        <v>45157</v>
      </c>
      <c r="E1687" s="3">
        <f>WEEKNUM(KB_s[[#This Row],[kill_datetime]],2)</f>
        <v>34</v>
      </c>
      <c r="F1687" t="s">
        <v>241</v>
      </c>
      <c r="G1687" t="s">
        <v>20</v>
      </c>
      <c r="H1687" t="s">
        <v>164</v>
      </c>
      <c r="I1687" t="s">
        <v>13</v>
      </c>
      <c r="J1687" t="s">
        <v>90</v>
      </c>
      <c r="K1687" t="s">
        <v>36</v>
      </c>
      <c r="L1687" t="s">
        <v>199</v>
      </c>
      <c r="M1687" t="s">
        <v>66</v>
      </c>
      <c r="N1687" s="1">
        <v>69903646.859999999</v>
      </c>
      <c r="O1687" s="1">
        <v>41602667.759999998</v>
      </c>
    </row>
    <row r="1688" spans="1:15" x14ac:dyDescent="0.25">
      <c r="A1688" s="2">
        <v>45157.123749999999</v>
      </c>
      <c r="B1688">
        <f t="shared" si="52"/>
        <v>19</v>
      </c>
      <c r="C1688">
        <f t="shared" si="53"/>
        <v>8</v>
      </c>
      <c r="D1688" s="2">
        <f>DATE(2023,KB_s[[#This Row],[Monat]],KB_s[[#This Row],[Tag]])</f>
        <v>45157</v>
      </c>
      <c r="E1688" s="3">
        <f>WEEKNUM(KB_s[[#This Row],[kill_datetime]],2)</f>
        <v>34</v>
      </c>
      <c r="F1688" t="s">
        <v>97</v>
      </c>
      <c r="G1688" t="s">
        <v>20</v>
      </c>
      <c r="H1688" t="s">
        <v>22</v>
      </c>
      <c r="I1688" t="s">
        <v>13</v>
      </c>
      <c r="J1688" t="s">
        <v>79</v>
      </c>
      <c r="K1688" t="s">
        <v>25</v>
      </c>
      <c r="L1688" t="s">
        <v>545</v>
      </c>
      <c r="M1688" t="s">
        <v>66</v>
      </c>
      <c r="N1688" s="1">
        <v>10145052.01</v>
      </c>
      <c r="O1688" s="1">
        <v>5882451.0599999996</v>
      </c>
    </row>
    <row r="1689" spans="1:15" x14ac:dyDescent="0.25">
      <c r="A1689" s="2">
        <v>45157.123981481483</v>
      </c>
      <c r="B1689">
        <f t="shared" si="52"/>
        <v>19</v>
      </c>
      <c r="C1689">
        <f t="shared" si="53"/>
        <v>8</v>
      </c>
      <c r="D1689" s="2">
        <f>DATE(2023,KB_s[[#This Row],[Monat]],KB_s[[#This Row],[Tag]])</f>
        <v>45157</v>
      </c>
      <c r="E1689" s="3">
        <f>WEEKNUM(KB_s[[#This Row],[kill_datetime]],2)</f>
        <v>34</v>
      </c>
      <c r="F1689" t="s">
        <v>72</v>
      </c>
      <c r="G1689" t="s">
        <v>20</v>
      </c>
      <c r="H1689" t="s">
        <v>393</v>
      </c>
      <c r="I1689" t="s">
        <v>13</v>
      </c>
      <c r="J1689" t="s">
        <v>200</v>
      </c>
      <c r="K1689" t="s">
        <v>17</v>
      </c>
      <c r="L1689" t="s">
        <v>199</v>
      </c>
      <c r="M1689" t="s">
        <v>66</v>
      </c>
      <c r="N1689" s="1">
        <v>1235513.8899999999</v>
      </c>
      <c r="O1689" s="1">
        <v>1096103.69</v>
      </c>
    </row>
    <row r="1690" spans="1:15" x14ac:dyDescent="0.25">
      <c r="A1690" s="2">
        <v>45157.127222222225</v>
      </c>
      <c r="B1690">
        <f t="shared" si="52"/>
        <v>19</v>
      </c>
      <c r="C1690">
        <f t="shared" si="53"/>
        <v>8</v>
      </c>
      <c r="D1690" s="2">
        <f>DATE(2023,KB_s[[#This Row],[Monat]],KB_s[[#This Row],[Tag]])</f>
        <v>45157</v>
      </c>
      <c r="E1690" s="3">
        <f>WEEKNUM(KB_s[[#This Row],[kill_datetime]],2)</f>
        <v>34</v>
      </c>
      <c r="F1690" t="s">
        <v>22</v>
      </c>
      <c r="G1690" t="s">
        <v>13</v>
      </c>
      <c r="H1690" t="s">
        <v>97</v>
      </c>
      <c r="I1690" t="s">
        <v>20</v>
      </c>
      <c r="J1690" t="s">
        <v>90</v>
      </c>
      <c r="K1690" t="s">
        <v>36</v>
      </c>
      <c r="L1690" t="s">
        <v>181</v>
      </c>
      <c r="M1690" t="s">
        <v>66</v>
      </c>
      <c r="N1690" s="1">
        <v>67895586.019999996</v>
      </c>
      <c r="O1690" s="1">
        <v>42578267.979999997</v>
      </c>
    </row>
    <row r="1691" spans="1:15" x14ac:dyDescent="0.25">
      <c r="A1691" s="2">
        <v>45157.129027777781</v>
      </c>
      <c r="B1691">
        <f t="shared" si="52"/>
        <v>19</v>
      </c>
      <c r="C1691">
        <f t="shared" si="53"/>
        <v>8</v>
      </c>
      <c r="D1691" s="2">
        <f>DATE(2023,KB_s[[#This Row],[Monat]],KB_s[[#This Row],[Tag]])</f>
        <v>45157</v>
      </c>
      <c r="E1691" s="3">
        <f>WEEKNUM(KB_s[[#This Row],[kill_datetime]],2)</f>
        <v>34</v>
      </c>
      <c r="F1691" t="s">
        <v>230</v>
      </c>
      <c r="G1691" t="s">
        <v>13</v>
      </c>
      <c r="H1691" t="s">
        <v>23</v>
      </c>
      <c r="I1691" t="s">
        <v>20</v>
      </c>
      <c r="J1691" t="s">
        <v>80</v>
      </c>
      <c r="K1691" t="s">
        <v>36</v>
      </c>
      <c r="L1691" t="s">
        <v>281</v>
      </c>
      <c r="M1691" t="s">
        <v>66</v>
      </c>
      <c r="N1691" s="1">
        <v>64818884.439999998</v>
      </c>
      <c r="O1691" s="1">
        <v>49474091.359999999</v>
      </c>
    </row>
    <row r="1692" spans="1:15" x14ac:dyDescent="0.25">
      <c r="A1692" s="2">
        <v>45157.132939814815</v>
      </c>
      <c r="B1692">
        <f t="shared" si="52"/>
        <v>19</v>
      </c>
      <c r="C1692">
        <f t="shared" si="53"/>
        <v>8</v>
      </c>
      <c r="D1692" s="2">
        <f>DATE(2023,KB_s[[#This Row],[Monat]],KB_s[[#This Row],[Tag]])</f>
        <v>45157</v>
      </c>
      <c r="E1692" s="3">
        <f>WEEKNUM(KB_s[[#This Row],[kill_datetime]],2)</f>
        <v>34</v>
      </c>
      <c r="F1692" t="s">
        <v>535</v>
      </c>
      <c r="G1692" t="s">
        <v>13</v>
      </c>
      <c r="H1692" t="s">
        <v>350</v>
      </c>
      <c r="I1692" t="s">
        <v>20</v>
      </c>
      <c r="J1692" t="s">
        <v>126</v>
      </c>
      <c r="K1692" t="s">
        <v>17</v>
      </c>
      <c r="L1692" t="s">
        <v>107</v>
      </c>
      <c r="M1692" t="s">
        <v>78</v>
      </c>
      <c r="N1692" s="1">
        <v>116755933.06</v>
      </c>
      <c r="O1692" s="1">
        <v>108647510.37</v>
      </c>
    </row>
    <row r="1693" spans="1:15" x14ac:dyDescent="0.25">
      <c r="A1693" s="2">
        <v>45157.145995370367</v>
      </c>
      <c r="B1693">
        <f t="shared" si="52"/>
        <v>19</v>
      </c>
      <c r="C1693">
        <f t="shared" si="53"/>
        <v>8</v>
      </c>
      <c r="D1693" s="2">
        <f>DATE(2023,KB_s[[#This Row],[Monat]],KB_s[[#This Row],[Tag]])</f>
        <v>45157</v>
      </c>
      <c r="E1693" s="3">
        <f>WEEKNUM(KB_s[[#This Row],[kill_datetime]],2)</f>
        <v>34</v>
      </c>
      <c r="F1693" t="s">
        <v>231</v>
      </c>
      <c r="G1693" t="s">
        <v>13</v>
      </c>
      <c r="H1693" t="s">
        <v>198</v>
      </c>
      <c r="I1693" t="s">
        <v>20</v>
      </c>
      <c r="J1693" t="s">
        <v>448</v>
      </c>
      <c r="K1693" t="s">
        <v>32</v>
      </c>
      <c r="L1693" t="s">
        <v>77</v>
      </c>
      <c r="M1693" t="s">
        <v>78</v>
      </c>
      <c r="N1693" s="1">
        <v>17214187.629999999</v>
      </c>
      <c r="O1693" s="1">
        <v>9347077.6099999994</v>
      </c>
    </row>
    <row r="1694" spans="1:15" x14ac:dyDescent="0.25">
      <c r="A1694" s="2">
        <v>45157.146261574075</v>
      </c>
      <c r="B1694">
        <f t="shared" si="52"/>
        <v>19</v>
      </c>
      <c r="C1694">
        <f t="shared" si="53"/>
        <v>8</v>
      </c>
      <c r="D1694" s="2">
        <f>DATE(2023,KB_s[[#This Row],[Monat]],KB_s[[#This Row],[Tag]])</f>
        <v>45157</v>
      </c>
      <c r="E1694" s="3">
        <f>WEEKNUM(KB_s[[#This Row],[kill_datetime]],2)</f>
        <v>34</v>
      </c>
      <c r="F1694" t="s">
        <v>231</v>
      </c>
      <c r="G1694" t="s">
        <v>13</v>
      </c>
      <c r="H1694" t="s">
        <v>40</v>
      </c>
      <c r="I1694" t="s">
        <v>20</v>
      </c>
      <c r="J1694" t="s">
        <v>39</v>
      </c>
      <c r="K1694" t="s">
        <v>32</v>
      </c>
      <c r="L1694" t="s">
        <v>77</v>
      </c>
      <c r="M1694" t="s">
        <v>78</v>
      </c>
      <c r="N1694" s="1">
        <v>23784034.710000001</v>
      </c>
      <c r="O1694" s="1">
        <v>8264809.8300000001</v>
      </c>
    </row>
    <row r="1695" spans="1:15" x14ac:dyDescent="0.25">
      <c r="A1695" s="2">
        <v>45157.146944444445</v>
      </c>
      <c r="B1695">
        <f t="shared" si="52"/>
        <v>19</v>
      </c>
      <c r="C1695">
        <f t="shared" si="53"/>
        <v>8</v>
      </c>
      <c r="D1695" s="2">
        <f>DATE(2023,KB_s[[#This Row],[Monat]],KB_s[[#This Row],[Tag]])</f>
        <v>45157</v>
      </c>
      <c r="E1695" s="3">
        <f>WEEKNUM(KB_s[[#This Row],[kill_datetime]],2)</f>
        <v>34</v>
      </c>
      <c r="F1695" t="s">
        <v>231</v>
      </c>
      <c r="G1695" t="s">
        <v>13</v>
      </c>
      <c r="H1695" t="s">
        <v>40</v>
      </c>
      <c r="I1695" t="s">
        <v>20</v>
      </c>
      <c r="J1695" t="s">
        <v>90</v>
      </c>
      <c r="K1695" t="s">
        <v>36</v>
      </c>
      <c r="L1695" t="s">
        <v>77</v>
      </c>
      <c r="M1695" t="s">
        <v>78</v>
      </c>
      <c r="N1695" s="1">
        <v>62404240.109999999</v>
      </c>
      <c r="O1695" s="1">
        <v>42814088.210000001</v>
      </c>
    </row>
    <row r="1696" spans="1:15" x14ac:dyDescent="0.25">
      <c r="A1696" s="2">
        <v>45157.14739583333</v>
      </c>
      <c r="B1696">
        <f t="shared" si="52"/>
        <v>19</v>
      </c>
      <c r="C1696">
        <f t="shared" si="53"/>
        <v>8</v>
      </c>
      <c r="D1696" s="2">
        <f>DATE(2023,KB_s[[#This Row],[Monat]],KB_s[[#This Row],[Tag]])</f>
        <v>45157</v>
      </c>
      <c r="E1696" s="3">
        <f>WEEKNUM(KB_s[[#This Row],[kill_datetime]],2)</f>
        <v>34</v>
      </c>
      <c r="F1696" t="s">
        <v>229</v>
      </c>
      <c r="G1696" t="s">
        <v>13</v>
      </c>
      <c r="H1696" t="s">
        <v>23</v>
      </c>
      <c r="I1696" t="s">
        <v>20</v>
      </c>
      <c r="J1696" t="s">
        <v>39</v>
      </c>
      <c r="K1696" t="s">
        <v>32</v>
      </c>
      <c r="L1696" t="s">
        <v>77</v>
      </c>
      <c r="M1696" t="s">
        <v>78</v>
      </c>
      <c r="N1696" s="1">
        <v>12301578.039999999</v>
      </c>
      <c r="O1696" s="1">
        <v>3727999.82</v>
      </c>
    </row>
    <row r="1697" spans="1:15" x14ac:dyDescent="0.25">
      <c r="A1697" s="2">
        <v>45157.147789351853</v>
      </c>
      <c r="B1697">
        <f t="shared" si="52"/>
        <v>19</v>
      </c>
      <c r="C1697">
        <f t="shared" si="53"/>
        <v>8</v>
      </c>
      <c r="D1697" s="2">
        <f>DATE(2023,KB_s[[#This Row],[Monat]],KB_s[[#This Row],[Tag]])</f>
        <v>45157</v>
      </c>
      <c r="E1697" s="3">
        <f>WEEKNUM(KB_s[[#This Row],[kill_datetime]],2)</f>
        <v>34</v>
      </c>
      <c r="F1697" t="s">
        <v>231</v>
      </c>
      <c r="G1697" t="s">
        <v>13</v>
      </c>
      <c r="H1697" t="s">
        <v>270</v>
      </c>
      <c r="I1697" t="s">
        <v>20</v>
      </c>
      <c r="J1697" t="s">
        <v>73</v>
      </c>
      <c r="K1697" t="s">
        <v>32</v>
      </c>
      <c r="L1697" t="s">
        <v>77</v>
      </c>
      <c r="M1697" t="s">
        <v>78</v>
      </c>
      <c r="N1697" s="1">
        <v>21479992.84</v>
      </c>
      <c r="O1697" s="1">
        <v>8245986.5999999996</v>
      </c>
    </row>
    <row r="1698" spans="1:15" x14ac:dyDescent="0.25">
      <c r="A1698" s="2">
        <v>45157.148495370369</v>
      </c>
      <c r="B1698">
        <f t="shared" si="52"/>
        <v>19</v>
      </c>
      <c r="C1698">
        <f t="shared" si="53"/>
        <v>8</v>
      </c>
      <c r="D1698" s="2">
        <f>DATE(2023,KB_s[[#This Row],[Monat]],KB_s[[#This Row],[Tag]])</f>
        <v>45157</v>
      </c>
      <c r="E1698" s="3">
        <f>WEEKNUM(KB_s[[#This Row],[kill_datetime]],2)</f>
        <v>34</v>
      </c>
      <c r="F1698" t="s">
        <v>229</v>
      </c>
      <c r="G1698" t="s">
        <v>13</v>
      </c>
      <c r="H1698" t="s">
        <v>187</v>
      </c>
      <c r="I1698" t="s">
        <v>20</v>
      </c>
      <c r="J1698" t="s">
        <v>39</v>
      </c>
      <c r="K1698" t="s">
        <v>32</v>
      </c>
      <c r="L1698" t="s">
        <v>77</v>
      </c>
      <c r="M1698" t="s">
        <v>78</v>
      </c>
      <c r="N1698" s="1">
        <v>23756107.629999999</v>
      </c>
      <c r="O1698" s="1">
        <v>11311874.710000001</v>
      </c>
    </row>
    <row r="1699" spans="1:15" x14ac:dyDescent="0.25">
      <c r="A1699" s="2">
        <v>45157.150914351849</v>
      </c>
      <c r="B1699">
        <f t="shared" si="52"/>
        <v>19</v>
      </c>
      <c r="C1699">
        <f t="shared" si="53"/>
        <v>8</v>
      </c>
      <c r="D1699" s="2">
        <f>DATE(2023,KB_s[[#This Row],[Monat]],KB_s[[#This Row],[Tag]])</f>
        <v>45157</v>
      </c>
      <c r="E1699" s="3">
        <f>WEEKNUM(KB_s[[#This Row],[kill_datetime]],2)</f>
        <v>34</v>
      </c>
      <c r="F1699" t="s">
        <v>71</v>
      </c>
      <c r="G1699" t="s">
        <v>20</v>
      </c>
      <c r="H1699" t="s">
        <v>21</v>
      </c>
      <c r="I1699" t="s">
        <v>13</v>
      </c>
      <c r="J1699" t="s">
        <v>325</v>
      </c>
      <c r="K1699" t="s">
        <v>32</v>
      </c>
      <c r="L1699" t="s">
        <v>77</v>
      </c>
      <c r="M1699" t="s">
        <v>78</v>
      </c>
      <c r="N1699" s="1">
        <v>135345112.12</v>
      </c>
      <c r="O1699" s="1">
        <v>110295576.73999999</v>
      </c>
    </row>
    <row r="1700" spans="1:15" x14ac:dyDescent="0.25">
      <c r="A1700" s="2">
        <v>45157.151053240741</v>
      </c>
      <c r="B1700">
        <f t="shared" si="52"/>
        <v>19</v>
      </c>
      <c r="C1700">
        <f t="shared" si="53"/>
        <v>8</v>
      </c>
      <c r="D1700" s="2">
        <f>DATE(2023,KB_s[[#This Row],[Monat]],KB_s[[#This Row],[Tag]])</f>
        <v>45157</v>
      </c>
      <c r="E1700" s="3">
        <f>WEEKNUM(KB_s[[#This Row],[kill_datetime]],2)</f>
        <v>34</v>
      </c>
      <c r="F1700" t="s">
        <v>22</v>
      </c>
      <c r="G1700" t="s">
        <v>13</v>
      </c>
      <c r="H1700" t="s">
        <v>290</v>
      </c>
      <c r="I1700" t="s">
        <v>20</v>
      </c>
      <c r="J1700" t="s">
        <v>39</v>
      </c>
      <c r="K1700" t="s">
        <v>32</v>
      </c>
      <c r="L1700" t="s">
        <v>77</v>
      </c>
      <c r="M1700" t="s">
        <v>78</v>
      </c>
      <c r="N1700" s="1">
        <v>23114786.039999999</v>
      </c>
      <c r="O1700" s="1">
        <v>11205474.050000001</v>
      </c>
    </row>
    <row r="1701" spans="1:15" x14ac:dyDescent="0.25">
      <c r="A1701" s="2">
        <v>45157.151504629626</v>
      </c>
      <c r="B1701">
        <f t="shared" si="52"/>
        <v>19</v>
      </c>
      <c r="C1701">
        <f t="shared" si="53"/>
        <v>8</v>
      </c>
      <c r="D1701" s="2">
        <f>DATE(2023,KB_s[[#This Row],[Monat]],KB_s[[#This Row],[Tag]])</f>
        <v>45157</v>
      </c>
      <c r="E1701" s="3">
        <f>WEEKNUM(KB_s[[#This Row],[kill_datetime]],2)</f>
        <v>34</v>
      </c>
      <c r="F1701" t="s">
        <v>22</v>
      </c>
      <c r="G1701" t="s">
        <v>13</v>
      </c>
      <c r="H1701" t="s">
        <v>81</v>
      </c>
      <c r="I1701" t="s">
        <v>20</v>
      </c>
      <c r="J1701" t="s">
        <v>117</v>
      </c>
      <c r="K1701" t="s">
        <v>32</v>
      </c>
      <c r="L1701" t="s">
        <v>77</v>
      </c>
      <c r="M1701" t="s">
        <v>78</v>
      </c>
      <c r="N1701" s="1">
        <v>34233356.810000002</v>
      </c>
      <c r="O1701" s="1">
        <v>19044311.23</v>
      </c>
    </row>
    <row r="1702" spans="1:15" x14ac:dyDescent="0.25">
      <c r="A1702" s="2">
        <v>45157.151817129627</v>
      </c>
      <c r="B1702">
        <f t="shared" si="52"/>
        <v>19</v>
      </c>
      <c r="C1702">
        <f t="shared" si="53"/>
        <v>8</v>
      </c>
      <c r="D1702" s="2">
        <f>DATE(2023,KB_s[[#This Row],[Monat]],KB_s[[#This Row],[Tag]])</f>
        <v>45157</v>
      </c>
      <c r="E1702" s="3">
        <f>WEEKNUM(KB_s[[#This Row],[kill_datetime]],2)</f>
        <v>34</v>
      </c>
      <c r="F1702" t="s">
        <v>229</v>
      </c>
      <c r="G1702" t="s">
        <v>13</v>
      </c>
      <c r="H1702" t="s">
        <v>198</v>
      </c>
      <c r="I1702" t="s">
        <v>20</v>
      </c>
      <c r="J1702" t="s">
        <v>39</v>
      </c>
      <c r="K1702" t="s">
        <v>32</v>
      </c>
      <c r="L1702" t="s">
        <v>77</v>
      </c>
      <c r="M1702" t="s">
        <v>78</v>
      </c>
      <c r="N1702" s="1">
        <v>22342747.379999999</v>
      </c>
      <c r="O1702" s="1">
        <v>7051762.0899999999</v>
      </c>
    </row>
    <row r="1703" spans="1:15" x14ac:dyDescent="0.25">
      <c r="A1703" s="2">
        <v>45157.151863425926</v>
      </c>
      <c r="B1703">
        <f t="shared" si="52"/>
        <v>19</v>
      </c>
      <c r="C1703">
        <f t="shared" si="53"/>
        <v>8</v>
      </c>
      <c r="D1703" s="2">
        <f>DATE(2023,KB_s[[#This Row],[Monat]],KB_s[[#This Row],[Tag]])</f>
        <v>45157</v>
      </c>
      <c r="E1703" s="3">
        <f>WEEKNUM(KB_s[[#This Row],[kill_datetime]],2)</f>
        <v>34</v>
      </c>
      <c r="F1703" t="s">
        <v>71</v>
      </c>
      <c r="G1703" t="s">
        <v>20</v>
      </c>
      <c r="H1703" t="s">
        <v>406</v>
      </c>
      <c r="I1703" t="s">
        <v>13</v>
      </c>
      <c r="J1703" t="s">
        <v>42</v>
      </c>
      <c r="K1703" t="s">
        <v>25</v>
      </c>
      <c r="L1703" t="s">
        <v>77</v>
      </c>
      <c r="M1703" t="s">
        <v>78</v>
      </c>
      <c r="N1703" s="1">
        <v>4019831.08</v>
      </c>
      <c r="O1703" s="1">
        <v>2780008.85</v>
      </c>
    </row>
    <row r="1704" spans="1:15" x14ac:dyDescent="0.25">
      <c r="A1704" s="2">
        <v>45157.15215277778</v>
      </c>
      <c r="B1704">
        <f t="shared" si="52"/>
        <v>19</v>
      </c>
      <c r="C1704">
        <f t="shared" si="53"/>
        <v>8</v>
      </c>
      <c r="D1704" s="2">
        <f>DATE(2023,KB_s[[#This Row],[Monat]],KB_s[[#This Row],[Tag]])</f>
        <v>45157</v>
      </c>
      <c r="E1704" s="3">
        <f>WEEKNUM(KB_s[[#This Row],[kill_datetime]],2)</f>
        <v>34</v>
      </c>
      <c r="F1704" t="s">
        <v>22</v>
      </c>
      <c r="G1704" t="s">
        <v>13</v>
      </c>
      <c r="H1704" t="s">
        <v>23</v>
      </c>
      <c r="I1704" t="s">
        <v>20</v>
      </c>
      <c r="J1704" t="s">
        <v>190</v>
      </c>
      <c r="K1704" t="s">
        <v>32</v>
      </c>
      <c r="L1704" t="s">
        <v>77</v>
      </c>
      <c r="M1704" t="s">
        <v>78</v>
      </c>
      <c r="N1704" s="1">
        <v>77459060.670000002</v>
      </c>
      <c r="O1704" s="1">
        <v>58735083.979999997</v>
      </c>
    </row>
    <row r="1705" spans="1:15" x14ac:dyDescent="0.25">
      <c r="A1705" s="2">
        <v>45157.15221064815</v>
      </c>
      <c r="B1705">
        <f t="shared" si="52"/>
        <v>19</v>
      </c>
      <c r="C1705">
        <f t="shared" si="53"/>
        <v>8</v>
      </c>
      <c r="D1705" s="2">
        <f>DATE(2023,KB_s[[#This Row],[Monat]],KB_s[[#This Row],[Tag]])</f>
        <v>45157</v>
      </c>
      <c r="E1705" s="3">
        <f>WEEKNUM(KB_s[[#This Row],[kill_datetime]],2)</f>
        <v>34</v>
      </c>
      <c r="F1705" t="s">
        <v>192</v>
      </c>
      <c r="G1705" t="s">
        <v>13</v>
      </c>
      <c r="H1705" t="s">
        <v>71</v>
      </c>
      <c r="I1705" t="s">
        <v>20</v>
      </c>
      <c r="J1705" t="s">
        <v>39</v>
      </c>
      <c r="K1705" t="s">
        <v>32</v>
      </c>
      <c r="L1705" t="s">
        <v>77</v>
      </c>
      <c r="M1705" t="s">
        <v>78</v>
      </c>
      <c r="N1705" s="1">
        <v>12506104</v>
      </c>
      <c r="O1705" s="1">
        <v>4427867.8600000003</v>
      </c>
    </row>
    <row r="1706" spans="1:15" x14ac:dyDescent="0.25">
      <c r="A1706" s="2">
        <v>45157.152592592596</v>
      </c>
      <c r="B1706">
        <f t="shared" si="52"/>
        <v>19</v>
      </c>
      <c r="C1706">
        <f t="shared" si="53"/>
        <v>8</v>
      </c>
      <c r="D1706" s="2">
        <f>DATE(2023,KB_s[[#This Row],[Monat]],KB_s[[#This Row],[Tag]])</f>
        <v>45157</v>
      </c>
      <c r="E1706" s="3">
        <f>WEEKNUM(KB_s[[#This Row],[kill_datetime]],2)</f>
        <v>34</v>
      </c>
      <c r="F1706" t="s">
        <v>21</v>
      </c>
      <c r="G1706" t="s">
        <v>13</v>
      </c>
      <c r="H1706" t="s">
        <v>72</v>
      </c>
      <c r="I1706" t="s">
        <v>20</v>
      </c>
      <c r="J1706" t="s">
        <v>90</v>
      </c>
      <c r="K1706" t="s">
        <v>36</v>
      </c>
      <c r="L1706" t="s">
        <v>181</v>
      </c>
      <c r="M1706" t="s">
        <v>66</v>
      </c>
      <c r="N1706" s="1">
        <v>62900485.259999998</v>
      </c>
      <c r="O1706" s="1">
        <v>39819349.060000002</v>
      </c>
    </row>
    <row r="1707" spans="1:15" x14ac:dyDescent="0.25">
      <c r="A1707" s="2">
        <v>45157.152766203704</v>
      </c>
      <c r="B1707">
        <f t="shared" si="52"/>
        <v>19</v>
      </c>
      <c r="C1707">
        <f t="shared" si="53"/>
        <v>8</v>
      </c>
      <c r="D1707" s="2">
        <f>DATE(2023,KB_s[[#This Row],[Monat]],KB_s[[#This Row],[Tag]])</f>
        <v>45157</v>
      </c>
      <c r="E1707" s="3">
        <f>WEEKNUM(KB_s[[#This Row],[kill_datetime]],2)</f>
        <v>34</v>
      </c>
      <c r="F1707" t="s">
        <v>160</v>
      </c>
      <c r="G1707" t="s">
        <v>20</v>
      </c>
      <c r="H1707" t="s">
        <v>21</v>
      </c>
      <c r="I1707" t="s">
        <v>13</v>
      </c>
      <c r="J1707" t="s">
        <v>157</v>
      </c>
      <c r="K1707" t="s">
        <v>32</v>
      </c>
      <c r="L1707" t="s">
        <v>281</v>
      </c>
      <c r="M1707" t="s">
        <v>66</v>
      </c>
      <c r="N1707" s="1">
        <v>118850873.34</v>
      </c>
      <c r="O1707" s="1">
        <v>54233252.200000003</v>
      </c>
    </row>
    <row r="1708" spans="1:15" x14ac:dyDescent="0.25">
      <c r="A1708" s="2">
        <v>45157.15283564815</v>
      </c>
      <c r="B1708">
        <f t="shared" si="52"/>
        <v>19</v>
      </c>
      <c r="C1708">
        <f t="shared" si="53"/>
        <v>8</v>
      </c>
      <c r="D1708" s="2">
        <f>DATE(2023,KB_s[[#This Row],[Monat]],KB_s[[#This Row],[Tag]])</f>
        <v>45157</v>
      </c>
      <c r="E1708" s="3">
        <f>WEEKNUM(KB_s[[#This Row],[kill_datetime]],2)</f>
        <v>34</v>
      </c>
      <c r="F1708" t="s">
        <v>22</v>
      </c>
      <c r="G1708" t="s">
        <v>13</v>
      </c>
      <c r="H1708" t="s">
        <v>40</v>
      </c>
      <c r="I1708" t="s">
        <v>20</v>
      </c>
      <c r="J1708" t="s">
        <v>39</v>
      </c>
      <c r="K1708" t="s">
        <v>32</v>
      </c>
      <c r="L1708" t="s">
        <v>77</v>
      </c>
      <c r="M1708" t="s">
        <v>78</v>
      </c>
      <c r="N1708" s="1">
        <v>23879488.530000001</v>
      </c>
      <c r="O1708" s="1">
        <v>10338205.199999999</v>
      </c>
    </row>
    <row r="1709" spans="1:15" x14ac:dyDescent="0.25">
      <c r="A1709" s="2">
        <v>45157.15283564815</v>
      </c>
      <c r="B1709">
        <f t="shared" si="52"/>
        <v>19</v>
      </c>
      <c r="C1709">
        <f t="shared" si="53"/>
        <v>8</v>
      </c>
      <c r="D1709" s="2">
        <f>DATE(2023,KB_s[[#This Row],[Monat]],KB_s[[#This Row],[Tag]])</f>
        <v>45157</v>
      </c>
      <c r="E1709" s="3">
        <f>WEEKNUM(KB_s[[#This Row],[kill_datetime]],2)</f>
        <v>34</v>
      </c>
      <c r="F1709" t="s">
        <v>82</v>
      </c>
      <c r="G1709" t="s">
        <v>20</v>
      </c>
      <c r="H1709" t="s">
        <v>172</v>
      </c>
      <c r="I1709" t="s">
        <v>13</v>
      </c>
      <c r="J1709" t="s">
        <v>157</v>
      </c>
      <c r="K1709" t="s">
        <v>32</v>
      </c>
      <c r="L1709" t="s">
        <v>281</v>
      </c>
      <c r="M1709" t="s">
        <v>66</v>
      </c>
      <c r="N1709" s="1">
        <v>82766650.010000005</v>
      </c>
      <c r="O1709" s="1">
        <v>57161985.359999999</v>
      </c>
    </row>
    <row r="1710" spans="1:15" x14ac:dyDescent="0.25">
      <c r="A1710" s="2">
        <v>45157.153229166666</v>
      </c>
      <c r="B1710">
        <f t="shared" si="52"/>
        <v>19</v>
      </c>
      <c r="C1710">
        <f t="shared" si="53"/>
        <v>8</v>
      </c>
      <c r="D1710" s="2">
        <f>DATE(2023,KB_s[[#This Row],[Monat]],KB_s[[#This Row],[Tag]])</f>
        <v>45157</v>
      </c>
      <c r="E1710" s="3">
        <f>WEEKNUM(KB_s[[#This Row],[kill_datetime]],2)</f>
        <v>34</v>
      </c>
      <c r="F1710" t="s">
        <v>455</v>
      </c>
      <c r="G1710" t="s">
        <v>13</v>
      </c>
      <c r="H1710" t="s">
        <v>682</v>
      </c>
      <c r="I1710" t="s">
        <v>20</v>
      </c>
      <c r="J1710" t="s">
        <v>39</v>
      </c>
      <c r="K1710" t="s">
        <v>32</v>
      </c>
      <c r="L1710" t="s">
        <v>77</v>
      </c>
      <c r="M1710" t="s">
        <v>78</v>
      </c>
      <c r="N1710" s="1">
        <v>23261019.77</v>
      </c>
      <c r="O1710" s="1">
        <v>9954218.1899999995</v>
      </c>
    </row>
    <row r="1711" spans="1:15" x14ac:dyDescent="0.25">
      <c r="A1711" s="2">
        <v>45157.153263888889</v>
      </c>
      <c r="B1711">
        <f t="shared" si="52"/>
        <v>19</v>
      </c>
      <c r="C1711">
        <f t="shared" si="53"/>
        <v>8</v>
      </c>
      <c r="D1711" s="2">
        <f>DATE(2023,KB_s[[#This Row],[Monat]],KB_s[[#This Row],[Tag]])</f>
        <v>45157</v>
      </c>
      <c r="E1711" s="3">
        <f>WEEKNUM(KB_s[[#This Row],[kill_datetime]],2)</f>
        <v>34</v>
      </c>
      <c r="F1711" t="s">
        <v>22</v>
      </c>
      <c r="G1711" t="s">
        <v>13</v>
      </c>
      <c r="H1711" t="s">
        <v>40</v>
      </c>
      <c r="I1711" t="s">
        <v>20</v>
      </c>
      <c r="J1711" t="s">
        <v>132</v>
      </c>
      <c r="K1711" t="s">
        <v>32</v>
      </c>
      <c r="L1711" t="s">
        <v>77</v>
      </c>
      <c r="M1711" t="s">
        <v>78</v>
      </c>
      <c r="N1711" s="1">
        <v>29140348.68</v>
      </c>
      <c r="O1711" s="1">
        <v>8915875.1999999993</v>
      </c>
    </row>
    <row r="1712" spans="1:15" x14ac:dyDescent="0.25">
      <c r="A1712" s="2">
        <v>45157.153287037036</v>
      </c>
      <c r="B1712">
        <f t="shared" si="52"/>
        <v>19</v>
      </c>
      <c r="C1712">
        <f t="shared" si="53"/>
        <v>8</v>
      </c>
      <c r="D1712" s="2">
        <f>DATE(2023,KB_s[[#This Row],[Monat]],KB_s[[#This Row],[Tag]])</f>
        <v>45157</v>
      </c>
      <c r="E1712" s="3">
        <f>WEEKNUM(KB_s[[#This Row],[kill_datetime]],2)</f>
        <v>34</v>
      </c>
      <c r="F1712" t="s">
        <v>231</v>
      </c>
      <c r="G1712" t="s">
        <v>13</v>
      </c>
      <c r="H1712" t="s">
        <v>72</v>
      </c>
      <c r="I1712" t="s">
        <v>20</v>
      </c>
      <c r="J1712" t="s">
        <v>80</v>
      </c>
      <c r="K1712" t="s">
        <v>36</v>
      </c>
      <c r="L1712" t="s">
        <v>77</v>
      </c>
      <c r="M1712" t="s">
        <v>78</v>
      </c>
      <c r="N1712" s="1">
        <v>67644874.769999996</v>
      </c>
      <c r="O1712" s="1">
        <v>50819209.030000001</v>
      </c>
    </row>
    <row r="1713" spans="1:15" x14ac:dyDescent="0.25">
      <c r="A1713" s="2">
        <v>45157.153356481482</v>
      </c>
      <c r="B1713">
        <f t="shared" si="52"/>
        <v>19</v>
      </c>
      <c r="C1713">
        <f t="shared" si="53"/>
        <v>8</v>
      </c>
      <c r="D1713" s="2">
        <f>DATE(2023,KB_s[[#This Row],[Monat]],KB_s[[#This Row],[Tag]])</f>
        <v>45157</v>
      </c>
      <c r="E1713" s="3">
        <f>WEEKNUM(KB_s[[#This Row],[kill_datetime]],2)</f>
        <v>34</v>
      </c>
      <c r="F1713" t="s">
        <v>273</v>
      </c>
      <c r="G1713" t="s">
        <v>13</v>
      </c>
      <c r="H1713" t="s">
        <v>82</v>
      </c>
      <c r="I1713" t="s">
        <v>20</v>
      </c>
      <c r="J1713" t="s">
        <v>39</v>
      </c>
      <c r="K1713" t="s">
        <v>32</v>
      </c>
      <c r="L1713" t="s">
        <v>77</v>
      </c>
      <c r="M1713" t="s">
        <v>78</v>
      </c>
      <c r="N1713" s="1">
        <v>22997316.940000001</v>
      </c>
      <c r="O1713" s="1">
        <v>10079595.59</v>
      </c>
    </row>
    <row r="1714" spans="1:15" x14ac:dyDescent="0.25">
      <c r="A1714" s="2">
        <v>45157.153912037036</v>
      </c>
      <c r="B1714">
        <f t="shared" si="52"/>
        <v>19</v>
      </c>
      <c r="C1714">
        <f t="shared" si="53"/>
        <v>8</v>
      </c>
      <c r="D1714" s="2">
        <f>DATE(2023,KB_s[[#This Row],[Monat]],KB_s[[#This Row],[Tag]])</f>
        <v>45157</v>
      </c>
      <c r="E1714" s="3">
        <f>WEEKNUM(KB_s[[#This Row],[kill_datetime]],2)</f>
        <v>34</v>
      </c>
      <c r="F1714" t="s">
        <v>455</v>
      </c>
      <c r="G1714" t="s">
        <v>13</v>
      </c>
      <c r="H1714" t="s">
        <v>186</v>
      </c>
      <c r="I1714" t="s">
        <v>20</v>
      </c>
      <c r="J1714" t="s">
        <v>31</v>
      </c>
      <c r="K1714" t="s">
        <v>32</v>
      </c>
      <c r="L1714" t="s">
        <v>181</v>
      </c>
      <c r="M1714" t="s">
        <v>66</v>
      </c>
      <c r="N1714" s="1">
        <v>77895813.950000003</v>
      </c>
      <c r="O1714" s="1">
        <v>60580344.93</v>
      </c>
    </row>
    <row r="1715" spans="1:15" x14ac:dyDescent="0.25">
      <c r="A1715" s="2">
        <v>45157.153981481482</v>
      </c>
      <c r="B1715">
        <f t="shared" si="52"/>
        <v>19</v>
      </c>
      <c r="C1715">
        <f t="shared" si="53"/>
        <v>8</v>
      </c>
      <c r="D1715" s="2">
        <f>DATE(2023,KB_s[[#This Row],[Monat]],KB_s[[#This Row],[Tag]])</f>
        <v>45157</v>
      </c>
      <c r="E1715" s="3">
        <f>WEEKNUM(KB_s[[#This Row],[kill_datetime]],2)</f>
        <v>34</v>
      </c>
      <c r="F1715" t="s">
        <v>231</v>
      </c>
      <c r="G1715" t="s">
        <v>13</v>
      </c>
      <c r="H1715" t="s">
        <v>23</v>
      </c>
      <c r="I1715" t="s">
        <v>20</v>
      </c>
      <c r="J1715" t="s">
        <v>39</v>
      </c>
      <c r="K1715" t="s">
        <v>32</v>
      </c>
      <c r="L1715" t="s">
        <v>77</v>
      </c>
      <c r="M1715" t="s">
        <v>78</v>
      </c>
      <c r="N1715" s="1">
        <v>15566971.300000001</v>
      </c>
      <c r="O1715" s="1">
        <v>6074354.1600000001</v>
      </c>
    </row>
    <row r="1716" spans="1:15" x14ac:dyDescent="0.25">
      <c r="A1716" s="2">
        <v>45157.155810185184</v>
      </c>
      <c r="B1716">
        <f t="shared" si="52"/>
        <v>19</v>
      </c>
      <c r="C1716">
        <f t="shared" si="53"/>
        <v>8</v>
      </c>
      <c r="D1716" s="2">
        <f>DATE(2023,KB_s[[#This Row],[Monat]],KB_s[[#This Row],[Tag]])</f>
        <v>45157</v>
      </c>
      <c r="E1716" s="3">
        <f>WEEKNUM(KB_s[[#This Row],[kill_datetime]],2)</f>
        <v>34</v>
      </c>
      <c r="F1716" t="s">
        <v>76</v>
      </c>
      <c r="G1716" t="s">
        <v>13</v>
      </c>
      <c r="H1716" t="s">
        <v>97</v>
      </c>
      <c r="I1716" t="s">
        <v>20</v>
      </c>
      <c r="J1716" t="s">
        <v>39</v>
      </c>
      <c r="K1716" t="s">
        <v>32</v>
      </c>
      <c r="L1716" t="s">
        <v>181</v>
      </c>
      <c r="M1716" t="s">
        <v>66</v>
      </c>
      <c r="N1716" s="1">
        <v>23386471.280000001</v>
      </c>
      <c r="O1716" s="1">
        <v>9464329.4299999997</v>
      </c>
    </row>
    <row r="1717" spans="1:15" x14ac:dyDescent="0.25">
      <c r="A1717" s="2">
        <v>45157.155902777777</v>
      </c>
      <c r="B1717">
        <f t="shared" si="52"/>
        <v>19</v>
      </c>
      <c r="C1717">
        <f t="shared" si="53"/>
        <v>8</v>
      </c>
      <c r="D1717" s="2">
        <f>DATE(2023,KB_s[[#This Row],[Monat]],KB_s[[#This Row],[Tag]])</f>
        <v>45157</v>
      </c>
      <c r="E1717" s="3">
        <f>WEEKNUM(KB_s[[#This Row],[kill_datetime]],2)</f>
        <v>34</v>
      </c>
      <c r="F1717" t="s">
        <v>41</v>
      </c>
      <c r="G1717" t="s">
        <v>13</v>
      </c>
      <c r="H1717" t="s">
        <v>108</v>
      </c>
      <c r="I1717" t="s">
        <v>13</v>
      </c>
      <c r="J1717" t="s">
        <v>29</v>
      </c>
      <c r="K1717" t="s">
        <v>17</v>
      </c>
      <c r="L1717" t="s">
        <v>181</v>
      </c>
      <c r="M1717" t="s">
        <v>66</v>
      </c>
      <c r="N1717" s="1">
        <v>8718055.0999999996</v>
      </c>
      <c r="O1717" s="1">
        <v>6069036.04</v>
      </c>
    </row>
    <row r="1718" spans="1:15" x14ac:dyDescent="0.25">
      <c r="A1718" s="2">
        <v>45157.159629629627</v>
      </c>
      <c r="B1718">
        <f t="shared" si="52"/>
        <v>19</v>
      </c>
      <c r="C1718">
        <f t="shared" si="53"/>
        <v>8</v>
      </c>
      <c r="D1718" s="2">
        <f>DATE(2023,KB_s[[#This Row],[Monat]],KB_s[[#This Row],[Tag]])</f>
        <v>45157</v>
      </c>
      <c r="E1718" s="3">
        <f>WEEKNUM(KB_s[[#This Row],[kill_datetime]],2)</f>
        <v>34</v>
      </c>
      <c r="F1718" t="s">
        <v>165</v>
      </c>
      <c r="G1718" t="s">
        <v>20</v>
      </c>
      <c r="H1718" t="s">
        <v>21</v>
      </c>
      <c r="I1718" t="s">
        <v>13</v>
      </c>
      <c r="J1718" t="s">
        <v>157</v>
      </c>
      <c r="K1718" t="s">
        <v>32</v>
      </c>
      <c r="L1718" t="s">
        <v>181</v>
      </c>
      <c r="M1718" t="s">
        <v>66</v>
      </c>
      <c r="N1718" s="1">
        <v>85212437.019999996</v>
      </c>
      <c r="O1718" s="1">
        <v>66939812.170000002</v>
      </c>
    </row>
    <row r="1719" spans="1:15" x14ac:dyDescent="0.25">
      <c r="A1719" s="2">
        <v>45157.159687500003</v>
      </c>
      <c r="B1719">
        <f t="shared" si="52"/>
        <v>19</v>
      </c>
      <c r="C1719">
        <f t="shared" si="53"/>
        <v>8</v>
      </c>
      <c r="D1719" s="2">
        <f>DATE(2023,KB_s[[#This Row],[Monat]],KB_s[[#This Row],[Tag]])</f>
        <v>45157</v>
      </c>
      <c r="E1719" s="3">
        <f>WEEKNUM(KB_s[[#This Row],[kill_datetime]],2)</f>
        <v>34</v>
      </c>
      <c r="F1719" t="s">
        <v>76</v>
      </c>
      <c r="G1719" t="s">
        <v>13</v>
      </c>
      <c r="H1719" t="s">
        <v>40</v>
      </c>
      <c r="I1719" t="s">
        <v>20</v>
      </c>
      <c r="J1719" t="s">
        <v>80</v>
      </c>
      <c r="K1719" t="s">
        <v>36</v>
      </c>
      <c r="L1719" t="s">
        <v>181</v>
      </c>
      <c r="M1719" t="s">
        <v>66</v>
      </c>
      <c r="N1719" s="1">
        <v>58412959.439999998</v>
      </c>
      <c r="O1719" s="1">
        <v>45774322.890000001</v>
      </c>
    </row>
    <row r="1720" spans="1:15" x14ac:dyDescent="0.25">
      <c r="A1720" s="2">
        <v>45157.159722222219</v>
      </c>
      <c r="B1720">
        <f t="shared" si="52"/>
        <v>19</v>
      </c>
      <c r="C1720">
        <f t="shared" si="53"/>
        <v>8</v>
      </c>
      <c r="D1720" s="2">
        <f>DATE(2023,KB_s[[#This Row],[Monat]],KB_s[[#This Row],[Tag]])</f>
        <v>45157</v>
      </c>
      <c r="E1720" s="3">
        <f>WEEKNUM(KB_s[[#This Row],[kill_datetime]],2)</f>
        <v>34</v>
      </c>
      <c r="F1720" t="s">
        <v>480</v>
      </c>
      <c r="G1720" t="s">
        <v>13</v>
      </c>
      <c r="H1720" t="s">
        <v>350</v>
      </c>
      <c r="I1720" t="s">
        <v>20</v>
      </c>
      <c r="J1720" t="s">
        <v>74</v>
      </c>
      <c r="K1720" t="s">
        <v>17</v>
      </c>
      <c r="L1720" t="s">
        <v>181</v>
      </c>
      <c r="M1720" t="s">
        <v>66</v>
      </c>
      <c r="N1720" s="1">
        <v>2038558.83</v>
      </c>
      <c r="O1720" s="1">
        <v>1848599.85</v>
      </c>
    </row>
    <row r="1721" spans="1:15" x14ac:dyDescent="0.25">
      <c r="A1721" s="2">
        <v>45157.159814814811</v>
      </c>
      <c r="B1721">
        <f t="shared" si="52"/>
        <v>19</v>
      </c>
      <c r="C1721">
        <f t="shared" si="53"/>
        <v>8</v>
      </c>
      <c r="D1721" s="2">
        <f>DATE(2023,KB_s[[#This Row],[Monat]],KB_s[[#This Row],[Tag]])</f>
        <v>45157</v>
      </c>
      <c r="E1721" s="3">
        <f>WEEKNUM(KB_s[[#This Row],[kill_datetime]],2)</f>
        <v>34</v>
      </c>
      <c r="F1721" t="s">
        <v>23</v>
      </c>
      <c r="G1721" t="s">
        <v>20</v>
      </c>
      <c r="H1721" t="s">
        <v>41</v>
      </c>
      <c r="I1721" t="s">
        <v>13</v>
      </c>
      <c r="J1721" t="s">
        <v>157</v>
      </c>
      <c r="K1721" t="s">
        <v>32</v>
      </c>
      <c r="L1721" t="s">
        <v>181</v>
      </c>
      <c r="M1721" t="s">
        <v>66</v>
      </c>
      <c r="N1721" s="1">
        <v>85948435.75</v>
      </c>
      <c r="O1721" s="1">
        <v>60973705.509999998</v>
      </c>
    </row>
    <row r="1722" spans="1:15" x14ac:dyDescent="0.25">
      <c r="A1722" s="2">
        <v>45157.164224537039</v>
      </c>
      <c r="B1722">
        <f t="shared" si="52"/>
        <v>19</v>
      </c>
      <c r="C1722">
        <f t="shared" si="53"/>
        <v>8</v>
      </c>
      <c r="D1722" s="2">
        <f>DATE(2023,KB_s[[#This Row],[Monat]],KB_s[[#This Row],[Tag]])</f>
        <v>45157</v>
      </c>
      <c r="E1722" s="3">
        <f>WEEKNUM(KB_s[[#This Row],[kill_datetime]],2)</f>
        <v>34</v>
      </c>
      <c r="F1722" t="s">
        <v>160</v>
      </c>
      <c r="G1722" t="s">
        <v>20</v>
      </c>
      <c r="H1722" t="s">
        <v>393</v>
      </c>
      <c r="I1722" t="s">
        <v>13</v>
      </c>
      <c r="J1722" t="s">
        <v>200</v>
      </c>
      <c r="K1722" t="s">
        <v>17</v>
      </c>
      <c r="L1722" t="s">
        <v>181</v>
      </c>
      <c r="M1722" t="s">
        <v>66</v>
      </c>
      <c r="N1722" s="1">
        <v>8456604.5899999999</v>
      </c>
      <c r="O1722" s="1">
        <v>5594921.3300000001</v>
      </c>
    </row>
    <row r="1723" spans="1:15" x14ac:dyDescent="0.25">
      <c r="A1723" s="2">
        <v>45157.164247685185</v>
      </c>
      <c r="B1723">
        <f t="shared" si="52"/>
        <v>19</v>
      </c>
      <c r="C1723">
        <f t="shared" si="53"/>
        <v>8</v>
      </c>
      <c r="D1723" s="2">
        <f>DATE(2023,KB_s[[#This Row],[Monat]],KB_s[[#This Row],[Tag]])</f>
        <v>45157</v>
      </c>
      <c r="E1723" s="3">
        <f>WEEKNUM(KB_s[[#This Row],[kill_datetime]],2)</f>
        <v>34</v>
      </c>
      <c r="F1723" t="s">
        <v>330</v>
      </c>
      <c r="G1723" t="s">
        <v>20</v>
      </c>
      <c r="H1723" t="s">
        <v>21</v>
      </c>
      <c r="I1723" t="s">
        <v>13</v>
      </c>
      <c r="J1723" t="s">
        <v>157</v>
      </c>
      <c r="K1723" t="s">
        <v>32</v>
      </c>
      <c r="L1723" t="s">
        <v>281</v>
      </c>
      <c r="M1723" t="s">
        <v>66</v>
      </c>
      <c r="N1723" s="1">
        <v>86922748.930000007</v>
      </c>
      <c r="O1723" s="1">
        <v>60553665.219999999</v>
      </c>
    </row>
    <row r="1724" spans="1:15" x14ac:dyDescent="0.25">
      <c r="A1724" s="2">
        <v>45157.164467592593</v>
      </c>
      <c r="B1724">
        <f t="shared" si="52"/>
        <v>19</v>
      </c>
      <c r="C1724">
        <f t="shared" si="53"/>
        <v>8</v>
      </c>
      <c r="D1724" s="2">
        <f>DATE(2023,KB_s[[#This Row],[Monat]],KB_s[[#This Row],[Tag]])</f>
        <v>45157</v>
      </c>
      <c r="E1724" s="3">
        <f>WEEKNUM(KB_s[[#This Row],[kill_datetime]],2)</f>
        <v>34</v>
      </c>
      <c r="F1724" t="s">
        <v>82</v>
      </c>
      <c r="G1724" t="s">
        <v>20</v>
      </c>
      <c r="H1724" t="s">
        <v>246</v>
      </c>
      <c r="I1724" t="s">
        <v>13</v>
      </c>
      <c r="J1724" t="s">
        <v>157</v>
      </c>
      <c r="K1724" t="s">
        <v>32</v>
      </c>
      <c r="L1724" t="s">
        <v>281</v>
      </c>
      <c r="M1724" t="s">
        <v>66</v>
      </c>
      <c r="N1724" s="1">
        <v>86791603.769999996</v>
      </c>
      <c r="O1724" s="1">
        <v>60244499.43</v>
      </c>
    </row>
    <row r="1725" spans="1:15" x14ac:dyDescent="0.25">
      <c r="A1725" s="2">
        <v>45157.164490740739</v>
      </c>
      <c r="B1725">
        <f t="shared" si="52"/>
        <v>19</v>
      </c>
      <c r="C1725">
        <f t="shared" si="53"/>
        <v>8</v>
      </c>
      <c r="D1725" s="2">
        <f>DATE(2023,KB_s[[#This Row],[Monat]],KB_s[[#This Row],[Tag]])</f>
        <v>45157</v>
      </c>
      <c r="E1725" s="3">
        <f>WEEKNUM(KB_s[[#This Row],[kill_datetime]],2)</f>
        <v>34</v>
      </c>
      <c r="F1725" t="s">
        <v>81</v>
      </c>
      <c r="G1725" t="s">
        <v>20</v>
      </c>
      <c r="H1725" t="s">
        <v>230</v>
      </c>
      <c r="I1725" t="s">
        <v>13</v>
      </c>
      <c r="J1725" t="s">
        <v>157</v>
      </c>
      <c r="K1725" t="s">
        <v>32</v>
      </c>
      <c r="L1725" t="s">
        <v>281</v>
      </c>
      <c r="M1725" t="s">
        <v>66</v>
      </c>
      <c r="N1725" s="1">
        <v>98999984.239999995</v>
      </c>
      <c r="O1725" s="1">
        <v>71125083.829999998</v>
      </c>
    </row>
    <row r="1726" spans="1:15" x14ac:dyDescent="0.25">
      <c r="A1726" s="2">
        <v>45157.164594907408</v>
      </c>
      <c r="B1726">
        <f t="shared" si="52"/>
        <v>19</v>
      </c>
      <c r="C1726">
        <f t="shared" si="53"/>
        <v>8</v>
      </c>
      <c r="D1726" s="2">
        <f>DATE(2023,KB_s[[#This Row],[Monat]],KB_s[[#This Row],[Tag]])</f>
        <v>45157</v>
      </c>
      <c r="E1726" s="3">
        <f>WEEKNUM(KB_s[[#This Row],[kill_datetime]],2)</f>
        <v>34</v>
      </c>
      <c r="F1726" t="s">
        <v>23</v>
      </c>
      <c r="G1726" t="s">
        <v>20</v>
      </c>
      <c r="H1726" t="s">
        <v>21</v>
      </c>
      <c r="I1726" t="s">
        <v>13</v>
      </c>
      <c r="J1726" t="s">
        <v>157</v>
      </c>
      <c r="K1726" t="s">
        <v>32</v>
      </c>
      <c r="L1726" t="s">
        <v>281</v>
      </c>
      <c r="M1726" t="s">
        <v>66</v>
      </c>
      <c r="N1726" s="1">
        <v>85170343.700000003</v>
      </c>
      <c r="O1726" s="1">
        <v>61783164.350000001</v>
      </c>
    </row>
    <row r="1727" spans="1:15" x14ac:dyDescent="0.25">
      <c r="A1727" s="2">
        <v>45157.164768518516</v>
      </c>
      <c r="B1727">
        <f t="shared" si="52"/>
        <v>19</v>
      </c>
      <c r="C1727">
        <f t="shared" si="53"/>
        <v>8</v>
      </c>
      <c r="D1727" s="2">
        <f>DATE(2023,KB_s[[#This Row],[Monat]],KB_s[[#This Row],[Tag]])</f>
        <v>45157</v>
      </c>
      <c r="E1727" s="3">
        <f>WEEKNUM(KB_s[[#This Row],[kill_datetime]],2)</f>
        <v>34</v>
      </c>
      <c r="F1727" t="s">
        <v>82</v>
      </c>
      <c r="G1727" t="s">
        <v>20</v>
      </c>
      <c r="H1727" t="s">
        <v>455</v>
      </c>
      <c r="I1727" t="s">
        <v>13</v>
      </c>
      <c r="J1727" t="s">
        <v>157</v>
      </c>
      <c r="K1727" t="s">
        <v>32</v>
      </c>
      <c r="L1727" t="s">
        <v>281</v>
      </c>
      <c r="M1727" t="s">
        <v>66</v>
      </c>
      <c r="N1727" s="1">
        <v>82950414.730000004</v>
      </c>
      <c r="O1727" s="1">
        <v>57383337.390000001</v>
      </c>
    </row>
    <row r="1728" spans="1:15" x14ac:dyDescent="0.25">
      <c r="A1728" s="2">
        <v>45157.165613425925</v>
      </c>
      <c r="B1728">
        <f t="shared" si="52"/>
        <v>19</v>
      </c>
      <c r="C1728">
        <f t="shared" si="53"/>
        <v>8</v>
      </c>
      <c r="D1728" s="2">
        <f>DATE(2023,KB_s[[#This Row],[Monat]],KB_s[[#This Row],[Tag]])</f>
        <v>45157</v>
      </c>
      <c r="E1728" s="3">
        <f>WEEKNUM(KB_s[[#This Row],[kill_datetime]],2)</f>
        <v>34</v>
      </c>
      <c r="F1728" t="s">
        <v>33</v>
      </c>
      <c r="G1728" t="s">
        <v>13</v>
      </c>
      <c r="H1728" t="s">
        <v>72</v>
      </c>
      <c r="I1728" t="s">
        <v>20</v>
      </c>
      <c r="J1728" t="s">
        <v>255</v>
      </c>
      <c r="K1728" t="s">
        <v>32</v>
      </c>
      <c r="L1728" t="s">
        <v>281</v>
      </c>
      <c r="M1728" t="s">
        <v>66</v>
      </c>
      <c r="N1728" s="1">
        <v>63765212.18</v>
      </c>
      <c r="O1728" s="1">
        <v>41259171.299999997</v>
      </c>
    </row>
    <row r="1729" spans="1:15" x14ac:dyDescent="0.25">
      <c r="A1729" s="2">
        <v>45157.166192129633</v>
      </c>
      <c r="B1729">
        <f t="shared" si="52"/>
        <v>19</v>
      </c>
      <c r="C1729">
        <f t="shared" si="53"/>
        <v>8</v>
      </c>
      <c r="D1729" s="2">
        <f>DATE(2023,KB_s[[#This Row],[Monat]],KB_s[[#This Row],[Tag]])</f>
        <v>45157</v>
      </c>
      <c r="E1729" s="3">
        <f>WEEKNUM(KB_s[[#This Row],[kill_datetime]],2)</f>
        <v>34</v>
      </c>
      <c r="F1729" t="s">
        <v>481</v>
      </c>
      <c r="G1729" t="s">
        <v>60</v>
      </c>
      <c r="H1729" t="s">
        <v>21</v>
      </c>
      <c r="I1729" t="s">
        <v>13</v>
      </c>
      <c r="J1729" t="s">
        <v>117</v>
      </c>
      <c r="K1729" t="s">
        <v>32</v>
      </c>
      <c r="L1729" t="s">
        <v>107</v>
      </c>
      <c r="M1729" t="s">
        <v>78</v>
      </c>
      <c r="N1729" s="1">
        <v>62757238.289999999</v>
      </c>
      <c r="O1729" s="1">
        <v>47023694.32</v>
      </c>
    </row>
    <row r="1730" spans="1:15" x14ac:dyDescent="0.25">
      <c r="A1730" s="2">
        <v>45157.166828703703</v>
      </c>
      <c r="B1730">
        <f t="shared" ref="B1730:B1793" si="54">DAY(A1730)</f>
        <v>19</v>
      </c>
      <c r="C1730">
        <f t="shared" ref="C1730:C1793" si="55">MONTH(A1730)</f>
        <v>8</v>
      </c>
      <c r="D1730" s="2">
        <f>DATE(2023,KB_s[[#This Row],[Monat]],KB_s[[#This Row],[Tag]])</f>
        <v>45157</v>
      </c>
      <c r="E1730" s="3">
        <f>WEEKNUM(KB_s[[#This Row],[kill_datetime]],2)</f>
        <v>34</v>
      </c>
      <c r="F1730" t="s">
        <v>492</v>
      </c>
      <c r="G1730" t="s">
        <v>13</v>
      </c>
      <c r="H1730" t="s">
        <v>40</v>
      </c>
      <c r="I1730" t="s">
        <v>20</v>
      </c>
      <c r="J1730" t="s">
        <v>80</v>
      </c>
      <c r="K1730" t="s">
        <v>36</v>
      </c>
      <c r="L1730" t="s">
        <v>281</v>
      </c>
      <c r="M1730" t="s">
        <v>66</v>
      </c>
      <c r="N1730" s="1">
        <v>58394506.479999997</v>
      </c>
      <c r="O1730" s="1">
        <v>47383717.670000002</v>
      </c>
    </row>
    <row r="1731" spans="1:15" x14ac:dyDescent="0.25">
      <c r="A1731" s="2">
        <v>45157.166921296295</v>
      </c>
      <c r="B1731">
        <f t="shared" si="54"/>
        <v>19</v>
      </c>
      <c r="C1731">
        <f t="shared" si="55"/>
        <v>8</v>
      </c>
      <c r="D1731" s="2">
        <f>DATE(2023,KB_s[[#This Row],[Monat]],KB_s[[#This Row],[Tag]])</f>
        <v>45157</v>
      </c>
      <c r="E1731" s="3">
        <f>WEEKNUM(KB_s[[#This Row],[kill_datetime]],2)</f>
        <v>34</v>
      </c>
      <c r="F1731" t="s">
        <v>308</v>
      </c>
      <c r="G1731" t="s">
        <v>20</v>
      </c>
      <c r="H1731" t="s">
        <v>602</v>
      </c>
      <c r="I1731" t="s">
        <v>13</v>
      </c>
      <c r="J1731" t="s">
        <v>157</v>
      </c>
      <c r="K1731" t="s">
        <v>32</v>
      </c>
      <c r="L1731" t="s">
        <v>281</v>
      </c>
      <c r="M1731" t="s">
        <v>66</v>
      </c>
      <c r="N1731" s="1">
        <v>82941663.980000004</v>
      </c>
      <c r="O1731" s="1">
        <v>59667190.240000002</v>
      </c>
    </row>
    <row r="1732" spans="1:15" x14ac:dyDescent="0.25">
      <c r="A1732" s="2">
        <v>45157.167303240742</v>
      </c>
      <c r="B1732">
        <f t="shared" si="54"/>
        <v>19</v>
      </c>
      <c r="C1732">
        <f t="shared" si="55"/>
        <v>8</v>
      </c>
      <c r="D1732" s="2">
        <f>DATE(2023,KB_s[[#This Row],[Monat]],KB_s[[#This Row],[Tag]])</f>
        <v>45157</v>
      </c>
      <c r="E1732" s="3">
        <f>WEEKNUM(KB_s[[#This Row],[kill_datetime]],2)</f>
        <v>34</v>
      </c>
      <c r="F1732" t="s">
        <v>76</v>
      </c>
      <c r="G1732" t="s">
        <v>13</v>
      </c>
      <c r="H1732" t="s">
        <v>23</v>
      </c>
      <c r="I1732" t="s">
        <v>20</v>
      </c>
      <c r="J1732" t="s">
        <v>69</v>
      </c>
      <c r="K1732" t="s">
        <v>17</v>
      </c>
      <c r="L1732" t="s">
        <v>281</v>
      </c>
      <c r="M1732" t="s">
        <v>66</v>
      </c>
      <c r="N1732" s="1">
        <v>8273559.3399999999</v>
      </c>
      <c r="O1732" s="1">
        <v>5814905.5300000003</v>
      </c>
    </row>
    <row r="1733" spans="1:15" x14ac:dyDescent="0.25">
      <c r="A1733" s="2">
        <v>45157.16747685185</v>
      </c>
      <c r="B1733">
        <f t="shared" si="54"/>
        <v>19</v>
      </c>
      <c r="C1733">
        <f t="shared" si="55"/>
        <v>8</v>
      </c>
      <c r="D1733" s="2">
        <f>DATE(2023,KB_s[[#This Row],[Monat]],KB_s[[#This Row],[Tag]])</f>
        <v>45157</v>
      </c>
      <c r="E1733" s="3">
        <f>WEEKNUM(KB_s[[#This Row],[kill_datetime]],2)</f>
        <v>34</v>
      </c>
      <c r="F1733" t="s">
        <v>535</v>
      </c>
      <c r="G1733" t="s">
        <v>13</v>
      </c>
      <c r="H1733" t="s">
        <v>481</v>
      </c>
      <c r="I1733" t="s">
        <v>60</v>
      </c>
      <c r="J1733" t="s">
        <v>31</v>
      </c>
      <c r="K1733" t="s">
        <v>32</v>
      </c>
      <c r="L1733" t="s">
        <v>107</v>
      </c>
      <c r="M1733" t="s">
        <v>78</v>
      </c>
      <c r="N1733" s="1">
        <v>96586184.290000007</v>
      </c>
      <c r="O1733" s="1">
        <v>55456171.350000001</v>
      </c>
    </row>
    <row r="1734" spans="1:15" x14ac:dyDescent="0.25">
      <c r="A1734" s="2">
        <v>45157.167511574073</v>
      </c>
      <c r="B1734">
        <f t="shared" si="54"/>
        <v>19</v>
      </c>
      <c r="C1734">
        <f t="shared" si="55"/>
        <v>8</v>
      </c>
      <c r="D1734" s="2">
        <f>DATE(2023,KB_s[[#This Row],[Monat]],KB_s[[#This Row],[Tag]])</f>
        <v>45157</v>
      </c>
      <c r="E1734" s="3">
        <f>WEEKNUM(KB_s[[#This Row],[kill_datetime]],2)</f>
        <v>34</v>
      </c>
      <c r="F1734" t="s">
        <v>165</v>
      </c>
      <c r="G1734" t="s">
        <v>20</v>
      </c>
      <c r="H1734" t="s">
        <v>12</v>
      </c>
      <c r="I1734" t="s">
        <v>13</v>
      </c>
      <c r="J1734" t="s">
        <v>157</v>
      </c>
      <c r="K1734" t="s">
        <v>32</v>
      </c>
      <c r="L1734" t="s">
        <v>281</v>
      </c>
      <c r="M1734" t="s">
        <v>66</v>
      </c>
      <c r="N1734" s="1">
        <v>82338876.510000005</v>
      </c>
      <c r="O1734" s="1">
        <v>60939391.840000004</v>
      </c>
    </row>
    <row r="1735" spans="1:15" x14ac:dyDescent="0.25">
      <c r="A1735" s="2">
        <v>45157.167870370373</v>
      </c>
      <c r="B1735">
        <f t="shared" si="54"/>
        <v>19</v>
      </c>
      <c r="C1735">
        <f t="shared" si="55"/>
        <v>8</v>
      </c>
      <c r="D1735" s="2">
        <f>DATE(2023,KB_s[[#This Row],[Monat]],KB_s[[#This Row],[Tag]])</f>
        <v>45157</v>
      </c>
      <c r="E1735" s="3">
        <f>WEEKNUM(KB_s[[#This Row],[kill_datetime]],2)</f>
        <v>34</v>
      </c>
      <c r="F1735" t="s">
        <v>82</v>
      </c>
      <c r="G1735" t="s">
        <v>20</v>
      </c>
      <c r="H1735" t="s">
        <v>294</v>
      </c>
      <c r="I1735" t="s">
        <v>13</v>
      </c>
      <c r="J1735" t="s">
        <v>157</v>
      </c>
      <c r="K1735" t="s">
        <v>32</v>
      </c>
      <c r="L1735" t="s">
        <v>281</v>
      </c>
      <c r="M1735" t="s">
        <v>66</v>
      </c>
      <c r="N1735" s="1">
        <v>78783984.719999999</v>
      </c>
      <c r="O1735" s="1">
        <v>55908964.649999999</v>
      </c>
    </row>
    <row r="1736" spans="1:15" x14ac:dyDescent="0.25">
      <c r="A1736" s="2">
        <v>45157.168703703705</v>
      </c>
      <c r="B1736">
        <f t="shared" si="54"/>
        <v>19</v>
      </c>
      <c r="C1736">
        <f t="shared" si="55"/>
        <v>8</v>
      </c>
      <c r="D1736" s="2">
        <f>DATE(2023,KB_s[[#This Row],[Monat]],KB_s[[#This Row],[Tag]])</f>
        <v>45157</v>
      </c>
      <c r="E1736" s="3">
        <f>WEEKNUM(KB_s[[#This Row],[kill_datetime]],2)</f>
        <v>34</v>
      </c>
      <c r="F1736" t="s">
        <v>21</v>
      </c>
      <c r="G1736" t="s">
        <v>13</v>
      </c>
      <c r="H1736" t="s">
        <v>481</v>
      </c>
      <c r="I1736" t="s">
        <v>60</v>
      </c>
      <c r="J1736" t="s">
        <v>255</v>
      </c>
      <c r="K1736" t="s">
        <v>32</v>
      </c>
      <c r="L1736" t="s">
        <v>107</v>
      </c>
      <c r="M1736" t="s">
        <v>78</v>
      </c>
      <c r="N1736" s="1">
        <v>68518481.430000007</v>
      </c>
      <c r="O1736" s="1">
        <v>43575318.969999999</v>
      </c>
    </row>
    <row r="1737" spans="1:15" x14ac:dyDescent="0.25">
      <c r="A1737" s="2">
        <v>45157.168900462966</v>
      </c>
      <c r="B1737">
        <f t="shared" si="54"/>
        <v>19</v>
      </c>
      <c r="C1737">
        <f t="shared" si="55"/>
        <v>8</v>
      </c>
      <c r="D1737" s="2">
        <f>DATE(2023,KB_s[[#This Row],[Monat]],KB_s[[#This Row],[Tag]])</f>
        <v>45157</v>
      </c>
      <c r="E1737" s="3">
        <f>WEEKNUM(KB_s[[#This Row],[kill_datetime]],2)</f>
        <v>34</v>
      </c>
      <c r="F1737" t="s">
        <v>231</v>
      </c>
      <c r="G1737" t="s">
        <v>13</v>
      </c>
      <c r="H1737" t="s">
        <v>481</v>
      </c>
      <c r="I1737" t="s">
        <v>60</v>
      </c>
      <c r="J1737" t="s">
        <v>157</v>
      </c>
      <c r="K1737" t="s">
        <v>32</v>
      </c>
      <c r="L1737" t="s">
        <v>107</v>
      </c>
      <c r="M1737" t="s">
        <v>78</v>
      </c>
      <c r="N1737" s="1">
        <v>93144908.879999995</v>
      </c>
      <c r="O1737" s="1">
        <v>77012650.75</v>
      </c>
    </row>
    <row r="1738" spans="1:15" x14ac:dyDescent="0.25">
      <c r="A1738" s="2">
        <v>45157.171666666669</v>
      </c>
      <c r="B1738">
        <f t="shared" si="54"/>
        <v>19</v>
      </c>
      <c r="C1738">
        <f t="shared" si="55"/>
        <v>8</v>
      </c>
      <c r="D1738" s="2">
        <f>DATE(2023,KB_s[[#This Row],[Monat]],KB_s[[#This Row],[Tag]])</f>
        <v>45157</v>
      </c>
      <c r="E1738" s="3">
        <f>WEEKNUM(KB_s[[#This Row],[kill_datetime]],2)</f>
        <v>34</v>
      </c>
      <c r="F1738" t="s">
        <v>198</v>
      </c>
      <c r="G1738" t="s">
        <v>20</v>
      </c>
      <c r="H1738" t="s">
        <v>480</v>
      </c>
      <c r="I1738" t="s">
        <v>13</v>
      </c>
      <c r="J1738" t="s">
        <v>157</v>
      </c>
      <c r="K1738" t="s">
        <v>32</v>
      </c>
      <c r="L1738" t="s">
        <v>281</v>
      </c>
      <c r="M1738" t="s">
        <v>66</v>
      </c>
      <c r="N1738" s="1">
        <v>92303170.930000007</v>
      </c>
      <c r="O1738" s="1">
        <v>76392129.319999993</v>
      </c>
    </row>
    <row r="1739" spans="1:15" x14ac:dyDescent="0.25">
      <c r="A1739" s="2">
        <v>45157.172997685186</v>
      </c>
      <c r="B1739">
        <f t="shared" si="54"/>
        <v>19</v>
      </c>
      <c r="C1739">
        <f t="shared" si="55"/>
        <v>8</v>
      </c>
      <c r="D1739" s="2">
        <f>DATE(2023,KB_s[[#This Row],[Monat]],KB_s[[#This Row],[Tag]])</f>
        <v>45157</v>
      </c>
      <c r="E1739" s="3">
        <f>WEEKNUM(KB_s[[#This Row],[kill_datetime]],2)</f>
        <v>34</v>
      </c>
      <c r="F1739" t="s">
        <v>165</v>
      </c>
      <c r="G1739" t="s">
        <v>20</v>
      </c>
      <c r="H1739" t="s">
        <v>21</v>
      </c>
      <c r="I1739" t="s">
        <v>13</v>
      </c>
      <c r="J1739" t="s">
        <v>157</v>
      </c>
      <c r="K1739" t="s">
        <v>32</v>
      </c>
      <c r="L1739" t="s">
        <v>281</v>
      </c>
      <c r="M1739" t="s">
        <v>66</v>
      </c>
      <c r="N1739" s="1">
        <v>86438519.640000001</v>
      </c>
      <c r="O1739" s="1">
        <v>59003360.140000001</v>
      </c>
    </row>
    <row r="1740" spans="1:15" x14ac:dyDescent="0.25">
      <c r="A1740" s="2">
        <v>45157.173148148147</v>
      </c>
      <c r="B1740">
        <f t="shared" si="54"/>
        <v>19</v>
      </c>
      <c r="C1740">
        <f t="shared" si="55"/>
        <v>8</v>
      </c>
      <c r="D1740" s="2">
        <f>DATE(2023,KB_s[[#This Row],[Monat]],KB_s[[#This Row],[Tag]])</f>
        <v>45157</v>
      </c>
      <c r="E1740" s="3">
        <f>WEEKNUM(KB_s[[#This Row],[kill_datetime]],2)</f>
        <v>34</v>
      </c>
      <c r="F1740" t="s">
        <v>76</v>
      </c>
      <c r="G1740" t="s">
        <v>13</v>
      </c>
      <c r="H1740" t="s">
        <v>350</v>
      </c>
      <c r="I1740" t="s">
        <v>20</v>
      </c>
      <c r="J1740" t="s">
        <v>126</v>
      </c>
      <c r="K1740" t="s">
        <v>17</v>
      </c>
      <c r="L1740" t="s">
        <v>281</v>
      </c>
      <c r="M1740" t="s">
        <v>66</v>
      </c>
      <c r="N1740" s="1">
        <v>118394941.23999999</v>
      </c>
      <c r="O1740" s="1">
        <v>114361891.34999999</v>
      </c>
    </row>
    <row r="1741" spans="1:15" x14ac:dyDescent="0.25">
      <c r="A1741" s="2">
        <v>45157.173368055555</v>
      </c>
      <c r="B1741">
        <f t="shared" si="54"/>
        <v>19</v>
      </c>
      <c r="C1741">
        <f t="shared" si="55"/>
        <v>8</v>
      </c>
      <c r="D1741" s="2">
        <f>DATE(2023,KB_s[[#This Row],[Monat]],KB_s[[#This Row],[Tag]])</f>
        <v>45157</v>
      </c>
      <c r="E1741" s="3">
        <f>WEEKNUM(KB_s[[#This Row],[kill_datetime]],2)</f>
        <v>34</v>
      </c>
      <c r="F1741" t="s">
        <v>210</v>
      </c>
      <c r="G1741" t="s">
        <v>20</v>
      </c>
      <c r="H1741" t="s">
        <v>455</v>
      </c>
      <c r="I1741" t="s">
        <v>13</v>
      </c>
      <c r="J1741" t="s">
        <v>157</v>
      </c>
      <c r="K1741" t="s">
        <v>32</v>
      </c>
      <c r="L1741" t="s">
        <v>281</v>
      </c>
      <c r="M1741" t="s">
        <v>66</v>
      </c>
      <c r="N1741" s="1">
        <v>78404585.219999999</v>
      </c>
      <c r="O1741" s="1">
        <v>54617868.810000002</v>
      </c>
    </row>
    <row r="1742" spans="1:15" x14ac:dyDescent="0.25">
      <c r="A1742" s="2">
        <v>45157.174270833333</v>
      </c>
      <c r="B1742">
        <f t="shared" si="54"/>
        <v>19</v>
      </c>
      <c r="C1742">
        <f t="shared" si="55"/>
        <v>8</v>
      </c>
      <c r="D1742" s="2">
        <f>DATE(2023,KB_s[[#This Row],[Monat]],KB_s[[#This Row],[Tag]])</f>
        <v>45157</v>
      </c>
      <c r="E1742" s="3">
        <f>WEEKNUM(KB_s[[#This Row],[kill_datetime]],2)</f>
        <v>34</v>
      </c>
      <c r="F1742" t="s">
        <v>165</v>
      </c>
      <c r="G1742" t="s">
        <v>20</v>
      </c>
      <c r="H1742" t="s">
        <v>57</v>
      </c>
      <c r="I1742" t="s">
        <v>13</v>
      </c>
      <c r="J1742" t="s">
        <v>157</v>
      </c>
      <c r="K1742" t="s">
        <v>32</v>
      </c>
      <c r="L1742" t="s">
        <v>281</v>
      </c>
      <c r="M1742" t="s">
        <v>66</v>
      </c>
      <c r="N1742" s="1">
        <v>82680837.269999996</v>
      </c>
      <c r="O1742" s="1">
        <v>62856841.109999999</v>
      </c>
    </row>
    <row r="1743" spans="1:15" x14ac:dyDescent="0.25">
      <c r="A1743" s="2">
        <v>45157.174317129633</v>
      </c>
      <c r="B1743">
        <f t="shared" si="54"/>
        <v>19</v>
      </c>
      <c r="C1743">
        <f t="shared" si="55"/>
        <v>8</v>
      </c>
      <c r="D1743" s="2">
        <f>DATE(2023,KB_s[[#This Row],[Monat]],KB_s[[#This Row],[Tag]])</f>
        <v>45157</v>
      </c>
      <c r="E1743" s="3">
        <f>WEEKNUM(KB_s[[#This Row],[kill_datetime]],2)</f>
        <v>34</v>
      </c>
      <c r="F1743" t="s">
        <v>41</v>
      </c>
      <c r="G1743" t="s">
        <v>13</v>
      </c>
      <c r="H1743" t="s">
        <v>301</v>
      </c>
      <c r="I1743" t="s">
        <v>20</v>
      </c>
      <c r="J1743" t="s">
        <v>85</v>
      </c>
      <c r="K1743" t="s">
        <v>36</v>
      </c>
      <c r="L1743" t="s">
        <v>281</v>
      </c>
      <c r="M1743" t="s">
        <v>66</v>
      </c>
      <c r="N1743" s="1">
        <v>54798683.729999997</v>
      </c>
      <c r="O1743" s="1">
        <v>36721414.25</v>
      </c>
    </row>
    <row r="1744" spans="1:15" x14ac:dyDescent="0.25">
      <c r="A1744" s="2">
        <v>45157.174375000002</v>
      </c>
      <c r="B1744">
        <f t="shared" si="54"/>
        <v>19</v>
      </c>
      <c r="C1744">
        <f t="shared" si="55"/>
        <v>8</v>
      </c>
      <c r="D1744" s="2">
        <f>DATE(2023,KB_s[[#This Row],[Monat]],KB_s[[#This Row],[Tag]])</f>
        <v>45157</v>
      </c>
      <c r="E1744" s="3">
        <f>WEEKNUM(KB_s[[#This Row],[kill_datetime]],2)</f>
        <v>34</v>
      </c>
      <c r="F1744" t="s">
        <v>81</v>
      </c>
      <c r="G1744" t="s">
        <v>20</v>
      </c>
      <c r="H1744" t="s">
        <v>33</v>
      </c>
      <c r="I1744" t="s">
        <v>13</v>
      </c>
      <c r="J1744" t="s">
        <v>80</v>
      </c>
      <c r="K1744" t="s">
        <v>36</v>
      </c>
      <c r="L1744" t="s">
        <v>281</v>
      </c>
      <c r="M1744" t="s">
        <v>66</v>
      </c>
      <c r="N1744" s="1">
        <v>64688339.140000001</v>
      </c>
      <c r="O1744" s="1">
        <v>47971207.359999999</v>
      </c>
    </row>
    <row r="1745" spans="1:15" x14ac:dyDescent="0.25">
      <c r="A1745" s="2">
        <v>45157.180312500001</v>
      </c>
      <c r="B1745">
        <f t="shared" si="54"/>
        <v>19</v>
      </c>
      <c r="C1745">
        <f t="shared" si="55"/>
        <v>8</v>
      </c>
      <c r="D1745" s="2">
        <f>DATE(2023,KB_s[[#This Row],[Monat]],KB_s[[#This Row],[Tag]])</f>
        <v>45157</v>
      </c>
      <c r="E1745" s="3">
        <f>WEEKNUM(KB_s[[#This Row],[kill_datetime]],2)</f>
        <v>34</v>
      </c>
      <c r="F1745" t="s">
        <v>310</v>
      </c>
      <c r="G1745" t="s">
        <v>13</v>
      </c>
      <c r="H1745" t="s">
        <v>23</v>
      </c>
      <c r="I1745" t="s">
        <v>20</v>
      </c>
      <c r="J1745" t="s">
        <v>193</v>
      </c>
      <c r="K1745" t="s">
        <v>17</v>
      </c>
      <c r="L1745" t="s">
        <v>181</v>
      </c>
      <c r="M1745" t="s">
        <v>66</v>
      </c>
      <c r="N1745" s="1">
        <v>2173617.11</v>
      </c>
      <c r="O1745" s="1">
        <v>1981556.03</v>
      </c>
    </row>
    <row r="1746" spans="1:15" x14ac:dyDescent="0.25">
      <c r="A1746" s="2">
        <v>45157.180567129632</v>
      </c>
      <c r="B1746">
        <f t="shared" si="54"/>
        <v>19</v>
      </c>
      <c r="C1746">
        <f t="shared" si="55"/>
        <v>8</v>
      </c>
      <c r="D1746" s="2">
        <f>DATE(2023,KB_s[[#This Row],[Monat]],KB_s[[#This Row],[Tag]])</f>
        <v>45157</v>
      </c>
      <c r="E1746" s="3">
        <f>WEEKNUM(KB_s[[#This Row],[kill_datetime]],2)</f>
        <v>34</v>
      </c>
      <c r="F1746" t="s">
        <v>22</v>
      </c>
      <c r="G1746" t="s">
        <v>13</v>
      </c>
      <c r="H1746" t="s">
        <v>350</v>
      </c>
      <c r="I1746" t="s">
        <v>20</v>
      </c>
      <c r="J1746" t="s">
        <v>267</v>
      </c>
      <c r="K1746" t="s">
        <v>17</v>
      </c>
      <c r="L1746" t="s">
        <v>181</v>
      </c>
      <c r="M1746" t="s">
        <v>66</v>
      </c>
      <c r="N1746" s="1">
        <v>2765117.05</v>
      </c>
      <c r="O1746" s="1">
        <v>2132420.4900000002</v>
      </c>
    </row>
    <row r="1747" spans="1:15" x14ac:dyDescent="0.25">
      <c r="A1747" s="2">
        <v>45157.180659722224</v>
      </c>
      <c r="B1747">
        <f t="shared" si="54"/>
        <v>19</v>
      </c>
      <c r="C1747">
        <f t="shared" si="55"/>
        <v>8</v>
      </c>
      <c r="D1747" s="2">
        <f>DATE(2023,KB_s[[#This Row],[Monat]],KB_s[[#This Row],[Tag]])</f>
        <v>45157</v>
      </c>
      <c r="E1747" s="3">
        <f>WEEKNUM(KB_s[[#This Row],[kill_datetime]],2)</f>
        <v>34</v>
      </c>
      <c r="F1747" t="s">
        <v>165</v>
      </c>
      <c r="G1747" t="s">
        <v>20</v>
      </c>
      <c r="H1747" t="s">
        <v>237</v>
      </c>
      <c r="I1747" t="s">
        <v>13</v>
      </c>
      <c r="J1747" t="s">
        <v>157</v>
      </c>
      <c r="K1747" t="s">
        <v>32</v>
      </c>
      <c r="L1747" t="s">
        <v>181</v>
      </c>
      <c r="M1747" t="s">
        <v>66</v>
      </c>
      <c r="N1747" s="1">
        <v>82289129.939999998</v>
      </c>
      <c r="O1747" s="1">
        <v>58744776.32</v>
      </c>
    </row>
    <row r="1748" spans="1:15" x14ac:dyDescent="0.25">
      <c r="A1748" s="2">
        <v>45157.180833333332</v>
      </c>
      <c r="B1748">
        <f t="shared" si="54"/>
        <v>19</v>
      </c>
      <c r="C1748">
        <f t="shared" si="55"/>
        <v>8</v>
      </c>
      <c r="D1748" s="2">
        <f>DATE(2023,KB_s[[#This Row],[Monat]],KB_s[[#This Row],[Tag]])</f>
        <v>45157</v>
      </c>
      <c r="E1748" s="3">
        <f>WEEKNUM(KB_s[[#This Row],[kill_datetime]],2)</f>
        <v>34</v>
      </c>
      <c r="F1748" t="s">
        <v>89</v>
      </c>
      <c r="G1748" t="s">
        <v>20</v>
      </c>
      <c r="H1748" t="s">
        <v>480</v>
      </c>
      <c r="I1748" t="s">
        <v>13</v>
      </c>
      <c r="J1748" t="s">
        <v>157</v>
      </c>
      <c r="K1748" t="s">
        <v>32</v>
      </c>
      <c r="L1748" t="s">
        <v>181</v>
      </c>
      <c r="M1748" t="s">
        <v>66</v>
      </c>
      <c r="N1748" s="1">
        <v>82040949.040000007</v>
      </c>
      <c r="O1748" s="1">
        <v>60198245.630000003</v>
      </c>
    </row>
    <row r="1749" spans="1:15" x14ac:dyDescent="0.25">
      <c r="A1749" s="2">
        <v>45157.181018518517</v>
      </c>
      <c r="B1749">
        <f t="shared" si="54"/>
        <v>19</v>
      </c>
      <c r="C1749">
        <f t="shared" si="55"/>
        <v>8</v>
      </c>
      <c r="D1749" s="2">
        <f>DATE(2023,KB_s[[#This Row],[Monat]],KB_s[[#This Row],[Tag]])</f>
        <v>45157</v>
      </c>
      <c r="E1749" s="3">
        <f>WEEKNUM(KB_s[[#This Row],[kill_datetime]],2)</f>
        <v>34</v>
      </c>
      <c r="F1749" t="s">
        <v>89</v>
      </c>
      <c r="G1749" t="s">
        <v>20</v>
      </c>
      <c r="H1749" t="s">
        <v>22</v>
      </c>
      <c r="I1749" t="s">
        <v>13</v>
      </c>
      <c r="J1749" t="s">
        <v>157</v>
      </c>
      <c r="K1749" t="s">
        <v>32</v>
      </c>
      <c r="L1749" t="s">
        <v>181</v>
      </c>
      <c r="M1749" t="s">
        <v>66</v>
      </c>
      <c r="N1749" s="1">
        <v>84283817.709999993</v>
      </c>
      <c r="O1749" s="1">
        <v>62979222.960000001</v>
      </c>
    </row>
    <row r="1750" spans="1:15" x14ac:dyDescent="0.25">
      <c r="A1750" s="2">
        <v>45157.181331018517</v>
      </c>
      <c r="B1750">
        <f t="shared" si="54"/>
        <v>19</v>
      </c>
      <c r="C1750">
        <f t="shared" si="55"/>
        <v>8</v>
      </c>
      <c r="D1750" s="2">
        <f>DATE(2023,KB_s[[#This Row],[Monat]],KB_s[[#This Row],[Tag]])</f>
        <v>45157</v>
      </c>
      <c r="E1750" s="3">
        <f>WEEKNUM(KB_s[[#This Row],[kill_datetime]],2)</f>
        <v>34</v>
      </c>
      <c r="F1750" t="s">
        <v>256</v>
      </c>
      <c r="G1750" t="s">
        <v>15</v>
      </c>
      <c r="H1750" t="s">
        <v>76</v>
      </c>
      <c r="I1750" t="s">
        <v>13</v>
      </c>
      <c r="J1750" t="s">
        <v>157</v>
      </c>
      <c r="K1750" t="s">
        <v>32</v>
      </c>
      <c r="L1750" t="s">
        <v>181</v>
      </c>
      <c r="M1750" t="s">
        <v>66</v>
      </c>
      <c r="N1750" s="1">
        <v>87840113</v>
      </c>
      <c r="O1750" s="1">
        <v>67348420.379999995</v>
      </c>
    </row>
    <row r="1751" spans="1:15" x14ac:dyDescent="0.25">
      <c r="A1751" s="2">
        <v>45157.181562500002</v>
      </c>
      <c r="B1751">
        <f t="shared" si="54"/>
        <v>19</v>
      </c>
      <c r="C1751">
        <f t="shared" si="55"/>
        <v>8</v>
      </c>
      <c r="D1751" s="2">
        <f>DATE(2023,KB_s[[#This Row],[Monat]],KB_s[[#This Row],[Tag]])</f>
        <v>45157</v>
      </c>
      <c r="E1751" s="3">
        <f>WEEKNUM(KB_s[[#This Row],[kill_datetime]],2)</f>
        <v>34</v>
      </c>
      <c r="F1751" t="s">
        <v>480</v>
      </c>
      <c r="G1751" t="s">
        <v>13</v>
      </c>
      <c r="H1751" t="s">
        <v>23</v>
      </c>
      <c r="I1751" t="s">
        <v>20</v>
      </c>
      <c r="J1751" t="s">
        <v>90</v>
      </c>
      <c r="K1751" t="s">
        <v>36</v>
      </c>
      <c r="L1751" t="s">
        <v>181</v>
      </c>
      <c r="M1751" t="s">
        <v>66</v>
      </c>
      <c r="N1751" s="1">
        <v>65614652.07</v>
      </c>
      <c r="O1751" s="1">
        <v>44442463.329999998</v>
      </c>
    </row>
    <row r="1752" spans="1:15" x14ac:dyDescent="0.25">
      <c r="A1752" s="2">
        <v>45157.18209490741</v>
      </c>
      <c r="B1752">
        <f t="shared" si="54"/>
        <v>19</v>
      </c>
      <c r="C1752">
        <f t="shared" si="55"/>
        <v>8</v>
      </c>
      <c r="D1752" s="2">
        <f>DATE(2023,KB_s[[#This Row],[Monat]],KB_s[[#This Row],[Tag]])</f>
        <v>45157</v>
      </c>
      <c r="E1752" s="3">
        <f>WEEKNUM(KB_s[[#This Row],[kill_datetime]],2)</f>
        <v>34</v>
      </c>
      <c r="F1752" t="s">
        <v>198</v>
      </c>
      <c r="G1752" t="s">
        <v>20</v>
      </c>
      <c r="H1752" t="s">
        <v>480</v>
      </c>
      <c r="I1752" t="s">
        <v>13</v>
      </c>
      <c r="J1752" t="s">
        <v>157</v>
      </c>
      <c r="K1752" t="s">
        <v>32</v>
      </c>
      <c r="L1752" t="s">
        <v>181</v>
      </c>
      <c r="M1752" t="s">
        <v>66</v>
      </c>
      <c r="N1752" s="1">
        <v>84280292.540000007</v>
      </c>
      <c r="O1752" s="1">
        <v>61106229.380000003</v>
      </c>
    </row>
    <row r="1753" spans="1:15" x14ac:dyDescent="0.25">
      <c r="A1753" s="2">
        <v>45157.182812500003</v>
      </c>
      <c r="B1753">
        <f t="shared" si="54"/>
        <v>19</v>
      </c>
      <c r="C1753">
        <f t="shared" si="55"/>
        <v>8</v>
      </c>
      <c r="D1753" s="2">
        <f>DATE(2023,KB_s[[#This Row],[Monat]],KB_s[[#This Row],[Tag]])</f>
        <v>45157</v>
      </c>
      <c r="E1753" s="3">
        <f>WEEKNUM(KB_s[[#This Row],[kill_datetime]],2)</f>
        <v>34</v>
      </c>
      <c r="F1753" t="s">
        <v>165</v>
      </c>
      <c r="G1753" t="s">
        <v>20</v>
      </c>
      <c r="H1753" t="s">
        <v>76</v>
      </c>
      <c r="I1753" t="s">
        <v>13</v>
      </c>
      <c r="J1753" t="s">
        <v>157</v>
      </c>
      <c r="K1753" t="s">
        <v>32</v>
      </c>
      <c r="L1753" t="s">
        <v>181</v>
      </c>
      <c r="M1753" t="s">
        <v>66</v>
      </c>
      <c r="N1753" s="1">
        <v>100343502.20999999</v>
      </c>
      <c r="O1753" s="1">
        <v>74997536.280000001</v>
      </c>
    </row>
    <row r="1754" spans="1:15" x14ac:dyDescent="0.25">
      <c r="A1754" s="2">
        <v>45157.183194444442</v>
      </c>
      <c r="B1754">
        <f t="shared" si="54"/>
        <v>19</v>
      </c>
      <c r="C1754">
        <f t="shared" si="55"/>
        <v>8</v>
      </c>
      <c r="D1754" s="2">
        <f>DATE(2023,KB_s[[#This Row],[Monat]],KB_s[[#This Row],[Tag]])</f>
        <v>45157</v>
      </c>
      <c r="E1754" s="3">
        <f>WEEKNUM(KB_s[[#This Row],[kill_datetime]],2)</f>
        <v>34</v>
      </c>
      <c r="F1754" t="s">
        <v>164</v>
      </c>
      <c r="G1754" t="s">
        <v>13</v>
      </c>
      <c r="H1754" t="s">
        <v>301</v>
      </c>
      <c r="I1754" t="s">
        <v>20</v>
      </c>
      <c r="J1754" t="s">
        <v>85</v>
      </c>
      <c r="K1754" t="s">
        <v>36</v>
      </c>
      <c r="L1754" t="s">
        <v>181</v>
      </c>
      <c r="M1754" t="s">
        <v>66</v>
      </c>
      <c r="N1754" s="1">
        <v>57689122.049999997</v>
      </c>
      <c r="O1754" s="1">
        <v>37195408.399999999</v>
      </c>
    </row>
    <row r="1755" spans="1:15" x14ac:dyDescent="0.25">
      <c r="A1755" s="2">
        <v>45157.183356481481</v>
      </c>
      <c r="B1755">
        <f t="shared" si="54"/>
        <v>19</v>
      </c>
      <c r="C1755">
        <f t="shared" si="55"/>
        <v>8</v>
      </c>
      <c r="D1755" s="2">
        <f>DATE(2023,KB_s[[#This Row],[Monat]],KB_s[[#This Row],[Tag]])</f>
        <v>45157</v>
      </c>
      <c r="E1755" s="3">
        <f>WEEKNUM(KB_s[[#This Row],[kill_datetime]],2)</f>
        <v>34</v>
      </c>
      <c r="F1755" t="s">
        <v>237</v>
      </c>
      <c r="G1755" t="s">
        <v>13</v>
      </c>
      <c r="H1755" t="s">
        <v>40</v>
      </c>
      <c r="I1755" t="s">
        <v>20</v>
      </c>
      <c r="J1755" t="s">
        <v>80</v>
      </c>
      <c r="K1755" t="s">
        <v>36</v>
      </c>
      <c r="L1755" t="s">
        <v>181</v>
      </c>
      <c r="M1755" t="s">
        <v>66</v>
      </c>
      <c r="N1755" s="1">
        <v>58376053.509999998</v>
      </c>
      <c r="O1755" s="1">
        <v>47560446.920000002</v>
      </c>
    </row>
    <row r="1756" spans="1:15" x14ac:dyDescent="0.25">
      <c r="A1756" s="2">
        <v>45157.184733796297</v>
      </c>
      <c r="B1756">
        <f t="shared" si="54"/>
        <v>19</v>
      </c>
      <c r="C1756">
        <f t="shared" si="55"/>
        <v>8</v>
      </c>
      <c r="D1756" s="2">
        <f>DATE(2023,KB_s[[#This Row],[Monat]],KB_s[[#This Row],[Tag]])</f>
        <v>45157</v>
      </c>
      <c r="E1756" s="3">
        <f>WEEKNUM(KB_s[[#This Row],[kill_datetime]],2)</f>
        <v>34</v>
      </c>
      <c r="F1756" t="s">
        <v>165</v>
      </c>
      <c r="G1756" t="s">
        <v>20</v>
      </c>
      <c r="H1756" t="s">
        <v>229</v>
      </c>
      <c r="I1756" t="s">
        <v>13</v>
      </c>
      <c r="J1756" t="s">
        <v>157</v>
      </c>
      <c r="K1756" t="s">
        <v>32</v>
      </c>
      <c r="L1756" t="s">
        <v>181</v>
      </c>
      <c r="M1756" t="s">
        <v>66</v>
      </c>
      <c r="N1756" s="1">
        <v>81426895.489999995</v>
      </c>
      <c r="O1756" s="1">
        <v>63948371.68</v>
      </c>
    </row>
    <row r="1757" spans="1:15" x14ac:dyDescent="0.25">
      <c r="A1757" s="2">
        <v>45157.185474537036</v>
      </c>
      <c r="B1757">
        <f t="shared" si="54"/>
        <v>19</v>
      </c>
      <c r="C1757">
        <f t="shared" si="55"/>
        <v>8</v>
      </c>
      <c r="D1757" s="2">
        <f>DATE(2023,KB_s[[#This Row],[Monat]],KB_s[[#This Row],[Tag]])</f>
        <v>45157</v>
      </c>
      <c r="E1757" s="3">
        <f>WEEKNUM(KB_s[[#This Row],[kill_datetime]],2)</f>
        <v>34</v>
      </c>
      <c r="F1757" t="s">
        <v>89</v>
      </c>
      <c r="G1757" t="s">
        <v>20</v>
      </c>
      <c r="H1757" t="s">
        <v>33</v>
      </c>
      <c r="I1757" t="s">
        <v>13</v>
      </c>
      <c r="J1757" t="s">
        <v>157</v>
      </c>
      <c r="K1757" t="s">
        <v>32</v>
      </c>
      <c r="L1757" t="s">
        <v>181</v>
      </c>
      <c r="M1757" t="s">
        <v>66</v>
      </c>
      <c r="N1757" s="1">
        <v>85536907.090000004</v>
      </c>
      <c r="O1757" s="1">
        <v>59562286.049999997</v>
      </c>
    </row>
    <row r="1758" spans="1:15" x14ac:dyDescent="0.25">
      <c r="A1758" s="2">
        <v>45157.185636574075</v>
      </c>
      <c r="B1758">
        <f t="shared" si="54"/>
        <v>19</v>
      </c>
      <c r="C1758">
        <f t="shared" si="55"/>
        <v>8</v>
      </c>
      <c r="D1758" s="2">
        <f>DATE(2023,KB_s[[#This Row],[Monat]],KB_s[[#This Row],[Tag]])</f>
        <v>45157</v>
      </c>
      <c r="E1758" s="3">
        <f>WEEKNUM(KB_s[[#This Row],[kill_datetime]],2)</f>
        <v>34</v>
      </c>
      <c r="F1758" t="s">
        <v>33</v>
      </c>
      <c r="G1758" t="s">
        <v>13</v>
      </c>
      <c r="H1758" t="s">
        <v>352</v>
      </c>
      <c r="I1758" t="s">
        <v>20</v>
      </c>
      <c r="J1758" t="s">
        <v>90</v>
      </c>
      <c r="K1758" t="s">
        <v>36</v>
      </c>
      <c r="L1758" t="s">
        <v>181</v>
      </c>
      <c r="M1758" t="s">
        <v>66</v>
      </c>
      <c r="N1758" s="1">
        <v>85005348.560000002</v>
      </c>
      <c r="O1758" s="1">
        <v>56621207.840000004</v>
      </c>
    </row>
    <row r="1759" spans="1:15" x14ac:dyDescent="0.25">
      <c r="A1759" s="2">
        <v>45157.185648148145</v>
      </c>
      <c r="B1759">
        <f t="shared" si="54"/>
        <v>19</v>
      </c>
      <c r="C1759">
        <f t="shared" si="55"/>
        <v>8</v>
      </c>
      <c r="D1759" s="2">
        <f>DATE(2023,KB_s[[#This Row],[Monat]],KB_s[[#This Row],[Tag]])</f>
        <v>45157</v>
      </c>
      <c r="E1759" s="3">
        <f>WEEKNUM(KB_s[[#This Row],[kill_datetime]],2)</f>
        <v>34</v>
      </c>
      <c r="F1759" t="s">
        <v>165</v>
      </c>
      <c r="G1759" t="s">
        <v>20</v>
      </c>
      <c r="H1759" t="s">
        <v>480</v>
      </c>
      <c r="I1759" t="s">
        <v>13</v>
      </c>
      <c r="J1759" t="s">
        <v>157</v>
      </c>
      <c r="K1759" t="s">
        <v>32</v>
      </c>
      <c r="L1759" t="s">
        <v>181</v>
      </c>
      <c r="M1759" t="s">
        <v>66</v>
      </c>
      <c r="N1759" s="1">
        <v>82027577.5</v>
      </c>
      <c r="O1759" s="1">
        <v>55414963.07</v>
      </c>
    </row>
    <row r="1760" spans="1:15" x14ac:dyDescent="0.25">
      <c r="A1760" s="2">
        <v>45157.185787037037</v>
      </c>
      <c r="B1760">
        <f t="shared" si="54"/>
        <v>19</v>
      </c>
      <c r="C1760">
        <f t="shared" si="55"/>
        <v>8</v>
      </c>
      <c r="D1760" s="2">
        <f>DATE(2023,KB_s[[#This Row],[Monat]],KB_s[[#This Row],[Tag]])</f>
        <v>45157</v>
      </c>
      <c r="E1760" s="3">
        <f>WEEKNUM(KB_s[[#This Row],[kill_datetime]],2)</f>
        <v>34</v>
      </c>
      <c r="F1760" t="s">
        <v>210</v>
      </c>
      <c r="G1760" t="s">
        <v>20</v>
      </c>
      <c r="H1760" t="s">
        <v>22</v>
      </c>
      <c r="I1760" t="s">
        <v>13</v>
      </c>
      <c r="J1760" t="s">
        <v>157</v>
      </c>
      <c r="K1760" t="s">
        <v>32</v>
      </c>
      <c r="L1760" t="s">
        <v>181</v>
      </c>
      <c r="M1760" t="s">
        <v>66</v>
      </c>
      <c r="N1760" s="1">
        <v>81605320.120000005</v>
      </c>
      <c r="O1760" s="1">
        <v>61394199.310000002</v>
      </c>
    </row>
    <row r="1761" spans="1:15" x14ac:dyDescent="0.25">
      <c r="A1761" s="2">
        <v>45157.185902777775</v>
      </c>
      <c r="B1761">
        <f t="shared" si="54"/>
        <v>19</v>
      </c>
      <c r="C1761">
        <f t="shared" si="55"/>
        <v>8</v>
      </c>
      <c r="D1761" s="2">
        <f>DATE(2023,KB_s[[#This Row],[Monat]],KB_s[[#This Row],[Tag]])</f>
        <v>45157</v>
      </c>
      <c r="E1761" s="3">
        <f>WEEKNUM(KB_s[[#This Row],[kill_datetime]],2)</f>
        <v>34</v>
      </c>
      <c r="F1761" t="s">
        <v>165</v>
      </c>
      <c r="G1761" t="s">
        <v>20</v>
      </c>
      <c r="H1761" t="s">
        <v>492</v>
      </c>
      <c r="I1761" t="s">
        <v>13</v>
      </c>
      <c r="J1761" t="s">
        <v>157</v>
      </c>
      <c r="K1761" t="s">
        <v>32</v>
      </c>
      <c r="L1761" t="s">
        <v>181</v>
      </c>
      <c r="M1761" t="s">
        <v>66</v>
      </c>
      <c r="N1761" s="1">
        <v>80691261.890000001</v>
      </c>
      <c r="O1761" s="1">
        <v>57315489.979999997</v>
      </c>
    </row>
    <row r="1762" spans="1:15" x14ac:dyDescent="0.25">
      <c r="A1762" s="2">
        <v>45157.186354166668</v>
      </c>
      <c r="B1762">
        <f t="shared" si="54"/>
        <v>19</v>
      </c>
      <c r="C1762">
        <f t="shared" si="55"/>
        <v>8</v>
      </c>
      <c r="D1762" s="2">
        <f>DATE(2023,KB_s[[#This Row],[Monat]],KB_s[[#This Row],[Tag]])</f>
        <v>45157</v>
      </c>
      <c r="E1762" s="3">
        <f>WEEKNUM(KB_s[[#This Row],[kill_datetime]],2)</f>
        <v>34</v>
      </c>
      <c r="F1762" t="s">
        <v>23</v>
      </c>
      <c r="G1762" t="s">
        <v>20</v>
      </c>
      <c r="H1762" t="s">
        <v>237</v>
      </c>
      <c r="I1762" t="s">
        <v>13</v>
      </c>
      <c r="J1762" t="s">
        <v>157</v>
      </c>
      <c r="K1762" t="s">
        <v>32</v>
      </c>
      <c r="L1762" t="s">
        <v>181</v>
      </c>
      <c r="M1762" t="s">
        <v>66</v>
      </c>
      <c r="N1762" s="1">
        <v>77717970.25</v>
      </c>
      <c r="O1762" s="1">
        <v>60829198.159999996</v>
      </c>
    </row>
    <row r="1763" spans="1:15" x14ac:dyDescent="0.25">
      <c r="A1763" s="2">
        <v>45157.186585648145</v>
      </c>
      <c r="B1763">
        <f t="shared" si="54"/>
        <v>19</v>
      </c>
      <c r="C1763">
        <f t="shared" si="55"/>
        <v>8</v>
      </c>
      <c r="D1763" s="2">
        <f>DATE(2023,KB_s[[#This Row],[Monat]],KB_s[[#This Row],[Tag]])</f>
        <v>45157</v>
      </c>
      <c r="E1763" s="3">
        <f>WEEKNUM(KB_s[[#This Row],[kill_datetime]],2)</f>
        <v>34</v>
      </c>
      <c r="F1763" t="s">
        <v>165</v>
      </c>
      <c r="G1763" t="s">
        <v>20</v>
      </c>
      <c r="H1763" t="s">
        <v>310</v>
      </c>
      <c r="I1763" t="s">
        <v>13</v>
      </c>
      <c r="J1763" t="s">
        <v>157</v>
      </c>
      <c r="K1763" t="s">
        <v>32</v>
      </c>
      <c r="L1763" t="s">
        <v>181</v>
      </c>
      <c r="M1763" t="s">
        <v>66</v>
      </c>
      <c r="N1763" s="1">
        <v>78550230.049999997</v>
      </c>
      <c r="O1763" s="1">
        <v>54232030.119999997</v>
      </c>
    </row>
    <row r="1764" spans="1:15" x14ac:dyDescent="0.25">
      <c r="A1764" s="2">
        <v>45157.187650462962</v>
      </c>
      <c r="B1764">
        <f t="shared" si="54"/>
        <v>19</v>
      </c>
      <c r="C1764">
        <f t="shared" si="55"/>
        <v>8</v>
      </c>
      <c r="D1764" s="2">
        <f>DATE(2023,KB_s[[#This Row],[Monat]],KB_s[[#This Row],[Tag]])</f>
        <v>45157</v>
      </c>
      <c r="E1764" s="3">
        <f>WEEKNUM(KB_s[[#This Row],[kill_datetime]],2)</f>
        <v>34</v>
      </c>
      <c r="F1764" t="s">
        <v>198</v>
      </c>
      <c r="G1764" t="s">
        <v>20</v>
      </c>
      <c r="H1764" t="s">
        <v>22</v>
      </c>
      <c r="I1764" t="s">
        <v>13</v>
      </c>
      <c r="J1764" t="s">
        <v>157</v>
      </c>
      <c r="K1764" t="s">
        <v>32</v>
      </c>
      <c r="L1764" t="s">
        <v>181</v>
      </c>
      <c r="M1764" t="s">
        <v>66</v>
      </c>
      <c r="N1764" s="1">
        <v>77737458.189999998</v>
      </c>
      <c r="O1764" s="1">
        <v>58020890.140000001</v>
      </c>
    </row>
    <row r="1765" spans="1:15" x14ac:dyDescent="0.25">
      <c r="A1765" s="2">
        <v>45157.189525462964</v>
      </c>
      <c r="B1765">
        <f t="shared" si="54"/>
        <v>19</v>
      </c>
      <c r="C1765">
        <f t="shared" si="55"/>
        <v>8</v>
      </c>
      <c r="D1765" s="2">
        <f>DATE(2023,KB_s[[#This Row],[Monat]],KB_s[[#This Row],[Tag]])</f>
        <v>45157</v>
      </c>
      <c r="E1765" s="3">
        <f>WEEKNUM(KB_s[[#This Row],[kill_datetime]],2)</f>
        <v>34</v>
      </c>
      <c r="F1765" t="s">
        <v>76</v>
      </c>
      <c r="G1765" t="s">
        <v>13</v>
      </c>
      <c r="H1765" t="s">
        <v>350</v>
      </c>
      <c r="I1765" t="s">
        <v>20</v>
      </c>
      <c r="J1765" t="s">
        <v>267</v>
      </c>
      <c r="K1765" t="s">
        <v>17</v>
      </c>
      <c r="L1765" t="s">
        <v>188</v>
      </c>
      <c r="M1765" t="s">
        <v>66</v>
      </c>
      <c r="N1765" s="1">
        <v>2765764.79</v>
      </c>
      <c r="O1765" s="1">
        <v>2175074.12</v>
      </c>
    </row>
    <row r="1766" spans="1:15" x14ac:dyDescent="0.25">
      <c r="A1766" s="2">
        <v>45157.197048611109</v>
      </c>
      <c r="B1766">
        <f t="shared" si="54"/>
        <v>19</v>
      </c>
      <c r="C1766">
        <f t="shared" si="55"/>
        <v>8</v>
      </c>
      <c r="D1766" s="2">
        <f>DATE(2023,KB_s[[#This Row],[Monat]],KB_s[[#This Row],[Tag]])</f>
        <v>45157</v>
      </c>
      <c r="E1766" s="3">
        <f>WEEKNUM(KB_s[[#This Row],[kill_datetime]],2)</f>
        <v>34</v>
      </c>
      <c r="F1766" t="s">
        <v>350</v>
      </c>
      <c r="G1766" t="s">
        <v>20</v>
      </c>
      <c r="H1766" t="s">
        <v>480</v>
      </c>
      <c r="I1766" t="s">
        <v>13</v>
      </c>
      <c r="J1766" t="s">
        <v>200</v>
      </c>
      <c r="K1766" t="s">
        <v>17</v>
      </c>
      <c r="L1766" t="s">
        <v>541</v>
      </c>
      <c r="M1766" t="s">
        <v>66</v>
      </c>
      <c r="N1766" s="1">
        <v>2201357.2599999998</v>
      </c>
      <c r="O1766" s="1">
        <v>2036983.45</v>
      </c>
    </row>
    <row r="1767" spans="1:15" x14ac:dyDescent="0.25">
      <c r="A1767" s="2">
        <v>45157.197812500002</v>
      </c>
      <c r="B1767">
        <f t="shared" si="54"/>
        <v>19</v>
      </c>
      <c r="C1767">
        <f t="shared" si="55"/>
        <v>8</v>
      </c>
      <c r="D1767" s="2">
        <f>DATE(2023,KB_s[[#This Row],[Monat]],KB_s[[#This Row],[Tag]])</f>
        <v>45157</v>
      </c>
      <c r="E1767" s="3">
        <f>WEEKNUM(KB_s[[#This Row],[kill_datetime]],2)</f>
        <v>34</v>
      </c>
      <c r="F1767" t="s">
        <v>277</v>
      </c>
      <c r="G1767" t="s">
        <v>20</v>
      </c>
      <c r="H1767" t="s">
        <v>182</v>
      </c>
      <c r="I1767" t="s">
        <v>13</v>
      </c>
      <c r="J1767" t="s">
        <v>157</v>
      </c>
      <c r="K1767" t="s">
        <v>32</v>
      </c>
      <c r="L1767" t="s">
        <v>541</v>
      </c>
      <c r="M1767" t="s">
        <v>66</v>
      </c>
      <c r="N1767" s="1">
        <v>81099253.040000007</v>
      </c>
      <c r="O1767" s="1">
        <v>59246311.689999998</v>
      </c>
    </row>
    <row r="1768" spans="1:15" x14ac:dyDescent="0.25">
      <c r="A1768" s="2">
        <v>45157.197974537034</v>
      </c>
      <c r="B1768">
        <f t="shared" si="54"/>
        <v>19</v>
      </c>
      <c r="C1768">
        <f t="shared" si="55"/>
        <v>8</v>
      </c>
      <c r="D1768" s="2">
        <f>DATE(2023,KB_s[[#This Row],[Monat]],KB_s[[#This Row],[Tag]])</f>
        <v>45157</v>
      </c>
      <c r="E1768" s="3">
        <f>WEEKNUM(KB_s[[#This Row],[kill_datetime]],2)</f>
        <v>34</v>
      </c>
      <c r="F1768" t="s">
        <v>277</v>
      </c>
      <c r="G1768" t="s">
        <v>20</v>
      </c>
      <c r="H1768" t="s">
        <v>33</v>
      </c>
      <c r="I1768" t="s">
        <v>13</v>
      </c>
      <c r="J1768" t="s">
        <v>157</v>
      </c>
      <c r="K1768" t="s">
        <v>32</v>
      </c>
      <c r="L1768" t="s">
        <v>541</v>
      </c>
      <c r="M1768" t="s">
        <v>66</v>
      </c>
      <c r="N1768" s="1">
        <v>76079501.269999996</v>
      </c>
      <c r="O1768" s="1">
        <v>57025209.520000003</v>
      </c>
    </row>
    <row r="1769" spans="1:15" x14ac:dyDescent="0.25">
      <c r="A1769" s="2">
        <v>45157.198310185187</v>
      </c>
      <c r="B1769">
        <f t="shared" si="54"/>
        <v>19</v>
      </c>
      <c r="C1769">
        <f t="shared" si="55"/>
        <v>8</v>
      </c>
      <c r="D1769" s="2">
        <f>DATE(2023,KB_s[[#This Row],[Monat]],KB_s[[#This Row],[Tag]])</f>
        <v>45157</v>
      </c>
      <c r="E1769" s="3">
        <f>WEEKNUM(KB_s[[#This Row],[kill_datetime]],2)</f>
        <v>34</v>
      </c>
      <c r="F1769" t="s">
        <v>210</v>
      </c>
      <c r="G1769" t="s">
        <v>20</v>
      </c>
      <c r="H1769" t="s">
        <v>76</v>
      </c>
      <c r="I1769" t="s">
        <v>13</v>
      </c>
      <c r="J1769" t="s">
        <v>157</v>
      </c>
      <c r="K1769" t="s">
        <v>32</v>
      </c>
      <c r="L1769" t="s">
        <v>541</v>
      </c>
      <c r="M1769" t="s">
        <v>66</v>
      </c>
      <c r="N1769" s="1">
        <v>83052878.530000001</v>
      </c>
      <c r="O1769" s="1">
        <v>63354203.210000001</v>
      </c>
    </row>
    <row r="1770" spans="1:15" x14ac:dyDescent="0.25">
      <c r="A1770" s="2">
        <v>45157.20071759259</v>
      </c>
      <c r="B1770">
        <f t="shared" si="54"/>
        <v>19</v>
      </c>
      <c r="C1770">
        <f t="shared" si="55"/>
        <v>8</v>
      </c>
      <c r="D1770" s="2">
        <f>DATE(2023,KB_s[[#This Row],[Monat]],KB_s[[#This Row],[Tag]])</f>
        <v>45157</v>
      </c>
      <c r="E1770" s="3">
        <f>WEEKNUM(KB_s[[#This Row],[kill_datetime]],2)</f>
        <v>34</v>
      </c>
      <c r="F1770" t="s">
        <v>241</v>
      </c>
      <c r="G1770" t="s">
        <v>20</v>
      </c>
      <c r="H1770" t="s">
        <v>230</v>
      </c>
      <c r="I1770" t="s">
        <v>13</v>
      </c>
      <c r="J1770" t="s">
        <v>157</v>
      </c>
      <c r="K1770" t="s">
        <v>32</v>
      </c>
      <c r="L1770" t="s">
        <v>238</v>
      </c>
      <c r="M1770" t="s">
        <v>66</v>
      </c>
      <c r="N1770" s="1">
        <v>81367518.700000003</v>
      </c>
      <c r="O1770" s="1">
        <v>57183666.270000003</v>
      </c>
    </row>
    <row r="1771" spans="1:15" x14ac:dyDescent="0.25">
      <c r="A1771" s="2">
        <v>45157.20821759259</v>
      </c>
      <c r="B1771">
        <f t="shared" si="54"/>
        <v>19</v>
      </c>
      <c r="C1771">
        <f t="shared" si="55"/>
        <v>8</v>
      </c>
      <c r="D1771" s="2">
        <f>DATE(2023,KB_s[[#This Row],[Monat]],KB_s[[#This Row],[Tag]])</f>
        <v>45157</v>
      </c>
      <c r="E1771" s="3">
        <f>WEEKNUM(KB_s[[#This Row],[kill_datetime]],2)</f>
        <v>34</v>
      </c>
      <c r="F1771" t="s">
        <v>171</v>
      </c>
      <c r="G1771" t="s">
        <v>27</v>
      </c>
      <c r="H1771" t="s">
        <v>463</v>
      </c>
      <c r="I1771" t="s">
        <v>60</v>
      </c>
      <c r="J1771" t="s">
        <v>106</v>
      </c>
      <c r="K1771" t="s">
        <v>32</v>
      </c>
      <c r="L1771" t="s">
        <v>268</v>
      </c>
      <c r="M1771" t="s">
        <v>94</v>
      </c>
      <c r="N1771" s="1">
        <v>37887029.32</v>
      </c>
      <c r="O1771" s="1">
        <v>22941856.620000001</v>
      </c>
    </row>
    <row r="1772" spans="1:15" x14ac:dyDescent="0.25">
      <c r="A1772" s="2">
        <v>45157.20826388889</v>
      </c>
      <c r="B1772">
        <f t="shared" si="54"/>
        <v>19</v>
      </c>
      <c r="C1772">
        <f t="shared" si="55"/>
        <v>8</v>
      </c>
      <c r="D1772" s="2">
        <f>DATE(2023,KB_s[[#This Row],[Monat]],KB_s[[#This Row],[Tag]])</f>
        <v>45157</v>
      </c>
      <c r="E1772" s="3">
        <f>WEEKNUM(KB_s[[#This Row],[kill_datetime]],2)</f>
        <v>34</v>
      </c>
      <c r="F1772" t="s">
        <v>155</v>
      </c>
      <c r="G1772" t="s">
        <v>27</v>
      </c>
      <c r="H1772" t="s">
        <v>463</v>
      </c>
      <c r="I1772" t="s">
        <v>60</v>
      </c>
      <c r="J1772" t="s">
        <v>39</v>
      </c>
      <c r="K1772" t="s">
        <v>32</v>
      </c>
      <c r="L1772" t="s">
        <v>268</v>
      </c>
      <c r="M1772" t="s">
        <v>94</v>
      </c>
      <c r="N1772" s="1">
        <v>34320578.18</v>
      </c>
      <c r="O1772" s="1">
        <v>12494652.140000001</v>
      </c>
    </row>
    <row r="1773" spans="1:15" x14ac:dyDescent="0.25">
      <c r="A1773" s="2">
        <v>45157.208298611113</v>
      </c>
      <c r="B1773">
        <f t="shared" si="54"/>
        <v>19</v>
      </c>
      <c r="C1773">
        <f t="shared" si="55"/>
        <v>8</v>
      </c>
      <c r="D1773" s="2">
        <f>DATE(2023,KB_s[[#This Row],[Monat]],KB_s[[#This Row],[Tag]])</f>
        <v>45157</v>
      </c>
      <c r="E1773" s="3">
        <f>WEEKNUM(KB_s[[#This Row],[kill_datetime]],2)</f>
        <v>34</v>
      </c>
      <c r="F1773" t="s">
        <v>377</v>
      </c>
      <c r="G1773" t="s">
        <v>27</v>
      </c>
      <c r="H1773" t="s">
        <v>463</v>
      </c>
      <c r="I1773" t="s">
        <v>60</v>
      </c>
      <c r="J1773" t="s">
        <v>42</v>
      </c>
      <c r="K1773" t="s">
        <v>25</v>
      </c>
      <c r="L1773" t="s">
        <v>268</v>
      </c>
      <c r="M1773" t="s">
        <v>94</v>
      </c>
      <c r="N1773" s="1">
        <v>48290911.859999999</v>
      </c>
      <c r="O1773" s="1">
        <v>32284682.850000001</v>
      </c>
    </row>
    <row r="1774" spans="1:15" x14ac:dyDescent="0.25">
      <c r="A1774" s="2">
        <v>45157.208344907405</v>
      </c>
      <c r="B1774">
        <f t="shared" si="54"/>
        <v>19</v>
      </c>
      <c r="C1774">
        <f t="shared" si="55"/>
        <v>8</v>
      </c>
      <c r="D1774" s="2">
        <f>DATE(2023,KB_s[[#This Row],[Monat]],KB_s[[#This Row],[Tag]])</f>
        <v>45157</v>
      </c>
      <c r="E1774" s="3">
        <f>WEEKNUM(KB_s[[#This Row],[kill_datetime]],2)</f>
        <v>34</v>
      </c>
      <c r="F1774" t="s">
        <v>197</v>
      </c>
      <c r="G1774" t="s">
        <v>27</v>
      </c>
      <c r="H1774" t="s">
        <v>463</v>
      </c>
      <c r="I1774" t="s">
        <v>60</v>
      </c>
      <c r="J1774" t="s">
        <v>132</v>
      </c>
      <c r="K1774" t="s">
        <v>32</v>
      </c>
      <c r="L1774" t="s">
        <v>268</v>
      </c>
      <c r="M1774" t="s">
        <v>94</v>
      </c>
      <c r="N1774" s="1">
        <v>19841260.609999999</v>
      </c>
      <c r="O1774" s="1">
        <v>7552869.5</v>
      </c>
    </row>
    <row r="1775" spans="1:15" x14ac:dyDescent="0.25">
      <c r="A1775" s="2">
        <v>45157.217615740738</v>
      </c>
      <c r="B1775">
        <f t="shared" si="54"/>
        <v>19</v>
      </c>
      <c r="C1775">
        <f t="shared" si="55"/>
        <v>8</v>
      </c>
      <c r="D1775" s="2">
        <f>DATE(2023,KB_s[[#This Row],[Monat]],KB_s[[#This Row],[Tag]])</f>
        <v>45157</v>
      </c>
      <c r="E1775" s="3">
        <f>WEEKNUM(KB_s[[#This Row],[kill_datetime]],2)</f>
        <v>34</v>
      </c>
      <c r="F1775" t="s">
        <v>101</v>
      </c>
      <c r="G1775" t="s">
        <v>27</v>
      </c>
      <c r="H1775" t="s">
        <v>290</v>
      </c>
      <c r="I1775" t="s">
        <v>20</v>
      </c>
      <c r="J1775" t="s">
        <v>42</v>
      </c>
      <c r="K1775" t="s">
        <v>25</v>
      </c>
      <c r="L1775" t="s">
        <v>234</v>
      </c>
      <c r="M1775" t="s">
        <v>94</v>
      </c>
      <c r="N1775" s="1">
        <v>2870464.55</v>
      </c>
      <c r="O1775" s="1">
        <v>2865176.2</v>
      </c>
    </row>
    <row r="1776" spans="1:15" x14ac:dyDescent="0.25">
      <c r="A1776" s="2">
        <v>45157.21770833333</v>
      </c>
      <c r="B1776">
        <f t="shared" si="54"/>
        <v>19</v>
      </c>
      <c r="C1776">
        <f t="shared" si="55"/>
        <v>8</v>
      </c>
      <c r="D1776" s="2">
        <f>DATE(2023,KB_s[[#This Row],[Monat]],KB_s[[#This Row],[Tag]])</f>
        <v>45157</v>
      </c>
      <c r="E1776" s="3">
        <f>WEEKNUM(KB_s[[#This Row],[kill_datetime]],2)</f>
        <v>34</v>
      </c>
      <c r="F1776" t="s">
        <v>248</v>
      </c>
      <c r="G1776" t="s">
        <v>27</v>
      </c>
      <c r="H1776" t="s">
        <v>210</v>
      </c>
      <c r="I1776" t="s">
        <v>20</v>
      </c>
      <c r="J1776" t="s">
        <v>42</v>
      </c>
      <c r="K1776" t="s">
        <v>25</v>
      </c>
      <c r="L1776" t="s">
        <v>234</v>
      </c>
      <c r="M1776" t="s">
        <v>94</v>
      </c>
      <c r="N1776" s="1">
        <v>4749589.3600000003</v>
      </c>
      <c r="O1776" s="1">
        <v>1271103.75</v>
      </c>
    </row>
    <row r="1777" spans="1:15" x14ac:dyDescent="0.25">
      <c r="A1777" s="2">
        <v>45157.217835648145</v>
      </c>
      <c r="B1777">
        <f t="shared" si="54"/>
        <v>19</v>
      </c>
      <c r="C1777">
        <f t="shared" si="55"/>
        <v>8</v>
      </c>
      <c r="D1777" s="2">
        <f>DATE(2023,KB_s[[#This Row],[Monat]],KB_s[[#This Row],[Tag]])</f>
        <v>45157</v>
      </c>
      <c r="E1777" s="3">
        <f>WEEKNUM(KB_s[[#This Row],[kill_datetime]],2)</f>
        <v>34</v>
      </c>
      <c r="F1777" t="s">
        <v>101</v>
      </c>
      <c r="G1777" t="s">
        <v>27</v>
      </c>
      <c r="H1777" t="s">
        <v>72</v>
      </c>
      <c r="I1777" t="s">
        <v>20</v>
      </c>
      <c r="J1777" t="s">
        <v>42</v>
      </c>
      <c r="K1777" t="s">
        <v>25</v>
      </c>
      <c r="L1777" t="s">
        <v>234</v>
      </c>
      <c r="M1777" t="s">
        <v>94</v>
      </c>
      <c r="N1777" s="1">
        <v>4399800.79</v>
      </c>
      <c r="O1777" s="1">
        <v>1287371.9099999999</v>
      </c>
    </row>
    <row r="1778" spans="1:15" x14ac:dyDescent="0.25">
      <c r="A1778" s="2">
        <v>45157.217962962961</v>
      </c>
      <c r="B1778">
        <f t="shared" si="54"/>
        <v>19</v>
      </c>
      <c r="C1778">
        <f t="shared" si="55"/>
        <v>8</v>
      </c>
      <c r="D1778" s="2">
        <f>DATE(2023,KB_s[[#This Row],[Monat]],KB_s[[#This Row],[Tag]])</f>
        <v>45157</v>
      </c>
      <c r="E1778" s="3">
        <f>WEEKNUM(KB_s[[#This Row],[kill_datetime]],2)</f>
        <v>34</v>
      </c>
      <c r="F1778" t="s">
        <v>248</v>
      </c>
      <c r="G1778" t="s">
        <v>27</v>
      </c>
      <c r="H1778" t="s">
        <v>72</v>
      </c>
      <c r="I1778" t="s">
        <v>20</v>
      </c>
      <c r="J1778" t="s">
        <v>42</v>
      </c>
      <c r="K1778" t="s">
        <v>25</v>
      </c>
      <c r="L1778" t="s">
        <v>234</v>
      </c>
      <c r="M1778" t="s">
        <v>94</v>
      </c>
      <c r="N1778" s="1">
        <v>30202518.190000001</v>
      </c>
      <c r="O1778" s="1">
        <v>17413149.449999999</v>
      </c>
    </row>
    <row r="1779" spans="1:15" x14ac:dyDescent="0.25">
      <c r="A1779" s="2">
        <v>45157.219143518516</v>
      </c>
      <c r="B1779">
        <f t="shared" si="54"/>
        <v>19</v>
      </c>
      <c r="C1779">
        <f t="shared" si="55"/>
        <v>8</v>
      </c>
      <c r="D1779" s="2">
        <f>DATE(2023,KB_s[[#This Row],[Monat]],KB_s[[#This Row],[Tag]])</f>
        <v>45157</v>
      </c>
      <c r="E1779" s="3">
        <f>WEEKNUM(KB_s[[#This Row],[kill_datetime]],2)</f>
        <v>34</v>
      </c>
      <c r="F1779" t="s">
        <v>458</v>
      </c>
      <c r="G1779" t="s">
        <v>27</v>
      </c>
      <c r="H1779" t="s">
        <v>23</v>
      </c>
      <c r="I1779" t="s">
        <v>20</v>
      </c>
      <c r="J1779" t="s">
        <v>42</v>
      </c>
      <c r="K1779" t="s">
        <v>25</v>
      </c>
      <c r="L1779" t="s">
        <v>234</v>
      </c>
      <c r="M1779" t="s">
        <v>94</v>
      </c>
      <c r="N1779" s="1">
        <v>4399800.79</v>
      </c>
      <c r="O1779" s="1">
        <v>1082220.3799999999</v>
      </c>
    </row>
    <row r="1780" spans="1:15" x14ac:dyDescent="0.25">
      <c r="A1780" s="2">
        <v>45157.219155092593</v>
      </c>
      <c r="B1780">
        <f t="shared" si="54"/>
        <v>19</v>
      </c>
      <c r="C1780">
        <f t="shared" si="55"/>
        <v>8</v>
      </c>
      <c r="D1780" s="2">
        <f>DATE(2023,KB_s[[#This Row],[Monat]],KB_s[[#This Row],[Tag]])</f>
        <v>45157</v>
      </c>
      <c r="E1780" s="3">
        <f>WEEKNUM(KB_s[[#This Row],[kill_datetime]],2)</f>
        <v>34</v>
      </c>
      <c r="F1780" t="s">
        <v>173</v>
      </c>
      <c r="G1780" t="s">
        <v>27</v>
      </c>
      <c r="H1780" t="s">
        <v>40</v>
      </c>
      <c r="I1780" t="s">
        <v>20</v>
      </c>
      <c r="J1780" t="s">
        <v>42</v>
      </c>
      <c r="K1780" t="s">
        <v>25</v>
      </c>
      <c r="L1780" t="s">
        <v>234</v>
      </c>
      <c r="M1780" t="s">
        <v>94</v>
      </c>
      <c r="N1780" s="1">
        <v>5755989.3600000003</v>
      </c>
      <c r="O1780" s="1">
        <v>4718228.4400000004</v>
      </c>
    </row>
    <row r="1781" spans="1:15" x14ac:dyDescent="0.25">
      <c r="A1781" s="2">
        <v>45157.219236111108</v>
      </c>
      <c r="B1781">
        <f t="shared" si="54"/>
        <v>19</v>
      </c>
      <c r="C1781">
        <f t="shared" si="55"/>
        <v>8</v>
      </c>
      <c r="D1781" s="2">
        <f>DATE(2023,KB_s[[#This Row],[Monat]],KB_s[[#This Row],[Tag]])</f>
        <v>45157</v>
      </c>
      <c r="E1781" s="3">
        <f>WEEKNUM(KB_s[[#This Row],[kill_datetime]],2)</f>
        <v>34</v>
      </c>
      <c r="F1781" t="s">
        <v>207</v>
      </c>
      <c r="G1781" t="s">
        <v>27</v>
      </c>
      <c r="H1781" t="s">
        <v>23</v>
      </c>
      <c r="I1781" t="s">
        <v>20</v>
      </c>
      <c r="J1781" t="s">
        <v>42</v>
      </c>
      <c r="K1781" t="s">
        <v>25</v>
      </c>
      <c r="L1781" t="s">
        <v>234</v>
      </c>
      <c r="M1781" t="s">
        <v>94</v>
      </c>
      <c r="N1781" s="1">
        <v>19296538.489999998</v>
      </c>
      <c r="O1781" s="1">
        <v>18430265.18</v>
      </c>
    </row>
    <row r="1782" spans="1:15" x14ac:dyDescent="0.25">
      <c r="A1782" s="2">
        <v>45157.219328703701</v>
      </c>
      <c r="B1782">
        <f t="shared" si="54"/>
        <v>19</v>
      </c>
      <c r="C1782">
        <f t="shared" si="55"/>
        <v>8</v>
      </c>
      <c r="D1782" s="2">
        <f>DATE(2023,KB_s[[#This Row],[Monat]],KB_s[[#This Row],[Tag]])</f>
        <v>45157</v>
      </c>
      <c r="E1782" s="3">
        <f>WEEKNUM(KB_s[[#This Row],[kill_datetime]],2)</f>
        <v>34</v>
      </c>
      <c r="F1782" t="s">
        <v>207</v>
      </c>
      <c r="G1782" t="s">
        <v>27</v>
      </c>
      <c r="H1782" t="s">
        <v>301</v>
      </c>
      <c r="I1782" t="s">
        <v>20</v>
      </c>
      <c r="J1782" t="s">
        <v>42</v>
      </c>
      <c r="K1782" t="s">
        <v>25</v>
      </c>
      <c r="L1782" t="s">
        <v>234</v>
      </c>
      <c r="M1782" t="s">
        <v>94</v>
      </c>
      <c r="N1782" s="1">
        <v>4354204.4000000004</v>
      </c>
      <c r="O1782" s="1">
        <v>1598208.2</v>
      </c>
    </row>
    <row r="1783" spans="1:15" x14ac:dyDescent="0.25">
      <c r="A1783" s="2">
        <v>45157.219398148147</v>
      </c>
      <c r="B1783">
        <f t="shared" si="54"/>
        <v>19</v>
      </c>
      <c r="C1783">
        <f t="shared" si="55"/>
        <v>8</v>
      </c>
      <c r="D1783" s="2">
        <f>DATE(2023,KB_s[[#This Row],[Monat]],KB_s[[#This Row],[Tag]])</f>
        <v>45157</v>
      </c>
      <c r="E1783" s="3">
        <f>WEEKNUM(KB_s[[#This Row],[kill_datetime]],2)</f>
        <v>34</v>
      </c>
      <c r="F1783" t="s">
        <v>82</v>
      </c>
      <c r="G1783" t="s">
        <v>20</v>
      </c>
      <c r="H1783" t="s">
        <v>153</v>
      </c>
      <c r="I1783" t="s">
        <v>27</v>
      </c>
      <c r="J1783" t="s">
        <v>200</v>
      </c>
      <c r="K1783" t="s">
        <v>17</v>
      </c>
      <c r="L1783" t="s">
        <v>234</v>
      </c>
      <c r="M1783" t="s">
        <v>94</v>
      </c>
      <c r="N1783" s="1">
        <v>2507307.7200000002</v>
      </c>
      <c r="O1783" s="1">
        <v>2351887.7999999998</v>
      </c>
    </row>
    <row r="1784" spans="1:15" x14ac:dyDescent="0.25">
      <c r="A1784" s="2">
        <v>45157.219490740739</v>
      </c>
      <c r="B1784">
        <f t="shared" si="54"/>
        <v>19</v>
      </c>
      <c r="C1784">
        <f t="shared" si="55"/>
        <v>8</v>
      </c>
      <c r="D1784" s="2">
        <f>DATE(2023,KB_s[[#This Row],[Monat]],KB_s[[#This Row],[Tag]])</f>
        <v>45157</v>
      </c>
      <c r="E1784" s="3">
        <f>WEEKNUM(KB_s[[#This Row],[kill_datetime]],2)</f>
        <v>34</v>
      </c>
      <c r="F1784" t="s">
        <v>253</v>
      </c>
      <c r="G1784" t="s">
        <v>27</v>
      </c>
      <c r="H1784" t="s">
        <v>72</v>
      </c>
      <c r="I1784" t="s">
        <v>20</v>
      </c>
      <c r="J1784" t="s">
        <v>42</v>
      </c>
      <c r="K1784" t="s">
        <v>25</v>
      </c>
      <c r="L1784" t="s">
        <v>234</v>
      </c>
      <c r="M1784" t="s">
        <v>94</v>
      </c>
      <c r="N1784" s="1">
        <v>31693630.440000001</v>
      </c>
      <c r="O1784" s="1">
        <v>31281955.949999999</v>
      </c>
    </row>
    <row r="1785" spans="1:15" x14ac:dyDescent="0.25">
      <c r="A1785" s="2">
        <v>45157.219710648147</v>
      </c>
      <c r="B1785">
        <f t="shared" si="54"/>
        <v>19</v>
      </c>
      <c r="C1785">
        <f t="shared" si="55"/>
        <v>8</v>
      </c>
      <c r="D1785" s="2">
        <f>DATE(2023,KB_s[[#This Row],[Monat]],KB_s[[#This Row],[Tag]])</f>
        <v>45157</v>
      </c>
      <c r="E1785" s="3">
        <f>WEEKNUM(KB_s[[#This Row],[kill_datetime]],2)</f>
        <v>34</v>
      </c>
      <c r="F1785" t="s">
        <v>153</v>
      </c>
      <c r="G1785" t="s">
        <v>27</v>
      </c>
      <c r="H1785" t="s">
        <v>81</v>
      </c>
      <c r="I1785" t="s">
        <v>20</v>
      </c>
      <c r="J1785" t="s">
        <v>42</v>
      </c>
      <c r="K1785" t="s">
        <v>25</v>
      </c>
      <c r="L1785" t="s">
        <v>234</v>
      </c>
      <c r="M1785" t="s">
        <v>94</v>
      </c>
      <c r="N1785" s="1">
        <v>21491600.289999999</v>
      </c>
      <c r="O1785" s="1">
        <v>17730002.390000001</v>
      </c>
    </row>
    <row r="1786" spans="1:15" x14ac:dyDescent="0.25">
      <c r="A1786" s="2">
        <v>45157.219756944447</v>
      </c>
      <c r="B1786">
        <f t="shared" si="54"/>
        <v>19</v>
      </c>
      <c r="C1786">
        <f t="shared" si="55"/>
        <v>8</v>
      </c>
      <c r="D1786" s="2">
        <f>DATE(2023,KB_s[[#This Row],[Monat]],KB_s[[#This Row],[Tag]])</f>
        <v>45157</v>
      </c>
      <c r="E1786" s="3">
        <f>WEEKNUM(KB_s[[#This Row],[kill_datetime]],2)</f>
        <v>34</v>
      </c>
      <c r="F1786" t="s">
        <v>253</v>
      </c>
      <c r="G1786" t="s">
        <v>27</v>
      </c>
      <c r="H1786" t="s">
        <v>353</v>
      </c>
      <c r="I1786" t="s">
        <v>20</v>
      </c>
      <c r="J1786" t="s">
        <v>42</v>
      </c>
      <c r="K1786" t="s">
        <v>25</v>
      </c>
      <c r="L1786" t="s">
        <v>234</v>
      </c>
      <c r="M1786" t="s">
        <v>94</v>
      </c>
      <c r="N1786" s="1">
        <v>2575945.2000000002</v>
      </c>
      <c r="O1786" s="1">
        <v>1403161.97</v>
      </c>
    </row>
    <row r="1787" spans="1:15" x14ac:dyDescent="0.25">
      <c r="A1787" s="2">
        <v>45157.219837962963</v>
      </c>
      <c r="B1787">
        <f t="shared" si="54"/>
        <v>19</v>
      </c>
      <c r="C1787">
        <f t="shared" si="55"/>
        <v>8</v>
      </c>
      <c r="D1787" s="2">
        <f>DATE(2023,KB_s[[#This Row],[Monat]],KB_s[[#This Row],[Tag]])</f>
        <v>45157</v>
      </c>
      <c r="E1787" s="3">
        <f>WEEKNUM(KB_s[[#This Row],[kill_datetime]],2)</f>
        <v>34</v>
      </c>
      <c r="F1787" t="s">
        <v>253</v>
      </c>
      <c r="G1787" t="s">
        <v>27</v>
      </c>
      <c r="H1787" t="s">
        <v>353</v>
      </c>
      <c r="I1787" t="s">
        <v>20</v>
      </c>
      <c r="J1787" t="s">
        <v>42</v>
      </c>
      <c r="K1787" t="s">
        <v>25</v>
      </c>
      <c r="L1787" t="s">
        <v>234</v>
      </c>
      <c r="M1787" t="s">
        <v>94</v>
      </c>
      <c r="N1787" s="1">
        <v>2575945.2000000002</v>
      </c>
      <c r="O1787" s="1">
        <v>1659665.8</v>
      </c>
    </row>
    <row r="1788" spans="1:15" x14ac:dyDescent="0.25">
      <c r="A1788" s="2">
        <v>45157.220011574071</v>
      </c>
      <c r="B1788">
        <f t="shared" si="54"/>
        <v>19</v>
      </c>
      <c r="C1788">
        <f t="shared" si="55"/>
        <v>8</v>
      </c>
      <c r="D1788" s="2">
        <f>DATE(2023,KB_s[[#This Row],[Monat]],KB_s[[#This Row],[Tag]])</f>
        <v>45157</v>
      </c>
      <c r="E1788" s="3">
        <f>WEEKNUM(KB_s[[#This Row],[kill_datetime]],2)</f>
        <v>34</v>
      </c>
      <c r="F1788" t="s">
        <v>543</v>
      </c>
      <c r="G1788" t="s">
        <v>27</v>
      </c>
      <c r="H1788" t="s">
        <v>198</v>
      </c>
      <c r="I1788" t="s">
        <v>20</v>
      </c>
      <c r="J1788" t="s">
        <v>42</v>
      </c>
      <c r="K1788" t="s">
        <v>25</v>
      </c>
      <c r="L1788" t="s">
        <v>234</v>
      </c>
      <c r="M1788" t="s">
        <v>94</v>
      </c>
      <c r="N1788" s="1">
        <v>5059091.26</v>
      </c>
      <c r="O1788" s="1">
        <v>3855288.42</v>
      </c>
    </row>
    <row r="1789" spans="1:15" x14ac:dyDescent="0.25">
      <c r="A1789" s="2">
        <v>45157.220057870371</v>
      </c>
      <c r="B1789">
        <f t="shared" si="54"/>
        <v>19</v>
      </c>
      <c r="C1789">
        <f t="shared" si="55"/>
        <v>8</v>
      </c>
      <c r="D1789" s="2">
        <f>DATE(2023,KB_s[[#This Row],[Monat]],KB_s[[#This Row],[Tag]])</f>
        <v>45157</v>
      </c>
      <c r="E1789" s="3">
        <f>WEEKNUM(KB_s[[#This Row],[kill_datetime]],2)</f>
        <v>34</v>
      </c>
      <c r="F1789" t="s">
        <v>153</v>
      </c>
      <c r="G1789" t="s">
        <v>27</v>
      </c>
      <c r="H1789" t="s">
        <v>369</v>
      </c>
      <c r="I1789" t="s">
        <v>20</v>
      </c>
      <c r="J1789" t="s">
        <v>42</v>
      </c>
      <c r="K1789" t="s">
        <v>25</v>
      </c>
      <c r="L1789" t="s">
        <v>234</v>
      </c>
      <c r="M1789" t="s">
        <v>94</v>
      </c>
      <c r="N1789" s="1">
        <v>31693630.440000001</v>
      </c>
      <c r="O1789" s="1">
        <v>30960542.949999999</v>
      </c>
    </row>
    <row r="1790" spans="1:15" x14ac:dyDescent="0.25">
      <c r="A1790" s="2">
        <v>45157.22011574074</v>
      </c>
      <c r="B1790">
        <f t="shared" si="54"/>
        <v>19</v>
      </c>
      <c r="C1790">
        <f t="shared" si="55"/>
        <v>8</v>
      </c>
      <c r="D1790" s="2">
        <f>DATE(2023,KB_s[[#This Row],[Monat]],KB_s[[#This Row],[Tag]])</f>
        <v>45157</v>
      </c>
      <c r="E1790" s="3">
        <f>WEEKNUM(KB_s[[#This Row],[kill_datetime]],2)</f>
        <v>34</v>
      </c>
      <c r="F1790" t="s">
        <v>424</v>
      </c>
      <c r="G1790" t="s">
        <v>27</v>
      </c>
      <c r="H1790" t="s">
        <v>23</v>
      </c>
      <c r="I1790" t="s">
        <v>20</v>
      </c>
      <c r="J1790" t="s">
        <v>42</v>
      </c>
      <c r="K1790" t="s">
        <v>25</v>
      </c>
      <c r="L1790" t="s">
        <v>234</v>
      </c>
      <c r="M1790" t="s">
        <v>94</v>
      </c>
      <c r="N1790" s="1">
        <v>4399800.79</v>
      </c>
      <c r="O1790" s="1">
        <v>2967036.64</v>
      </c>
    </row>
    <row r="1791" spans="1:15" x14ac:dyDescent="0.25">
      <c r="A1791" s="2">
        <v>45157.220231481479</v>
      </c>
      <c r="B1791">
        <f t="shared" si="54"/>
        <v>19</v>
      </c>
      <c r="C1791">
        <f t="shared" si="55"/>
        <v>8</v>
      </c>
      <c r="D1791" s="2">
        <f>DATE(2023,KB_s[[#This Row],[Monat]],KB_s[[#This Row],[Tag]])</f>
        <v>45157</v>
      </c>
      <c r="E1791" s="3">
        <f>WEEKNUM(KB_s[[#This Row],[kill_datetime]],2)</f>
        <v>34</v>
      </c>
      <c r="F1791" t="s">
        <v>121</v>
      </c>
      <c r="G1791" t="s">
        <v>27</v>
      </c>
      <c r="H1791" t="s">
        <v>301</v>
      </c>
      <c r="I1791" t="s">
        <v>20</v>
      </c>
      <c r="J1791" t="s">
        <v>42</v>
      </c>
      <c r="K1791" t="s">
        <v>25</v>
      </c>
      <c r="L1791" t="s">
        <v>234</v>
      </c>
      <c r="M1791" t="s">
        <v>94</v>
      </c>
      <c r="N1791" s="1">
        <v>4399800.79</v>
      </c>
      <c r="O1791" s="1">
        <v>3477829.94</v>
      </c>
    </row>
    <row r="1792" spans="1:15" x14ac:dyDescent="0.25">
      <c r="A1792" s="2">
        <v>45157.220335648148</v>
      </c>
      <c r="B1792">
        <f t="shared" si="54"/>
        <v>19</v>
      </c>
      <c r="C1792">
        <f t="shared" si="55"/>
        <v>8</v>
      </c>
      <c r="D1792" s="2">
        <f>DATE(2023,KB_s[[#This Row],[Monat]],KB_s[[#This Row],[Tag]])</f>
        <v>45157</v>
      </c>
      <c r="E1792" s="3">
        <f>WEEKNUM(KB_s[[#This Row],[kill_datetime]],2)</f>
        <v>34</v>
      </c>
      <c r="F1792" t="s">
        <v>272</v>
      </c>
      <c r="G1792" t="s">
        <v>27</v>
      </c>
      <c r="H1792" t="s">
        <v>301</v>
      </c>
      <c r="I1792" t="s">
        <v>20</v>
      </c>
      <c r="J1792" t="s">
        <v>42</v>
      </c>
      <c r="K1792" t="s">
        <v>25</v>
      </c>
      <c r="L1792" t="s">
        <v>234</v>
      </c>
      <c r="M1792" t="s">
        <v>94</v>
      </c>
      <c r="N1792" s="1">
        <v>4399800.79</v>
      </c>
      <c r="O1792" s="1">
        <v>1671798.43</v>
      </c>
    </row>
    <row r="1793" spans="1:15" x14ac:dyDescent="0.25">
      <c r="A1793" s="2">
        <v>45157.220358796294</v>
      </c>
      <c r="B1793">
        <f t="shared" si="54"/>
        <v>19</v>
      </c>
      <c r="C1793">
        <f t="shared" si="55"/>
        <v>8</v>
      </c>
      <c r="D1793" s="2">
        <f>DATE(2023,KB_s[[#This Row],[Monat]],KB_s[[#This Row],[Tag]])</f>
        <v>45157</v>
      </c>
      <c r="E1793" s="3">
        <f>WEEKNUM(KB_s[[#This Row],[kill_datetime]],2)</f>
        <v>34</v>
      </c>
      <c r="F1793" t="s">
        <v>707</v>
      </c>
      <c r="G1793" t="s">
        <v>27</v>
      </c>
      <c r="H1793" t="s">
        <v>23</v>
      </c>
      <c r="I1793" t="s">
        <v>20</v>
      </c>
      <c r="J1793" t="s">
        <v>42</v>
      </c>
      <c r="K1793" t="s">
        <v>25</v>
      </c>
      <c r="L1793" t="s">
        <v>234</v>
      </c>
      <c r="M1793" t="s">
        <v>94</v>
      </c>
      <c r="N1793" s="1">
        <v>16736844.43</v>
      </c>
      <c r="O1793" s="1">
        <v>15074223.99</v>
      </c>
    </row>
    <row r="1794" spans="1:15" x14ac:dyDescent="0.25">
      <c r="A1794" s="2">
        <v>45157.220763888887</v>
      </c>
      <c r="B1794">
        <f t="shared" ref="B1794:B1857" si="56">DAY(A1794)</f>
        <v>19</v>
      </c>
      <c r="C1794">
        <f t="shared" ref="C1794:C1857" si="57">MONTH(A1794)</f>
        <v>8</v>
      </c>
      <c r="D1794" s="2">
        <f>DATE(2023,KB_s[[#This Row],[Monat]],KB_s[[#This Row],[Tag]])</f>
        <v>45157</v>
      </c>
      <c r="E1794" s="3">
        <f>WEEKNUM(KB_s[[#This Row],[kill_datetime]],2)</f>
        <v>34</v>
      </c>
      <c r="F1794" t="s">
        <v>121</v>
      </c>
      <c r="G1794" t="s">
        <v>27</v>
      </c>
      <c r="H1794" t="s">
        <v>330</v>
      </c>
      <c r="I1794" t="s">
        <v>20</v>
      </c>
      <c r="J1794" t="s">
        <v>42</v>
      </c>
      <c r="K1794" t="s">
        <v>25</v>
      </c>
      <c r="L1794" t="s">
        <v>234</v>
      </c>
      <c r="M1794" t="s">
        <v>94</v>
      </c>
      <c r="N1794" s="1">
        <v>44109714.450000003</v>
      </c>
      <c r="O1794" s="1">
        <v>42914649.579999998</v>
      </c>
    </row>
    <row r="1795" spans="1:15" x14ac:dyDescent="0.25">
      <c r="A1795" s="2">
        <v>45157.220879629633</v>
      </c>
      <c r="B1795">
        <f t="shared" si="56"/>
        <v>19</v>
      </c>
      <c r="C1795">
        <f t="shared" si="57"/>
        <v>8</v>
      </c>
      <c r="D1795" s="2">
        <f>DATE(2023,KB_s[[#This Row],[Monat]],KB_s[[#This Row],[Tag]])</f>
        <v>45157</v>
      </c>
      <c r="E1795" s="3">
        <f>WEEKNUM(KB_s[[#This Row],[kill_datetime]],2)</f>
        <v>34</v>
      </c>
      <c r="F1795" t="s">
        <v>197</v>
      </c>
      <c r="G1795" t="s">
        <v>27</v>
      </c>
      <c r="H1795" t="s">
        <v>71</v>
      </c>
      <c r="I1795" t="s">
        <v>20</v>
      </c>
      <c r="J1795" t="s">
        <v>42</v>
      </c>
      <c r="K1795" t="s">
        <v>25</v>
      </c>
      <c r="L1795" t="s">
        <v>234</v>
      </c>
      <c r="M1795" t="s">
        <v>94</v>
      </c>
      <c r="N1795" s="1">
        <v>4399800.79</v>
      </c>
      <c r="O1795" s="1">
        <v>1403161.97</v>
      </c>
    </row>
    <row r="1796" spans="1:15" x14ac:dyDescent="0.25">
      <c r="A1796" s="2">
        <v>45157.220972222225</v>
      </c>
      <c r="B1796">
        <f t="shared" si="56"/>
        <v>19</v>
      </c>
      <c r="C1796">
        <f t="shared" si="57"/>
        <v>8</v>
      </c>
      <c r="D1796" s="2">
        <f>DATE(2023,KB_s[[#This Row],[Monat]],KB_s[[#This Row],[Tag]])</f>
        <v>45157</v>
      </c>
      <c r="E1796" s="3">
        <f>WEEKNUM(KB_s[[#This Row],[kill_datetime]],2)</f>
        <v>34</v>
      </c>
      <c r="F1796" t="s">
        <v>272</v>
      </c>
      <c r="G1796" t="s">
        <v>27</v>
      </c>
      <c r="H1796" t="s">
        <v>71</v>
      </c>
      <c r="I1796" t="s">
        <v>20</v>
      </c>
      <c r="J1796" t="s">
        <v>42</v>
      </c>
      <c r="K1796" t="s">
        <v>25</v>
      </c>
      <c r="L1796" t="s">
        <v>234</v>
      </c>
      <c r="M1796" t="s">
        <v>94</v>
      </c>
      <c r="N1796" s="1">
        <v>3259891.05</v>
      </c>
      <c r="O1796" s="1">
        <v>1208990.26</v>
      </c>
    </row>
    <row r="1797" spans="1:15" x14ac:dyDescent="0.25">
      <c r="A1797" s="2">
        <v>45157.223090277781</v>
      </c>
      <c r="B1797">
        <f t="shared" si="56"/>
        <v>19</v>
      </c>
      <c r="C1797">
        <f t="shared" si="57"/>
        <v>8</v>
      </c>
      <c r="D1797" s="2">
        <f>DATE(2023,KB_s[[#This Row],[Monat]],KB_s[[#This Row],[Tag]])</f>
        <v>45157</v>
      </c>
      <c r="E1797" s="3">
        <f>WEEKNUM(KB_s[[#This Row],[kill_datetime]],2)</f>
        <v>34</v>
      </c>
      <c r="F1797" t="s">
        <v>581</v>
      </c>
      <c r="G1797" t="s">
        <v>20</v>
      </c>
      <c r="H1797" t="s">
        <v>197</v>
      </c>
      <c r="I1797" t="s">
        <v>27</v>
      </c>
      <c r="J1797" t="s">
        <v>200</v>
      </c>
      <c r="K1797" t="s">
        <v>17</v>
      </c>
      <c r="L1797" t="s">
        <v>234</v>
      </c>
      <c r="M1797" t="s">
        <v>94</v>
      </c>
      <c r="N1797" s="1">
        <v>2604366.5</v>
      </c>
      <c r="O1797" s="1">
        <v>2452706.46</v>
      </c>
    </row>
    <row r="1798" spans="1:15" x14ac:dyDescent="0.25">
      <c r="A1798" s="2">
        <v>45157.223136574074</v>
      </c>
      <c r="B1798">
        <f t="shared" si="56"/>
        <v>19</v>
      </c>
      <c r="C1798">
        <f t="shared" si="57"/>
        <v>8</v>
      </c>
      <c r="D1798" s="2">
        <f>DATE(2023,KB_s[[#This Row],[Monat]],KB_s[[#This Row],[Tag]])</f>
        <v>45157</v>
      </c>
      <c r="E1798" s="3">
        <f>WEEKNUM(KB_s[[#This Row],[kill_datetime]],2)</f>
        <v>34</v>
      </c>
      <c r="F1798" t="s">
        <v>165</v>
      </c>
      <c r="G1798" t="s">
        <v>20</v>
      </c>
      <c r="H1798" t="s">
        <v>228</v>
      </c>
      <c r="I1798" t="s">
        <v>27</v>
      </c>
      <c r="J1798" t="s">
        <v>139</v>
      </c>
      <c r="K1798" t="s">
        <v>32</v>
      </c>
      <c r="L1798" t="s">
        <v>234</v>
      </c>
      <c r="M1798" t="s">
        <v>94</v>
      </c>
      <c r="N1798" s="1">
        <v>11817839.85</v>
      </c>
      <c r="O1798" s="1">
        <v>3561100.24</v>
      </c>
    </row>
    <row r="1799" spans="1:15" x14ac:dyDescent="0.25">
      <c r="A1799" s="2">
        <v>45157.22483796296</v>
      </c>
      <c r="B1799">
        <f t="shared" si="56"/>
        <v>19</v>
      </c>
      <c r="C1799">
        <f t="shared" si="57"/>
        <v>8</v>
      </c>
      <c r="D1799" s="2">
        <f>DATE(2023,KB_s[[#This Row],[Monat]],KB_s[[#This Row],[Tag]])</f>
        <v>45157</v>
      </c>
      <c r="E1799" s="3">
        <f>WEEKNUM(KB_s[[#This Row],[kill_datetime]],2)</f>
        <v>34</v>
      </c>
      <c r="F1799" t="s">
        <v>197</v>
      </c>
      <c r="G1799" t="s">
        <v>27</v>
      </c>
      <c r="H1799" t="s">
        <v>40</v>
      </c>
      <c r="I1799" t="s">
        <v>20</v>
      </c>
      <c r="J1799" t="s">
        <v>233</v>
      </c>
      <c r="K1799" t="s">
        <v>17</v>
      </c>
      <c r="L1799" t="s">
        <v>234</v>
      </c>
      <c r="M1799" t="s">
        <v>94</v>
      </c>
      <c r="N1799" s="1">
        <v>1115161.92</v>
      </c>
      <c r="O1799" s="1">
        <v>992601.93</v>
      </c>
    </row>
    <row r="1800" spans="1:15" x14ac:dyDescent="0.25">
      <c r="A1800" s="2">
        <v>45157.224953703706</v>
      </c>
      <c r="B1800">
        <f t="shared" si="56"/>
        <v>19</v>
      </c>
      <c r="C1800">
        <f t="shared" si="57"/>
        <v>8</v>
      </c>
      <c r="D1800" s="2">
        <f>DATE(2023,KB_s[[#This Row],[Monat]],KB_s[[#This Row],[Tag]])</f>
        <v>45157</v>
      </c>
      <c r="E1800" s="3">
        <f>WEEKNUM(KB_s[[#This Row],[kill_datetime]],2)</f>
        <v>34</v>
      </c>
      <c r="F1800" t="s">
        <v>369</v>
      </c>
      <c r="G1800" t="s">
        <v>20</v>
      </c>
      <c r="H1800" t="s">
        <v>121</v>
      </c>
      <c r="I1800" t="s">
        <v>27</v>
      </c>
      <c r="J1800" t="s">
        <v>200</v>
      </c>
      <c r="K1800" t="s">
        <v>17</v>
      </c>
      <c r="L1800" t="s">
        <v>234</v>
      </c>
      <c r="M1800" t="s">
        <v>94</v>
      </c>
      <c r="N1800" s="1">
        <v>1469036.44</v>
      </c>
      <c r="O1800" s="1">
        <v>699752.88</v>
      </c>
    </row>
    <row r="1801" spans="1:15" x14ac:dyDescent="0.25">
      <c r="A1801" s="2">
        <v>45157.224976851852</v>
      </c>
      <c r="B1801">
        <f t="shared" si="56"/>
        <v>19</v>
      </c>
      <c r="C1801">
        <f t="shared" si="57"/>
        <v>8</v>
      </c>
      <c r="D1801" s="2">
        <f>DATE(2023,KB_s[[#This Row],[Monat]],KB_s[[#This Row],[Tag]])</f>
        <v>45157</v>
      </c>
      <c r="E1801" s="3">
        <f>WEEKNUM(KB_s[[#This Row],[kill_datetime]],2)</f>
        <v>34</v>
      </c>
      <c r="F1801" t="s">
        <v>153</v>
      </c>
      <c r="G1801" t="s">
        <v>27</v>
      </c>
      <c r="H1801" t="s">
        <v>81</v>
      </c>
      <c r="I1801" t="s">
        <v>20</v>
      </c>
      <c r="J1801" t="s">
        <v>357</v>
      </c>
      <c r="K1801" t="s">
        <v>17</v>
      </c>
      <c r="L1801" t="s">
        <v>234</v>
      </c>
      <c r="M1801" t="s">
        <v>94</v>
      </c>
      <c r="N1801" s="1">
        <v>5724273.3300000001</v>
      </c>
      <c r="O1801" s="1">
        <v>4848318.4000000004</v>
      </c>
    </row>
    <row r="1802" spans="1:15" x14ac:dyDescent="0.25">
      <c r="A1802" s="2">
        <v>45157.230034722219</v>
      </c>
      <c r="B1802">
        <f t="shared" si="56"/>
        <v>19</v>
      </c>
      <c r="C1802">
        <f t="shared" si="57"/>
        <v>8</v>
      </c>
      <c r="D1802" s="2">
        <f>DATE(2023,KB_s[[#This Row],[Monat]],KB_s[[#This Row],[Tag]])</f>
        <v>45157</v>
      </c>
      <c r="E1802" s="3">
        <f>WEEKNUM(KB_s[[#This Row],[kill_datetime]],2)</f>
        <v>34</v>
      </c>
      <c r="F1802" t="s">
        <v>154</v>
      </c>
      <c r="G1802" t="s">
        <v>60</v>
      </c>
      <c r="H1802" t="s">
        <v>392</v>
      </c>
      <c r="I1802" t="s">
        <v>13</v>
      </c>
      <c r="J1802" t="s">
        <v>321</v>
      </c>
      <c r="K1802" t="s">
        <v>17</v>
      </c>
      <c r="L1802" t="s">
        <v>58</v>
      </c>
      <c r="M1802" t="s">
        <v>11</v>
      </c>
      <c r="N1802" s="1">
        <v>515327.68</v>
      </c>
      <c r="O1802" s="1">
        <v>403374.79</v>
      </c>
    </row>
    <row r="1803" spans="1:15" x14ac:dyDescent="0.25">
      <c r="A1803" s="2">
        <v>45157.243252314816</v>
      </c>
      <c r="B1803">
        <f t="shared" si="56"/>
        <v>19</v>
      </c>
      <c r="C1803">
        <f t="shared" si="57"/>
        <v>8</v>
      </c>
      <c r="D1803" s="2">
        <f>DATE(2023,KB_s[[#This Row],[Monat]],KB_s[[#This Row],[Tag]])</f>
        <v>45157</v>
      </c>
      <c r="E1803" s="3">
        <f>WEEKNUM(KB_s[[#This Row],[kill_datetime]],2)</f>
        <v>34</v>
      </c>
      <c r="F1803" t="s">
        <v>21</v>
      </c>
      <c r="G1803" t="s">
        <v>13</v>
      </c>
      <c r="H1803" t="s">
        <v>375</v>
      </c>
      <c r="I1803" t="s">
        <v>20</v>
      </c>
      <c r="J1803" t="s">
        <v>565</v>
      </c>
      <c r="K1803" t="s">
        <v>17</v>
      </c>
      <c r="L1803" t="s">
        <v>227</v>
      </c>
      <c r="M1803" t="s">
        <v>38</v>
      </c>
      <c r="N1803" s="1">
        <v>10792816.24</v>
      </c>
      <c r="O1803" s="1">
        <v>7821939.8799999999</v>
      </c>
    </row>
    <row r="1804" spans="1:15" x14ac:dyDescent="0.25">
      <c r="A1804" s="2">
        <v>45157.316250000003</v>
      </c>
      <c r="B1804">
        <f t="shared" si="56"/>
        <v>19</v>
      </c>
      <c r="C1804">
        <f t="shared" si="57"/>
        <v>8</v>
      </c>
      <c r="D1804" s="2">
        <f>DATE(2023,KB_s[[#This Row],[Monat]],KB_s[[#This Row],[Tag]])</f>
        <v>45157</v>
      </c>
      <c r="E1804" s="3">
        <f>WEEKNUM(KB_s[[#This Row],[kill_datetime]],2)</f>
        <v>34</v>
      </c>
      <c r="F1804" t="s">
        <v>369</v>
      </c>
      <c r="G1804" t="s">
        <v>20</v>
      </c>
      <c r="H1804" t="s">
        <v>349</v>
      </c>
      <c r="I1804" t="s">
        <v>20</v>
      </c>
      <c r="J1804" t="s">
        <v>98</v>
      </c>
      <c r="K1804" t="s">
        <v>52</v>
      </c>
      <c r="L1804" t="s">
        <v>65</v>
      </c>
      <c r="M1804" t="s">
        <v>66</v>
      </c>
      <c r="N1804" s="1">
        <v>198739305.49000001</v>
      </c>
      <c r="O1804" s="1">
        <v>183526821.88</v>
      </c>
    </row>
    <row r="1805" spans="1:15" x14ac:dyDescent="0.25">
      <c r="A1805" s="2">
        <v>45157.316377314812</v>
      </c>
      <c r="B1805">
        <f t="shared" si="56"/>
        <v>19</v>
      </c>
      <c r="C1805">
        <f t="shared" si="57"/>
        <v>8</v>
      </c>
      <c r="D1805" s="2">
        <f>DATE(2023,KB_s[[#This Row],[Monat]],KB_s[[#This Row],[Tag]])</f>
        <v>45157</v>
      </c>
      <c r="E1805" s="3">
        <f>WEEKNUM(KB_s[[#This Row],[kill_datetime]],2)</f>
        <v>34</v>
      </c>
      <c r="F1805" t="s">
        <v>369</v>
      </c>
      <c r="G1805" t="s">
        <v>20</v>
      </c>
      <c r="H1805" t="s">
        <v>349</v>
      </c>
      <c r="I1805" t="s">
        <v>20</v>
      </c>
      <c r="J1805" t="s">
        <v>53</v>
      </c>
      <c r="K1805" t="s">
        <v>25</v>
      </c>
      <c r="L1805" t="s">
        <v>65</v>
      </c>
      <c r="M1805" t="s">
        <v>66</v>
      </c>
      <c r="N1805" s="1">
        <v>2532125.5699999998</v>
      </c>
      <c r="O1805" s="1">
        <v>2532122.77</v>
      </c>
    </row>
    <row r="1806" spans="1:15" x14ac:dyDescent="0.25">
      <c r="A1806" s="2">
        <v>45157.360462962963</v>
      </c>
      <c r="B1806">
        <f t="shared" si="56"/>
        <v>19</v>
      </c>
      <c r="C1806">
        <f t="shared" si="57"/>
        <v>8</v>
      </c>
      <c r="D1806" s="2">
        <f>DATE(2023,KB_s[[#This Row],[Monat]],KB_s[[#This Row],[Tag]])</f>
        <v>45157</v>
      </c>
      <c r="E1806" s="3">
        <f>WEEKNUM(KB_s[[#This Row],[kill_datetime]],2)</f>
        <v>34</v>
      </c>
      <c r="F1806" t="s">
        <v>22</v>
      </c>
      <c r="G1806" t="s">
        <v>13</v>
      </c>
      <c r="H1806" t="s">
        <v>154</v>
      </c>
      <c r="I1806" t="s">
        <v>60</v>
      </c>
      <c r="J1806" t="s">
        <v>464</v>
      </c>
      <c r="K1806" t="s">
        <v>32</v>
      </c>
      <c r="L1806" t="s">
        <v>58</v>
      </c>
      <c r="M1806" t="s">
        <v>11</v>
      </c>
      <c r="N1806" s="1">
        <v>106091232.62</v>
      </c>
      <c r="O1806" s="1">
        <v>69234063.519999996</v>
      </c>
    </row>
    <row r="1807" spans="1:15" x14ac:dyDescent="0.25">
      <c r="A1807" s="2">
        <v>45157.376215277778</v>
      </c>
      <c r="B1807">
        <f t="shared" si="56"/>
        <v>19</v>
      </c>
      <c r="C1807">
        <f t="shared" si="57"/>
        <v>8</v>
      </c>
      <c r="D1807" s="2">
        <f>DATE(2023,KB_s[[#This Row],[Monat]],KB_s[[#This Row],[Tag]])</f>
        <v>45157</v>
      </c>
      <c r="E1807" s="3">
        <f>WEEKNUM(KB_s[[#This Row],[kill_datetime]],2)</f>
        <v>34</v>
      </c>
      <c r="F1807" t="s">
        <v>231</v>
      </c>
      <c r="G1807" t="s">
        <v>13</v>
      </c>
      <c r="H1807" t="s">
        <v>180</v>
      </c>
      <c r="I1807" t="s">
        <v>15</v>
      </c>
      <c r="J1807" t="s">
        <v>42</v>
      </c>
      <c r="K1807" t="s">
        <v>25</v>
      </c>
      <c r="L1807" t="s">
        <v>650</v>
      </c>
      <c r="M1807" t="s">
        <v>78</v>
      </c>
      <c r="N1807" s="1">
        <v>37016322.119999997</v>
      </c>
      <c r="O1807" s="1">
        <v>22868920.199999999</v>
      </c>
    </row>
    <row r="1808" spans="1:15" x14ac:dyDescent="0.25">
      <c r="A1808" s="2">
        <v>45157.440162037034</v>
      </c>
      <c r="B1808">
        <f t="shared" si="56"/>
        <v>19</v>
      </c>
      <c r="C1808">
        <f t="shared" si="57"/>
        <v>8</v>
      </c>
      <c r="D1808" s="2">
        <f>DATE(2023,KB_s[[#This Row],[Monat]],KB_s[[#This Row],[Tag]])</f>
        <v>45157</v>
      </c>
      <c r="E1808" s="3">
        <f>WEEKNUM(KB_s[[#This Row],[kill_datetime]],2)</f>
        <v>34</v>
      </c>
      <c r="F1808" t="s">
        <v>369</v>
      </c>
      <c r="G1808" t="s">
        <v>20</v>
      </c>
      <c r="H1808" t="s">
        <v>369</v>
      </c>
      <c r="I1808" t="s">
        <v>20</v>
      </c>
      <c r="J1808" t="s">
        <v>80</v>
      </c>
      <c r="K1808" t="s">
        <v>36</v>
      </c>
      <c r="L1808" t="s">
        <v>65</v>
      </c>
      <c r="M1808" t="s">
        <v>66</v>
      </c>
      <c r="N1808" s="1">
        <v>76869992.459999993</v>
      </c>
      <c r="O1808" s="1">
        <v>62735629.899999999</v>
      </c>
    </row>
    <row r="1809" spans="1:15" x14ac:dyDescent="0.25">
      <c r="A1809" s="2">
        <v>45157.539942129632</v>
      </c>
      <c r="B1809">
        <f t="shared" si="56"/>
        <v>19</v>
      </c>
      <c r="C1809">
        <f t="shared" si="57"/>
        <v>8</v>
      </c>
      <c r="D1809" s="2">
        <f>DATE(2023,KB_s[[#This Row],[Monat]],KB_s[[#This Row],[Tag]])</f>
        <v>45157</v>
      </c>
      <c r="E1809" s="3">
        <f>WEEKNUM(KB_s[[#This Row],[kill_datetime]],2)</f>
        <v>34</v>
      </c>
      <c r="F1809" t="s">
        <v>97</v>
      </c>
      <c r="G1809" t="s">
        <v>20</v>
      </c>
      <c r="H1809" t="s">
        <v>228</v>
      </c>
      <c r="I1809" t="s">
        <v>27</v>
      </c>
      <c r="J1809" t="s">
        <v>56</v>
      </c>
      <c r="K1809" t="s">
        <v>17</v>
      </c>
      <c r="L1809" t="s">
        <v>610</v>
      </c>
      <c r="M1809" t="s">
        <v>66</v>
      </c>
      <c r="N1809" s="1">
        <v>11641847.26</v>
      </c>
      <c r="O1809" s="1">
        <v>9038904.2300000004</v>
      </c>
    </row>
    <row r="1810" spans="1:15" x14ac:dyDescent="0.25">
      <c r="A1810" s="2">
        <v>45157.541145833333</v>
      </c>
      <c r="B1810">
        <f t="shared" si="56"/>
        <v>19</v>
      </c>
      <c r="C1810">
        <f t="shared" si="57"/>
        <v>8</v>
      </c>
      <c r="D1810" s="2">
        <f>DATE(2023,KB_s[[#This Row],[Monat]],KB_s[[#This Row],[Tag]])</f>
        <v>45157</v>
      </c>
      <c r="E1810" s="3">
        <f>WEEKNUM(KB_s[[#This Row],[kill_datetime]],2)</f>
        <v>34</v>
      </c>
      <c r="F1810" t="s">
        <v>337</v>
      </c>
      <c r="G1810" t="s">
        <v>27</v>
      </c>
      <c r="H1810" t="s">
        <v>250</v>
      </c>
      <c r="I1810" t="s">
        <v>60</v>
      </c>
      <c r="J1810" t="s">
        <v>214</v>
      </c>
      <c r="K1810" t="s">
        <v>32</v>
      </c>
      <c r="L1810" t="s">
        <v>332</v>
      </c>
      <c r="M1810" t="s">
        <v>38</v>
      </c>
      <c r="N1810" s="1">
        <v>452141101.98000002</v>
      </c>
      <c r="O1810" s="1">
        <v>365833618.75999999</v>
      </c>
    </row>
    <row r="1811" spans="1:15" x14ac:dyDescent="0.25">
      <c r="A1811" s="2">
        <v>45157.548148148147</v>
      </c>
      <c r="B1811">
        <f t="shared" si="56"/>
        <v>19</v>
      </c>
      <c r="C1811">
        <f t="shared" si="57"/>
        <v>8</v>
      </c>
      <c r="D1811" s="2">
        <f>DATE(2023,KB_s[[#This Row],[Monat]],KB_s[[#This Row],[Tag]])</f>
        <v>45157</v>
      </c>
      <c r="E1811" s="3">
        <f>WEEKNUM(KB_s[[#This Row],[kill_datetime]],2)</f>
        <v>34</v>
      </c>
      <c r="F1811" t="s">
        <v>231</v>
      </c>
      <c r="G1811" t="s">
        <v>13</v>
      </c>
      <c r="H1811" t="s">
        <v>23</v>
      </c>
      <c r="I1811" t="s">
        <v>20</v>
      </c>
      <c r="J1811" t="s">
        <v>134</v>
      </c>
      <c r="K1811" t="s">
        <v>32</v>
      </c>
      <c r="L1811" t="s">
        <v>693</v>
      </c>
      <c r="M1811" t="s">
        <v>78</v>
      </c>
      <c r="N1811" s="1">
        <v>192481351.84999999</v>
      </c>
      <c r="O1811" s="1">
        <v>106816755.75</v>
      </c>
    </row>
    <row r="1812" spans="1:15" x14ac:dyDescent="0.25">
      <c r="A1812" s="2">
        <v>45157.552048611113</v>
      </c>
      <c r="B1812">
        <f t="shared" si="56"/>
        <v>19</v>
      </c>
      <c r="C1812">
        <f t="shared" si="57"/>
        <v>8</v>
      </c>
      <c r="D1812" s="2">
        <f>DATE(2023,KB_s[[#This Row],[Monat]],KB_s[[#This Row],[Tag]])</f>
        <v>45157</v>
      </c>
      <c r="E1812" s="3">
        <f>WEEKNUM(KB_s[[#This Row],[kill_datetime]],2)</f>
        <v>34</v>
      </c>
      <c r="F1812" t="s">
        <v>416</v>
      </c>
      <c r="G1812" t="s">
        <v>15</v>
      </c>
      <c r="H1812" t="s">
        <v>231</v>
      </c>
      <c r="I1812" t="s">
        <v>13</v>
      </c>
      <c r="J1812" t="s">
        <v>90</v>
      </c>
      <c r="K1812" t="s">
        <v>36</v>
      </c>
      <c r="L1812" t="s">
        <v>699</v>
      </c>
      <c r="M1812" t="s">
        <v>78</v>
      </c>
      <c r="N1812" s="1">
        <v>63395997.68</v>
      </c>
      <c r="O1812" s="1">
        <v>49786704.25</v>
      </c>
    </row>
    <row r="1813" spans="1:15" x14ac:dyDescent="0.25">
      <c r="A1813" s="2">
        <v>45157.577337962961</v>
      </c>
      <c r="B1813">
        <f t="shared" si="56"/>
        <v>19</v>
      </c>
      <c r="C1813">
        <f t="shared" si="57"/>
        <v>8</v>
      </c>
      <c r="D1813" s="2">
        <f>DATE(2023,KB_s[[#This Row],[Monat]],KB_s[[#This Row],[Tag]])</f>
        <v>45157</v>
      </c>
      <c r="E1813" s="3">
        <f>WEEKNUM(KB_s[[#This Row],[kill_datetime]],2)</f>
        <v>34</v>
      </c>
      <c r="F1813" t="s">
        <v>245</v>
      </c>
      <c r="G1813" t="s">
        <v>13</v>
      </c>
      <c r="H1813" t="s">
        <v>416</v>
      </c>
      <c r="I1813" t="s">
        <v>15</v>
      </c>
      <c r="J1813" t="s">
        <v>111</v>
      </c>
      <c r="K1813" t="s">
        <v>25</v>
      </c>
      <c r="L1813" t="s">
        <v>320</v>
      </c>
      <c r="M1813" t="s">
        <v>78</v>
      </c>
      <c r="N1813" s="1">
        <v>3492929.18</v>
      </c>
      <c r="O1813" s="1">
        <v>2810998.41</v>
      </c>
    </row>
    <row r="1814" spans="1:15" x14ac:dyDescent="0.25">
      <c r="A1814" s="2">
        <v>45157.580671296295</v>
      </c>
      <c r="B1814">
        <f t="shared" si="56"/>
        <v>19</v>
      </c>
      <c r="C1814">
        <f t="shared" si="57"/>
        <v>8</v>
      </c>
      <c r="D1814" s="2">
        <f>DATE(2023,KB_s[[#This Row],[Monat]],KB_s[[#This Row],[Tag]])</f>
        <v>45157</v>
      </c>
      <c r="E1814" s="3">
        <f>WEEKNUM(KB_s[[#This Row],[kill_datetime]],2)</f>
        <v>34</v>
      </c>
      <c r="F1814" t="s">
        <v>22</v>
      </c>
      <c r="G1814" t="s">
        <v>13</v>
      </c>
      <c r="H1814" t="s">
        <v>416</v>
      </c>
      <c r="I1814" t="s">
        <v>15</v>
      </c>
      <c r="J1814" t="s">
        <v>111</v>
      </c>
      <c r="K1814" t="s">
        <v>25</v>
      </c>
      <c r="L1814" t="s">
        <v>320</v>
      </c>
      <c r="M1814" t="s">
        <v>78</v>
      </c>
      <c r="N1814" s="1">
        <v>3425666.72</v>
      </c>
      <c r="O1814" s="1">
        <v>2491896.9300000002</v>
      </c>
    </row>
    <row r="1815" spans="1:15" x14ac:dyDescent="0.25">
      <c r="A1815" s="2">
        <v>45157.580717592595</v>
      </c>
      <c r="B1815">
        <f t="shared" si="56"/>
        <v>19</v>
      </c>
      <c r="C1815">
        <f t="shared" si="57"/>
        <v>8</v>
      </c>
      <c r="D1815" s="2">
        <f>DATE(2023,KB_s[[#This Row],[Monat]],KB_s[[#This Row],[Tag]])</f>
        <v>45157</v>
      </c>
      <c r="E1815" s="3">
        <f>WEEKNUM(KB_s[[#This Row],[kill_datetime]],2)</f>
        <v>34</v>
      </c>
      <c r="F1815" t="s">
        <v>22</v>
      </c>
      <c r="G1815" t="s">
        <v>13</v>
      </c>
      <c r="H1815" t="s">
        <v>416</v>
      </c>
      <c r="I1815" t="s">
        <v>15</v>
      </c>
      <c r="J1815" t="s">
        <v>111</v>
      </c>
      <c r="K1815" t="s">
        <v>25</v>
      </c>
      <c r="L1815" t="s">
        <v>320</v>
      </c>
      <c r="M1815" t="s">
        <v>78</v>
      </c>
      <c r="N1815" s="1">
        <v>3467896.14</v>
      </c>
      <c r="O1815" s="1">
        <v>1785708.31</v>
      </c>
    </row>
    <row r="1816" spans="1:15" x14ac:dyDescent="0.25">
      <c r="A1816" s="2">
        <v>45157.580763888887</v>
      </c>
      <c r="B1816">
        <f t="shared" si="56"/>
        <v>19</v>
      </c>
      <c r="C1816">
        <f t="shared" si="57"/>
        <v>8</v>
      </c>
      <c r="D1816" s="2">
        <f>DATE(2023,KB_s[[#This Row],[Monat]],KB_s[[#This Row],[Tag]])</f>
        <v>45157</v>
      </c>
      <c r="E1816" s="3">
        <f>WEEKNUM(KB_s[[#This Row],[kill_datetime]],2)</f>
        <v>34</v>
      </c>
      <c r="F1816" t="s">
        <v>416</v>
      </c>
      <c r="G1816" t="s">
        <v>15</v>
      </c>
      <c r="H1816" t="s">
        <v>537</v>
      </c>
      <c r="I1816" t="s">
        <v>13</v>
      </c>
      <c r="J1816" t="s">
        <v>80</v>
      </c>
      <c r="K1816" t="s">
        <v>36</v>
      </c>
      <c r="L1816" t="s">
        <v>320</v>
      </c>
      <c r="M1816" t="s">
        <v>78</v>
      </c>
      <c r="N1816" s="1">
        <v>70240262.689999998</v>
      </c>
      <c r="O1816" s="1">
        <v>54703252.560000002</v>
      </c>
    </row>
    <row r="1817" spans="1:15" x14ac:dyDescent="0.25">
      <c r="A1817" s="2">
        <v>45157.58085648148</v>
      </c>
      <c r="B1817">
        <f t="shared" si="56"/>
        <v>19</v>
      </c>
      <c r="C1817">
        <f t="shared" si="57"/>
        <v>8</v>
      </c>
      <c r="D1817" s="2">
        <f>DATE(2023,KB_s[[#This Row],[Monat]],KB_s[[#This Row],[Tag]])</f>
        <v>45157</v>
      </c>
      <c r="E1817" s="3">
        <f>WEEKNUM(KB_s[[#This Row],[kill_datetime]],2)</f>
        <v>34</v>
      </c>
      <c r="F1817" t="s">
        <v>192</v>
      </c>
      <c r="G1817" t="s">
        <v>13</v>
      </c>
      <c r="H1817" t="s">
        <v>416</v>
      </c>
      <c r="I1817" t="s">
        <v>15</v>
      </c>
      <c r="J1817" t="s">
        <v>111</v>
      </c>
      <c r="K1817" t="s">
        <v>25</v>
      </c>
      <c r="L1817" t="s">
        <v>320</v>
      </c>
      <c r="M1817" t="s">
        <v>78</v>
      </c>
      <c r="N1817" s="1">
        <v>3486217.05</v>
      </c>
      <c r="O1817" s="1">
        <v>2252343.92</v>
      </c>
    </row>
    <row r="1818" spans="1:15" x14ac:dyDescent="0.25">
      <c r="A1818" s="2">
        <v>45157.580925925926</v>
      </c>
      <c r="B1818">
        <f t="shared" si="56"/>
        <v>19</v>
      </c>
      <c r="C1818">
        <f t="shared" si="57"/>
        <v>8</v>
      </c>
      <c r="D1818" s="2">
        <f>DATE(2023,KB_s[[#This Row],[Monat]],KB_s[[#This Row],[Tag]])</f>
        <v>45157</v>
      </c>
      <c r="E1818" s="3">
        <f>WEEKNUM(KB_s[[#This Row],[kill_datetime]],2)</f>
        <v>34</v>
      </c>
      <c r="F1818" t="s">
        <v>22</v>
      </c>
      <c r="G1818" t="s">
        <v>13</v>
      </c>
      <c r="H1818" t="s">
        <v>416</v>
      </c>
      <c r="I1818" t="s">
        <v>15</v>
      </c>
      <c r="J1818" t="s">
        <v>111</v>
      </c>
      <c r="K1818" t="s">
        <v>25</v>
      </c>
      <c r="L1818" t="s">
        <v>320</v>
      </c>
      <c r="M1818" t="s">
        <v>78</v>
      </c>
      <c r="N1818" s="1">
        <v>3990832.06</v>
      </c>
      <c r="O1818" s="1">
        <v>3464117.18</v>
      </c>
    </row>
    <row r="1819" spans="1:15" x14ac:dyDescent="0.25">
      <c r="A1819" s="2">
        <v>45157.581041666665</v>
      </c>
      <c r="B1819">
        <f t="shared" si="56"/>
        <v>19</v>
      </c>
      <c r="C1819">
        <f t="shared" si="57"/>
        <v>8</v>
      </c>
      <c r="D1819" s="2">
        <f>DATE(2023,KB_s[[#This Row],[Monat]],KB_s[[#This Row],[Tag]])</f>
        <v>45157</v>
      </c>
      <c r="E1819" s="3">
        <f>WEEKNUM(KB_s[[#This Row],[kill_datetime]],2)</f>
        <v>34</v>
      </c>
      <c r="F1819" t="s">
        <v>22</v>
      </c>
      <c r="G1819" t="s">
        <v>13</v>
      </c>
      <c r="H1819" t="s">
        <v>416</v>
      </c>
      <c r="I1819" t="s">
        <v>15</v>
      </c>
      <c r="J1819" t="s">
        <v>111</v>
      </c>
      <c r="K1819" t="s">
        <v>25</v>
      </c>
      <c r="L1819" t="s">
        <v>320</v>
      </c>
      <c r="M1819" t="s">
        <v>78</v>
      </c>
      <c r="N1819" s="1">
        <v>3577433.26</v>
      </c>
      <c r="O1819" s="1">
        <v>2568931.61</v>
      </c>
    </row>
    <row r="1820" spans="1:15" x14ac:dyDescent="0.25">
      <c r="A1820" s="2">
        <v>45157.581122685187</v>
      </c>
      <c r="B1820">
        <f t="shared" si="56"/>
        <v>19</v>
      </c>
      <c r="C1820">
        <f t="shared" si="57"/>
        <v>8</v>
      </c>
      <c r="D1820" s="2">
        <f>DATE(2023,KB_s[[#This Row],[Monat]],KB_s[[#This Row],[Tag]])</f>
        <v>45157</v>
      </c>
      <c r="E1820" s="3">
        <f>WEEKNUM(KB_s[[#This Row],[kill_datetime]],2)</f>
        <v>34</v>
      </c>
      <c r="F1820" t="s">
        <v>192</v>
      </c>
      <c r="G1820" t="s">
        <v>13</v>
      </c>
      <c r="H1820" t="s">
        <v>416</v>
      </c>
      <c r="I1820" t="s">
        <v>15</v>
      </c>
      <c r="J1820" t="s">
        <v>111</v>
      </c>
      <c r="K1820" t="s">
        <v>25</v>
      </c>
      <c r="L1820" t="s">
        <v>320</v>
      </c>
      <c r="M1820" t="s">
        <v>78</v>
      </c>
      <c r="N1820" s="1">
        <v>3414295</v>
      </c>
      <c r="O1820" s="1">
        <v>2654413.14</v>
      </c>
    </row>
    <row r="1821" spans="1:15" x14ac:dyDescent="0.25">
      <c r="A1821" s="2">
        <v>45157.585266203707</v>
      </c>
      <c r="B1821">
        <f t="shared" si="56"/>
        <v>19</v>
      </c>
      <c r="C1821">
        <f t="shared" si="57"/>
        <v>8</v>
      </c>
      <c r="D1821" s="2">
        <f>DATE(2023,KB_s[[#This Row],[Monat]],KB_s[[#This Row],[Tag]])</f>
        <v>45157</v>
      </c>
      <c r="E1821" s="3">
        <f>WEEKNUM(KB_s[[#This Row],[kill_datetime]],2)</f>
        <v>34</v>
      </c>
      <c r="F1821" t="s">
        <v>416</v>
      </c>
      <c r="G1821" t="s">
        <v>15</v>
      </c>
      <c r="H1821" t="s">
        <v>192</v>
      </c>
      <c r="I1821" t="s">
        <v>13</v>
      </c>
      <c r="J1821" t="s">
        <v>31</v>
      </c>
      <c r="K1821" t="s">
        <v>32</v>
      </c>
      <c r="L1821" t="s">
        <v>320</v>
      </c>
      <c r="M1821" t="s">
        <v>78</v>
      </c>
      <c r="N1821" s="1">
        <v>79300302.340000004</v>
      </c>
      <c r="O1821" s="1">
        <v>58768294.939999998</v>
      </c>
    </row>
    <row r="1822" spans="1:15" x14ac:dyDescent="0.25">
      <c r="A1822" s="2">
        <v>45157.58797453704</v>
      </c>
      <c r="B1822">
        <f t="shared" si="56"/>
        <v>19</v>
      </c>
      <c r="C1822">
        <f t="shared" si="57"/>
        <v>8</v>
      </c>
      <c r="D1822" s="2">
        <f>DATE(2023,KB_s[[#This Row],[Monat]],KB_s[[#This Row],[Tag]])</f>
        <v>45157</v>
      </c>
      <c r="E1822" s="3">
        <f>WEEKNUM(KB_s[[#This Row],[kill_datetime]],2)</f>
        <v>34</v>
      </c>
      <c r="F1822" t="s">
        <v>237</v>
      </c>
      <c r="G1822" t="s">
        <v>13</v>
      </c>
      <c r="H1822" t="s">
        <v>416</v>
      </c>
      <c r="I1822" t="s">
        <v>15</v>
      </c>
      <c r="J1822" t="s">
        <v>111</v>
      </c>
      <c r="K1822" t="s">
        <v>25</v>
      </c>
      <c r="L1822" t="s">
        <v>320</v>
      </c>
      <c r="M1822" t="s">
        <v>78</v>
      </c>
      <c r="N1822" s="1">
        <v>4212025.63</v>
      </c>
      <c r="O1822" s="1">
        <v>2711532</v>
      </c>
    </row>
    <row r="1823" spans="1:15" x14ac:dyDescent="0.25">
      <c r="A1823" s="2">
        <v>45157.588043981479</v>
      </c>
      <c r="B1823">
        <f t="shared" si="56"/>
        <v>19</v>
      </c>
      <c r="C1823">
        <f t="shared" si="57"/>
        <v>8</v>
      </c>
      <c r="D1823" s="2">
        <f>DATE(2023,KB_s[[#This Row],[Monat]],KB_s[[#This Row],[Tag]])</f>
        <v>45157</v>
      </c>
      <c r="E1823" s="3">
        <f>WEEKNUM(KB_s[[#This Row],[kill_datetime]],2)</f>
        <v>34</v>
      </c>
      <c r="F1823" t="s">
        <v>22</v>
      </c>
      <c r="G1823" t="s">
        <v>13</v>
      </c>
      <c r="H1823" t="s">
        <v>416</v>
      </c>
      <c r="I1823" t="s">
        <v>15</v>
      </c>
      <c r="J1823" t="s">
        <v>111</v>
      </c>
      <c r="K1823" t="s">
        <v>25</v>
      </c>
      <c r="L1823" t="s">
        <v>320</v>
      </c>
      <c r="M1823" t="s">
        <v>78</v>
      </c>
      <c r="N1823" s="1">
        <v>3504537.96</v>
      </c>
      <c r="O1823" s="1">
        <v>2270023.7200000002</v>
      </c>
    </row>
    <row r="1824" spans="1:15" x14ac:dyDescent="0.25">
      <c r="A1824" s="2">
        <v>45157.588564814818</v>
      </c>
      <c r="B1824">
        <f t="shared" si="56"/>
        <v>19</v>
      </c>
      <c r="C1824">
        <f t="shared" si="57"/>
        <v>8</v>
      </c>
      <c r="D1824" s="2">
        <f>DATE(2023,KB_s[[#This Row],[Monat]],KB_s[[#This Row],[Tag]])</f>
        <v>45157</v>
      </c>
      <c r="E1824" s="3">
        <f>WEEKNUM(KB_s[[#This Row],[kill_datetime]],2)</f>
        <v>34</v>
      </c>
      <c r="F1824" t="s">
        <v>416</v>
      </c>
      <c r="G1824" t="s">
        <v>15</v>
      </c>
      <c r="H1824" t="s">
        <v>409</v>
      </c>
      <c r="I1824" t="s">
        <v>13</v>
      </c>
      <c r="J1824" t="s">
        <v>90</v>
      </c>
      <c r="K1824" t="s">
        <v>36</v>
      </c>
      <c r="L1824" t="s">
        <v>320</v>
      </c>
      <c r="M1824" t="s">
        <v>78</v>
      </c>
      <c r="N1824" s="1">
        <v>60033794.210000001</v>
      </c>
      <c r="O1824" s="1">
        <v>43339763.649999999</v>
      </c>
    </row>
    <row r="1825" spans="1:15" x14ac:dyDescent="0.25">
      <c r="A1825" s="2">
        <v>45157.588692129626</v>
      </c>
      <c r="B1825">
        <f t="shared" si="56"/>
        <v>19</v>
      </c>
      <c r="C1825">
        <f t="shared" si="57"/>
        <v>8</v>
      </c>
      <c r="D1825" s="2">
        <f>DATE(2023,KB_s[[#This Row],[Monat]],KB_s[[#This Row],[Tag]])</f>
        <v>45157</v>
      </c>
      <c r="E1825" s="3">
        <f>WEEKNUM(KB_s[[#This Row],[kill_datetime]],2)</f>
        <v>34</v>
      </c>
      <c r="F1825" t="s">
        <v>22</v>
      </c>
      <c r="G1825" t="s">
        <v>13</v>
      </c>
      <c r="H1825" t="s">
        <v>416</v>
      </c>
      <c r="I1825" t="s">
        <v>15</v>
      </c>
      <c r="J1825" t="s">
        <v>111</v>
      </c>
      <c r="K1825" t="s">
        <v>25</v>
      </c>
      <c r="L1825" t="s">
        <v>320</v>
      </c>
      <c r="M1825" t="s">
        <v>78</v>
      </c>
      <c r="N1825" s="1">
        <v>3419559.75</v>
      </c>
      <c r="O1825" s="1">
        <v>2630646.7200000002</v>
      </c>
    </row>
    <row r="1826" spans="1:15" x14ac:dyDescent="0.25">
      <c r="A1826" s="2">
        <v>45157.588819444441</v>
      </c>
      <c r="B1826">
        <f t="shared" si="56"/>
        <v>19</v>
      </c>
      <c r="C1826">
        <f t="shared" si="57"/>
        <v>8</v>
      </c>
      <c r="D1826" s="2">
        <f>DATE(2023,KB_s[[#This Row],[Monat]],KB_s[[#This Row],[Tag]])</f>
        <v>45157</v>
      </c>
      <c r="E1826" s="3">
        <f>WEEKNUM(KB_s[[#This Row],[kill_datetime]],2)</f>
        <v>34</v>
      </c>
      <c r="F1826" t="s">
        <v>409</v>
      </c>
      <c r="G1826" t="s">
        <v>13</v>
      </c>
      <c r="H1826" t="s">
        <v>416</v>
      </c>
      <c r="I1826" t="s">
        <v>15</v>
      </c>
      <c r="J1826" t="s">
        <v>111</v>
      </c>
      <c r="K1826" t="s">
        <v>25</v>
      </c>
      <c r="L1826" t="s">
        <v>320</v>
      </c>
      <c r="M1826" t="s">
        <v>78</v>
      </c>
      <c r="N1826" s="1">
        <v>3449489.45</v>
      </c>
      <c r="O1826" s="1">
        <v>2411450.81</v>
      </c>
    </row>
    <row r="1827" spans="1:15" x14ac:dyDescent="0.25">
      <c r="A1827" s="2">
        <v>45157.588888888888</v>
      </c>
      <c r="B1827">
        <f t="shared" si="56"/>
        <v>19</v>
      </c>
      <c r="C1827">
        <f t="shared" si="57"/>
        <v>8</v>
      </c>
      <c r="D1827" s="2">
        <f>DATE(2023,KB_s[[#This Row],[Monat]],KB_s[[#This Row],[Tag]])</f>
        <v>45157</v>
      </c>
      <c r="E1827" s="3">
        <f>WEEKNUM(KB_s[[#This Row],[kill_datetime]],2)</f>
        <v>34</v>
      </c>
      <c r="F1827" t="s">
        <v>422</v>
      </c>
      <c r="G1827" t="s">
        <v>13</v>
      </c>
      <c r="H1827" t="s">
        <v>416</v>
      </c>
      <c r="I1827" t="s">
        <v>15</v>
      </c>
      <c r="J1827" t="s">
        <v>111</v>
      </c>
      <c r="K1827" t="s">
        <v>25</v>
      </c>
      <c r="L1827" t="s">
        <v>320</v>
      </c>
      <c r="M1827" t="s">
        <v>78</v>
      </c>
      <c r="N1827" s="1">
        <v>3437361.28</v>
      </c>
      <c r="O1827" s="1">
        <v>2270700.04</v>
      </c>
    </row>
    <row r="1828" spans="1:15" x14ac:dyDescent="0.25">
      <c r="A1828" s="2">
        <v>45157.589016203703</v>
      </c>
      <c r="B1828">
        <f t="shared" si="56"/>
        <v>19</v>
      </c>
      <c r="C1828">
        <f t="shared" si="57"/>
        <v>8</v>
      </c>
      <c r="D1828" s="2">
        <f>DATE(2023,KB_s[[#This Row],[Monat]],KB_s[[#This Row],[Tag]])</f>
        <v>45157</v>
      </c>
      <c r="E1828" s="3">
        <f>WEEKNUM(KB_s[[#This Row],[kill_datetime]],2)</f>
        <v>34</v>
      </c>
      <c r="F1828" t="s">
        <v>12</v>
      </c>
      <c r="G1828" t="s">
        <v>13</v>
      </c>
      <c r="H1828" t="s">
        <v>416</v>
      </c>
      <c r="I1828" t="s">
        <v>15</v>
      </c>
      <c r="J1828" t="s">
        <v>111</v>
      </c>
      <c r="K1828" t="s">
        <v>25</v>
      </c>
      <c r="L1828" t="s">
        <v>320</v>
      </c>
      <c r="M1828" t="s">
        <v>78</v>
      </c>
      <c r="N1828" s="1">
        <v>3486131.27</v>
      </c>
      <c r="O1828" s="1">
        <v>1713451.32</v>
      </c>
    </row>
    <row r="1829" spans="1:15" x14ac:dyDescent="0.25">
      <c r="A1829" s="2">
        <v>45157.589085648149</v>
      </c>
      <c r="B1829">
        <f t="shared" si="56"/>
        <v>19</v>
      </c>
      <c r="C1829">
        <f t="shared" si="57"/>
        <v>8</v>
      </c>
      <c r="D1829" s="2">
        <f>DATE(2023,KB_s[[#This Row],[Monat]],KB_s[[#This Row],[Tag]])</f>
        <v>45157</v>
      </c>
      <c r="E1829" s="3">
        <f>WEEKNUM(KB_s[[#This Row],[kill_datetime]],2)</f>
        <v>34</v>
      </c>
      <c r="F1829" t="s">
        <v>22</v>
      </c>
      <c r="G1829" t="s">
        <v>13</v>
      </c>
      <c r="H1829" t="s">
        <v>416</v>
      </c>
      <c r="I1829" t="s">
        <v>15</v>
      </c>
      <c r="J1829" t="s">
        <v>111</v>
      </c>
      <c r="K1829" t="s">
        <v>25</v>
      </c>
      <c r="L1829" t="s">
        <v>320</v>
      </c>
      <c r="M1829" t="s">
        <v>78</v>
      </c>
      <c r="N1829" s="1">
        <v>3412933.4</v>
      </c>
      <c r="O1829" s="1">
        <v>1887352.5</v>
      </c>
    </row>
    <row r="1830" spans="1:15" x14ac:dyDescent="0.25">
      <c r="A1830" s="2">
        <v>45157.589143518519</v>
      </c>
      <c r="B1830">
        <f t="shared" si="56"/>
        <v>19</v>
      </c>
      <c r="C1830">
        <f t="shared" si="57"/>
        <v>8</v>
      </c>
      <c r="D1830" s="2">
        <f>DATE(2023,KB_s[[#This Row],[Monat]],KB_s[[#This Row],[Tag]])</f>
        <v>45157</v>
      </c>
      <c r="E1830" s="3">
        <f>WEEKNUM(KB_s[[#This Row],[kill_datetime]],2)</f>
        <v>34</v>
      </c>
      <c r="F1830" t="s">
        <v>22</v>
      </c>
      <c r="G1830" t="s">
        <v>13</v>
      </c>
      <c r="H1830" t="s">
        <v>293</v>
      </c>
      <c r="I1830" t="s">
        <v>15</v>
      </c>
      <c r="J1830" t="s">
        <v>111</v>
      </c>
      <c r="K1830" t="s">
        <v>25</v>
      </c>
      <c r="L1830" t="s">
        <v>320</v>
      </c>
      <c r="M1830" t="s">
        <v>78</v>
      </c>
      <c r="N1830" s="1">
        <v>3459010.5600000001</v>
      </c>
      <c r="O1830" s="1">
        <v>1766408.24</v>
      </c>
    </row>
    <row r="1831" spans="1:15" x14ac:dyDescent="0.25">
      <c r="A1831" s="2">
        <v>45157.589270833334</v>
      </c>
      <c r="B1831">
        <f t="shared" si="56"/>
        <v>19</v>
      </c>
      <c r="C1831">
        <f t="shared" si="57"/>
        <v>8</v>
      </c>
      <c r="D1831" s="2">
        <f>DATE(2023,KB_s[[#This Row],[Monat]],KB_s[[#This Row],[Tag]])</f>
        <v>45157</v>
      </c>
      <c r="E1831" s="3">
        <f>WEEKNUM(KB_s[[#This Row],[kill_datetime]],2)</f>
        <v>34</v>
      </c>
      <c r="F1831" t="s">
        <v>22</v>
      </c>
      <c r="G1831" t="s">
        <v>13</v>
      </c>
      <c r="H1831" t="s">
        <v>416</v>
      </c>
      <c r="I1831" t="s">
        <v>15</v>
      </c>
      <c r="J1831" t="s">
        <v>111</v>
      </c>
      <c r="K1831" t="s">
        <v>25</v>
      </c>
      <c r="L1831" t="s">
        <v>320</v>
      </c>
      <c r="M1831" t="s">
        <v>78</v>
      </c>
      <c r="N1831" s="1">
        <v>3388117.16</v>
      </c>
      <c r="O1831" s="1">
        <v>1802293.35</v>
      </c>
    </row>
    <row r="1832" spans="1:15" x14ac:dyDescent="0.25">
      <c r="A1832" s="2">
        <v>45157.589421296296</v>
      </c>
      <c r="B1832">
        <f t="shared" si="56"/>
        <v>19</v>
      </c>
      <c r="C1832">
        <f t="shared" si="57"/>
        <v>8</v>
      </c>
      <c r="D1832" s="2">
        <f>DATE(2023,KB_s[[#This Row],[Monat]],KB_s[[#This Row],[Tag]])</f>
        <v>45157</v>
      </c>
      <c r="E1832" s="3">
        <f>WEEKNUM(KB_s[[#This Row],[kill_datetime]],2)</f>
        <v>34</v>
      </c>
      <c r="F1832" t="s">
        <v>172</v>
      </c>
      <c r="G1832" t="s">
        <v>13</v>
      </c>
      <c r="H1832" t="s">
        <v>416</v>
      </c>
      <c r="I1832" t="s">
        <v>15</v>
      </c>
      <c r="J1832" t="s">
        <v>111</v>
      </c>
      <c r="K1832" t="s">
        <v>25</v>
      </c>
      <c r="L1832" t="s">
        <v>320</v>
      </c>
      <c r="M1832" t="s">
        <v>78</v>
      </c>
      <c r="N1832" s="1">
        <v>3467896.14</v>
      </c>
      <c r="O1832" s="1">
        <v>2612393.9900000002</v>
      </c>
    </row>
    <row r="1833" spans="1:15" x14ac:dyDescent="0.25">
      <c r="A1833" s="2">
        <v>45157.589421296296</v>
      </c>
      <c r="B1833">
        <f t="shared" si="56"/>
        <v>19</v>
      </c>
      <c r="C1833">
        <f t="shared" si="57"/>
        <v>8</v>
      </c>
      <c r="D1833" s="2">
        <f>DATE(2023,KB_s[[#This Row],[Monat]],KB_s[[#This Row],[Tag]])</f>
        <v>45157</v>
      </c>
      <c r="E1833" s="3">
        <f>WEEKNUM(KB_s[[#This Row],[kill_datetime]],2)</f>
        <v>34</v>
      </c>
      <c r="F1833" t="s">
        <v>12</v>
      </c>
      <c r="G1833" t="s">
        <v>13</v>
      </c>
      <c r="H1833" t="s">
        <v>416</v>
      </c>
      <c r="I1833" t="s">
        <v>15</v>
      </c>
      <c r="J1833" t="s">
        <v>111</v>
      </c>
      <c r="K1833" t="s">
        <v>25</v>
      </c>
      <c r="L1833" t="s">
        <v>320</v>
      </c>
      <c r="M1833" t="s">
        <v>78</v>
      </c>
      <c r="N1833" s="1">
        <v>3539524.19</v>
      </c>
      <c r="O1833" s="1">
        <v>2695914.07</v>
      </c>
    </row>
    <row r="1834" spans="1:15" x14ac:dyDescent="0.25">
      <c r="A1834" s="2">
        <v>45157.589490740742</v>
      </c>
      <c r="B1834">
        <f t="shared" si="56"/>
        <v>19</v>
      </c>
      <c r="C1834">
        <f t="shared" si="57"/>
        <v>8</v>
      </c>
      <c r="D1834" s="2">
        <f>DATE(2023,KB_s[[#This Row],[Monat]],KB_s[[#This Row],[Tag]])</f>
        <v>45157</v>
      </c>
      <c r="E1834" s="3">
        <f>WEEKNUM(KB_s[[#This Row],[kill_datetime]],2)</f>
        <v>34</v>
      </c>
      <c r="F1834" t="s">
        <v>33</v>
      </c>
      <c r="G1834" t="s">
        <v>13</v>
      </c>
      <c r="H1834" t="s">
        <v>416</v>
      </c>
      <c r="I1834" t="s">
        <v>15</v>
      </c>
      <c r="J1834" t="s">
        <v>111</v>
      </c>
      <c r="K1834" t="s">
        <v>25</v>
      </c>
      <c r="L1834" t="s">
        <v>320</v>
      </c>
      <c r="M1834" t="s">
        <v>78</v>
      </c>
      <c r="N1834" s="1">
        <v>3394224.13</v>
      </c>
      <c r="O1834" s="1">
        <v>2445452.04</v>
      </c>
    </row>
    <row r="1835" spans="1:15" x14ac:dyDescent="0.25">
      <c r="A1835" s="2">
        <v>45157.589537037034</v>
      </c>
      <c r="B1835">
        <f t="shared" si="56"/>
        <v>19</v>
      </c>
      <c r="C1835">
        <f t="shared" si="57"/>
        <v>8</v>
      </c>
      <c r="D1835" s="2">
        <f>DATE(2023,KB_s[[#This Row],[Monat]],KB_s[[#This Row],[Tag]])</f>
        <v>45157</v>
      </c>
      <c r="E1835" s="3">
        <f>WEEKNUM(KB_s[[#This Row],[kill_datetime]],2)</f>
        <v>34</v>
      </c>
      <c r="F1835" t="s">
        <v>507</v>
      </c>
      <c r="G1835" t="s">
        <v>13</v>
      </c>
      <c r="H1835" t="s">
        <v>416</v>
      </c>
      <c r="I1835" t="s">
        <v>15</v>
      </c>
      <c r="J1835" t="s">
        <v>111</v>
      </c>
      <c r="K1835" t="s">
        <v>25</v>
      </c>
      <c r="L1835" t="s">
        <v>320</v>
      </c>
      <c r="M1835" t="s">
        <v>78</v>
      </c>
      <c r="N1835" s="1">
        <v>3436972.93</v>
      </c>
      <c r="O1835" s="1">
        <v>1927167.47</v>
      </c>
    </row>
    <row r="1836" spans="1:15" x14ac:dyDescent="0.25">
      <c r="A1836" s="2">
        <v>45157.592766203707</v>
      </c>
      <c r="B1836">
        <f t="shared" si="56"/>
        <v>19</v>
      </c>
      <c r="C1836">
        <f t="shared" si="57"/>
        <v>8</v>
      </c>
      <c r="D1836" s="2">
        <f>DATE(2023,KB_s[[#This Row],[Monat]],KB_s[[#This Row],[Tag]])</f>
        <v>45157</v>
      </c>
      <c r="E1836" s="3">
        <f>WEEKNUM(KB_s[[#This Row],[kill_datetime]],2)</f>
        <v>34</v>
      </c>
      <c r="F1836" t="s">
        <v>22</v>
      </c>
      <c r="G1836" t="s">
        <v>13</v>
      </c>
      <c r="H1836" t="s">
        <v>416</v>
      </c>
      <c r="I1836" t="s">
        <v>15</v>
      </c>
      <c r="J1836" t="s">
        <v>111</v>
      </c>
      <c r="K1836" t="s">
        <v>25</v>
      </c>
      <c r="L1836" t="s">
        <v>320</v>
      </c>
      <c r="M1836" t="s">
        <v>78</v>
      </c>
      <c r="N1836" s="1">
        <v>3491935.67</v>
      </c>
      <c r="O1836" s="1">
        <v>1998037.03</v>
      </c>
    </row>
    <row r="1837" spans="1:15" x14ac:dyDescent="0.25">
      <c r="A1837" s="2">
        <v>45157.615057870367</v>
      </c>
      <c r="B1837">
        <f t="shared" si="56"/>
        <v>19</v>
      </c>
      <c r="C1837">
        <f t="shared" si="57"/>
        <v>8</v>
      </c>
      <c r="D1837" s="2">
        <f>DATE(2023,KB_s[[#This Row],[Monat]],KB_s[[#This Row],[Tag]])</f>
        <v>45157</v>
      </c>
      <c r="E1837" s="3">
        <f>WEEKNUM(KB_s[[#This Row],[kill_datetime]],2)</f>
        <v>34</v>
      </c>
      <c r="F1837" t="s">
        <v>170</v>
      </c>
      <c r="G1837" t="s">
        <v>20</v>
      </c>
      <c r="H1837" t="s">
        <v>254</v>
      </c>
      <c r="I1837" t="s">
        <v>13</v>
      </c>
      <c r="J1837" t="s">
        <v>73</v>
      </c>
      <c r="K1837" t="s">
        <v>32</v>
      </c>
      <c r="L1837" t="s">
        <v>107</v>
      </c>
      <c r="M1837" t="s">
        <v>78</v>
      </c>
      <c r="N1837" s="1">
        <v>24946461.719999999</v>
      </c>
      <c r="O1837" s="1">
        <v>13688560.789999999</v>
      </c>
    </row>
    <row r="1838" spans="1:15" x14ac:dyDescent="0.25">
      <c r="A1838" s="2">
        <v>45157.616655092592</v>
      </c>
      <c r="B1838">
        <f t="shared" si="56"/>
        <v>19</v>
      </c>
      <c r="C1838">
        <f t="shared" si="57"/>
        <v>8</v>
      </c>
      <c r="D1838" s="2">
        <f>DATE(2023,KB_s[[#This Row],[Monat]],KB_s[[#This Row],[Tag]])</f>
        <v>45157</v>
      </c>
      <c r="E1838" s="3">
        <f>WEEKNUM(KB_s[[#This Row],[kill_datetime]],2)</f>
        <v>34</v>
      </c>
      <c r="F1838" t="s">
        <v>170</v>
      </c>
      <c r="G1838" t="s">
        <v>20</v>
      </c>
      <c r="H1838" t="s">
        <v>192</v>
      </c>
      <c r="I1838" t="s">
        <v>13</v>
      </c>
      <c r="J1838" t="s">
        <v>44</v>
      </c>
      <c r="K1838" t="s">
        <v>17</v>
      </c>
      <c r="L1838" t="s">
        <v>107</v>
      </c>
      <c r="M1838" t="s">
        <v>78</v>
      </c>
      <c r="N1838" s="1">
        <v>824247.8</v>
      </c>
      <c r="O1838" s="1">
        <v>442024.03</v>
      </c>
    </row>
    <row r="1839" spans="1:15" x14ac:dyDescent="0.25">
      <c r="A1839" s="2">
        <v>45157.619884259257</v>
      </c>
      <c r="B1839">
        <f t="shared" si="56"/>
        <v>19</v>
      </c>
      <c r="C1839">
        <f t="shared" si="57"/>
        <v>8</v>
      </c>
      <c r="D1839" s="2">
        <f>DATE(2023,KB_s[[#This Row],[Monat]],KB_s[[#This Row],[Tag]])</f>
        <v>45157</v>
      </c>
      <c r="E1839" s="3">
        <f>WEEKNUM(KB_s[[#This Row],[kill_datetime]],2)</f>
        <v>34</v>
      </c>
      <c r="F1839" t="s">
        <v>572</v>
      </c>
      <c r="G1839" t="s">
        <v>20</v>
      </c>
      <c r="H1839" t="s">
        <v>455</v>
      </c>
      <c r="I1839" t="s">
        <v>13</v>
      </c>
      <c r="J1839" t="s">
        <v>35</v>
      </c>
      <c r="K1839" t="s">
        <v>36</v>
      </c>
      <c r="L1839" t="s">
        <v>107</v>
      </c>
      <c r="M1839" t="s">
        <v>78</v>
      </c>
      <c r="N1839" s="1">
        <v>46703880.960000001</v>
      </c>
      <c r="O1839" s="1">
        <v>24220652.449999999</v>
      </c>
    </row>
    <row r="1840" spans="1:15" x14ac:dyDescent="0.25">
      <c r="A1840" s="2">
        <v>45157.619953703703</v>
      </c>
      <c r="B1840">
        <f t="shared" si="56"/>
        <v>19</v>
      </c>
      <c r="C1840">
        <f t="shared" si="57"/>
        <v>8</v>
      </c>
      <c r="D1840" s="2">
        <f>DATE(2023,KB_s[[#This Row],[Monat]],KB_s[[#This Row],[Tag]])</f>
        <v>45157</v>
      </c>
      <c r="E1840" s="3">
        <f>WEEKNUM(KB_s[[#This Row],[kill_datetime]],2)</f>
        <v>34</v>
      </c>
      <c r="F1840" t="s">
        <v>479</v>
      </c>
      <c r="G1840" t="s">
        <v>13</v>
      </c>
      <c r="H1840" t="s">
        <v>170</v>
      </c>
      <c r="I1840" t="s">
        <v>20</v>
      </c>
      <c r="J1840" t="s">
        <v>233</v>
      </c>
      <c r="K1840" t="s">
        <v>17</v>
      </c>
      <c r="L1840" t="s">
        <v>107</v>
      </c>
      <c r="M1840" t="s">
        <v>78</v>
      </c>
      <c r="N1840" s="1">
        <v>809644.32</v>
      </c>
      <c r="O1840" s="1">
        <v>657108.67000000004</v>
      </c>
    </row>
    <row r="1841" spans="1:15" x14ac:dyDescent="0.25">
      <c r="A1841" s="2">
        <v>45157.623680555553</v>
      </c>
      <c r="B1841">
        <f t="shared" si="56"/>
        <v>19</v>
      </c>
      <c r="C1841">
        <f t="shared" si="57"/>
        <v>8</v>
      </c>
      <c r="D1841" s="2">
        <f>DATE(2023,KB_s[[#This Row],[Monat]],KB_s[[#This Row],[Tag]])</f>
        <v>45157</v>
      </c>
      <c r="E1841" s="3">
        <f>WEEKNUM(KB_s[[#This Row],[kill_datetime]],2)</f>
        <v>34</v>
      </c>
      <c r="F1841" t="s">
        <v>172</v>
      </c>
      <c r="G1841" t="s">
        <v>13</v>
      </c>
      <c r="H1841" t="s">
        <v>47</v>
      </c>
      <c r="I1841" t="s">
        <v>20</v>
      </c>
      <c r="J1841" t="s">
        <v>39</v>
      </c>
      <c r="K1841" t="s">
        <v>32</v>
      </c>
      <c r="L1841" t="s">
        <v>215</v>
      </c>
      <c r="M1841" t="s">
        <v>78</v>
      </c>
      <c r="N1841" s="1">
        <v>19885996.379999999</v>
      </c>
      <c r="O1841" s="1">
        <v>7481172.7699999996</v>
      </c>
    </row>
    <row r="1842" spans="1:15" x14ac:dyDescent="0.25">
      <c r="A1842" s="2">
        <v>45157.623877314814</v>
      </c>
      <c r="B1842">
        <f t="shared" si="56"/>
        <v>19</v>
      </c>
      <c r="C1842">
        <f t="shared" si="57"/>
        <v>8</v>
      </c>
      <c r="D1842" s="2">
        <f>DATE(2023,KB_s[[#This Row],[Monat]],KB_s[[#This Row],[Tag]])</f>
        <v>45157</v>
      </c>
      <c r="E1842" s="3">
        <f>WEEKNUM(KB_s[[#This Row],[kill_datetime]],2)</f>
        <v>34</v>
      </c>
      <c r="F1842" t="s">
        <v>172</v>
      </c>
      <c r="G1842" t="s">
        <v>13</v>
      </c>
      <c r="H1842" t="s">
        <v>682</v>
      </c>
      <c r="I1842" t="s">
        <v>20</v>
      </c>
      <c r="J1842" t="s">
        <v>39</v>
      </c>
      <c r="K1842" t="s">
        <v>32</v>
      </c>
      <c r="L1842" t="s">
        <v>215</v>
      </c>
      <c r="M1842" t="s">
        <v>78</v>
      </c>
      <c r="N1842" s="1">
        <v>26858152.640000001</v>
      </c>
      <c r="O1842" s="1">
        <v>12932546.59</v>
      </c>
    </row>
    <row r="1843" spans="1:15" x14ac:dyDescent="0.25">
      <c r="A1843" s="2">
        <v>45157.623993055553</v>
      </c>
      <c r="B1843">
        <f t="shared" si="56"/>
        <v>19</v>
      </c>
      <c r="C1843">
        <f t="shared" si="57"/>
        <v>8</v>
      </c>
      <c r="D1843" s="2">
        <f>DATE(2023,KB_s[[#This Row],[Monat]],KB_s[[#This Row],[Tag]])</f>
        <v>45157</v>
      </c>
      <c r="E1843" s="3">
        <f>WEEKNUM(KB_s[[#This Row],[kill_datetime]],2)</f>
        <v>34</v>
      </c>
      <c r="F1843" t="s">
        <v>192</v>
      </c>
      <c r="G1843" t="s">
        <v>13</v>
      </c>
      <c r="H1843" t="s">
        <v>603</v>
      </c>
      <c r="I1843" t="s">
        <v>15</v>
      </c>
      <c r="J1843" t="s">
        <v>39</v>
      </c>
      <c r="K1843" t="s">
        <v>32</v>
      </c>
      <c r="L1843" t="s">
        <v>215</v>
      </c>
      <c r="M1843" t="s">
        <v>78</v>
      </c>
      <c r="N1843" s="1">
        <v>12351575.460000001</v>
      </c>
      <c r="O1843" s="1">
        <v>2820577.22</v>
      </c>
    </row>
    <row r="1844" spans="1:15" x14ac:dyDescent="0.25">
      <c r="A1844" s="2">
        <v>45157.625706018516</v>
      </c>
      <c r="B1844">
        <f t="shared" si="56"/>
        <v>19</v>
      </c>
      <c r="C1844">
        <f t="shared" si="57"/>
        <v>8</v>
      </c>
      <c r="D1844" s="2">
        <f>DATE(2023,KB_s[[#This Row],[Monat]],KB_s[[#This Row],[Tag]])</f>
        <v>45157</v>
      </c>
      <c r="E1844" s="3">
        <f>WEEKNUM(KB_s[[#This Row],[kill_datetime]],2)</f>
        <v>34</v>
      </c>
      <c r="F1844" t="s">
        <v>21</v>
      </c>
      <c r="G1844" t="s">
        <v>13</v>
      </c>
      <c r="H1844" t="s">
        <v>165</v>
      </c>
      <c r="I1844" t="s">
        <v>20</v>
      </c>
      <c r="J1844" t="s">
        <v>127</v>
      </c>
      <c r="K1844" t="s">
        <v>17</v>
      </c>
      <c r="L1844" t="s">
        <v>215</v>
      </c>
      <c r="M1844" t="s">
        <v>78</v>
      </c>
      <c r="N1844" s="1">
        <v>2044717.15</v>
      </c>
      <c r="O1844" s="1">
        <v>1209375.48</v>
      </c>
    </row>
    <row r="1845" spans="1:15" x14ac:dyDescent="0.25">
      <c r="A1845" s="2">
        <v>45157.625717592593</v>
      </c>
      <c r="B1845">
        <f t="shared" si="56"/>
        <v>19</v>
      </c>
      <c r="C1845">
        <f t="shared" si="57"/>
        <v>8</v>
      </c>
      <c r="D1845" s="2">
        <f>DATE(2023,KB_s[[#This Row],[Monat]],KB_s[[#This Row],[Tag]])</f>
        <v>45157</v>
      </c>
      <c r="E1845" s="3">
        <f>WEEKNUM(KB_s[[#This Row],[kill_datetime]],2)</f>
        <v>34</v>
      </c>
      <c r="F1845" t="s">
        <v>705</v>
      </c>
      <c r="G1845" t="s">
        <v>13</v>
      </c>
      <c r="H1845" t="s">
        <v>23</v>
      </c>
      <c r="I1845" t="s">
        <v>20</v>
      </c>
      <c r="J1845" t="s">
        <v>39</v>
      </c>
      <c r="K1845" t="s">
        <v>32</v>
      </c>
      <c r="L1845" t="s">
        <v>215</v>
      </c>
      <c r="M1845" t="s">
        <v>78</v>
      </c>
      <c r="N1845" s="1">
        <v>19478361.399999999</v>
      </c>
      <c r="O1845" s="1">
        <v>9091569.8900000006</v>
      </c>
    </row>
    <row r="1846" spans="1:15" x14ac:dyDescent="0.25">
      <c r="A1846" s="2">
        <v>45157.625763888886</v>
      </c>
      <c r="B1846">
        <f t="shared" si="56"/>
        <v>19</v>
      </c>
      <c r="C1846">
        <f t="shared" si="57"/>
        <v>8</v>
      </c>
      <c r="D1846" s="2">
        <f>DATE(2023,KB_s[[#This Row],[Monat]],KB_s[[#This Row],[Tag]])</f>
        <v>45157</v>
      </c>
      <c r="E1846" s="3">
        <f>WEEKNUM(KB_s[[#This Row],[kill_datetime]],2)</f>
        <v>34</v>
      </c>
      <c r="F1846" t="s">
        <v>480</v>
      </c>
      <c r="G1846" t="s">
        <v>13</v>
      </c>
      <c r="H1846" t="s">
        <v>359</v>
      </c>
      <c r="I1846" t="s">
        <v>20</v>
      </c>
      <c r="J1846" t="s">
        <v>39</v>
      </c>
      <c r="K1846" t="s">
        <v>32</v>
      </c>
      <c r="L1846" t="s">
        <v>215</v>
      </c>
      <c r="M1846" t="s">
        <v>78</v>
      </c>
      <c r="N1846" s="1">
        <v>13647815.029999999</v>
      </c>
      <c r="O1846" s="1">
        <v>2401567.15</v>
      </c>
    </row>
    <row r="1847" spans="1:15" x14ac:dyDescent="0.25">
      <c r="A1847" s="2">
        <v>45157.625798611109</v>
      </c>
      <c r="B1847">
        <f t="shared" si="56"/>
        <v>19</v>
      </c>
      <c r="C1847">
        <f t="shared" si="57"/>
        <v>8</v>
      </c>
      <c r="D1847" s="2">
        <f>DATE(2023,KB_s[[#This Row],[Monat]],KB_s[[#This Row],[Tag]])</f>
        <v>45157</v>
      </c>
      <c r="E1847" s="3">
        <f>WEEKNUM(KB_s[[#This Row],[kill_datetime]],2)</f>
        <v>34</v>
      </c>
      <c r="F1847" t="s">
        <v>12</v>
      </c>
      <c r="G1847" t="s">
        <v>13</v>
      </c>
      <c r="H1847" t="s">
        <v>23</v>
      </c>
      <c r="I1847" t="s">
        <v>20</v>
      </c>
      <c r="J1847" t="s">
        <v>39</v>
      </c>
      <c r="K1847" t="s">
        <v>32</v>
      </c>
      <c r="L1847" t="s">
        <v>215</v>
      </c>
      <c r="M1847" t="s">
        <v>78</v>
      </c>
      <c r="N1847" s="1">
        <v>13573910.68</v>
      </c>
      <c r="O1847" s="1">
        <v>2423733.2400000002</v>
      </c>
    </row>
    <row r="1848" spans="1:15" x14ac:dyDescent="0.25">
      <c r="A1848" s="2">
        <v>45157.625810185185</v>
      </c>
      <c r="B1848">
        <f t="shared" si="56"/>
        <v>19</v>
      </c>
      <c r="C1848">
        <f t="shared" si="57"/>
        <v>8</v>
      </c>
      <c r="D1848" s="2">
        <f>DATE(2023,KB_s[[#This Row],[Monat]],KB_s[[#This Row],[Tag]])</f>
        <v>45157</v>
      </c>
      <c r="E1848" s="3">
        <f>WEEKNUM(KB_s[[#This Row],[kill_datetime]],2)</f>
        <v>34</v>
      </c>
      <c r="F1848" t="s">
        <v>21</v>
      </c>
      <c r="G1848" t="s">
        <v>13</v>
      </c>
      <c r="H1848" t="s">
        <v>40</v>
      </c>
      <c r="I1848" t="s">
        <v>20</v>
      </c>
      <c r="J1848" t="s">
        <v>39</v>
      </c>
      <c r="K1848" t="s">
        <v>32</v>
      </c>
      <c r="L1848" t="s">
        <v>215</v>
      </c>
      <c r="M1848" t="s">
        <v>78</v>
      </c>
      <c r="N1848" s="1">
        <v>19786836.030000001</v>
      </c>
      <c r="O1848" s="1">
        <v>7811547.1500000004</v>
      </c>
    </row>
    <row r="1849" spans="1:15" x14ac:dyDescent="0.25">
      <c r="A1849" s="2">
        <v>45157.625879629632</v>
      </c>
      <c r="B1849">
        <f t="shared" si="56"/>
        <v>19</v>
      </c>
      <c r="C1849">
        <f t="shared" si="57"/>
        <v>8</v>
      </c>
      <c r="D1849" s="2">
        <f>DATE(2023,KB_s[[#This Row],[Monat]],KB_s[[#This Row],[Tag]])</f>
        <v>45157</v>
      </c>
      <c r="E1849" s="3">
        <f>WEEKNUM(KB_s[[#This Row],[kill_datetime]],2)</f>
        <v>34</v>
      </c>
      <c r="F1849" t="s">
        <v>92</v>
      </c>
      <c r="G1849" t="s">
        <v>13</v>
      </c>
      <c r="H1849" t="s">
        <v>23</v>
      </c>
      <c r="I1849" t="s">
        <v>20</v>
      </c>
      <c r="J1849" t="s">
        <v>39</v>
      </c>
      <c r="K1849" t="s">
        <v>32</v>
      </c>
      <c r="L1849" t="s">
        <v>215</v>
      </c>
      <c r="M1849" t="s">
        <v>78</v>
      </c>
      <c r="N1849" s="1">
        <v>15531237.210000001</v>
      </c>
      <c r="O1849" s="1">
        <v>5289135.32</v>
      </c>
    </row>
    <row r="1850" spans="1:15" x14ac:dyDescent="0.25">
      <c r="A1850" s="2">
        <v>45157.625914351855</v>
      </c>
      <c r="B1850">
        <f t="shared" si="56"/>
        <v>19</v>
      </c>
      <c r="C1850">
        <f t="shared" si="57"/>
        <v>8</v>
      </c>
      <c r="D1850" s="2">
        <f>DATE(2023,KB_s[[#This Row],[Monat]],KB_s[[#This Row],[Tag]])</f>
        <v>45157</v>
      </c>
      <c r="E1850" s="3">
        <f>WEEKNUM(KB_s[[#This Row],[kill_datetime]],2)</f>
        <v>34</v>
      </c>
      <c r="F1850" t="s">
        <v>705</v>
      </c>
      <c r="G1850" t="s">
        <v>13</v>
      </c>
      <c r="H1850" t="s">
        <v>198</v>
      </c>
      <c r="I1850" t="s">
        <v>20</v>
      </c>
      <c r="J1850" t="s">
        <v>139</v>
      </c>
      <c r="K1850" t="s">
        <v>32</v>
      </c>
      <c r="L1850" t="s">
        <v>215</v>
      </c>
      <c r="M1850" t="s">
        <v>78</v>
      </c>
      <c r="N1850" s="1">
        <v>15051609.91</v>
      </c>
      <c r="O1850" s="1">
        <v>4169388.42</v>
      </c>
    </row>
    <row r="1851" spans="1:15" x14ac:dyDescent="0.25">
      <c r="A1851" s="2">
        <v>45157.625925925924</v>
      </c>
      <c r="B1851">
        <f t="shared" si="56"/>
        <v>19</v>
      </c>
      <c r="C1851">
        <f t="shared" si="57"/>
        <v>8</v>
      </c>
      <c r="D1851" s="2">
        <f>DATE(2023,KB_s[[#This Row],[Monat]],KB_s[[#This Row],[Tag]])</f>
        <v>45157</v>
      </c>
      <c r="E1851" s="3">
        <f>WEEKNUM(KB_s[[#This Row],[kill_datetime]],2)</f>
        <v>34</v>
      </c>
      <c r="F1851" t="s">
        <v>22</v>
      </c>
      <c r="G1851" t="s">
        <v>13</v>
      </c>
      <c r="H1851" t="s">
        <v>369</v>
      </c>
      <c r="I1851" t="s">
        <v>20</v>
      </c>
      <c r="J1851" t="s">
        <v>54</v>
      </c>
      <c r="K1851" t="s">
        <v>17</v>
      </c>
      <c r="L1851" t="s">
        <v>215</v>
      </c>
      <c r="M1851" t="s">
        <v>78</v>
      </c>
      <c r="N1851" s="1">
        <v>4957366.53</v>
      </c>
      <c r="O1851" s="1">
        <v>2102301.12</v>
      </c>
    </row>
    <row r="1852" spans="1:15" x14ac:dyDescent="0.25">
      <c r="A1852" s="2">
        <v>45157.625949074078</v>
      </c>
      <c r="B1852">
        <f t="shared" si="56"/>
        <v>19</v>
      </c>
      <c r="C1852">
        <f t="shared" si="57"/>
        <v>8</v>
      </c>
      <c r="D1852" s="2">
        <f>DATE(2023,KB_s[[#This Row],[Monat]],KB_s[[#This Row],[Tag]])</f>
        <v>45157</v>
      </c>
      <c r="E1852" s="3">
        <f>WEEKNUM(KB_s[[#This Row],[kill_datetime]],2)</f>
        <v>34</v>
      </c>
      <c r="F1852" t="s">
        <v>409</v>
      </c>
      <c r="G1852" t="s">
        <v>13</v>
      </c>
      <c r="H1852" t="s">
        <v>89</v>
      </c>
      <c r="I1852" t="s">
        <v>20</v>
      </c>
      <c r="J1852" t="s">
        <v>39</v>
      </c>
      <c r="K1852" t="s">
        <v>32</v>
      </c>
      <c r="L1852" t="s">
        <v>215</v>
      </c>
      <c r="M1852" t="s">
        <v>78</v>
      </c>
      <c r="N1852" s="1">
        <v>13514353.859999999</v>
      </c>
      <c r="O1852" s="1">
        <v>3036806.98</v>
      </c>
    </row>
    <row r="1853" spans="1:15" x14ac:dyDescent="0.25">
      <c r="A1853" s="2">
        <v>45157.626030092593</v>
      </c>
      <c r="B1853">
        <f t="shared" si="56"/>
        <v>19</v>
      </c>
      <c r="C1853">
        <f t="shared" si="57"/>
        <v>8</v>
      </c>
      <c r="D1853" s="2">
        <f>DATE(2023,KB_s[[#This Row],[Monat]],KB_s[[#This Row],[Tag]])</f>
        <v>45157</v>
      </c>
      <c r="E1853" s="3">
        <f>WEEKNUM(KB_s[[#This Row],[kill_datetime]],2)</f>
        <v>34</v>
      </c>
      <c r="F1853" t="s">
        <v>292</v>
      </c>
      <c r="G1853" t="s">
        <v>13</v>
      </c>
      <c r="H1853" t="s">
        <v>198</v>
      </c>
      <c r="I1853" t="s">
        <v>20</v>
      </c>
      <c r="J1853" t="s">
        <v>39</v>
      </c>
      <c r="K1853" t="s">
        <v>32</v>
      </c>
      <c r="L1853" t="s">
        <v>215</v>
      </c>
      <c r="M1853" t="s">
        <v>78</v>
      </c>
      <c r="N1853" s="1">
        <v>14649590.9</v>
      </c>
      <c r="O1853" s="1">
        <v>3694198.89</v>
      </c>
    </row>
    <row r="1854" spans="1:15" x14ac:dyDescent="0.25">
      <c r="A1854" s="2">
        <v>45157.626099537039</v>
      </c>
      <c r="B1854">
        <f t="shared" si="56"/>
        <v>19</v>
      </c>
      <c r="C1854">
        <f t="shared" si="57"/>
        <v>8</v>
      </c>
      <c r="D1854" s="2">
        <f>DATE(2023,KB_s[[#This Row],[Monat]],KB_s[[#This Row],[Tag]])</f>
        <v>45157</v>
      </c>
      <c r="E1854" s="3">
        <f>WEEKNUM(KB_s[[#This Row],[kill_datetime]],2)</f>
        <v>34</v>
      </c>
      <c r="F1854" t="s">
        <v>406</v>
      </c>
      <c r="G1854" t="s">
        <v>13</v>
      </c>
      <c r="H1854" t="s">
        <v>198</v>
      </c>
      <c r="I1854" t="s">
        <v>20</v>
      </c>
      <c r="J1854" t="s">
        <v>39</v>
      </c>
      <c r="K1854" t="s">
        <v>32</v>
      </c>
      <c r="L1854" t="s">
        <v>215</v>
      </c>
      <c r="M1854" t="s">
        <v>78</v>
      </c>
      <c r="N1854" s="1">
        <v>12448550.199999999</v>
      </c>
      <c r="O1854" s="1">
        <v>2200710.84</v>
      </c>
    </row>
    <row r="1855" spans="1:15" x14ac:dyDescent="0.25">
      <c r="A1855" s="2">
        <v>45157.626111111109</v>
      </c>
      <c r="B1855">
        <f t="shared" si="56"/>
        <v>19</v>
      </c>
      <c r="C1855">
        <f t="shared" si="57"/>
        <v>8</v>
      </c>
      <c r="D1855" s="2">
        <f>DATE(2023,KB_s[[#This Row],[Monat]],KB_s[[#This Row],[Tag]])</f>
        <v>45157</v>
      </c>
      <c r="E1855" s="3">
        <f>WEEKNUM(KB_s[[#This Row],[kill_datetime]],2)</f>
        <v>34</v>
      </c>
      <c r="F1855" t="s">
        <v>22</v>
      </c>
      <c r="G1855" t="s">
        <v>13</v>
      </c>
      <c r="H1855" t="s">
        <v>165</v>
      </c>
      <c r="I1855" t="s">
        <v>20</v>
      </c>
      <c r="J1855" t="s">
        <v>39</v>
      </c>
      <c r="K1855" t="s">
        <v>32</v>
      </c>
      <c r="L1855" t="s">
        <v>215</v>
      </c>
      <c r="M1855" t="s">
        <v>78</v>
      </c>
      <c r="N1855" s="1">
        <v>21161501.140000001</v>
      </c>
      <c r="O1855" s="1">
        <v>5129394.76</v>
      </c>
    </row>
    <row r="1856" spans="1:15" x14ac:dyDescent="0.25">
      <c r="A1856" s="2">
        <v>45157.626435185186</v>
      </c>
      <c r="B1856">
        <f t="shared" si="56"/>
        <v>19</v>
      </c>
      <c r="C1856">
        <f t="shared" si="57"/>
        <v>8</v>
      </c>
      <c r="D1856" s="2">
        <f>DATE(2023,KB_s[[#This Row],[Monat]],KB_s[[#This Row],[Tag]])</f>
        <v>45157</v>
      </c>
      <c r="E1856" s="3">
        <f>WEEKNUM(KB_s[[#This Row],[kill_datetime]],2)</f>
        <v>34</v>
      </c>
      <c r="F1856" t="s">
        <v>21</v>
      </c>
      <c r="G1856" t="s">
        <v>13</v>
      </c>
      <c r="H1856" t="s">
        <v>359</v>
      </c>
      <c r="I1856" t="s">
        <v>20</v>
      </c>
      <c r="J1856" t="s">
        <v>31</v>
      </c>
      <c r="K1856" t="s">
        <v>32</v>
      </c>
      <c r="L1856" t="s">
        <v>215</v>
      </c>
      <c r="M1856" t="s">
        <v>78</v>
      </c>
      <c r="N1856" s="1">
        <v>69012631.189999998</v>
      </c>
      <c r="O1856" s="1">
        <v>46285135.170000002</v>
      </c>
    </row>
    <row r="1857" spans="1:15" x14ac:dyDescent="0.25">
      <c r="A1857" s="2">
        <v>45157.633923611109</v>
      </c>
      <c r="B1857">
        <f t="shared" si="56"/>
        <v>19</v>
      </c>
      <c r="C1857">
        <f t="shared" si="57"/>
        <v>8</v>
      </c>
      <c r="D1857" s="2">
        <f>DATE(2023,KB_s[[#This Row],[Monat]],KB_s[[#This Row],[Tag]])</f>
        <v>45157</v>
      </c>
      <c r="E1857" s="3">
        <f>WEEKNUM(KB_s[[#This Row],[kill_datetime]],2)</f>
        <v>34</v>
      </c>
      <c r="F1857" t="s">
        <v>41</v>
      </c>
      <c r="G1857" t="s">
        <v>13</v>
      </c>
      <c r="H1857" t="s">
        <v>293</v>
      </c>
      <c r="I1857" t="s">
        <v>15</v>
      </c>
      <c r="J1857" t="s">
        <v>157</v>
      </c>
      <c r="K1857" t="s">
        <v>32</v>
      </c>
      <c r="L1857" t="s">
        <v>298</v>
      </c>
      <c r="M1857" t="s">
        <v>78</v>
      </c>
      <c r="N1857" s="1">
        <v>80345307.560000002</v>
      </c>
      <c r="O1857" s="1">
        <v>54980034.939999998</v>
      </c>
    </row>
    <row r="1858" spans="1:15" x14ac:dyDescent="0.25">
      <c r="A1858" s="2">
        <v>45157.634456018517</v>
      </c>
      <c r="B1858">
        <f t="shared" ref="B1858:B1921" si="58">DAY(A1858)</f>
        <v>19</v>
      </c>
      <c r="C1858">
        <f t="shared" ref="C1858:C1921" si="59">MONTH(A1858)</f>
        <v>8</v>
      </c>
      <c r="D1858" s="2">
        <f>DATE(2023,KB_s[[#This Row],[Monat]],KB_s[[#This Row],[Tag]])</f>
        <v>45157</v>
      </c>
      <c r="E1858" s="3">
        <f>WEEKNUM(KB_s[[#This Row],[kill_datetime]],2)</f>
        <v>34</v>
      </c>
      <c r="F1858" t="s">
        <v>324</v>
      </c>
      <c r="G1858" t="s">
        <v>13</v>
      </c>
      <c r="H1858" t="s">
        <v>180</v>
      </c>
      <c r="I1858" t="s">
        <v>15</v>
      </c>
      <c r="J1858" t="s">
        <v>98</v>
      </c>
      <c r="K1858" t="s">
        <v>52</v>
      </c>
      <c r="L1858" t="s">
        <v>614</v>
      </c>
      <c r="M1858" t="s">
        <v>66</v>
      </c>
      <c r="N1858" s="1">
        <v>198321626.19</v>
      </c>
      <c r="O1858" s="1">
        <v>186110446.38</v>
      </c>
    </row>
    <row r="1859" spans="1:15" x14ac:dyDescent="0.25">
      <c r="A1859" s="2">
        <v>45157.693981481483</v>
      </c>
      <c r="B1859">
        <f t="shared" si="58"/>
        <v>19</v>
      </c>
      <c r="C1859">
        <f t="shared" si="59"/>
        <v>8</v>
      </c>
      <c r="D1859" s="2">
        <f>DATE(2023,KB_s[[#This Row],[Monat]],KB_s[[#This Row],[Tag]])</f>
        <v>45157</v>
      </c>
      <c r="E1859" s="3">
        <f>WEEKNUM(KB_s[[#This Row],[kill_datetime]],2)</f>
        <v>34</v>
      </c>
      <c r="F1859" t="s">
        <v>637</v>
      </c>
      <c r="G1859" t="s">
        <v>13</v>
      </c>
      <c r="H1859" t="s">
        <v>508</v>
      </c>
      <c r="I1859" t="s">
        <v>20</v>
      </c>
      <c r="J1859" t="s">
        <v>313</v>
      </c>
      <c r="K1859" t="s">
        <v>32</v>
      </c>
      <c r="L1859" t="s">
        <v>220</v>
      </c>
      <c r="M1859" t="s">
        <v>66</v>
      </c>
      <c r="N1859" s="1">
        <v>41903234.32</v>
      </c>
      <c r="O1859" s="1">
        <v>14483272.970000001</v>
      </c>
    </row>
    <row r="1860" spans="1:15" x14ac:dyDescent="0.25">
      <c r="A1860" s="2">
        <v>45157.694780092592</v>
      </c>
      <c r="B1860">
        <f t="shared" si="58"/>
        <v>19</v>
      </c>
      <c r="C1860">
        <f t="shared" si="59"/>
        <v>8</v>
      </c>
      <c r="D1860" s="2">
        <f>DATE(2023,KB_s[[#This Row],[Monat]],KB_s[[#This Row],[Tag]])</f>
        <v>45157</v>
      </c>
      <c r="E1860" s="3">
        <f>WEEKNUM(KB_s[[#This Row],[kill_datetime]],2)</f>
        <v>34</v>
      </c>
      <c r="F1860" t="s">
        <v>637</v>
      </c>
      <c r="G1860" t="s">
        <v>13</v>
      </c>
      <c r="H1860" t="s">
        <v>508</v>
      </c>
      <c r="I1860" t="s">
        <v>20</v>
      </c>
      <c r="J1860" t="s">
        <v>313</v>
      </c>
      <c r="K1860" t="s">
        <v>32</v>
      </c>
      <c r="L1860" t="s">
        <v>220</v>
      </c>
      <c r="M1860" t="s">
        <v>66</v>
      </c>
      <c r="N1860" s="1">
        <v>16675647.880000001</v>
      </c>
      <c r="O1860" s="1">
        <v>8409334.6899999995</v>
      </c>
    </row>
    <row r="1861" spans="1:15" x14ac:dyDescent="0.25">
      <c r="A1861" s="2">
        <v>45157.698078703703</v>
      </c>
      <c r="B1861">
        <f t="shared" si="58"/>
        <v>19</v>
      </c>
      <c r="C1861">
        <f t="shared" si="59"/>
        <v>8</v>
      </c>
      <c r="D1861" s="2">
        <f>DATE(2023,KB_s[[#This Row],[Monat]],KB_s[[#This Row],[Tag]])</f>
        <v>45157</v>
      </c>
      <c r="E1861" s="3">
        <f>WEEKNUM(KB_s[[#This Row],[kill_datetime]],2)</f>
        <v>34</v>
      </c>
      <c r="F1861" t="s">
        <v>23</v>
      </c>
      <c r="G1861" t="s">
        <v>20</v>
      </c>
      <c r="H1861" t="s">
        <v>637</v>
      </c>
      <c r="I1861" t="s">
        <v>13</v>
      </c>
      <c r="J1861" t="s">
        <v>31</v>
      </c>
      <c r="K1861" t="s">
        <v>32</v>
      </c>
      <c r="L1861" t="s">
        <v>220</v>
      </c>
      <c r="M1861" t="s">
        <v>66</v>
      </c>
      <c r="N1861" s="1">
        <v>73019876.659999996</v>
      </c>
      <c r="O1861" s="1">
        <v>50873677.359999999</v>
      </c>
    </row>
    <row r="1862" spans="1:15" x14ac:dyDescent="0.25">
      <c r="A1862" s="2">
        <v>45157.711875000001</v>
      </c>
      <c r="B1862">
        <f t="shared" si="58"/>
        <v>19</v>
      </c>
      <c r="C1862">
        <f t="shared" si="59"/>
        <v>8</v>
      </c>
      <c r="D1862" s="2">
        <f>DATE(2023,KB_s[[#This Row],[Monat]],KB_s[[#This Row],[Tag]])</f>
        <v>45157</v>
      </c>
      <c r="E1862" s="3">
        <f>WEEKNUM(KB_s[[#This Row],[kill_datetime]],2)</f>
        <v>34</v>
      </c>
      <c r="F1862" t="s">
        <v>637</v>
      </c>
      <c r="G1862" t="s">
        <v>13</v>
      </c>
      <c r="H1862" t="s">
        <v>360</v>
      </c>
      <c r="I1862" t="s">
        <v>20</v>
      </c>
      <c r="J1862" t="s">
        <v>73</v>
      </c>
      <c r="K1862" t="s">
        <v>32</v>
      </c>
      <c r="L1862" t="s">
        <v>188</v>
      </c>
      <c r="M1862" t="s">
        <v>66</v>
      </c>
      <c r="N1862" s="1">
        <v>30638364.510000002</v>
      </c>
      <c r="O1862" s="1">
        <v>10211013.609999999</v>
      </c>
    </row>
    <row r="1863" spans="1:15" x14ac:dyDescent="0.25">
      <c r="A1863" s="2">
        <v>45157.722581018519</v>
      </c>
      <c r="B1863">
        <f t="shared" si="58"/>
        <v>19</v>
      </c>
      <c r="C1863">
        <f t="shared" si="59"/>
        <v>8</v>
      </c>
      <c r="D1863" s="2">
        <f>DATE(2023,KB_s[[#This Row],[Monat]],KB_s[[#This Row],[Tag]])</f>
        <v>45157</v>
      </c>
      <c r="E1863" s="3">
        <f>WEEKNUM(KB_s[[#This Row],[kill_datetime]],2)</f>
        <v>34</v>
      </c>
      <c r="F1863" t="s">
        <v>302</v>
      </c>
      <c r="G1863" t="s">
        <v>20</v>
      </c>
      <c r="H1863" t="s">
        <v>22</v>
      </c>
      <c r="I1863" t="s">
        <v>13</v>
      </c>
      <c r="J1863" t="s">
        <v>73</v>
      </c>
      <c r="K1863" t="s">
        <v>32</v>
      </c>
      <c r="L1863" t="s">
        <v>107</v>
      </c>
      <c r="M1863" t="s">
        <v>78</v>
      </c>
      <c r="N1863" s="1">
        <v>12599068.369999999</v>
      </c>
      <c r="O1863" s="1">
        <v>2111988.9900000002</v>
      </c>
    </row>
    <row r="1864" spans="1:15" x14ac:dyDescent="0.25">
      <c r="A1864" s="2">
        <v>45157.726168981484</v>
      </c>
      <c r="B1864">
        <f t="shared" si="58"/>
        <v>19</v>
      </c>
      <c r="C1864">
        <f t="shared" si="59"/>
        <v>8</v>
      </c>
      <c r="D1864" s="2">
        <f>DATE(2023,KB_s[[#This Row],[Monat]],KB_s[[#This Row],[Tag]])</f>
        <v>45157</v>
      </c>
      <c r="E1864" s="3">
        <f>WEEKNUM(KB_s[[#This Row],[kill_datetime]],2)</f>
        <v>34</v>
      </c>
      <c r="F1864" t="s">
        <v>302</v>
      </c>
      <c r="G1864" t="s">
        <v>20</v>
      </c>
      <c r="H1864" t="s">
        <v>273</v>
      </c>
      <c r="I1864" t="s">
        <v>13</v>
      </c>
      <c r="J1864" t="s">
        <v>190</v>
      </c>
      <c r="K1864" t="s">
        <v>32</v>
      </c>
      <c r="L1864" t="s">
        <v>107</v>
      </c>
      <c r="M1864" t="s">
        <v>78</v>
      </c>
      <c r="N1864" s="1">
        <v>83606901.489999995</v>
      </c>
      <c r="O1864" s="1">
        <v>68982793.439999998</v>
      </c>
    </row>
    <row r="1865" spans="1:15" x14ac:dyDescent="0.25">
      <c r="A1865" s="2">
        <v>45157.77857638889</v>
      </c>
      <c r="B1865">
        <f t="shared" si="58"/>
        <v>19</v>
      </c>
      <c r="C1865">
        <f t="shared" si="59"/>
        <v>8</v>
      </c>
      <c r="D1865" s="2">
        <f>DATE(2023,KB_s[[#This Row],[Monat]],KB_s[[#This Row],[Tag]])</f>
        <v>45157</v>
      </c>
      <c r="E1865" s="3">
        <f>WEEKNUM(KB_s[[#This Row],[kill_datetime]],2)</f>
        <v>34</v>
      </c>
      <c r="F1865" t="s">
        <v>479</v>
      </c>
      <c r="G1865" t="s">
        <v>13</v>
      </c>
      <c r="H1865" t="s">
        <v>40</v>
      </c>
      <c r="I1865" t="s">
        <v>20</v>
      </c>
      <c r="J1865" t="s">
        <v>90</v>
      </c>
      <c r="K1865" t="s">
        <v>36</v>
      </c>
      <c r="L1865" t="s">
        <v>639</v>
      </c>
      <c r="M1865" t="s">
        <v>66</v>
      </c>
      <c r="N1865" s="1">
        <v>67237330.489999995</v>
      </c>
      <c r="O1865" s="1">
        <v>39874536.619999997</v>
      </c>
    </row>
    <row r="1866" spans="1:15" x14ac:dyDescent="0.25">
      <c r="A1866" s="2">
        <v>45157.78087962963</v>
      </c>
      <c r="B1866">
        <f t="shared" si="58"/>
        <v>19</v>
      </c>
      <c r="C1866">
        <f t="shared" si="59"/>
        <v>8</v>
      </c>
      <c r="D1866" s="2">
        <f>DATE(2023,KB_s[[#This Row],[Monat]],KB_s[[#This Row],[Tag]])</f>
        <v>45157</v>
      </c>
      <c r="E1866" s="3">
        <f>WEEKNUM(KB_s[[#This Row],[kill_datetime]],2)</f>
        <v>34</v>
      </c>
      <c r="F1866" t="s">
        <v>22</v>
      </c>
      <c r="G1866" t="s">
        <v>13</v>
      </c>
      <c r="H1866" t="s">
        <v>165</v>
      </c>
      <c r="I1866" t="s">
        <v>20</v>
      </c>
      <c r="J1866" t="s">
        <v>90</v>
      </c>
      <c r="K1866" t="s">
        <v>36</v>
      </c>
      <c r="L1866" t="s">
        <v>370</v>
      </c>
      <c r="M1866" t="s">
        <v>66</v>
      </c>
      <c r="N1866" s="1">
        <v>63407873.170000002</v>
      </c>
      <c r="O1866" s="1">
        <v>47075088.520000003</v>
      </c>
    </row>
    <row r="1867" spans="1:15" x14ac:dyDescent="0.25">
      <c r="A1867" s="2">
        <v>45157.786412037036</v>
      </c>
      <c r="B1867">
        <f t="shared" si="58"/>
        <v>19</v>
      </c>
      <c r="C1867">
        <f t="shared" si="59"/>
        <v>8</v>
      </c>
      <c r="D1867" s="2">
        <f>DATE(2023,KB_s[[#This Row],[Monat]],KB_s[[#This Row],[Tag]])</f>
        <v>45157</v>
      </c>
      <c r="E1867" s="3">
        <f>WEEKNUM(KB_s[[#This Row],[kill_datetime]],2)</f>
        <v>34</v>
      </c>
      <c r="F1867" t="s">
        <v>180</v>
      </c>
      <c r="G1867" t="s">
        <v>15</v>
      </c>
      <c r="H1867" t="s">
        <v>12</v>
      </c>
      <c r="I1867" t="s">
        <v>13</v>
      </c>
      <c r="J1867" t="s">
        <v>48</v>
      </c>
      <c r="K1867" t="s">
        <v>25</v>
      </c>
      <c r="L1867" t="s">
        <v>370</v>
      </c>
      <c r="M1867" t="s">
        <v>66</v>
      </c>
      <c r="N1867" s="1">
        <v>3306951.67</v>
      </c>
      <c r="O1867" s="1">
        <v>2262084.7200000002</v>
      </c>
    </row>
    <row r="1868" spans="1:15" x14ac:dyDescent="0.25">
      <c r="A1868" s="2">
        <v>45157.868703703702</v>
      </c>
      <c r="B1868">
        <f t="shared" si="58"/>
        <v>19</v>
      </c>
      <c r="C1868">
        <f t="shared" si="59"/>
        <v>8</v>
      </c>
      <c r="D1868" s="2">
        <f>DATE(2023,KB_s[[#This Row],[Monat]],KB_s[[#This Row],[Tag]])</f>
        <v>45157</v>
      </c>
      <c r="E1868" s="3">
        <f>WEEKNUM(KB_s[[#This Row],[kill_datetime]],2)</f>
        <v>34</v>
      </c>
      <c r="F1868" t="s">
        <v>172</v>
      </c>
      <c r="G1868" t="s">
        <v>13</v>
      </c>
      <c r="H1868" t="s">
        <v>244</v>
      </c>
      <c r="I1868" t="s">
        <v>13</v>
      </c>
      <c r="J1868" t="s">
        <v>73</v>
      </c>
      <c r="K1868" t="s">
        <v>32</v>
      </c>
      <c r="L1868" t="s">
        <v>168</v>
      </c>
      <c r="M1868" t="s">
        <v>38</v>
      </c>
      <c r="N1868" s="1">
        <v>49811637.539999999</v>
      </c>
      <c r="O1868" s="1">
        <v>35790617.189999998</v>
      </c>
    </row>
    <row r="1869" spans="1:15" x14ac:dyDescent="0.25">
      <c r="A1869" s="2">
        <v>45157.87027777778</v>
      </c>
      <c r="B1869">
        <f t="shared" si="58"/>
        <v>19</v>
      </c>
      <c r="C1869">
        <f t="shared" si="59"/>
        <v>8</v>
      </c>
      <c r="D1869" s="2">
        <f>DATE(2023,KB_s[[#This Row],[Monat]],KB_s[[#This Row],[Tag]])</f>
        <v>45157</v>
      </c>
      <c r="E1869" s="3">
        <f>WEEKNUM(KB_s[[#This Row],[kill_datetime]],2)</f>
        <v>34</v>
      </c>
      <c r="F1869" t="s">
        <v>254</v>
      </c>
      <c r="G1869" t="s">
        <v>13</v>
      </c>
      <c r="H1869" t="s">
        <v>330</v>
      </c>
      <c r="I1869" t="s">
        <v>20</v>
      </c>
      <c r="J1869" t="s">
        <v>44</v>
      </c>
      <c r="K1869" t="s">
        <v>17</v>
      </c>
      <c r="L1869" t="s">
        <v>168</v>
      </c>
      <c r="M1869" t="s">
        <v>38</v>
      </c>
      <c r="N1869" s="1">
        <v>1371425.96</v>
      </c>
      <c r="O1869" s="1">
        <v>639720.06999999995</v>
      </c>
    </row>
    <row r="1870" spans="1:15" x14ac:dyDescent="0.25">
      <c r="A1870" s="2">
        <v>45157.880208333336</v>
      </c>
      <c r="B1870">
        <f t="shared" si="58"/>
        <v>19</v>
      </c>
      <c r="C1870">
        <f t="shared" si="59"/>
        <v>8</v>
      </c>
      <c r="D1870" s="2">
        <f>DATE(2023,KB_s[[#This Row],[Monat]],KB_s[[#This Row],[Tag]])</f>
        <v>45157</v>
      </c>
      <c r="E1870" s="3">
        <f>WEEKNUM(KB_s[[#This Row],[kill_datetime]],2)</f>
        <v>34</v>
      </c>
      <c r="F1870" t="s">
        <v>154</v>
      </c>
      <c r="G1870" t="s">
        <v>60</v>
      </c>
      <c r="H1870" t="s">
        <v>21</v>
      </c>
      <c r="I1870" t="s">
        <v>13</v>
      </c>
      <c r="J1870" t="s">
        <v>74</v>
      </c>
      <c r="K1870" t="s">
        <v>17</v>
      </c>
      <c r="L1870" t="s">
        <v>58</v>
      </c>
      <c r="M1870" t="s">
        <v>11</v>
      </c>
      <c r="N1870" s="1">
        <v>4991105.82</v>
      </c>
      <c r="O1870" s="1">
        <v>2857249.76</v>
      </c>
    </row>
    <row r="1871" spans="1:15" x14ac:dyDescent="0.25">
      <c r="A1871" s="2">
        <v>45157.8825</v>
      </c>
      <c r="B1871">
        <f t="shared" si="58"/>
        <v>19</v>
      </c>
      <c r="C1871">
        <f t="shared" si="59"/>
        <v>8</v>
      </c>
      <c r="D1871" s="2">
        <f>DATE(2023,KB_s[[#This Row],[Monat]],KB_s[[#This Row],[Tag]])</f>
        <v>45157</v>
      </c>
      <c r="E1871" s="3">
        <f>WEEKNUM(KB_s[[#This Row],[kill_datetime]],2)</f>
        <v>34</v>
      </c>
      <c r="F1871" t="s">
        <v>369</v>
      </c>
      <c r="G1871" t="s">
        <v>20</v>
      </c>
      <c r="H1871" t="s">
        <v>369</v>
      </c>
      <c r="I1871" t="s">
        <v>20</v>
      </c>
      <c r="J1871" t="s">
        <v>80</v>
      </c>
      <c r="K1871" t="s">
        <v>36</v>
      </c>
      <c r="L1871" t="s">
        <v>65</v>
      </c>
      <c r="M1871" t="s">
        <v>66</v>
      </c>
      <c r="N1871" s="1">
        <v>76869992.459999993</v>
      </c>
      <c r="O1871" s="1">
        <v>49026729.659999996</v>
      </c>
    </row>
    <row r="1872" spans="1:15" x14ac:dyDescent="0.25">
      <c r="A1872" s="2">
        <v>45157.949212962965</v>
      </c>
      <c r="B1872">
        <f t="shared" si="58"/>
        <v>19</v>
      </c>
      <c r="C1872">
        <f t="shared" si="59"/>
        <v>8</v>
      </c>
      <c r="D1872" s="2">
        <f>DATE(2023,KB_s[[#This Row],[Monat]],KB_s[[#This Row],[Tag]])</f>
        <v>45157</v>
      </c>
      <c r="E1872" s="3">
        <f>WEEKNUM(KB_s[[#This Row],[kill_datetime]],2)</f>
        <v>34</v>
      </c>
      <c r="F1872" t="s">
        <v>72</v>
      </c>
      <c r="G1872" t="s">
        <v>20</v>
      </c>
      <c r="H1872" t="s">
        <v>312</v>
      </c>
      <c r="I1872" t="s">
        <v>13</v>
      </c>
      <c r="J1872" t="s">
        <v>163</v>
      </c>
      <c r="K1872" t="s">
        <v>32</v>
      </c>
      <c r="L1872" t="s">
        <v>234</v>
      </c>
      <c r="M1872" t="s">
        <v>94</v>
      </c>
      <c r="N1872" s="1">
        <v>23109612.469999999</v>
      </c>
      <c r="O1872" s="1">
        <v>9489271.0899999999</v>
      </c>
    </row>
    <row r="1873" spans="1:15" x14ac:dyDescent="0.25">
      <c r="A1873" s="2">
        <v>45157.949340277781</v>
      </c>
      <c r="B1873">
        <f t="shared" si="58"/>
        <v>19</v>
      </c>
      <c r="C1873">
        <f t="shared" si="59"/>
        <v>8</v>
      </c>
      <c r="D1873" s="2">
        <f>DATE(2023,KB_s[[#This Row],[Monat]],KB_s[[#This Row],[Tag]])</f>
        <v>45157</v>
      </c>
      <c r="E1873" s="3">
        <f>WEEKNUM(KB_s[[#This Row],[kill_datetime]],2)</f>
        <v>34</v>
      </c>
      <c r="F1873" t="s">
        <v>82</v>
      </c>
      <c r="G1873" t="s">
        <v>20</v>
      </c>
      <c r="H1873" t="s">
        <v>22</v>
      </c>
      <c r="I1873" t="s">
        <v>13</v>
      </c>
      <c r="J1873" t="s">
        <v>163</v>
      </c>
      <c r="K1873" t="s">
        <v>32</v>
      </c>
      <c r="L1873" t="s">
        <v>234</v>
      </c>
      <c r="M1873" t="s">
        <v>94</v>
      </c>
      <c r="N1873" s="1">
        <v>24341313.289999999</v>
      </c>
      <c r="O1873" s="1">
        <v>9932301.9900000002</v>
      </c>
    </row>
    <row r="1874" spans="1:15" x14ac:dyDescent="0.25">
      <c r="A1874" s="2">
        <v>45157.949456018519</v>
      </c>
      <c r="B1874">
        <f t="shared" si="58"/>
        <v>19</v>
      </c>
      <c r="C1874">
        <f t="shared" si="59"/>
        <v>8</v>
      </c>
      <c r="D1874" s="2">
        <f>DATE(2023,KB_s[[#This Row],[Monat]],KB_s[[#This Row],[Tag]])</f>
        <v>45157</v>
      </c>
      <c r="E1874" s="3">
        <f>WEEKNUM(KB_s[[#This Row],[kill_datetime]],2)</f>
        <v>34</v>
      </c>
      <c r="F1874" t="s">
        <v>345</v>
      </c>
      <c r="G1874" t="s">
        <v>20</v>
      </c>
      <c r="H1874" t="s">
        <v>12</v>
      </c>
      <c r="I1874" t="s">
        <v>13</v>
      </c>
      <c r="J1874" t="s">
        <v>163</v>
      </c>
      <c r="K1874" t="s">
        <v>32</v>
      </c>
      <c r="L1874" t="s">
        <v>234</v>
      </c>
      <c r="M1874" t="s">
        <v>94</v>
      </c>
      <c r="N1874" s="1">
        <v>34498698.469999999</v>
      </c>
      <c r="O1874" s="1">
        <v>16531125.58</v>
      </c>
    </row>
    <row r="1875" spans="1:15" x14ac:dyDescent="0.25">
      <c r="A1875" s="2">
        <v>45157.949594907404</v>
      </c>
      <c r="B1875">
        <f t="shared" si="58"/>
        <v>19</v>
      </c>
      <c r="C1875">
        <f t="shared" si="59"/>
        <v>8</v>
      </c>
      <c r="D1875" s="2">
        <f>DATE(2023,KB_s[[#This Row],[Monat]],KB_s[[#This Row],[Tag]])</f>
        <v>45157</v>
      </c>
      <c r="E1875" s="3">
        <f>WEEKNUM(KB_s[[#This Row],[kill_datetime]],2)</f>
        <v>34</v>
      </c>
      <c r="F1875" t="s">
        <v>350</v>
      </c>
      <c r="G1875" t="s">
        <v>20</v>
      </c>
      <c r="H1875" t="s">
        <v>21</v>
      </c>
      <c r="I1875" t="s">
        <v>13</v>
      </c>
      <c r="J1875" t="s">
        <v>163</v>
      </c>
      <c r="K1875" t="s">
        <v>32</v>
      </c>
      <c r="L1875" t="s">
        <v>234</v>
      </c>
      <c r="M1875" t="s">
        <v>94</v>
      </c>
      <c r="N1875" s="1">
        <v>47446245.32</v>
      </c>
      <c r="O1875" s="1">
        <v>24675232.199999999</v>
      </c>
    </row>
    <row r="1876" spans="1:15" x14ac:dyDescent="0.25">
      <c r="A1876" s="2">
        <v>45157.949699074074</v>
      </c>
      <c r="B1876">
        <f t="shared" si="58"/>
        <v>19</v>
      </c>
      <c r="C1876">
        <f t="shared" si="59"/>
        <v>8</v>
      </c>
      <c r="D1876" s="2">
        <f>DATE(2023,KB_s[[#This Row],[Monat]],KB_s[[#This Row],[Tag]])</f>
        <v>45157</v>
      </c>
      <c r="E1876" s="3">
        <f>WEEKNUM(KB_s[[#This Row],[kill_datetime]],2)</f>
        <v>34</v>
      </c>
      <c r="F1876" t="s">
        <v>72</v>
      </c>
      <c r="G1876" t="s">
        <v>20</v>
      </c>
      <c r="H1876" t="s">
        <v>21</v>
      </c>
      <c r="I1876" t="s">
        <v>13</v>
      </c>
      <c r="J1876" t="s">
        <v>313</v>
      </c>
      <c r="K1876" t="s">
        <v>32</v>
      </c>
      <c r="L1876" t="s">
        <v>234</v>
      </c>
      <c r="M1876" t="s">
        <v>94</v>
      </c>
      <c r="N1876" s="1">
        <v>11236914.789999999</v>
      </c>
      <c r="O1876" s="1">
        <v>3024644.56</v>
      </c>
    </row>
    <row r="1877" spans="1:15" x14ac:dyDescent="0.25">
      <c r="A1877" s="2">
        <v>45157.949826388889</v>
      </c>
      <c r="B1877">
        <f t="shared" si="58"/>
        <v>19</v>
      </c>
      <c r="C1877">
        <f t="shared" si="59"/>
        <v>8</v>
      </c>
      <c r="D1877" s="2">
        <f>DATE(2023,KB_s[[#This Row],[Monat]],KB_s[[#This Row],[Tag]])</f>
        <v>45157</v>
      </c>
      <c r="E1877" s="3">
        <f>WEEKNUM(KB_s[[#This Row],[kill_datetime]],2)</f>
        <v>34</v>
      </c>
      <c r="F1877" t="s">
        <v>682</v>
      </c>
      <c r="G1877" t="s">
        <v>20</v>
      </c>
      <c r="H1877" t="s">
        <v>12</v>
      </c>
      <c r="I1877" t="s">
        <v>13</v>
      </c>
      <c r="J1877" t="s">
        <v>313</v>
      </c>
      <c r="K1877" t="s">
        <v>32</v>
      </c>
      <c r="L1877" t="s">
        <v>234</v>
      </c>
      <c r="M1877" t="s">
        <v>94</v>
      </c>
      <c r="N1877" s="1">
        <v>16364931.890000001</v>
      </c>
      <c r="O1877" s="1">
        <v>6563019.4900000002</v>
      </c>
    </row>
    <row r="1878" spans="1:15" x14ac:dyDescent="0.25">
      <c r="A1878" s="2">
        <v>45157.949965277781</v>
      </c>
      <c r="B1878">
        <f t="shared" si="58"/>
        <v>19</v>
      </c>
      <c r="C1878">
        <f t="shared" si="59"/>
        <v>8</v>
      </c>
      <c r="D1878" s="2">
        <f>DATE(2023,KB_s[[#This Row],[Monat]],KB_s[[#This Row],[Tag]])</f>
        <v>45157</v>
      </c>
      <c r="E1878" s="3">
        <f>WEEKNUM(KB_s[[#This Row],[kill_datetime]],2)</f>
        <v>34</v>
      </c>
      <c r="F1878" t="s">
        <v>519</v>
      </c>
      <c r="G1878" t="s">
        <v>20</v>
      </c>
      <c r="H1878" t="s">
        <v>292</v>
      </c>
      <c r="I1878" t="s">
        <v>13</v>
      </c>
      <c r="J1878" t="s">
        <v>313</v>
      </c>
      <c r="K1878" t="s">
        <v>32</v>
      </c>
      <c r="L1878" t="s">
        <v>234</v>
      </c>
      <c r="M1878" t="s">
        <v>94</v>
      </c>
      <c r="N1878" s="1">
        <v>13644699.43</v>
      </c>
      <c r="O1878" s="1">
        <v>4253880.17</v>
      </c>
    </row>
    <row r="1879" spans="1:15" x14ac:dyDescent="0.25">
      <c r="A1879" s="2">
        <v>45157.95008101852</v>
      </c>
      <c r="B1879">
        <f t="shared" si="58"/>
        <v>19</v>
      </c>
      <c r="C1879">
        <f t="shared" si="59"/>
        <v>8</v>
      </c>
      <c r="D1879" s="2">
        <f>DATE(2023,KB_s[[#This Row],[Monat]],KB_s[[#This Row],[Tag]])</f>
        <v>45157</v>
      </c>
      <c r="E1879" s="3">
        <f>WEEKNUM(KB_s[[#This Row],[kill_datetime]],2)</f>
        <v>34</v>
      </c>
      <c r="F1879" t="s">
        <v>64</v>
      </c>
      <c r="G1879" t="s">
        <v>20</v>
      </c>
      <c r="H1879" t="s">
        <v>22</v>
      </c>
      <c r="I1879" t="s">
        <v>13</v>
      </c>
      <c r="J1879" t="s">
        <v>313</v>
      </c>
      <c r="K1879" t="s">
        <v>32</v>
      </c>
      <c r="L1879" t="s">
        <v>234</v>
      </c>
      <c r="M1879" t="s">
        <v>94</v>
      </c>
      <c r="N1879" s="1">
        <v>21510590.32</v>
      </c>
      <c r="O1879" s="1">
        <v>13837486.58</v>
      </c>
    </row>
    <row r="1880" spans="1:15" x14ac:dyDescent="0.25">
      <c r="A1880" s="2">
        <v>45157.950381944444</v>
      </c>
      <c r="B1880">
        <f t="shared" si="58"/>
        <v>19</v>
      </c>
      <c r="C1880">
        <f t="shared" si="59"/>
        <v>8</v>
      </c>
      <c r="D1880" s="2">
        <f>DATE(2023,KB_s[[#This Row],[Monat]],KB_s[[#This Row],[Tag]])</f>
        <v>45157</v>
      </c>
      <c r="E1880" s="3">
        <f>WEEKNUM(KB_s[[#This Row],[kill_datetime]],2)</f>
        <v>34</v>
      </c>
      <c r="F1880" t="s">
        <v>23</v>
      </c>
      <c r="G1880" t="s">
        <v>20</v>
      </c>
      <c r="H1880" t="s">
        <v>185</v>
      </c>
      <c r="I1880" t="s">
        <v>13</v>
      </c>
      <c r="J1880" t="s">
        <v>313</v>
      </c>
      <c r="K1880" t="s">
        <v>32</v>
      </c>
      <c r="L1880" t="s">
        <v>234</v>
      </c>
      <c r="M1880" t="s">
        <v>94</v>
      </c>
      <c r="N1880" s="1">
        <v>11236914.789999999</v>
      </c>
      <c r="O1880" s="1">
        <v>4132422.19</v>
      </c>
    </row>
    <row r="1881" spans="1:15" x14ac:dyDescent="0.25">
      <c r="A1881" s="2">
        <v>45157.950497685182</v>
      </c>
      <c r="B1881">
        <f t="shared" si="58"/>
        <v>19</v>
      </c>
      <c r="C1881">
        <f t="shared" si="59"/>
        <v>8</v>
      </c>
      <c r="D1881" s="2">
        <f>DATE(2023,KB_s[[#This Row],[Monat]],KB_s[[#This Row],[Tag]])</f>
        <v>45157</v>
      </c>
      <c r="E1881" s="3">
        <f>WEEKNUM(KB_s[[#This Row],[kill_datetime]],2)</f>
        <v>34</v>
      </c>
      <c r="F1881" t="s">
        <v>82</v>
      </c>
      <c r="G1881" t="s">
        <v>20</v>
      </c>
      <c r="H1881" t="s">
        <v>92</v>
      </c>
      <c r="I1881" t="s">
        <v>13</v>
      </c>
      <c r="J1881" t="s">
        <v>313</v>
      </c>
      <c r="K1881" t="s">
        <v>32</v>
      </c>
      <c r="L1881" t="s">
        <v>234</v>
      </c>
      <c r="M1881" t="s">
        <v>94</v>
      </c>
      <c r="N1881" s="1">
        <v>13394046.470000001</v>
      </c>
      <c r="O1881" s="1">
        <v>3432076.09</v>
      </c>
    </row>
    <row r="1882" spans="1:15" x14ac:dyDescent="0.25">
      <c r="A1882" s="2">
        <v>45157.950578703705</v>
      </c>
      <c r="B1882">
        <f t="shared" si="58"/>
        <v>19</v>
      </c>
      <c r="C1882">
        <f t="shared" si="59"/>
        <v>8</v>
      </c>
      <c r="D1882" s="2">
        <f>DATE(2023,KB_s[[#This Row],[Monat]],KB_s[[#This Row],[Tag]])</f>
        <v>45157</v>
      </c>
      <c r="E1882" s="3">
        <f>WEEKNUM(KB_s[[#This Row],[kill_datetime]],2)</f>
        <v>34</v>
      </c>
      <c r="F1882" t="s">
        <v>82</v>
      </c>
      <c r="G1882" t="s">
        <v>20</v>
      </c>
      <c r="H1882" t="s">
        <v>12</v>
      </c>
      <c r="I1882" t="s">
        <v>13</v>
      </c>
      <c r="J1882" t="s">
        <v>313</v>
      </c>
      <c r="K1882" t="s">
        <v>32</v>
      </c>
      <c r="L1882" t="s">
        <v>234</v>
      </c>
      <c r="M1882" t="s">
        <v>94</v>
      </c>
      <c r="N1882" s="1">
        <v>19181121.579999998</v>
      </c>
      <c r="O1882" s="1">
        <v>10398195.720000001</v>
      </c>
    </row>
    <row r="1883" spans="1:15" x14ac:dyDescent="0.25">
      <c r="A1883" s="2">
        <v>45157.950682870367</v>
      </c>
      <c r="B1883">
        <f t="shared" si="58"/>
        <v>19</v>
      </c>
      <c r="C1883">
        <f t="shared" si="59"/>
        <v>8</v>
      </c>
      <c r="D1883" s="2">
        <f>DATE(2023,KB_s[[#This Row],[Monat]],KB_s[[#This Row],[Tag]])</f>
        <v>45157</v>
      </c>
      <c r="E1883" s="3">
        <f>WEEKNUM(KB_s[[#This Row],[kill_datetime]],2)</f>
        <v>34</v>
      </c>
      <c r="F1883" t="s">
        <v>23</v>
      </c>
      <c r="G1883" t="s">
        <v>20</v>
      </c>
      <c r="H1883" t="s">
        <v>292</v>
      </c>
      <c r="I1883" t="s">
        <v>13</v>
      </c>
      <c r="J1883" t="s">
        <v>313</v>
      </c>
      <c r="K1883" t="s">
        <v>32</v>
      </c>
      <c r="L1883" t="s">
        <v>234</v>
      </c>
      <c r="M1883" t="s">
        <v>94</v>
      </c>
      <c r="N1883" s="1">
        <v>11236914.789999999</v>
      </c>
      <c r="O1883" s="1">
        <v>4122248.1</v>
      </c>
    </row>
    <row r="1884" spans="1:15" x14ac:dyDescent="0.25">
      <c r="A1884" s="2">
        <v>45157.950868055559</v>
      </c>
      <c r="B1884">
        <f t="shared" si="58"/>
        <v>19</v>
      </c>
      <c r="C1884">
        <f t="shared" si="59"/>
        <v>8</v>
      </c>
      <c r="D1884" s="2">
        <f>DATE(2023,KB_s[[#This Row],[Monat]],KB_s[[#This Row],[Tag]])</f>
        <v>45157</v>
      </c>
      <c r="E1884" s="3">
        <f>WEEKNUM(KB_s[[#This Row],[kill_datetime]],2)</f>
        <v>34</v>
      </c>
      <c r="F1884" t="s">
        <v>72</v>
      </c>
      <c r="G1884" t="s">
        <v>20</v>
      </c>
      <c r="H1884" t="s">
        <v>12</v>
      </c>
      <c r="I1884" t="s">
        <v>13</v>
      </c>
      <c r="J1884" t="s">
        <v>313</v>
      </c>
      <c r="K1884" t="s">
        <v>32</v>
      </c>
      <c r="L1884" t="s">
        <v>234</v>
      </c>
      <c r="M1884" t="s">
        <v>94</v>
      </c>
      <c r="N1884" s="1">
        <v>10839527.460000001</v>
      </c>
      <c r="O1884" s="1">
        <v>2891365.83</v>
      </c>
    </row>
    <row r="1885" spans="1:15" x14ac:dyDescent="0.25">
      <c r="A1885" s="2">
        <v>45157.950925925928</v>
      </c>
      <c r="B1885">
        <f t="shared" si="58"/>
        <v>19</v>
      </c>
      <c r="C1885">
        <f t="shared" si="59"/>
        <v>8</v>
      </c>
      <c r="D1885" s="2">
        <f>DATE(2023,KB_s[[#This Row],[Monat]],KB_s[[#This Row],[Tag]])</f>
        <v>45157</v>
      </c>
      <c r="E1885" s="3">
        <f>WEEKNUM(KB_s[[#This Row],[kill_datetime]],2)</f>
        <v>34</v>
      </c>
      <c r="F1885" t="s">
        <v>82</v>
      </c>
      <c r="G1885" t="s">
        <v>20</v>
      </c>
      <c r="H1885" t="s">
        <v>21</v>
      </c>
      <c r="I1885" t="s">
        <v>13</v>
      </c>
      <c r="J1885" t="s">
        <v>313</v>
      </c>
      <c r="K1885" t="s">
        <v>32</v>
      </c>
      <c r="L1885" t="s">
        <v>234</v>
      </c>
      <c r="M1885" t="s">
        <v>94</v>
      </c>
      <c r="N1885" s="1">
        <v>11787358.210000001</v>
      </c>
      <c r="O1885" s="1">
        <v>3249234.99</v>
      </c>
    </row>
    <row r="1886" spans="1:15" x14ac:dyDescent="0.25">
      <c r="A1886" s="2">
        <v>45157.951180555552</v>
      </c>
      <c r="B1886">
        <f t="shared" si="58"/>
        <v>19</v>
      </c>
      <c r="C1886">
        <f t="shared" si="59"/>
        <v>8</v>
      </c>
      <c r="D1886" s="2">
        <f>DATE(2023,KB_s[[#This Row],[Monat]],KB_s[[#This Row],[Tag]])</f>
        <v>45157</v>
      </c>
      <c r="E1886" s="3">
        <f>WEEKNUM(KB_s[[#This Row],[kill_datetime]],2)</f>
        <v>34</v>
      </c>
      <c r="F1886" t="s">
        <v>82</v>
      </c>
      <c r="G1886" t="s">
        <v>20</v>
      </c>
      <c r="H1886" t="s">
        <v>229</v>
      </c>
      <c r="I1886" t="s">
        <v>13</v>
      </c>
      <c r="J1886" t="s">
        <v>313</v>
      </c>
      <c r="K1886" t="s">
        <v>32</v>
      </c>
      <c r="L1886" t="s">
        <v>234</v>
      </c>
      <c r="M1886" t="s">
        <v>94</v>
      </c>
      <c r="N1886" s="1">
        <v>11236914.789999999</v>
      </c>
      <c r="O1886" s="1">
        <v>5425974.25</v>
      </c>
    </row>
    <row r="1887" spans="1:15" x14ac:dyDescent="0.25">
      <c r="A1887" s="2">
        <v>45157.951481481483</v>
      </c>
      <c r="B1887">
        <f t="shared" si="58"/>
        <v>19</v>
      </c>
      <c r="C1887">
        <f t="shared" si="59"/>
        <v>8</v>
      </c>
      <c r="D1887" s="2">
        <f>DATE(2023,KB_s[[#This Row],[Monat]],KB_s[[#This Row],[Tag]])</f>
        <v>45157</v>
      </c>
      <c r="E1887" s="3">
        <f>WEEKNUM(KB_s[[#This Row],[kill_datetime]],2)</f>
        <v>34</v>
      </c>
      <c r="F1887" t="s">
        <v>23</v>
      </c>
      <c r="G1887" t="s">
        <v>20</v>
      </c>
      <c r="H1887" t="s">
        <v>23</v>
      </c>
      <c r="I1887" t="s">
        <v>20</v>
      </c>
      <c r="J1887" t="s">
        <v>514</v>
      </c>
      <c r="K1887" t="s">
        <v>32</v>
      </c>
      <c r="L1887" t="s">
        <v>91</v>
      </c>
      <c r="M1887" t="s">
        <v>66</v>
      </c>
      <c r="N1887" s="1">
        <v>273251433.44999999</v>
      </c>
      <c r="O1887" s="1">
        <v>249778912.87</v>
      </c>
    </row>
    <row r="1888" spans="1:15" x14ac:dyDescent="0.25">
      <c r="A1888" s="2">
        <v>45158.007199074076</v>
      </c>
      <c r="B1888">
        <f t="shared" si="58"/>
        <v>20</v>
      </c>
      <c r="C1888">
        <f t="shared" si="59"/>
        <v>8</v>
      </c>
      <c r="D1888" s="2">
        <f>DATE(2023,KB_s[[#This Row],[Monat]],KB_s[[#This Row],[Tag]])</f>
        <v>45158</v>
      </c>
      <c r="E1888" s="3">
        <f>WEEKNUM(KB_s[[#This Row],[kill_datetime]],2)</f>
        <v>34</v>
      </c>
      <c r="F1888" t="s">
        <v>330</v>
      </c>
      <c r="G1888" t="s">
        <v>20</v>
      </c>
      <c r="H1888" t="s">
        <v>422</v>
      </c>
      <c r="I1888" t="s">
        <v>13</v>
      </c>
      <c r="J1888" t="s">
        <v>571</v>
      </c>
      <c r="K1888" t="s">
        <v>52</v>
      </c>
      <c r="L1888" t="s">
        <v>107</v>
      </c>
      <c r="M1888" t="s">
        <v>78</v>
      </c>
      <c r="N1888" s="1">
        <v>1235387072.9000001</v>
      </c>
      <c r="O1888" s="1">
        <v>942395902.25999999</v>
      </c>
    </row>
    <row r="1889" spans="1:15" x14ac:dyDescent="0.25">
      <c r="A1889" s="2">
        <v>45158.017534722225</v>
      </c>
      <c r="B1889">
        <f t="shared" si="58"/>
        <v>20</v>
      </c>
      <c r="C1889">
        <f t="shared" si="59"/>
        <v>8</v>
      </c>
      <c r="D1889" s="2">
        <f>DATE(2023,KB_s[[#This Row],[Monat]],KB_s[[#This Row],[Tag]])</f>
        <v>45158</v>
      </c>
      <c r="E1889" s="3">
        <f>WEEKNUM(KB_s[[#This Row],[kill_datetime]],2)</f>
        <v>34</v>
      </c>
      <c r="F1889" t="s">
        <v>22</v>
      </c>
      <c r="G1889" t="s">
        <v>13</v>
      </c>
      <c r="H1889" t="s">
        <v>350</v>
      </c>
      <c r="I1889" t="s">
        <v>20</v>
      </c>
      <c r="J1889" t="s">
        <v>126</v>
      </c>
      <c r="K1889" t="s">
        <v>17</v>
      </c>
      <c r="L1889" t="s">
        <v>107</v>
      </c>
      <c r="M1889" t="s">
        <v>78</v>
      </c>
      <c r="N1889" s="1">
        <v>118048403.67</v>
      </c>
      <c r="O1889" s="1">
        <v>114269337.01000001</v>
      </c>
    </row>
    <row r="1890" spans="1:15" x14ac:dyDescent="0.25">
      <c r="A1890" s="2">
        <v>45158.039479166669</v>
      </c>
      <c r="B1890">
        <f t="shared" si="58"/>
        <v>20</v>
      </c>
      <c r="C1890">
        <f t="shared" si="59"/>
        <v>8</v>
      </c>
      <c r="D1890" s="2">
        <f>DATE(2023,KB_s[[#This Row],[Monat]],KB_s[[#This Row],[Tag]])</f>
        <v>45158</v>
      </c>
      <c r="E1890" s="3">
        <f>WEEKNUM(KB_s[[#This Row],[kill_datetime]],2)</f>
        <v>34</v>
      </c>
      <c r="F1890" t="s">
        <v>33</v>
      </c>
      <c r="G1890" t="s">
        <v>13</v>
      </c>
      <c r="H1890" t="s">
        <v>635</v>
      </c>
      <c r="I1890" t="s">
        <v>20</v>
      </c>
      <c r="J1890" t="s">
        <v>44</v>
      </c>
      <c r="K1890" t="s">
        <v>17</v>
      </c>
      <c r="L1890" t="s">
        <v>188</v>
      </c>
      <c r="M1890" t="s">
        <v>66</v>
      </c>
      <c r="N1890" s="1">
        <v>6047732.9400000004</v>
      </c>
      <c r="O1890" s="1">
        <v>5556774.7699999996</v>
      </c>
    </row>
    <row r="1891" spans="1:15" x14ac:dyDescent="0.25">
      <c r="A1891" s="2">
        <v>45158.04855324074</v>
      </c>
      <c r="B1891">
        <f t="shared" si="58"/>
        <v>20</v>
      </c>
      <c r="C1891">
        <f t="shared" si="59"/>
        <v>8</v>
      </c>
      <c r="D1891" s="2">
        <f>DATE(2023,KB_s[[#This Row],[Monat]],KB_s[[#This Row],[Tag]])</f>
        <v>45158</v>
      </c>
      <c r="E1891" s="3">
        <f>WEEKNUM(KB_s[[#This Row],[kill_datetime]],2)</f>
        <v>34</v>
      </c>
      <c r="F1891" t="s">
        <v>479</v>
      </c>
      <c r="G1891" t="s">
        <v>13</v>
      </c>
      <c r="H1891" t="s">
        <v>359</v>
      </c>
      <c r="I1891" t="s">
        <v>20</v>
      </c>
      <c r="J1891" t="s">
        <v>200</v>
      </c>
      <c r="K1891" t="s">
        <v>17</v>
      </c>
      <c r="L1891" t="s">
        <v>281</v>
      </c>
      <c r="M1891" t="s">
        <v>66</v>
      </c>
      <c r="N1891" s="1">
        <v>9310613.9800000004</v>
      </c>
      <c r="O1891" s="1">
        <v>7941120.5899999999</v>
      </c>
    </row>
    <row r="1892" spans="1:15" x14ac:dyDescent="0.25">
      <c r="A1892" s="2">
        <v>45158.053055555552</v>
      </c>
      <c r="B1892">
        <f t="shared" si="58"/>
        <v>20</v>
      </c>
      <c r="C1892">
        <f t="shared" si="59"/>
        <v>8</v>
      </c>
      <c r="D1892" s="2">
        <f>DATE(2023,KB_s[[#This Row],[Monat]],KB_s[[#This Row],[Tag]])</f>
        <v>45158</v>
      </c>
      <c r="E1892" s="3">
        <f>WEEKNUM(KB_s[[#This Row],[kill_datetime]],2)</f>
        <v>34</v>
      </c>
      <c r="F1892" t="s">
        <v>21</v>
      </c>
      <c r="G1892" t="s">
        <v>13</v>
      </c>
      <c r="H1892" t="s">
        <v>23</v>
      </c>
      <c r="I1892" t="s">
        <v>20</v>
      </c>
      <c r="J1892" t="s">
        <v>48</v>
      </c>
      <c r="K1892" t="s">
        <v>25</v>
      </c>
      <c r="L1892" t="s">
        <v>281</v>
      </c>
      <c r="M1892" t="s">
        <v>66</v>
      </c>
      <c r="N1892" s="1">
        <v>10214519.91</v>
      </c>
      <c r="O1892" s="1">
        <v>7522591.0800000001</v>
      </c>
    </row>
    <row r="1893" spans="1:15" x14ac:dyDescent="0.25">
      <c r="A1893" s="2">
        <v>45158.055381944447</v>
      </c>
      <c r="B1893">
        <f t="shared" si="58"/>
        <v>20</v>
      </c>
      <c r="C1893">
        <f t="shared" si="59"/>
        <v>8</v>
      </c>
      <c r="D1893" s="2">
        <f>DATE(2023,KB_s[[#This Row],[Monat]],KB_s[[#This Row],[Tag]])</f>
        <v>45158</v>
      </c>
      <c r="E1893" s="3">
        <f>WEEKNUM(KB_s[[#This Row],[kill_datetime]],2)</f>
        <v>34</v>
      </c>
      <c r="F1893" t="s">
        <v>108</v>
      </c>
      <c r="G1893" t="s">
        <v>13</v>
      </c>
      <c r="H1893" t="s">
        <v>23</v>
      </c>
      <c r="I1893" t="s">
        <v>20</v>
      </c>
      <c r="J1893" t="s">
        <v>79</v>
      </c>
      <c r="K1893" t="s">
        <v>25</v>
      </c>
      <c r="L1893" t="s">
        <v>281</v>
      </c>
      <c r="M1893" t="s">
        <v>66</v>
      </c>
      <c r="N1893" s="1">
        <v>8521281.7599999998</v>
      </c>
      <c r="O1893" s="1">
        <v>6120637.1699999999</v>
      </c>
    </row>
    <row r="1894" spans="1:15" x14ac:dyDescent="0.25">
      <c r="A1894" s="2">
        <v>45158.055439814816</v>
      </c>
      <c r="B1894">
        <f t="shared" si="58"/>
        <v>20</v>
      </c>
      <c r="C1894">
        <f t="shared" si="59"/>
        <v>8</v>
      </c>
      <c r="D1894" s="2">
        <f>DATE(2023,KB_s[[#This Row],[Monat]],KB_s[[#This Row],[Tag]])</f>
        <v>45158</v>
      </c>
      <c r="E1894" s="3">
        <f>WEEKNUM(KB_s[[#This Row],[kill_datetime]],2)</f>
        <v>34</v>
      </c>
      <c r="F1894" t="s">
        <v>21</v>
      </c>
      <c r="G1894" t="s">
        <v>13</v>
      </c>
      <c r="H1894" t="s">
        <v>23</v>
      </c>
      <c r="I1894" t="s">
        <v>20</v>
      </c>
      <c r="J1894" t="s">
        <v>39</v>
      </c>
      <c r="K1894" t="s">
        <v>32</v>
      </c>
      <c r="L1894" t="s">
        <v>281</v>
      </c>
      <c r="M1894" t="s">
        <v>66</v>
      </c>
      <c r="N1894" s="1">
        <v>27605437.07</v>
      </c>
      <c r="O1894" s="1">
        <v>12481713.890000001</v>
      </c>
    </row>
    <row r="1895" spans="1:15" x14ac:dyDescent="0.25">
      <c r="A1895" s="2">
        <v>45158.055555555555</v>
      </c>
      <c r="B1895">
        <f t="shared" si="58"/>
        <v>20</v>
      </c>
      <c r="C1895">
        <f t="shared" si="59"/>
        <v>8</v>
      </c>
      <c r="D1895" s="2">
        <f>DATE(2023,KB_s[[#This Row],[Monat]],KB_s[[#This Row],[Tag]])</f>
        <v>45158</v>
      </c>
      <c r="E1895" s="3">
        <f>WEEKNUM(KB_s[[#This Row],[kill_datetime]],2)</f>
        <v>34</v>
      </c>
      <c r="F1895" t="s">
        <v>21</v>
      </c>
      <c r="G1895" t="s">
        <v>13</v>
      </c>
      <c r="H1895" t="s">
        <v>28</v>
      </c>
      <c r="I1895" t="s">
        <v>20</v>
      </c>
      <c r="J1895" t="s">
        <v>106</v>
      </c>
      <c r="K1895" t="s">
        <v>32</v>
      </c>
      <c r="L1895" t="s">
        <v>281</v>
      </c>
      <c r="M1895" t="s">
        <v>66</v>
      </c>
      <c r="N1895" s="1">
        <v>42515424.659999996</v>
      </c>
      <c r="O1895" s="1">
        <v>23962411.649999999</v>
      </c>
    </row>
    <row r="1896" spans="1:15" x14ac:dyDescent="0.25">
      <c r="A1896" s="2">
        <v>45158.056608796294</v>
      </c>
      <c r="B1896">
        <f t="shared" si="58"/>
        <v>20</v>
      </c>
      <c r="C1896">
        <f t="shared" si="59"/>
        <v>8</v>
      </c>
      <c r="D1896" s="2">
        <f>DATE(2023,KB_s[[#This Row],[Monat]],KB_s[[#This Row],[Tag]])</f>
        <v>45158</v>
      </c>
      <c r="E1896" s="3">
        <f>WEEKNUM(KB_s[[#This Row],[kill_datetime]],2)</f>
        <v>34</v>
      </c>
      <c r="F1896" t="s">
        <v>97</v>
      </c>
      <c r="G1896" t="s">
        <v>20</v>
      </c>
      <c r="H1896" t="s">
        <v>76</v>
      </c>
      <c r="I1896" t="s">
        <v>13</v>
      </c>
      <c r="J1896" t="s">
        <v>90</v>
      </c>
      <c r="K1896" t="s">
        <v>36</v>
      </c>
      <c r="L1896" t="s">
        <v>281</v>
      </c>
      <c r="M1896" t="s">
        <v>66</v>
      </c>
      <c r="N1896" s="1">
        <v>58346194.780000001</v>
      </c>
      <c r="O1896" s="1">
        <v>46287878.200000003</v>
      </c>
    </row>
    <row r="1897" spans="1:15" x14ac:dyDescent="0.25">
      <c r="A1897" s="2">
        <v>45158.057870370372</v>
      </c>
      <c r="B1897">
        <f t="shared" si="58"/>
        <v>20</v>
      </c>
      <c r="C1897">
        <f t="shared" si="59"/>
        <v>8</v>
      </c>
      <c r="D1897" s="2">
        <f>DATE(2023,KB_s[[#This Row],[Monat]],KB_s[[#This Row],[Tag]])</f>
        <v>45158</v>
      </c>
      <c r="E1897" s="3">
        <f>WEEKNUM(KB_s[[#This Row],[kill_datetime]],2)</f>
        <v>34</v>
      </c>
      <c r="F1897" t="s">
        <v>444</v>
      </c>
      <c r="G1897" t="s">
        <v>13</v>
      </c>
      <c r="H1897" t="s">
        <v>270</v>
      </c>
      <c r="I1897" t="s">
        <v>20</v>
      </c>
      <c r="J1897" t="s">
        <v>134</v>
      </c>
      <c r="K1897" t="s">
        <v>32</v>
      </c>
      <c r="L1897" t="s">
        <v>281</v>
      </c>
      <c r="M1897" t="s">
        <v>66</v>
      </c>
      <c r="N1897" s="1">
        <v>46086552.280000001</v>
      </c>
      <c r="O1897" s="1">
        <v>34685901.869999997</v>
      </c>
    </row>
    <row r="1898" spans="1:15" x14ac:dyDescent="0.25">
      <c r="A1898" s="2">
        <v>45158.062118055554</v>
      </c>
      <c r="B1898">
        <f t="shared" si="58"/>
        <v>20</v>
      </c>
      <c r="C1898">
        <f t="shared" si="59"/>
        <v>8</v>
      </c>
      <c r="D1898" s="2">
        <f>DATE(2023,KB_s[[#This Row],[Monat]],KB_s[[#This Row],[Tag]])</f>
        <v>45158</v>
      </c>
      <c r="E1898" s="3">
        <f>WEEKNUM(KB_s[[#This Row],[kill_datetime]],2)</f>
        <v>34</v>
      </c>
      <c r="F1898" t="s">
        <v>556</v>
      </c>
      <c r="G1898" t="s">
        <v>13</v>
      </c>
      <c r="H1898" t="s">
        <v>40</v>
      </c>
      <c r="I1898" t="s">
        <v>20</v>
      </c>
      <c r="J1898" t="s">
        <v>313</v>
      </c>
      <c r="K1898" t="s">
        <v>32</v>
      </c>
      <c r="L1898" t="s">
        <v>281</v>
      </c>
      <c r="M1898" t="s">
        <v>66</v>
      </c>
      <c r="N1898" s="1">
        <v>23495690.329999998</v>
      </c>
      <c r="O1898" s="1">
        <v>9842426.0899999999</v>
      </c>
    </row>
    <row r="1899" spans="1:15" x14ac:dyDescent="0.25">
      <c r="A1899" s="2">
        <v>45158.065937500003</v>
      </c>
      <c r="B1899">
        <f t="shared" si="58"/>
        <v>20</v>
      </c>
      <c r="C1899">
        <f t="shared" si="59"/>
        <v>8</v>
      </c>
      <c r="D1899" s="2">
        <f>DATE(2023,KB_s[[#This Row],[Monat]],KB_s[[#This Row],[Tag]])</f>
        <v>45158</v>
      </c>
      <c r="E1899" s="3">
        <f>WEEKNUM(KB_s[[#This Row],[kill_datetime]],2)</f>
        <v>34</v>
      </c>
      <c r="F1899" t="s">
        <v>22</v>
      </c>
      <c r="G1899" t="s">
        <v>13</v>
      </c>
      <c r="H1899" t="s">
        <v>28</v>
      </c>
      <c r="I1899" t="s">
        <v>20</v>
      </c>
      <c r="J1899" t="s">
        <v>43</v>
      </c>
      <c r="K1899" t="s">
        <v>17</v>
      </c>
      <c r="L1899" t="s">
        <v>281</v>
      </c>
      <c r="M1899" t="s">
        <v>66</v>
      </c>
      <c r="N1899" s="1">
        <v>63438799.539999999</v>
      </c>
      <c r="O1899" s="1">
        <v>61538061.409999996</v>
      </c>
    </row>
    <row r="1900" spans="1:15" x14ac:dyDescent="0.25">
      <c r="A1900" s="2">
        <v>45158.06890046296</v>
      </c>
      <c r="B1900">
        <f t="shared" si="58"/>
        <v>20</v>
      </c>
      <c r="C1900">
        <f t="shared" si="59"/>
        <v>8</v>
      </c>
      <c r="D1900" s="2">
        <f>DATE(2023,KB_s[[#This Row],[Monat]],KB_s[[#This Row],[Tag]])</f>
        <v>45158</v>
      </c>
      <c r="E1900" s="3">
        <f>WEEKNUM(KB_s[[#This Row],[kill_datetime]],2)</f>
        <v>34</v>
      </c>
      <c r="F1900" t="s">
        <v>92</v>
      </c>
      <c r="G1900" t="s">
        <v>13</v>
      </c>
      <c r="H1900" t="s">
        <v>23</v>
      </c>
      <c r="I1900" t="s">
        <v>20</v>
      </c>
      <c r="J1900" t="s">
        <v>80</v>
      </c>
      <c r="K1900" t="s">
        <v>36</v>
      </c>
      <c r="L1900" t="s">
        <v>281</v>
      </c>
      <c r="M1900" t="s">
        <v>66</v>
      </c>
      <c r="N1900" s="1">
        <v>67666730.450000003</v>
      </c>
      <c r="O1900" s="1">
        <v>53213947</v>
      </c>
    </row>
    <row r="1901" spans="1:15" x14ac:dyDescent="0.25">
      <c r="A1901" s="2">
        <v>45158.068981481483</v>
      </c>
      <c r="B1901">
        <f t="shared" si="58"/>
        <v>20</v>
      </c>
      <c r="C1901">
        <f t="shared" si="59"/>
        <v>8</v>
      </c>
      <c r="D1901" s="2">
        <f>DATE(2023,KB_s[[#This Row],[Monat]],KB_s[[#This Row],[Tag]])</f>
        <v>45158</v>
      </c>
      <c r="E1901" s="3">
        <f>WEEKNUM(KB_s[[#This Row],[kill_datetime]],2)</f>
        <v>34</v>
      </c>
      <c r="F1901" t="s">
        <v>33</v>
      </c>
      <c r="G1901" t="s">
        <v>13</v>
      </c>
      <c r="H1901" t="s">
        <v>23</v>
      </c>
      <c r="I1901" t="s">
        <v>20</v>
      </c>
      <c r="J1901" t="s">
        <v>80</v>
      </c>
      <c r="K1901" t="s">
        <v>36</v>
      </c>
      <c r="L1901" t="s">
        <v>281</v>
      </c>
      <c r="M1901" t="s">
        <v>66</v>
      </c>
      <c r="N1901" s="1">
        <v>72900543.150000006</v>
      </c>
      <c r="O1901" s="1">
        <v>57959977.68</v>
      </c>
    </row>
    <row r="1902" spans="1:15" x14ac:dyDescent="0.25">
      <c r="A1902" s="2">
        <v>45158.087361111109</v>
      </c>
      <c r="B1902">
        <f t="shared" si="58"/>
        <v>20</v>
      </c>
      <c r="C1902">
        <f t="shared" si="59"/>
        <v>8</v>
      </c>
      <c r="D1902" s="2">
        <f>DATE(2023,KB_s[[#This Row],[Monat]],KB_s[[#This Row],[Tag]])</f>
        <v>45158</v>
      </c>
      <c r="E1902" s="3">
        <f>WEEKNUM(KB_s[[#This Row],[kill_datetime]],2)</f>
        <v>34</v>
      </c>
      <c r="F1902" t="s">
        <v>607</v>
      </c>
      <c r="G1902" t="s">
        <v>20</v>
      </c>
      <c r="H1902" t="s">
        <v>21</v>
      </c>
      <c r="I1902" t="s">
        <v>13</v>
      </c>
      <c r="J1902" t="s">
        <v>56</v>
      </c>
      <c r="K1902" t="s">
        <v>17</v>
      </c>
      <c r="L1902" t="s">
        <v>399</v>
      </c>
      <c r="M1902" t="s">
        <v>78</v>
      </c>
      <c r="N1902" s="1">
        <v>1008090.3</v>
      </c>
      <c r="O1902" s="1">
        <v>830059.57</v>
      </c>
    </row>
    <row r="1903" spans="1:15" x14ac:dyDescent="0.25">
      <c r="A1903" s="2">
        <v>45158.087719907409</v>
      </c>
      <c r="B1903">
        <f t="shared" si="58"/>
        <v>20</v>
      </c>
      <c r="C1903">
        <f t="shared" si="59"/>
        <v>8</v>
      </c>
      <c r="D1903" s="2">
        <f>DATE(2023,KB_s[[#This Row],[Monat]],KB_s[[#This Row],[Tag]])</f>
        <v>45158</v>
      </c>
      <c r="E1903" s="3">
        <f>WEEKNUM(KB_s[[#This Row],[kill_datetime]],2)</f>
        <v>34</v>
      </c>
      <c r="F1903" t="s">
        <v>455</v>
      </c>
      <c r="G1903" t="s">
        <v>13</v>
      </c>
      <c r="H1903" t="s">
        <v>607</v>
      </c>
      <c r="I1903" t="s">
        <v>20</v>
      </c>
      <c r="J1903" t="s">
        <v>157</v>
      </c>
      <c r="K1903" t="s">
        <v>32</v>
      </c>
      <c r="L1903" t="s">
        <v>399</v>
      </c>
      <c r="M1903" t="s">
        <v>78</v>
      </c>
      <c r="N1903" s="1">
        <v>85676449.569999993</v>
      </c>
      <c r="O1903" s="1">
        <v>65524512.079999998</v>
      </c>
    </row>
    <row r="1904" spans="1:15" x14ac:dyDescent="0.25">
      <c r="A1904" s="2">
        <v>45158.088321759256</v>
      </c>
      <c r="B1904">
        <f t="shared" si="58"/>
        <v>20</v>
      </c>
      <c r="C1904">
        <f t="shared" si="59"/>
        <v>8</v>
      </c>
      <c r="D1904" s="2">
        <f>DATE(2023,KB_s[[#This Row],[Monat]],KB_s[[#This Row],[Tag]])</f>
        <v>45158</v>
      </c>
      <c r="E1904" s="3">
        <f>WEEKNUM(KB_s[[#This Row],[kill_datetime]],2)</f>
        <v>34</v>
      </c>
      <c r="F1904" t="s">
        <v>607</v>
      </c>
      <c r="G1904" t="s">
        <v>20</v>
      </c>
      <c r="H1904" t="s">
        <v>21</v>
      </c>
      <c r="I1904" t="s">
        <v>13</v>
      </c>
      <c r="J1904" t="s">
        <v>56</v>
      </c>
      <c r="K1904" t="s">
        <v>17</v>
      </c>
      <c r="L1904" t="s">
        <v>399</v>
      </c>
      <c r="M1904" t="s">
        <v>78</v>
      </c>
      <c r="N1904" s="1">
        <v>2598491.11</v>
      </c>
      <c r="O1904" s="1">
        <v>1546461.81</v>
      </c>
    </row>
    <row r="1905" spans="1:15" x14ac:dyDescent="0.25">
      <c r="A1905" s="2">
        <v>45158.08861111111</v>
      </c>
      <c r="B1905">
        <f t="shared" si="58"/>
        <v>20</v>
      </c>
      <c r="C1905">
        <f t="shared" si="59"/>
        <v>8</v>
      </c>
      <c r="D1905" s="2">
        <f>DATE(2023,KB_s[[#This Row],[Monat]],KB_s[[#This Row],[Tag]])</f>
        <v>45158</v>
      </c>
      <c r="E1905" s="3">
        <f>WEEKNUM(KB_s[[#This Row],[kill_datetime]],2)</f>
        <v>34</v>
      </c>
      <c r="F1905" t="s">
        <v>422</v>
      </c>
      <c r="G1905" t="s">
        <v>13</v>
      </c>
      <c r="H1905" t="s">
        <v>607</v>
      </c>
      <c r="I1905" t="s">
        <v>20</v>
      </c>
      <c r="J1905" t="s">
        <v>157</v>
      </c>
      <c r="K1905" t="s">
        <v>32</v>
      </c>
      <c r="L1905" t="s">
        <v>399</v>
      </c>
      <c r="M1905" t="s">
        <v>78</v>
      </c>
      <c r="N1905" s="1">
        <v>87142667.859999999</v>
      </c>
      <c r="O1905" s="1">
        <v>54858950.789999999</v>
      </c>
    </row>
    <row r="1906" spans="1:15" x14ac:dyDescent="0.25">
      <c r="A1906" s="2">
        <v>45158.114120370374</v>
      </c>
      <c r="B1906">
        <f t="shared" si="58"/>
        <v>20</v>
      </c>
      <c r="C1906">
        <f t="shared" si="59"/>
        <v>8</v>
      </c>
      <c r="D1906" s="2">
        <f>DATE(2023,KB_s[[#This Row],[Monat]],KB_s[[#This Row],[Tag]])</f>
        <v>45158</v>
      </c>
      <c r="E1906" s="3">
        <f>WEEKNUM(KB_s[[#This Row],[kill_datetime]],2)</f>
        <v>34</v>
      </c>
      <c r="F1906" t="s">
        <v>22</v>
      </c>
      <c r="G1906" t="s">
        <v>13</v>
      </c>
      <c r="H1906" t="s">
        <v>307</v>
      </c>
      <c r="I1906" t="s">
        <v>20</v>
      </c>
      <c r="J1906" t="s">
        <v>162</v>
      </c>
      <c r="K1906" t="s">
        <v>52</v>
      </c>
      <c r="L1906" t="s">
        <v>281</v>
      </c>
      <c r="M1906" t="s">
        <v>66</v>
      </c>
      <c r="N1906" s="1">
        <v>254820785.99000001</v>
      </c>
      <c r="O1906" s="1">
        <v>74588001.280000001</v>
      </c>
    </row>
    <row r="1907" spans="1:15" x14ac:dyDescent="0.25">
      <c r="A1907" s="2">
        <v>45158.114942129629</v>
      </c>
      <c r="B1907">
        <f t="shared" si="58"/>
        <v>20</v>
      </c>
      <c r="C1907">
        <f t="shared" si="59"/>
        <v>8</v>
      </c>
      <c r="D1907" s="2">
        <f>DATE(2023,KB_s[[#This Row],[Monat]],KB_s[[#This Row],[Tag]])</f>
        <v>45158</v>
      </c>
      <c r="E1907" s="3">
        <f>WEEKNUM(KB_s[[#This Row],[kill_datetime]],2)</f>
        <v>34</v>
      </c>
      <c r="F1907" t="s">
        <v>172</v>
      </c>
      <c r="G1907" t="s">
        <v>13</v>
      </c>
      <c r="H1907" t="s">
        <v>194</v>
      </c>
      <c r="I1907" t="s">
        <v>20</v>
      </c>
      <c r="J1907" t="s">
        <v>16</v>
      </c>
      <c r="K1907" t="s">
        <v>17</v>
      </c>
      <c r="L1907" t="s">
        <v>281</v>
      </c>
      <c r="M1907" t="s">
        <v>66</v>
      </c>
      <c r="N1907" s="1">
        <v>5114417.54</v>
      </c>
      <c r="O1907" s="1">
        <v>2314447.48</v>
      </c>
    </row>
    <row r="1908" spans="1:15" x14ac:dyDescent="0.25">
      <c r="A1908" s="2">
        <v>45158.11582175926</v>
      </c>
      <c r="B1908">
        <f t="shared" si="58"/>
        <v>20</v>
      </c>
      <c r="C1908">
        <f t="shared" si="59"/>
        <v>8</v>
      </c>
      <c r="D1908" s="2">
        <f>DATE(2023,KB_s[[#This Row],[Monat]],KB_s[[#This Row],[Tag]])</f>
        <v>45158</v>
      </c>
      <c r="E1908" s="3">
        <f>WEEKNUM(KB_s[[#This Row],[kill_datetime]],2)</f>
        <v>34</v>
      </c>
      <c r="F1908" t="s">
        <v>76</v>
      </c>
      <c r="G1908" t="s">
        <v>13</v>
      </c>
      <c r="H1908" t="s">
        <v>330</v>
      </c>
      <c r="I1908" t="s">
        <v>20</v>
      </c>
      <c r="J1908" t="s">
        <v>435</v>
      </c>
      <c r="K1908" t="s">
        <v>52</v>
      </c>
      <c r="L1908" t="s">
        <v>281</v>
      </c>
      <c r="M1908" t="s">
        <v>66</v>
      </c>
      <c r="N1908" s="1">
        <v>340608217.69</v>
      </c>
      <c r="O1908" s="1">
        <v>192408650.72999999</v>
      </c>
    </row>
    <row r="1909" spans="1:15" x14ac:dyDescent="0.25">
      <c r="A1909" s="2">
        <v>45158.126516203702</v>
      </c>
      <c r="B1909">
        <f t="shared" si="58"/>
        <v>20</v>
      </c>
      <c r="C1909">
        <f t="shared" si="59"/>
        <v>8</v>
      </c>
      <c r="D1909" s="2">
        <f>DATE(2023,KB_s[[#This Row],[Monat]],KB_s[[#This Row],[Tag]])</f>
        <v>45158</v>
      </c>
      <c r="E1909" s="3">
        <f>WEEKNUM(KB_s[[#This Row],[kill_datetime]],2)</f>
        <v>34</v>
      </c>
      <c r="F1909" t="s">
        <v>22</v>
      </c>
      <c r="G1909" t="s">
        <v>13</v>
      </c>
      <c r="H1909" t="s">
        <v>23</v>
      </c>
      <c r="I1909" t="s">
        <v>20</v>
      </c>
      <c r="J1909" t="s">
        <v>29</v>
      </c>
      <c r="K1909" t="s">
        <v>17</v>
      </c>
      <c r="L1909" t="s">
        <v>691</v>
      </c>
      <c r="M1909" t="s">
        <v>78</v>
      </c>
      <c r="N1909" s="1">
        <v>5340968.17</v>
      </c>
      <c r="O1909" s="1">
        <v>4320691.26</v>
      </c>
    </row>
    <row r="1910" spans="1:15" x14ac:dyDescent="0.25">
      <c r="A1910" s="2">
        <v>45158.126782407409</v>
      </c>
      <c r="B1910">
        <f t="shared" si="58"/>
        <v>20</v>
      </c>
      <c r="C1910">
        <f t="shared" si="59"/>
        <v>8</v>
      </c>
      <c r="D1910" s="2">
        <f>DATE(2023,KB_s[[#This Row],[Monat]],KB_s[[#This Row],[Tag]])</f>
        <v>45158</v>
      </c>
      <c r="E1910" s="3">
        <f>WEEKNUM(KB_s[[#This Row],[kill_datetime]],2)</f>
        <v>34</v>
      </c>
      <c r="F1910" t="s">
        <v>33</v>
      </c>
      <c r="G1910" t="s">
        <v>13</v>
      </c>
      <c r="H1910" t="s">
        <v>194</v>
      </c>
      <c r="I1910" t="s">
        <v>20</v>
      </c>
      <c r="J1910" t="s">
        <v>16</v>
      </c>
      <c r="K1910" t="s">
        <v>17</v>
      </c>
      <c r="L1910" t="s">
        <v>181</v>
      </c>
      <c r="M1910" t="s">
        <v>66</v>
      </c>
      <c r="N1910" s="1">
        <v>3613062.61</v>
      </c>
      <c r="O1910" s="1">
        <v>2160274.4300000002</v>
      </c>
    </row>
    <row r="1911" spans="1:15" x14ac:dyDescent="0.25">
      <c r="A1911" s="2">
        <v>45158.127222222225</v>
      </c>
      <c r="B1911">
        <f t="shared" si="58"/>
        <v>20</v>
      </c>
      <c r="C1911">
        <f t="shared" si="59"/>
        <v>8</v>
      </c>
      <c r="D1911" s="2">
        <f>DATE(2023,KB_s[[#This Row],[Monat]],KB_s[[#This Row],[Tag]])</f>
        <v>45158</v>
      </c>
      <c r="E1911" s="3">
        <f>WEEKNUM(KB_s[[#This Row],[kill_datetime]],2)</f>
        <v>34</v>
      </c>
      <c r="F1911" t="s">
        <v>22</v>
      </c>
      <c r="G1911" t="s">
        <v>13</v>
      </c>
      <c r="H1911" t="s">
        <v>23</v>
      </c>
      <c r="I1911" t="s">
        <v>20</v>
      </c>
      <c r="J1911" t="s">
        <v>29</v>
      </c>
      <c r="K1911" t="s">
        <v>17</v>
      </c>
      <c r="L1911" t="s">
        <v>691</v>
      </c>
      <c r="M1911" t="s">
        <v>78</v>
      </c>
      <c r="N1911" s="1">
        <v>7545540.1799999997</v>
      </c>
      <c r="O1911" s="1">
        <v>4621546.84</v>
      </c>
    </row>
    <row r="1912" spans="1:15" x14ac:dyDescent="0.25">
      <c r="A1912" s="2">
        <v>45158.133437500001</v>
      </c>
      <c r="B1912">
        <f t="shared" si="58"/>
        <v>20</v>
      </c>
      <c r="C1912">
        <f t="shared" si="59"/>
        <v>8</v>
      </c>
      <c r="D1912" s="2">
        <f>DATE(2023,KB_s[[#This Row],[Monat]],KB_s[[#This Row],[Tag]])</f>
        <v>45158</v>
      </c>
      <c r="E1912" s="3">
        <f>WEEKNUM(KB_s[[#This Row],[kill_datetime]],2)</f>
        <v>34</v>
      </c>
      <c r="F1912" t="s">
        <v>92</v>
      </c>
      <c r="G1912" t="s">
        <v>13</v>
      </c>
      <c r="H1912" t="s">
        <v>198</v>
      </c>
      <c r="I1912" t="s">
        <v>20</v>
      </c>
      <c r="J1912" t="s">
        <v>48</v>
      </c>
      <c r="K1912" t="s">
        <v>25</v>
      </c>
      <c r="L1912" t="s">
        <v>281</v>
      </c>
      <c r="M1912" t="s">
        <v>66</v>
      </c>
      <c r="N1912" s="1">
        <v>19057154.52</v>
      </c>
      <c r="O1912" s="1">
        <v>11904354.800000001</v>
      </c>
    </row>
    <row r="1913" spans="1:15" x14ac:dyDescent="0.25">
      <c r="A1913" s="2">
        <v>45158.134872685187</v>
      </c>
      <c r="B1913">
        <f t="shared" si="58"/>
        <v>20</v>
      </c>
      <c r="C1913">
        <f t="shared" si="59"/>
        <v>8</v>
      </c>
      <c r="D1913" s="2">
        <f>DATE(2023,KB_s[[#This Row],[Monat]],KB_s[[#This Row],[Tag]])</f>
        <v>45158</v>
      </c>
      <c r="E1913" s="3">
        <f>WEEKNUM(KB_s[[#This Row],[kill_datetime]],2)</f>
        <v>34</v>
      </c>
      <c r="F1913" t="s">
        <v>231</v>
      </c>
      <c r="G1913" t="s">
        <v>13</v>
      </c>
      <c r="H1913" t="s">
        <v>23</v>
      </c>
      <c r="I1913" t="s">
        <v>20</v>
      </c>
      <c r="J1913" t="s">
        <v>29</v>
      </c>
      <c r="K1913" t="s">
        <v>17</v>
      </c>
      <c r="L1913" t="s">
        <v>206</v>
      </c>
      <c r="M1913" t="s">
        <v>78</v>
      </c>
      <c r="N1913" s="1">
        <v>7006257.2599999998</v>
      </c>
      <c r="O1913" s="1">
        <v>3913816.99</v>
      </c>
    </row>
    <row r="1914" spans="1:15" x14ac:dyDescent="0.25">
      <c r="A1914" s="2">
        <v>45158.13521990741</v>
      </c>
      <c r="B1914">
        <f t="shared" si="58"/>
        <v>20</v>
      </c>
      <c r="C1914">
        <f t="shared" si="59"/>
        <v>8</v>
      </c>
      <c r="D1914" s="2">
        <f>DATE(2023,KB_s[[#This Row],[Monat]],KB_s[[#This Row],[Tag]])</f>
        <v>45158</v>
      </c>
      <c r="E1914" s="3">
        <f>WEEKNUM(KB_s[[#This Row],[kill_datetime]],2)</f>
        <v>34</v>
      </c>
      <c r="F1914" t="s">
        <v>231</v>
      </c>
      <c r="G1914" t="s">
        <v>13</v>
      </c>
      <c r="H1914" t="s">
        <v>23</v>
      </c>
      <c r="I1914" t="s">
        <v>20</v>
      </c>
      <c r="J1914" t="s">
        <v>29</v>
      </c>
      <c r="K1914" t="s">
        <v>17</v>
      </c>
      <c r="L1914" t="s">
        <v>206</v>
      </c>
      <c r="M1914" t="s">
        <v>78</v>
      </c>
      <c r="N1914" s="1">
        <v>4846967.0199999996</v>
      </c>
      <c r="O1914" s="1">
        <v>4133005.25</v>
      </c>
    </row>
    <row r="1915" spans="1:15" x14ac:dyDescent="0.25">
      <c r="A1915" s="2">
        <v>45158.135358796295</v>
      </c>
      <c r="B1915">
        <f t="shared" si="58"/>
        <v>20</v>
      </c>
      <c r="C1915">
        <f t="shared" si="59"/>
        <v>8</v>
      </c>
      <c r="D1915" s="2">
        <f>DATE(2023,KB_s[[#This Row],[Monat]],KB_s[[#This Row],[Tag]])</f>
        <v>45158</v>
      </c>
      <c r="E1915" s="3">
        <f>WEEKNUM(KB_s[[#This Row],[kill_datetime]],2)</f>
        <v>34</v>
      </c>
      <c r="F1915" t="s">
        <v>231</v>
      </c>
      <c r="G1915" t="s">
        <v>13</v>
      </c>
      <c r="H1915" t="s">
        <v>23</v>
      </c>
      <c r="I1915" t="s">
        <v>20</v>
      </c>
      <c r="J1915" t="s">
        <v>29</v>
      </c>
      <c r="K1915" t="s">
        <v>17</v>
      </c>
      <c r="L1915" t="s">
        <v>206</v>
      </c>
      <c r="M1915" t="s">
        <v>78</v>
      </c>
      <c r="N1915" s="1">
        <v>4847802.57</v>
      </c>
      <c r="O1915" s="1">
        <v>2767989.59</v>
      </c>
    </row>
    <row r="1916" spans="1:15" x14ac:dyDescent="0.25">
      <c r="A1916" s="2">
        <v>45158.135405092595</v>
      </c>
      <c r="B1916">
        <f t="shared" si="58"/>
        <v>20</v>
      </c>
      <c r="C1916">
        <f t="shared" si="59"/>
        <v>8</v>
      </c>
      <c r="D1916" s="2">
        <f>DATE(2023,KB_s[[#This Row],[Monat]],KB_s[[#This Row],[Tag]])</f>
        <v>45158</v>
      </c>
      <c r="E1916" s="3">
        <f>WEEKNUM(KB_s[[#This Row],[kill_datetime]],2)</f>
        <v>34</v>
      </c>
      <c r="F1916" t="s">
        <v>231</v>
      </c>
      <c r="G1916" t="s">
        <v>13</v>
      </c>
      <c r="H1916" t="s">
        <v>23</v>
      </c>
      <c r="I1916" t="s">
        <v>20</v>
      </c>
      <c r="J1916" t="s">
        <v>29</v>
      </c>
      <c r="K1916" t="s">
        <v>17</v>
      </c>
      <c r="L1916" t="s">
        <v>206</v>
      </c>
      <c r="M1916" t="s">
        <v>78</v>
      </c>
      <c r="N1916" s="1">
        <v>4827729.79</v>
      </c>
      <c r="O1916" s="1">
        <v>889064.84</v>
      </c>
    </row>
    <row r="1917" spans="1:15" x14ac:dyDescent="0.25">
      <c r="A1917" s="2">
        <v>45158.135451388887</v>
      </c>
      <c r="B1917">
        <f t="shared" si="58"/>
        <v>20</v>
      </c>
      <c r="C1917">
        <f t="shared" si="59"/>
        <v>8</v>
      </c>
      <c r="D1917" s="2">
        <f>DATE(2023,KB_s[[#This Row],[Monat]],KB_s[[#This Row],[Tag]])</f>
        <v>45158</v>
      </c>
      <c r="E1917" s="3">
        <f>WEEKNUM(KB_s[[#This Row],[kill_datetime]],2)</f>
        <v>34</v>
      </c>
      <c r="F1917" t="s">
        <v>231</v>
      </c>
      <c r="G1917" t="s">
        <v>13</v>
      </c>
      <c r="H1917" t="s">
        <v>23</v>
      </c>
      <c r="I1917" t="s">
        <v>20</v>
      </c>
      <c r="J1917" t="s">
        <v>29</v>
      </c>
      <c r="K1917" t="s">
        <v>17</v>
      </c>
      <c r="L1917" t="s">
        <v>206</v>
      </c>
      <c r="M1917" t="s">
        <v>78</v>
      </c>
      <c r="N1917" s="1">
        <v>4846835.7300000004</v>
      </c>
      <c r="O1917" s="1">
        <v>3794133.85</v>
      </c>
    </row>
    <row r="1918" spans="1:15" x14ac:dyDescent="0.25">
      <c r="A1918" s="2">
        <v>45158.135462962964</v>
      </c>
      <c r="B1918">
        <f t="shared" si="58"/>
        <v>20</v>
      </c>
      <c r="C1918">
        <f t="shared" si="59"/>
        <v>8</v>
      </c>
      <c r="D1918" s="2">
        <f>DATE(2023,KB_s[[#This Row],[Monat]],KB_s[[#This Row],[Tag]])</f>
        <v>45158</v>
      </c>
      <c r="E1918" s="3">
        <f>WEEKNUM(KB_s[[#This Row],[kill_datetime]],2)</f>
        <v>34</v>
      </c>
      <c r="F1918" t="s">
        <v>231</v>
      </c>
      <c r="G1918" t="s">
        <v>13</v>
      </c>
      <c r="H1918" t="s">
        <v>23</v>
      </c>
      <c r="I1918" t="s">
        <v>20</v>
      </c>
      <c r="J1918" t="s">
        <v>29</v>
      </c>
      <c r="K1918" t="s">
        <v>17</v>
      </c>
      <c r="L1918" t="s">
        <v>206</v>
      </c>
      <c r="M1918" t="s">
        <v>78</v>
      </c>
      <c r="N1918" s="1">
        <v>5374037.9800000004</v>
      </c>
      <c r="O1918" s="1">
        <v>3672377.78</v>
      </c>
    </row>
    <row r="1919" spans="1:15" x14ac:dyDescent="0.25">
      <c r="A1919" s="2">
        <v>45158.13554398148</v>
      </c>
      <c r="B1919">
        <f t="shared" si="58"/>
        <v>20</v>
      </c>
      <c r="C1919">
        <f t="shared" si="59"/>
        <v>8</v>
      </c>
      <c r="D1919" s="2">
        <f>DATE(2023,KB_s[[#This Row],[Monat]],KB_s[[#This Row],[Tag]])</f>
        <v>45158</v>
      </c>
      <c r="E1919" s="3">
        <f>WEEKNUM(KB_s[[#This Row],[kill_datetime]],2)</f>
        <v>34</v>
      </c>
      <c r="F1919" t="s">
        <v>22</v>
      </c>
      <c r="G1919" t="s">
        <v>13</v>
      </c>
      <c r="H1919" t="s">
        <v>23</v>
      </c>
      <c r="I1919" t="s">
        <v>20</v>
      </c>
      <c r="J1919" t="s">
        <v>29</v>
      </c>
      <c r="K1919" t="s">
        <v>17</v>
      </c>
      <c r="L1919" t="s">
        <v>206</v>
      </c>
      <c r="M1919" t="s">
        <v>78</v>
      </c>
      <c r="N1919" s="1">
        <v>7000634.6500000004</v>
      </c>
      <c r="O1919" s="1">
        <v>3068573.53</v>
      </c>
    </row>
    <row r="1920" spans="1:15" x14ac:dyDescent="0.25">
      <c r="A1920" s="2">
        <v>45158.135578703703</v>
      </c>
      <c r="B1920">
        <f t="shared" si="58"/>
        <v>20</v>
      </c>
      <c r="C1920">
        <f t="shared" si="59"/>
        <v>8</v>
      </c>
      <c r="D1920" s="2">
        <f>DATE(2023,KB_s[[#This Row],[Monat]],KB_s[[#This Row],[Tag]])</f>
        <v>45158</v>
      </c>
      <c r="E1920" s="3">
        <f>WEEKNUM(KB_s[[#This Row],[kill_datetime]],2)</f>
        <v>34</v>
      </c>
      <c r="F1920" t="s">
        <v>231</v>
      </c>
      <c r="G1920" t="s">
        <v>13</v>
      </c>
      <c r="H1920" t="s">
        <v>23</v>
      </c>
      <c r="I1920" t="s">
        <v>20</v>
      </c>
      <c r="J1920" t="s">
        <v>29</v>
      </c>
      <c r="K1920" t="s">
        <v>17</v>
      </c>
      <c r="L1920" t="s">
        <v>206</v>
      </c>
      <c r="M1920" t="s">
        <v>78</v>
      </c>
      <c r="N1920" s="1">
        <v>4845487.3099999996</v>
      </c>
      <c r="O1920" s="1">
        <v>2443376.54</v>
      </c>
    </row>
    <row r="1921" spans="1:15" x14ac:dyDescent="0.25">
      <c r="A1921" s="2">
        <v>45158.135625000003</v>
      </c>
      <c r="B1921">
        <f t="shared" si="58"/>
        <v>20</v>
      </c>
      <c r="C1921">
        <f t="shared" si="59"/>
        <v>8</v>
      </c>
      <c r="D1921" s="2">
        <f>DATE(2023,KB_s[[#This Row],[Monat]],KB_s[[#This Row],[Tag]])</f>
        <v>45158</v>
      </c>
      <c r="E1921" s="3">
        <f>WEEKNUM(KB_s[[#This Row],[kill_datetime]],2)</f>
        <v>34</v>
      </c>
      <c r="F1921" t="s">
        <v>22</v>
      </c>
      <c r="G1921" t="s">
        <v>13</v>
      </c>
      <c r="H1921" t="s">
        <v>23</v>
      </c>
      <c r="I1921" t="s">
        <v>20</v>
      </c>
      <c r="J1921" t="s">
        <v>29</v>
      </c>
      <c r="K1921" t="s">
        <v>17</v>
      </c>
      <c r="L1921" t="s">
        <v>206</v>
      </c>
      <c r="M1921" t="s">
        <v>78</v>
      </c>
      <c r="N1921" s="1">
        <v>6646266.1699999999</v>
      </c>
      <c r="O1921" s="1">
        <v>4379775.1500000004</v>
      </c>
    </row>
    <row r="1922" spans="1:15" x14ac:dyDescent="0.25">
      <c r="A1922" s="2">
        <v>45158.135648148149</v>
      </c>
      <c r="B1922">
        <f t="shared" ref="B1922:B1985" si="60">DAY(A1922)</f>
        <v>20</v>
      </c>
      <c r="C1922">
        <f t="shared" ref="C1922:C1985" si="61">MONTH(A1922)</f>
        <v>8</v>
      </c>
      <c r="D1922" s="2">
        <f>DATE(2023,KB_s[[#This Row],[Monat]],KB_s[[#This Row],[Tag]])</f>
        <v>45158</v>
      </c>
      <c r="E1922" s="3">
        <f>WEEKNUM(KB_s[[#This Row],[kill_datetime]],2)</f>
        <v>34</v>
      </c>
      <c r="F1922" t="s">
        <v>21</v>
      </c>
      <c r="G1922" t="s">
        <v>13</v>
      </c>
      <c r="H1922" t="s">
        <v>23</v>
      </c>
      <c r="I1922" t="s">
        <v>20</v>
      </c>
      <c r="J1922" t="s">
        <v>29</v>
      </c>
      <c r="K1922" t="s">
        <v>17</v>
      </c>
      <c r="L1922" t="s">
        <v>206</v>
      </c>
      <c r="M1922" t="s">
        <v>78</v>
      </c>
      <c r="N1922" s="1">
        <v>3577816.81</v>
      </c>
      <c r="O1922" s="1">
        <v>2417092.46</v>
      </c>
    </row>
    <row r="1923" spans="1:15" x14ac:dyDescent="0.25">
      <c r="A1923" s="2">
        <v>45158.135648148149</v>
      </c>
      <c r="B1923">
        <f t="shared" si="60"/>
        <v>20</v>
      </c>
      <c r="C1923">
        <f t="shared" si="61"/>
        <v>8</v>
      </c>
      <c r="D1923" s="2">
        <f>DATE(2023,KB_s[[#This Row],[Monat]],KB_s[[#This Row],[Tag]])</f>
        <v>45158</v>
      </c>
      <c r="E1923" s="3">
        <f>WEEKNUM(KB_s[[#This Row],[kill_datetime]],2)</f>
        <v>34</v>
      </c>
      <c r="F1923" t="s">
        <v>12</v>
      </c>
      <c r="G1923" t="s">
        <v>13</v>
      </c>
      <c r="H1923" t="s">
        <v>23</v>
      </c>
      <c r="I1923" t="s">
        <v>20</v>
      </c>
      <c r="J1923" t="s">
        <v>29</v>
      </c>
      <c r="K1923" t="s">
        <v>17</v>
      </c>
      <c r="L1923" t="s">
        <v>206</v>
      </c>
      <c r="M1923" t="s">
        <v>78</v>
      </c>
      <c r="N1923" s="1">
        <v>4846513.0599999996</v>
      </c>
      <c r="O1923" s="1">
        <v>4204527.34</v>
      </c>
    </row>
    <row r="1924" spans="1:15" x14ac:dyDescent="0.25">
      <c r="A1924" s="2">
        <v>45158.135682870372</v>
      </c>
      <c r="B1924">
        <f t="shared" si="60"/>
        <v>20</v>
      </c>
      <c r="C1924">
        <f t="shared" si="61"/>
        <v>8</v>
      </c>
      <c r="D1924" s="2">
        <f>DATE(2023,KB_s[[#This Row],[Monat]],KB_s[[#This Row],[Tag]])</f>
        <v>45158</v>
      </c>
      <c r="E1924" s="3">
        <f>WEEKNUM(KB_s[[#This Row],[kill_datetime]],2)</f>
        <v>34</v>
      </c>
      <c r="F1924" t="s">
        <v>57</v>
      </c>
      <c r="G1924" t="s">
        <v>13</v>
      </c>
      <c r="H1924" t="s">
        <v>23</v>
      </c>
      <c r="I1924" t="s">
        <v>20</v>
      </c>
      <c r="J1924" t="s">
        <v>29</v>
      </c>
      <c r="K1924" t="s">
        <v>17</v>
      </c>
      <c r="L1924" t="s">
        <v>206</v>
      </c>
      <c r="M1924" t="s">
        <v>78</v>
      </c>
      <c r="N1924" s="1">
        <v>5364078.0999999996</v>
      </c>
      <c r="O1924" s="1">
        <v>3463397.34</v>
      </c>
    </row>
    <row r="1925" spans="1:15" x14ac:dyDescent="0.25">
      <c r="A1925" s="2">
        <v>45158.135706018518</v>
      </c>
      <c r="B1925">
        <f t="shared" si="60"/>
        <v>20</v>
      </c>
      <c r="C1925">
        <f t="shared" si="61"/>
        <v>8</v>
      </c>
      <c r="D1925" s="2">
        <f>DATE(2023,KB_s[[#This Row],[Monat]],KB_s[[#This Row],[Tag]])</f>
        <v>45158</v>
      </c>
      <c r="E1925" s="3">
        <f>WEEKNUM(KB_s[[#This Row],[kill_datetime]],2)</f>
        <v>34</v>
      </c>
      <c r="F1925" t="s">
        <v>231</v>
      </c>
      <c r="G1925" t="s">
        <v>13</v>
      </c>
      <c r="H1925" t="s">
        <v>23</v>
      </c>
      <c r="I1925" t="s">
        <v>20</v>
      </c>
      <c r="J1925" t="s">
        <v>29</v>
      </c>
      <c r="K1925" t="s">
        <v>17</v>
      </c>
      <c r="L1925" t="s">
        <v>206</v>
      </c>
      <c r="M1925" t="s">
        <v>78</v>
      </c>
      <c r="N1925" s="1">
        <v>4844545.88</v>
      </c>
      <c r="O1925" s="1">
        <v>3833624.05</v>
      </c>
    </row>
    <row r="1926" spans="1:15" x14ac:dyDescent="0.25">
      <c r="A1926" s="2">
        <v>45158.135740740741</v>
      </c>
      <c r="B1926">
        <f t="shared" si="60"/>
        <v>20</v>
      </c>
      <c r="C1926">
        <f t="shared" si="61"/>
        <v>8</v>
      </c>
      <c r="D1926" s="2">
        <f>DATE(2023,KB_s[[#This Row],[Monat]],KB_s[[#This Row],[Tag]])</f>
        <v>45158</v>
      </c>
      <c r="E1926" s="3">
        <f>WEEKNUM(KB_s[[#This Row],[kill_datetime]],2)</f>
        <v>34</v>
      </c>
      <c r="F1926" t="s">
        <v>231</v>
      </c>
      <c r="G1926" t="s">
        <v>13</v>
      </c>
      <c r="H1926" t="s">
        <v>23</v>
      </c>
      <c r="I1926" t="s">
        <v>20</v>
      </c>
      <c r="J1926" t="s">
        <v>29</v>
      </c>
      <c r="K1926" t="s">
        <v>17</v>
      </c>
      <c r="L1926" t="s">
        <v>206</v>
      </c>
      <c r="M1926" t="s">
        <v>78</v>
      </c>
      <c r="N1926" s="1">
        <v>4845985.54</v>
      </c>
      <c r="O1926" s="1">
        <v>2909529.48</v>
      </c>
    </row>
    <row r="1927" spans="1:15" x14ac:dyDescent="0.25">
      <c r="A1927" s="2">
        <v>45158.135787037034</v>
      </c>
      <c r="B1927">
        <f t="shared" si="60"/>
        <v>20</v>
      </c>
      <c r="C1927">
        <f t="shared" si="61"/>
        <v>8</v>
      </c>
      <c r="D1927" s="2">
        <f>DATE(2023,KB_s[[#This Row],[Monat]],KB_s[[#This Row],[Tag]])</f>
        <v>45158</v>
      </c>
      <c r="E1927" s="3">
        <f>WEEKNUM(KB_s[[#This Row],[kill_datetime]],2)</f>
        <v>34</v>
      </c>
      <c r="F1927" t="s">
        <v>23</v>
      </c>
      <c r="G1927" t="s">
        <v>20</v>
      </c>
      <c r="H1927" t="s">
        <v>92</v>
      </c>
      <c r="I1927" t="s">
        <v>13</v>
      </c>
      <c r="J1927" t="s">
        <v>88</v>
      </c>
      <c r="K1927" t="s">
        <v>17</v>
      </c>
      <c r="L1927" t="s">
        <v>206</v>
      </c>
      <c r="M1927" t="s">
        <v>78</v>
      </c>
      <c r="N1927" s="1">
        <v>1767253.03</v>
      </c>
      <c r="O1927" s="1">
        <v>1542998.15</v>
      </c>
    </row>
    <row r="1928" spans="1:15" x14ac:dyDescent="0.25">
      <c r="A1928" s="2">
        <v>45158.135810185187</v>
      </c>
      <c r="B1928">
        <f t="shared" si="60"/>
        <v>20</v>
      </c>
      <c r="C1928">
        <f t="shared" si="61"/>
        <v>8</v>
      </c>
      <c r="D1928" s="2">
        <f>DATE(2023,KB_s[[#This Row],[Monat]],KB_s[[#This Row],[Tag]])</f>
        <v>45158</v>
      </c>
      <c r="E1928" s="3">
        <f>WEEKNUM(KB_s[[#This Row],[kill_datetime]],2)</f>
        <v>34</v>
      </c>
      <c r="F1928" t="s">
        <v>22</v>
      </c>
      <c r="G1928" t="s">
        <v>13</v>
      </c>
      <c r="H1928" t="s">
        <v>23</v>
      </c>
      <c r="I1928" t="s">
        <v>20</v>
      </c>
      <c r="J1928" t="s">
        <v>29</v>
      </c>
      <c r="K1928" t="s">
        <v>17</v>
      </c>
      <c r="L1928" t="s">
        <v>206</v>
      </c>
      <c r="M1928" t="s">
        <v>78</v>
      </c>
      <c r="N1928" s="1">
        <v>4845536.97</v>
      </c>
      <c r="O1928" s="1">
        <v>2283399.75</v>
      </c>
    </row>
    <row r="1929" spans="1:15" x14ac:dyDescent="0.25">
      <c r="A1929" s="2">
        <v>45158.135810185187</v>
      </c>
      <c r="B1929">
        <f t="shared" si="60"/>
        <v>20</v>
      </c>
      <c r="C1929">
        <f t="shared" si="61"/>
        <v>8</v>
      </c>
      <c r="D1929" s="2">
        <f>DATE(2023,KB_s[[#This Row],[Monat]],KB_s[[#This Row],[Tag]])</f>
        <v>45158</v>
      </c>
      <c r="E1929" s="3">
        <f>WEEKNUM(KB_s[[#This Row],[kill_datetime]],2)</f>
        <v>34</v>
      </c>
      <c r="F1929" t="s">
        <v>231</v>
      </c>
      <c r="G1929" t="s">
        <v>13</v>
      </c>
      <c r="H1929" t="s">
        <v>23</v>
      </c>
      <c r="I1929" t="s">
        <v>20</v>
      </c>
      <c r="J1929" t="s">
        <v>29</v>
      </c>
      <c r="K1929" t="s">
        <v>17</v>
      </c>
      <c r="L1929" t="s">
        <v>206</v>
      </c>
      <c r="M1929" t="s">
        <v>78</v>
      </c>
      <c r="N1929" s="1">
        <v>4902885.03</v>
      </c>
      <c r="O1929" s="1">
        <v>4136342.65</v>
      </c>
    </row>
    <row r="1930" spans="1:15" x14ac:dyDescent="0.25">
      <c r="A1930" s="2">
        <v>45158.135844907411</v>
      </c>
      <c r="B1930">
        <f t="shared" si="60"/>
        <v>20</v>
      </c>
      <c r="C1930">
        <f t="shared" si="61"/>
        <v>8</v>
      </c>
      <c r="D1930" s="2">
        <f>DATE(2023,KB_s[[#This Row],[Monat]],KB_s[[#This Row],[Tag]])</f>
        <v>45158</v>
      </c>
      <c r="E1930" s="3">
        <f>WEEKNUM(KB_s[[#This Row],[kill_datetime]],2)</f>
        <v>34</v>
      </c>
      <c r="F1930" t="s">
        <v>231</v>
      </c>
      <c r="G1930" t="s">
        <v>13</v>
      </c>
      <c r="H1930" t="s">
        <v>508</v>
      </c>
      <c r="I1930" t="s">
        <v>20</v>
      </c>
      <c r="J1930" t="s">
        <v>29</v>
      </c>
      <c r="K1930" t="s">
        <v>17</v>
      </c>
      <c r="L1930" t="s">
        <v>206</v>
      </c>
      <c r="M1930" t="s">
        <v>78</v>
      </c>
      <c r="N1930" s="1">
        <v>4844105.3899999997</v>
      </c>
      <c r="O1930" s="1">
        <v>1652536.35</v>
      </c>
    </row>
    <row r="1931" spans="1:15" x14ac:dyDescent="0.25">
      <c r="A1931" s="2">
        <v>45158.13585648148</v>
      </c>
      <c r="B1931">
        <f t="shared" si="60"/>
        <v>20</v>
      </c>
      <c r="C1931">
        <f t="shared" si="61"/>
        <v>8</v>
      </c>
      <c r="D1931" s="2">
        <f>DATE(2023,KB_s[[#This Row],[Monat]],KB_s[[#This Row],[Tag]])</f>
        <v>45158</v>
      </c>
      <c r="E1931" s="3">
        <f>WEEKNUM(KB_s[[#This Row],[kill_datetime]],2)</f>
        <v>34</v>
      </c>
      <c r="F1931" t="s">
        <v>12</v>
      </c>
      <c r="G1931" t="s">
        <v>13</v>
      </c>
      <c r="H1931" t="s">
        <v>23</v>
      </c>
      <c r="I1931" t="s">
        <v>20</v>
      </c>
      <c r="J1931" t="s">
        <v>29</v>
      </c>
      <c r="K1931" t="s">
        <v>17</v>
      </c>
      <c r="L1931" t="s">
        <v>206</v>
      </c>
      <c r="M1931" t="s">
        <v>78</v>
      </c>
      <c r="N1931" s="1">
        <v>4826672.6500000004</v>
      </c>
      <c r="O1931" s="1">
        <v>877592.28</v>
      </c>
    </row>
    <row r="1932" spans="1:15" x14ac:dyDescent="0.25">
      <c r="A1932" s="2">
        <v>45158.13585648148</v>
      </c>
      <c r="B1932">
        <f t="shared" si="60"/>
        <v>20</v>
      </c>
      <c r="C1932">
        <f t="shared" si="61"/>
        <v>8</v>
      </c>
      <c r="D1932" s="2">
        <f>DATE(2023,KB_s[[#This Row],[Monat]],KB_s[[#This Row],[Tag]])</f>
        <v>45158</v>
      </c>
      <c r="E1932" s="3">
        <f>WEEKNUM(KB_s[[#This Row],[kill_datetime]],2)</f>
        <v>34</v>
      </c>
      <c r="F1932" t="s">
        <v>231</v>
      </c>
      <c r="G1932" t="s">
        <v>13</v>
      </c>
      <c r="H1932" t="s">
        <v>23</v>
      </c>
      <c r="I1932" t="s">
        <v>20</v>
      </c>
      <c r="J1932" t="s">
        <v>29</v>
      </c>
      <c r="K1932" t="s">
        <v>17</v>
      </c>
      <c r="L1932" t="s">
        <v>206</v>
      </c>
      <c r="M1932" t="s">
        <v>78</v>
      </c>
      <c r="N1932" s="1">
        <v>4826404.67</v>
      </c>
      <c r="O1932" s="1">
        <v>1337970.55</v>
      </c>
    </row>
    <row r="1933" spans="1:15" x14ac:dyDescent="0.25">
      <c r="A1933" s="2">
        <v>45158.13590277778</v>
      </c>
      <c r="B1933">
        <f t="shared" si="60"/>
        <v>20</v>
      </c>
      <c r="C1933">
        <f t="shared" si="61"/>
        <v>8</v>
      </c>
      <c r="D1933" s="2">
        <f>DATE(2023,KB_s[[#This Row],[Monat]],KB_s[[#This Row],[Tag]])</f>
        <v>45158</v>
      </c>
      <c r="E1933" s="3">
        <f>WEEKNUM(KB_s[[#This Row],[kill_datetime]],2)</f>
        <v>34</v>
      </c>
      <c r="F1933" t="s">
        <v>70</v>
      </c>
      <c r="G1933" t="s">
        <v>13</v>
      </c>
      <c r="H1933" t="s">
        <v>23</v>
      </c>
      <c r="I1933" t="s">
        <v>20</v>
      </c>
      <c r="J1933" t="s">
        <v>29</v>
      </c>
      <c r="K1933" t="s">
        <v>17</v>
      </c>
      <c r="L1933" t="s">
        <v>206</v>
      </c>
      <c r="M1933" t="s">
        <v>78</v>
      </c>
      <c r="N1933" s="1">
        <v>21166552.48</v>
      </c>
      <c r="O1933" s="1">
        <v>6362035.9400000004</v>
      </c>
    </row>
    <row r="1934" spans="1:15" x14ac:dyDescent="0.25">
      <c r="A1934" s="2">
        <v>45158.135914351849</v>
      </c>
      <c r="B1934">
        <f t="shared" si="60"/>
        <v>20</v>
      </c>
      <c r="C1934">
        <f t="shared" si="61"/>
        <v>8</v>
      </c>
      <c r="D1934" s="2">
        <f>DATE(2023,KB_s[[#This Row],[Monat]],KB_s[[#This Row],[Tag]])</f>
        <v>45158</v>
      </c>
      <c r="E1934" s="3">
        <f>WEEKNUM(KB_s[[#This Row],[kill_datetime]],2)</f>
        <v>34</v>
      </c>
      <c r="F1934" t="s">
        <v>231</v>
      </c>
      <c r="G1934" t="s">
        <v>13</v>
      </c>
      <c r="H1934" t="s">
        <v>23</v>
      </c>
      <c r="I1934" t="s">
        <v>20</v>
      </c>
      <c r="J1934" t="s">
        <v>29</v>
      </c>
      <c r="K1934" t="s">
        <v>17</v>
      </c>
      <c r="L1934" t="s">
        <v>206</v>
      </c>
      <c r="M1934" t="s">
        <v>78</v>
      </c>
      <c r="N1934" s="1">
        <v>7541133.3499999996</v>
      </c>
      <c r="O1934" s="1">
        <v>4929480.0599999996</v>
      </c>
    </row>
    <row r="1935" spans="1:15" x14ac:dyDescent="0.25">
      <c r="A1935" s="2">
        <v>45158.135983796295</v>
      </c>
      <c r="B1935">
        <f t="shared" si="60"/>
        <v>20</v>
      </c>
      <c r="C1935">
        <f t="shared" si="61"/>
        <v>8</v>
      </c>
      <c r="D1935" s="2">
        <f>DATE(2023,KB_s[[#This Row],[Monat]],KB_s[[#This Row],[Tag]])</f>
        <v>45158</v>
      </c>
      <c r="E1935" s="3">
        <f>WEEKNUM(KB_s[[#This Row],[kill_datetime]],2)</f>
        <v>34</v>
      </c>
      <c r="F1935" t="s">
        <v>22</v>
      </c>
      <c r="G1935" t="s">
        <v>13</v>
      </c>
      <c r="H1935" t="s">
        <v>23</v>
      </c>
      <c r="I1935" t="s">
        <v>20</v>
      </c>
      <c r="J1935" t="s">
        <v>29</v>
      </c>
      <c r="K1935" t="s">
        <v>17</v>
      </c>
      <c r="L1935" t="s">
        <v>206</v>
      </c>
      <c r="M1935" t="s">
        <v>78</v>
      </c>
      <c r="N1935" s="1">
        <v>4845148.47</v>
      </c>
      <c r="O1935" s="1">
        <v>3133531.83</v>
      </c>
    </row>
    <row r="1936" spans="1:15" x14ac:dyDescent="0.25">
      <c r="A1936" s="2">
        <v>45158.135995370372</v>
      </c>
      <c r="B1936">
        <f t="shared" si="60"/>
        <v>20</v>
      </c>
      <c r="C1936">
        <f t="shared" si="61"/>
        <v>8</v>
      </c>
      <c r="D1936" s="2">
        <f>DATE(2023,KB_s[[#This Row],[Monat]],KB_s[[#This Row],[Tag]])</f>
        <v>45158</v>
      </c>
      <c r="E1936" s="3">
        <f>WEEKNUM(KB_s[[#This Row],[kill_datetime]],2)</f>
        <v>34</v>
      </c>
      <c r="F1936" t="s">
        <v>12</v>
      </c>
      <c r="G1936" t="s">
        <v>13</v>
      </c>
      <c r="H1936" t="s">
        <v>23</v>
      </c>
      <c r="I1936" t="s">
        <v>20</v>
      </c>
      <c r="J1936" t="s">
        <v>29</v>
      </c>
      <c r="K1936" t="s">
        <v>17</v>
      </c>
      <c r="L1936" t="s">
        <v>206</v>
      </c>
      <c r="M1936" t="s">
        <v>78</v>
      </c>
      <c r="N1936" s="1">
        <v>5909283.71</v>
      </c>
      <c r="O1936" s="1">
        <v>3849143.31</v>
      </c>
    </row>
    <row r="1937" spans="1:15" x14ac:dyDescent="0.25">
      <c r="A1937" s="2">
        <v>45158.136030092595</v>
      </c>
      <c r="B1937">
        <f t="shared" si="60"/>
        <v>20</v>
      </c>
      <c r="C1937">
        <f t="shared" si="61"/>
        <v>8</v>
      </c>
      <c r="D1937" s="2">
        <f>DATE(2023,KB_s[[#This Row],[Monat]],KB_s[[#This Row],[Tag]])</f>
        <v>45158</v>
      </c>
      <c r="E1937" s="3">
        <f>WEEKNUM(KB_s[[#This Row],[kill_datetime]],2)</f>
        <v>34</v>
      </c>
      <c r="F1937" t="s">
        <v>76</v>
      </c>
      <c r="G1937" t="s">
        <v>13</v>
      </c>
      <c r="H1937" t="s">
        <v>23</v>
      </c>
      <c r="I1937" t="s">
        <v>20</v>
      </c>
      <c r="J1937" t="s">
        <v>29</v>
      </c>
      <c r="K1937" t="s">
        <v>17</v>
      </c>
      <c r="L1937" t="s">
        <v>206</v>
      </c>
      <c r="M1937" t="s">
        <v>78</v>
      </c>
      <c r="N1937" s="1">
        <v>4823391.72</v>
      </c>
      <c r="O1937" s="1">
        <v>1438732.02</v>
      </c>
    </row>
    <row r="1938" spans="1:15" x14ac:dyDescent="0.25">
      <c r="A1938" s="2">
        <v>45158.136053240742</v>
      </c>
      <c r="B1938">
        <f t="shared" si="60"/>
        <v>20</v>
      </c>
      <c r="C1938">
        <f t="shared" si="61"/>
        <v>8</v>
      </c>
      <c r="D1938" s="2">
        <f>DATE(2023,KB_s[[#This Row],[Monat]],KB_s[[#This Row],[Tag]])</f>
        <v>45158</v>
      </c>
      <c r="E1938" s="3">
        <f>WEEKNUM(KB_s[[#This Row],[kill_datetime]],2)</f>
        <v>34</v>
      </c>
      <c r="F1938" t="s">
        <v>231</v>
      </c>
      <c r="G1938" t="s">
        <v>13</v>
      </c>
      <c r="H1938" t="s">
        <v>23</v>
      </c>
      <c r="I1938" t="s">
        <v>20</v>
      </c>
      <c r="J1938" t="s">
        <v>29</v>
      </c>
      <c r="K1938" t="s">
        <v>17</v>
      </c>
      <c r="L1938" t="s">
        <v>206</v>
      </c>
      <c r="M1938" t="s">
        <v>78</v>
      </c>
      <c r="N1938" s="1">
        <v>4844276.74</v>
      </c>
      <c r="O1938" s="1">
        <v>4426607.42</v>
      </c>
    </row>
    <row r="1939" spans="1:15" x14ac:dyDescent="0.25">
      <c r="A1939" s="2">
        <v>45158.136701388888</v>
      </c>
      <c r="B1939">
        <f t="shared" si="60"/>
        <v>20</v>
      </c>
      <c r="C1939">
        <f t="shared" si="61"/>
        <v>8</v>
      </c>
      <c r="D1939" s="2">
        <f>DATE(2023,KB_s[[#This Row],[Monat]],KB_s[[#This Row],[Tag]])</f>
        <v>45158</v>
      </c>
      <c r="E1939" s="3">
        <f>WEEKNUM(KB_s[[#This Row],[kill_datetime]],2)</f>
        <v>34</v>
      </c>
      <c r="F1939" t="s">
        <v>302</v>
      </c>
      <c r="G1939" t="s">
        <v>20</v>
      </c>
      <c r="H1939" t="s">
        <v>22</v>
      </c>
      <c r="I1939" t="s">
        <v>13</v>
      </c>
      <c r="J1939" t="s">
        <v>48</v>
      </c>
      <c r="K1939" t="s">
        <v>25</v>
      </c>
      <c r="L1939" t="s">
        <v>107</v>
      </c>
      <c r="M1939" t="s">
        <v>78</v>
      </c>
      <c r="N1939" s="1">
        <v>13239716.890000001</v>
      </c>
      <c r="O1939" s="1">
        <v>8699110.9600000009</v>
      </c>
    </row>
    <row r="1940" spans="1:15" x14ac:dyDescent="0.25">
      <c r="A1940" s="2">
        <v>45158.141238425924</v>
      </c>
      <c r="B1940">
        <f t="shared" si="60"/>
        <v>20</v>
      </c>
      <c r="C1940">
        <f t="shared" si="61"/>
        <v>8</v>
      </c>
      <c r="D1940" s="2">
        <f>DATE(2023,KB_s[[#This Row],[Monat]],KB_s[[#This Row],[Tag]])</f>
        <v>45158</v>
      </c>
      <c r="E1940" s="3">
        <f>WEEKNUM(KB_s[[#This Row],[kill_datetime]],2)</f>
        <v>34</v>
      </c>
      <c r="F1940" t="s">
        <v>444</v>
      </c>
      <c r="G1940" t="s">
        <v>13</v>
      </c>
      <c r="H1940" t="s">
        <v>270</v>
      </c>
      <c r="I1940" t="s">
        <v>20</v>
      </c>
      <c r="J1940" t="s">
        <v>69</v>
      </c>
      <c r="K1940" t="s">
        <v>17</v>
      </c>
      <c r="L1940" t="s">
        <v>281</v>
      </c>
      <c r="M1940" t="s">
        <v>66</v>
      </c>
      <c r="N1940" s="1">
        <v>6053691.4500000002</v>
      </c>
      <c r="O1940" s="1">
        <v>5392824.21</v>
      </c>
    </row>
    <row r="1941" spans="1:15" x14ac:dyDescent="0.25">
      <c r="A1941" s="2">
        <v>45158.157939814817</v>
      </c>
      <c r="B1941">
        <f t="shared" si="60"/>
        <v>20</v>
      </c>
      <c r="C1941">
        <f t="shared" si="61"/>
        <v>8</v>
      </c>
      <c r="D1941" s="2">
        <f>DATE(2023,KB_s[[#This Row],[Monat]],KB_s[[#This Row],[Tag]])</f>
        <v>45158</v>
      </c>
      <c r="E1941" s="3">
        <f>WEEKNUM(KB_s[[#This Row],[kill_datetime]],2)</f>
        <v>34</v>
      </c>
      <c r="F1941" t="s">
        <v>70</v>
      </c>
      <c r="G1941" t="s">
        <v>13</v>
      </c>
      <c r="H1941" t="s">
        <v>23</v>
      </c>
      <c r="I1941" t="s">
        <v>20</v>
      </c>
      <c r="J1941" t="s">
        <v>16</v>
      </c>
      <c r="K1941" t="s">
        <v>17</v>
      </c>
      <c r="L1941" t="s">
        <v>206</v>
      </c>
      <c r="M1941" t="s">
        <v>78</v>
      </c>
      <c r="N1941" s="1">
        <v>3058709.77</v>
      </c>
      <c r="O1941" s="1">
        <v>2189326.42</v>
      </c>
    </row>
    <row r="1942" spans="1:15" x14ac:dyDescent="0.25">
      <c r="A1942" s="2">
        <v>45158.21303240741</v>
      </c>
      <c r="B1942">
        <f t="shared" si="60"/>
        <v>20</v>
      </c>
      <c r="C1942">
        <f t="shared" si="61"/>
        <v>8</v>
      </c>
      <c r="D1942" s="2">
        <f>DATE(2023,KB_s[[#This Row],[Monat]],KB_s[[#This Row],[Tag]])</f>
        <v>45158</v>
      </c>
      <c r="E1942" s="3">
        <f>WEEKNUM(KB_s[[#This Row],[kill_datetime]],2)</f>
        <v>34</v>
      </c>
      <c r="F1942" t="s">
        <v>302</v>
      </c>
      <c r="G1942" t="s">
        <v>20</v>
      </c>
      <c r="H1942" t="s">
        <v>21</v>
      </c>
      <c r="I1942" t="s">
        <v>13</v>
      </c>
      <c r="J1942" t="s">
        <v>56</v>
      </c>
      <c r="K1942" t="s">
        <v>17</v>
      </c>
      <c r="L1942" t="s">
        <v>107</v>
      </c>
      <c r="M1942" t="s">
        <v>78</v>
      </c>
      <c r="N1942" s="1">
        <v>4727727.6399999997</v>
      </c>
      <c r="O1942" s="1">
        <v>4068149.4</v>
      </c>
    </row>
    <row r="1943" spans="1:15" x14ac:dyDescent="0.25">
      <c r="A1943" s="2">
        <v>45158.227777777778</v>
      </c>
      <c r="B1943">
        <f t="shared" si="60"/>
        <v>20</v>
      </c>
      <c r="C1943">
        <f t="shared" si="61"/>
        <v>8</v>
      </c>
      <c r="D1943" s="2">
        <f>DATE(2023,KB_s[[#This Row],[Monat]],KB_s[[#This Row],[Tag]])</f>
        <v>45158</v>
      </c>
      <c r="E1943" s="3">
        <f>WEEKNUM(KB_s[[#This Row],[kill_datetime]],2)</f>
        <v>34</v>
      </c>
      <c r="F1943" t="s">
        <v>21</v>
      </c>
      <c r="G1943" t="s">
        <v>13</v>
      </c>
      <c r="H1943" t="s">
        <v>133</v>
      </c>
      <c r="I1943" t="s">
        <v>15</v>
      </c>
      <c r="J1943" t="s">
        <v>39</v>
      </c>
      <c r="K1943" t="s">
        <v>32</v>
      </c>
      <c r="L1943" t="s">
        <v>183</v>
      </c>
      <c r="M1943" t="s">
        <v>94</v>
      </c>
      <c r="N1943" s="1">
        <v>20150514.82</v>
      </c>
      <c r="O1943" s="1">
        <v>7314864.8499999996</v>
      </c>
    </row>
    <row r="1944" spans="1:15" x14ac:dyDescent="0.25">
      <c r="A1944" s="2">
        <v>45158.233298611114</v>
      </c>
      <c r="B1944">
        <f t="shared" si="60"/>
        <v>20</v>
      </c>
      <c r="C1944">
        <f t="shared" si="61"/>
        <v>8</v>
      </c>
      <c r="D1944" s="2">
        <f>DATE(2023,KB_s[[#This Row],[Monat]],KB_s[[#This Row],[Tag]])</f>
        <v>45158</v>
      </c>
      <c r="E1944" s="3">
        <f>WEEKNUM(KB_s[[#This Row],[kill_datetime]],2)</f>
        <v>34</v>
      </c>
      <c r="F1944" t="s">
        <v>598</v>
      </c>
      <c r="G1944" t="s">
        <v>60</v>
      </c>
      <c r="H1944" t="s">
        <v>22</v>
      </c>
      <c r="I1944" t="s">
        <v>13</v>
      </c>
      <c r="J1944" t="s">
        <v>39</v>
      </c>
      <c r="K1944" t="s">
        <v>32</v>
      </c>
      <c r="L1944" t="s">
        <v>183</v>
      </c>
      <c r="M1944" t="s">
        <v>94</v>
      </c>
      <c r="N1944" s="1">
        <v>29504255.02</v>
      </c>
      <c r="O1944" s="1">
        <v>10983457.050000001</v>
      </c>
    </row>
    <row r="1945" spans="1:15" x14ac:dyDescent="0.25">
      <c r="A1945" s="2">
        <v>45158.235324074078</v>
      </c>
      <c r="B1945">
        <f t="shared" si="60"/>
        <v>20</v>
      </c>
      <c r="C1945">
        <f t="shared" si="61"/>
        <v>8</v>
      </c>
      <c r="D1945" s="2">
        <f>DATE(2023,KB_s[[#This Row],[Monat]],KB_s[[#This Row],[Tag]])</f>
        <v>45158</v>
      </c>
      <c r="E1945" s="3">
        <f>WEEKNUM(KB_s[[#This Row],[kill_datetime]],2)</f>
        <v>34</v>
      </c>
      <c r="F1945" t="s">
        <v>598</v>
      </c>
      <c r="G1945" t="s">
        <v>60</v>
      </c>
      <c r="H1945" t="s">
        <v>70</v>
      </c>
      <c r="I1945" t="s">
        <v>13</v>
      </c>
      <c r="J1945" t="s">
        <v>39</v>
      </c>
      <c r="K1945" t="s">
        <v>32</v>
      </c>
      <c r="L1945" t="s">
        <v>183</v>
      </c>
      <c r="M1945" t="s">
        <v>94</v>
      </c>
      <c r="N1945" s="1">
        <v>30384492.940000001</v>
      </c>
      <c r="O1945" s="1">
        <v>8091405.1699999999</v>
      </c>
    </row>
    <row r="1946" spans="1:15" x14ac:dyDescent="0.25">
      <c r="A1946" s="2">
        <v>45158.236250000002</v>
      </c>
      <c r="B1946">
        <f t="shared" si="60"/>
        <v>20</v>
      </c>
      <c r="C1946">
        <f t="shared" si="61"/>
        <v>8</v>
      </c>
      <c r="D1946" s="2">
        <f>DATE(2023,KB_s[[#This Row],[Monat]],KB_s[[#This Row],[Tag]])</f>
        <v>45158</v>
      </c>
      <c r="E1946" s="3">
        <f>WEEKNUM(KB_s[[#This Row],[kill_datetime]],2)</f>
        <v>34</v>
      </c>
      <c r="F1946" t="s">
        <v>598</v>
      </c>
      <c r="G1946" t="s">
        <v>60</v>
      </c>
      <c r="H1946" t="s">
        <v>22</v>
      </c>
      <c r="I1946" t="s">
        <v>13</v>
      </c>
      <c r="J1946" t="s">
        <v>39</v>
      </c>
      <c r="K1946" t="s">
        <v>32</v>
      </c>
      <c r="L1946" t="s">
        <v>183</v>
      </c>
      <c r="M1946" t="s">
        <v>94</v>
      </c>
      <c r="N1946" s="1">
        <v>25634784.920000002</v>
      </c>
      <c r="O1946" s="1">
        <v>10388775.08</v>
      </c>
    </row>
    <row r="1947" spans="1:15" x14ac:dyDescent="0.25">
      <c r="A1947" s="2">
        <v>45158.236388888887</v>
      </c>
      <c r="B1947">
        <f t="shared" si="60"/>
        <v>20</v>
      </c>
      <c r="C1947">
        <f t="shared" si="61"/>
        <v>8</v>
      </c>
      <c r="D1947" s="2">
        <f>DATE(2023,KB_s[[#This Row],[Monat]],KB_s[[#This Row],[Tag]])</f>
        <v>45158</v>
      </c>
      <c r="E1947" s="3">
        <f>WEEKNUM(KB_s[[#This Row],[kill_datetime]],2)</f>
        <v>34</v>
      </c>
      <c r="F1947" t="s">
        <v>598</v>
      </c>
      <c r="G1947" t="s">
        <v>60</v>
      </c>
      <c r="H1947" t="s">
        <v>409</v>
      </c>
      <c r="I1947" t="s">
        <v>13</v>
      </c>
      <c r="J1947" t="s">
        <v>39</v>
      </c>
      <c r="K1947" t="s">
        <v>32</v>
      </c>
      <c r="L1947" t="s">
        <v>183</v>
      </c>
      <c r="M1947" t="s">
        <v>94</v>
      </c>
      <c r="N1947" s="1">
        <v>21186991.949999999</v>
      </c>
      <c r="O1947" s="1">
        <v>4116171.12</v>
      </c>
    </row>
    <row r="1948" spans="1:15" x14ac:dyDescent="0.25">
      <c r="A1948" s="2">
        <v>45158.236446759256</v>
      </c>
      <c r="B1948">
        <f t="shared" si="60"/>
        <v>20</v>
      </c>
      <c r="C1948">
        <f t="shared" si="61"/>
        <v>8</v>
      </c>
      <c r="D1948" s="2">
        <f>DATE(2023,KB_s[[#This Row],[Monat]],KB_s[[#This Row],[Tag]])</f>
        <v>45158</v>
      </c>
      <c r="E1948" s="3">
        <f>WEEKNUM(KB_s[[#This Row],[kill_datetime]],2)</f>
        <v>34</v>
      </c>
      <c r="F1948" t="s">
        <v>598</v>
      </c>
      <c r="G1948" t="s">
        <v>60</v>
      </c>
      <c r="H1948" t="s">
        <v>12</v>
      </c>
      <c r="I1948" t="s">
        <v>13</v>
      </c>
      <c r="J1948" t="s">
        <v>39</v>
      </c>
      <c r="K1948" t="s">
        <v>32</v>
      </c>
      <c r="L1948" t="s">
        <v>183</v>
      </c>
      <c r="M1948" t="s">
        <v>94</v>
      </c>
      <c r="N1948" s="1">
        <v>25733224.309999999</v>
      </c>
      <c r="O1948" s="1">
        <v>6528442.5499999998</v>
      </c>
    </row>
    <row r="1949" spans="1:15" x14ac:dyDescent="0.25">
      <c r="A1949" s="2">
        <v>45158.236608796295</v>
      </c>
      <c r="B1949">
        <f t="shared" si="60"/>
        <v>20</v>
      </c>
      <c r="C1949">
        <f t="shared" si="61"/>
        <v>8</v>
      </c>
      <c r="D1949" s="2">
        <f>DATE(2023,KB_s[[#This Row],[Monat]],KB_s[[#This Row],[Tag]])</f>
        <v>45158</v>
      </c>
      <c r="E1949" s="3">
        <f>WEEKNUM(KB_s[[#This Row],[kill_datetime]],2)</f>
        <v>34</v>
      </c>
      <c r="F1949" t="s">
        <v>598</v>
      </c>
      <c r="G1949" t="s">
        <v>60</v>
      </c>
      <c r="H1949" t="s">
        <v>230</v>
      </c>
      <c r="I1949" t="s">
        <v>13</v>
      </c>
      <c r="J1949" t="s">
        <v>313</v>
      </c>
      <c r="K1949" t="s">
        <v>32</v>
      </c>
      <c r="L1949" t="s">
        <v>183</v>
      </c>
      <c r="M1949" t="s">
        <v>94</v>
      </c>
      <c r="N1949" s="1">
        <v>12858293.710000001</v>
      </c>
      <c r="O1949" s="1">
        <v>1940548.6</v>
      </c>
    </row>
    <row r="1950" spans="1:15" x14ac:dyDescent="0.25">
      <c r="A1950" s="2">
        <v>45158.237511574072</v>
      </c>
      <c r="B1950">
        <f t="shared" si="60"/>
        <v>20</v>
      </c>
      <c r="C1950">
        <f t="shared" si="61"/>
        <v>8</v>
      </c>
      <c r="D1950" s="2">
        <f>DATE(2023,KB_s[[#This Row],[Monat]],KB_s[[#This Row],[Tag]])</f>
        <v>45158</v>
      </c>
      <c r="E1950" s="3">
        <f>WEEKNUM(KB_s[[#This Row],[kill_datetime]],2)</f>
        <v>34</v>
      </c>
      <c r="F1950" t="s">
        <v>598</v>
      </c>
      <c r="G1950" t="s">
        <v>60</v>
      </c>
      <c r="H1950" t="s">
        <v>21</v>
      </c>
      <c r="I1950" t="s">
        <v>13</v>
      </c>
      <c r="J1950" t="s">
        <v>39</v>
      </c>
      <c r="K1950" t="s">
        <v>32</v>
      </c>
      <c r="L1950" t="s">
        <v>183</v>
      </c>
      <c r="M1950" t="s">
        <v>94</v>
      </c>
      <c r="N1950" s="1">
        <v>25856375.98</v>
      </c>
      <c r="O1950" s="1">
        <v>10764704.65</v>
      </c>
    </row>
    <row r="1951" spans="1:15" x14ac:dyDescent="0.25">
      <c r="A1951" s="2">
        <v>45158.238310185188</v>
      </c>
      <c r="B1951">
        <f t="shared" si="60"/>
        <v>20</v>
      </c>
      <c r="C1951">
        <f t="shared" si="61"/>
        <v>8</v>
      </c>
      <c r="D1951" s="2">
        <f>DATE(2023,KB_s[[#This Row],[Monat]],KB_s[[#This Row],[Tag]])</f>
        <v>45158</v>
      </c>
      <c r="E1951" s="3">
        <f>WEEKNUM(KB_s[[#This Row],[kill_datetime]],2)</f>
        <v>34</v>
      </c>
      <c r="F1951" t="s">
        <v>598</v>
      </c>
      <c r="G1951" t="s">
        <v>60</v>
      </c>
      <c r="H1951" t="s">
        <v>21</v>
      </c>
      <c r="I1951" t="s">
        <v>13</v>
      </c>
      <c r="J1951" t="s">
        <v>39</v>
      </c>
      <c r="K1951" t="s">
        <v>32</v>
      </c>
      <c r="L1951" t="s">
        <v>183</v>
      </c>
      <c r="M1951" t="s">
        <v>94</v>
      </c>
      <c r="N1951" s="1">
        <v>26071648.129999999</v>
      </c>
      <c r="O1951" s="1">
        <v>6503901.7999999998</v>
      </c>
    </row>
    <row r="1952" spans="1:15" x14ac:dyDescent="0.25">
      <c r="A1952" s="2">
        <v>45158.238321759258</v>
      </c>
      <c r="B1952">
        <f t="shared" si="60"/>
        <v>20</v>
      </c>
      <c r="C1952">
        <f t="shared" si="61"/>
        <v>8</v>
      </c>
      <c r="D1952" s="2">
        <f>DATE(2023,KB_s[[#This Row],[Monat]],KB_s[[#This Row],[Tag]])</f>
        <v>45158</v>
      </c>
      <c r="E1952" s="3">
        <f>WEEKNUM(KB_s[[#This Row],[kill_datetime]],2)</f>
        <v>34</v>
      </c>
      <c r="F1952" t="s">
        <v>598</v>
      </c>
      <c r="G1952" t="s">
        <v>60</v>
      </c>
      <c r="H1952" t="s">
        <v>22</v>
      </c>
      <c r="I1952" t="s">
        <v>13</v>
      </c>
      <c r="J1952" t="s">
        <v>313</v>
      </c>
      <c r="K1952" t="s">
        <v>32</v>
      </c>
      <c r="L1952" t="s">
        <v>183</v>
      </c>
      <c r="M1952" t="s">
        <v>94</v>
      </c>
      <c r="N1952" s="1">
        <v>11164545.109999999</v>
      </c>
      <c r="O1952" s="1">
        <v>4976858.3499999996</v>
      </c>
    </row>
    <row r="1953" spans="1:15" x14ac:dyDescent="0.25">
      <c r="A1953" s="2">
        <v>45158.314513888887</v>
      </c>
      <c r="B1953">
        <f t="shared" si="60"/>
        <v>20</v>
      </c>
      <c r="C1953">
        <f t="shared" si="61"/>
        <v>8</v>
      </c>
      <c r="D1953" s="2">
        <f>DATE(2023,KB_s[[#This Row],[Monat]],KB_s[[#This Row],[Tag]])</f>
        <v>45158</v>
      </c>
      <c r="E1953" s="3">
        <f>WEEKNUM(KB_s[[#This Row],[kill_datetime]],2)</f>
        <v>34</v>
      </c>
      <c r="F1953" t="s">
        <v>424</v>
      </c>
      <c r="G1953" t="s">
        <v>27</v>
      </c>
      <c r="H1953" t="s">
        <v>165</v>
      </c>
      <c r="I1953" t="s">
        <v>20</v>
      </c>
      <c r="J1953" t="s">
        <v>157</v>
      </c>
      <c r="K1953" t="s">
        <v>32</v>
      </c>
      <c r="L1953" t="s">
        <v>545</v>
      </c>
      <c r="M1953" t="s">
        <v>66</v>
      </c>
      <c r="N1953" s="1">
        <v>94880185.150000006</v>
      </c>
      <c r="O1953" s="1">
        <v>77823157.819999993</v>
      </c>
    </row>
    <row r="1954" spans="1:15" x14ac:dyDescent="0.25">
      <c r="A1954" s="2">
        <v>45158.337962962964</v>
      </c>
      <c r="B1954">
        <f t="shared" si="60"/>
        <v>20</v>
      </c>
      <c r="C1954">
        <f t="shared" si="61"/>
        <v>8</v>
      </c>
      <c r="D1954" s="2">
        <f>DATE(2023,KB_s[[#This Row],[Monat]],KB_s[[#This Row],[Tag]])</f>
        <v>45158</v>
      </c>
      <c r="E1954" s="3">
        <f>WEEKNUM(KB_s[[#This Row],[kill_datetime]],2)</f>
        <v>34</v>
      </c>
      <c r="F1954" t="s">
        <v>47</v>
      </c>
      <c r="G1954" t="s">
        <v>20</v>
      </c>
      <c r="H1954" t="s">
        <v>47</v>
      </c>
      <c r="I1954" t="s">
        <v>20</v>
      </c>
      <c r="J1954" t="s">
        <v>157</v>
      </c>
      <c r="K1954" t="s">
        <v>32</v>
      </c>
      <c r="L1954" t="s">
        <v>91</v>
      </c>
      <c r="M1954" t="s">
        <v>66</v>
      </c>
      <c r="N1954" s="1">
        <v>93786562.659999996</v>
      </c>
      <c r="O1954" s="1">
        <v>68199519.459999993</v>
      </c>
    </row>
    <row r="1955" spans="1:15" x14ac:dyDescent="0.25">
      <c r="A1955" s="2">
        <v>45158.392060185186</v>
      </c>
      <c r="B1955">
        <f t="shared" si="60"/>
        <v>20</v>
      </c>
      <c r="C1955">
        <f t="shared" si="61"/>
        <v>8</v>
      </c>
      <c r="D1955" s="2">
        <f>DATE(2023,KB_s[[#This Row],[Monat]],KB_s[[#This Row],[Tag]])</f>
        <v>45158</v>
      </c>
      <c r="E1955" s="3">
        <f>WEEKNUM(KB_s[[#This Row],[kill_datetime]],2)</f>
        <v>34</v>
      </c>
      <c r="F1955" t="s">
        <v>345</v>
      </c>
      <c r="G1955" t="s">
        <v>20</v>
      </c>
      <c r="H1955" t="s">
        <v>292</v>
      </c>
      <c r="I1955" t="s">
        <v>13</v>
      </c>
      <c r="J1955" t="s">
        <v>126</v>
      </c>
      <c r="K1955" t="s">
        <v>17</v>
      </c>
      <c r="L1955" t="s">
        <v>529</v>
      </c>
      <c r="M1955" t="s">
        <v>66</v>
      </c>
      <c r="N1955" s="1">
        <v>277080214.19999999</v>
      </c>
      <c r="O1955" s="1">
        <v>114059662.23999999</v>
      </c>
    </row>
    <row r="1956" spans="1:15" x14ac:dyDescent="0.25">
      <c r="A1956" s="2">
        <v>45158.475798611114</v>
      </c>
      <c r="B1956">
        <f t="shared" si="60"/>
        <v>20</v>
      </c>
      <c r="C1956">
        <f t="shared" si="61"/>
        <v>8</v>
      </c>
      <c r="D1956" s="2">
        <f>DATE(2023,KB_s[[#This Row],[Monat]],KB_s[[#This Row],[Tag]])</f>
        <v>45158</v>
      </c>
      <c r="E1956" s="3">
        <f>WEEKNUM(KB_s[[#This Row],[kill_datetime]],2)</f>
        <v>34</v>
      </c>
      <c r="F1956" t="s">
        <v>154</v>
      </c>
      <c r="G1956" t="s">
        <v>60</v>
      </c>
      <c r="H1956" t="s">
        <v>292</v>
      </c>
      <c r="I1956" t="s">
        <v>13</v>
      </c>
      <c r="J1956" t="s">
        <v>271</v>
      </c>
      <c r="K1956" t="s">
        <v>32</v>
      </c>
      <c r="L1956" t="s">
        <v>58</v>
      </c>
      <c r="M1956" t="s">
        <v>11</v>
      </c>
      <c r="N1956" s="1">
        <v>22086556.010000002</v>
      </c>
      <c r="O1956" s="1">
        <v>11347236.32</v>
      </c>
    </row>
    <row r="1957" spans="1:15" x14ac:dyDescent="0.25">
      <c r="A1957" s="2">
        <v>45158.476238425923</v>
      </c>
      <c r="B1957">
        <f t="shared" si="60"/>
        <v>20</v>
      </c>
      <c r="C1957">
        <f t="shared" si="61"/>
        <v>8</v>
      </c>
      <c r="D1957" s="2">
        <f>DATE(2023,KB_s[[#This Row],[Monat]],KB_s[[#This Row],[Tag]])</f>
        <v>45158</v>
      </c>
      <c r="E1957" s="3">
        <f>WEEKNUM(KB_s[[#This Row],[kill_datetime]],2)</f>
        <v>34</v>
      </c>
      <c r="F1957" t="s">
        <v>154</v>
      </c>
      <c r="G1957" t="s">
        <v>60</v>
      </c>
      <c r="H1957" t="s">
        <v>205</v>
      </c>
      <c r="I1957" t="s">
        <v>13</v>
      </c>
      <c r="J1957" t="s">
        <v>44</v>
      </c>
      <c r="K1957" t="s">
        <v>17</v>
      </c>
      <c r="L1957" t="s">
        <v>58</v>
      </c>
      <c r="M1957" t="s">
        <v>11</v>
      </c>
      <c r="N1957" s="1">
        <v>596165.98</v>
      </c>
      <c r="O1957" s="1">
        <v>406157.48</v>
      </c>
    </row>
    <row r="1958" spans="1:15" x14ac:dyDescent="0.25">
      <c r="A1958" s="2">
        <v>45158.534513888888</v>
      </c>
      <c r="B1958">
        <f t="shared" si="60"/>
        <v>20</v>
      </c>
      <c r="C1958">
        <f t="shared" si="61"/>
        <v>8</v>
      </c>
      <c r="D1958" s="2">
        <f>DATE(2023,KB_s[[#This Row],[Monat]],KB_s[[#This Row],[Tag]])</f>
        <v>45158</v>
      </c>
      <c r="E1958" s="3">
        <f>WEEKNUM(KB_s[[#This Row],[kill_datetime]],2)</f>
        <v>34</v>
      </c>
      <c r="F1958" t="s">
        <v>154</v>
      </c>
      <c r="G1958" t="s">
        <v>60</v>
      </c>
      <c r="H1958" t="s">
        <v>318</v>
      </c>
      <c r="I1958" t="s">
        <v>13</v>
      </c>
      <c r="J1958" t="s">
        <v>159</v>
      </c>
      <c r="K1958" t="s">
        <v>17</v>
      </c>
      <c r="L1958" t="s">
        <v>58</v>
      </c>
      <c r="M1958" t="s">
        <v>11</v>
      </c>
      <c r="N1958" s="1">
        <v>20005952.609999999</v>
      </c>
      <c r="O1958" s="1">
        <v>17765947.18</v>
      </c>
    </row>
    <row r="1959" spans="1:15" x14ac:dyDescent="0.25">
      <c r="A1959" s="2">
        <v>45158.534895833334</v>
      </c>
      <c r="B1959">
        <f t="shared" si="60"/>
        <v>20</v>
      </c>
      <c r="C1959">
        <f t="shared" si="61"/>
        <v>8</v>
      </c>
      <c r="D1959" s="2">
        <f>DATE(2023,KB_s[[#This Row],[Monat]],KB_s[[#This Row],[Tag]])</f>
        <v>45158</v>
      </c>
      <c r="E1959" s="3">
        <f>WEEKNUM(KB_s[[#This Row],[kill_datetime]],2)</f>
        <v>34</v>
      </c>
      <c r="F1959" t="s">
        <v>153</v>
      </c>
      <c r="G1959" t="s">
        <v>27</v>
      </c>
      <c r="H1959" t="s">
        <v>360</v>
      </c>
      <c r="I1959" t="s">
        <v>20</v>
      </c>
      <c r="J1959" t="s">
        <v>44</v>
      </c>
      <c r="K1959" t="s">
        <v>17</v>
      </c>
      <c r="L1959" t="s">
        <v>281</v>
      </c>
      <c r="M1959" t="s">
        <v>66</v>
      </c>
      <c r="N1959" s="1">
        <v>767318.45</v>
      </c>
      <c r="O1959" s="1">
        <v>645832.05000000005</v>
      </c>
    </row>
    <row r="1960" spans="1:15" x14ac:dyDescent="0.25">
      <c r="A1960" s="2">
        <v>45158.56386574074</v>
      </c>
      <c r="B1960">
        <f t="shared" si="60"/>
        <v>20</v>
      </c>
      <c r="C1960">
        <f t="shared" si="61"/>
        <v>8</v>
      </c>
      <c r="D1960" s="2">
        <f>DATE(2023,KB_s[[#This Row],[Monat]],KB_s[[#This Row],[Tag]])</f>
        <v>45158</v>
      </c>
      <c r="E1960" s="3">
        <f>WEEKNUM(KB_s[[#This Row],[kill_datetime]],2)</f>
        <v>34</v>
      </c>
      <c r="F1960" t="s">
        <v>228</v>
      </c>
      <c r="G1960" t="s">
        <v>27</v>
      </c>
      <c r="H1960" t="s">
        <v>28</v>
      </c>
      <c r="I1960" t="s">
        <v>20</v>
      </c>
      <c r="J1960" t="s">
        <v>90</v>
      </c>
      <c r="K1960" t="s">
        <v>36</v>
      </c>
      <c r="L1960" t="s">
        <v>188</v>
      </c>
      <c r="M1960" t="s">
        <v>66</v>
      </c>
      <c r="N1960" s="1">
        <v>63690502.590000004</v>
      </c>
      <c r="O1960" s="1">
        <v>47021429.039999999</v>
      </c>
    </row>
    <row r="1961" spans="1:15" x14ac:dyDescent="0.25">
      <c r="A1961" s="2">
        <v>45158.578773148147</v>
      </c>
      <c r="B1961">
        <f t="shared" si="60"/>
        <v>20</v>
      </c>
      <c r="C1961">
        <f t="shared" si="61"/>
        <v>8</v>
      </c>
      <c r="D1961" s="2">
        <f>DATE(2023,KB_s[[#This Row],[Monat]],KB_s[[#This Row],[Tag]])</f>
        <v>45158</v>
      </c>
      <c r="E1961" s="3">
        <f>WEEKNUM(KB_s[[#This Row],[kill_datetime]],2)</f>
        <v>34</v>
      </c>
      <c r="F1961" t="s">
        <v>256</v>
      </c>
      <c r="G1961" t="s">
        <v>15</v>
      </c>
      <c r="H1961" t="s">
        <v>305</v>
      </c>
      <c r="I1961" t="s">
        <v>13</v>
      </c>
      <c r="J1961" t="s">
        <v>527</v>
      </c>
      <c r="K1961" t="s">
        <v>17</v>
      </c>
      <c r="L1961" t="s">
        <v>320</v>
      </c>
      <c r="M1961" t="s">
        <v>78</v>
      </c>
      <c r="N1961" s="1">
        <v>80368171.159999996</v>
      </c>
      <c r="O1961" s="1">
        <v>80029765.329999998</v>
      </c>
    </row>
    <row r="1962" spans="1:15" x14ac:dyDescent="0.25">
      <c r="A1962" s="2">
        <v>45158.579583333332</v>
      </c>
      <c r="B1962">
        <f t="shared" si="60"/>
        <v>20</v>
      </c>
      <c r="C1962">
        <f t="shared" si="61"/>
        <v>8</v>
      </c>
      <c r="D1962" s="2">
        <f>DATE(2023,KB_s[[#This Row],[Monat]],KB_s[[#This Row],[Tag]])</f>
        <v>45158</v>
      </c>
      <c r="E1962" s="3">
        <f>WEEKNUM(KB_s[[#This Row],[kill_datetime]],2)</f>
        <v>34</v>
      </c>
      <c r="F1962" t="s">
        <v>154</v>
      </c>
      <c r="G1962" t="s">
        <v>60</v>
      </c>
      <c r="H1962" t="s">
        <v>178</v>
      </c>
      <c r="I1962" t="s">
        <v>27</v>
      </c>
      <c r="J1962" t="s">
        <v>137</v>
      </c>
      <c r="K1962" t="s">
        <v>17</v>
      </c>
      <c r="L1962" t="s">
        <v>58</v>
      </c>
      <c r="M1962" t="s">
        <v>11</v>
      </c>
      <c r="N1962" s="1">
        <v>4361736.71</v>
      </c>
      <c r="O1962" s="1">
        <v>1498371.4</v>
      </c>
    </row>
    <row r="1963" spans="1:15" x14ac:dyDescent="0.25">
      <c r="A1963" s="2">
        <v>45158.582881944443</v>
      </c>
      <c r="B1963">
        <f t="shared" si="60"/>
        <v>20</v>
      </c>
      <c r="C1963">
        <f t="shared" si="61"/>
        <v>8</v>
      </c>
      <c r="D1963" s="2">
        <f>DATE(2023,KB_s[[#This Row],[Monat]],KB_s[[#This Row],[Tag]])</f>
        <v>45158</v>
      </c>
      <c r="E1963" s="3">
        <f>WEEKNUM(KB_s[[#This Row],[kill_datetime]],2)</f>
        <v>34</v>
      </c>
      <c r="F1963" t="s">
        <v>416</v>
      </c>
      <c r="G1963" t="s">
        <v>15</v>
      </c>
      <c r="H1963" t="s">
        <v>231</v>
      </c>
      <c r="I1963" t="s">
        <v>13</v>
      </c>
      <c r="J1963" t="s">
        <v>35</v>
      </c>
      <c r="K1963" t="s">
        <v>36</v>
      </c>
      <c r="L1963" t="s">
        <v>320</v>
      </c>
      <c r="M1963" t="s">
        <v>78</v>
      </c>
      <c r="N1963" s="1">
        <v>48128671.859999999</v>
      </c>
      <c r="O1963" s="1">
        <v>30981308.949999999</v>
      </c>
    </row>
    <row r="1964" spans="1:15" x14ac:dyDescent="0.25">
      <c r="A1964" s="2">
        <v>45158.587476851855</v>
      </c>
      <c r="B1964">
        <f t="shared" si="60"/>
        <v>20</v>
      </c>
      <c r="C1964">
        <f t="shared" si="61"/>
        <v>8</v>
      </c>
      <c r="D1964" s="2">
        <f>DATE(2023,KB_s[[#This Row],[Monat]],KB_s[[#This Row],[Tag]])</f>
        <v>45158</v>
      </c>
      <c r="E1964" s="3">
        <f>WEEKNUM(KB_s[[#This Row],[kill_datetime]],2)</f>
        <v>34</v>
      </c>
      <c r="F1964" t="s">
        <v>22</v>
      </c>
      <c r="G1964" t="s">
        <v>13</v>
      </c>
      <c r="H1964" t="s">
        <v>416</v>
      </c>
      <c r="I1964" t="s">
        <v>15</v>
      </c>
      <c r="J1964" t="s">
        <v>31</v>
      </c>
      <c r="K1964" t="s">
        <v>32</v>
      </c>
      <c r="L1964" t="s">
        <v>320</v>
      </c>
      <c r="M1964" t="s">
        <v>78</v>
      </c>
      <c r="N1964" s="1">
        <v>80993685.310000002</v>
      </c>
      <c r="O1964" s="1">
        <v>66933541.270000003</v>
      </c>
    </row>
    <row r="1965" spans="1:15" x14ac:dyDescent="0.25">
      <c r="A1965" s="2">
        <v>45158.587708333333</v>
      </c>
      <c r="B1965">
        <f t="shared" si="60"/>
        <v>20</v>
      </c>
      <c r="C1965">
        <f t="shared" si="61"/>
        <v>8</v>
      </c>
      <c r="D1965" s="2">
        <f>DATE(2023,KB_s[[#This Row],[Monat]],KB_s[[#This Row],[Tag]])</f>
        <v>45158</v>
      </c>
      <c r="E1965" s="3">
        <f>WEEKNUM(KB_s[[#This Row],[kill_datetime]],2)</f>
        <v>34</v>
      </c>
      <c r="F1965" t="s">
        <v>180</v>
      </c>
      <c r="G1965" t="s">
        <v>15</v>
      </c>
      <c r="H1965" t="s">
        <v>76</v>
      </c>
      <c r="I1965" t="s">
        <v>13</v>
      </c>
      <c r="J1965" t="s">
        <v>80</v>
      </c>
      <c r="K1965" t="s">
        <v>36</v>
      </c>
      <c r="L1965" t="s">
        <v>320</v>
      </c>
      <c r="M1965" t="s">
        <v>78</v>
      </c>
      <c r="N1965" s="1">
        <v>69499605.659999996</v>
      </c>
      <c r="O1965" s="1">
        <v>50477806.979999997</v>
      </c>
    </row>
    <row r="1966" spans="1:15" x14ac:dyDescent="0.25">
      <c r="A1966" s="2">
        <v>45158.588587962964</v>
      </c>
      <c r="B1966">
        <f t="shared" si="60"/>
        <v>20</v>
      </c>
      <c r="C1966">
        <f t="shared" si="61"/>
        <v>8</v>
      </c>
      <c r="D1966" s="2">
        <f>DATE(2023,KB_s[[#This Row],[Monat]],KB_s[[#This Row],[Tag]])</f>
        <v>45158</v>
      </c>
      <c r="E1966" s="3">
        <f>WEEKNUM(KB_s[[#This Row],[kill_datetime]],2)</f>
        <v>34</v>
      </c>
      <c r="F1966" t="s">
        <v>228</v>
      </c>
      <c r="G1966" t="s">
        <v>27</v>
      </c>
      <c r="H1966" t="s">
        <v>97</v>
      </c>
      <c r="I1966" t="s">
        <v>20</v>
      </c>
      <c r="J1966" t="s">
        <v>73</v>
      </c>
      <c r="K1966" t="s">
        <v>32</v>
      </c>
      <c r="L1966" t="s">
        <v>281</v>
      </c>
      <c r="M1966" t="s">
        <v>66</v>
      </c>
      <c r="N1966" s="1">
        <v>17967848.850000001</v>
      </c>
      <c r="O1966" s="1">
        <v>3692957.39</v>
      </c>
    </row>
    <row r="1967" spans="1:15" x14ac:dyDescent="0.25">
      <c r="A1967" s="2">
        <v>45158.588634259257</v>
      </c>
      <c r="B1967">
        <f t="shared" si="60"/>
        <v>20</v>
      </c>
      <c r="C1967">
        <f t="shared" si="61"/>
        <v>8</v>
      </c>
      <c r="D1967" s="2">
        <f>DATE(2023,KB_s[[#This Row],[Monat]],KB_s[[#This Row],[Tag]])</f>
        <v>45158</v>
      </c>
      <c r="E1967" s="3">
        <f>WEEKNUM(KB_s[[#This Row],[kill_datetime]],2)</f>
        <v>34</v>
      </c>
      <c r="F1967" t="s">
        <v>180</v>
      </c>
      <c r="G1967" t="s">
        <v>15</v>
      </c>
      <c r="H1967" t="s">
        <v>515</v>
      </c>
      <c r="I1967" t="s">
        <v>13</v>
      </c>
      <c r="J1967" t="s">
        <v>80</v>
      </c>
      <c r="K1967" t="s">
        <v>36</v>
      </c>
      <c r="L1967" t="s">
        <v>320</v>
      </c>
      <c r="M1967" t="s">
        <v>78</v>
      </c>
      <c r="N1967" s="1">
        <v>70877644.959999993</v>
      </c>
      <c r="O1967" s="1">
        <v>54230704.060000002</v>
      </c>
    </row>
    <row r="1968" spans="1:15" x14ac:dyDescent="0.25">
      <c r="A1968" s="2">
        <v>45158.589317129627</v>
      </c>
      <c r="B1968">
        <f t="shared" si="60"/>
        <v>20</v>
      </c>
      <c r="C1968">
        <f t="shared" si="61"/>
        <v>8</v>
      </c>
      <c r="D1968" s="2">
        <f>DATE(2023,KB_s[[#This Row],[Monat]],KB_s[[#This Row],[Tag]])</f>
        <v>45158</v>
      </c>
      <c r="E1968" s="3">
        <f>WEEKNUM(KB_s[[#This Row],[kill_datetime]],2)</f>
        <v>34</v>
      </c>
      <c r="F1968" t="s">
        <v>22</v>
      </c>
      <c r="G1968" t="s">
        <v>13</v>
      </c>
      <c r="H1968" t="s">
        <v>133</v>
      </c>
      <c r="I1968" t="s">
        <v>15</v>
      </c>
      <c r="J1968" t="s">
        <v>31</v>
      </c>
      <c r="K1968" t="s">
        <v>32</v>
      </c>
      <c r="L1968" t="s">
        <v>320</v>
      </c>
      <c r="M1968" t="s">
        <v>78</v>
      </c>
      <c r="N1968" s="1">
        <v>51374684.990000002</v>
      </c>
      <c r="O1968" s="1">
        <v>31525604.649999999</v>
      </c>
    </row>
    <row r="1969" spans="1:15" x14ac:dyDescent="0.25">
      <c r="A1969" s="2">
        <v>45158.589432870373</v>
      </c>
      <c r="B1969">
        <f t="shared" si="60"/>
        <v>20</v>
      </c>
      <c r="C1969">
        <f t="shared" si="61"/>
        <v>8</v>
      </c>
      <c r="D1969" s="2">
        <f>DATE(2023,KB_s[[#This Row],[Monat]],KB_s[[#This Row],[Tag]])</f>
        <v>45158</v>
      </c>
      <c r="E1969" s="3">
        <f>WEEKNUM(KB_s[[#This Row],[kill_datetime]],2)</f>
        <v>34</v>
      </c>
      <c r="F1969" t="s">
        <v>41</v>
      </c>
      <c r="G1969" t="s">
        <v>13</v>
      </c>
      <c r="H1969" t="s">
        <v>165</v>
      </c>
      <c r="I1969" t="s">
        <v>20</v>
      </c>
      <c r="J1969" t="s">
        <v>31</v>
      </c>
      <c r="K1969" t="s">
        <v>32</v>
      </c>
      <c r="L1969" t="s">
        <v>320</v>
      </c>
      <c r="M1969" t="s">
        <v>78</v>
      </c>
      <c r="N1969" s="1">
        <v>49382433.899999999</v>
      </c>
      <c r="O1969" s="1">
        <v>35520757.719999999</v>
      </c>
    </row>
    <row r="1970" spans="1:15" x14ac:dyDescent="0.25">
      <c r="A1970" s="2">
        <v>45158.589467592596</v>
      </c>
      <c r="B1970">
        <f t="shared" si="60"/>
        <v>20</v>
      </c>
      <c r="C1970">
        <f t="shared" si="61"/>
        <v>8</v>
      </c>
      <c r="D1970" s="2">
        <f>DATE(2023,KB_s[[#This Row],[Monat]],KB_s[[#This Row],[Tag]])</f>
        <v>45158</v>
      </c>
      <c r="E1970" s="3">
        <f>WEEKNUM(KB_s[[#This Row],[kill_datetime]],2)</f>
        <v>34</v>
      </c>
      <c r="F1970" t="s">
        <v>705</v>
      </c>
      <c r="G1970" t="s">
        <v>13</v>
      </c>
      <c r="H1970" t="s">
        <v>416</v>
      </c>
      <c r="I1970" t="s">
        <v>15</v>
      </c>
      <c r="J1970" t="s">
        <v>31</v>
      </c>
      <c r="K1970" t="s">
        <v>32</v>
      </c>
      <c r="L1970" t="s">
        <v>320</v>
      </c>
      <c r="M1970" t="s">
        <v>78</v>
      </c>
      <c r="N1970" s="1">
        <v>81042806.280000001</v>
      </c>
      <c r="O1970" s="1">
        <v>67770116.239999995</v>
      </c>
    </row>
    <row r="1971" spans="1:15" x14ac:dyDescent="0.25">
      <c r="A1971" s="2">
        <v>45158.590902777774</v>
      </c>
      <c r="B1971">
        <f t="shared" si="60"/>
        <v>20</v>
      </c>
      <c r="C1971">
        <f t="shared" si="61"/>
        <v>8</v>
      </c>
      <c r="D1971" s="2">
        <f>DATE(2023,KB_s[[#This Row],[Monat]],KB_s[[#This Row],[Tag]])</f>
        <v>45158</v>
      </c>
      <c r="E1971" s="3">
        <f>WEEKNUM(KB_s[[#This Row],[kill_datetime]],2)</f>
        <v>34</v>
      </c>
      <c r="F1971" t="s">
        <v>93</v>
      </c>
      <c r="G1971" t="s">
        <v>13</v>
      </c>
      <c r="H1971" t="s">
        <v>416</v>
      </c>
      <c r="I1971" t="s">
        <v>15</v>
      </c>
      <c r="J1971" t="s">
        <v>31</v>
      </c>
      <c r="K1971" t="s">
        <v>32</v>
      </c>
      <c r="L1971" t="s">
        <v>320</v>
      </c>
      <c r="M1971" t="s">
        <v>78</v>
      </c>
      <c r="N1971" s="1">
        <v>58447099.75</v>
      </c>
      <c r="O1971" s="1">
        <v>37954045.490000002</v>
      </c>
    </row>
    <row r="1972" spans="1:15" x14ac:dyDescent="0.25">
      <c r="A1972" s="2">
        <v>45158.59107638889</v>
      </c>
      <c r="B1972">
        <f t="shared" si="60"/>
        <v>20</v>
      </c>
      <c r="C1972">
        <f t="shared" si="61"/>
        <v>8</v>
      </c>
      <c r="D1972" s="2">
        <f>DATE(2023,KB_s[[#This Row],[Monat]],KB_s[[#This Row],[Tag]])</f>
        <v>45158</v>
      </c>
      <c r="E1972" s="3">
        <f>WEEKNUM(KB_s[[#This Row],[kill_datetime]],2)</f>
        <v>34</v>
      </c>
      <c r="F1972" t="s">
        <v>76</v>
      </c>
      <c r="G1972" t="s">
        <v>13</v>
      </c>
      <c r="H1972" t="s">
        <v>180</v>
      </c>
      <c r="I1972" t="s">
        <v>15</v>
      </c>
      <c r="J1972" t="s">
        <v>31</v>
      </c>
      <c r="K1972" t="s">
        <v>32</v>
      </c>
      <c r="L1972" t="s">
        <v>320</v>
      </c>
      <c r="M1972" t="s">
        <v>78</v>
      </c>
      <c r="N1972" s="1">
        <v>52577720.909999996</v>
      </c>
      <c r="O1972" s="1">
        <v>31580199.719999999</v>
      </c>
    </row>
    <row r="1973" spans="1:15" x14ac:dyDescent="0.25">
      <c r="A1973" s="2">
        <v>45158.591157407405</v>
      </c>
      <c r="B1973">
        <f t="shared" si="60"/>
        <v>20</v>
      </c>
      <c r="C1973">
        <f t="shared" si="61"/>
        <v>8</v>
      </c>
      <c r="D1973" s="2">
        <f>DATE(2023,KB_s[[#This Row],[Monat]],KB_s[[#This Row],[Tag]])</f>
        <v>45158</v>
      </c>
      <c r="E1973" s="3">
        <f>WEEKNUM(KB_s[[#This Row],[kill_datetime]],2)</f>
        <v>34</v>
      </c>
      <c r="F1973" t="s">
        <v>22</v>
      </c>
      <c r="G1973" t="s">
        <v>13</v>
      </c>
      <c r="H1973" t="s">
        <v>416</v>
      </c>
      <c r="I1973" t="s">
        <v>15</v>
      </c>
      <c r="J1973" t="s">
        <v>31</v>
      </c>
      <c r="K1973" t="s">
        <v>32</v>
      </c>
      <c r="L1973" t="s">
        <v>320</v>
      </c>
      <c r="M1973" t="s">
        <v>78</v>
      </c>
      <c r="N1973" s="1">
        <v>49495463.729999997</v>
      </c>
      <c r="O1973" s="1">
        <v>35095072.789999999</v>
      </c>
    </row>
    <row r="1974" spans="1:15" x14ac:dyDescent="0.25">
      <c r="A1974" s="2">
        <v>45158.591296296298</v>
      </c>
      <c r="B1974">
        <f t="shared" si="60"/>
        <v>20</v>
      </c>
      <c r="C1974">
        <f t="shared" si="61"/>
        <v>8</v>
      </c>
      <c r="D1974" s="2">
        <f>DATE(2023,KB_s[[#This Row],[Monat]],KB_s[[#This Row],[Tag]])</f>
        <v>45158</v>
      </c>
      <c r="E1974" s="3">
        <f>WEEKNUM(KB_s[[#This Row],[kill_datetime]],2)</f>
        <v>34</v>
      </c>
      <c r="F1974" t="s">
        <v>93</v>
      </c>
      <c r="G1974" t="s">
        <v>13</v>
      </c>
      <c r="H1974" t="s">
        <v>165</v>
      </c>
      <c r="I1974" t="s">
        <v>20</v>
      </c>
      <c r="J1974" t="s">
        <v>80</v>
      </c>
      <c r="K1974" t="s">
        <v>36</v>
      </c>
      <c r="L1974" t="s">
        <v>320</v>
      </c>
      <c r="M1974" t="s">
        <v>78</v>
      </c>
      <c r="N1974" s="1">
        <v>70234861.049999997</v>
      </c>
      <c r="O1974" s="1">
        <v>54121125.119999997</v>
      </c>
    </row>
    <row r="1975" spans="1:15" x14ac:dyDescent="0.25">
      <c r="A1975" s="2">
        <v>45158.591319444444</v>
      </c>
      <c r="B1975">
        <f t="shared" si="60"/>
        <v>20</v>
      </c>
      <c r="C1975">
        <f t="shared" si="61"/>
        <v>8</v>
      </c>
      <c r="D1975" s="2">
        <f>DATE(2023,KB_s[[#This Row],[Monat]],KB_s[[#This Row],[Tag]])</f>
        <v>45158</v>
      </c>
      <c r="E1975" s="3">
        <f>WEEKNUM(KB_s[[#This Row],[kill_datetime]],2)</f>
        <v>34</v>
      </c>
      <c r="F1975" t="s">
        <v>76</v>
      </c>
      <c r="G1975" t="s">
        <v>13</v>
      </c>
      <c r="H1975" t="s">
        <v>256</v>
      </c>
      <c r="I1975" t="s">
        <v>15</v>
      </c>
      <c r="J1975" t="s">
        <v>31</v>
      </c>
      <c r="K1975" t="s">
        <v>32</v>
      </c>
      <c r="L1975" t="s">
        <v>320</v>
      </c>
      <c r="M1975" t="s">
        <v>78</v>
      </c>
      <c r="N1975" s="1">
        <v>50591546.75</v>
      </c>
      <c r="O1975" s="1">
        <v>38429906.359999999</v>
      </c>
    </row>
    <row r="1976" spans="1:15" x14ac:dyDescent="0.25">
      <c r="A1976" s="2">
        <v>45158.592743055553</v>
      </c>
      <c r="B1976">
        <f t="shared" si="60"/>
        <v>20</v>
      </c>
      <c r="C1976">
        <f t="shared" si="61"/>
        <v>8</v>
      </c>
      <c r="D1976" s="2">
        <f>DATE(2023,KB_s[[#This Row],[Monat]],KB_s[[#This Row],[Tag]])</f>
        <v>45158</v>
      </c>
      <c r="E1976" s="3">
        <f>WEEKNUM(KB_s[[#This Row],[kill_datetime]],2)</f>
        <v>34</v>
      </c>
      <c r="F1976" t="s">
        <v>22</v>
      </c>
      <c r="G1976" t="s">
        <v>13</v>
      </c>
      <c r="H1976" t="s">
        <v>563</v>
      </c>
      <c r="I1976" t="s">
        <v>20</v>
      </c>
      <c r="J1976" t="s">
        <v>31</v>
      </c>
      <c r="K1976" t="s">
        <v>32</v>
      </c>
      <c r="L1976" t="s">
        <v>320</v>
      </c>
      <c r="M1976" t="s">
        <v>78</v>
      </c>
      <c r="N1976" s="1">
        <v>49287469.539999999</v>
      </c>
      <c r="O1976" s="1">
        <v>37000419.439999998</v>
      </c>
    </row>
    <row r="1977" spans="1:15" x14ac:dyDescent="0.25">
      <c r="A1977" s="2">
        <v>45158.593321759261</v>
      </c>
      <c r="B1977">
        <f t="shared" si="60"/>
        <v>20</v>
      </c>
      <c r="C1977">
        <f t="shared" si="61"/>
        <v>8</v>
      </c>
      <c r="D1977" s="2">
        <f>DATE(2023,KB_s[[#This Row],[Monat]],KB_s[[#This Row],[Tag]])</f>
        <v>45158</v>
      </c>
      <c r="E1977" s="3">
        <f>WEEKNUM(KB_s[[#This Row],[kill_datetime]],2)</f>
        <v>34</v>
      </c>
      <c r="F1977" t="s">
        <v>496</v>
      </c>
      <c r="G1977" t="s">
        <v>13</v>
      </c>
      <c r="H1977" t="s">
        <v>329</v>
      </c>
      <c r="I1977" t="s">
        <v>15</v>
      </c>
      <c r="J1977" t="s">
        <v>31</v>
      </c>
      <c r="K1977" t="s">
        <v>32</v>
      </c>
      <c r="L1977" t="s">
        <v>320</v>
      </c>
      <c r="M1977" t="s">
        <v>78</v>
      </c>
      <c r="N1977" s="1">
        <v>51237432.789999999</v>
      </c>
      <c r="O1977" s="1">
        <v>36141381.100000001</v>
      </c>
    </row>
    <row r="1978" spans="1:15" x14ac:dyDescent="0.25">
      <c r="A1978" s="2">
        <v>45158.593368055554</v>
      </c>
      <c r="B1978">
        <f t="shared" si="60"/>
        <v>20</v>
      </c>
      <c r="C1978">
        <f t="shared" si="61"/>
        <v>8</v>
      </c>
      <c r="D1978" s="2">
        <f>DATE(2023,KB_s[[#This Row],[Monat]],KB_s[[#This Row],[Tag]])</f>
        <v>45158</v>
      </c>
      <c r="E1978" s="3">
        <f>WEEKNUM(KB_s[[#This Row],[kill_datetime]],2)</f>
        <v>34</v>
      </c>
      <c r="F1978" t="s">
        <v>165</v>
      </c>
      <c r="G1978" t="s">
        <v>20</v>
      </c>
      <c r="H1978" t="s">
        <v>21</v>
      </c>
      <c r="I1978" t="s">
        <v>13</v>
      </c>
      <c r="J1978" t="s">
        <v>56</v>
      </c>
      <c r="K1978" t="s">
        <v>17</v>
      </c>
      <c r="L1978" t="s">
        <v>320</v>
      </c>
      <c r="M1978" t="s">
        <v>78</v>
      </c>
      <c r="N1978" s="1">
        <v>11633094.5</v>
      </c>
      <c r="O1978" s="1">
        <v>6921850.3799999999</v>
      </c>
    </row>
    <row r="1979" spans="1:15" x14ac:dyDescent="0.25">
      <c r="A1979" s="2">
        <v>45158.595173611109</v>
      </c>
      <c r="B1979">
        <f t="shared" si="60"/>
        <v>20</v>
      </c>
      <c r="C1979">
        <f t="shared" si="61"/>
        <v>8</v>
      </c>
      <c r="D1979" s="2">
        <f>DATE(2023,KB_s[[#This Row],[Monat]],KB_s[[#This Row],[Tag]])</f>
        <v>45158</v>
      </c>
      <c r="E1979" s="3">
        <f>WEEKNUM(KB_s[[#This Row],[kill_datetime]],2)</f>
        <v>34</v>
      </c>
      <c r="F1979" t="s">
        <v>70</v>
      </c>
      <c r="G1979" t="s">
        <v>13</v>
      </c>
      <c r="H1979" t="s">
        <v>180</v>
      </c>
      <c r="I1979" t="s">
        <v>15</v>
      </c>
      <c r="J1979" t="s">
        <v>31</v>
      </c>
      <c r="K1979" t="s">
        <v>32</v>
      </c>
      <c r="L1979" t="s">
        <v>320</v>
      </c>
      <c r="M1979" t="s">
        <v>78</v>
      </c>
      <c r="N1979" s="1">
        <v>53990265.369999997</v>
      </c>
      <c r="O1979" s="1">
        <v>36038859.549999997</v>
      </c>
    </row>
    <row r="1980" spans="1:15" x14ac:dyDescent="0.25">
      <c r="A1980" s="2">
        <v>45158.595208333332</v>
      </c>
      <c r="B1980">
        <f t="shared" si="60"/>
        <v>20</v>
      </c>
      <c r="C1980">
        <f t="shared" si="61"/>
        <v>8</v>
      </c>
      <c r="D1980" s="2">
        <f>DATE(2023,KB_s[[#This Row],[Monat]],KB_s[[#This Row],[Tag]])</f>
        <v>45158</v>
      </c>
      <c r="E1980" s="3">
        <f>WEEKNUM(KB_s[[#This Row],[kill_datetime]],2)</f>
        <v>34</v>
      </c>
      <c r="F1980" t="s">
        <v>444</v>
      </c>
      <c r="G1980" t="s">
        <v>13</v>
      </c>
      <c r="H1980" t="s">
        <v>256</v>
      </c>
      <c r="I1980" t="s">
        <v>15</v>
      </c>
      <c r="J1980" t="s">
        <v>31</v>
      </c>
      <c r="K1980" t="s">
        <v>32</v>
      </c>
      <c r="L1980" t="s">
        <v>320</v>
      </c>
      <c r="M1980" t="s">
        <v>78</v>
      </c>
      <c r="N1980" s="1">
        <v>49478382.579999998</v>
      </c>
      <c r="O1980" s="1">
        <v>32888895.390000001</v>
      </c>
    </row>
    <row r="1981" spans="1:15" x14ac:dyDescent="0.25">
      <c r="A1981" s="2">
        <v>45158.595219907409</v>
      </c>
      <c r="B1981">
        <f t="shared" si="60"/>
        <v>20</v>
      </c>
      <c r="C1981">
        <f t="shared" si="61"/>
        <v>8</v>
      </c>
      <c r="D1981" s="2">
        <f>DATE(2023,KB_s[[#This Row],[Monat]],KB_s[[#This Row],[Tag]])</f>
        <v>45158</v>
      </c>
      <c r="E1981" s="3">
        <f>WEEKNUM(KB_s[[#This Row],[kill_datetime]],2)</f>
        <v>34</v>
      </c>
      <c r="F1981" t="s">
        <v>705</v>
      </c>
      <c r="G1981" t="s">
        <v>13</v>
      </c>
      <c r="H1981" t="s">
        <v>329</v>
      </c>
      <c r="I1981" t="s">
        <v>15</v>
      </c>
      <c r="J1981" t="s">
        <v>90</v>
      </c>
      <c r="K1981" t="s">
        <v>36</v>
      </c>
      <c r="L1981" t="s">
        <v>320</v>
      </c>
      <c r="M1981" t="s">
        <v>78</v>
      </c>
      <c r="N1981" s="1">
        <v>46502544.57</v>
      </c>
      <c r="O1981" s="1">
        <v>30055682.75</v>
      </c>
    </row>
    <row r="1982" spans="1:15" x14ac:dyDescent="0.25">
      <c r="A1982" s="2">
        <v>45158.595462962963</v>
      </c>
      <c r="B1982">
        <f t="shared" si="60"/>
        <v>20</v>
      </c>
      <c r="C1982">
        <f t="shared" si="61"/>
        <v>8</v>
      </c>
      <c r="D1982" s="2">
        <f>DATE(2023,KB_s[[#This Row],[Monat]],KB_s[[#This Row],[Tag]])</f>
        <v>45158</v>
      </c>
      <c r="E1982" s="3">
        <f>WEEKNUM(KB_s[[#This Row],[kill_datetime]],2)</f>
        <v>34</v>
      </c>
      <c r="F1982" t="s">
        <v>22</v>
      </c>
      <c r="G1982" t="s">
        <v>13</v>
      </c>
      <c r="H1982" t="s">
        <v>201</v>
      </c>
      <c r="I1982" t="s">
        <v>15</v>
      </c>
      <c r="J1982" t="s">
        <v>31</v>
      </c>
      <c r="K1982" t="s">
        <v>32</v>
      </c>
      <c r="L1982" t="s">
        <v>320</v>
      </c>
      <c r="M1982" t="s">
        <v>78</v>
      </c>
      <c r="N1982" s="1">
        <v>52183192.710000001</v>
      </c>
      <c r="O1982" s="1">
        <v>33907552.090000004</v>
      </c>
    </row>
    <row r="1983" spans="1:15" x14ac:dyDescent="0.25">
      <c r="A1983" s="2">
        <v>45158.595983796295</v>
      </c>
      <c r="B1983">
        <f t="shared" si="60"/>
        <v>20</v>
      </c>
      <c r="C1983">
        <f t="shared" si="61"/>
        <v>8</v>
      </c>
      <c r="D1983" s="2">
        <f>DATE(2023,KB_s[[#This Row],[Monat]],KB_s[[#This Row],[Tag]])</f>
        <v>45158</v>
      </c>
      <c r="E1983" s="3">
        <f>WEEKNUM(KB_s[[#This Row],[kill_datetime]],2)</f>
        <v>34</v>
      </c>
      <c r="F1983" t="s">
        <v>409</v>
      </c>
      <c r="G1983" t="s">
        <v>13</v>
      </c>
      <c r="H1983" t="s">
        <v>133</v>
      </c>
      <c r="I1983" t="s">
        <v>15</v>
      </c>
      <c r="J1983" t="s">
        <v>31</v>
      </c>
      <c r="K1983" t="s">
        <v>32</v>
      </c>
      <c r="L1983" t="s">
        <v>320</v>
      </c>
      <c r="M1983" t="s">
        <v>78</v>
      </c>
      <c r="N1983" s="1">
        <v>50153674.590000004</v>
      </c>
      <c r="O1983" s="1">
        <v>34443053.399999999</v>
      </c>
    </row>
    <row r="1984" spans="1:15" x14ac:dyDescent="0.25">
      <c r="A1984" s="2">
        <v>45158.596261574072</v>
      </c>
      <c r="B1984">
        <f t="shared" si="60"/>
        <v>20</v>
      </c>
      <c r="C1984">
        <f t="shared" si="61"/>
        <v>8</v>
      </c>
      <c r="D1984" s="2">
        <f>DATE(2023,KB_s[[#This Row],[Monat]],KB_s[[#This Row],[Tag]])</f>
        <v>45158</v>
      </c>
      <c r="E1984" s="3">
        <f>WEEKNUM(KB_s[[#This Row],[kill_datetime]],2)</f>
        <v>34</v>
      </c>
      <c r="F1984" t="s">
        <v>165</v>
      </c>
      <c r="G1984" t="s">
        <v>20</v>
      </c>
      <c r="H1984" t="s">
        <v>21</v>
      </c>
      <c r="I1984" t="s">
        <v>13</v>
      </c>
      <c r="J1984" t="s">
        <v>54</v>
      </c>
      <c r="K1984" t="s">
        <v>17</v>
      </c>
      <c r="L1984" t="s">
        <v>320</v>
      </c>
      <c r="M1984" t="s">
        <v>78</v>
      </c>
      <c r="N1984" s="1">
        <v>5176737.37</v>
      </c>
      <c r="O1984" s="1">
        <v>1429233.05</v>
      </c>
    </row>
    <row r="1985" spans="1:15" x14ac:dyDescent="0.25">
      <c r="A1985" s="2">
        <v>45158.596273148149</v>
      </c>
      <c r="B1985">
        <f t="shared" si="60"/>
        <v>20</v>
      </c>
      <c r="C1985">
        <f t="shared" si="61"/>
        <v>8</v>
      </c>
      <c r="D1985" s="2">
        <f>DATE(2023,KB_s[[#This Row],[Monat]],KB_s[[#This Row],[Tag]])</f>
        <v>45158</v>
      </c>
      <c r="E1985" s="3">
        <f>WEEKNUM(KB_s[[#This Row],[kill_datetime]],2)</f>
        <v>34</v>
      </c>
      <c r="F1985" t="s">
        <v>21</v>
      </c>
      <c r="G1985" t="s">
        <v>13</v>
      </c>
      <c r="H1985" t="s">
        <v>14</v>
      </c>
      <c r="I1985" t="s">
        <v>15</v>
      </c>
      <c r="J1985" t="s">
        <v>31</v>
      </c>
      <c r="K1985" t="s">
        <v>32</v>
      </c>
      <c r="L1985" t="s">
        <v>320</v>
      </c>
      <c r="M1985" t="s">
        <v>78</v>
      </c>
      <c r="N1985" s="1">
        <v>50325725.710000001</v>
      </c>
      <c r="O1985" s="1">
        <v>36848497.32</v>
      </c>
    </row>
    <row r="1986" spans="1:15" x14ac:dyDescent="0.25">
      <c r="A1986" s="2">
        <v>45158.596388888887</v>
      </c>
      <c r="B1986">
        <f t="shared" ref="B1986:B2049" si="62">DAY(A1986)</f>
        <v>20</v>
      </c>
      <c r="C1986">
        <f t="shared" ref="C1986:C2049" si="63">MONTH(A1986)</f>
        <v>8</v>
      </c>
      <c r="D1986" s="2">
        <f>DATE(2023,KB_s[[#This Row],[Monat]],KB_s[[#This Row],[Tag]])</f>
        <v>45158</v>
      </c>
      <c r="E1986" s="3">
        <f>WEEKNUM(KB_s[[#This Row],[kill_datetime]],2)</f>
        <v>34</v>
      </c>
      <c r="F1986" t="s">
        <v>164</v>
      </c>
      <c r="G1986" t="s">
        <v>13</v>
      </c>
      <c r="H1986" t="s">
        <v>165</v>
      </c>
      <c r="I1986" t="s">
        <v>20</v>
      </c>
      <c r="J1986" t="s">
        <v>31</v>
      </c>
      <c r="K1986" t="s">
        <v>32</v>
      </c>
      <c r="L1986" t="s">
        <v>320</v>
      </c>
      <c r="M1986" t="s">
        <v>78</v>
      </c>
      <c r="N1986" s="1">
        <v>49331067.240000002</v>
      </c>
      <c r="O1986" s="1">
        <v>31770048.75</v>
      </c>
    </row>
    <row r="1987" spans="1:15" x14ac:dyDescent="0.25">
      <c r="A1987" s="2">
        <v>45158.598078703704</v>
      </c>
      <c r="B1987">
        <f t="shared" si="62"/>
        <v>20</v>
      </c>
      <c r="C1987">
        <f t="shared" si="63"/>
        <v>8</v>
      </c>
      <c r="D1987" s="2">
        <f>DATE(2023,KB_s[[#This Row],[Monat]],KB_s[[#This Row],[Tag]])</f>
        <v>45158</v>
      </c>
      <c r="E1987" s="3">
        <f>WEEKNUM(KB_s[[#This Row],[kill_datetime]],2)</f>
        <v>34</v>
      </c>
      <c r="F1987" t="s">
        <v>409</v>
      </c>
      <c r="G1987" t="s">
        <v>13</v>
      </c>
      <c r="H1987" t="s">
        <v>729</v>
      </c>
      <c r="I1987" t="s">
        <v>15</v>
      </c>
      <c r="J1987" t="s">
        <v>80</v>
      </c>
      <c r="K1987" t="s">
        <v>36</v>
      </c>
      <c r="L1987" t="s">
        <v>504</v>
      </c>
      <c r="M1987" t="s">
        <v>78</v>
      </c>
      <c r="N1987" s="1">
        <v>155198921.81999999</v>
      </c>
      <c r="O1987" s="1">
        <v>128688629.22</v>
      </c>
    </row>
    <row r="1988" spans="1:15" x14ac:dyDescent="0.25">
      <c r="A1988" s="2">
        <v>45158.603275462963</v>
      </c>
      <c r="B1988">
        <f t="shared" si="62"/>
        <v>20</v>
      </c>
      <c r="C1988">
        <f t="shared" si="63"/>
        <v>8</v>
      </c>
      <c r="D1988" s="2">
        <f>DATE(2023,KB_s[[#This Row],[Monat]],KB_s[[#This Row],[Tag]])</f>
        <v>45158</v>
      </c>
      <c r="E1988" s="3">
        <f>WEEKNUM(KB_s[[#This Row],[kill_datetime]],2)</f>
        <v>34</v>
      </c>
      <c r="F1988" t="s">
        <v>228</v>
      </c>
      <c r="G1988" t="s">
        <v>27</v>
      </c>
      <c r="H1988" t="s">
        <v>596</v>
      </c>
      <c r="I1988" t="s">
        <v>20</v>
      </c>
      <c r="J1988" t="s">
        <v>80</v>
      </c>
      <c r="K1988" t="s">
        <v>36</v>
      </c>
      <c r="L1988" t="s">
        <v>281</v>
      </c>
      <c r="M1988" t="s">
        <v>66</v>
      </c>
      <c r="N1988" s="1">
        <v>67916243.590000004</v>
      </c>
      <c r="O1988" s="1">
        <v>55394061.259999998</v>
      </c>
    </row>
    <row r="1989" spans="1:15" x14ac:dyDescent="0.25">
      <c r="A1989" s="2">
        <v>45158.609965277778</v>
      </c>
      <c r="B1989">
        <f t="shared" si="62"/>
        <v>20</v>
      </c>
      <c r="C1989">
        <f t="shared" si="63"/>
        <v>8</v>
      </c>
      <c r="D1989" s="2">
        <f>DATE(2023,KB_s[[#This Row],[Monat]],KB_s[[#This Row],[Tag]])</f>
        <v>45158</v>
      </c>
      <c r="E1989" s="3">
        <f>WEEKNUM(KB_s[[#This Row],[kill_datetime]],2)</f>
        <v>34</v>
      </c>
      <c r="F1989" t="s">
        <v>205</v>
      </c>
      <c r="G1989" t="s">
        <v>13</v>
      </c>
      <c r="H1989" t="s">
        <v>154</v>
      </c>
      <c r="I1989" t="s">
        <v>60</v>
      </c>
      <c r="J1989" t="s">
        <v>142</v>
      </c>
      <c r="K1989" t="s">
        <v>52</v>
      </c>
      <c r="L1989" t="s">
        <v>58</v>
      </c>
      <c r="M1989" t="s">
        <v>11</v>
      </c>
      <c r="N1989" s="1">
        <v>147081494.58000001</v>
      </c>
      <c r="O1989" s="1">
        <v>22497798.68</v>
      </c>
    </row>
    <row r="1990" spans="1:15" x14ac:dyDescent="0.25">
      <c r="A1990" s="2">
        <v>45158.610347222224</v>
      </c>
      <c r="B1990">
        <f t="shared" si="62"/>
        <v>20</v>
      </c>
      <c r="C1990">
        <f t="shared" si="63"/>
        <v>8</v>
      </c>
      <c r="D1990" s="2">
        <f>DATE(2023,KB_s[[#This Row],[Monat]],KB_s[[#This Row],[Tag]])</f>
        <v>45158</v>
      </c>
      <c r="E1990" s="3">
        <f>WEEKNUM(KB_s[[#This Row],[kill_datetime]],2)</f>
        <v>34</v>
      </c>
      <c r="F1990" t="s">
        <v>205</v>
      </c>
      <c r="G1990" t="s">
        <v>13</v>
      </c>
      <c r="H1990" t="s">
        <v>154</v>
      </c>
      <c r="I1990" t="s">
        <v>60</v>
      </c>
      <c r="J1990" t="s">
        <v>317</v>
      </c>
      <c r="K1990" t="s">
        <v>32</v>
      </c>
      <c r="L1990" t="s">
        <v>58</v>
      </c>
      <c r="M1990" t="s">
        <v>11</v>
      </c>
      <c r="N1990" s="1">
        <v>124403602.16</v>
      </c>
      <c r="O1990" s="1">
        <v>104406501.04000001</v>
      </c>
    </row>
    <row r="1991" spans="1:15" x14ac:dyDescent="0.25">
      <c r="A1991" s="2">
        <v>45158.610462962963</v>
      </c>
      <c r="B1991">
        <f t="shared" si="62"/>
        <v>20</v>
      </c>
      <c r="C1991">
        <f t="shared" si="63"/>
        <v>8</v>
      </c>
      <c r="D1991" s="2">
        <f>DATE(2023,KB_s[[#This Row],[Monat]],KB_s[[#This Row],[Tag]])</f>
        <v>45158</v>
      </c>
      <c r="E1991" s="3">
        <f>WEEKNUM(KB_s[[#This Row],[kill_datetime]],2)</f>
        <v>34</v>
      </c>
      <c r="F1991" t="s">
        <v>205</v>
      </c>
      <c r="G1991" t="s">
        <v>13</v>
      </c>
      <c r="H1991" t="s">
        <v>250</v>
      </c>
      <c r="I1991" t="s">
        <v>60</v>
      </c>
      <c r="J1991" t="s">
        <v>138</v>
      </c>
      <c r="K1991" t="s">
        <v>52</v>
      </c>
      <c r="L1991" t="s">
        <v>58</v>
      </c>
      <c r="M1991" t="s">
        <v>11</v>
      </c>
      <c r="N1991" s="1">
        <v>201269626.34999999</v>
      </c>
      <c r="O1991" s="1">
        <v>68995673.969999999</v>
      </c>
    </row>
    <row r="1992" spans="1:15" x14ac:dyDescent="0.25">
      <c r="A1992" s="2">
        <v>45158.620266203703</v>
      </c>
      <c r="B1992">
        <f t="shared" si="62"/>
        <v>20</v>
      </c>
      <c r="C1992">
        <f t="shared" si="63"/>
        <v>8</v>
      </c>
      <c r="D1992" s="2">
        <f>DATE(2023,KB_s[[#This Row],[Monat]],KB_s[[#This Row],[Tag]])</f>
        <v>45158</v>
      </c>
      <c r="E1992" s="3">
        <f>WEEKNUM(KB_s[[#This Row],[kill_datetime]],2)</f>
        <v>34</v>
      </c>
      <c r="F1992" t="s">
        <v>250</v>
      </c>
      <c r="G1992" t="s">
        <v>60</v>
      </c>
      <c r="H1992" t="s">
        <v>120</v>
      </c>
      <c r="I1992" t="s">
        <v>27</v>
      </c>
      <c r="J1992" t="s">
        <v>316</v>
      </c>
      <c r="K1992" t="s">
        <v>32</v>
      </c>
      <c r="L1992" t="s">
        <v>58</v>
      </c>
      <c r="M1992" t="s">
        <v>11</v>
      </c>
      <c r="N1992" s="1">
        <v>15620361.5</v>
      </c>
      <c r="O1992" s="1">
        <v>5997154.0899999999</v>
      </c>
    </row>
    <row r="1993" spans="1:15" x14ac:dyDescent="0.25">
      <c r="A1993" s="2">
        <v>45158.629560185182</v>
      </c>
      <c r="B1993">
        <f t="shared" si="62"/>
        <v>20</v>
      </c>
      <c r="C1993">
        <f t="shared" si="63"/>
        <v>8</v>
      </c>
      <c r="D1993" s="2">
        <f>DATE(2023,KB_s[[#This Row],[Monat]],KB_s[[#This Row],[Tag]])</f>
        <v>45158</v>
      </c>
      <c r="E1993" s="3">
        <f>WEEKNUM(KB_s[[#This Row],[kill_datetime]],2)</f>
        <v>34</v>
      </c>
      <c r="F1993" t="s">
        <v>492</v>
      </c>
      <c r="G1993" t="s">
        <v>13</v>
      </c>
      <c r="H1993" t="s">
        <v>492</v>
      </c>
      <c r="I1993" t="s">
        <v>13</v>
      </c>
      <c r="J1993" t="s">
        <v>130</v>
      </c>
      <c r="K1993" t="s">
        <v>17</v>
      </c>
      <c r="L1993" t="s">
        <v>107</v>
      </c>
      <c r="M1993" t="s">
        <v>78</v>
      </c>
      <c r="N1993" s="1">
        <v>318172.05</v>
      </c>
      <c r="O1993" s="1">
        <v>207173.75</v>
      </c>
    </row>
    <row r="1994" spans="1:15" x14ac:dyDescent="0.25">
      <c r="A1994" s="2">
        <v>45158.631944444445</v>
      </c>
      <c r="B1994">
        <f t="shared" si="62"/>
        <v>20</v>
      </c>
      <c r="C1994">
        <f t="shared" si="63"/>
        <v>8</v>
      </c>
      <c r="D1994" s="2">
        <f>DATE(2023,KB_s[[#This Row],[Monat]],KB_s[[#This Row],[Tag]])</f>
        <v>45158</v>
      </c>
      <c r="E1994" s="3">
        <f>WEEKNUM(KB_s[[#This Row],[kill_datetime]],2)</f>
        <v>34</v>
      </c>
      <c r="F1994" t="s">
        <v>492</v>
      </c>
      <c r="G1994" t="s">
        <v>13</v>
      </c>
      <c r="H1994" t="s">
        <v>492</v>
      </c>
      <c r="I1994" t="s">
        <v>13</v>
      </c>
      <c r="J1994" t="s">
        <v>130</v>
      </c>
      <c r="K1994" t="s">
        <v>17</v>
      </c>
      <c r="L1994" t="s">
        <v>107</v>
      </c>
      <c r="M1994" t="s">
        <v>78</v>
      </c>
      <c r="N1994" s="1">
        <v>318172.05</v>
      </c>
      <c r="O1994" s="1">
        <v>207173.75</v>
      </c>
    </row>
    <row r="1995" spans="1:15" x14ac:dyDescent="0.25">
      <c r="A1995" s="2">
        <v>45158.633969907409</v>
      </c>
      <c r="B1995">
        <f t="shared" si="62"/>
        <v>20</v>
      </c>
      <c r="C1995">
        <f t="shared" si="63"/>
        <v>8</v>
      </c>
      <c r="D1995" s="2">
        <f>DATE(2023,KB_s[[#This Row],[Monat]],KB_s[[#This Row],[Tag]])</f>
        <v>45158</v>
      </c>
      <c r="E1995" s="3">
        <f>WEEKNUM(KB_s[[#This Row],[kill_datetime]],2)</f>
        <v>34</v>
      </c>
      <c r="F1995" t="s">
        <v>492</v>
      </c>
      <c r="G1995" t="s">
        <v>13</v>
      </c>
      <c r="H1995" t="s">
        <v>492</v>
      </c>
      <c r="I1995" t="s">
        <v>13</v>
      </c>
      <c r="J1995" t="s">
        <v>130</v>
      </c>
      <c r="K1995" t="s">
        <v>17</v>
      </c>
      <c r="L1995" t="s">
        <v>107</v>
      </c>
      <c r="M1995" t="s">
        <v>78</v>
      </c>
      <c r="N1995" s="1">
        <v>318172.05</v>
      </c>
      <c r="O1995" s="1">
        <v>207173.75</v>
      </c>
    </row>
    <row r="1996" spans="1:15" x14ac:dyDescent="0.25">
      <c r="A1996" s="2">
        <v>45158.636018518519</v>
      </c>
      <c r="B1996">
        <f t="shared" si="62"/>
        <v>20</v>
      </c>
      <c r="C1996">
        <f t="shared" si="63"/>
        <v>8</v>
      </c>
      <c r="D1996" s="2">
        <f>DATE(2023,KB_s[[#This Row],[Monat]],KB_s[[#This Row],[Tag]])</f>
        <v>45158</v>
      </c>
      <c r="E1996" s="3">
        <f>WEEKNUM(KB_s[[#This Row],[kill_datetime]],2)</f>
        <v>34</v>
      </c>
      <c r="F1996" t="s">
        <v>492</v>
      </c>
      <c r="G1996" t="s">
        <v>13</v>
      </c>
      <c r="H1996" t="s">
        <v>492</v>
      </c>
      <c r="I1996" t="s">
        <v>13</v>
      </c>
      <c r="J1996" t="s">
        <v>130</v>
      </c>
      <c r="K1996" t="s">
        <v>17</v>
      </c>
      <c r="L1996" t="s">
        <v>107</v>
      </c>
      <c r="M1996" t="s">
        <v>78</v>
      </c>
      <c r="N1996" s="1">
        <v>318172.05</v>
      </c>
      <c r="O1996" s="1">
        <v>207173.75</v>
      </c>
    </row>
    <row r="1997" spans="1:15" x14ac:dyDescent="0.25">
      <c r="A1997" s="2">
        <v>45158.714675925927</v>
      </c>
      <c r="B1997">
        <f t="shared" si="62"/>
        <v>20</v>
      </c>
      <c r="C1997">
        <f t="shared" si="63"/>
        <v>8</v>
      </c>
      <c r="D1997" s="2">
        <f>DATE(2023,KB_s[[#This Row],[Monat]],KB_s[[#This Row],[Tag]])</f>
        <v>45158</v>
      </c>
      <c r="E1997" s="3">
        <f>WEEKNUM(KB_s[[#This Row],[kill_datetime]],2)</f>
        <v>34</v>
      </c>
      <c r="F1997" t="s">
        <v>72</v>
      </c>
      <c r="G1997" t="s">
        <v>20</v>
      </c>
      <c r="H1997" t="s">
        <v>254</v>
      </c>
      <c r="I1997" t="s">
        <v>13</v>
      </c>
      <c r="J1997" t="s">
        <v>80</v>
      </c>
      <c r="K1997" t="s">
        <v>36</v>
      </c>
      <c r="L1997" t="s">
        <v>332</v>
      </c>
      <c r="M1997" t="s">
        <v>38</v>
      </c>
      <c r="N1997" s="1">
        <v>67369419.379999995</v>
      </c>
      <c r="O1997" s="1">
        <v>53330351.259999998</v>
      </c>
    </row>
    <row r="1998" spans="1:15" x14ac:dyDescent="0.25">
      <c r="A1998" s="2">
        <v>45158.716921296298</v>
      </c>
      <c r="B1998">
        <f t="shared" si="62"/>
        <v>20</v>
      </c>
      <c r="C1998">
        <f t="shared" si="63"/>
        <v>8</v>
      </c>
      <c r="D1998" s="2">
        <f>DATE(2023,KB_s[[#This Row],[Monat]],KB_s[[#This Row],[Tag]])</f>
        <v>45158</v>
      </c>
      <c r="E1998" s="3">
        <f>WEEKNUM(KB_s[[#This Row],[kill_datetime]],2)</f>
        <v>34</v>
      </c>
      <c r="F1998" t="s">
        <v>653</v>
      </c>
      <c r="G1998" t="s">
        <v>60</v>
      </c>
      <c r="H1998" t="s">
        <v>535</v>
      </c>
      <c r="I1998" t="s">
        <v>13</v>
      </c>
      <c r="J1998" t="s">
        <v>35</v>
      </c>
      <c r="K1998" t="s">
        <v>36</v>
      </c>
      <c r="L1998" t="s">
        <v>419</v>
      </c>
      <c r="M1998" t="s">
        <v>94</v>
      </c>
      <c r="N1998" s="1">
        <v>47185759.780000001</v>
      </c>
      <c r="O1998" s="1">
        <v>28836879.77</v>
      </c>
    </row>
    <row r="1999" spans="1:15" x14ac:dyDescent="0.25">
      <c r="A1999" s="2">
        <v>45158.763518518521</v>
      </c>
      <c r="B1999">
        <f t="shared" si="62"/>
        <v>20</v>
      </c>
      <c r="C1999">
        <f t="shared" si="63"/>
        <v>8</v>
      </c>
      <c r="D1999" s="2">
        <f>DATE(2023,KB_s[[#This Row],[Monat]],KB_s[[#This Row],[Tag]])</f>
        <v>45158</v>
      </c>
      <c r="E1999" s="3">
        <f>WEEKNUM(KB_s[[#This Row],[kill_datetime]],2)</f>
        <v>34</v>
      </c>
      <c r="F1999" t="s">
        <v>198</v>
      </c>
      <c r="G1999" t="s">
        <v>20</v>
      </c>
      <c r="H1999" t="s">
        <v>558</v>
      </c>
      <c r="I1999" t="s">
        <v>27</v>
      </c>
      <c r="J1999" t="s">
        <v>46</v>
      </c>
      <c r="K1999" t="s">
        <v>17</v>
      </c>
      <c r="L1999" t="s">
        <v>83</v>
      </c>
      <c r="M1999" t="s">
        <v>38</v>
      </c>
      <c r="N1999" s="1">
        <v>12891399.130000001</v>
      </c>
      <c r="O1999" s="1">
        <v>2947004.49</v>
      </c>
    </row>
    <row r="2000" spans="1:15" x14ac:dyDescent="0.25">
      <c r="A2000" s="2">
        <v>45158.768101851849</v>
      </c>
      <c r="B2000">
        <f t="shared" si="62"/>
        <v>20</v>
      </c>
      <c r="C2000">
        <f t="shared" si="63"/>
        <v>8</v>
      </c>
      <c r="D2000" s="2">
        <f>DATE(2023,KB_s[[#This Row],[Monat]],KB_s[[#This Row],[Tag]])</f>
        <v>45158</v>
      </c>
      <c r="E2000" s="3">
        <f>WEEKNUM(KB_s[[#This Row],[kill_datetime]],2)</f>
        <v>34</v>
      </c>
      <c r="F2000" t="s">
        <v>198</v>
      </c>
      <c r="G2000" t="s">
        <v>20</v>
      </c>
      <c r="H2000" t="s">
        <v>558</v>
      </c>
      <c r="I2000" t="s">
        <v>27</v>
      </c>
      <c r="J2000" t="s">
        <v>46</v>
      </c>
      <c r="K2000" t="s">
        <v>17</v>
      </c>
      <c r="L2000" t="s">
        <v>83</v>
      </c>
      <c r="M2000" t="s">
        <v>38</v>
      </c>
      <c r="N2000" s="1">
        <v>12891399.130000001</v>
      </c>
      <c r="O2000" s="1">
        <v>2509754.69</v>
      </c>
    </row>
    <row r="2001" spans="1:15" x14ac:dyDescent="0.25">
      <c r="A2001" s="2">
        <v>45158.776678240742</v>
      </c>
      <c r="B2001">
        <f t="shared" si="62"/>
        <v>20</v>
      </c>
      <c r="C2001">
        <f t="shared" si="63"/>
        <v>8</v>
      </c>
      <c r="D2001" s="2">
        <f>DATE(2023,KB_s[[#This Row],[Monat]],KB_s[[#This Row],[Tag]])</f>
        <v>45158</v>
      </c>
      <c r="E2001" s="3">
        <f>WEEKNUM(KB_s[[#This Row],[kill_datetime]],2)</f>
        <v>34</v>
      </c>
      <c r="F2001" t="s">
        <v>23</v>
      </c>
      <c r="G2001" t="s">
        <v>20</v>
      </c>
      <c r="H2001" t="s">
        <v>231</v>
      </c>
      <c r="I2001" t="s">
        <v>13</v>
      </c>
      <c r="J2001" t="s">
        <v>73</v>
      </c>
      <c r="K2001" t="s">
        <v>32</v>
      </c>
      <c r="L2001" t="s">
        <v>687</v>
      </c>
      <c r="M2001" t="s">
        <v>78</v>
      </c>
      <c r="N2001" s="1">
        <v>13871246.83</v>
      </c>
      <c r="O2001" s="1">
        <v>1509539.92</v>
      </c>
    </row>
    <row r="2002" spans="1:15" x14ac:dyDescent="0.25">
      <c r="A2002" s="2">
        <v>45158.785219907404</v>
      </c>
      <c r="B2002">
        <f t="shared" si="62"/>
        <v>20</v>
      </c>
      <c r="C2002">
        <f t="shared" si="63"/>
        <v>8</v>
      </c>
      <c r="D2002" s="2">
        <f>DATE(2023,KB_s[[#This Row],[Monat]],KB_s[[#This Row],[Tag]])</f>
        <v>45158</v>
      </c>
      <c r="E2002" s="3">
        <f>WEEKNUM(KB_s[[#This Row],[kill_datetime]],2)</f>
        <v>34</v>
      </c>
      <c r="F2002" t="s">
        <v>382</v>
      </c>
      <c r="G2002" t="s">
        <v>20</v>
      </c>
      <c r="H2002" t="s">
        <v>558</v>
      </c>
      <c r="I2002" t="s">
        <v>27</v>
      </c>
      <c r="J2002" t="s">
        <v>46</v>
      </c>
      <c r="K2002" t="s">
        <v>17</v>
      </c>
      <c r="L2002" t="s">
        <v>83</v>
      </c>
      <c r="M2002" t="s">
        <v>38</v>
      </c>
      <c r="N2002" s="1">
        <v>12891399.130000001</v>
      </c>
      <c r="O2002" s="1">
        <v>4585744.1500000004</v>
      </c>
    </row>
    <row r="2003" spans="1:15" x14ac:dyDescent="0.25">
      <c r="A2003" s="2">
        <v>45158.79105324074</v>
      </c>
      <c r="B2003">
        <f t="shared" si="62"/>
        <v>20</v>
      </c>
      <c r="C2003">
        <f t="shared" si="63"/>
        <v>8</v>
      </c>
      <c r="D2003" s="2">
        <f>DATE(2023,KB_s[[#This Row],[Monat]],KB_s[[#This Row],[Tag]])</f>
        <v>45158</v>
      </c>
      <c r="E2003" s="3">
        <f>WEEKNUM(KB_s[[#This Row],[kill_datetime]],2)</f>
        <v>34</v>
      </c>
      <c r="F2003" t="s">
        <v>19</v>
      </c>
      <c r="G2003" t="s">
        <v>20</v>
      </c>
      <c r="H2003" t="s">
        <v>164</v>
      </c>
      <c r="I2003" t="s">
        <v>13</v>
      </c>
      <c r="J2003" t="s">
        <v>80</v>
      </c>
      <c r="K2003" t="s">
        <v>36</v>
      </c>
      <c r="L2003" t="s">
        <v>83</v>
      </c>
      <c r="M2003" t="s">
        <v>38</v>
      </c>
      <c r="N2003" s="1">
        <v>64892226.119999997</v>
      </c>
      <c r="O2003" s="1">
        <v>52233325</v>
      </c>
    </row>
    <row r="2004" spans="1:15" x14ac:dyDescent="0.25">
      <c r="A2004" s="2">
        <v>45158.794166666667</v>
      </c>
      <c r="B2004">
        <f t="shared" si="62"/>
        <v>20</v>
      </c>
      <c r="C2004">
        <f t="shared" si="63"/>
        <v>8</v>
      </c>
      <c r="D2004" s="2">
        <f>DATE(2023,KB_s[[#This Row],[Monat]],KB_s[[#This Row],[Tag]])</f>
        <v>45158</v>
      </c>
      <c r="E2004" s="3">
        <f>WEEKNUM(KB_s[[#This Row],[kill_datetime]],2)</f>
        <v>34</v>
      </c>
      <c r="F2004" t="s">
        <v>154</v>
      </c>
      <c r="G2004" t="s">
        <v>60</v>
      </c>
      <c r="H2004" t="s">
        <v>292</v>
      </c>
      <c r="I2004" t="s">
        <v>13</v>
      </c>
      <c r="J2004" t="s">
        <v>137</v>
      </c>
      <c r="K2004" t="s">
        <v>17</v>
      </c>
      <c r="L2004" t="s">
        <v>58</v>
      </c>
      <c r="M2004" t="s">
        <v>11</v>
      </c>
      <c r="N2004" s="1">
        <v>417623.38</v>
      </c>
      <c r="O2004" s="1">
        <v>190574.74</v>
      </c>
    </row>
    <row r="2005" spans="1:15" x14ac:dyDescent="0.25">
      <c r="A2005" s="2">
        <v>45158.796712962961</v>
      </c>
      <c r="B2005">
        <f t="shared" si="62"/>
        <v>20</v>
      </c>
      <c r="C2005">
        <f t="shared" si="63"/>
        <v>8</v>
      </c>
      <c r="D2005" s="2">
        <f>DATE(2023,KB_s[[#This Row],[Monat]],KB_s[[#This Row],[Tag]])</f>
        <v>45158</v>
      </c>
      <c r="E2005" s="3">
        <f>WEEKNUM(KB_s[[#This Row],[kill_datetime]],2)</f>
        <v>34</v>
      </c>
      <c r="F2005" t="s">
        <v>154</v>
      </c>
      <c r="G2005" t="s">
        <v>60</v>
      </c>
      <c r="H2005" t="s">
        <v>292</v>
      </c>
      <c r="I2005" t="s">
        <v>13</v>
      </c>
      <c r="J2005" t="s">
        <v>137</v>
      </c>
      <c r="K2005" t="s">
        <v>17</v>
      </c>
      <c r="L2005" t="s">
        <v>58</v>
      </c>
      <c r="M2005" t="s">
        <v>11</v>
      </c>
      <c r="N2005" s="1">
        <v>446634.28</v>
      </c>
      <c r="O2005" s="1">
        <v>269432.52</v>
      </c>
    </row>
    <row r="2006" spans="1:15" x14ac:dyDescent="0.25">
      <c r="A2006" s="2">
        <v>45158.806620370371</v>
      </c>
      <c r="B2006">
        <f t="shared" si="62"/>
        <v>20</v>
      </c>
      <c r="C2006">
        <f t="shared" si="63"/>
        <v>8</v>
      </c>
      <c r="D2006" s="2">
        <f>DATE(2023,KB_s[[#This Row],[Monat]],KB_s[[#This Row],[Tag]])</f>
        <v>45158</v>
      </c>
      <c r="E2006" s="3">
        <f>WEEKNUM(KB_s[[#This Row],[kill_datetime]],2)</f>
        <v>34</v>
      </c>
      <c r="F2006" t="s">
        <v>461</v>
      </c>
      <c r="G2006" t="s">
        <v>20</v>
      </c>
      <c r="H2006" t="s">
        <v>33</v>
      </c>
      <c r="I2006" t="s">
        <v>13</v>
      </c>
      <c r="J2006" t="s">
        <v>31</v>
      </c>
      <c r="K2006" t="s">
        <v>32</v>
      </c>
      <c r="L2006" t="s">
        <v>199</v>
      </c>
      <c r="M2006" t="s">
        <v>66</v>
      </c>
      <c r="N2006" s="1">
        <v>53474729.420000002</v>
      </c>
      <c r="O2006" s="1">
        <v>39409828.840000004</v>
      </c>
    </row>
    <row r="2007" spans="1:15" x14ac:dyDescent="0.25">
      <c r="A2007" s="2">
        <v>45158.861689814818</v>
      </c>
      <c r="B2007">
        <f t="shared" si="62"/>
        <v>20</v>
      </c>
      <c r="C2007">
        <f t="shared" si="63"/>
        <v>8</v>
      </c>
      <c r="D2007" s="2">
        <f>DATE(2023,KB_s[[#This Row],[Monat]],KB_s[[#This Row],[Tag]])</f>
        <v>45158</v>
      </c>
      <c r="E2007" s="3">
        <f>WEEKNUM(KB_s[[#This Row],[kill_datetime]],2)</f>
        <v>34</v>
      </c>
      <c r="F2007" t="s">
        <v>28</v>
      </c>
      <c r="G2007" t="s">
        <v>20</v>
      </c>
      <c r="H2007" t="s">
        <v>543</v>
      </c>
      <c r="I2007" t="s">
        <v>27</v>
      </c>
      <c r="J2007" t="s">
        <v>48</v>
      </c>
      <c r="K2007" t="s">
        <v>25</v>
      </c>
      <c r="L2007" t="s">
        <v>181</v>
      </c>
      <c r="M2007" t="s">
        <v>66</v>
      </c>
      <c r="N2007" s="1">
        <v>6337071.1100000003</v>
      </c>
      <c r="O2007" s="1">
        <v>2959309.37</v>
      </c>
    </row>
    <row r="2008" spans="1:15" x14ac:dyDescent="0.25">
      <c r="A2008" s="2">
        <v>45158.861875000002</v>
      </c>
      <c r="B2008">
        <f t="shared" si="62"/>
        <v>20</v>
      </c>
      <c r="C2008">
        <f t="shared" si="63"/>
        <v>8</v>
      </c>
      <c r="D2008" s="2">
        <f>DATE(2023,KB_s[[#This Row],[Monat]],KB_s[[#This Row],[Tag]])</f>
        <v>45158</v>
      </c>
      <c r="E2008" s="3">
        <f>WEEKNUM(KB_s[[#This Row],[kill_datetime]],2)</f>
        <v>34</v>
      </c>
      <c r="F2008" t="s">
        <v>28</v>
      </c>
      <c r="G2008" t="s">
        <v>20</v>
      </c>
      <c r="H2008" t="s">
        <v>543</v>
      </c>
      <c r="I2008" t="s">
        <v>27</v>
      </c>
      <c r="J2008" t="s">
        <v>48</v>
      </c>
      <c r="K2008" t="s">
        <v>25</v>
      </c>
      <c r="L2008" t="s">
        <v>181</v>
      </c>
      <c r="M2008" t="s">
        <v>66</v>
      </c>
      <c r="N2008" s="1">
        <v>6330342.5599999996</v>
      </c>
      <c r="O2008" s="1">
        <v>4032621.7</v>
      </c>
    </row>
    <row r="2009" spans="1:15" x14ac:dyDescent="0.25">
      <c r="A2009" s="2">
        <v>45158.862199074072</v>
      </c>
      <c r="B2009">
        <f t="shared" si="62"/>
        <v>20</v>
      </c>
      <c r="C2009">
        <f t="shared" si="63"/>
        <v>8</v>
      </c>
      <c r="D2009" s="2">
        <f>DATE(2023,KB_s[[#This Row],[Monat]],KB_s[[#This Row],[Tag]])</f>
        <v>45158</v>
      </c>
      <c r="E2009" s="3">
        <f>WEEKNUM(KB_s[[#This Row],[kill_datetime]],2)</f>
        <v>34</v>
      </c>
      <c r="F2009" t="s">
        <v>28</v>
      </c>
      <c r="G2009" t="s">
        <v>20</v>
      </c>
      <c r="H2009" t="s">
        <v>543</v>
      </c>
      <c r="I2009" t="s">
        <v>27</v>
      </c>
      <c r="J2009" t="s">
        <v>42</v>
      </c>
      <c r="K2009" t="s">
        <v>25</v>
      </c>
      <c r="L2009" t="s">
        <v>181</v>
      </c>
      <c r="M2009" t="s">
        <v>66</v>
      </c>
      <c r="N2009" s="1">
        <v>17936911.739999998</v>
      </c>
      <c r="O2009" s="1">
        <v>15900322.539999999</v>
      </c>
    </row>
    <row r="2010" spans="1:15" x14ac:dyDescent="0.25">
      <c r="A2010" s="2">
        <v>45158.862916666665</v>
      </c>
      <c r="B2010">
        <f t="shared" si="62"/>
        <v>20</v>
      </c>
      <c r="C2010">
        <f t="shared" si="63"/>
        <v>8</v>
      </c>
      <c r="D2010" s="2">
        <f>DATE(2023,KB_s[[#This Row],[Monat]],KB_s[[#This Row],[Tag]])</f>
        <v>45158</v>
      </c>
      <c r="E2010" s="3">
        <f>WEEKNUM(KB_s[[#This Row],[kill_datetime]],2)</f>
        <v>34</v>
      </c>
      <c r="F2010" t="s">
        <v>28</v>
      </c>
      <c r="G2010" t="s">
        <v>20</v>
      </c>
      <c r="H2010" t="s">
        <v>543</v>
      </c>
      <c r="I2010" t="s">
        <v>27</v>
      </c>
      <c r="J2010" t="s">
        <v>42</v>
      </c>
      <c r="K2010" t="s">
        <v>25</v>
      </c>
      <c r="L2010" t="s">
        <v>181</v>
      </c>
      <c r="M2010" t="s">
        <v>66</v>
      </c>
      <c r="N2010" s="1">
        <v>20874483.02</v>
      </c>
      <c r="O2010" s="1">
        <v>20390835.239999998</v>
      </c>
    </row>
    <row r="2011" spans="1:15" x14ac:dyDescent="0.25">
      <c r="A2011" s="2">
        <v>45158.863067129627</v>
      </c>
      <c r="B2011">
        <f t="shared" si="62"/>
        <v>20</v>
      </c>
      <c r="C2011">
        <f t="shared" si="63"/>
        <v>8</v>
      </c>
      <c r="D2011" s="2">
        <f>DATE(2023,KB_s[[#This Row],[Monat]],KB_s[[#This Row],[Tag]])</f>
        <v>45158</v>
      </c>
      <c r="E2011" s="3">
        <f>WEEKNUM(KB_s[[#This Row],[kill_datetime]],2)</f>
        <v>34</v>
      </c>
      <c r="F2011" t="s">
        <v>28</v>
      </c>
      <c r="G2011" t="s">
        <v>20</v>
      </c>
      <c r="H2011" t="s">
        <v>543</v>
      </c>
      <c r="I2011" t="s">
        <v>27</v>
      </c>
      <c r="J2011" t="s">
        <v>139</v>
      </c>
      <c r="K2011" t="s">
        <v>32</v>
      </c>
      <c r="L2011" t="s">
        <v>181</v>
      </c>
      <c r="M2011" t="s">
        <v>66</v>
      </c>
      <c r="N2011" s="1">
        <v>13696423.16</v>
      </c>
      <c r="O2011" s="1">
        <v>3786140.64</v>
      </c>
    </row>
    <row r="2012" spans="1:15" x14ac:dyDescent="0.25">
      <c r="A2012" s="2">
        <v>45158.90053240741</v>
      </c>
      <c r="B2012">
        <f t="shared" si="62"/>
        <v>20</v>
      </c>
      <c r="C2012">
        <f t="shared" si="63"/>
        <v>8</v>
      </c>
      <c r="D2012" s="2">
        <f>DATE(2023,KB_s[[#This Row],[Monat]],KB_s[[#This Row],[Tag]])</f>
        <v>45158</v>
      </c>
      <c r="E2012" s="3">
        <f>WEEKNUM(KB_s[[#This Row],[kill_datetime]],2)</f>
        <v>34</v>
      </c>
      <c r="F2012" t="s">
        <v>70</v>
      </c>
      <c r="G2012" t="s">
        <v>13</v>
      </c>
      <c r="H2012" t="s">
        <v>23</v>
      </c>
      <c r="I2012" t="s">
        <v>20</v>
      </c>
      <c r="J2012" t="s">
        <v>90</v>
      </c>
      <c r="K2012" t="s">
        <v>36</v>
      </c>
      <c r="L2012" t="s">
        <v>168</v>
      </c>
      <c r="M2012" t="s">
        <v>38</v>
      </c>
      <c r="N2012" s="1">
        <v>60469562.390000001</v>
      </c>
      <c r="O2012" s="1">
        <v>45565531.68</v>
      </c>
    </row>
    <row r="2013" spans="1:15" x14ac:dyDescent="0.25">
      <c r="A2013" s="2">
        <v>45158.901412037034</v>
      </c>
      <c r="B2013">
        <f t="shared" si="62"/>
        <v>20</v>
      </c>
      <c r="C2013">
        <f t="shared" si="63"/>
        <v>8</v>
      </c>
      <c r="D2013" s="2">
        <f>DATE(2023,KB_s[[#This Row],[Monat]],KB_s[[#This Row],[Tag]])</f>
        <v>45158</v>
      </c>
      <c r="E2013" s="3">
        <f>WEEKNUM(KB_s[[#This Row],[kill_datetime]],2)</f>
        <v>34</v>
      </c>
      <c r="F2013" t="s">
        <v>70</v>
      </c>
      <c r="G2013" t="s">
        <v>13</v>
      </c>
      <c r="H2013" t="s">
        <v>382</v>
      </c>
      <c r="I2013" t="s">
        <v>20</v>
      </c>
      <c r="J2013" t="s">
        <v>35</v>
      </c>
      <c r="K2013" t="s">
        <v>36</v>
      </c>
      <c r="L2013" t="s">
        <v>168</v>
      </c>
      <c r="M2013" t="s">
        <v>38</v>
      </c>
      <c r="N2013" s="1">
        <v>43381438.359999999</v>
      </c>
      <c r="O2013" s="1">
        <v>26274225.390000001</v>
      </c>
    </row>
    <row r="2014" spans="1:15" x14ac:dyDescent="0.25">
      <c r="A2014" s="2">
        <v>45158.903136574074</v>
      </c>
      <c r="B2014">
        <f t="shared" si="62"/>
        <v>20</v>
      </c>
      <c r="C2014">
        <f t="shared" si="63"/>
        <v>8</v>
      </c>
      <c r="D2014" s="2">
        <f>DATE(2023,KB_s[[#This Row],[Monat]],KB_s[[#This Row],[Tag]])</f>
        <v>45158</v>
      </c>
      <c r="E2014" s="3">
        <f>WEEKNUM(KB_s[[#This Row],[kill_datetime]],2)</f>
        <v>34</v>
      </c>
      <c r="F2014" t="s">
        <v>382</v>
      </c>
      <c r="G2014" t="s">
        <v>20</v>
      </c>
      <c r="H2014" t="s">
        <v>70</v>
      </c>
      <c r="I2014" t="s">
        <v>13</v>
      </c>
      <c r="J2014" t="s">
        <v>35</v>
      </c>
      <c r="K2014" t="s">
        <v>36</v>
      </c>
      <c r="L2014" t="s">
        <v>168</v>
      </c>
      <c r="M2014" t="s">
        <v>38</v>
      </c>
      <c r="N2014" s="1">
        <v>77276789.459999993</v>
      </c>
      <c r="O2014" s="1">
        <v>26722777.43</v>
      </c>
    </row>
    <row r="2015" spans="1:15" x14ac:dyDescent="0.25">
      <c r="A2015" s="2">
        <v>45158.914976851855</v>
      </c>
      <c r="B2015">
        <f t="shared" si="62"/>
        <v>20</v>
      </c>
      <c r="C2015">
        <f t="shared" si="63"/>
        <v>8</v>
      </c>
      <c r="D2015" s="2">
        <f>DATE(2023,KB_s[[#This Row],[Monat]],KB_s[[#This Row],[Tag]])</f>
        <v>45158</v>
      </c>
      <c r="E2015" s="3">
        <f>WEEKNUM(KB_s[[#This Row],[kill_datetime]],2)</f>
        <v>34</v>
      </c>
      <c r="F2015" t="s">
        <v>108</v>
      </c>
      <c r="G2015" t="s">
        <v>13</v>
      </c>
      <c r="H2015" t="s">
        <v>23</v>
      </c>
      <c r="I2015" t="s">
        <v>20</v>
      </c>
      <c r="J2015" t="s">
        <v>128</v>
      </c>
      <c r="K2015" t="s">
        <v>17</v>
      </c>
      <c r="L2015" t="s">
        <v>107</v>
      </c>
      <c r="M2015" t="s">
        <v>78</v>
      </c>
      <c r="N2015" s="1">
        <v>17100192.16</v>
      </c>
      <c r="O2015" s="1">
        <v>13623190.82</v>
      </c>
    </row>
    <row r="2016" spans="1:15" x14ac:dyDescent="0.25">
      <c r="A2016" s="2">
        <v>45158.962592592594</v>
      </c>
      <c r="B2016">
        <f t="shared" si="62"/>
        <v>20</v>
      </c>
      <c r="C2016">
        <f t="shared" si="63"/>
        <v>8</v>
      </c>
      <c r="D2016" s="2">
        <f>DATE(2023,KB_s[[#This Row],[Monat]],KB_s[[#This Row],[Tag]])</f>
        <v>45158</v>
      </c>
      <c r="E2016" s="3">
        <f>WEEKNUM(KB_s[[#This Row],[kill_datetime]],2)</f>
        <v>34</v>
      </c>
      <c r="F2016" t="s">
        <v>97</v>
      </c>
      <c r="G2016" t="s">
        <v>20</v>
      </c>
      <c r="H2016" t="s">
        <v>543</v>
      </c>
      <c r="I2016" t="s">
        <v>27</v>
      </c>
      <c r="J2016" t="s">
        <v>39</v>
      </c>
      <c r="K2016" t="s">
        <v>32</v>
      </c>
      <c r="L2016" t="s">
        <v>284</v>
      </c>
      <c r="M2016" t="s">
        <v>11</v>
      </c>
      <c r="N2016" s="1">
        <v>16346367.109999999</v>
      </c>
      <c r="O2016" s="1">
        <v>8558745.4000000004</v>
      </c>
    </row>
    <row r="2017" spans="1:15" x14ac:dyDescent="0.25">
      <c r="A2017" s="2">
        <v>45158.967511574076</v>
      </c>
      <c r="B2017">
        <f t="shared" si="62"/>
        <v>20</v>
      </c>
      <c r="C2017">
        <f t="shared" si="63"/>
        <v>8</v>
      </c>
      <c r="D2017" s="2">
        <f>DATE(2023,KB_s[[#This Row],[Monat]],KB_s[[#This Row],[Tag]])</f>
        <v>45158</v>
      </c>
      <c r="E2017" s="3">
        <f>WEEKNUM(KB_s[[#This Row],[kill_datetime]],2)</f>
        <v>34</v>
      </c>
      <c r="F2017" t="s">
        <v>22</v>
      </c>
      <c r="G2017" t="s">
        <v>13</v>
      </c>
      <c r="H2017" t="s">
        <v>23</v>
      </c>
      <c r="I2017" t="s">
        <v>20</v>
      </c>
      <c r="J2017" t="s">
        <v>233</v>
      </c>
      <c r="K2017" t="s">
        <v>17</v>
      </c>
      <c r="L2017" t="s">
        <v>107</v>
      </c>
      <c r="M2017" t="s">
        <v>78</v>
      </c>
      <c r="N2017" s="1">
        <v>10058079.33</v>
      </c>
      <c r="O2017" s="1">
        <v>9378624.9399999995</v>
      </c>
    </row>
    <row r="2018" spans="1:15" x14ac:dyDescent="0.25">
      <c r="A2018" s="2">
        <v>45158.967789351853</v>
      </c>
      <c r="B2018">
        <f t="shared" si="62"/>
        <v>20</v>
      </c>
      <c r="C2018">
        <f t="shared" si="63"/>
        <v>8</v>
      </c>
      <c r="D2018" s="2">
        <f>DATE(2023,KB_s[[#This Row],[Monat]],KB_s[[#This Row],[Tag]])</f>
        <v>45158</v>
      </c>
      <c r="E2018" s="3">
        <f>WEEKNUM(KB_s[[#This Row],[kill_datetime]],2)</f>
        <v>34</v>
      </c>
      <c r="F2018" t="s">
        <v>41</v>
      </c>
      <c r="G2018" t="s">
        <v>13</v>
      </c>
      <c r="H2018" t="s">
        <v>351</v>
      </c>
      <c r="I2018" t="s">
        <v>20</v>
      </c>
      <c r="J2018" t="s">
        <v>30</v>
      </c>
      <c r="K2018" t="s">
        <v>17</v>
      </c>
      <c r="L2018" t="s">
        <v>107</v>
      </c>
      <c r="M2018" t="s">
        <v>78</v>
      </c>
      <c r="N2018" s="1">
        <v>6821630.4100000001</v>
      </c>
      <c r="O2018" s="1">
        <v>2267034.92</v>
      </c>
    </row>
    <row r="2019" spans="1:15" x14ac:dyDescent="0.25">
      <c r="A2019" s="2">
        <v>45158.97146990741</v>
      </c>
      <c r="B2019">
        <f t="shared" si="62"/>
        <v>20</v>
      </c>
      <c r="C2019">
        <f t="shared" si="63"/>
        <v>8</v>
      </c>
      <c r="D2019" s="2">
        <f>DATE(2023,KB_s[[#This Row],[Monat]],KB_s[[#This Row],[Tag]])</f>
        <v>45158</v>
      </c>
      <c r="E2019" s="3">
        <f>WEEKNUM(KB_s[[#This Row],[kill_datetime]],2)</f>
        <v>34</v>
      </c>
      <c r="F2019" t="s">
        <v>480</v>
      </c>
      <c r="G2019" t="s">
        <v>13</v>
      </c>
      <c r="H2019" t="s">
        <v>359</v>
      </c>
      <c r="I2019" t="s">
        <v>20</v>
      </c>
      <c r="J2019" t="s">
        <v>54</v>
      </c>
      <c r="K2019" t="s">
        <v>17</v>
      </c>
      <c r="L2019" t="s">
        <v>215</v>
      </c>
      <c r="M2019" t="s">
        <v>78</v>
      </c>
      <c r="N2019" s="1">
        <v>2085575.9</v>
      </c>
      <c r="O2019" s="1">
        <v>1551971.95</v>
      </c>
    </row>
    <row r="2020" spans="1:15" x14ac:dyDescent="0.25">
      <c r="A2020" s="2">
        <v>45158.977210648147</v>
      </c>
      <c r="B2020">
        <f t="shared" si="62"/>
        <v>20</v>
      </c>
      <c r="C2020">
        <f t="shared" si="63"/>
        <v>8</v>
      </c>
      <c r="D2020" s="2">
        <f>DATE(2023,KB_s[[#This Row],[Monat]],KB_s[[#This Row],[Tag]])</f>
        <v>45158</v>
      </c>
      <c r="E2020" s="3">
        <f>WEEKNUM(KB_s[[#This Row],[kill_datetime]],2)</f>
        <v>34</v>
      </c>
      <c r="F2020" t="s">
        <v>57</v>
      </c>
      <c r="G2020" t="s">
        <v>13</v>
      </c>
      <c r="H2020" t="s">
        <v>40</v>
      </c>
      <c r="I2020" t="s">
        <v>20</v>
      </c>
      <c r="J2020" t="s">
        <v>54</v>
      </c>
      <c r="K2020" t="s">
        <v>17</v>
      </c>
      <c r="L2020" t="s">
        <v>215</v>
      </c>
      <c r="M2020" t="s">
        <v>78</v>
      </c>
      <c r="N2020" s="1">
        <v>2625777.5299999998</v>
      </c>
      <c r="O2020" s="1">
        <v>1797560.65</v>
      </c>
    </row>
    <row r="2021" spans="1:15" x14ac:dyDescent="0.25">
      <c r="A2021" s="2">
        <v>45158.979317129626</v>
      </c>
      <c r="B2021">
        <f t="shared" si="62"/>
        <v>20</v>
      </c>
      <c r="C2021">
        <f t="shared" si="63"/>
        <v>8</v>
      </c>
      <c r="D2021" s="2">
        <f>DATE(2023,KB_s[[#This Row],[Monat]],KB_s[[#This Row],[Tag]])</f>
        <v>45158</v>
      </c>
      <c r="E2021" s="3">
        <f>WEEKNUM(KB_s[[#This Row],[kill_datetime]],2)</f>
        <v>34</v>
      </c>
      <c r="F2021" t="s">
        <v>348</v>
      </c>
      <c r="G2021" t="s">
        <v>20</v>
      </c>
      <c r="H2021" t="s">
        <v>57</v>
      </c>
      <c r="I2021" t="s">
        <v>13</v>
      </c>
      <c r="J2021" t="s">
        <v>106</v>
      </c>
      <c r="K2021" t="s">
        <v>32</v>
      </c>
      <c r="L2021" t="s">
        <v>215</v>
      </c>
      <c r="M2021" t="s">
        <v>78</v>
      </c>
      <c r="N2021" s="1">
        <v>199483345.96000001</v>
      </c>
      <c r="O2021" s="1">
        <v>185571650.78</v>
      </c>
    </row>
    <row r="2022" spans="1:15" x14ac:dyDescent="0.25">
      <c r="A2022" s="2">
        <v>45158.980937499997</v>
      </c>
      <c r="B2022">
        <f t="shared" si="62"/>
        <v>20</v>
      </c>
      <c r="C2022">
        <f t="shared" si="63"/>
        <v>8</v>
      </c>
      <c r="D2022" s="2">
        <f>DATE(2023,KB_s[[#This Row],[Monat]],KB_s[[#This Row],[Tag]])</f>
        <v>45158</v>
      </c>
      <c r="E2022" s="3">
        <f>WEEKNUM(KB_s[[#This Row],[kill_datetime]],2)</f>
        <v>34</v>
      </c>
      <c r="F2022" t="s">
        <v>682</v>
      </c>
      <c r="G2022" t="s">
        <v>20</v>
      </c>
      <c r="H2022" t="s">
        <v>12</v>
      </c>
      <c r="I2022" t="s">
        <v>13</v>
      </c>
      <c r="J2022" t="s">
        <v>44</v>
      </c>
      <c r="K2022" t="s">
        <v>17</v>
      </c>
      <c r="L2022" t="s">
        <v>215</v>
      </c>
      <c r="M2022" t="s">
        <v>78</v>
      </c>
      <c r="N2022" s="1">
        <v>7270249.7599999998</v>
      </c>
      <c r="O2022" s="1">
        <v>4128793.75</v>
      </c>
    </row>
    <row r="2023" spans="1:15" x14ac:dyDescent="0.25">
      <c r="A2023" s="2">
        <v>45158.980995370373</v>
      </c>
      <c r="B2023">
        <f t="shared" si="62"/>
        <v>20</v>
      </c>
      <c r="C2023">
        <f t="shared" si="63"/>
        <v>8</v>
      </c>
      <c r="D2023" s="2">
        <f>DATE(2023,KB_s[[#This Row],[Monat]],KB_s[[#This Row],[Tag]])</f>
        <v>45158</v>
      </c>
      <c r="E2023" s="3">
        <f>WEEKNUM(KB_s[[#This Row],[kill_datetime]],2)</f>
        <v>34</v>
      </c>
      <c r="F2023" t="s">
        <v>22</v>
      </c>
      <c r="G2023" t="s">
        <v>13</v>
      </c>
      <c r="H2023" t="s">
        <v>607</v>
      </c>
      <c r="I2023" t="s">
        <v>20</v>
      </c>
      <c r="J2023" t="s">
        <v>30</v>
      </c>
      <c r="K2023" t="s">
        <v>17</v>
      </c>
      <c r="L2023" t="s">
        <v>215</v>
      </c>
      <c r="M2023" t="s">
        <v>78</v>
      </c>
      <c r="N2023" s="1">
        <v>1495530.41</v>
      </c>
      <c r="O2023" s="1">
        <v>1179109.49</v>
      </c>
    </row>
    <row r="2024" spans="1:15" x14ac:dyDescent="0.25">
      <c r="A2024" s="2">
        <v>45158.980995370373</v>
      </c>
      <c r="B2024">
        <f t="shared" si="62"/>
        <v>20</v>
      </c>
      <c r="C2024">
        <f t="shared" si="63"/>
        <v>8</v>
      </c>
      <c r="D2024" s="2">
        <f>DATE(2023,KB_s[[#This Row],[Monat]],KB_s[[#This Row],[Tag]])</f>
        <v>45158</v>
      </c>
      <c r="E2024" s="3">
        <f>WEEKNUM(KB_s[[#This Row],[kill_datetime]],2)</f>
        <v>34</v>
      </c>
      <c r="F2024" t="s">
        <v>64</v>
      </c>
      <c r="G2024" t="s">
        <v>20</v>
      </c>
      <c r="H2024" t="s">
        <v>22</v>
      </c>
      <c r="I2024" t="s">
        <v>13</v>
      </c>
      <c r="J2024" t="s">
        <v>44</v>
      </c>
      <c r="K2024" t="s">
        <v>17</v>
      </c>
      <c r="L2024" t="s">
        <v>215</v>
      </c>
      <c r="M2024" t="s">
        <v>78</v>
      </c>
      <c r="N2024" s="1">
        <v>7270129.2400000002</v>
      </c>
      <c r="O2024" s="1">
        <v>5591593.2199999997</v>
      </c>
    </row>
    <row r="2025" spans="1:15" x14ac:dyDescent="0.25">
      <c r="A2025" s="2">
        <v>45158.981030092589</v>
      </c>
      <c r="B2025">
        <f t="shared" si="62"/>
        <v>20</v>
      </c>
      <c r="C2025">
        <f t="shared" si="63"/>
        <v>8</v>
      </c>
      <c r="D2025" s="2">
        <f>DATE(2023,KB_s[[#This Row],[Monat]],KB_s[[#This Row],[Tag]])</f>
        <v>45158</v>
      </c>
      <c r="E2025" s="3">
        <f>WEEKNUM(KB_s[[#This Row],[kill_datetime]],2)</f>
        <v>34</v>
      </c>
      <c r="F2025" t="s">
        <v>82</v>
      </c>
      <c r="G2025" t="s">
        <v>20</v>
      </c>
      <c r="H2025" t="s">
        <v>22</v>
      </c>
      <c r="I2025" t="s">
        <v>13</v>
      </c>
      <c r="J2025" t="s">
        <v>44</v>
      </c>
      <c r="K2025" t="s">
        <v>17</v>
      </c>
      <c r="L2025" t="s">
        <v>215</v>
      </c>
      <c r="M2025" t="s">
        <v>78</v>
      </c>
      <c r="N2025" s="1">
        <v>6549608.0300000003</v>
      </c>
      <c r="O2025" s="1">
        <v>640590.18999999994</v>
      </c>
    </row>
    <row r="2026" spans="1:15" x14ac:dyDescent="0.25">
      <c r="A2026" s="2">
        <v>45158.981041666666</v>
      </c>
      <c r="B2026">
        <f t="shared" si="62"/>
        <v>20</v>
      </c>
      <c r="C2026">
        <f t="shared" si="63"/>
        <v>8</v>
      </c>
      <c r="D2026" s="2">
        <f>DATE(2023,KB_s[[#This Row],[Monat]],KB_s[[#This Row],[Tag]])</f>
        <v>45158</v>
      </c>
      <c r="E2026" s="3">
        <f>WEEKNUM(KB_s[[#This Row],[kill_datetime]],2)</f>
        <v>34</v>
      </c>
      <c r="F2026" t="s">
        <v>447</v>
      </c>
      <c r="G2026" t="s">
        <v>20</v>
      </c>
      <c r="H2026" t="s">
        <v>631</v>
      </c>
      <c r="I2026" t="s">
        <v>13</v>
      </c>
      <c r="J2026" t="s">
        <v>44</v>
      </c>
      <c r="K2026" t="s">
        <v>17</v>
      </c>
      <c r="L2026" t="s">
        <v>215</v>
      </c>
      <c r="M2026" t="s">
        <v>78</v>
      </c>
      <c r="N2026" s="1">
        <v>6550391.4000000004</v>
      </c>
      <c r="O2026" s="1">
        <v>3573462.02</v>
      </c>
    </row>
    <row r="2027" spans="1:15" x14ac:dyDescent="0.25">
      <c r="A2027" s="2">
        <v>45158.981076388889</v>
      </c>
      <c r="B2027">
        <f t="shared" si="62"/>
        <v>20</v>
      </c>
      <c r="C2027">
        <f t="shared" si="63"/>
        <v>8</v>
      </c>
      <c r="D2027" s="2">
        <f>DATE(2023,KB_s[[#This Row],[Monat]],KB_s[[#This Row],[Tag]])</f>
        <v>45158</v>
      </c>
      <c r="E2027" s="3">
        <f>WEEKNUM(KB_s[[#This Row],[kill_datetime]],2)</f>
        <v>34</v>
      </c>
      <c r="F2027" t="s">
        <v>192</v>
      </c>
      <c r="G2027" t="s">
        <v>13</v>
      </c>
      <c r="H2027" t="s">
        <v>23</v>
      </c>
      <c r="I2027" t="s">
        <v>20</v>
      </c>
      <c r="J2027" t="s">
        <v>54</v>
      </c>
      <c r="K2027" t="s">
        <v>17</v>
      </c>
      <c r="L2027" t="s">
        <v>215</v>
      </c>
      <c r="M2027" t="s">
        <v>78</v>
      </c>
      <c r="N2027" s="1">
        <v>2475421.48</v>
      </c>
      <c r="O2027" s="1">
        <v>2031894.45</v>
      </c>
    </row>
    <row r="2028" spans="1:15" x14ac:dyDescent="0.25">
      <c r="A2028" s="2">
        <v>45158.981168981481</v>
      </c>
      <c r="B2028">
        <f t="shared" si="62"/>
        <v>20</v>
      </c>
      <c r="C2028">
        <f t="shared" si="63"/>
        <v>8</v>
      </c>
      <c r="D2028" s="2">
        <f>DATE(2023,KB_s[[#This Row],[Monat]],KB_s[[#This Row],[Tag]])</f>
        <v>45158</v>
      </c>
      <c r="E2028" s="3">
        <f>WEEKNUM(KB_s[[#This Row],[kill_datetime]],2)</f>
        <v>34</v>
      </c>
      <c r="F2028" t="s">
        <v>246</v>
      </c>
      <c r="G2028" t="s">
        <v>13</v>
      </c>
      <c r="H2028" t="s">
        <v>447</v>
      </c>
      <c r="I2028" t="s">
        <v>20</v>
      </c>
      <c r="J2028" t="s">
        <v>30</v>
      </c>
      <c r="K2028" t="s">
        <v>17</v>
      </c>
      <c r="L2028" t="s">
        <v>215</v>
      </c>
      <c r="M2028" t="s">
        <v>78</v>
      </c>
      <c r="N2028" s="1">
        <v>6791321.1799999997</v>
      </c>
      <c r="O2028" s="1">
        <v>3267407.19</v>
      </c>
    </row>
    <row r="2029" spans="1:15" x14ac:dyDescent="0.25">
      <c r="A2029" s="2">
        <v>45158.981203703705</v>
      </c>
      <c r="B2029">
        <f t="shared" si="62"/>
        <v>20</v>
      </c>
      <c r="C2029">
        <f t="shared" si="63"/>
        <v>8</v>
      </c>
      <c r="D2029" s="2">
        <f>DATE(2023,KB_s[[#This Row],[Monat]],KB_s[[#This Row],[Tag]])</f>
        <v>45158</v>
      </c>
      <c r="E2029" s="3">
        <f>WEEKNUM(KB_s[[#This Row],[kill_datetime]],2)</f>
        <v>34</v>
      </c>
      <c r="F2029" t="s">
        <v>241</v>
      </c>
      <c r="G2029" t="s">
        <v>20</v>
      </c>
      <c r="H2029" t="s">
        <v>22</v>
      </c>
      <c r="I2029" t="s">
        <v>13</v>
      </c>
      <c r="J2029" t="s">
        <v>44</v>
      </c>
      <c r="K2029" t="s">
        <v>17</v>
      </c>
      <c r="L2029" t="s">
        <v>215</v>
      </c>
      <c r="M2029" t="s">
        <v>78</v>
      </c>
      <c r="N2029" s="1">
        <v>6547034.4000000004</v>
      </c>
      <c r="O2029" s="1">
        <v>4503187.0999999996</v>
      </c>
    </row>
    <row r="2030" spans="1:15" x14ac:dyDescent="0.25">
      <c r="A2030" s="2">
        <v>45158.981249999997</v>
      </c>
      <c r="B2030">
        <f t="shared" si="62"/>
        <v>20</v>
      </c>
      <c r="C2030">
        <f t="shared" si="63"/>
        <v>8</v>
      </c>
      <c r="D2030" s="2">
        <f>DATE(2023,KB_s[[#This Row],[Monat]],KB_s[[#This Row],[Tag]])</f>
        <v>45158</v>
      </c>
      <c r="E2030" s="3">
        <f>WEEKNUM(KB_s[[#This Row],[kill_datetime]],2)</f>
        <v>34</v>
      </c>
      <c r="F2030" t="s">
        <v>23</v>
      </c>
      <c r="G2030" t="s">
        <v>20</v>
      </c>
      <c r="H2030" t="s">
        <v>480</v>
      </c>
      <c r="I2030" t="s">
        <v>13</v>
      </c>
      <c r="J2030" t="s">
        <v>44</v>
      </c>
      <c r="K2030" t="s">
        <v>17</v>
      </c>
      <c r="L2030" t="s">
        <v>215</v>
      </c>
      <c r="M2030" t="s">
        <v>78</v>
      </c>
      <c r="N2030" s="1">
        <v>6549728.5499999998</v>
      </c>
      <c r="O2030" s="1">
        <v>3460678.78</v>
      </c>
    </row>
    <row r="2031" spans="1:15" x14ac:dyDescent="0.25">
      <c r="A2031" s="2">
        <v>45158.981307870374</v>
      </c>
      <c r="B2031">
        <f t="shared" si="62"/>
        <v>20</v>
      </c>
      <c r="C2031">
        <f t="shared" si="63"/>
        <v>8</v>
      </c>
      <c r="D2031" s="2">
        <f>DATE(2023,KB_s[[#This Row],[Monat]],KB_s[[#This Row],[Tag]])</f>
        <v>45158</v>
      </c>
      <c r="E2031" s="3">
        <f>WEEKNUM(KB_s[[#This Row],[kill_datetime]],2)</f>
        <v>34</v>
      </c>
      <c r="F2031" t="s">
        <v>108</v>
      </c>
      <c r="G2031" t="s">
        <v>13</v>
      </c>
      <c r="H2031" t="s">
        <v>682</v>
      </c>
      <c r="I2031" t="s">
        <v>20</v>
      </c>
      <c r="J2031" t="s">
        <v>30</v>
      </c>
      <c r="K2031" t="s">
        <v>17</v>
      </c>
      <c r="L2031" t="s">
        <v>215</v>
      </c>
      <c r="M2031" t="s">
        <v>78</v>
      </c>
      <c r="N2031" s="1">
        <v>5426804.8700000001</v>
      </c>
      <c r="O2031" s="1">
        <v>2919872.69</v>
      </c>
    </row>
    <row r="2032" spans="1:15" x14ac:dyDescent="0.25">
      <c r="A2032" s="2">
        <v>45158.981319444443</v>
      </c>
      <c r="B2032">
        <f t="shared" si="62"/>
        <v>20</v>
      </c>
      <c r="C2032">
        <f t="shared" si="63"/>
        <v>8</v>
      </c>
      <c r="D2032" s="2">
        <f>DATE(2023,KB_s[[#This Row],[Monat]],KB_s[[#This Row],[Tag]])</f>
        <v>45158</v>
      </c>
      <c r="E2032" s="3">
        <f>WEEKNUM(KB_s[[#This Row],[kill_datetime]],2)</f>
        <v>34</v>
      </c>
      <c r="F2032" t="s">
        <v>246</v>
      </c>
      <c r="G2032" t="s">
        <v>13</v>
      </c>
      <c r="H2032" t="s">
        <v>23</v>
      </c>
      <c r="I2032" t="s">
        <v>20</v>
      </c>
      <c r="J2032" t="s">
        <v>54</v>
      </c>
      <c r="K2032" t="s">
        <v>17</v>
      </c>
      <c r="L2032" t="s">
        <v>215</v>
      </c>
      <c r="M2032" t="s">
        <v>78</v>
      </c>
      <c r="N2032" s="1">
        <v>2506204.38</v>
      </c>
      <c r="O2032" s="1">
        <v>1157461.47</v>
      </c>
    </row>
    <row r="2033" spans="1:15" x14ac:dyDescent="0.25">
      <c r="A2033" s="2">
        <v>45158.98133101852</v>
      </c>
      <c r="B2033">
        <f t="shared" si="62"/>
        <v>20</v>
      </c>
      <c r="C2033">
        <f t="shared" si="63"/>
        <v>8</v>
      </c>
      <c r="D2033" s="2">
        <f>DATE(2023,KB_s[[#This Row],[Monat]],KB_s[[#This Row],[Tag]])</f>
        <v>45158</v>
      </c>
      <c r="E2033" s="3">
        <f>WEEKNUM(KB_s[[#This Row],[kill_datetime]],2)</f>
        <v>34</v>
      </c>
      <c r="F2033" t="s">
        <v>23</v>
      </c>
      <c r="G2033" t="s">
        <v>20</v>
      </c>
      <c r="H2033" t="s">
        <v>21</v>
      </c>
      <c r="I2033" t="s">
        <v>13</v>
      </c>
      <c r="J2033" t="s">
        <v>44</v>
      </c>
      <c r="K2033" t="s">
        <v>17</v>
      </c>
      <c r="L2033" t="s">
        <v>215</v>
      </c>
      <c r="M2033" t="s">
        <v>78</v>
      </c>
      <c r="N2033" s="1">
        <v>6549487.5099999998</v>
      </c>
      <c r="O2033" s="1">
        <v>6261406.4800000004</v>
      </c>
    </row>
    <row r="2034" spans="1:15" x14ac:dyDescent="0.25">
      <c r="A2034" s="2">
        <v>45158.981342592589</v>
      </c>
      <c r="B2034">
        <f t="shared" si="62"/>
        <v>20</v>
      </c>
      <c r="C2034">
        <f t="shared" si="63"/>
        <v>8</v>
      </c>
      <c r="D2034" s="2">
        <f>DATE(2023,KB_s[[#This Row],[Monat]],KB_s[[#This Row],[Tag]])</f>
        <v>45158</v>
      </c>
      <c r="E2034" s="3">
        <f>WEEKNUM(KB_s[[#This Row],[kill_datetime]],2)</f>
        <v>34</v>
      </c>
      <c r="F2034" t="s">
        <v>82</v>
      </c>
      <c r="G2034" t="s">
        <v>20</v>
      </c>
      <c r="H2034" t="s">
        <v>22</v>
      </c>
      <c r="I2034" t="s">
        <v>13</v>
      </c>
      <c r="J2034" t="s">
        <v>44</v>
      </c>
      <c r="K2034" t="s">
        <v>17</v>
      </c>
      <c r="L2034" t="s">
        <v>215</v>
      </c>
      <c r="M2034" t="s">
        <v>78</v>
      </c>
      <c r="N2034" s="1">
        <v>7270674.2599999998</v>
      </c>
      <c r="O2034" s="1">
        <v>3392624.76</v>
      </c>
    </row>
    <row r="2035" spans="1:15" x14ac:dyDescent="0.25">
      <c r="A2035" s="2">
        <v>45158.981412037036</v>
      </c>
      <c r="B2035">
        <f t="shared" si="62"/>
        <v>20</v>
      </c>
      <c r="C2035">
        <f t="shared" si="63"/>
        <v>8</v>
      </c>
      <c r="D2035" s="2">
        <f>DATE(2023,KB_s[[#This Row],[Monat]],KB_s[[#This Row],[Tag]])</f>
        <v>45158</v>
      </c>
      <c r="E2035" s="3">
        <f>WEEKNUM(KB_s[[#This Row],[kill_datetime]],2)</f>
        <v>34</v>
      </c>
      <c r="F2035" t="s">
        <v>23</v>
      </c>
      <c r="G2035" t="s">
        <v>20</v>
      </c>
      <c r="H2035" t="s">
        <v>164</v>
      </c>
      <c r="I2035" t="s">
        <v>13</v>
      </c>
      <c r="J2035" t="s">
        <v>44</v>
      </c>
      <c r="K2035" t="s">
        <v>17</v>
      </c>
      <c r="L2035" t="s">
        <v>215</v>
      </c>
      <c r="M2035" t="s">
        <v>78</v>
      </c>
      <c r="N2035" s="1">
        <v>7269406.1299999999</v>
      </c>
      <c r="O2035" s="1">
        <v>5170210.9400000004</v>
      </c>
    </row>
    <row r="2036" spans="1:15" x14ac:dyDescent="0.25">
      <c r="A2036" s="2">
        <v>45158.981446759259</v>
      </c>
      <c r="B2036">
        <f t="shared" si="62"/>
        <v>20</v>
      </c>
      <c r="C2036">
        <f t="shared" si="63"/>
        <v>8</v>
      </c>
      <c r="D2036" s="2">
        <f>DATE(2023,KB_s[[#This Row],[Monat]],KB_s[[#This Row],[Tag]])</f>
        <v>45158</v>
      </c>
      <c r="E2036" s="3">
        <f>WEEKNUM(KB_s[[#This Row],[kill_datetime]],2)</f>
        <v>34</v>
      </c>
      <c r="F2036" t="s">
        <v>23</v>
      </c>
      <c r="G2036" t="s">
        <v>20</v>
      </c>
      <c r="H2036" t="s">
        <v>21</v>
      </c>
      <c r="I2036" t="s">
        <v>13</v>
      </c>
      <c r="J2036" t="s">
        <v>44</v>
      </c>
      <c r="K2036" t="s">
        <v>17</v>
      </c>
      <c r="L2036" t="s">
        <v>215</v>
      </c>
      <c r="M2036" t="s">
        <v>78</v>
      </c>
      <c r="N2036" s="1">
        <v>6550210.6200000001</v>
      </c>
      <c r="O2036" s="1">
        <v>2753219.7</v>
      </c>
    </row>
    <row r="2037" spans="1:15" x14ac:dyDescent="0.25">
      <c r="A2037" s="2">
        <v>45158.981469907405</v>
      </c>
      <c r="B2037">
        <f t="shared" si="62"/>
        <v>20</v>
      </c>
      <c r="C2037">
        <f t="shared" si="63"/>
        <v>8</v>
      </c>
      <c r="D2037" s="2">
        <f>DATE(2023,KB_s[[#This Row],[Monat]],KB_s[[#This Row],[Tag]])</f>
        <v>45158</v>
      </c>
      <c r="E2037" s="3">
        <f>WEEKNUM(KB_s[[#This Row],[kill_datetime]],2)</f>
        <v>34</v>
      </c>
      <c r="F2037" t="s">
        <v>108</v>
      </c>
      <c r="G2037" t="s">
        <v>13</v>
      </c>
      <c r="H2037" t="s">
        <v>330</v>
      </c>
      <c r="I2037" t="s">
        <v>20</v>
      </c>
      <c r="J2037" t="s">
        <v>193</v>
      </c>
      <c r="K2037" t="s">
        <v>17</v>
      </c>
      <c r="L2037" t="s">
        <v>215</v>
      </c>
      <c r="M2037" t="s">
        <v>78</v>
      </c>
      <c r="N2037" s="1">
        <v>6105679.7400000002</v>
      </c>
      <c r="O2037" s="1">
        <v>5511031.4800000004</v>
      </c>
    </row>
    <row r="2038" spans="1:15" x14ac:dyDescent="0.25">
      <c r="A2038" s="2">
        <v>45158.981481481482</v>
      </c>
      <c r="B2038">
        <f t="shared" si="62"/>
        <v>20</v>
      </c>
      <c r="C2038">
        <f t="shared" si="63"/>
        <v>8</v>
      </c>
      <c r="D2038" s="2">
        <f>DATE(2023,KB_s[[#This Row],[Monat]],KB_s[[#This Row],[Tag]])</f>
        <v>45158</v>
      </c>
      <c r="E2038" s="3">
        <f>WEEKNUM(KB_s[[#This Row],[kill_datetime]],2)</f>
        <v>34</v>
      </c>
      <c r="F2038" t="s">
        <v>82</v>
      </c>
      <c r="G2038" t="s">
        <v>20</v>
      </c>
      <c r="H2038" t="s">
        <v>192</v>
      </c>
      <c r="I2038" t="s">
        <v>13</v>
      </c>
      <c r="J2038" t="s">
        <v>44</v>
      </c>
      <c r="K2038" t="s">
        <v>17</v>
      </c>
      <c r="L2038" t="s">
        <v>215</v>
      </c>
      <c r="M2038" t="s">
        <v>78</v>
      </c>
      <c r="N2038" s="1">
        <v>7268743.2800000003</v>
      </c>
      <c r="O2038" s="1">
        <v>4701896.21</v>
      </c>
    </row>
    <row r="2039" spans="1:15" x14ac:dyDescent="0.25">
      <c r="A2039" s="2">
        <v>45158.981493055559</v>
      </c>
      <c r="B2039">
        <f t="shared" si="62"/>
        <v>20</v>
      </c>
      <c r="C2039">
        <f t="shared" si="63"/>
        <v>8</v>
      </c>
      <c r="D2039" s="2">
        <f>DATE(2023,KB_s[[#This Row],[Monat]],KB_s[[#This Row],[Tag]])</f>
        <v>45158</v>
      </c>
      <c r="E2039" s="3">
        <f>WEEKNUM(KB_s[[#This Row],[kill_datetime]],2)</f>
        <v>34</v>
      </c>
      <c r="F2039" t="s">
        <v>81</v>
      </c>
      <c r="G2039" t="s">
        <v>20</v>
      </c>
      <c r="H2039" t="s">
        <v>245</v>
      </c>
      <c r="I2039" t="s">
        <v>13</v>
      </c>
      <c r="J2039" t="s">
        <v>44</v>
      </c>
      <c r="K2039" t="s">
        <v>17</v>
      </c>
      <c r="L2039" t="s">
        <v>215</v>
      </c>
      <c r="M2039" t="s">
        <v>78</v>
      </c>
      <c r="N2039" s="1">
        <v>5483128.5899999999</v>
      </c>
      <c r="O2039" s="1">
        <v>2045212.1</v>
      </c>
    </row>
    <row r="2040" spans="1:15" x14ac:dyDescent="0.25">
      <c r="A2040" s="2">
        <v>45158.981539351851</v>
      </c>
      <c r="B2040">
        <f t="shared" si="62"/>
        <v>20</v>
      </c>
      <c r="C2040">
        <f t="shared" si="63"/>
        <v>8</v>
      </c>
      <c r="D2040" s="2">
        <f>DATE(2023,KB_s[[#This Row],[Monat]],KB_s[[#This Row],[Tag]])</f>
        <v>45158</v>
      </c>
      <c r="E2040" s="3">
        <f>WEEKNUM(KB_s[[#This Row],[kill_datetime]],2)</f>
        <v>34</v>
      </c>
      <c r="F2040" t="s">
        <v>64</v>
      </c>
      <c r="G2040" t="s">
        <v>20</v>
      </c>
      <c r="H2040" t="s">
        <v>108</v>
      </c>
      <c r="I2040" t="s">
        <v>13</v>
      </c>
      <c r="J2040" t="s">
        <v>44</v>
      </c>
      <c r="K2040" t="s">
        <v>17</v>
      </c>
      <c r="L2040" t="s">
        <v>215</v>
      </c>
      <c r="M2040" t="s">
        <v>78</v>
      </c>
      <c r="N2040" s="1">
        <v>6548931.8899999997</v>
      </c>
      <c r="O2040" s="1">
        <v>3841394.59</v>
      </c>
    </row>
    <row r="2041" spans="1:15" x14ac:dyDescent="0.25">
      <c r="A2041" s="2">
        <v>45158.981666666667</v>
      </c>
      <c r="B2041">
        <f t="shared" si="62"/>
        <v>20</v>
      </c>
      <c r="C2041">
        <f t="shared" si="63"/>
        <v>8</v>
      </c>
      <c r="D2041" s="2">
        <f>DATE(2023,KB_s[[#This Row],[Monat]],KB_s[[#This Row],[Tag]])</f>
        <v>45158</v>
      </c>
      <c r="E2041" s="3">
        <f>WEEKNUM(KB_s[[#This Row],[kill_datetime]],2)</f>
        <v>34</v>
      </c>
      <c r="F2041" t="s">
        <v>393</v>
      </c>
      <c r="G2041" t="s">
        <v>13</v>
      </c>
      <c r="H2041" t="s">
        <v>351</v>
      </c>
      <c r="I2041" t="s">
        <v>20</v>
      </c>
      <c r="J2041" t="s">
        <v>74</v>
      </c>
      <c r="K2041" t="s">
        <v>17</v>
      </c>
      <c r="L2041" t="s">
        <v>215</v>
      </c>
      <c r="M2041" t="s">
        <v>78</v>
      </c>
      <c r="N2041" s="1">
        <v>6082407.0199999996</v>
      </c>
      <c r="O2041" s="1">
        <v>1899863.21</v>
      </c>
    </row>
    <row r="2042" spans="1:15" x14ac:dyDescent="0.25">
      <c r="A2042" s="2">
        <v>45158.981678240743</v>
      </c>
      <c r="B2042">
        <f t="shared" si="62"/>
        <v>20</v>
      </c>
      <c r="C2042">
        <f t="shared" si="63"/>
        <v>8</v>
      </c>
      <c r="D2042" s="2">
        <f>DATE(2023,KB_s[[#This Row],[Monat]],KB_s[[#This Row],[Tag]])</f>
        <v>45158</v>
      </c>
      <c r="E2042" s="3">
        <f>WEEKNUM(KB_s[[#This Row],[kill_datetime]],2)</f>
        <v>34</v>
      </c>
      <c r="F2042" t="s">
        <v>82</v>
      </c>
      <c r="G2042" t="s">
        <v>20</v>
      </c>
      <c r="H2042" t="s">
        <v>22</v>
      </c>
      <c r="I2042" t="s">
        <v>13</v>
      </c>
      <c r="J2042" t="s">
        <v>44</v>
      </c>
      <c r="K2042" t="s">
        <v>17</v>
      </c>
      <c r="L2042" t="s">
        <v>215</v>
      </c>
      <c r="M2042" t="s">
        <v>78</v>
      </c>
      <c r="N2042" s="1">
        <v>7278028.9500000002</v>
      </c>
      <c r="O2042" s="1">
        <v>3551295.95</v>
      </c>
    </row>
    <row r="2043" spans="1:15" x14ac:dyDescent="0.25">
      <c r="A2043" s="2">
        <v>45158.981689814813</v>
      </c>
      <c r="B2043">
        <f t="shared" si="62"/>
        <v>20</v>
      </c>
      <c r="C2043">
        <f t="shared" si="63"/>
        <v>8</v>
      </c>
      <c r="D2043" s="2">
        <f>DATE(2023,KB_s[[#This Row],[Monat]],KB_s[[#This Row],[Tag]])</f>
        <v>45158</v>
      </c>
      <c r="E2043" s="3">
        <f>WEEKNUM(KB_s[[#This Row],[kill_datetime]],2)</f>
        <v>34</v>
      </c>
      <c r="F2043" t="s">
        <v>33</v>
      </c>
      <c r="G2043" t="s">
        <v>13</v>
      </c>
      <c r="H2043" t="s">
        <v>23</v>
      </c>
      <c r="I2043" t="s">
        <v>20</v>
      </c>
      <c r="J2043" t="s">
        <v>233</v>
      </c>
      <c r="K2043" t="s">
        <v>17</v>
      </c>
      <c r="L2043" t="s">
        <v>215</v>
      </c>
      <c r="M2043" t="s">
        <v>78</v>
      </c>
      <c r="N2043" s="1">
        <v>8684570.3300000001</v>
      </c>
      <c r="O2043" s="1">
        <v>5788562.8099999996</v>
      </c>
    </row>
    <row r="2044" spans="1:15" x14ac:dyDescent="0.25">
      <c r="A2044" s="2">
        <v>45158.981689814813</v>
      </c>
      <c r="B2044">
        <f t="shared" si="62"/>
        <v>20</v>
      </c>
      <c r="C2044">
        <f t="shared" si="63"/>
        <v>8</v>
      </c>
      <c r="D2044" s="2">
        <f>DATE(2023,KB_s[[#This Row],[Monat]],KB_s[[#This Row],[Tag]])</f>
        <v>45158</v>
      </c>
      <c r="E2044" s="3">
        <f>WEEKNUM(KB_s[[#This Row],[kill_datetime]],2)</f>
        <v>34</v>
      </c>
      <c r="F2044" t="s">
        <v>23</v>
      </c>
      <c r="G2044" t="s">
        <v>20</v>
      </c>
      <c r="H2044" t="s">
        <v>21</v>
      </c>
      <c r="I2044" t="s">
        <v>13</v>
      </c>
      <c r="J2044" t="s">
        <v>48</v>
      </c>
      <c r="K2044" t="s">
        <v>25</v>
      </c>
      <c r="L2044" t="s">
        <v>215</v>
      </c>
      <c r="M2044" t="s">
        <v>78</v>
      </c>
      <c r="N2044" s="1">
        <v>9543643.3499999996</v>
      </c>
      <c r="O2044" s="1">
        <v>3172141.91</v>
      </c>
    </row>
    <row r="2045" spans="1:15" x14ac:dyDescent="0.25">
      <c r="A2045" s="2">
        <v>45158.981793981482</v>
      </c>
      <c r="B2045">
        <f t="shared" si="62"/>
        <v>20</v>
      </c>
      <c r="C2045">
        <f t="shared" si="63"/>
        <v>8</v>
      </c>
      <c r="D2045" s="2">
        <f>DATE(2023,KB_s[[#This Row],[Monat]],KB_s[[#This Row],[Tag]])</f>
        <v>45158</v>
      </c>
      <c r="E2045" s="3">
        <f>WEEKNUM(KB_s[[#This Row],[kill_datetime]],2)</f>
        <v>34</v>
      </c>
      <c r="F2045" t="s">
        <v>393</v>
      </c>
      <c r="G2045" t="s">
        <v>13</v>
      </c>
      <c r="H2045" t="s">
        <v>348</v>
      </c>
      <c r="I2045" t="s">
        <v>20</v>
      </c>
      <c r="J2045" t="s">
        <v>30</v>
      </c>
      <c r="K2045" t="s">
        <v>17</v>
      </c>
      <c r="L2045" t="s">
        <v>215</v>
      </c>
      <c r="M2045" t="s">
        <v>78</v>
      </c>
      <c r="N2045" s="1">
        <v>9066470.3499999996</v>
      </c>
      <c r="O2045" s="1">
        <v>5186094.09</v>
      </c>
    </row>
    <row r="2046" spans="1:15" x14ac:dyDescent="0.25">
      <c r="A2046" s="2">
        <v>45158.981990740744</v>
      </c>
      <c r="B2046">
        <f t="shared" si="62"/>
        <v>20</v>
      </c>
      <c r="C2046">
        <f t="shared" si="63"/>
        <v>8</v>
      </c>
      <c r="D2046" s="2">
        <f>DATE(2023,KB_s[[#This Row],[Monat]],KB_s[[#This Row],[Tag]])</f>
        <v>45158</v>
      </c>
      <c r="E2046" s="3">
        <f>WEEKNUM(KB_s[[#This Row],[kill_datetime]],2)</f>
        <v>34</v>
      </c>
      <c r="F2046" t="s">
        <v>246</v>
      </c>
      <c r="G2046" t="s">
        <v>13</v>
      </c>
      <c r="H2046" t="s">
        <v>348</v>
      </c>
      <c r="I2046" t="s">
        <v>20</v>
      </c>
      <c r="J2046" t="s">
        <v>30</v>
      </c>
      <c r="K2046" t="s">
        <v>17</v>
      </c>
      <c r="L2046" t="s">
        <v>215</v>
      </c>
      <c r="M2046" t="s">
        <v>78</v>
      </c>
      <c r="N2046" s="1">
        <v>6802464.2800000003</v>
      </c>
      <c r="O2046" s="1">
        <v>3543279.6</v>
      </c>
    </row>
    <row r="2047" spans="1:15" x14ac:dyDescent="0.25">
      <c r="A2047" s="2">
        <v>45158.982106481482</v>
      </c>
      <c r="B2047">
        <f t="shared" si="62"/>
        <v>20</v>
      </c>
      <c r="C2047">
        <f t="shared" si="63"/>
        <v>8</v>
      </c>
      <c r="D2047" s="2">
        <f>DATE(2023,KB_s[[#This Row],[Monat]],KB_s[[#This Row],[Tag]])</f>
        <v>45158</v>
      </c>
      <c r="E2047" s="3">
        <f>WEEKNUM(KB_s[[#This Row],[kill_datetime]],2)</f>
        <v>34</v>
      </c>
      <c r="F2047" t="s">
        <v>350</v>
      </c>
      <c r="G2047" t="s">
        <v>20</v>
      </c>
      <c r="H2047" t="s">
        <v>21</v>
      </c>
      <c r="I2047" t="s">
        <v>13</v>
      </c>
      <c r="J2047" t="s">
        <v>44</v>
      </c>
      <c r="K2047" t="s">
        <v>17</v>
      </c>
      <c r="L2047" t="s">
        <v>215</v>
      </c>
      <c r="M2047" t="s">
        <v>78</v>
      </c>
      <c r="N2047" s="1">
        <v>945461.58</v>
      </c>
      <c r="O2047" s="1">
        <v>654655.84</v>
      </c>
    </row>
    <row r="2048" spans="1:15" x14ac:dyDescent="0.25">
      <c r="A2048" s="2">
        <v>45158.982164351852</v>
      </c>
      <c r="B2048">
        <f t="shared" si="62"/>
        <v>20</v>
      </c>
      <c r="C2048">
        <f t="shared" si="63"/>
        <v>8</v>
      </c>
      <c r="D2048" s="2">
        <f>DATE(2023,KB_s[[#This Row],[Monat]],KB_s[[#This Row],[Tag]])</f>
        <v>45158</v>
      </c>
      <c r="E2048" s="3">
        <f>WEEKNUM(KB_s[[#This Row],[kill_datetime]],2)</f>
        <v>34</v>
      </c>
      <c r="F2048" t="s">
        <v>515</v>
      </c>
      <c r="G2048" t="s">
        <v>13</v>
      </c>
      <c r="H2048" t="s">
        <v>40</v>
      </c>
      <c r="I2048" t="s">
        <v>20</v>
      </c>
      <c r="J2048" t="s">
        <v>233</v>
      </c>
      <c r="K2048" t="s">
        <v>17</v>
      </c>
      <c r="L2048" t="s">
        <v>215</v>
      </c>
      <c r="M2048" t="s">
        <v>78</v>
      </c>
      <c r="N2048" s="1">
        <v>6929361.4900000002</v>
      </c>
      <c r="O2048" s="1">
        <v>4951582.63</v>
      </c>
    </row>
    <row r="2049" spans="1:15" x14ac:dyDescent="0.25">
      <c r="A2049" s="2">
        <v>45158.982164351852</v>
      </c>
      <c r="B2049">
        <f t="shared" si="62"/>
        <v>20</v>
      </c>
      <c r="C2049">
        <f t="shared" si="63"/>
        <v>8</v>
      </c>
      <c r="D2049" s="2">
        <f>DATE(2023,KB_s[[#This Row],[Monat]],KB_s[[#This Row],[Tag]])</f>
        <v>45158</v>
      </c>
      <c r="E2049" s="3">
        <f>WEEKNUM(KB_s[[#This Row],[kill_datetime]],2)</f>
        <v>34</v>
      </c>
      <c r="F2049" t="s">
        <v>515</v>
      </c>
      <c r="G2049" t="s">
        <v>13</v>
      </c>
      <c r="H2049" t="s">
        <v>40</v>
      </c>
      <c r="I2049" t="s">
        <v>20</v>
      </c>
      <c r="J2049" t="s">
        <v>357</v>
      </c>
      <c r="K2049" t="s">
        <v>17</v>
      </c>
      <c r="L2049" t="s">
        <v>215</v>
      </c>
      <c r="M2049" t="s">
        <v>78</v>
      </c>
      <c r="N2049" s="1">
        <v>8942423.3499999996</v>
      </c>
      <c r="O2049" s="1">
        <v>6698655.6799999997</v>
      </c>
    </row>
    <row r="2050" spans="1:15" x14ac:dyDescent="0.25">
      <c r="A2050" s="2">
        <v>45158.982199074075</v>
      </c>
      <c r="B2050">
        <f t="shared" ref="B2050:B2113" si="64">DAY(A2050)</f>
        <v>20</v>
      </c>
      <c r="C2050">
        <f t="shared" ref="C2050:C2113" si="65">MONTH(A2050)</f>
        <v>8</v>
      </c>
      <c r="D2050" s="2">
        <f>DATE(2023,KB_s[[#This Row],[Monat]],KB_s[[#This Row],[Tag]])</f>
        <v>45158</v>
      </c>
      <c r="E2050" s="3">
        <f>WEEKNUM(KB_s[[#This Row],[kill_datetime]],2)</f>
        <v>34</v>
      </c>
      <c r="F2050" t="s">
        <v>22</v>
      </c>
      <c r="G2050" t="s">
        <v>13</v>
      </c>
      <c r="H2050" t="s">
        <v>97</v>
      </c>
      <c r="I2050" t="s">
        <v>20</v>
      </c>
      <c r="J2050" t="s">
        <v>54</v>
      </c>
      <c r="K2050" t="s">
        <v>17</v>
      </c>
      <c r="L2050" t="s">
        <v>215</v>
      </c>
      <c r="M2050" t="s">
        <v>78</v>
      </c>
      <c r="N2050" s="1">
        <v>2658836.69</v>
      </c>
      <c r="O2050" s="1">
        <v>1486331.25</v>
      </c>
    </row>
    <row r="2051" spans="1:15" x14ac:dyDescent="0.25">
      <c r="A2051" s="2">
        <v>45158.982245370367</v>
      </c>
      <c r="B2051">
        <f t="shared" si="64"/>
        <v>20</v>
      </c>
      <c r="C2051">
        <f t="shared" si="65"/>
        <v>8</v>
      </c>
      <c r="D2051" s="2">
        <f>DATE(2023,KB_s[[#This Row],[Monat]],KB_s[[#This Row],[Tag]])</f>
        <v>45158</v>
      </c>
      <c r="E2051" s="3">
        <f>WEEKNUM(KB_s[[#This Row],[kill_datetime]],2)</f>
        <v>34</v>
      </c>
      <c r="F2051" t="s">
        <v>515</v>
      </c>
      <c r="G2051" t="s">
        <v>13</v>
      </c>
      <c r="H2051" t="s">
        <v>350</v>
      </c>
      <c r="I2051" t="s">
        <v>20</v>
      </c>
      <c r="J2051" t="s">
        <v>54</v>
      </c>
      <c r="K2051" t="s">
        <v>17</v>
      </c>
      <c r="L2051" t="s">
        <v>215</v>
      </c>
      <c r="M2051" t="s">
        <v>78</v>
      </c>
      <c r="N2051" s="1">
        <v>2432029.04</v>
      </c>
      <c r="O2051" s="1">
        <v>2223319.54</v>
      </c>
    </row>
    <row r="2052" spans="1:15" x14ac:dyDescent="0.25">
      <c r="A2052" s="2">
        <v>45158.982245370367</v>
      </c>
      <c r="B2052">
        <f t="shared" si="64"/>
        <v>20</v>
      </c>
      <c r="C2052">
        <f t="shared" si="65"/>
        <v>8</v>
      </c>
      <c r="D2052" s="2">
        <f>DATE(2023,KB_s[[#This Row],[Monat]],KB_s[[#This Row],[Tag]])</f>
        <v>45158</v>
      </c>
      <c r="E2052" s="3">
        <f>WEEKNUM(KB_s[[#This Row],[kill_datetime]],2)</f>
        <v>34</v>
      </c>
      <c r="F2052" t="s">
        <v>515</v>
      </c>
      <c r="G2052" t="s">
        <v>13</v>
      </c>
      <c r="H2052" t="s">
        <v>241</v>
      </c>
      <c r="I2052" t="s">
        <v>20</v>
      </c>
      <c r="J2052" t="s">
        <v>30</v>
      </c>
      <c r="K2052" t="s">
        <v>17</v>
      </c>
      <c r="L2052" t="s">
        <v>215</v>
      </c>
      <c r="M2052" t="s">
        <v>78</v>
      </c>
      <c r="N2052" s="1">
        <v>6422761.4100000001</v>
      </c>
      <c r="O2052" s="1">
        <v>3998084.41</v>
      </c>
    </row>
    <row r="2053" spans="1:15" x14ac:dyDescent="0.25">
      <c r="A2053" s="2">
        <v>45158.982268518521</v>
      </c>
      <c r="B2053">
        <f t="shared" si="64"/>
        <v>20</v>
      </c>
      <c r="C2053">
        <f t="shared" si="65"/>
        <v>8</v>
      </c>
      <c r="D2053" s="2">
        <f>DATE(2023,KB_s[[#This Row],[Monat]],KB_s[[#This Row],[Tag]])</f>
        <v>45158</v>
      </c>
      <c r="E2053" s="3">
        <f>WEEKNUM(KB_s[[#This Row],[kill_datetime]],2)</f>
        <v>34</v>
      </c>
      <c r="F2053" t="s">
        <v>515</v>
      </c>
      <c r="G2053" t="s">
        <v>13</v>
      </c>
      <c r="H2053" t="s">
        <v>81</v>
      </c>
      <c r="I2053" t="s">
        <v>20</v>
      </c>
      <c r="J2053" t="s">
        <v>30</v>
      </c>
      <c r="K2053" t="s">
        <v>17</v>
      </c>
      <c r="L2053" t="s">
        <v>215</v>
      </c>
      <c r="M2053" t="s">
        <v>78</v>
      </c>
      <c r="N2053" s="1">
        <v>6735090.8300000001</v>
      </c>
      <c r="O2053" s="1">
        <v>4566261.05</v>
      </c>
    </row>
    <row r="2054" spans="1:15" x14ac:dyDescent="0.25">
      <c r="A2054" s="2">
        <v>45158.982268518521</v>
      </c>
      <c r="B2054">
        <f t="shared" si="64"/>
        <v>20</v>
      </c>
      <c r="C2054">
        <f t="shared" si="65"/>
        <v>8</v>
      </c>
      <c r="D2054" s="2">
        <f>DATE(2023,KB_s[[#This Row],[Monat]],KB_s[[#This Row],[Tag]])</f>
        <v>45158</v>
      </c>
      <c r="E2054" s="3">
        <f>WEEKNUM(KB_s[[#This Row],[kill_datetime]],2)</f>
        <v>34</v>
      </c>
      <c r="F2054" t="s">
        <v>515</v>
      </c>
      <c r="G2054" t="s">
        <v>13</v>
      </c>
      <c r="H2054" t="s">
        <v>64</v>
      </c>
      <c r="I2054" t="s">
        <v>20</v>
      </c>
      <c r="J2054" t="s">
        <v>30</v>
      </c>
      <c r="K2054" t="s">
        <v>17</v>
      </c>
      <c r="L2054" t="s">
        <v>215</v>
      </c>
      <c r="M2054" t="s">
        <v>78</v>
      </c>
      <c r="N2054" s="1">
        <v>6712238.29</v>
      </c>
      <c r="O2054" s="1">
        <v>3565746.39</v>
      </c>
    </row>
    <row r="2055" spans="1:15" x14ac:dyDescent="0.25">
      <c r="A2055" s="2">
        <v>45158.982268518521</v>
      </c>
      <c r="B2055">
        <f t="shared" si="64"/>
        <v>20</v>
      </c>
      <c r="C2055">
        <f t="shared" si="65"/>
        <v>8</v>
      </c>
      <c r="D2055" s="2">
        <f>DATE(2023,KB_s[[#This Row],[Monat]],KB_s[[#This Row],[Tag]])</f>
        <v>45158</v>
      </c>
      <c r="E2055" s="3">
        <f>WEEKNUM(KB_s[[#This Row],[kill_datetime]],2)</f>
        <v>34</v>
      </c>
      <c r="F2055" t="s">
        <v>515</v>
      </c>
      <c r="G2055" t="s">
        <v>13</v>
      </c>
      <c r="H2055" t="s">
        <v>23</v>
      </c>
      <c r="I2055" t="s">
        <v>20</v>
      </c>
      <c r="J2055" t="s">
        <v>30</v>
      </c>
      <c r="K2055" t="s">
        <v>17</v>
      </c>
      <c r="L2055" t="s">
        <v>215</v>
      </c>
      <c r="M2055" t="s">
        <v>78</v>
      </c>
      <c r="N2055" s="1">
        <v>6320136.4000000004</v>
      </c>
      <c r="O2055" s="1">
        <v>3273363.62</v>
      </c>
    </row>
    <row r="2056" spans="1:15" x14ac:dyDescent="0.25">
      <c r="A2056" s="2">
        <v>45158.98233796296</v>
      </c>
      <c r="B2056">
        <f t="shared" si="64"/>
        <v>20</v>
      </c>
      <c r="C2056">
        <f t="shared" si="65"/>
        <v>8</v>
      </c>
      <c r="D2056" s="2">
        <f>DATE(2023,KB_s[[#This Row],[Monat]],KB_s[[#This Row],[Tag]])</f>
        <v>45158</v>
      </c>
      <c r="E2056" s="3">
        <f>WEEKNUM(KB_s[[#This Row],[kill_datetime]],2)</f>
        <v>34</v>
      </c>
      <c r="F2056" t="s">
        <v>393</v>
      </c>
      <c r="G2056" t="s">
        <v>13</v>
      </c>
      <c r="H2056" t="s">
        <v>97</v>
      </c>
      <c r="I2056" t="s">
        <v>20</v>
      </c>
      <c r="J2056" t="s">
        <v>30</v>
      </c>
      <c r="K2056" t="s">
        <v>17</v>
      </c>
      <c r="L2056" t="s">
        <v>215</v>
      </c>
      <c r="M2056" t="s">
        <v>78</v>
      </c>
      <c r="N2056" s="1">
        <v>18862943.559999999</v>
      </c>
      <c r="O2056" s="1">
        <v>8659175.9299999997</v>
      </c>
    </row>
    <row r="2057" spans="1:15" x14ac:dyDescent="0.25">
      <c r="A2057" s="2">
        <v>45158.982349537036</v>
      </c>
      <c r="B2057">
        <f t="shared" si="64"/>
        <v>20</v>
      </c>
      <c r="C2057">
        <f t="shared" si="65"/>
        <v>8</v>
      </c>
      <c r="D2057" s="2">
        <f>DATE(2023,KB_s[[#This Row],[Monat]],KB_s[[#This Row],[Tag]])</f>
        <v>45158</v>
      </c>
      <c r="E2057" s="3">
        <f>WEEKNUM(KB_s[[#This Row],[kill_datetime]],2)</f>
        <v>34</v>
      </c>
      <c r="F2057" t="s">
        <v>515</v>
      </c>
      <c r="G2057" t="s">
        <v>13</v>
      </c>
      <c r="H2057" t="s">
        <v>23</v>
      </c>
      <c r="I2057" t="s">
        <v>20</v>
      </c>
      <c r="J2057" t="s">
        <v>30</v>
      </c>
      <c r="K2057" t="s">
        <v>17</v>
      </c>
      <c r="L2057" t="s">
        <v>215</v>
      </c>
      <c r="M2057" t="s">
        <v>78</v>
      </c>
      <c r="N2057" s="1">
        <v>6390915.4400000004</v>
      </c>
      <c r="O2057" s="1">
        <v>3426113.8</v>
      </c>
    </row>
    <row r="2058" spans="1:15" x14ac:dyDescent="0.25">
      <c r="A2058" s="2">
        <v>45158.982546296298</v>
      </c>
      <c r="B2058">
        <f t="shared" si="64"/>
        <v>20</v>
      </c>
      <c r="C2058">
        <f t="shared" si="65"/>
        <v>8</v>
      </c>
      <c r="D2058" s="2">
        <f>DATE(2023,KB_s[[#This Row],[Monat]],KB_s[[#This Row],[Tag]])</f>
        <v>45158</v>
      </c>
      <c r="E2058" s="3">
        <f>WEEKNUM(KB_s[[#This Row],[kill_datetime]],2)</f>
        <v>34</v>
      </c>
      <c r="F2058" t="s">
        <v>515</v>
      </c>
      <c r="G2058" t="s">
        <v>13</v>
      </c>
      <c r="H2058" t="s">
        <v>23</v>
      </c>
      <c r="I2058" t="s">
        <v>20</v>
      </c>
      <c r="J2058" t="s">
        <v>30</v>
      </c>
      <c r="K2058" t="s">
        <v>17</v>
      </c>
      <c r="L2058" t="s">
        <v>215</v>
      </c>
      <c r="M2058" t="s">
        <v>78</v>
      </c>
      <c r="N2058" s="1">
        <v>5216622.5999999996</v>
      </c>
      <c r="O2058" s="1">
        <v>3012648.6</v>
      </c>
    </row>
    <row r="2059" spans="1:15" x14ac:dyDescent="0.25">
      <c r="A2059" s="2">
        <v>45158.982604166667</v>
      </c>
      <c r="B2059">
        <f t="shared" si="64"/>
        <v>20</v>
      </c>
      <c r="C2059">
        <f t="shared" si="65"/>
        <v>8</v>
      </c>
      <c r="D2059" s="2">
        <f>DATE(2023,KB_s[[#This Row],[Monat]],KB_s[[#This Row],[Tag]])</f>
        <v>45158</v>
      </c>
      <c r="E2059" s="3">
        <f>WEEKNUM(KB_s[[#This Row],[kill_datetime]],2)</f>
        <v>34</v>
      </c>
      <c r="F2059" t="s">
        <v>515</v>
      </c>
      <c r="G2059" t="s">
        <v>13</v>
      </c>
      <c r="H2059" t="s">
        <v>82</v>
      </c>
      <c r="I2059" t="s">
        <v>20</v>
      </c>
      <c r="J2059" t="s">
        <v>30</v>
      </c>
      <c r="K2059" t="s">
        <v>17</v>
      </c>
      <c r="L2059" t="s">
        <v>215</v>
      </c>
      <c r="M2059" t="s">
        <v>78</v>
      </c>
      <c r="N2059" s="1">
        <v>6652303.4000000004</v>
      </c>
      <c r="O2059" s="1">
        <v>3990467.44</v>
      </c>
    </row>
    <row r="2060" spans="1:15" x14ac:dyDescent="0.25">
      <c r="A2060" s="2">
        <v>45158.994606481479</v>
      </c>
      <c r="B2060">
        <f t="shared" si="64"/>
        <v>20</v>
      </c>
      <c r="C2060">
        <f t="shared" si="65"/>
        <v>8</v>
      </c>
      <c r="D2060" s="2">
        <f>DATE(2023,KB_s[[#This Row],[Monat]],KB_s[[#This Row],[Tag]])</f>
        <v>45158</v>
      </c>
      <c r="E2060" s="3">
        <f>WEEKNUM(KB_s[[#This Row],[kill_datetime]],2)</f>
        <v>34</v>
      </c>
      <c r="F2060" t="s">
        <v>22</v>
      </c>
      <c r="G2060" t="s">
        <v>13</v>
      </c>
      <c r="H2060" t="s">
        <v>607</v>
      </c>
      <c r="I2060" t="s">
        <v>20</v>
      </c>
      <c r="J2060" t="s">
        <v>80</v>
      </c>
      <c r="K2060" t="s">
        <v>36</v>
      </c>
      <c r="L2060" t="s">
        <v>737</v>
      </c>
      <c r="M2060" t="s">
        <v>78</v>
      </c>
      <c r="N2060" s="1">
        <v>63688697.759999998</v>
      </c>
      <c r="O2060" s="1">
        <v>47373664.880000003</v>
      </c>
    </row>
    <row r="2061" spans="1:15" x14ac:dyDescent="0.25">
      <c r="A2061" s="2">
        <v>45159.018148148149</v>
      </c>
      <c r="B2061">
        <f t="shared" si="64"/>
        <v>21</v>
      </c>
      <c r="C2061">
        <f t="shared" si="65"/>
        <v>8</v>
      </c>
      <c r="D2061" s="2">
        <f>DATE(2023,KB_s[[#This Row],[Monat]],KB_s[[#This Row],[Tag]])</f>
        <v>45159</v>
      </c>
      <c r="E2061" s="3">
        <f>WEEKNUM(KB_s[[#This Row],[kill_datetime]],2)</f>
        <v>35</v>
      </c>
      <c r="F2061" t="s">
        <v>72</v>
      </c>
      <c r="G2061" t="s">
        <v>20</v>
      </c>
      <c r="H2061" t="s">
        <v>602</v>
      </c>
      <c r="I2061" t="s">
        <v>13</v>
      </c>
      <c r="J2061" t="s">
        <v>216</v>
      </c>
      <c r="K2061" t="s">
        <v>52</v>
      </c>
      <c r="L2061" t="s">
        <v>107</v>
      </c>
      <c r="M2061" t="s">
        <v>78</v>
      </c>
      <c r="N2061" s="1">
        <v>626855251.40999997</v>
      </c>
      <c r="O2061" s="1">
        <v>481236429.97000003</v>
      </c>
    </row>
    <row r="2062" spans="1:15" x14ac:dyDescent="0.25">
      <c r="A2062" s="2">
        <v>45159.01835648148</v>
      </c>
      <c r="B2062">
        <f t="shared" si="64"/>
        <v>21</v>
      </c>
      <c r="C2062">
        <f t="shared" si="65"/>
        <v>8</v>
      </c>
      <c r="D2062" s="2">
        <f>DATE(2023,KB_s[[#This Row],[Monat]],KB_s[[#This Row],[Tag]])</f>
        <v>45159</v>
      </c>
      <c r="E2062" s="3">
        <f>WEEKNUM(KB_s[[#This Row],[kill_datetime]],2)</f>
        <v>35</v>
      </c>
      <c r="F2062" t="s">
        <v>196</v>
      </c>
      <c r="G2062" t="s">
        <v>13</v>
      </c>
      <c r="H2062" t="s">
        <v>307</v>
      </c>
      <c r="I2062" t="s">
        <v>20</v>
      </c>
      <c r="J2062" t="s">
        <v>48</v>
      </c>
      <c r="K2062" t="s">
        <v>25</v>
      </c>
      <c r="L2062" t="s">
        <v>58</v>
      </c>
      <c r="M2062" t="s">
        <v>11</v>
      </c>
      <c r="N2062" s="1">
        <v>10171672.93</v>
      </c>
      <c r="O2062" s="1">
        <v>3739532.87</v>
      </c>
    </row>
    <row r="2063" spans="1:15" x14ac:dyDescent="0.25">
      <c r="A2063" s="2">
        <v>45159.037465277775</v>
      </c>
      <c r="B2063">
        <f t="shared" si="64"/>
        <v>21</v>
      </c>
      <c r="C2063">
        <f t="shared" si="65"/>
        <v>8</v>
      </c>
      <c r="D2063" s="2">
        <f>DATE(2023,KB_s[[#This Row],[Monat]],KB_s[[#This Row],[Tag]])</f>
        <v>45159</v>
      </c>
      <c r="E2063" s="3">
        <f>WEEKNUM(KB_s[[#This Row],[kill_datetime]],2)</f>
        <v>35</v>
      </c>
      <c r="F2063" t="s">
        <v>447</v>
      </c>
      <c r="G2063" t="s">
        <v>20</v>
      </c>
      <c r="H2063" t="s">
        <v>480</v>
      </c>
      <c r="I2063" t="s">
        <v>13</v>
      </c>
      <c r="J2063" t="s">
        <v>139</v>
      </c>
      <c r="K2063" t="s">
        <v>32</v>
      </c>
      <c r="L2063" t="s">
        <v>434</v>
      </c>
      <c r="M2063" t="s">
        <v>66</v>
      </c>
      <c r="N2063" s="1">
        <v>14713409.33</v>
      </c>
      <c r="O2063" s="1">
        <v>4395407.68</v>
      </c>
    </row>
    <row r="2064" spans="1:15" x14ac:dyDescent="0.25">
      <c r="A2064" s="2">
        <v>45159.03802083333</v>
      </c>
      <c r="B2064">
        <f t="shared" si="64"/>
        <v>21</v>
      </c>
      <c r="C2064">
        <f t="shared" si="65"/>
        <v>8</v>
      </c>
      <c r="D2064" s="2">
        <f>DATE(2023,KB_s[[#This Row],[Monat]],KB_s[[#This Row],[Tag]])</f>
        <v>45159</v>
      </c>
      <c r="E2064" s="3">
        <f>WEEKNUM(KB_s[[#This Row],[kill_datetime]],2)</f>
        <v>35</v>
      </c>
      <c r="F2064" t="s">
        <v>23</v>
      </c>
      <c r="G2064" t="s">
        <v>20</v>
      </c>
      <c r="H2064" t="s">
        <v>480</v>
      </c>
      <c r="I2064" t="s">
        <v>13</v>
      </c>
      <c r="J2064" t="s">
        <v>325</v>
      </c>
      <c r="K2064" t="s">
        <v>32</v>
      </c>
      <c r="L2064" t="s">
        <v>434</v>
      </c>
      <c r="M2064" t="s">
        <v>66</v>
      </c>
      <c r="N2064" s="1">
        <v>75361585.269999996</v>
      </c>
      <c r="O2064" s="1">
        <v>52983378.07</v>
      </c>
    </row>
    <row r="2065" spans="1:15" x14ac:dyDescent="0.25">
      <c r="A2065" s="2">
        <v>45159.08048611111</v>
      </c>
      <c r="B2065">
        <f t="shared" si="64"/>
        <v>21</v>
      </c>
      <c r="C2065">
        <f t="shared" si="65"/>
        <v>8</v>
      </c>
      <c r="D2065" s="2">
        <f>DATE(2023,KB_s[[#This Row],[Monat]],KB_s[[#This Row],[Tag]])</f>
        <v>45159</v>
      </c>
      <c r="E2065" s="3">
        <f>WEEKNUM(KB_s[[#This Row],[kill_datetime]],2)</f>
        <v>35</v>
      </c>
      <c r="F2065" t="s">
        <v>76</v>
      </c>
      <c r="G2065" t="s">
        <v>13</v>
      </c>
      <c r="H2065" t="s">
        <v>131</v>
      </c>
      <c r="I2065" t="s">
        <v>60</v>
      </c>
      <c r="J2065" t="s">
        <v>265</v>
      </c>
      <c r="K2065" t="s">
        <v>17</v>
      </c>
      <c r="L2065" t="s">
        <v>107</v>
      </c>
      <c r="M2065" t="s">
        <v>78</v>
      </c>
      <c r="N2065" s="1">
        <v>43716918.590000004</v>
      </c>
      <c r="O2065" s="1">
        <v>28971458.73</v>
      </c>
    </row>
    <row r="2066" spans="1:15" x14ac:dyDescent="0.25">
      <c r="A2066" s="2">
        <v>45159.099479166667</v>
      </c>
      <c r="B2066">
        <f t="shared" si="64"/>
        <v>21</v>
      </c>
      <c r="C2066">
        <f t="shared" si="65"/>
        <v>8</v>
      </c>
      <c r="D2066" s="2">
        <f>DATE(2023,KB_s[[#This Row],[Monat]],KB_s[[#This Row],[Tag]])</f>
        <v>45159</v>
      </c>
      <c r="E2066" s="3">
        <f>WEEKNUM(KB_s[[#This Row],[kill_datetime]],2)</f>
        <v>35</v>
      </c>
      <c r="F2066" t="s">
        <v>535</v>
      </c>
      <c r="G2066" t="s">
        <v>13</v>
      </c>
      <c r="H2066" t="s">
        <v>40</v>
      </c>
      <c r="I2066" t="s">
        <v>20</v>
      </c>
      <c r="J2066" t="s">
        <v>73</v>
      </c>
      <c r="K2066" t="s">
        <v>32</v>
      </c>
      <c r="L2066" t="s">
        <v>107</v>
      </c>
      <c r="M2066" t="s">
        <v>78</v>
      </c>
      <c r="N2066" s="1">
        <v>20302293.710000001</v>
      </c>
      <c r="O2066" s="1">
        <v>11946742.01</v>
      </c>
    </row>
    <row r="2067" spans="1:15" x14ac:dyDescent="0.25">
      <c r="A2067" s="2">
        <v>45159.160266203704</v>
      </c>
      <c r="B2067">
        <f t="shared" si="64"/>
        <v>21</v>
      </c>
      <c r="C2067">
        <f t="shared" si="65"/>
        <v>8</v>
      </c>
      <c r="D2067" s="2">
        <f>DATE(2023,KB_s[[#This Row],[Monat]],KB_s[[#This Row],[Tag]])</f>
        <v>45159</v>
      </c>
      <c r="E2067" s="3">
        <f>WEEKNUM(KB_s[[#This Row],[kill_datetime]],2)</f>
        <v>35</v>
      </c>
      <c r="F2067" t="s">
        <v>82</v>
      </c>
      <c r="G2067" t="s">
        <v>20</v>
      </c>
      <c r="H2067" t="s">
        <v>21</v>
      </c>
      <c r="I2067" t="s">
        <v>13</v>
      </c>
      <c r="J2067" t="s">
        <v>271</v>
      </c>
      <c r="K2067" t="s">
        <v>32</v>
      </c>
      <c r="L2067" t="s">
        <v>206</v>
      </c>
      <c r="M2067" t="s">
        <v>78</v>
      </c>
      <c r="N2067" s="1">
        <v>60290285.560000002</v>
      </c>
      <c r="O2067" s="1">
        <v>45703897.009999998</v>
      </c>
    </row>
    <row r="2068" spans="1:15" x14ac:dyDescent="0.25">
      <c r="A2068" s="2">
        <v>45159.162800925929</v>
      </c>
      <c r="B2068">
        <f t="shared" si="64"/>
        <v>21</v>
      </c>
      <c r="C2068">
        <f t="shared" si="65"/>
        <v>8</v>
      </c>
      <c r="D2068" s="2">
        <f>DATE(2023,KB_s[[#This Row],[Monat]],KB_s[[#This Row],[Tag]])</f>
        <v>45159</v>
      </c>
      <c r="E2068" s="3">
        <f>WEEKNUM(KB_s[[#This Row],[kill_datetime]],2)</f>
        <v>35</v>
      </c>
      <c r="F2068" t="s">
        <v>277</v>
      </c>
      <c r="G2068" t="s">
        <v>20</v>
      </c>
      <c r="H2068" t="s">
        <v>21</v>
      </c>
      <c r="I2068" t="s">
        <v>13</v>
      </c>
      <c r="J2068" t="s">
        <v>39</v>
      </c>
      <c r="K2068" t="s">
        <v>32</v>
      </c>
      <c r="L2068" t="s">
        <v>206</v>
      </c>
      <c r="M2068" t="s">
        <v>78</v>
      </c>
      <c r="N2068" s="1">
        <v>30135700.199999999</v>
      </c>
      <c r="O2068" s="1">
        <v>10770434.77</v>
      </c>
    </row>
    <row r="2069" spans="1:15" x14ac:dyDescent="0.25">
      <c r="A2069" s="2">
        <v>45159.162939814814</v>
      </c>
      <c r="B2069">
        <f t="shared" si="64"/>
        <v>21</v>
      </c>
      <c r="C2069">
        <f t="shared" si="65"/>
        <v>8</v>
      </c>
      <c r="D2069" s="2">
        <f>DATE(2023,KB_s[[#This Row],[Monat]],KB_s[[#This Row],[Tag]])</f>
        <v>45159</v>
      </c>
      <c r="E2069" s="3">
        <f>WEEKNUM(KB_s[[#This Row],[kill_datetime]],2)</f>
        <v>35</v>
      </c>
      <c r="F2069" t="s">
        <v>437</v>
      </c>
      <c r="G2069" t="s">
        <v>13</v>
      </c>
      <c r="H2069" t="s">
        <v>40</v>
      </c>
      <c r="I2069" t="s">
        <v>20</v>
      </c>
      <c r="J2069" t="s">
        <v>267</v>
      </c>
      <c r="K2069" t="s">
        <v>17</v>
      </c>
      <c r="L2069" t="s">
        <v>206</v>
      </c>
      <c r="M2069" t="s">
        <v>78</v>
      </c>
      <c r="N2069" s="1">
        <v>8032105.2400000002</v>
      </c>
      <c r="O2069" s="1">
        <v>3071385.04</v>
      </c>
    </row>
    <row r="2070" spans="1:15" x14ac:dyDescent="0.25">
      <c r="A2070" s="2">
        <v>45159.171018518522</v>
      </c>
      <c r="B2070">
        <f t="shared" si="64"/>
        <v>21</v>
      </c>
      <c r="C2070">
        <f t="shared" si="65"/>
        <v>8</v>
      </c>
      <c r="D2070" s="2">
        <f>DATE(2023,KB_s[[#This Row],[Monat]],KB_s[[#This Row],[Tag]])</f>
        <v>45159</v>
      </c>
      <c r="E2070" s="3">
        <f>WEEKNUM(KB_s[[#This Row],[kill_datetime]],2)</f>
        <v>35</v>
      </c>
      <c r="F2070" t="s">
        <v>82</v>
      </c>
      <c r="G2070" t="s">
        <v>20</v>
      </c>
      <c r="H2070" t="s">
        <v>22</v>
      </c>
      <c r="I2070" t="s">
        <v>13</v>
      </c>
      <c r="J2070" t="s">
        <v>80</v>
      </c>
      <c r="K2070" t="s">
        <v>36</v>
      </c>
      <c r="L2070" t="s">
        <v>206</v>
      </c>
      <c r="M2070" t="s">
        <v>78</v>
      </c>
      <c r="N2070" s="1">
        <v>70555197.049999997</v>
      </c>
      <c r="O2070" s="1">
        <v>54925628.200000003</v>
      </c>
    </row>
    <row r="2071" spans="1:15" x14ac:dyDescent="0.25">
      <c r="A2071" s="2">
        <v>45159.174259259256</v>
      </c>
      <c r="B2071">
        <f t="shared" si="64"/>
        <v>21</v>
      </c>
      <c r="C2071">
        <f t="shared" si="65"/>
        <v>8</v>
      </c>
      <c r="D2071" s="2">
        <f>DATE(2023,KB_s[[#This Row],[Monat]],KB_s[[#This Row],[Tag]])</f>
        <v>45159</v>
      </c>
      <c r="E2071" s="3">
        <f>WEEKNUM(KB_s[[#This Row],[kill_datetime]],2)</f>
        <v>35</v>
      </c>
      <c r="F2071" t="s">
        <v>64</v>
      </c>
      <c r="G2071" t="s">
        <v>20</v>
      </c>
      <c r="H2071" t="s">
        <v>21</v>
      </c>
      <c r="I2071" t="s">
        <v>13</v>
      </c>
      <c r="J2071" t="s">
        <v>73</v>
      </c>
      <c r="K2071" t="s">
        <v>32</v>
      </c>
      <c r="L2071" t="s">
        <v>107</v>
      </c>
      <c r="M2071" t="s">
        <v>78</v>
      </c>
      <c r="N2071" s="1">
        <v>16822569.460000001</v>
      </c>
      <c r="O2071" s="1">
        <v>4719798.32</v>
      </c>
    </row>
    <row r="2072" spans="1:15" x14ac:dyDescent="0.25">
      <c r="A2072" s="2">
        <v>45159.174629629626</v>
      </c>
      <c r="B2072">
        <f t="shared" si="64"/>
        <v>21</v>
      </c>
      <c r="C2072">
        <f t="shared" si="65"/>
        <v>8</v>
      </c>
      <c r="D2072" s="2">
        <f>DATE(2023,KB_s[[#This Row],[Monat]],KB_s[[#This Row],[Tag]])</f>
        <v>45159</v>
      </c>
      <c r="E2072" s="3">
        <f>WEEKNUM(KB_s[[#This Row],[kill_datetime]],2)</f>
        <v>35</v>
      </c>
      <c r="F2072" t="s">
        <v>23</v>
      </c>
      <c r="G2072" t="s">
        <v>20</v>
      </c>
      <c r="H2072" t="s">
        <v>41</v>
      </c>
      <c r="I2072" t="s">
        <v>13</v>
      </c>
      <c r="J2072" t="s">
        <v>80</v>
      </c>
      <c r="K2072" t="s">
        <v>36</v>
      </c>
      <c r="L2072" t="s">
        <v>107</v>
      </c>
      <c r="M2072" t="s">
        <v>78</v>
      </c>
      <c r="N2072" s="1">
        <v>75198520.030000001</v>
      </c>
      <c r="O2072" s="1">
        <v>56054517.189999998</v>
      </c>
    </row>
    <row r="2073" spans="1:15" x14ac:dyDescent="0.25">
      <c r="A2073" s="2">
        <v>45159.174791666665</v>
      </c>
      <c r="B2073">
        <f t="shared" si="64"/>
        <v>21</v>
      </c>
      <c r="C2073">
        <f t="shared" si="65"/>
        <v>8</v>
      </c>
      <c r="D2073" s="2">
        <f>DATE(2023,KB_s[[#This Row],[Monat]],KB_s[[#This Row],[Tag]])</f>
        <v>45159</v>
      </c>
      <c r="E2073" s="3">
        <f>WEEKNUM(KB_s[[#This Row],[kill_datetime]],2)</f>
        <v>35</v>
      </c>
      <c r="F2073" t="s">
        <v>198</v>
      </c>
      <c r="G2073" t="s">
        <v>20</v>
      </c>
      <c r="H2073" t="s">
        <v>22</v>
      </c>
      <c r="I2073" t="s">
        <v>13</v>
      </c>
      <c r="J2073" t="s">
        <v>56</v>
      </c>
      <c r="K2073" t="s">
        <v>17</v>
      </c>
      <c r="L2073" t="s">
        <v>107</v>
      </c>
      <c r="M2073" t="s">
        <v>78</v>
      </c>
      <c r="N2073" s="1">
        <v>3159272.78</v>
      </c>
      <c r="O2073" s="1">
        <v>1516890.09</v>
      </c>
    </row>
    <row r="2074" spans="1:15" x14ac:dyDescent="0.25">
      <c r="A2074" s="2">
        <v>45159.230590277781</v>
      </c>
      <c r="B2074">
        <f t="shared" si="64"/>
        <v>21</v>
      </c>
      <c r="C2074">
        <f t="shared" si="65"/>
        <v>8</v>
      </c>
      <c r="D2074" s="2">
        <f>DATE(2023,KB_s[[#This Row],[Monat]],KB_s[[#This Row],[Tag]])</f>
        <v>45159</v>
      </c>
      <c r="E2074" s="3">
        <f>WEEKNUM(KB_s[[#This Row],[kill_datetime]],2)</f>
        <v>35</v>
      </c>
      <c r="F2074" t="s">
        <v>82</v>
      </c>
      <c r="G2074" t="s">
        <v>20</v>
      </c>
      <c r="H2074" t="s">
        <v>22</v>
      </c>
      <c r="I2074" t="s">
        <v>13</v>
      </c>
      <c r="J2074" t="s">
        <v>39</v>
      </c>
      <c r="K2074" t="s">
        <v>32</v>
      </c>
      <c r="L2074" t="s">
        <v>220</v>
      </c>
      <c r="M2074" t="s">
        <v>66</v>
      </c>
      <c r="N2074" s="1">
        <v>38982659.380000003</v>
      </c>
      <c r="O2074" s="1">
        <v>22444639.530000001</v>
      </c>
    </row>
    <row r="2075" spans="1:15" x14ac:dyDescent="0.25">
      <c r="A2075" s="2">
        <v>45159.230624999997</v>
      </c>
      <c r="B2075">
        <f t="shared" si="64"/>
        <v>21</v>
      </c>
      <c r="C2075">
        <f t="shared" si="65"/>
        <v>8</v>
      </c>
      <c r="D2075" s="2">
        <f>DATE(2023,KB_s[[#This Row],[Monat]],KB_s[[#This Row],[Tag]])</f>
        <v>45159</v>
      </c>
      <c r="E2075" s="3">
        <f>WEEKNUM(KB_s[[#This Row],[kill_datetime]],2)</f>
        <v>35</v>
      </c>
      <c r="F2075" t="s">
        <v>23</v>
      </c>
      <c r="G2075" t="s">
        <v>20</v>
      </c>
      <c r="H2075" t="s">
        <v>12</v>
      </c>
      <c r="I2075" t="s">
        <v>13</v>
      </c>
      <c r="J2075" t="s">
        <v>39</v>
      </c>
      <c r="K2075" t="s">
        <v>32</v>
      </c>
      <c r="L2075" t="s">
        <v>220</v>
      </c>
      <c r="M2075" t="s">
        <v>66</v>
      </c>
      <c r="N2075" s="1">
        <v>31753016.760000002</v>
      </c>
      <c r="O2075" s="1">
        <v>13264070.51</v>
      </c>
    </row>
    <row r="2076" spans="1:15" x14ac:dyDescent="0.25">
      <c r="A2076" s="2">
        <v>45159.230844907404</v>
      </c>
      <c r="B2076">
        <f t="shared" si="64"/>
        <v>21</v>
      </c>
      <c r="C2076">
        <f t="shared" si="65"/>
        <v>8</v>
      </c>
      <c r="D2076" s="2">
        <f>DATE(2023,KB_s[[#This Row],[Monat]],KB_s[[#This Row],[Tag]])</f>
        <v>45159</v>
      </c>
      <c r="E2076" s="3">
        <f>WEEKNUM(KB_s[[#This Row],[kill_datetime]],2)</f>
        <v>35</v>
      </c>
      <c r="F2076" t="s">
        <v>82</v>
      </c>
      <c r="G2076" t="s">
        <v>20</v>
      </c>
      <c r="H2076" t="s">
        <v>185</v>
      </c>
      <c r="I2076" t="s">
        <v>13</v>
      </c>
      <c r="J2076" t="s">
        <v>39</v>
      </c>
      <c r="K2076" t="s">
        <v>32</v>
      </c>
      <c r="L2076" t="s">
        <v>220</v>
      </c>
      <c r="M2076" t="s">
        <v>66</v>
      </c>
      <c r="N2076" s="1">
        <v>28104404.219999999</v>
      </c>
      <c r="O2076" s="1">
        <v>13644229.310000001</v>
      </c>
    </row>
    <row r="2077" spans="1:15" x14ac:dyDescent="0.25">
      <c r="A2077" s="2">
        <v>45159.230949074074</v>
      </c>
      <c r="B2077">
        <f t="shared" si="64"/>
        <v>21</v>
      </c>
      <c r="C2077">
        <f t="shared" si="65"/>
        <v>8</v>
      </c>
      <c r="D2077" s="2">
        <f>DATE(2023,KB_s[[#This Row],[Monat]],KB_s[[#This Row],[Tag]])</f>
        <v>45159</v>
      </c>
      <c r="E2077" s="3">
        <f>WEEKNUM(KB_s[[#This Row],[kill_datetime]],2)</f>
        <v>35</v>
      </c>
      <c r="F2077" t="s">
        <v>194</v>
      </c>
      <c r="G2077" t="s">
        <v>20</v>
      </c>
      <c r="H2077" t="s">
        <v>324</v>
      </c>
      <c r="I2077" t="s">
        <v>13</v>
      </c>
      <c r="J2077" t="s">
        <v>39</v>
      </c>
      <c r="K2077" t="s">
        <v>32</v>
      </c>
      <c r="L2077" t="s">
        <v>220</v>
      </c>
      <c r="M2077" t="s">
        <v>66</v>
      </c>
      <c r="N2077" s="1">
        <v>30676626.68</v>
      </c>
      <c r="O2077" s="1">
        <v>9037125.5999999996</v>
      </c>
    </row>
    <row r="2078" spans="1:15" x14ac:dyDescent="0.25">
      <c r="A2078" s="2">
        <v>45159.231053240743</v>
      </c>
      <c r="B2078">
        <f t="shared" si="64"/>
        <v>21</v>
      </c>
      <c r="C2078">
        <f t="shared" si="65"/>
        <v>8</v>
      </c>
      <c r="D2078" s="2">
        <f>DATE(2023,KB_s[[#This Row],[Monat]],KB_s[[#This Row],[Tag]])</f>
        <v>45159</v>
      </c>
      <c r="E2078" s="3">
        <f>WEEKNUM(KB_s[[#This Row],[kill_datetime]],2)</f>
        <v>35</v>
      </c>
      <c r="F2078" t="s">
        <v>194</v>
      </c>
      <c r="G2078" t="s">
        <v>20</v>
      </c>
      <c r="H2078" t="s">
        <v>237</v>
      </c>
      <c r="I2078" t="s">
        <v>13</v>
      </c>
      <c r="J2078" t="s">
        <v>39</v>
      </c>
      <c r="K2078" t="s">
        <v>32</v>
      </c>
      <c r="L2078" t="s">
        <v>220</v>
      </c>
      <c r="M2078" t="s">
        <v>66</v>
      </c>
      <c r="N2078" s="1">
        <v>30506515.690000001</v>
      </c>
      <c r="O2078" s="1">
        <v>9354679.5299999993</v>
      </c>
    </row>
    <row r="2079" spans="1:15" x14ac:dyDescent="0.25">
      <c r="A2079" s="2">
        <v>45159.231064814812</v>
      </c>
      <c r="B2079">
        <f t="shared" si="64"/>
        <v>21</v>
      </c>
      <c r="C2079">
        <f t="shared" si="65"/>
        <v>8</v>
      </c>
      <c r="D2079" s="2">
        <f>DATE(2023,KB_s[[#This Row],[Monat]],KB_s[[#This Row],[Tag]])</f>
        <v>45159</v>
      </c>
      <c r="E2079" s="3">
        <f>WEEKNUM(KB_s[[#This Row],[kill_datetime]],2)</f>
        <v>35</v>
      </c>
      <c r="F2079" t="s">
        <v>21</v>
      </c>
      <c r="G2079" t="s">
        <v>13</v>
      </c>
      <c r="H2079" t="s">
        <v>23</v>
      </c>
      <c r="I2079" t="s">
        <v>20</v>
      </c>
      <c r="J2079" t="s">
        <v>80</v>
      </c>
      <c r="K2079" t="s">
        <v>36</v>
      </c>
      <c r="L2079" t="s">
        <v>220</v>
      </c>
      <c r="M2079" t="s">
        <v>66</v>
      </c>
      <c r="N2079" s="1">
        <v>66914015</v>
      </c>
      <c r="O2079" s="1">
        <v>49889472.049999997</v>
      </c>
    </row>
    <row r="2080" spans="1:15" x14ac:dyDescent="0.25">
      <c r="A2080" s="2">
        <v>45159.231215277781</v>
      </c>
      <c r="B2080">
        <f t="shared" si="64"/>
        <v>21</v>
      </c>
      <c r="C2080">
        <f t="shared" si="65"/>
        <v>8</v>
      </c>
      <c r="D2080" s="2">
        <f>DATE(2023,KB_s[[#This Row],[Monat]],KB_s[[#This Row],[Tag]])</f>
        <v>45159</v>
      </c>
      <c r="E2080" s="3">
        <f>WEEKNUM(KB_s[[#This Row],[kill_datetime]],2)</f>
        <v>35</v>
      </c>
      <c r="F2080" t="s">
        <v>23</v>
      </c>
      <c r="G2080" t="s">
        <v>20</v>
      </c>
      <c r="H2080" t="s">
        <v>21</v>
      </c>
      <c r="I2080" t="s">
        <v>13</v>
      </c>
      <c r="J2080" t="s">
        <v>39</v>
      </c>
      <c r="K2080" t="s">
        <v>32</v>
      </c>
      <c r="L2080" t="s">
        <v>220</v>
      </c>
      <c r="M2080" t="s">
        <v>66</v>
      </c>
      <c r="N2080" s="1">
        <v>25681672.18</v>
      </c>
      <c r="O2080" s="1">
        <v>8865760.0600000005</v>
      </c>
    </row>
    <row r="2081" spans="1:15" x14ac:dyDescent="0.25">
      <c r="A2081" s="2">
        <v>45159.231296296297</v>
      </c>
      <c r="B2081">
        <f t="shared" si="64"/>
        <v>21</v>
      </c>
      <c r="C2081">
        <f t="shared" si="65"/>
        <v>8</v>
      </c>
      <c r="D2081" s="2">
        <f>DATE(2023,KB_s[[#This Row],[Monat]],KB_s[[#This Row],[Tag]])</f>
        <v>45159</v>
      </c>
      <c r="E2081" s="3">
        <f>WEEKNUM(KB_s[[#This Row],[kill_datetime]],2)</f>
        <v>35</v>
      </c>
      <c r="F2081" t="s">
        <v>23</v>
      </c>
      <c r="G2081" t="s">
        <v>20</v>
      </c>
      <c r="H2081" t="s">
        <v>21</v>
      </c>
      <c r="I2081" t="s">
        <v>13</v>
      </c>
      <c r="J2081" t="s">
        <v>39</v>
      </c>
      <c r="K2081" t="s">
        <v>32</v>
      </c>
      <c r="L2081" t="s">
        <v>220</v>
      </c>
      <c r="M2081" t="s">
        <v>66</v>
      </c>
      <c r="N2081" s="1">
        <v>27766510.210000001</v>
      </c>
      <c r="O2081" s="1">
        <v>10385063.779999999</v>
      </c>
    </row>
    <row r="2082" spans="1:15" x14ac:dyDescent="0.25">
      <c r="A2082" s="2">
        <v>45159.231342592589</v>
      </c>
      <c r="B2082">
        <f t="shared" si="64"/>
        <v>21</v>
      </c>
      <c r="C2082">
        <f t="shared" si="65"/>
        <v>8</v>
      </c>
      <c r="D2082" s="2">
        <f>DATE(2023,KB_s[[#This Row],[Monat]],KB_s[[#This Row],[Tag]])</f>
        <v>45159</v>
      </c>
      <c r="E2082" s="3">
        <f>WEEKNUM(KB_s[[#This Row],[kill_datetime]],2)</f>
        <v>35</v>
      </c>
      <c r="F2082" t="s">
        <v>64</v>
      </c>
      <c r="G2082" t="s">
        <v>20</v>
      </c>
      <c r="H2082" t="s">
        <v>33</v>
      </c>
      <c r="I2082" t="s">
        <v>13</v>
      </c>
      <c r="J2082" t="s">
        <v>69</v>
      </c>
      <c r="K2082" t="s">
        <v>17</v>
      </c>
      <c r="L2082" t="s">
        <v>220</v>
      </c>
      <c r="M2082" t="s">
        <v>66</v>
      </c>
      <c r="N2082" s="1">
        <v>5624326.2400000002</v>
      </c>
      <c r="O2082" s="1">
        <v>3775330.25</v>
      </c>
    </row>
    <row r="2083" spans="1:15" x14ac:dyDescent="0.25">
      <c r="A2083" s="2">
        <v>45159.231365740743</v>
      </c>
      <c r="B2083">
        <f t="shared" si="64"/>
        <v>21</v>
      </c>
      <c r="C2083">
        <f t="shared" si="65"/>
        <v>8</v>
      </c>
      <c r="D2083" s="2">
        <f>DATE(2023,KB_s[[#This Row],[Monat]],KB_s[[#This Row],[Tag]])</f>
        <v>45159</v>
      </c>
      <c r="E2083" s="3">
        <f>WEEKNUM(KB_s[[#This Row],[kill_datetime]],2)</f>
        <v>35</v>
      </c>
      <c r="F2083" t="s">
        <v>72</v>
      </c>
      <c r="G2083" t="s">
        <v>20</v>
      </c>
      <c r="H2083" t="s">
        <v>480</v>
      </c>
      <c r="I2083" t="s">
        <v>13</v>
      </c>
      <c r="J2083" t="s">
        <v>39</v>
      </c>
      <c r="K2083" t="s">
        <v>32</v>
      </c>
      <c r="L2083" t="s">
        <v>220</v>
      </c>
      <c r="M2083" t="s">
        <v>66</v>
      </c>
      <c r="N2083" s="1">
        <v>27687505.600000001</v>
      </c>
      <c r="O2083" s="1">
        <v>12650170.42</v>
      </c>
    </row>
    <row r="2084" spans="1:15" x14ac:dyDescent="0.25">
      <c r="A2084" s="2">
        <v>45159.231539351851</v>
      </c>
      <c r="B2084">
        <f t="shared" si="64"/>
        <v>21</v>
      </c>
      <c r="C2084">
        <f t="shared" si="65"/>
        <v>8</v>
      </c>
      <c r="D2084" s="2">
        <f>DATE(2023,KB_s[[#This Row],[Monat]],KB_s[[#This Row],[Tag]])</f>
        <v>45159</v>
      </c>
      <c r="E2084" s="3">
        <f>WEEKNUM(KB_s[[#This Row],[kill_datetime]],2)</f>
        <v>35</v>
      </c>
      <c r="F2084" t="s">
        <v>40</v>
      </c>
      <c r="G2084" t="s">
        <v>20</v>
      </c>
      <c r="H2084" t="s">
        <v>21</v>
      </c>
      <c r="I2084" t="s">
        <v>13</v>
      </c>
      <c r="J2084" t="s">
        <v>39</v>
      </c>
      <c r="K2084" t="s">
        <v>32</v>
      </c>
      <c r="L2084" t="s">
        <v>220</v>
      </c>
      <c r="M2084" t="s">
        <v>66</v>
      </c>
      <c r="N2084" s="1">
        <v>29814835.539999999</v>
      </c>
      <c r="O2084" s="1">
        <v>12668013.630000001</v>
      </c>
    </row>
    <row r="2085" spans="1:15" x14ac:dyDescent="0.25">
      <c r="A2085" s="2">
        <v>45159.23159722222</v>
      </c>
      <c r="B2085">
        <f t="shared" si="64"/>
        <v>21</v>
      </c>
      <c r="C2085">
        <f t="shared" si="65"/>
        <v>8</v>
      </c>
      <c r="D2085" s="2">
        <f>DATE(2023,KB_s[[#This Row],[Monat]],KB_s[[#This Row],[Tag]])</f>
        <v>45159</v>
      </c>
      <c r="E2085" s="3">
        <f>WEEKNUM(KB_s[[#This Row],[kill_datetime]],2)</f>
        <v>35</v>
      </c>
      <c r="F2085" t="s">
        <v>198</v>
      </c>
      <c r="G2085" t="s">
        <v>20</v>
      </c>
      <c r="H2085" t="s">
        <v>22</v>
      </c>
      <c r="I2085" t="s">
        <v>13</v>
      </c>
      <c r="J2085" t="s">
        <v>39</v>
      </c>
      <c r="K2085" t="s">
        <v>32</v>
      </c>
      <c r="L2085" t="s">
        <v>220</v>
      </c>
      <c r="M2085" t="s">
        <v>66</v>
      </c>
      <c r="N2085" s="1">
        <v>31289917.27</v>
      </c>
      <c r="O2085" s="1">
        <v>16064299</v>
      </c>
    </row>
    <row r="2086" spans="1:15" x14ac:dyDescent="0.25">
      <c r="A2086" s="2">
        <v>45159.231712962966</v>
      </c>
      <c r="B2086">
        <f t="shared" si="64"/>
        <v>21</v>
      </c>
      <c r="C2086">
        <f t="shared" si="65"/>
        <v>8</v>
      </c>
      <c r="D2086" s="2">
        <f>DATE(2023,KB_s[[#This Row],[Monat]],KB_s[[#This Row],[Tag]])</f>
        <v>45159</v>
      </c>
      <c r="E2086" s="3">
        <f>WEEKNUM(KB_s[[#This Row],[kill_datetime]],2)</f>
        <v>35</v>
      </c>
      <c r="F2086" t="s">
        <v>241</v>
      </c>
      <c r="G2086" t="s">
        <v>20</v>
      </c>
      <c r="H2086" t="s">
        <v>318</v>
      </c>
      <c r="I2086" t="s">
        <v>13</v>
      </c>
      <c r="J2086" t="s">
        <v>39</v>
      </c>
      <c r="K2086" t="s">
        <v>32</v>
      </c>
      <c r="L2086" t="s">
        <v>220</v>
      </c>
      <c r="M2086" t="s">
        <v>66</v>
      </c>
      <c r="N2086" s="1">
        <v>30444292.059999999</v>
      </c>
      <c r="O2086" s="1">
        <v>10089187.449999999</v>
      </c>
    </row>
    <row r="2087" spans="1:15" x14ac:dyDescent="0.25">
      <c r="A2087" s="2">
        <v>45159.231759259259</v>
      </c>
      <c r="B2087">
        <f t="shared" si="64"/>
        <v>21</v>
      </c>
      <c r="C2087">
        <f t="shared" si="65"/>
        <v>8</v>
      </c>
      <c r="D2087" s="2">
        <f>DATE(2023,KB_s[[#This Row],[Monat]],KB_s[[#This Row],[Tag]])</f>
        <v>45159</v>
      </c>
      <c r="E2087" s="3">
        <f>WEEKNUM(KB_s[[#This Row],[kill_datetime]],2)</f>
        <v>35</v>
      </c>
      <c r="F2087" t="s">
        <v>23</v>
      </c>
      <c r="G2087" t="s">
        <v>20</v>
      </c>
      <c r="H2087" t="s">
        <v>12</v>
      </c>
      <c r="I2087" t="s">
        <v>13</v>
      </c>
      <c r="J2087" t="s">
        <v>39</v>
      </c>
      <c r="K2087" t="s">
        <v>32</v>
      </c>
      <c r="L2087" t="s">
        <v>220</v>
      </c>
      <c r="M2087" t="s">
        <v>66</v>
      </c>
      <c r="N2087" s="1">
        <v>26300486.620000001</v>
      </c>
      <c r="O2087" s="1">
        <v>9076947.2699999996</v>
      </c>
    </row>
    <row r="2088" spans="1:15" x14ac:dyDescent="0.25">
      <c r="A2088" s="2">
        <v>45159.231932870367</v>
      </c>
      <c r="B2088">
        <f t="shared" si="64"/>
        <v>21</v>
      </c>
      <c r="C2088">
        <f t="shared" si="65"/>
        <v>8</v>
      </c>
      <c r="D2088" s="2">
        <f>DATE(2023,KB_s[[#This Row],[Monat]],KB_s[[#This Row],[Tag]])</f>
        <v>45159</v>
      </c>
      <c r="E2088" s="3">
        <f>WEEKNUM(KB_s[[#This Row],[kill_datetime]],2)</f>
        <v>35</v>
      </c>
      <c r="F2088" t="s">
        <v>347</v>
      </c>
      <c r="G2088" t="s">
        <v>20</v>
      </c>
      <c r="H2088" t="s">
        <v>182</v>
      </c>
      <c r="I2088" t="s">
        <v>13</v>
      </c>
      <c r="J2088" t="s">
        <v>39</v>
      </c>
      <c r="K2088" t="s">
        <v>32</v>
      </c>
      <c r="L2088" t="s">
        <v>220</v>
      </c>
      <c r="M2088" t="s">
        <v>66</v>
      </c>
      <c r="N2088" s="1">
        <v>27734048.859999999</v>
      </c>
      <c r="O2088" s="1">
        <v>8201470.3300000001</v>
      </c>
    </row>
    <row r="2089" spans="1:15" x14ac:dyDescent="0.25">
      <c r="A2089" s="2">
        <v>45159.232048611113</v>
      </c>
      <c r="B2089">
        <f t="shared" si="64"/>
        <v>21</v>
      </c>
      <c r="C2089">
        <f t="shared" si="65"/>
        <v>8</v>
      </c>
      <c r="D2089" s="2">
        <f>DATE(2023,KB_s[[#This Row],[Monat]],KB_s[[#This Row],[Tag]])</f>
        <v>45159</v>
      </c>
      <c r="E2089" s="3">
        <f>WEEKNUM(KB_s[[#This Row],[kill_datetime]],2)</f>
        <v>35</v>
      </c>
      <c r="F2089" t="s">
        <v>64</v>
      </c>
      <c r="G2089" t="s">
        <v>20</v>
      </c>
      <c r="H2089" t="s">
        <v>21</v>
      </c>
      <c r="I2089" t="s">
        <v>13</v>
      </c>
      <c r="J2089" t="s">
        <v>39</v>
      </c>
      <c r="K2089" t="s">
        <v>32</v>
      </c>
      <c r="L2089" t="s">
        <v>220</v>
      </c>
      <c r="M2089" t="s">
        <v>66</v>
      </c>
      <c r="N2089" s="1">
        <v>31386751.100000001</v>
      </c>
      <c r="O2089" s="1">
        <v>14117281.67</v>
      </c>
    </row>
    <row r="2090" spans="1:15" x14ac:dyDescent="0.25">
      <c r="A2090" s="2">
        <v>45159.232187499998</v>
      </c>
      <c r="B2090">
        <f t="shared" si="64"/>
        <v>21</v>
      </c>
      <c r="C2090">
        <f t="shared" si="65"/>
        <v>8</v>
      </c>
      <c r="D2090" s="2">
        <f>DATE(2023,KB_s[[#This Row],[Monat]],KB_s[[#This Row],[Tag]])</f>
        <v>45159</v>
      </c>
      <c r="E2090" s="3">
        <f>WEEKNUM(KB_s[[#This Row],[kill_datetime]],2)</f>
        <v>35</v>
      </c>
      <c r="F2090" t="s">
        <v>563</v>
      </c>
      <c r="G2090" t="s">
        <v>20</v>
      </c>
      <c r="H2090" t="s">
        <v>164</v>
      </c>
      <c r="I2090" t="s">
        <v>13</v>
      </c>
      <c r="J2090" t="s">
        <v>39</v>
      </c>
      <c r="K2090" t="s">
        <v>32</v>
      </c>
      <c r="L2090" t="s">
        <v>220</v>
      </c>
      <c r="M2090" t="s">
        <v>66</v>
      </c>
      <c r="N2090" s="1">
        <v>26020941.93</v>
      </c>
      <c r="O2090" s="1">
        <v>15301010.109999999</v>
      </c>
    </row>
    <row r="2091" spans="1:15" x14ac:dyDescent="0.25">
      <c r="A2091" s="2">
        <v>45159.232291666667</v>
      </c>
      <c r="B2091">
        <f t="shared" si="64"/>
        <v>21</v>
      </c>
      <c r="C2091">
        <f t="shared" si="65"/>
        <v>8</v>
      </c>
      <c r="D2091" s="2">
        <f>DATE(2023,KB_s[[#This Row],[Monat]],KB_s[[#This Row],[Tag]])</f>
        <v>45159</v>
      </c>
      <c r="E2091" s="3">
        <f>WEEKNUM(KB_s[[#This Row],[kill_datetime]],2)</f>
        <v>35</v>
      </c>
      <c r="F2091" t="s">
        <v>198</v>
      </c>
      <c r="G2091" t="s">
        <v>20</v>
      </c>
      <c r="H2091" t="s">
        <v>12</v>
      </c>
      <c r="I2091" t="s">
        <v>13</v>
      </c>
      <c r="J2091" t="s">
        <v>163</v>
      </c>
      <c r="K2091" t="s">
        <v>32</v>
      </c>
      <c r="L2091" t="s">
        <v>220</v>
      </c>
      <c r="M2091" t="s">
        <v>66</v>
      </c>
      <c r="N2091" s="1">
        <v>25625796.609999999</v>
      </c>
      <c r="O2091" s="1">
        <v>7504754.7199999997</v>
      </c>
    </row>
    <row r="2092" spans="1:15" x14ac:dyDescent="0.25">
      <c r="A2092" s="2">
        <v>45159.232372685183</v>
      </c>
      <c r="B2092">
        <f t="shared" si="64"/>
        <v>21</v>
      </c>
      <c r="C2092">
        <f t="shared" si="65"/>
        <v>8</v>
      </c>
      <c r="D2092" s="2">
        <f>DATE(2023,KB_s[[#This Row],[Monat]],KB_s[[#This Row],[Tag]])</f>
        <v>45159</v>
      </c>
      <c r="E2092" s="3">
        <f>WEEKNUM(KB_s[[#This Row],[kill_datetime]],2)</f>
        <v>35</v>
      </c>
      <c r="F2092" t="s">
        <v>72</v>
      </c>
      <c r="G2092" t="s">
        <v>20</v>
      </c>
      <c r="H2092" t="s">
        <v>294</v>
      </c>
      <c r="I2092" t="s">
        <v>13</v>
      </c>
      <c r="J2092" t="s">
        <v>163</v>
      </c>
      <c r="K2092" t="s">
        <v>32</v>
      </c>
      <c r="L2092" t="s">
        <v>220</v>
      </c>
      <c r="M2092" t="s">
        <v>66</v>
      </c>
      <c r="N2092" s="1">
        <v>28132438.609999999</v>
      </c>
      <c r="O2092" s="1">
        <v>6659556.3099999996</v>
      </c>
    </row>
    <row r="2093" spans="1:15" x14ac:dyDescent="0.25">
      <c r="A2093" s="2">
        <v>45159.232395833336</v>
      </c>
      <c r="B2093">
        <f t="shared" si="64"/>
        <v>21</v>
      </c>
      <c r="C2093">
        <f t="shared" si="65"/>
        <v>8</v>
      </c>
      <c r="D2093" s="2">
        <f>DATE(2023,KB_s[[#This Row],[Monat]],KB_s[[#This Row],[Tag]])</f>
        <v>45159</v>
      </c>
      <c r="E2093" s="3">
        <f>WEEKNUM(KB_s[[#This Row],[kill_datetime]],2)</f>
        <v>35</v>
      </c>
      <c r="F2093" t="s">
        <v>583</v>
      </c>
      <c r="G2093" t="s">
        <v>20</v>
      </c>
      <c r="H2093" t="s">
        <v>196</v>
      </c>
      <c r="I2093" t="s">
        <v>13</v>
      </c>
      <c r="J2093" t="s">
        <v>39</v>
      </c>
      <c r="K2093" t="s">
        <v>32</v>
      </c>
      <c r="L2093" t="s">
        <v>220</v>
      </c>
      <c r="M2093" t="s">
        <v>66</v>
      </c>
      <c r="N2093" s="1">
        <v>29473996.809999999</v>
      </c>
      <c r="O2093" s="1">
        <v>12543854.029999999</v>
      </c>
    </row>
    <row r="2094" spans="1:15" x14ac:dyDescent="0.25">
      <c r="A2094" s="2">
        <v>45159.232476851852</v>
      </c>
      <c r="B2094">
        <f t="shared" si="64"/>
        <v>21</v>
      </c>
      <c r="C2094">
        <f t="shared" si="65"/>
        <v>8</v>
      </c>
      <c r="D2094" s="2">
        <f>DATE(2023,KB_s[[#This Row],[Monat]],KB_s[[#This Row],[Tag]])</f>
        <v>45159</v>
      </c>
      <c r="E2094" s="3">
        <f>WEEKNUM(KB_s[[#This Row],[kill_datetime]],2)</f>
        <v>35</v>
      </c>
      <c r="F2094" t="s">
        <v>64</v>
      </c>
      <c r="G2094" t="s">
        <v>20</v>
      </c>
      <c r="H2094" t="s">
        <v>602</v>
      </c>
      <c r="I2094" t="s">
        <v>13</v>
      </c>
      <c r="J2094" t="s">
        <v>39</v>
      </c>
      <c r="K2094" t="s">
        <v>32</v>
      </c>
      <c r="L2094" t="s">
        <v>220</v>
      </c>
      <c r="M2094" t="s">
        <v>66</v>
      </c>
      <c r="N2094" s="1">
        <v>23928491.210000001</v>
      </c>
      <c r="O2094" s="1">
        <v>9546988.7899999991</v>
      </c>
    </row>
    <row r="2095" spans="1:15" x14ac:dyDescent="0.25">
      <c r="A2095" s="2">
        <v>45159.23265046296</v>
      </c>
      <c r="B2095">
        <f t="shared" si="64"/>
        <v>21</v>
      </c>
      <c r="C2095">
        <f t="shared" si="65"/>
        <v>8</v>
      </c>
      <c r="D2095" s="2">
        <f>DATE(2023,KB_s[[#This Row],[Monat]],KB_s[[#This Row],[Tag]])</f>
        <v>45159</v>
      </c>
      <c r="E2095" s="3">
        <f>WEEKNUM(KB_s[[#This Row],[kill_datetime]],2)</f>
        <v>35</v>
      </c>
      <c r="F2095" t="s">
        <v>23</v>
      </c>
      <c r="G2095" t="s">
        <v>20</v>
      </c>
      <c r="H2095" t="s">
        <v>422</v>
      </c>
      <c r="I2095" t="s">
        <v>13</v>
      </c>
      <c r="J2095" t="s">
        <v>90</v>
      </c>
      <c r="K2095" t="s">
        <v>36</v>
      </c>
      <c r="L2095" t="s">
        <v>220</v>
      </c>
      <c r="M2095" t="s">
        <v>66</v>
      </c>
      <c r="N2095" s="1">
        <v>69799396.450000003</v>
      </c>
      <c r="O2095" s="1">
        <v>49067589.380000003</v>
      </c>
    </row>
    <row r="2096" spans="1:15" x14ac:dyDescent="0.25">
      <c r="A2096" s="2">
        <v>45159.232731481483</v>
      </c>
      <c r="B2096">
        <f t="shared" si="64"/>
        <v>21</v>
      </c>
      <c r="C2096">
        <f t="shared" si="65"/>
        <v>8</v>
      </c>
      <c r="D2096" s="2">
        <f>DATE(2023,KB_s[[#This Row],[Monat]],KB_s[[#This Row],[Tag]])</f>
        <v>45159</v>
      </c>
      <c r="E2096" s="3">
        <f>WEEKNUM(KB_s[[#This Row],[kill_datetime]],2)</f>
        <v>35</v>
      </c>
      <c r="F2096" t="s">
        <v>72</v>
      </c>
      <c r="G2096" t="s">
        <v>20</v>
      </c>
      <c r="H2096" t="s">
        <v>21</v>
      </c>
      <c r="I2096" t="s">
        <v>13</v>
      </c>
      <c r="J2096" t="s">
        <v>39</v>
      </c>
      <c r="K2096" t="s">
        <v>32</v>
      </c>
      <c r="L2096" t="s">
        <v>220</v>
      </c>
      <c r="M2096" t="s">
        <v>66</v>
      </c>
      <c r="N2096" s="1">
        <v>28661225.940000001</v>
      </c>
      <c r="O2096" s="1">
        <v>10013756.199999999</v>
      </c>
    </row>
    <row r="2097" spans="1:15" x14ac:dyDescent="0.25">
      <c r="A2097" s="2">
        <v>45159.232847222222</v>
      </c>
      <c r="B2097">
        <f t="shared" si="64"/>
        <v>21</v>
      </c>
      <c r="C2097">
        <f t="shared" si="65"/>
        <v>8</v>
      </c>
      <c r="D2097" s="2">
        <f>DATE(2023,KB_s[[#This Row],[Monat]],KB_s[[#This Row],[Tag]])</f>
        <v>45159</v>
      </c>
      <c r="E2097" s="3">
        <f>WEEKNUM(KB_s[[#This Row],[kill_datetime]],2)</f>
        <v>35</v>
      </c>
      <c r="F2097" t="s">
        <v>82</v>
      </c>
      <c r="G2097" t="s">
        <v>20</v>
      </c>
      <c r="H2097" t="s">
        <v>182</v>
      </c>
      <c r="I2097" t="s">
        <v>13</v>
      </c>
      <c r="J2097" t="s">
        <v>313</v>
      </c>
      <c r="K2097" t="s">
        <v>32</v>
      </c>
      <c r="L2097" t="s">
        <v>220</v>
      </c>
      <c r="M2097" t="s">
        <v>66</v>
      </c>
      <c r="N2097" s="1">
        <v>11164545.109999999</v>
      </c>
      <c r="O2097" s="1">
        <v>4064221.56</v>
      </c>
    </row>
    <row r="2098" spans="1:15" x14ac:dyDescent="0.25">
      <c r="A2098" s="2">
        <v>45159.232870370368</v>
      </c>
      <c r="B2098">
        <f t="shared" si="64"/>
        <v>21</v>
      </c>
      <c r="C2098">
        <f t="shared" si="65"/>
        <v>8</v>
      </c>
      <c r="D2098" s="2">
        <f>DATE(2023,KB_s[[#This Row],[Monat]],KB_s[[#This Row],[Tag]])</f>
        <v>45159</v>
      </c>
      <c r="E2098" s="3">
        <f>WEEKNUM(KB_s[[#This Row],[kill_datetime]],2)</f>
        <v>35</v>
      </c>
      <c r="F2098" t="s">
        <v>72</v>
      </c>
      <c r="G2098" t="s">
        <v>20</v>
      </c>
      <c r="H2098" t="s">
        <v>57</v>
      </c>
      <c r="I2098" t="s">
        <v>13</v>
      </c>
      <c r="J2098" t="s">
        <v>39</v>
      </c>
      <c r="K2098" t="s">
        <v>32</v>
      </c>
      <c r="L2098" t="s">
        <v>220</v>
      </c>
      <c r="M2098" t="s">
        <v>66</v>
      </c>
      <c r="N2098" s="1">
        <v>29852354.120000001</v>
      </c>
      <c r="O2098" s="1">
        <v>10218187.49</v>
      </c>
    </row>
    <row r="2099" spans="1:15" x14ac:dyDescent="0.25">
      <c r="A2099" s="2">
        <v>45159.232916666668</v>
      </c>
      <c r="B2099">
        <f t="shared" si="64"/>
        <v>21</v>
      </c>
      <c r="C2099">
        <f t="shared" si="65"/>
        <v>8</v>
      </c>
      <c r="D2099" s="2">
        <f>DATE(2023,KB_s[[#This Row],[Monat]],KB_s[[#This Row],[Tag]])</f>
        <v>45159</v>
      </c>
      <c r="E2099" s="3">
        <f>WEEKNUM(KB_s[[#This Row],[kill_datetime]],2)</f>
        <v>35</v>
      </c>
      <c r="F2099" t="s">
        <v>72</v>
      </c>
      <c r="G2099" t="s">
        <v>20</v>
      </c>
      <c r="H2099" t="s">
        <v>21</v>
      </c>
      <c r="I2099" t="s">
        <v>13</v>
      </c>
      <c r="J2099" t="s">
        <v>39</v>
      </c>
      <c r="K2099" t="s">
        <v>32</v>
      </c>
      <c r="L2099" t="s">
        <v>220</v>
      </c>
      <c r="M2099" t="s">
        <v>66</v>
      </c>
      <c r="N2099" s="1">
        <v>30395159.68</v>
      </c>
      <c r="O2099" s="1">
        <v>7752108.0800000001</v>
      </c>
    </row>
    <row r="2100" spans="1:15" x14ac:dyDescent="0.25">
      <c r="A2100" s="2">
        <v>45159.233171296299</v>
      </c>
      <c r="B2100">
        <f t="shared" si="64"/>
        <v>21</v>
      </c>
      <c r="C2100">
        <f t="shared" si="65"/>
        <v>8</v>
      </c>
      <c r="D2100" s="2">
        <f>DATE(2023,KB_s[[#This Row],[Monat]],KB_s[[#This Row],[Tag]])</f>
        <v>45159</v>
      </c>
      <c r="E2100" s="3">
        <f>WEEKNUM(KB_s[[#This Row],[kill_datetime]],2)</f>
        <v>35</v>
      </c>
      <c r="F2100" t="s">
        <v>241</v>
      </c>
      <c r="G2100" t="s">
        <v>20</v>
      </c>
      <c r="H2100" t="s">
        <v>57</v>
      </c>
      <c r="I2100" t="s">
        <v>13</v>
      </c>
      <c r="J2100" t="s">
        <v>313</v>
      </c>
      <c r="K2100" t="s">
        <v>32</v>
      </c>
      <c r="L2100" t="s">
        <v>220</v>
      </c>
      <c r="M2100" t="s">
        <v>66</v>
      </c>
      <c r="N2100" s="1">
        <v>11140918.67</v>
      </c>
      <c r="O2100" s="1">
        <v>5298471.79</v>
      </c>
    </row>
    <row r="2101" spans="1:15" x14ac:dyDescent="0.25">
      <c r="A2101" s="2">
        <v>45159.233229166668</v>
      </c>
      <c r="B2101">
        <f t="shared" si="64"/>
        <v>21</v>
      </c>
      <c r="C2101">
        <f t="shared" si="65"/>
        <v>8</v>
      </c>
      <c r="D2101" s="2">
        <f>DATE(2023,KB_s[[#This Row],[Monat]],KB_s[[#This Row],[Tag]])</f>
        <v>45159</v>
      </c>
      <c r="E2101" s="3">
        <f>WEEKNUM(KB_s[[#This Row],[kill_datetime]],2)</f>
        <v>35</v>
      </c>
      <c r="F2101" t="s">
        <v>72</v>
      </c>
      <c r="G2101" t="s">
        <v>20</v>
      </c>
      <c r="H2101" t="s">
        <v>21</v>
      </c>
      <c r="I2101" t="s">
        <v>13</v>
      </c>
      <c r="J2101" t="s">
        <v>313</v>
      </c>
      <c r="K2101" t="s">
        <v>32</v>
      </c>
      <c r="L2101" t="s">
        <v>220</v>
      </c>
      <c r="M2101" t="s">
        <v>66</v>
      </c>
      <c r="N2101" s="1">
        <v>14168491.890000001</v>
      </c>
      <c r="O2101" s="1">
        <v>6035955.2999999998</v>
      </c>
    </row>
    <row r="2102" spans="1:15" x14ac:dyDescent="0.25">
      <c r="A2102" s="2">
        <v>45159.233263888891</v>
      </c>
      <c r="B2102">
        <f t="shared" si="64"/>
        <v>21</v>
      </c>
      <c r="C2102">
        <f t="shared" si="65"/>
        <v>8</v>
      </c>
      <c r="D2102" s="2">
        <f>DATE(2023,KB_s[[#This Row],[Monat]],KB_s[[#This Row],[Tag]])</f>
        <v>45159</v>
      </c>
      <c r="E2102" s="3">
        <f>WEEKNUM(KB_s[[#This Row],[kill_datetime]],2)</f>
        <v>35</v>
      </c>
      <c r="F2102" t="s">
        <v>72</v>
      </c>
      <c r="G2102" t="s">
        <v>20</v>
      </c>
      <c r="H2102" t="s">
        <v>21</v>
      </c>
      <c r="I2102" t="s">
        <v>13</v>
      </c>
      <c r="J2102" t="s">
        <v>313</v>
      </c>
      <c r="K2102" t="s">
        <v>32</v>
      </c>
      <c r="L2102" t="s">
        <v>220</v>
      </c>
      <c r="M2102" t="s">
        <v>66</v>
      </c>
      <c r="N2102" s="1">
        <v>11491258.630000001</v>
      </c>
      <c r="O2102" s="1">
        <v>3951630.01</v>
      </c>
    </row>
    <row r="2103" spans="1:15" x14ac:dyDescent="0.25">
      <c r="A2103" s="2">
        <v>45159.23333333333</v>
      </c>
      <c r="B2103">
        <f t="shared" si="64"/>
        <v>21</v>
      </c>
      <c r="C2103">
        <f t="shared" si="65"/>
        <v>8</v>
      </c>
      <c r="D2103" s="2">
        <f>DATE(2023,KB_s[[#This Row],[Monat]],KB_s[[#This Row],[Tag]])</f>
        <v>45159</v>
      </c>
      <c r="E2103" s="3">
        <f>WEEKNUM(KB_s[[#This Row],[kill_datetime]],2)</f>
        <v>35</v>
      </c>
      <c r="F2103" t="s">
        <v>369</v>
      </c>
      <c r="G2103" t="s">
        <v>20</v>
      </c>
      <c r="H2103" t="s">
        <v>12</v>
      </c>
      <c r="I2103" t="s">
        <v>13</v>
      </c>
      <c r="J2103" t="s">
        <v>313</v>
      </c>
      <c r="K2103" t="s">
        <v>32</v>
      </c>
      <c r="L2103" t="s">
        <v>220</v>
      </c>
      <c r="M2103" t="s">
        <v>66</v>
      </c>
      <c r="N2103" s="1">
        <v>14749399.140000001</v>
      </c>
      <c r="O2103" s="1">
        <v>4411747.3099999996</v>
      </c>
    </row>
    <row r="2104" spans="1:15" x14ac:dyDescent="0.25">
      <c r="A2104" s="2">
        <v>45159.233356481483</v>
      </c>
      <c r="B2104">
        <f t="shared" si="64"/>
        <v>21</v>
      </c>
      <c r="C2104">
        <f t="shared" si="65"/>
        <v>8</v>
      </c>
      <c r="D2104" s="2">
        <f>DATE(2023,KB_s[[#This Row],[Monat]],KB_s[[#This Row],[Tag]])</f>
        <v>45159</v>
      </c>
      <c r="E2104" s="3">
        <f>WEEKNUM(KB_s[[#This Row],[kill_datetime]],2)</f>
        <v>35</v>
      </c>
      <c r="F2104" t="s">
        <v>82</v>
      </c>
      <c r="G2104" t="s">
        <v>20</v>
      </c>
      <c r="H2104" t="s">
        <v>22</v>
      </c>
      <c r="I2104" t="s">
        <v>13</v>
      </c>
      <c r="J2104" t="s">
        <v>313</v>
      </c>
      <c r="K2104" t="s">
        <v>32</v>
      </c>
      <c r="L2104" t="s">
        <v>220</v>
      </c>
      <c r="M2104" t="s">
        <v>66</v>
      </c>
      <c r="N2104" s="1">
        <v>11164545.109999999</v>
      </c>
      <c r="O2104" s="1">
        <v>1821133.77</v>
      </c>
    </row>
    <row r="2105" spans="1:15" x14ac:dyDescent="0.25">
      <c r="A2105" s="2">
        <v>45159.233391203707</v>
      </c>
      <c r="B2105">
        <f t="shared" si="64"/>
        <v>21</v>
      </c>
      <c r="C2105">
        <f t="shared" si="65"/>
        <v>8</v>
      </c>
      <c r="D2105" s="2">
        <f>DATE(2023,KB_s[[#This Row],[Monat]],KB_s[[#This Row],[Tag]])</f>
        <v>45159</v>
      </c>
      <c r="E2105" s="3">
        <f>WEEKNUM(KB_s[[#This Row],[kill_datetime]],2)</f>
        <v>35</v>
      </c>
      <c r="F2105" t="s">
        <v>270</v>
      </c>
      <c r="G2105" t="s">
        <v>20</v>
      </c>
      <c r="H2105" t="s">
        <v>185</v>
      </c>
      <c r="I2105" t="s">
        <v>13</v>
      </c>
      <c r="J2105" t="s">
        <v>313</v>
      </c>
      <c r="K2105" t="s">
        <v>32</v>
      </c>
      <c r="L2105" t="s">
        <v>220</v>
      </c>
      <c r="M2105" t="s">
        <v>66</v>
      </c>
      <c r="N2105" s="1">
        <v>10639358.380000001</v>
      </c>
      <c r="O2105" s="1">
        <v>1799516.57</v>
      </c>
    </row>
    <row r="2106" spans="1:15" x14ac:dyDescent="0.25">
      <c r="A2106" s="2">
        <v>45159.253287037034</v>
      </c>
      <c r="B2106">
        <f t="shared" si="64"/>
        <v>21</v>
      </c>
      <c r="C2106">
        <f t="shared" si="65"/>
        <v>8</v>
      </c>
      <c r="D2106" s="2">
        <f>DATE(2023,KB_s[[#This Row],[Monat]],KB_s[[#This Row],[Tag]])</f>
        <v>45159</v>
      </c>
      <c r="E2106" s="3">
        <f>WEEKNUM(KB_s[[#This Row],[kill_datetime]],2)</f>
        <v>35</v>
      </c>
      <c r="F2106" t="s">
        <v>231</v>
      </c>
      <c r="G2106" t="s">
        <v>13</v>
      </c>
      <c r="H2106" t="s">
        <v>40</v>
      </c>
      <c r="I2106" t="s">
        <v>20</v>
      </c>
      <c r="J2106" t="s">
        <v>73</v>
      </c>
      <c r="K2106" t="s">
        <v>32</v>
      </c>
      <c r="L2106" t="s">
        <v>587</v>
      </c>
      <c r="M2106" t="s">
        <v>78</v>
      </c>
      <c r="N2106" s="1">
        <v>22451837.670000002</v>
      </c>
      <c r="O2106" s="1">
        <v>11659486.4</v>
      </c>
    </row>
    <row r="2107" spans="1:15" x14ac:dyDescent="0.25">
      <c r="A2107" s="2">
        <v>45159.254942129628</v>
      </c>
      <c r="B2107">
        <f t="shared" si="64"/>
        <v>21</v>
      </c>
      <c r="C2107">
        <f t="shared" si="65"/>
        <v>8</v>
      </c>
      <c r="D2107" s="2">
        <f>DATE(2023,KB_s[[#This Row],[Monat]],KB_s[[#This Row],[Tag]])</f>
        <v>45159</v>
      </c>
      <c r="E2107" s="3">
        <f>WEEKNUM(KB_s[[#This Row],[kill_datetime]],2)</f>
        <v>35</v>
      </c>
      <c r="F2107" t="s">
        <v>241</v>
      </c>
      <c r="G2107" t="s">
        <v>20</v>
      </c>
      <c r="H2107" t="s">
        <v>231</v>
      </c>
      <c r="I2107" t="s">
        <v>13</v>
      </c>
      <c r="J2107" t="s">
        <v>73</v>
      </c>
      <c r="K2107" t="s">
        <v>32</v>
      </c>
      <c r="L2107" t="s">
        <v>728</v>
      </c>
      <c r="M2107" t="s">
        <v>78</v>
      </c>
      <c r="N2107" s="1">
        <v>15700057.189999999</v>
      </c>
      <c r="O2107" s="1">
        <v>7377635.3099999996</v>
      </c>
    </row>
    <row r="2108" spans="1:15" x14ac:dyDescent="0.25">
      <c r="A2108" s="2">
        <v>45159.25540509259</v>
      </c>
      <c r="B2108">
        <f t="shared" si="64"/>
        <v>21</v>
      </c>
      <c r="C2108">
        <f t="shared" si="65"/>
        <v>8</v>
      </c>
      <c r="D2108" s="2">
        <f>DATE(2023,KB_s[[#This Row],[Monat]],KB_s[[#This Row],[Tag]])</f>
        <v>45159</v>
      </c>
      <c r="E2108" s="3">
        <f>WEEKNUM(KB_s[[#This Row],[kill_datetime]],2)</f>
        <v>35</v>
      </c>
      <c r="F2108" t="s">
        <v>302</v>
      </c>
      <c r="G2108" t="s">
        <v>20</v>
      </c>
      <c r="H2108" t="s">
        <v>231</v>
      </c>
      <c r="I2108" t="s">
        <v>13</v>
      </c>
      <c r="J2108" t="s">
        <v>73</v>
      </c>
      <c r="K2108" t="s">
        <v>32</v>
      </c>
      <c r="L2108" t="s">
        <v>728</v>
      </c>
      <c r="M2108" t="s">
        <v>78</v>
      </c>
      <c r="N2108" s="1">
        <v>15700057.189999999</v>
      </c>
      <c r="O2108" s="1">
        <v>2886162.43</v>
      </c>
    </row>
    <row r="2109" spans="1:15" x14ac:dyDescent="0.25">
      <c r="A2109" s="2">
        <v>45159.271851851852</v>
      </c>
      <c r="B2109">
        <f t="shared" si="64"/>
        <v>21</v>
      </c>
      <c r="C2109">
        <f t="shared" si="65"/>
        <v>8</v>
      </c>
      <c r="D2109" s="2">
        <f>DATE(2023,KB_s[[#This Row],[Monat]],KB_s[[#This Row],[Tag]])</f>
        <v>45159</v>
      </c>
      <c r="E2109" s="3">
        <f>WEEKNUM(KB_s[[#This Row],[kill_datetime]],2)</f>
        <v>35</v>
      </c>
      <c r="F2109" t="s">
        <v>40</v>
      </c>
      <c r="G2109" t="s">
        <v>20</v>
      </c>
      <c r="H2109" t="s">
        <v>22</v>
      </c>
      <c r="I2109" t="s">
        <v>13</v>
      </c>
      <c r="J2109" t="s">
        <v>48</v>
      </c>
      <c r="K2109" t="s">
        <v>25</v>
      </c>
      <c r="L2109" t="s">
        <v>107</v>
      </c>
      <c r="M2109" t="s">
        <v>78</v>
      </c>
      <c r="N2109" s="1">
        <v>9352206.8900000006</v>
      </c>
      <c r="O2109" s="1">
        <v>3339355.97</v>
      </c>
    </row>
    <row r="2110" spans="1:15" x14ac:dyDescent="0.25">
      <c r="A2110" s="2">
        <v>45159.272002314814</v>
      </c>
      <c r="B2110">
        <f t="shared" si="64"/>
        <v>21</v>
      </c>
      <c r="C2110">
        <f t="shared" si="65"/>
        <v>8</v>
      </c>
      <c r="D2110" s="2">
        <f>DATE(2023,KB_s[[#This Row],[Monat]],KB_s[[#This Row],[Tag]])</f>
        <v>45159</v>
      </c>
      <c r="E2110" s="3">
        <f>WEEKNUM(KB_s[[#This Row],[kill_datetime]],2)</f>
        <v>35</v>
      </c>
      <c r="F2110" t="s">
        <v>682</v>
      </c>
      <c r="G2110" t="s">
        <v>20</v>
      </c>
      <c r="H2110" t="s">
        <v>22</v>
      </c>
      <c r="I2110" t="s">
        <v>13</v>
      </c>
      <c r="J2110" t="s">
        <v>659</v>
      </c>
      <c r="K2110" t="s">
        <v>17</v>
      </c>
      <c r="L2110" t="s">
        <v>107</v>
      </c>
      <c r="M2110" t="s">
        <v>78</v>
      </c>
      <c r="N2110" s="1">
        <v>27149630.809999999</v>
      </c>
      <c r="O2110" s="1">
        <v>24733405.760000002</v>
      </c>
    </row>
    <row r="2111" spans="1:15" x14ac:dyDescent="0.25">
      <c r="A2111" s="2">
        <v>45159.276504629626</v>
      </c>
      <c r="B2111">
        <f t="shared" si="64"/>
        <v>21</v>
      </c>
      <c r="C2111">
        <f t="shared" si="65"/>
        <v>8</v>
      </c>
      <c r="D2111" s="2">
        <f>DATE(2023,KB_s[[#This Row],[Monat]],KB_s[[#This Row],[Tag]])</f>
        <v>45159</v>
      </c>
      <c r="E2111" s="3">
        <f>WEEKNUM(KB_s[[#This Row],[kill_datetime]],2)</f>
        <v>35</v>
      </c>
      <c r="F2111" t="s">
        <v>23</v>
      </c>
      <c r="G2111" t="s">
        <v>20</v>
      </c>
      <c r="H2111" t="s">
        <v>21</v>
      </c>
      <c r="I2111" t="s">
        <v>13</v>
      </c>
      <c r="J2111" t="s">
        <v>48</v>
      </c>
      <c r="K2111" t="s">
        <v>25</v>
      </c>
      <c r="L2111" t="s">
        <v>107</v>
      </c>
      <c r="M2111" t="s">
        <v>78</v>
      </c>
      <c r="N2111" s="1">
        <v>9591095.5899999999</v>
      </c>
      <c r="O2111" s="1">
        <v>3276314.11</v>
      </c>
    </row>
    <row r="2112" spans="1:15" x14ac:dyDescent="0.25">
      <c r="A2112" s="2">
        <v>45159.276585648149</v>
      </c>
      <c r="B2112">
        <f t="shared" si="64"/>
        <v>21</v>
      </c>
      <c r="C2112">
        <f t="shared" si="65"/>
        <v>8</v>
      </c>
      <c r="D2112" s="2">
        <f>DATE(2023,KB_s[[#This Row],[Monat]],KB_s[[#This Row],[Tag]])</f>
        <v>45159</v>
      </c>
      <c r="E2112" s="3">
        <f>WEEKNUM(KB_s[[#This Row],[kill_datetime]],2)</f>
        <v>35</v>
      </c>
      <c r="F2112" t="s">
        <v>196</v>
      </c>
      <c r="G2112" t="s">
        <v>13</v>
      </c>
      <c r="H2112" t="s">
        <v>72</v>
      </c>
      <c r="I2112" t="s">
        <v>20</v>
      </c>
      <c r="J2112" t="s">
        <v>30</v>
      </c>
      <c r="K2112" t="s">
        <v>17</v>
      </c>
      <c r="L2112" t="s">
        <v>107</v>
      </c>
      <c r="M2112" t="s">
        <v>78</v>
      </c>
      <c r="N2112" s="1">
        <v>6186822.7199999997</v>
      </c>
      <c r="O2112" s="1">
        <v>2841200.01</v>
      </c>
    </row>
    <row r="2113" spans="1:15" x14ac:dyDescent="0.25">
      <c r="A2113" s="2">
        <v>45159.27685185185</v>
      </c>
      <c r="B2113">
        <f t="shared" si="64"/>
        <v>21</v>
      </c>
      <c r="C2113">
        <f t="shared" si="65"/>
        <v>8</v>
      </c>
      <c r="D2113" s="2">
        <f>DATE(2023,KB_s[[#This Row],[Monat]],KB_s[[#This Row],[Tag]])</f>
        <v>45159</v>
      </c>
      <c r="E2113" s="3">
        <f>WEEKNUM(KB_s[[#This Row],[kill_datetime]],2)</f>
        <v>35</v>
      </c>
      <c r="F2113" t="s">
        <v>196</v>
      </c>
      <c r="G2113" t="s">
        <v>13</v>
      </c>
      <c r="H2113" t="s">
        <v>23</v>
      </c>
      <c r="I2113" t="s">
        <v>20</v>
      </c>
      <c r="J2113" t="s">
        <v>30</v>
      </c>
      <c r="K2113" t="s">
        <v>17</v>
      </c>
      <c r="L2113" t="s">
        <v>107</v>
      </c>
      <c r="M2113" t="s">
        <v>78</v>
      </c>
      <c r="N2113" s="1">
        <v>11241696.33</v>
      </c>
      <c r="O2113" s="1">
        <v>7463468.5</v>
      </c>
    </row>
    <row r="2114" spans="1:15" x14ac:dyDescent="0.25">
      <c r="A2114" s="2">
        <v>45159.277442129627</v>
      </c>
      <c r="B2114">
        <f t="shared" ref="B2114:B2177" si="66">DAY(A2114)</f>
        <v>21</v>
      </c>
      <c r="C2114">
        <f t="shared" ref="C2114:C2177" si="67">MONTH(A2114)</f>
        <v>8</v>
      </c>
      <c r="D2114" s="2">
        <f>DATE(2023,KB_s[[#This Row],[Monat]],KB_s[[#This Row],[Tag]])</f>
        <v>45159</v>
      </c>
      <c r="E2114" s="3">
        <f>WEEKNUM(KB_s[[#This Row],[kill_datetime]],2)</f>
        <v>35</v>
      </c>
      <c r="F2114" t="s">
        <v>196</v>
      </c>
      <c r="G2114" t="s">
        <v>13</v>
      </c>
      <c r="H2114" t="s">
        <v>23</v>
      </c>
      <c r="I2114" t="s">
        <v>20</v>
      </c>
      <c r="J2114" t="s">
        <v>316</v>
      </c>
      <c r="K2114" t="s">
        <v>32</v>
      </c>
      <c r="L2114" t="s">
        <v>107</v>
      </c>
      <c r="M2114" t="s">
        <v>78</v>
      </c>
      <c r="N2114" s="1">
        <v>20353238.789999999</v>
      </c>
      <c r="O2114" s="1">
        <v>9500855.5099999998</v>
      </c>
    </row>
    <row r="2115" spans="1:15" x14ac:dyDescent="0.25">
      <c r="A2115" s="2">
        <v>45159.277650462966</v>
      </c>
      <c r="B2115">
        <f t="shared" si="66"/>
        <v>21</v>
      </c>
      <c r="C2115">
        <f t="shared" si="67"/>
        <v>8</v>
      </c>
      <c r="D2115" s="2">
        <f>DATE(2023,KB_s[[#This Row],[Monat]],KB_s[[#This Row],[Tag]])</f>
        <v>45159</v>
      </c>
      <c r="E2115" s="3">
        <f>WEEKNUM(KB_s[[#This Row],[kill_datetime]],2)</f>
        <v>35</v>
      </c>
      <c r="F2115" t="s">
        <v>21</v>
      </c>
      <c r="G2115" t="s">
        <v>13</v>
      </c>
      <c r="H2115" t="s">
        <v>302</v>
      </c>
      <c r="I2115" t="s">
        <v>20</v>
      </c>
      <c r="J2115" t="s">
        <v>30</v>
      </c>
      <c r="K2115" t="s">
        <v>17</v>
      </c>
      <c r="L2115" t="s">
        <v>107</v>
      </c>
      <c r="M2115" t="s">
        <v>78</v>
      </c>
      <c r="N2115" s="1">
        <v>14258303.32</v>
      </c>
      <c r="O2115" s="1">
        <v>11051921.58</v>
      </c>
    </row>
    <row r="2116" spans="1:15" x14ac:dyDescent="0.25">
      <c r="A2116" s="2">
        <v>45159.27789351852</v>
      </c>
      <c r="B2116">
        <f t="shared" si="66"/>
        <v>21</v>
      </c>
      <c r="C2116">
        <f t="shared" si="67"/>
        <v>8</v>
      </c>
      <c r="D2116" s="2">
        <f>DATE(2023,KB_s[[#This Row],[Monat]],KB_s[[#This Row],[Tag]])</f>
        <v>45159</v>
      </c>
      <c r="E2116" s="3">
        <f>WEEKNUM(KB_s[[#This Row],[kill_datetime]],2)</f>
        <v>35</v>
      </c>
      <c r="F2116" t="s">
        <v>64</v>
      </c>
      <c r="G2116" t="s">
        <v>20</v>
      </c>
      <c r="H2116" t="s">
        <v>21</v>
      </c>
      <c r="I2116" t="s">
        <v>13</v>
      </c>
      <c r="J2116" t="s">
        <v>48</v>
      </c>
      <c r="K2116" t="s">
        <v>25</v>
      </c>
      <c r="L2116" t="s">
        <v>107</v>
      </c>
      <c r="M2116" t="s">
        <v>78</v>
      </c>
      <c r="N2116" s="1">
        <v>9454215.6799999997</v>
      </c>
      <c r="O2116" s="1">
        <v>4690034.53</v>
      </c>
    </row>
    <row r="2117" spans="1:15" x14ac:dyDescent="0.25">
      <c r="A2117" s="2">
        <v>45159.277905092589</v>
      </c>
      <c r="B2117">
        <f t="shared" si="66"/>
        <v>21</v>
      </c>
      <c r="C2117">
        <f t="shared" si="67"/>
        <v>8</v>
      </c>
      <c r="D2117" s="2">
        <f>DATE(2023,KB_s[[#This Row],[Monat]],KB_s[[#This Row],[Tag]])</f>
        <v>45159</v>
      </c>
      <c r="E2117" s="3">
        <f>WEEKNUM(KB_s[[#This Row],[kill_datetime]],2)</f>
        <v>35</v>
      </c>
      <c r="F2117" t="s">
        <v>21</v>
      </c>
      <c r="G2117" t="s">
        <v>13</v>
      </c>
      <c r="H2117" t="s">
        <v>23</v>
      </c>
      <c r="I2117" t="s">
        <v>20</v>
      </c>
      <c r="J2117" t="s">
        <v>30</v>
      </c>
      <c r="K2117" t="s">
        <v>17</v>
      </c>
      <c r="L2117" t="s">
        <v>107</v>
      </c>
      <c r="M2117" t="s">
        <v>78</v>
      </c>
      <c r="N2117" s="1">
        <v>6221419.1100000003</v>
      </c>
      <c r="O2117" s="1">
        <v>3127644.79</v>
      </c>
    </row>
    <row r="2118" spans="1:15" x14ac:dyDescent="0.25">
      <c r="A2118" s="2">
        <v>45159.278101851851</v>
      </c>
      <c r="B2118">
        <f t="shared" si="66"/>
        <v>21</v>
      </c>
      <c r="C2118">
        <f t="shared" si="67"/>
        <v>8</v>
      </c>
      <c r="D2118" s="2">
        <f>DATE(2023,KB_s[[#This Row],[Monat]],KB_s[[#This Row],[Tag]])</f>
        <v>45159</v>
      </c>
      <c r="E2118" s="3">
        <f>WEEKNUM(KB_s[[#This Row],[kill_datetime]],2)</f>
        <v>35</v>
      </c>
      <c r="F2118" t="s">
        <v>682</v>
      </c>
      <c r="G2118" t="s">
        <v>20</v>
      </c>
      <c r="H2118" t="s">
        <v>22</v>
      </c>
      <c r="I2118" t="s">
        <v>13</v>
      </c>
      <c r="J2118" t="s">
        <v>39</v>
      </c>
      <c r="K2118" t="s">
        <v>32</v>
      </c>
      <c r="L2118" t="s">
        <v>107</v>
      </c>
      <c r="M2118" t="s">
        <v>78</v>
      </c>
      <c r="N2118" s="1">
        <v>23221000.289999999</v>
      </c>
      <c r="O2118" s="1">
        <v>9396314.0500000007</v>
      </c>
    </row>
    <row r="2119" spans="1:15" x14ac:dyDescent="0.25">
      <c r="A2119" s="2">
        <v>45159.278194444443</v>
      </c>
      <c r="B2119">
        <f t="shared" si="66"/>
        <v>21</v>
      </c>
      <c r="C2119">
        <f t="shared" si="67"/>
        <v>8</v>
      </c>
      <c r="D2119" s="2">
        <f>DATE(2023,KB_s[[#This Row],[Monat]],KB_s[[#This Row],[Tag]])</f>
        <v>45159</v>
      </c>
      <c r="E2119" s="3">
        <f>WEEKNUM(KB_s[[#This Row],[kill_datetime]],2)</f>
        <v>35</v>
      </c>
      <c r="F2119" t="s">
        <v>33</v>
      </c>
      <c r="G2119" t="s">
        <v>13</v>
      </c>
      <c r="H2119" t="s">
        <v>198</v>
      </c>
      <c r="I2119" t="s">
        <v>20</v>
      </c>
      <c r="J2119" t="s">
        <v>30</v>
      </c>
      <c r="K2119" t="s">
        <v>17</v>
      </c>
      <c r="L2119" t="s">
        <v>107</v>
      </c>
      <c r="M2119" t="s">
        <v>78</v>
      </c>
      <c r="N2119" s="1">
        <v>6060351.4699999997</v>
      </c>
      <c r="O2119" s="1">
        <v>4175102.18</v>
      </c>
    </row>
    <row r="2120" spans="1:15" x14ac:dyDescent="0.25">
      <c r="A2120" s="2">
        <v>45159.278194444443</v>
      </c>
      <c r="B2120">
        <f t="shared" si="66"/>
        <v>21</v>
      </c>
      <c r="C2120">
        <f t="shared" si="67"/>
        <v>8</v>
      </c>
      <c r="D2120" s="2">
        <f>DATE(2023,KB_s[[#This Row],[Monat]],KB_s[[#This Row],[Tag]])</f>
        <v>45159</v>
      </c>
      <c r="E2120" s="3">
        <f>WEEKNUM(KB_s[[#This Row],[kill_datetime]],2)</f>
        <v>35</v>
      </c>
      <c r="F2120" t="s">
        <v>22</v>
      </c>
      <c r="G2120" t="s">
        <v>13</v>
      </c>
      <c r="H2120" t="s">
        <v>82</v>
      </c>
      <c r="I2120" t="s">
        <v>20</v>
      </c>
      <c r="J2120" t="s">
        <v>30</v>
      </c>
      <c r="K2120" t="s">
        <v>17</v>
      </c>
      <c r="L2120" t="s">
        <v>107</v>
      </c>
      <c r="M2120" t="s">
        <v>78</v>
      </c>
      <c r="N2120" s="1">
        <v>6466261.7400000002</v>
      </c>
      <c r="O2120" s="1">
        <v>3390230.48</v>
      </c>
    </row>
    <row r="2121" spans="1:15" x14ac:dyDescent="0.25">
      <c r="A2121" s="2">
        <v>45159.27820601852</v>
      </c>
      <c r="B2121">
        <f t="shared" si="66"/>
        <v>21</v>
      </c>
      <c r="C2121">
        <f t="shared" si="67"/>
        <v>8</v>
      </c>
      <c r="D2121" s="2">
        <f>DATE(2023,KB_s[[#This Row],[Monat]],KB_s[[#This Row],[Tag]])</f>
        <v>45159</v>
      </c>
      <c r="E2121" s="3">
        <f>WEEKNUM(KB_s[[#This Row],[kill_datetime]],2)</f>
        <v>35</v>
      </c>
      <c r="F2121" t="s">
        <v>237</v>
      </c>
      <c r="G2121" t="s">
        <v>13</v>
      </c>
      <c r="H2121" t="s">
        <v>64</v>
      </c>
      <c r="I2121" t="s">
        <v>20</v>
      </c>
      <c r="J2121" t="s">
        <v>30</v>
      </c>
      <c r="K2121" t="s">
        <v>17</v>
      </c>
      <c r="L2121" t="s">
        <v>107</v>
      </c>
      <c r="M2121" t="s">
        <v>78</v>
      </c>
      <c r="N2121" s="1">
        <v>6042465.0700000003</v>
      </c>
      <c r="O2121" s="1">
        <v>2295874.8199999998</v>
      </c>
    </row>
    <row r="2122" spans="1:15" x14ac:dyDescent="0.25">
      <c r="A2122" s="2">
        <v>45159.278240740743</v>
      </c>
      <c r="B2122">
        <f t="shared" si="66"/>
        <v>21</v>
      </c>
      <c r="C2122">
        <f t="shared" si="67"/>
        <v>8</v>
      </c>
      <c r="D2122" s="2">
        <f>DATE(2023,KB_s[[#This Row],[Monat]],KB_s[[#This Row],[Tag]])</f>
        <v>45159</v>
      </c>
      <c r="E2122" s="3">
        <f>WEEKNUM(KB_s[[#This Row],[kill_datetime]],2)</f>
        <v>35</v>
      </c>
      <c r="F2122" t="s">
        <v>185</v>
      </c>
      <c r="G2122" t="s">
        <v>13</v>
      </c>
      <c r="H2122" t="s">
        <v>64</v>
      </c>
      <c r="I2122" t="s">
        <v>20</v>
      </c>
      <c r="J2122" t="s">
        <v>30</v>
      </c>
      <c r="K2122" t="s">
        <v>17</v>
      </c>
      <c r="L2122" t="s">
        <v>107</v>
      </c>
      <c r="M2122" t="s">
        <v>78</v>
      </c>
      <c r="N2122" s="1">
        <v>6046534.0300000003</v>
      </c>
      <c r="O2122" s="1">
        <v>3351534.01</v>
      </c>
    </row>
    <row r="2123" spans="1:15" x14ac:dyDescent="0.25">
      <c r="A2123" s="2">
        <v>45159.278298611112</v>
      </c>
      <c r="B2123">
        <f t="shared" si="66"/>
        <v>21</v>
      </c>
      <c r="C2123">
        <f t="shared" si="67"/>
        <v>8</v>
      </c>
      <c r="D2123" s="2">
        <f>DATE(2023,KB_s[[#This Row],[Monat]],KB_s[[#This Row],[Tag]])</f>
        <v>45159</v>
      </c>
      <c r="E2123" s="3">
        <f>WEEKNUM(KB_s[[#This Row],[kill_datetime]],2)</f>
        <v>35</v>
      </c>
      <c r="F2123" t="s">
        <v>21</v>
      </c>
      <c r="G2123" t="s">
        <v>13</v>
      </c>
      <c r="H2123" t="s">
        <v>350</v>
      </c>
      <c r="I2123" t="s">
        <v>20</v>
      </c>
      <c r="J2123" t="s">
        <v>54</v>
      </c>
      <c r="K2123" t="s">
        <v>17</v>
      </c>
      <c r="L2123" t="s">
        <v>107</v>
      </c>
      <c r="M2123" t="s">
        <v>78</v>
      </c>
      <c r="N2123" s="1">
        <v>2100118.5</v>
      </c>
      <c r="O2123" s="1">
        <v>1389145.33</v>
      </c>
    </row>
    <row r="2124" spans="1:15" x14ac:dyDescent="0.25">
      <c r="A2124" s="2">
        <v>45159.278368055559</v>
      </c>
      <c r="B2124">
        <f t="shared" si="66"/>
        <v>21</v>
      </c>
      <c r="C2124">
        <f t="shared" si="67"/>
        <v>8</v>
      </c>
      <c r="D2124" s="2">
        <f>DATE(2023,KB_s[[#This Row],[Monat]],KB_s[[#This Row],[Tag]])</f>
        <v>45159</v>
      </c>
      <c r="E2124" s="3">
        <f>WEEKNUM(KB_s[[#This Row],[kill_datetime]],2)</f>
        <v>35</v>
      </c>
      <c r="F2124" t="s">
        <v>254</v>
      </c>
      <c r="G2124" t="s">
        <v>13</v>
      </c>
      <c r="H2124" t="s">
        <v>23</v>
      </c>
      <c r="I2124" t="s">
        <v>20</v>
      </c>
      <c r="J2124" t="s">
        <v>30</v>
      </c>
      <c r="K2124" t="s">
        <v>17</v>
      </c>
      <c r="L2124" t="s">
        <v>107</v>
      </c>
      <c r="M2124" t="s">
        <v>78</v>
      </c>
      <c r="N2124" s="1">
        <v>5936837.5300000003</v>
      </c>
      <c r="O2124" s="1">
        <v>2780814.44</v>
      </c>
    </row>
    <row r="2125" spans="1:15" x14ac:dyDescent="0.25">
      <c r="A2125" s="2">
        <v>45159.278541666667</v>
      </c>
      <c r="B2125">
        <f t="shared" si="66"/>
        <v>21</v>
      </c>
      <c r="C2125">
        <f t="shared" si="67"/>
        <v>8</v>
      </c>
      <c r="D2125" s="2">
        <f>DATE(2023,KB_s[[#This Row],[Monat]],KB_s[[#This Row],[Tag]])</f>
        <v>45159</v>
      </c>
      <c r="E2125" s="3">
        <f>WEEKNUM(KB_s[[#This Row],[kill_datetime]],2)</f>
        <v>35</v>
      </c>
      <c r="F2125" t="s">
        <v>185</v>
      </c>
      <c r="G2125" t="s">
        <v>13</v>
      </c>
      <c r="H2125" t="s">
        <v>241</v>
      </c>
      <c r="I2125" t="s">
        <v>20</v>
      </c>
      <c r="J2125" t="s">
        <v>30</v>
      </c>
      <c r="K2125" t="s">
        <v>17</v>
      </c>
      <c r="L2125" t="s">
        <v>107</v>
      </c>
      <c r="M2125" t="s">
        <v>78</v>
      </c>
      <c r="N2125" s="1">
        <v>5363288.59</v>
      </c>
      <c r="O2125" s="1">
        <v>2420681.94</v>
      </c>
    </row>
    <row r="2126" spans="1:15" x14ac:dyDescent="0.25">
      <c r="A2126" s="2">
        <v>45159.278715277775</v>
      </c>
      <c r="B2126">
        <f t="shared" si="66"/>
        <v>21</v>
      </c>
      <c r="C2126">
        <f t="shared" si="67"/>
        <v>8</v>
      </c>
      <c r="D2126" s="2">
        <f>DATE(2023,KB_s[[#This Row],[Monat]],KB_s[[#This Row],[Tag]])</f>
        <v>45159</v>
      </c>
      <c r="E2126" s="3">
        <f>WEEKNUM(KB_s[[#This Row],[kill_datetime]],2)</f>
        <v>35</v>
      </c>
      <c r="F2126" t="s">
        <v>479</v>
      </c>
      <c r="G2126" t="s">
        <v>13</v>
      </c>
      <c r="H2126" t="s">
        <v>72</v>
      </c>
      <c r="I2126" t="s">
        <v>20</v>
      </c>
      <c r="J2126" t="s">
        <v>30</v>
      </c>
      <c r="K2126" t="s">
        <v>17</v>
      </c>
      <c r="L2126" t="s">
        <v>107</v>
      </c>
      <c r="M2126" t="s">
        <v>78</v>
      </c>
      <c r="N2126" s="1">
        <v>6069657.3499999996</v>
      </c>
      <c r="O2126" s="1">
        <v>3455407.46</v>
      </c>
    </row>
    <row r="2127" spans="1:15" x14ac:dyDescent="0.25">
      <c r="A2127" s="2">
        <v>45159.278738425928</v>
      </c>
      <c r="B2127">
        <f t="shared" si="66"/>
        <v>21</v>
      </c>
      <c r="C2127">
        <f t="shared" si="67"/>
        <v>8</v>
      </c>
      <c r="D2127" s="2">
        <f>DATE(2023,KB_s[[#This Row],[Monat]],KB_s[[#This Row],[Tag]])</f>
        <v>45159</v>
      </c>
      <c r="E2127" s="3">
        <f>WEEKNUM(KB_s[[#This Row],[kill_datetime]],2)</f>
        <v>35</v>
      </c>
      <c r="F2127" t="s">
        <v>185</v>
      </c>
      <c r="G2127" t="s">
        <v>13</v>
      </c>
      <c r="H2127" t="s">
        <v>82</v>
      </c>
      <c r="I2127" t="s">
        <v>20</v>
      </c>
      <c r="J2127" t="s">
        <v>30</v>
      </c>
      <c r="K2127" t="s">
        <v>17</v>
      </c>
      <c r="L2127" t="s">
        <v>107</v>
      </c>
      <c r="M2127" t="s">
        <v>78</v>
      </c>
      <c r="N2127" s="1">
        <v>6195068.6100000003</v>
      </c>
      <c r="O2127" s="1">
        <v>3706208.62</v>
      </c>
    </row>
    <row r="2128" spans="1:15" x14ac:dyDescent="0.25">
      <c r="A2128" s="2">
        <v>45159.278923611113</v>
      </c>
      <c r="B2128">
        <f t="shared" si="66"/>
        <v>21</v>
      </c>
      <c r="C2128">
        <f t="shared" si="67"/>
        <v>8</v>
      </c>
      <c r="D2128" s="2">
        <f>DATE(2023,KB_s[[#This Row],[Monat]],KB_s[[#This Row],[Tag]])</f>
        <v>45159</v>
      </c>
      <c r="E2128" s="3">
        <f>WEEKNUM(KB_s[[#This Row],[kill_datetime]],2)</f>
        <v>35</v>
      </c>
      <c r="F2128" t="s">
        <v>21</v>
      </c>
      <c r="G2128" t="s">
        <v>13</v>
      </c>
      <c r="H2128" t="s">
        <v>23</v>
      </c>
      <c r="I2128" t="s">
        <v>20</v>
      </c>
      <c r="J2128" t="s">
        <v>30</v>
      </c>
      <c r="K2128" t="s">
        <v>17</v>
      </c>
      <c r="L2128" t="s">
        <v>107</v>
      </c>
      <c r="M2128" t="s">
        <v>78</v>
      </c>
      <c r="N2128" s="1">
        <v>6056300.7400000002</v>
      </c>
      <c r="O2128" s="1">
        <v>1645616.51</v>
      </c>
    </row>
    <row r="2129" spans="1:15" x14ac:dyDescent="0.25">
      <c r="A2129" s="2">
        <v>45159.278923611113</v>
      </c>
      <c r="B2129">
        <f t="shared" si="66"/>
        <v>21</v>
      </c>
      <c r="C2129">
        <f t="shared" si="67"/>
        <v>8</v>
      </c>
      <c r="D2129" s="2">
        <f>DATE(2023,KB_s[[#This Row],[Monat]],KB_s[[#This Row],[Tag]])</f>
        <v>45159</v>
      </c>
      <c r="E2129" s="3">
        <f>WEEKNUM(KB_s[[#This Row],[kill_datetime]],2)</f>
        <v>35</v>
      </c>
      <c r="F2129" t="s">
        <v>237</v>
      </c>
      <c r="G2129" t="s">
        <v>13</v>
      </c>
      <c r="H2129" t="s">
        <v>40</v>
      </c>
      <c r="I2129" t="s">
        <v>20</v>
      </c>
      <c r="J2129" t="s">
        <v>30</v>
      </c>
      <c r="K2129" t="s">
        <v>17</v>
      </c>
      <c r="L2129" t="s">
        <v>107</v>
      </c>
      <c r="M2129" t="s">
        <v>78</v>
      </c>
      <c r="N2129" s="1">
        <v>6986019.2300000004</v>
      </c>
      <c r="O2129" s="1">
        <v>4710004.12</v>
      </c>
    </row>
    <row r="2130" spans="1:15" x14ac:dyDescent="0.25">
      <c r="A2130" s="2">
        <v>45159.278935185182</v>
      </c>
      <c r="B2130">
        <f t="shared" si="66"/>
        <v>21</v>
      </c>
      <c r="C2130">
        <f t="shared" si="67"/>
        <v>8</v>
      </c>
      <c r="D2130" s="2">
        <f>DATE(2023,KB_s[[#This Row],[Monat]],KB_s[[#This Row],[Tag]])</f>
        <v>45159</v>
      </c>
      <c r="E2130" s="3">
        <f>WEEKNUM(KB_s[[#This Row],[kill_datetime]],2)</f>
        <v>35</v>
      </c>
      <c r="F2130" t="s">
        <v>185</v>
      </c>
      <c r="G2130" t="s">
        <v>13</v>
      </c>
      <c r="H2130" t="s">
        <v>682</v>
      </c>
      <c r="I2130" t="s">
        <v>20</v>
      </c>
      <c r="J2130" t="s">
        <v>30</v>
      </c>
      <c r="K2130" t="s">
        <v>17</v>
      </c>
      <c r="L2130" t="s">
        <v>107</v>
      </c>
      <c r="M2130" t="s">
        <v>78</v>
      </c>
      <c r="N2130" s="1">
        <v>4839705.41</v>
      </c>
      <c r="O2130" s="1">
        <v>2928183.15</v>
      </c>
    </row>
    <row r="2131" spans="1:15" x14ac:dyDescent="0.25">
      <c r="A2131" s="2">
        <v>45159.278969907406</v>
      </c>
      <c r="B2131">
        <f t="shared" si="66"/>
        <v>21</v>
      </c>
      <c r="C2131">
        <f t="shared" si="67"/>
        <v>8</v>
      </c>
      <c r="D2131" s="2">
        <f>DATE(2023,KB_s[[#This Row],[Monat]],KB_s[[#This Row],[Tag]])</f>
        <v>45159</v>
      </c>
      <c r="E2131" s="3">
        <f>WEEKNUM(KB_s[[#This Row],[kill_datetime]],2)</f>
        <v>35</v>
      </c>
      <c r="F2131" t="s">
        <v>22</v>
      </c>
      <c r="G2131" t="s">
        <v>13</v>
      </c>
      <c r="H2131" t="s">
        <v>40</v>
      </c>
      <c r="I2131" t="s">
        <v>20</v>
      </c>
      <c r="J2131" t="s">
        <v>233</v>
      </c>
      <c r="K2131" t="s">
        <v>17</v>
      </c>
      <c r="L2131" t="s">
        <v>107</v>
      </c>
      <c r="M2131" t="s">
        <v>78</v>
      </c>
      <c r="N2131" s="1">
        <v>8545647.1799999997</v>
      </c>
      <c r="O2131" s="1">
        <v>5017231.54</v>
      </c>
    </row>
    <row r="2132" spans="1:15" x14ac:dyDescent="0.25">
      <c r="A2132" s="2">
        <v>45159.279097222221</v>
      </c>
      <c r="B2132">
        <f t="shared" si="66"/>
        <v>21</v>
      </c>
      <c r="C2132">
        <f t="shared" si="67"/>
        <v>8</v>
      </c>
      <c r="D2132" s="2">
        <f>DATE(2023,KB_s[[#This Row],[Monat]],KB_s[[#This Row],[Tag]])</f>
        <v>45159</v>
      </c>
      <c r="E2132" s="3">
        <f>WEEKNUM(KB_s[[#This Row],[kill_datetime]],2)</f>
        <v>35</v>
      </c>
      <c r="F2132" t="s">
        <v>22</v>
      </c>
      <c r="G2132" t="s">
        <v>13</v>
      </c>
      <c r="H2132" t="s">
        <v>308</v>
      </c>
      <c r="I2132" t="s">
        <v>20</v>
      </c>
      <c r="J2132" t="s">
        <v>30</v>
      </c>
      <c r="K2132" t="s">
        <v>17</v>
      </c>
      <c r="L2132" t="s">
        <v>107</v>
      </c>
      <c r="M2132" t="s">
        <v>78</v>
      </c>
      <c r="N2132" s="1">
        <v>6571874.2699999996</v>
      </c>
      <c r="O2132" s="1">
        <v>3890249.28</v>
      </c>
    </row>
    <row r="2133" spans="1:15" x14ac:dyDescent="0.25">
      <c r="A2133" s="2">
        <v>45159.279224537036</v>
      </c>
      <c r="B2133">
        <f t="shared" si="66"/>
        <v>21</v>
      </c>
      <c r="C2133">
        <f t="shared" si="67"/>
        <v>8</v>
      </c>
      <c r="D2133" s="2">
        <f>DATE(2023,KB_s[[#This Row],[Monat]],KB_s[[#This Row],[Tag]])</f>
        <v>45159</v>
      </c>
      <c r="E2133" s="3">
        <f>WEEKNUM(KB_s[[#This Row],[kill_datetime]],2)</f>
        <v>35</v>
      </c>
      <c r="F2133" t="s">
        <v>22</v>
      </c>
      <c r="G2133" t="s">
        <v>13</v>
      </c>
      <c r="H2133" t="s">
        <v>40</v>
      </c>
      <c r="I2133" t="s">
        <v>20</v>
      </c>
      <c r="J2133" t="s">
        <v>30</v>
      </c>
      <c r="K2133" t="s">
        <v>17</v>
      </c>
      <c r="L2133" t="s">
        <v>107</v>
      </c>
      <c r="M2133" t="s">
        <v>78</v>
      </c>
      <c r="N2133" s="1">
        <v>19528199.16</v>
      </c>
      <c r="O2133" s="1">
        <v>11242027.810000001</v>
      </c>
    </row>
    <row r="2134" spans="1:15" x14ac:dyDescent="0.25">
      <c r="A2134" s="2">
        <v>45159.279247685183</v>
      </c>
      <c r="B2134">
        <f t="shared" si="66"/>
        <v>21</v>
      </c>
      <c r="C2134">
        <f t="shared" si="67"/>
        <v>8</v>
      </c>
      <c r="D2134" s="2">
        <f>DATE(2023,KB_s[[#This Row],[Monat]],KB_s[[#This Row],[Tag]])</f>
        <v>45159</v>
      </c>
      <c r="E2134" s="3">
        <f>WEEKNUM(KB_s[[#This Row],[kill_datetime]],2)</f>
        <v>35</v>
      </c>
      <c r="F2134" t="s">
        <v>33</v>
      </c>
      <c r="G2134" t="s">
        <v>13</v>
      </c>
      <c r="H2134" t="s">
        <v>40</v>
      </c>
      <c r="I2134" t="s">
        <v>20</v>
      </c>
      <c r="J2134" t="s">
        <v>56</v>
      </c>
      <c r="K2134" t="s">
        <v>17</v>
      </c>
      <c r="L2134" t="s">
        <v>107</v>
      </c>
      <c r="M2134" t="s">
        <v>78</v>
      </c>
      <c r="N2134" s="1">
        <v>5774899.9800000004</v>
      </c>
      <c r="O2134" s="1">
        <v>4623839.8499999996</v>
      </c>
    </row>
    <row r="2135" spans="1:15" x14ac:dyDescent="0.25">
      <c r="A2135" s="2">
        <v>45159.39439814815</v>
      </c>
      <c r="B2135">
        <f t="shared" si="66"/>
        <v>21</v>
      </c>
      <c r="C2135">
        <f t="shared" si="67"/>
        <v>8</v>
      </c>
      <c r="D2135" s="2">
        <f>DATE(2023,KB_s[[#This Row],[Monat]],KB_s[[#This Row],[Tag]])</f>
        <v>45159</v>
      </c>
      <c r="E2135" s="3">
        <f>WEEKNUM(KB_s[[#This Row],[kill_datetime]],2)</f>
        <v>35</v>
      </c>
      <c r="F2135" t="s">
        <v>301</v>
      </c>
      <c r="G2135" t="s">
        <v>20</v>
      </c>
      <c r="H2135" t="s">
        <v>318</v>
      </c>
      <c r="I2135" t="s">
        <v>13</v>
      </c>
      <c r="J2135" t="s">
        <v>191</v>
      </c>
      <c r="K2135" t="s">
        <v>32</v>
      </c>
      <c r="L2135" t="s">
        <v>713</v>
      </c>
      <c r="M2135" t="s">
        <v>66</v>
      </c>
      <c r="N2135" s="1">
        <v>80060748.819999993</v>
      </c>
      <c r="O2135" s="1">
        <v>62090898.649999999</v>
      </c>
    </row>
    <row r="2136" spans="1:15" x14ac:dyDescent="0.25">
      <c r="A2136" s="2">
        <v>45159.512060185189</v>
      </c>
      <c r="B2136">
        <f t="shared" si="66"/>
        <v>21</v>
      </c>
      <c r="C2136">
        <f t="shared" si="67"/>
        <v>8</v>
      </c>
      <c r="D2136" s="2">
        <f>DATE(2023,KB_s[[#This Row],[Monat]],KB_s[[#This Row],[Tag]])</f>
        <v>45159</v>
      </c>
      <c r="E2136" s="3">
        <f>WEEKNUM(KB_s[[#This Row],[kill_datetime]],2)</f>
        <v>35</v>
      </c>
      <c r="F2136" t="s">
        <v>302</v>
      </c>
      <c r="G2136" t="s">
        <v>20</v>
      </c>
      <c r="H2136" t="s">
        <v>254</v>
      </c>
      <c r="I2136" t="s">
        <v>13</v>
      </c>
      <c r="J2136" t="s">
        <v>73</v>
      </c>
      <c r="K2136" t="s">
        <v>32</v>
      </c>
      <c r="L2136" t="s">
        <v>107</v>
      </c>
      <c r="M2136" t="s">
        <v>78</v>
      </c>
      <c r="N2136" s="1">
        <v>24946461.719999999</v>
      </c>
      <c r="O2136" s="1">
        <v>13927751.039999999</v>
      </c>
    </row>
    <row r="2137" spans="1:15" x14ac:dyDescent="0.25">
      <c r="A2137" s="2">
        <v>45159.583113425928</v>
      </c>
      <c r="B2137">
        <f t="shared" si="66"/>
        <v>21</v>
      </c>
      <c r="C2137">
        <f t="shared" si="67"/>
        <v>8</v>
      </c>
      <c r="D2137" s="2">
        <f>DATE(2023,KB_s[[#This Row],[Monat]],KB_s[[#This Row],[Tag]])</f>
        <v>45159</v>
      </c>
      <c r="E2137" s="3">
        <f>WEEKNUM(KB_s[[#This Row],[kill_datetime]],2)</f>
        <v>35</v>
      </c>
      <c r="F2137" t="s">
        <v>424</v>
      </c>
      <c r="G2137" t="s">
        <v>27</v>
      </c>
      <c r="H2137" t="s">
        <v>165</v>
      </c>
      <c r="I2137" t="s">
        <v>20</v>
      </c>
      <c r="J2137" t="s">
        <v>255</v>
      </c>
      <c r="K2137" t="s">
        <v>32</v>
      </c>
      <c r="L2137" t="s">
        <v>390</v>
      </c>
      <c r="M2137" t="s">
        <v>66</v>
      </c>
      <c r="N2137" s="1">
        <v>65190281.369999997</v>
      </c>
      <c r="O2137" s="1">
        <v>40316354.759999998</v>
      </c>
    </row>
    <row r="2138" spans="1:15" x14ac:dyDescent="0.25">
      <c r="A2138" s="2">
        <v>45159.586863425924</v>
      </c>
      <c r="B2138">
        <f t="shared" si="66"/>
        <v>21</v>
      </c>
      <c r="C2138">
        <f t="shared" si="67"/>
        <v>8</v>
      </c>
      <c r="D2138" s="2">
        <f>DATE(2023,KB_s[[#This Row],[Monat]],KB_s[[#This Row],[Tag]])</f>
        <v>45159</v>
      </c>
      <c r="E2138" s="3">
        <f>WEEKNUM(KB_s[[#This Row],[kill_datetime]],2)</f>
        <v>35</v>
      </c>
      <c r="F2138" t="s">
        <v>649</v>
      </c>
      <c r="G2138" t="s">
        <v>27</v>
      </c>
      <c r="H2138" t="s">
        <v>355</v>
      </c>
      <c r="I2138" t="s">
        <v>15</v>
      </c>
      <c r="J2138" t="s">
        <v>73</v>
      </c>
      <c r="K2138" t="s">
        <v>32</v>
      </c>
      <c r="L2138" t="s">
        <v>390</v>
      </c>
      <c r="M2138" t="s">
        <v>66</v>
      </c>
      <c r="N2138" s="1">
        <v>13681944.050000001</v>
      </c>
      <c r="O2138" s="1">
        <v>5716926.5499999998</v>
      </c>
    </row>
    <row r="2139" spans="1:15" x14ac:dyDescent="0.25">
      <c r="A2139" s="2">
        <v>45159.607199074075</v>
      </c>
      <c r="B2139">
        <f t="shared" si="66"/>
        <v>21</v>
      </c>
      <c r="C2139">
        <f t="shared" si="67"/>
        <v>8</v>
      </c>
      <c r="D2139" s="2">
        <f>DATE(2023,KB_s[[#This Row],[Monat]],KB_s[[#This Row],[Tag]])</f>
        <v>45159</v>
      </c>
      <c r="E2139" s="3">
        <f>WEEKNUM(KB_s[[#This Row],[kill_datetime]],2)</f>
        <v>35</v>
      </c>
      <c r="F2139" t="s">
        <v>301</v>
      </c>
      <c r="G2139" t="s">
        <v>20</v>
      </c>
      <c r="H2139" t="s">
        <v>231</v>
      </c>
      <c r="I2139" t="s">
        <v>13</v>
      </c>
      <c r="J2139" t="s">
        <v>191</v>
      </c>
      <c r="K2139" t="s">
        <v>32</v>
      </c>
      <c r="L2139" t="s">
        <v>281</v>
      </c>
      <c r="M2139" t="s">
        <v>66</v>
      </c>
      <c r="N2139" s="1">
        <v>65891631.310000002</v>
      </c>
      <c r="O2139" s="1">
        <v>53848457.130000003</v>
      </c>
    </row>
    <row r="2140" spans="1:15" x14ac:dyDescent="0.25">
      <c r="A2140" s="2">
        <v>45159.607361111113</v>
      </c>
      <c r="B2140">
        <f t="shared" si="66"/>
        <v>21</v>
      </c>
      <c r="C2140">
        <f t="shared" si="67"/>
        <v>8</v>
      </c>
      <c r="D2140" s="2">
        <f>DATE(2023,KB_s[[#This Row],[Monat]],KB_s[[#This Row],[Tag]])</f>
        <v>45159</v>
      </c>
      <c r="E2140" s="3">
        <f>WEEKNUM(KB_s[[#This Row],[kill_datetime]],2)</f>
        <v>35</v>
      </c>
      <c r="F2140" t="s">
        <v>301</v>
      </c>
      <c r="G2140" t="s">
        <v>20</v>
      </c>
      <c r="H2140" t="s">
        <v>231</v>
      </c>
      <c r="I2140" t="s">
        <v>13</v>
      </c>
      <c r="J2140" t="s">
        <v>106</v>
      </c>
      <c r="K2140" t="s">
        <v>32</v>
      </c>
      <c r="L2140" t="s">
        <v>281</v>
      </c>
      <c r="M2140" t="s">
        <v>66</v>
      </c>
      <c r="N2140" s="1">
        <v>24286530.77</v>
      </c>
      <c r="O2140" s="1">
        <v>10462889.49</v>
      </c>
    </row>
    <row r="2141" spans="1:15" x14ac:dyDescent="0.25">
      <c r="A2141" s="2">
        <v>45159.607499999998</v>
      </c>
      <c r="B2141">
        <f t="shared" si="66"/>
        <v>21</v>
      </c>
      <c r="C2141">
        <f t="shared" si="67"/>
        <v>8</v>
      </c>
      <c r="D2141" s="2">
        <f>DATE(2023,KB_s[[#This Row],[Monat]],KB_s[[#This Row],[Tag]])</f>
        <v>45159</v>
      </c>
      <c r="E2141" s="3">
        <f>WEEKNUM(KB_s[[#This Row],[kill_datetime]],2)</f>
        <v>35</v>
      </c>
      <c r="F2141" t="s">
        <v>301</v>
      </c>
      <c r="G2141" t="s">
        <v>20</v>
      </c>
      <c r="H2141" t="s">
        <v>231</v>
      </c>
      <c r="I2141" t="s">
        <v>13</v>
      </c>
      <c r="J2141" t="s">
        <v>106</v>
      </c>
      <c r="K2141" t="s">
        <v>32</v>
      </c>
      <c r="L2141" t="s">
        <v>281</v>
      </c>
      <c r="M2141" t="s">
        <v>66</v>
      </c>
      <c r="N2141" s="1">
        <v>28328509.609999999</v>
      </c>
      <c r="O2141" s="1">
        <v>9991148.1799999997</v>
      </c>
    </row>
    <row r="2142" spans="1:15" x14ac:dyDescent="0.25">
      <c r="A2142" s="2">
        <v>45159.60765046296</v>
      </c>
      <c r="B2142">
        <f t="shared" si="66"/>
        <v>21</v>
      </c>
      <c r="C2142">
        <f t="shared" si="67"/>
        <v>8</v>
      </c>
      <c r="D2142" s="2">
        <f>DATE(2023,KB_s[[#This Row],[Monat]],KB_s[[#This Row],[Tag]])</f>
        <v>45159</v>
      </c>
      <c r="E2142" s="3">
        <f>WEEKNUM(KB_s[[#This Row],[kill_datetime]],2)</f>
        <v>35</v>
      </c>
      <c r="F2142" t="s">
        <v>301</v>
      </c>
      <c r="G2142" t="s">
        <v>20</v>
      </c>
      <c r="H2142" t="s">
        <v>231</v>
      </c>
      <c r="I2142" t="s">
        <v>13</v>
      </c>
      <c r="J2142" t="s">
        <v>39</v>
      </c>
      <c r="K2142" t="s">
        <v>32</v>
      </c>
      <c r="L2142" t="s">
        <v>281</v>
      </c>
      <c r="M2142" t="s">
        <v>66</v>
      </c>
      <c r="N2142" s="1">
        <v>17153432.780000001</v>
      </c>
      <c r="O2142" s="1">
        <v>6781128.0999999996</v>
      </c>
    </row>
    <row r="2143" spans="1:15" x14ac:dyDescent="0.25">
      <c r="A2143" s="2">
        <v>45159.607708333337</v>
      </c>
      <c r="B2143">
        <f t="shared" si="66"/>
        <v>21</v>
      </c>
      <c r="C2143">
        <f t="shared" si="67"/>
        <v>8</v>
      </c>
      <c r="D2143" s="2">
        <f>DATE(2023,KB_s[[#This Row],[Monat]],KB_s[[#This Row],[Tag]])</f>
        <v>45159</v>
      </c>
      <c r="E2143" s="3">
        <f>WEEKNUM(KB_s[[#This Row],[kill_datetime]],2)</f>
        <v>35</v>
      </c>
      <c r="F2143" t="s">
        <v>503</v>
      </c>
      <c r="G2143" t="s">
        <v>20</v>
      </c>
      <c r="H2143" t="s">
        <v>231</v>
      </c>
      <c r="I2143" t="s">
        <v>13</v>
      </c>
      <c r="J2143" t="s">
        <v>106</v>
      </c>
      <c r="K2143" t="s">
        <v>32</v>
      </c>
      <c r="L2143" t="s">
        <v>281</v>
      </c>
      <c r="M2143" t="s">
        <v>66</v>
      </c>
      <c r="N2143" s="1">
        <v>12582865.27</v>
      </c>
      <c r="O2143" s="1">
        <v>3808214.57</v>
      </c>
    </row>
    <row r="2144" spans="1:15" x14ac:dyDescent="0.25">
      <c r="A2144" s="2">
        <v>45159.607766203706</v>
      </c>
      <c r="B2144">
        <f t="shared" si="66"/>
        <v>21</v>
      </c>
      <c r="C2144">
        <f t="shared" si="67"/>
        <v>8</v>
      </c>
      <c r="D2144" s="2">
        <f>DATE(2023,KB_s[[#This Row],[Monat]],KB_s[[#This Row],[Tag]])</f>
        <v>45159</v>
      </c>
      <c r="E2144" s="3">
        <f>WEEKNUM(KB_s[[#This Row],[kill_datetime]],2)</f>
        <v>35</v>
      </c>
      <c r="F2144" t="s">
        <v>72</v>
      </c>
      <c r="G2144" t="s">
        <v>20</v>
      </c>
      <c r="H2144" t="s">
        <v>231</v>
      </c>
      <c r="I2144" t="s">
        <v>13</v>
      </c>
      <c r="J2144" t="s">
        <v>39</v>
      </c>
      <c r="K2144" t="s">
        <v>32</v>
      </c>
      <c r="L2144" t="s">
        <v>281</v>
      </c>
      <c r="M2144" t="s">
        <v>66</v>
      </c>
      <c r="N2144" s="1">
        <v>22305086.710000001</v>
      </c>
      <c r="O2144" s="1">
        <v>8096137.6799999997</v>
      </c>
    </row>
    <row r="2145" spans="1:15" x14ac:dyDescent="0.25">
      <c r="A2145" s="2">
        <v>45159.628321759257</v>
      </c>
      <c r="B2145">
        <f t="shared" si="66"/>
        <v>21</v>
      </c>
      <c r="C2145">
        <f t="shared" si="67"/>
        <v>8</v>
      </c>
      <c r="D2145" s="2">
        <f>DATE(2023,KB_s[[#This Row],[Monat]],KB_s[[#This Row],[Tag]])</f>
        <v>45159</v>
      </c>
      <c r="E2145" s="3">
        <f>WEEKNUM(KB_s[[#This Row],[kill_datetime]],2)</f>
        <v>35</v>
      </c>
      <c r="F2145" t="s">
        <v>21</v>
      </c>
      <c r="G2145" t="s">
        <v>13</v>
      </c>
      <c r="H2145" t="s">
        <v>355</v>
      </c>
      <c r="I2145" t="s">
        <v>15</v>
      </c>
      <c r="J2145" t="s">
        <v>73</v>
      </c>
      <c r="K2145" t="s">
        <v>32</v>
      </c>
      <c r="L2145" t="s">
        <v>442</v>
      </c>
      <c r="M2145" t="s">
        <v>66</v>
      </c>
      <c r="N2145" s="1">
        <v>13596466.560000001</v>
      </c>
      <c r="O2145" s="1">
        <v>5632924.4500000002</v>
      </c>
    </row>
    <row r="2146" spans="1:15" x14ac:dyDescent="0.25">
      <c r="A2146" s="2">
        <v>45159.63753472222</v>
      </c>
      <c r="B2146">
        <f t="shared" si="66"/>
        <v>21</v>
      </c>
      <c r="C2146">
        <f t="shared" si="67"/>
        <v>8</v>
      </c>
      <c r="D2146" s="2">
        <f>DATE(2023,KB_s[[#This Row],[Monat]],KB_s[[#This Row],[Tag]])</f>
        <v>45159</v>
      </c>
      <c r="E2146" s="3">
        <f>WEEKNUM(KB_s[[#This Row],[kill_datetime]],2)</f>
        <v>35</v>
      </c>
      <c r="F2146" t="s">
        <v>82</v>
      </c>
      <c r="G2146" t="s">
        <v>20</v>
      </c>
      <c r="H2146" t="s">
        <v>178</v>
      </c>
      <c r="I2146" t="s">
        <v>27</v>
      </c>
      <c r="J2146" t="s">
        <v>95</v>
      </c>
      <c r="K2146" t="s">
        <v>25</v>
      </c>
      <c r="L2146" t="s">
        <v>181</v>
      </c>
      <c r="M2146" t="s">
        <v>66</v>
      </c>
      <c r="N2146" s="1">
        <v>11962165.01</v>
      </c>
      <c r="O2146" s="1">
        <v>6044588.9500000002</v>
      </c>
    </row>
    <row r="2147" spans="1:15" x14ac:dyDescent="0.25">
      <c r="A2147" s="2">
        <v>45159.657129629632</v>
      </c>
      <c r="B2147">
        <f t="shared" si="66"/>
        <v>21</v>
      </c>
      <c r="C2147">
        <f t="shared" si="67"/>
        <v>8</v>
      </c>
      <c r="D2147" s="2">
        <f>DATE(2023,KB_s[[#This Row],[Monat]],KB_s[[#This Row],[Tag]])</f>
        <v>45159</v>
      </c>
      <c r="E2147" s="3">
        <f>WEEKNUM(KB_s[[#This Row],[kill_datetime]],2)</f>
        <v>35</v>
      </c>
      <c r="F2147" t="s">
        <v>301</v>
      </c>
      <c r="G2147" t="s">
        <v>20</v>
      </c>
      <c r="H2147" t="s">
        <v>535</v>
      </c>
      <c r="I2147" t="s">
        <v>13</v>
      </c>
      <c r="J2147" t="s">
        <v>317</v>
      </c>
      <c r="K2147" t="s">
        <v>32</v>
      </c>
      <c r="L2147" t="s">
        <v>150</v>
      </c>
      <c r="M2147" t="s">
        <v>66</v>
      </c>
      <c r="N2147" s="1">
        <v>75531979.480000004</v>
      </c>
      <c r="O2147" s="1">
        <v>57654492.009999998</v>
      </c>
    </row>
    <row r="2148" spans="1:15" x14ac:dyDescent="0.25">
      <c r="A2148" s="2">
        <v>45159.696770833332</v>
      </c>
      <c r="B2148">
        <f t="shared" si="66"/>
        <v>21</v>
      </c>
      <c r="C2148">
        <f t="shared" si="67"/>
        <v>8</v>
      </c>
      <c r="D2148" s="2">
        <f>DATE(2023,KB_s[[#This Row],[Monat]],KB_s[[#This Row],[Tag]])</f>
        <v>45159</v>
      </c>
      <c r="E2148" s="3">
        <f>WEEKNUM(KB_s[[#This Row],[kill_datetime]],2)</f>
        <v>35</v>
      </c>
      <c r="F2148" t="s">
        <v>154</v>
      </c>
      <c r="G2148" t="s">
        <v>60</v>
      </c>
      <c r="H2148" t="s">
        <v>409</v>
      </c>
      <c r="I2148" t="s">
        <v>13</v>
      </c>
      <c r="J2148" t="s">
        <v>495</v>
      </c>
      <c r="K2148" t="s">
        <v>17</v>
      </c>
      <c r="L2148" t="s">
        <v>58</v>
      </c>
      <c r="M2148" t="s">
        <v>11</v>
      </c>
      <c r="N2148" s="1">
        <v>96067701.280000001</v>
      </c>
      <c r="O2148" s="1">
        <v>92571148.25</v>
      </c>
    </row>
    <row r="2149" spans="1:15" x14ac:dyDescent="0.25">
      <c r="A2149" s="2">
        <v>45159.698287037034</v>
      </c>
      <c r="B2149">
        <f t="shared" si="66"/>
        <v>21</v>
      </c>
      <c r="C2149">
        <f t="shared" si="67"/>
        <v>8</v>
      </c>
      <c r="D2149" s="2">
        <f>DATE(2023,KB_s[[#This Row],[Monat]],KB_s[[#This Row],[Tag]])</f>
        <v>45159</v>
      </c>
      <c r="E2149" s="3">
        <f>WEEKNUM(KB_s[[#This Row],[kill_datetime]],2)</f>
        <v>35</v>
      </c>
      <c r="F2149" t="s">
        <v>154</v>
      </c>
      <c r="G2149" t="s">
        <v>60</v>
      </c>
      <c r="H2149" t="s">
        <v>21</v>
      </c>
      <c r="I2149" t="s">
        <v>13</v>
      </c>
      <c r="J2149" t="s">
        <v>30</v>
      </c>
      <c r="K2149" t="s">
        <v>17</v>
      </c>
      <c r="L2149" t="s">
        <v>58</v>
      </c>
      <c r="M2149" t="s">
        <v>11</v>
      </c>
      <c r="N2149" s="1">
        <v>8928694.2300000004</v>
      </c>
      <c r="O2149" s="1">
        <v>5153252.43</v>
      </c>
    </row>
    <row r="2150" spans="1:15" x14ac:dyDescent="0.25">
      <c r="A2150" s="2">
        <v>45159.704467592594</v>
      </c>
      <c r="B2150">
        <f t="shared" si="66"/>
        <v>21</v>
      </c>
      <c r="C2150">
        <f t="shared" si="67"/>
        <v>8</v>
      </c>
      <c r="D2150" s="2">
        <f>DATE(2023,KB_s[[#This Row],[Monat]],KB_s[[#This Row],[Tag]])</f>
        <v>45159</v>
      </c>
      <c r="E2150" s="3">
        <f>WEEKNUM(KB_s[[#This Row],[kill_datetime]],2)</f>
        <v>35</v>
      </c>
      <c r="F2150" t="s">
        <v>250</v>
      </c>
      <c r="G2150" t="s">
        <v>60</v>
      </c>
      <c r="H2150" t="s">
        <v>153</v>
      </c>
      <c r="I2150" t="s">
        <v>27</v>
      </c>
      <c r="J2150" t="s">
        <v>252</v>
      </c>
      <c r="K2150" t="s">
        <v>25</v>
      </c>
      <c r="L2150" t="s">
        <v>58</v>
      </c>
      <c r="M2150" t="s">
        <v>11</v>
      </c>
      <c r="N2150" s="1">
        <v>815182.54</v>
      </c>
      <c r="O2150" s="1">
        <v>515256.34</v>
      </c>
    </row>
    <row r="2151" spans="1:15" x14ac:dyDescent="0.25">
      <c r="A2151" s="2">
        <v>45159.72515046296</v>
      </c>
      <c r="B2151">
        <f t="shared" si="66"/>
        <v>21</v>
      </c>
      <c r="C2151">
        <f t="shared" si="67"/>
        <v>8</v>
      </c>
      <c r="D2151" s="2">
        <f>DATE(2023,KB_s[[#This Row],[Monat]],KB_s[[#This Row],[Tag]])</f>
        <v>45159</v>
      </c>
      <c r="E2151" s="3">
        <f>WEEKNUM(KB_s[[#This Row],[kill_datetime]],2)</f>
        <v>35</v>
      </c>
      <c r="F2151" t="s">
        <v>250</v>
      </c>
      <c r="G2151" t="s">
        <v>60</v>
      </c>
      <c r="H2151" t="s">
        <v>326</v>
      </c>
      <c r="I2151" t="s">
        <v>27</v>
      </c>
      <c r="J2151" t="s">
        <v>73</v>
      </c>
      <c r="K2151" t="s">
        <v>32</v>
      </c>
      <c r="L2151" t="s">
        <v>58</v>
      </c>
      <c r="M2151" t="s">
        <v>11</v>
      </c>
      <c r="N2151" s="1">
        <v>35234739.049999997</v>
      </c>
      <c r="O2151" s="1">
        <v>7933220.9800000004</v>
      </c>
    </row>
    <row r="2152" spans="1:15" x14ac:dyDescent="0.25">
      <c r="A2152" s="2">
        <v>45159.781423611108</v>
      </c>
      <c r="B2152">
        <f t="shared" si="66"/>
        <v>21</v>
      </c>
      <c r="C2152">
        <f t="shared" si="67"/>
        <v>8</v>
      </c>
      <c r="D2152" s="2">
        <f>DATE(2023,KB_s[[#This Row],[Monat]],KB_s[[#This Row],[Tag]])</f>
        <v>45159</v>
      </c>
      <c r="E2152" s="3">
        <f>WEEKNUM(KB_s[[#This Row],[kill_datetime]],2)</f>
        <v>35</v>
      </c>
      <c r="F2152" t="s">
        <v>507</v>
      </c>
      <c r="G2152" t="s">
        <v>13</v>
      </c>
      <c r="H2152" t="s">
        <v>40</v>
      </c>
      <c r="I2152" t="s">
        <v>20</v>
      </c>
      <c r="J2152" t="s">
        <v>106</v>
      </c>
      <c r="K2152" t="s">
        <v>32</v>
      </c>
      <c r="L2152" t="s">
        <v>574</v>
      </c>
      <c r="M2152" t="s">
        <v>78</v>
      </c>
      <c r="N2152" s="1">
        <v>20985235.59</v>
      </c>
      <c r="O2152" s="1">
        <v>9022527.6899999995</v>
      </c>
    </row>
    <row r="2153" spans="1:15" x14ac:dyDescent="0.25">
      <c r="A2153" s="2">
        <v>45159.787499999999</v>
      </c>
      <c r="B2153">
        <f t="shared" si="66"/>
        <v>21</v>
      </c>
      <c r="C2153">
        <f t="shared" si="67"/>
        <v>8</v>
      </c>
      <c r="D2153" s="2">
        <f>DATE(2023,KB_s[[#This Row],[Monat]],KB_s[[#This Row],[Tag]])</f>
        <v>45159</v>
      </c>
      <c r="E2153" s="3">
        <f>WEEKNUM(KB_s[[#This Row],[kill_datetime]],2)</f>
        <v>35</v>
      </c>
      <c r="F2153" t="s">
        <v>154</v>
      </c>
      <c r="G2153" t="s">
        <v>60</v>
      </c>
      <c r="H2153" t="s">
        <v>681</v>
      </c>
      <c r="I2153" t="s">
        <v>27</v>
      </c>
      <c r="J2153" t="s">
        <v>53</v>
      </c>
      <c r="K2153" t="s">
        <v>25</v>
      </c>
      <c r="L2153" t="s">
        <v>58</v>
      </c>
      <c r="M2153" t="s">
        <v>11</v>
      </c>
      <c r="N2153" s="1">
        <v>4013170.6</v>
      </c>
      <c r="O2153" s="1">
        <v>3328662.64</v>
      </c>
    </row>
    <row r="2154" spans="1:15" x14ac:dyDescent="0.25">
      <c r="A2154" s="2">
        <v>45159.789317129631</v>
      </c>
      <c r="B2154">
        <f t="shared" si="66"/>
        <v>21</v>
      </c>
      <c r="C2154">
        <f t="shared" si="67"/>
        <v>8</v>
      </c>
      <c r="D2154" s="2">
        <f>DATE(2023,KB_s[[#This Row],[Monat]],KB_s[[#This Row],[Tag]])</f>
        <v>45159</v>
      </c>
      <c r="E2154" s="3">
        <f>WEEKNUM(KB_s[[#This Row],[kill_datetime]],2)</f>
        <v>35</v>
      </c>
      <c r="F2154" t="s">
        <v>154</v>
      </c>
      <c r="G2154" t="s">
        <v>60</v>
      </c>
      <c r="H2154" t="s">
        <v>681</v>
      </c>
      <c r="I2154" t="s">
        <v>27</v>
      </c>
      <c r="J2154" t="s">
        <v>53</v>
      </c>
      <c r="K2154" t="s">
        <v>25</v>
      </c>
      <c r="L2154" t="s">
        <v>58</v>
      </c>
      <c r="M2154" t="s">
        <v>11</v>
      </c>
      <c r="N2154" s="1">
        <v>4013170.6</v>
      </c>
      <c r="O2154" s="1">
        <v>2848247.42</v>
      </c>
    </row>
    <row r="2155" spans="1:15" x14ac:dyDescent="0.25">
      <c r="A2155" s="2">
        <v>45159.792222222219</v>
      </c>
      <c r="B2155">
        <f t="shared" si="66"/>
        <v>21</v>
      </c>
      <c r="C2155">
        <f t="shared" si="67"/>
        <v>8</v>
      </c>
      <c r="D2155" s="2">
        <f>DATE(2023,KB_s[[#This Row],[Monat]],KB_s[[#This Row],[Tag]])</f>
        <v>45159</v>
      </c>
      <c r="E2155" s="3">
        <f>WEEKNUM(KB_s[[#This Row],[kill_datetime]],2)</f>
        <v>35</v>
      </c>
      <c r="F2155" t="s">
        <v>76</v>
      </c>
      <c r="G2155" t="s">
        <v>13</v>
      </c>
      <c r="H2155" t="s">
        <v>438</v>
      </c>
      <c r="I2155" t="s">
        <v>20</v>
      </c>
      <c r="J2155" t="s">
        <v>56</v>
      </c>
      <c r="K2155" t="s">
        <v>17</v>
      </c>
      <c r="L2155" t="s">
        <v>83</v>
      </c>
      <c r="M2155" t="s">
        <v>38</v>
      </c>
      <c r="N2155" s="1">
        <v>3964827.77</v>
      </c>
      <c r="O2155" s="1">
        <v>3028218.1</v>
      </c>
    </row>
    <row r="2156" spans="1:15" x14ac:dyDescent="0.25">
      <c r="A2156" s="2">
        <v>45159.793321759258</v>
      </c>
      <c r="B2156">
        <f t="shared" si="66"/>
        <v>21</v>
      </c>
      <c r="C2156">
        <f t="shared" si="67"/>
        <v>8</v>
      </c>
      <c r="D2156" s="2">
        <f>DATE(2023,KB_s[[#This Row],[Monat]],KB_s[[#This Row],[Tag]])</f>
        <v>45159</v>
      </c>
      <c r="E2156" s="3">
        <f>WEEKNUM(KB_s[[#This Row],[kill_datetime]],2)</f>
        <v>35</v>
      </c>
      <c r="F2156" t="s">
        <v>76</v>
      </c>
      <c r="G2156" t="s">
        <v>13</v>
      </c>
      <c r="H2156" t="s">
        <v>438</v>
      </c>
      <c r="I2156" t="s">
        <v>20</v>
      </c>
      <c r="J2156" t="s">
        <v>56</v>
      </c>
      <c r="K2156" t="s">
        <v>17</v>
      </c>
      <c r="L2156" t="s">
        <v>83</v>
      </c>
      <c r="M2156" t="s">
        <v>38</v>
      </c>
      <c r="N2156" s="1">
        <v>972600.61</v>
      </c>
      <c r="O2156" s="1">
        <v>735618.47</v>
      </c>
    </row>
    <row r="2157" spans="1:15" x14ac:dyDescent="0.25">
      <c r="A2157" s="2">
        <v>45159.793483796297</v>
      </c>
      <c r="B2157">
        <f t="shared" si="66"/>
        <v>21</v>
      </c>
      <c r="C2157">
        <f t="shared" si="67"/>
        <v>8</v>
      </c>
      <c r="D2157" s="2">
        <f>DATE(2023,KB_s[[#This Row],[Monat]],KB_s[[#This Row],[Tag]])</f>
        <v>45159</v>
      </c>
      <c r="E2157" s="3">
        <f>WEEKNUM(KB_s[[#This Row],[kill_datetime]],2)</f>
        <v>35</v>
      </c>
      <c r="F2157" t="s">
        <v>76</v>
      </c>
      <c r="G2157" t="s">
        <v>13</v>
      </c>
      <c r="H2157" t="s">
        <v>438</v>
      </c>
      <c r="I2157" t="s">
        <v>20</v>
      </c>
      <c r="J2157" t="s">
        <v>56</v>
      </c>
      <c r="K2157" t="s">
        <v>17</v>
      </c>
      <c r="L2157" t="s">
        <v>83</v>
      </c>
      <c r="M2157" t="s">
        <v>38</v>
      </c>
      <c r="N2157" s="1">
        <v>953821.88</v>
      </c>
      <c r="O2157" s="1">
        <v>771450.68</v>
      </c>
    </row>
    <row r="2158" spans="1:15" x14ac:dyDescent="0.25">
      <c r="A2158" s="2">
        <v>45159.793668981481</v>
      </c>
      <c r="B2158">
        <f t="shared" si="66"/>
        <v>21</v>
      </c>
      <c r="C2158">
        <f t="shared" si="67"/>
        <v>8</v>
      </c>
      <c r="D2158" s="2">
        <f>DATE(2023,KB_s[[#This Row],[Monat]],KB_s[[#This Row],[Tag]])</f>
        <v>45159</v>
      </c>
      <c r="E2158" s="3">
        <f>WEEKNUM(KB_s[[#This Row],[kill_datetime]],2)</f>
        <v>35</v>
      </c>
      <c r="F2158" t="s">
        <v>22</v>
      </c>
      <c r="G2158" t="s">
        <v>13</v>
      </c>
      <c r="H2158" t="s">
        <v>438</v>
      </c>
      <c r="I2158" t="s">
        <v>20</v>
      </c>
      <c r="J2158" t="s">
        <v>35</v>
      </c>
      <c r="K2158" t="s">
        <v>36</v>
      </c>
      <c r="L2158" t="s">
        <v>83</v>
      </c>
      <c r="M2158" t="s">
        <v>38</v>
      </c>
      <c r="N2158" s="1">
        <v>40990841.979999997</v>
      </c>
      <c r="O2158" s="1">
        <v>23958386.550000001</v>
      </c>
    </row>
    <row r="2159" spans="1:15" x14ac:dyDescent="0.25">
      <c r="A2159" s="2">
        <v>45159.793969907405</v>
      </c>
      <c r="B2159">
        <f t="shared" si="66"/>
        <v>21</v>
      </c>
      <c r="C2159">
        <f t="shared" si="67"/>
        <v>8</v>
      </c>
      <c r="D2159" s="2">
        <f>DATE(2023,KB_s[[#This Row],[Monat]],KB_s[[#This Row],[Tag]])</f>
        <v>45159</v>
      </c>
      <c r="E2159" s="3">
        <f>WEEKNUM(KB_s[[#This Row],[kill_datetime]],2)</f>
        <v>35</v>
      </c>
      <c r="F2159" t="s">
        <v>393</v>
      </c>
      <c r="G2159" t="s">
        <v>13</v>
      </c>
      <c r="H2159" t="s">
        <v>23</v>
      </c>
      <c r="I2159" t="s">
        <v>20</v>
      </c>
      <c r="J2159" t="s">
        <v>80</v>
      </c>
      <c r="K2159" t="s">
        <v>36</v>
      </c>
      <c r="L2159" t="s">
        <v>83</v>
      </c>
      <c r="M2159" t="s">
        <v>38</v>
      </c>
      <c r="N2159" s="1">
        <v>70932320.790000007</v>
      </c>
      <c r="O2159" s="1">
        <v>54274032.670000002</v>
      </c>
    </row>
    <row r="2160" spans="1:15" x14ac:dyDescent="0.25">
      <c r="A2160" s="2">
        <v>45159.794189814813</v>
      </c>
      <c r="B2160">
        <f t="shared" si="66"/>
        <v>21</v>
      </c>
      <c r="C2160">
        <f t="shared" si="67"/>
        <v>8</v>
      </c>
      <c r="D2160" s="2">
        <f>DATE(2023,KB_s[[#This Row],[Monat]],KB_s[[#This Row],[Tag]])</f>
        <v>45159</v>
      </c>
      <c r="E2160" s="3">
        <f>WEEKNUM(KB_s[[#This Row],[kill_datetime]],2)</f>
        <v>35</v>
      </c>
      <c r="F2160" t="s">
        <v>22</v>
      </c>
      <c r="G2160" t="s">
        <v>13</v>
      </c>
      <c r="H2160" t="s">
        <v>40</v>
      </c>
      <c r="I2160" t="s">
        <v>20</v>
      </c>
      <c r="J2160" t="s">
        <v>80</v>
      </c>
      <c r="K2160" t="s">
        <v>36</v>
      </c>
      <c r="L2160" t="s">
        <v>83</v>
      </c>
      <c r="M2160" t="s">
        <v>38</v>
      </c>
      <c r="N2160" s="1">
        <v>72010569.840000004</v>
      </c>
      <c r="O2160" s="1">
        <v>52347110.649999999</v>
      </c>
    </row>
    <row r="2161" spans="1:15" x14ac:dyDescent="0.25">
      <c r="A2161" s="2">
        <v>45159.872743055559</v>
      </c>
      <c r="B2161">
        <f t="shared" si="66"/>
        <v>21</v>
      </c>
      <c r="C2161">
        <f t="shared" si="67"/>
        <v>8</v>
      </c>
      <c r="D2161" s="2">
        <f>DATE(2023,KB_s[[#This Row],[Monat]],KB_s[[#This Row],[Tag]])</f>
        <v>45159</v>
      </c>
      <c r="E2161" s="3">
        <f>WEEKNUM(KB_s[[#This Row],[kill_datetime]],2)</f>
        <v>35</v>
      </c>
      <c r="F2161" t="s">
        <v>97</v>
      </c>
      <c r="G2161" t="s">
        <v>20</v>
      </c>
      <c r="H2161" t="s">
        <v>543</v>
      </c>
      <c r="I2161" t="s">
        <v>27</v>
      </c>
      <c r="J2161" t="s">
        <v>48</v>
      </c>
      <c r="K2161" t="s">
        <v>25</v>
      </c>
      <c r="L2161" t="s">
        <v>284</v>
      </c>
      <c r="M2161" t="s">
        <v>11</v>
      </c>
      <c r="N2161" s="1">
        <v>2701990.84</v>
      </c>
      <c r="O2161" s="1">
        <v>1439246.97</v>
      </c>
    </row>
    <row r="2162" spans="1:15" x14ac:dyDescent="0.25">
      <c r="A2162" s="2">
        <v>45159.906423611108</v>
      </c>
      <c r="B2162">
        <f t="shared" si="66"/>
        <v>21</v>
      </c>
      <c r="C2162">
        <f t="shared" si="67"/>
        <v>8</v>
      </c>
      <c r="D2162" s="2">
        <f>DATE(2023,KB_s[[#This Row],[Monat]],KB_s[[#This Row],[Tag]])</f>
        <v>45159</v>
      </c>
      <c r="E2162" s="3">
        <f>WEEKNUM(KB_s[[#This Row],[kill_datetime]],2)</f>
        <v>35</v>
      </c>
      <c r="F2162" t="s">
        <v>23</v>
      </c>
      <c r="G2162" t="s">
        <v>20</v>
      </c>
      <c r="H2162" t="s">
        <v>33</v>
      </c>
      <c r="I2162" t="s">
        <v>13</v>
      </c>
      <c r="J2162" t="s">
        <v>34</v>
      </c>
      <c r="K2162" t="s">
        <v>32</v>
      </c>
      <c r="L2162" t="s">
        <v>436</v>
      </c>
      <c r="M2162" t="s">
        <v>66</v>
      </c>
      <c r="N2162" s="1">
        <v>30930043.66</v>
      </c>
      <c r="O2162" s="1">
        <v>16791185.440000001</v>
      </c>
    </row>
    <row r="2163" spans="1:15" x14ac:dyDescent="0.25">
      <c r="A2163" s="2">
        <v>45160.093541666669</v>
      </c>
      <c r="B2163">
        <f t="shared" si="66"/>
        <v>22</v>
      </c>
      <c r="C2163">
        <f t="shared" si="67"/>
        <v>8</v>
      </c>
      <c r="D2163" s="2">
        <f>DATE(2023,KB_s[[#This Row],[Monat]],KB_s[[#This Row],[Tag]])</f>
        <v>45160</v>
      </c>
      <c r="E2163" s="3">
        <f>WEEKNUM(KB_s[[#This Row],[kill_datetime]],2)</f>
        <v>35</v>
      </c>
      <c r="F2163" t="s">
        <v>75</v>
      </c>
      <c r="G2163" t="s">
        <v>60</v>
      </c>
      <c r="H2163" t="s">
        <v>76</v>
      </c>
      <c r="I2163" t="s">
        <v>13</v>
      </c>
      <c r="J2163" t="s">
        <v>31</v>
      </c>
      <c r="K2163" t="s">
        <v>32</v>
      </c>
      <c r="L2163" t="s">
        <v>576</v>
      </c>
      <c r="M2163" t="s">
        <v>11</v>
      </c>
      <c r="N2163" s="1">
        <v>73288314.030000001</v>
      </c>
      <c r="O2163" s="1">
        <v>51543076.560000002</v>
      </c>
    </row>
    <row r="2164" spans="1:15" x14ac:dyDescent="0.25">
      <c r="A2164" s="2">
        <v>45160.335902777777</v>
      </c>
      <c r="B2164">
        <f t="shared" si="66"/>
        <v>22</v>
      </c>
      <c r="C2164">
        <f t="shared" si="67"/>
        <v>8</v>
      </c>
      <c r="D2164" s="2">
        <f>DATE(2023,KB_s[[#This Row],[Monat]],KB_s[[#This Row],[Tag]])</f>
        <v>45160</v>
      </c>
      <c r="E2164" s="3">
        <f>WEEKNUM(KB_s[[#This Row],[kill_datetime]],2)</f>
        <v>35</v>
      </c>
      <c r="F2164" t="s">
        <v>197</v>
      </c>
      <c r="G2164" t="s">
        <v>27</v>
      </c>
      <c r="H2164" t="s">
        <v>447</v>
      </c>
      <c r="I2164" t="s">
        <v>20</v>
      </c>
      <c r="J2164" t="s">
        <v>80</v>
      </c>
      <c r="K2164" t="s">
        <v>36</v>
      </c>
      <c r="L2164" t="s">
        <v>697</v>
      </c>
      <c r="M2164" t="s">
        <v>66</v>
      </c>
      <c r="N2164" s="1">
        <v>69688930.700000003</v>
      </c>
      <c r="O2164" s="1">
        <v>51025304.479999997</v>
      </c>
    </row>
    <row r="2165" spans="1:15" x14ac:dyDescent="0.25">
      <c r="A2165" s="2">
        <v>45160.336076388892</v>
      </c>
      <c r="B2165">
        <f t="shared" si="66"/>
        <v>22</v>
      </c>
      <c r="C2165">
        <f t="shared" si="67"/>
        <v>8</v>
      </c>
      <c r="D2165" s="2">
        <f>DATE(2023,KB_s[[#This Row],[Monat]],KB_s[[#This Row],[Tag]])</f>
        <v>45160</v>
      </c>
      <c r="E2165" s="3">
        <f>WEEKNUM(KB_s[[#This Row],[kill_datetime]],2)</f>
        <v>35</v>
      </c>
      <c r="F2165" t="s">
        <v>447</v>
      </c>
      <c r="G2165" t="s">
        <v>20</v>
      </c>
      <c r="H2165" t="s">
        <v>197</v>
      </c>
      <c r="I2165" t="s">
        <v>27</v>
      </c>
      <c r="J2165" t="s">
        <v>134</v>
      </c>
      <c r="K2165" t="s">
        <v>32</v>
      </c>
      <c r="L2165" t="s">
        <v>697</v>
      </c>
      <c r="M2165" t="s">
        <v>66</v>
      </c>
      <c r="N2165" s="1">
        <v>71882435.890000001</v>
      </c>
      <c r="O2165" s="1">
        <v>60043204.829999998</v>
      </c>
    </row>
    <row r="2166" spans="1:15" x14ac:dyDescent="0.25">
      <c r="A2166" s="2">
        <v>45160.407361111109</v>
      </c>
      <c r="B2166">
        <f t="shared" si="66"/>
        <v>22</v>
      </c>
      <c r="C2166">
        <f t="shared" si="67"/>
        <v>8</v>
      </c>
      <c r="D2166" s="2">
        <f>DATE(2023,KB_s[[#This Row],[Monat]],KB_s[[#This Row],[Tag]])</f>
        <v>45160</v>
      </c>
      <c r="E2166" s="3">
        <f>WEEKNUM(KB_s[[#This Row],[kill_datetime]],2)</f>
        <v>35</v>
      </c>
      <c r="F2166" t="s">
        <v>350</v>
      </c>
      <c r="G2166" t="s">
        <v>20</v>
      </c>
      <c r="H2166" t="s">
        <v>89</v>
      </c>
      <c r="I2166" t="s">
        <v>20</v>
      </c>
      <c r="J2166" t="s">
        <v>200</v>
      </c>
      <c r="K2166" t="s">
        <v>17</v>
      </c>
      <c r="L2166" t="s">
        <v>713</v>
      </c>
      <c r="M2166" t="s">
        <v>66</v>
      </c>
      <c r="N2166" s="1">
        <v>3025678.37</v>
      </c>
      <c r="O2166" s="1">
        <v>1941774.19</v>
      </c>
    </row>
    <row r="2167" spans="1:15" x14ac:dyDescent="0.25">
      <c r="A2167" s="2">
        <v>45160.434675925928</v>
      </c>
      <c r="B2167">
        <f t="shared" si="66"/>
        <v>22</v>
      </c>
      <c r="C2167">
        <f t="shared" si="67"/>
        <v>8</v>
      </c>
      <c r="D2167" s="2">
        <f>DATE(2023,KB_s[[#This Row],[Monat]],KB_s[[#This Row],[Tag]])</f>
        <v>45160</v>
      </c>
      <c r="E2167" s="3">
        <f>WEEKNUM(KB_s[[#This Row],[kill_datetime]],2)</f>
        <v>35</v>
      </c>
      <c r="F2167" t="s">
        <v>82</v>
      </c>
      <c r="G2167" t="s">
        <v>20</v>
      </c>
      <c r="H2167" t="s">
        <v>231</v>
      </c>
      <c r="I2167" t="s">
        <v>13</v>
      </c>
      <c r="J2167" t="s">
        <v>191</v>
      </c>
      <c r="K2167" t="s">
        <v>32</v>
      </c>
      <c r="L2167" t="s">
        <v>501</v>
      </c>
      <c r="M2167" t="s">
        <v>66</v>
      </c>
      <c r="N2167" s="1">
        <v>73916079.459999993</v>
      </c>
      <c r="O2167" s="1">
        <v>57665064.539999999</v>
      </c>
    </row>
    <row r="2168" spans="1:15" x14ac:dyDescent="0.25">
      <c r="A2168" s="2">
        <v>45160.443090277775</v>
      </c>
      <c r="B2168">
        <f t="shared" si="66"/>
        <v>22</v>
      </c>
      <c r="C2168">
        <f t="shared" si="67"/>
        <v>8</v>
      </c>
      <c r="D2168" s="2">
        <f>DATE(2023,KB_s[[#This Row],[Monat]],KB_s[[#This Row],[Tag]])</f>
        <v>45160</v>
      </c>
      <c r="E2168" s="3">
        <f>WEEKNUM(KB_s[[#This Row],[kill_datetime]],2)</f>
        <v>35</v>
      </c>
      <c r="F2168" t="s">
        <v>154</v>
      </c>
      <c r="G2168" t="s">
        <v>60</v>
      </c>
      <c r="H2168" t="s">
        <v>21</v>
      </c>
      <c r="I2168" t="s">
        <v>13</v>
      </c>
      <c r="J2168" t="s">
        <v>130</v>
      </c>
      <c r="K2168" t="s">
        <v>17</v>
      </c>
      <c r="L2168" t="s">
        <v>58</v>
      </c>
      <c r="M2168" t="s">
        <v>11</v>
      </c>
      <c r="N2168" s="1">
        <v>5352446.88</v>
      </c>
      <c r="O2168" s="1">
        <v>1875953.18</v>
      </c>
    </row>
    <row r="2169" spans="1:15" x14ac:dyDescent="0.25">
      <c r="A2169" s="2">
        <v>45160.495497685188</v>
      </c>
      <c r="B2169">
        <f t="shared" si="66"/>
        <v>22</v>
      </c>
      <c r="C2169">
        <f t="shared" si="67"/>
        <v>8</v>
      </c>
      <c r="D2169" s="2">
        <f>DATE(2023,KB_s[[#This Row],[Monat]],KB_s[[#This Row],[Tag]])</f>
        <v>45160</v>
      </c>
      <c r="E2169" s="3">
        <f>WEEKNUM(KB_s[[#This Row],[kill_datetime]],2)</f>
        <v>35</v>
      </c>
      <c r="F2169" t="s">
        <v>21</v>
      </c>
      <c r="G2169" t="s">
        <v>13</v>
      </c>
      <c r="H2169" t="s">
        <v>154</v>
      </c>
      <c r="I2169" t="s">
        <v>60</v>
      </c>
      <c r="J2169" t="s">
        <v>252</v>
      </c>
      <c r="K2169" t="s">
        <v>25</v>
      </c>
      <c r="L2169" t="s">
        <v>58</v>
      </c>
      <c r="M2169" t="s">
        <v>11</v>
      </c>
      <c r="N2169" s="1">
        <v>19466541.41</v>
      </c>
      <c r="O2169" s="1">
        <v>12170481.4</v>
      </c>
    </row>
    <row r="2170" spans="1:15" x14ac:dyDescent="0.25">
      <c r="A2170" s="2">
        <v>45160.495648148149</v>
      </c>
      <c r="B2170">
        <f t="shared" si="66"/>
        <v>22</v>
      </c>
      <c r="C2170">
        <f t="shared" si="67"/>
        <v>8</v>
      </c>
      <c r="D2170" s="2">
        <f>DATE(2023,KB_s[[#This Row],[Monat]],KB_s[[#This Row],[Tag]])</f>
        <v>45160</v>
      </c>
      <c r="E2170" s="3">
        <f>WEEKNUM(KB_s[[#This Row],[kill_datetime]],2)</f>
        <v>35</v>
      </c>
      <c r="F2170" t="s">
        <v>154</v>
      </c>
      <c r="G2170" t="s">
        <v>60</v>
      </c>
      <c r="H2170" t="s">
        <v>21</v>
      </c>
      <c r="I2170" t="s">
        <v>13</v>
      </c>
      <c r="J2170" t="s">
        <v>79</v>
      </c>
      <c r="K2170" t="s">
        <v>25</v>
      </c>
      <c r="L2170" t="s">
        <v>58</v>
      </c>
      <c r="M2170" t="s">
        <v>11</v>
      </c>
      <c r="N2170" s="1">
        <v>12905587.01</v>
      </c>
      <c r="O2170" s="1">
        <v>7010017.0700000003</v>
      </c>
    </row>
    <row r="2171" spans="1:15" x14ac:dyDescent="0.25">
      <c r="A2171" s="2">
        <v>45160.606319444443</v>
      </c>
      <c r="B2171">
        <f t="shared" si="66"/>
        <v>22</v>
      </c>
      <c r="C2171">
        <f t="shared" si="67"/>
        <v>8</v>
      </c>
      <c r="D2171" s="2">
        <f>DATE(2023,KB_s[[#This Row],[Monat]],KB_s[[#This Row],[Tag]])</f>
        <v>45160</v>
      </c>
      <c r="E2171" s="3">
        <f>WEEKNUM(KB_s[[#This Row],[kill_datetime]],2)</f>
        <v>35</v>
      </c>
      <c r="F2171" t="s">
        <v>253</v>
      </c>
      <c r="G2171" t="s">
        <v>27</v>
      </c>
      <c r="H2171" t="s">
        <v>165</v>
      </c>
      <c r="I2171" t="s">
        <v>20</v>
      </c>
      <c r="J2171" t="s">
        <v>80</v>
      </c>
      <c r="K2171" t="s">
        <v>36</v>
      </c>
      <c r="L2171" t="s">
        <v>346</v>
      </c>
      <c r="M2171" t="s">
        <v>94</v>
      </c>
      <c r="N2171" s="1">
        <v>70010565.890000001</v>
      </c>
      <c r="O2171" s="1">
        <v>53269513.329999998</v>
      </c>
    </row>
    <row r="2172" spans="1:15" x14ac:dyDescent="0.25">
      <c r="A2172" s="2">
        <v>45160.609155092592</v>
      </c>
      <c r="B2172">
        <f t="shared" si="66"/>
        <v>22</v>
      </c>
      <c r="C2172">
        <f t="shared" si="67"/>
        <v>8</v>
      </c>
      <c r="D2172" s="2">
        <f>DATE(2023,KB_s[[#This Row],[Monat]],KB_s[[#This Row],[Tag]])</f>
        <v>45160</v>
      </c>
      <c r="E2172" s="3">
        <f>WEEKNUM(KB_s[[#This Row],[kill_datetime]],2)</f>
        <v>35</v>
      </c>
      <c r="F2172" t="s">
        <v>228</v>
      </c>
      <c r="G2172" t="s">
        <v>27</v>
      </c>
      <c r="H2172" t="s">
        <v>286</v>
      </c>
      <c r="I2172" t="s">
        <v>15</v>
      </c>
      <c r="J2172" t="s">
        <v>42</v>
      </c>
      <c r="K2172" t="s">
        <v>25</v>
      </c>
      <c r="L2172" t="s">
        <v>346</v>
      </c>
      <c r="M2172" t="s">
        <v>94</v>
      </c>
      <c r="N2172" s="1">
        <v>16112691.48</v>
      </c>
      <c r="O2172" s="1">
        <v>1592516.75</v>
      </c>
    </row>
    <row r="2173" spans="1:15" x14ac:dyDescent="0.25">
      <c r="A2173" s="2">
        <v>45160.61681712963</v>
      </c>
      <c r="B2173">
        <f t="shared" si="66"/>
        <v>22</v>
      </c>
      <c r="C2173">
        <f t="shared" si="67"/>
        <v>8</v>
      </c>
      <c r="D2173" s="2">
        <f>DATE(2023,KB_s[[#This Row],[Monat]],KB_s[[#This Row],[Tag]])</f>
        <v>45160</v>
      </c>
      <c r="E2173" s="3">
        <f>WEEKNUM(KB_s[[#This Row],[kill_datetime]],2)</f>
        <v>35</v>
      </c>
      <c r="F2173" t="s">
        <v>153</v>
      </c>
      <c r="G2173" t="s">
        <v>27</v>
      </c>
      <c r="H2173" t="s">
        <v>28</v>
      </c>
      <c r="I2173" t="s">
        <v>20</v>
      </c>
      <c r="J2173" t="s">
        <v>559</v>
      </c>
      <c r="K2173" t="s">
        <v>17</v>
      </c>
      <c r="L2173" t="s">
        <v>249</v>
      </c>
      <c r="M2173" t="s">
        <v>66</v>
      </c>
      <c r="N2173" s="1">
        <v>101748506.76000001</v>
      </c>
      <c r="O2173" s="1">
        <v>98997813.040000007</v>
      </c>
    </row>
    <row r="2174" spans="1:15" x14ac:dyDescent="0.25">
      <c r="A2174" s="2">
        <v>45160.622025462966</v>
      </c>
      <c r="B2174">
        <f t="shared" si="66"/>
        <v>22</v>
      </c>
      <c r="C2174">
        <f t="shared" si="67"/>
        <v>8</v>
      </c>
      <c r="D2174" s="2">
        <f>DATE(2023,KB_s[[#This Row],[Monat]],KB_s[[#This Row],[Tag]])</f>
        <v>45160</v>
      </c>
      <c r="E2174" s="3">
        <f>WEEKNUM(KB_s[[#This Row],[kill_datetime]],2)</f>
        <v>35</v>
      </c>
      <c r="F2174" t="s">
        <v>19</v>
      </c>
      <c r="G2174" t="s">
        <v>20</v>
      </c>
      <c r="H2174" t="s">
        <v>285</v>
      </c>
      <c r="I2174" t="s">
        <v>27</v>
      </c>
      <c r="J2174" t="s">
        <v>193</v>
      </c>
      <c r="K2174" t="s">
        <v>17</v>
      </c>
      <c r="L2174" t="s">
        <v>225</v>
      </c>
      <c r="M2174" t="s">
        <v>38</v>
      </c>
      <c r="N2174" s="1">
        <v>1954418.32</v>
      </c>
      <c r="O2174" s="1">
        <v>1618477.23</v>
      </c>
    </row>
    <row r="2175" spans="1:15" x14ac:dyDescent="0.25">
      <c r="A2175" s="2">
        <v>45160.649097222224</v>
      </c>
      <c r="B2175">
        <f t="shared" si="66"/>
        <v>22</v>
      </c>
      <c r="C2175">
        <f t="shared" si="67"/>
        <v>8</v>
      </c>
      <c r="D2175" s="2">
        <f>DATE(2023,KB_s[[#This Row],[Monat]],KB_s[[#This Row],[Tag]])</f>
        <v>45160</v>
      </c>
      <c r="E2175" s="3">
        <f>WEEKNUM(KB_s[[#This Row],[kill_datetime]],2)</f>
        <v>35</v>
      </c>
      <c r="F2175" t="s">
        <v>196</v>
      </c>
      <c r="G2175" t="s">
        <v>13</v>
      </c>
      <c r="H2175" t="s">
        <v>154</v>
      </c>
      <c r="I2175" t="s">
        <v>60</v>
      </c>
      <c r="J2175" t="s">
        <v>252</v>
      </c>
      <c r="K2175" t="s">
        <v>25</v>
      </c>
      <c r="L2175" t="s">
        <v>58</v>
      </c>
      <c r="M2175" t="s">
        <v>11</v>
      </c>
      <c r="N2175" s="1">
        <v>17165910.27</v>
      </c>
      <c r="O2175" s="1">
        <v>10673268.359999999</v>
      </c>
    </row>
    <row r="2176" spans="1:15" x14ac:dyDescent="0.25">
      <c r="A2176" s="2">
        <v>45160.727824074071</v>
      </c>
      <c r="B2176">
        <f t="shared" si="66"/>
        <v>22</v>
      </c>
      <c r="C2176">
        <f t="shared" si="67"/>
        <v>8</v>
      </c>
      <c r="D2176" s="2">
        <f>DATE(2023,KB_s[[#This Row],[Monat]],KB_s[[#This Row],[Tag]])</f>
        <v>45160</v>
      </c>
      <c r="E2176" s="3">
        <f>WEEKNUM(KB_s[[#This Row],[kill_datetime]],2)</f>
        <v>35</v>
      </c>
      <c r="F2176" t="s">
        <v>604</v>
      </c>
      <c r="G2176" t="s">
        <v>15</v>
      </c>
      <c r="H2176" t="s">
        <v>231</v>
      </c>
      <c r="I2176" t="s">
        <v>13</v>
      </c>
      <c r="J2176" t="s">
        <v>73</v>
      </c>
      <c r="K2176" t="s">
        <v>32</v>
      </c>
      <c r="L2176" t="s">
        <v>340</v>
      </c>
      <c r="M2176" t="s">
        <v>66</v>
      </c>
      <c r="N2176" s="1">
        <v>22605627.18</v>
      </c>
      <c r="O2176" s="1">
        <v>10511751.380000001</v>
      </c>
    </row>
    <row r="2177" spans="1:15" x14ac:dyDescent="0.25">
      <c r="A2177" s="2">
        <v>45160.801851851851</v>
      </c>
      <c r="B2177">
        <f t="shared" si="66"/>
        <v>22</v>
      </c>
      <c r="C2177">
        <f t="shared" si="67"/>
        <v>8</v>
      </c>
      <c r="D2177" s="2">
        <f>DATE(2023,KB_s[[#This Row],[Monat]],KB_s[[#This Row],[Tag]])</f>
        <v>45160</v>
      </c>
      <c r="E2177" s="3">
        <f>WEEKNUM(KB_s[[#This Row],[kill_datetime]],2)</f>
        <v>35</v>
      </c>
      <c r="F2177" t="s">
        <v>250</v>
      </c>
      <c r="G2177" t="s">
        <v>60</v>
      </c>
      <c r="H2177" t="s">
        <v>319</v>
      </c>
      <c r="I2177" t="s">
        <v>13</v>
      </c>
      <c r="J2177" t="s">
        <v>48</v>
      </c>
      <c r="K2177" t="s">
        <v>25</v>
      </c>
      <c r="L2177" t="s">
        <v>58</v>
      </c>
      <c r="M2177" t="s">
        <v>11</v>
      </c>
      <c r="N2177" s="1">
        <v>11139217.07</v>
      </c>
      <c r="O2177" s="1">
        <v>6663082.5499999998</v>
      </c>
    </row>
    <row r="2178" spans="1:15" x14ac:dyDescent="0.25">
      <c r="A2178" s="2">
        <v>45160.814872685187</v>
      </c>
      <c r="B2178">
        <f t="shared" ref="B2178:B2241" si="68">DAY(A2178)</f>
        <v>22</v>
      </c>
      <c r="C2178">
        <f t="shared" ref="C2178:C2241" si="69">MONTH(A2178)</f>
        <v>8</v>
      </c>
      <c r="D2178" s="2">
        <f>DATE(2023,KB_s[[#This Row],[Monat]],KB_s[[#This Row],[Tag]])</f>
        <v>45160</v>
      </c>
      <c r="E2178" s="3">
        <f>WEEKNUM(KB_s[[#This Row],[kill_datetime]],2)</f>
        <v>35</v>
      </c>
      <c r="F2178" t="s">
        <v>250</v>
      </c>
      <c r="G2178" t="s">
        <v>60</v>
      </c>
      <c r="H2178" t="s">
        <v>393</v>
      </c>
      <c r="I2178" t="s">
        <v>13</v>
      </c>
      <c r="J2178" t="s">
        <v>49</v>
      </c>
      <c r="K2178" t="s">
        <v>25</v>
      </c>
      <c r="L2178" t="s">
        <v>58</v>
      </c>
      <c r="M2178" t="s">
        <v>11</v>
      </c>
      <c r="N2178" s="1">
        <v>9579389.6999999993</v>
      </c>
      <c r="O2178" s="1">
        <v>7390841.6299999999</v>
      </c>
    </row>
    <row r="2179" spans="1:15" x14ac:dyDescent="0.25">
      <c r="A2179" s="2">
        <v>45160.860046296293</v>
      </c>
      <c r="B2179">
        <f t="shared" si="68"/>
        <v>22</v>
      </c>
      <c r="C2179">
        <f t="shared" si="69"/>
        <v>8</v>
      </c>
      <c r="D2179" s="2">
        <f>DATE(2023,KB_s[[#This Row],[Monat]],KB_s[[#This Row],[Tag]])</f>
        <v>45160</v>
      </c>
      <c r="E2179" s="3">
        <f>WEEKNUM(KB_s[[#This Row],[kill_datetime]],2)</f>
        <v>35</v>
      </c>
      <c r="F2179" t="s">
        <v>21</v>
      </c>
      <c r="G2179" t="s">
        <v>13</v>
      </c>
      <c r="H2179" t="s">
        <v>165</v>
      </c>
      <c r="I2179" t="s">
        <v>20</v>
      </c>
      <c r="J2179" t="s">
        <v>35</v>
      </c>
      <c r="K2179" t="s">
        <v>36</v>
      </c>
      <c r="L2179" t="s">
        <v>202</v>
      </c>
      <c r="M2179" t="s">
        <v>38</v>
      </c>
      <c r="N2179" s="1">
        <v>38180525.399999999</v>
      </c>
      <c r="O2179" s="1">
        <v>23298169.359999999</v>
      </c>
    </row>
    <row r="2180" spans="1:15" x14ac:dyDescent="0.25">
      <c r="A2180" s="2">
        <v>45160.860219907408</v>
      </c>
      <c r="B2180">
        <f t="shared" si="68"/>
        <v>22</v>
      </c>
      <c r="C2180">
        <f t="shared" si="69"/>
        <v>8</v>
      </c>
      <c r="D2180" s="2">
        <f>DATE(2023,KB_s[[#This Row],[Monat]],KB_s[[#This Row],[Tag]])</f>
        <v>45160</v>
      </c>
      <c r="E2180" s="3">
        <f>WEEKNUM(KB_s[[#This Row],[kill_datetime]],2)</f>
        <v>35</v>
      </c>
      <c r="F2180" t="s">
        <v>21</v>
      </c>
      <c r="G2180" t="s">
        <v>13</v>
      </c>
      <c r="H2180" t="s">
        <v>40</v>
      </c>
      <c r="I2180" t="s">
        <v>20</v>
      </c>
      <c r="J2180" t="s">
        <v>80</v>
      </c>
      <c r="K2180" t="s">
        <v>36</v>
      </c>
      <c r="L2180" t="s">
        <v>202</v>
      </c>
      <c r="M2180" t="s">
        <v>38</v>
      </c>
      <c r="N2180" s="1">
        <v>74404357.239999995</v>
      </c>
      <c r="O2180" s="1">
        <v>56170887.850000001</v>
      </c>
    </row>
    <row r="2181" spans="1:15" x14ac:dyDescent="0.25">
      <c r="A2181" s="2">
        <v>45160.860312500001</v>
      </c>
      <c r="B2181">
        <f t="shared" si="68"/>
        <v>22</v>
      </c>
      <c r="C2181">
        <f t="shared" si="69"/>
        <v>8</v>
      </c>
      <c r="D2181" s="2">
        <f>DATE(2023,KB_s[[#This Row],[Monat]],KB_s[[#This Row],[Tag]])</f>
        <v>45160</v>
      </c>
      <c r="E2181" s="3">
        <f>WEEKNUM(KB_s[[#This Row],[kill_datetime]],2)</f>
        <v>35</v>
      </c>
      <c r="F2181" t="s">
        <v>41</v>
      </c>
      <c r="G2181" t="s">
        <v>13</v>
      </c>
      <c r="H2181" t="s">
        <v>97</v>
      </c>
      <c r="I2181" t="s">
        <v>20</v>
      </c>
      <c r="J2181" t="s">
        <v>90</v>
      </c>
      <c r="K2181" t="s">
        <v>36</v>
      </c>
      <c r="L2181" t="s">
        <v>202</v>
      </c>
      <c r="M2181" t="s">
        <v>38</v>
      </c>
      <c r="N2181" s="1">
        <v>59892760.079999998</v>
      </c>
      <c r="O2181" s="1">
        <v>38961087.130000003</v>
      </c>
    </row>
    <row r="2182" spans="1:15" x14ac:dyDescent="0.25">
      <c r="A2182" s="2">
        <v>45160.860439814816</v>
      </c>
      <c r="B2182">
        <f t="shared" si="68"/>
        <v>22</v>
      </c>
      <c r="C2182">
        <f t="shared" si="69"/>
        <v>8</v>
      </c>
      <c r="D2182" s="2">
        <f>DATE(2023,KB_s[[#This Row],[Monat]],KB_s[[#This Row],[Tag]])</f>
        <v>45160</v>
      </c>
      <c r="E2182" s="3">
        <f>WEEKNUM(KB_s[[#This Row],[kill_datetime]],2)</f>
        <v>35</v>
      </c>
      <c r="F2182" t="s">
        <v>67</v>
      </c>
      <c r="G2182" t="s">
        <v>13</v>
      </c>
      <c r="H2182" t="s">
        <v>447</v>
      </c>
      <c r="I2182" t="s">
        <v>20</v>
      </c>
      <c r="J2182" t="s">
        <v>90</v>
      </c>
      <c r="K2182" t="s">
        <v>36</v>
      </c>
      <c r="L2182" t="s">
        <v>202</v>
      </c>
      <c r="M2182" t="s">
        <v>38</v>
      </c>
      <c r="N2182" s="1">
        <v>59874307.119999997</v>
      </c>
      <c r="O2182" s="1">
        <v>45477618.229999997</v>
      </c>
    </row>
    <row r="2183" spans="1:15" x14ac:dyDescent="0.25">
      <c r="A2183" s="2">
        <v>45160.86074074074</v>
      </c>
      <c r="B2183">
        <f t="shared" si="68"/>
        <v>22</v>
      </c>
      <c r="C2183">
        <f t="shared" si="69"/>
        <v>8</v>
      </c>
      <c r="D2183" s="2">
        <f>DATE(2023,KB_s[[#This Row],[Monat]],KB_s[[#This Row],[Tag]])</f>
        <v>45160</v>
      </c>
      <c r="E2183" s="3">
        <f>WEEKNUM(KB_s[[#This Row],[kill_datetime]],2)</f>
        <v>35</v>
      </c>
      <c r="F2183" t="s">
        <v>67</v>
      </c>
      <c r="G2183" t="s">
        <v>13</v>
      </c>
      <c r="H2183" t="s">
        <v>210</v>
      </c>
      <c r="I2183" t="s">
        <v>20</v>
      </c>
      <c r="J2183" t="s">
        <v>35</v>
      </c>
      <c r="K2183" t="s">
        <v>36</v>
      </c>
      <c r="L2183" t="s">
        <v>202</v>
      </c>
      <c r="M2183" t="s">
        <v>38</v>
      </c>
      <c r="N2183" s="1">
        <v>39491080.409999996</v>
      </c>
      <c r="O2183" s="1">
        <v>23266899.98</v>
      </c>
    </row>
    <row r="2184" spans="1:15" x14ac:dyDescent="0.25">
      <c r="A2184" s="2">
        <v>45160.861087962963</v>
      </c>
      <c r="B2184">
        <f t="shared" si="68"/>
        <v>22</v>
      </c>
      <c r="C2184">
        <f t="shared" si="69"/>
        <v>8</v>
      </c>
      <c r="D2184" s="2">
        <f>DATE(2023,KB_s[[#This Row],[Monat]],KB_s[[#This Row],[Tag]])</f>
        <v>45160</v>
      </c>
      <c r="E2184" s="3">
        <f>WEEKNUM(KB_s[[#This Row],[kill_datetime]],2)</f>
        <v>35</v>
      </c>
      <c r="F2184" t="s">
        <v>41</v>
      </c>
      <c r="G2184" t="s">
        <v>13</v>
      </c>
      <c r="H2184" t="s">
        <v>72</v>
      </c>
      <c r="I2184" t="s">
        <v>20</v>
      </c>
      <c r="J2184" t="s">
        <v>90</v>
      </c>
      <c r="K2184" t="s">
        <v>36</v>
      </c>
      <c r="L2184" t="s">
        <v>202</v>
      </c>
      <c r="M2184" t="s">
        <v>38</v>
      </c>
      <c r="N2184" s="1">
        <v>59855854.149999999</v>
      </c>
      <c r="O2184" s="1">
        <v>43457557.670000002</v>
      </c>
    </row>
    <row r="2185" spans="1:15" x14ac:dyDescent="0.25">
      <c r="A2185" s="2">
        <v>45160.861562500002</v>
      </c>
      <c r="B2185">
        <f t="shared" si="68"/>
        <v>22</v>
      </c>
      <c r="C2185">
        <f t="shared" si="69"/>
        <v>8</v>
      </c>
      <c r="D2185" s="2">
        <f>DATE(2023,KB_s[[#This Row],[Monat]],KB_s[[#This Row],[Tag]])</f>
        <v>45160</v>
      </c>
      <c r="E2185" s="3">
        <f>WEEKNUM(KB_s[[#This Row],[kill_datetime]],2)</f>
        <v>35</v>
      </c>
      <c r="F2185" t="s">
        <v>22</v>
      </c>
      <c r="G2185" t="s">
        <v>13</v>
      </c>
      <c r="H2185" t="s">
        <v>402</v>
      </c>
      <c r="I2185" t="s">
        <v>20</v>
      </c>
      <c r="J2185" t="s">
        <v>90</v>
      </c>
      <c r="K2185" t="s">
        <v>36</v>
      </c>
      <c r="L2185" t="s">
        <v>202</v>
      </c>
      <c r="M2185" t="s">
        <v>38</v>
      </c>
      <c r="N2185" s="1">
        <v>70218764.659999996</v>
      </c>
      <c r="O2185" s="1">
        <v>50872159.359999999</v>
      </c>
    </row>
    <row r="2186" spans="1:15" x14ac:dyDescent="0.25">
      <c r="A2186" s="2">
        <v>45160.861655092594</v>
      </c>
      <c r="B2186">
        <f t="shared" si="68"/>
        <v>22</v>
      </c>
      <c r="C2186">
        <f t="shared" si="69"/>
        <v>8</v>
      </c>
      <c r="D2186" s="2">
        <f>DATE(2023,KB_s[[#This Row],[Monat]],KB_s[[#This Row],[Tag]])</f>
        <v>45160</v>
      </c>
      <c r="E2186" s="3">
        <f>WEEKNUM(KB_s[[#This Row],[kill_datetime]],2)</f>
        <v>35</v>
      </c>
      <c r="F2186" t="s">
        <v>537</v>
      </c>
      <c r="G2186" t="s">
        <v>13</v>
      </c>
      <c r="H2186" t="s">
        <v>72</v>
      </c>
      <c r="I2186" t="s">
        <v>20</v>
      </c>
      <c r="J2186" t="s">
        <v>35</v>
      </c>
      <c r="K2186" t="s">
        <v>36</v>
      </c>
      <c r="L2186" t="s">
        <v>202</v>
      </c>
      <c r="M2186" t="s">
        <v>38</v>
      </c>
      <c r="N2186" s="1">
        <v>43253680.909999996</v>
      </c>
      <c r="O2186" s="1">
        <v>21898279.289999999</v>
      </c>
    </row>
    <row r="2187" spans="1:15" x14ac:dyDescent="0.25">
      <c r="A2187" s="2">
        <v>45160.861875000002</v>
      </c>
      <c r="B2187">
        <f t="shared" si="68"/>
        <v>22</v>
      </c>
      <c r="C2187">
        <f t="shared" si="69"/>
        <v>8</v>
      </c>
      <c r="D2187" s="2">
        <f>DATE(2023,KB_s[[#This Row],[Monat]],KB_s[[#This Row],[Tag]])</f>
        <v>45160</v>
      </c>
      <c r="E2187" s="3">
        <f>WEEKNUM(KB_s[[#This Row],[kill_datetime]],2)</f>
        <v>35</v>
      </c>
      <c r="F2187" t="s">
        <v>21</v>
      </c>
      <c r="G2187" t="s">
        <v>13</v>
      </c>
      <c r="H2187" t="s">
        <v>438</v>
      </c>
      <c r="I2187" t="s">
        <v>20</v>
      </c>
      <c r="J2187" t="s">
        <v>193</v>
      </c>
      <c r="K2187" t="s">
        <v>17</v>
      </c>
      <c r="L2187" t="s">
        <v>202</v>
      </c>
      <c r="M2187" t="s">
        <v>38</v>
      </c>
      <c r="N2187" s="1">
        <v>2938357.82</v>
      </c>
      <c r="O2187" s="1">
        <v>2791110.83</v>
      </c>
    </row>
    <row r="2188" spans="1:15" x14ac:dyDescent="0.25">
      <c r="A2188" s="2">
        <v>45160.864236111112</v>
      </c>
      <c r="B2188">
        <f t="shared" si="68"/>
        <v>22</v>
      </c>
      <c r="C2188">
        <f t="shared" si="69"/>
        <v>8</v>
      </c>
      <c r="D2188" s="2">
        <f>DATE(2023,KB_s[[#This Row],[Monat]],KB_s[[#This Row],[Tag]])</f>
        <v>45160</v>
      </c>
      <c r="E2188" s="3">
        <f>WEEKNUM(KB_s[[#This Row],[kill_datetime]],2)</f>
        <v>35</v>
      </c>
      <c r="F2188" t="s">
        <v>658</v>
      </c>
      <c r="G2188" t="s">
        <v>60</v>
      </c>
      <c r="H2188" t="s">
        <v>67</v>
      </c>
      <c r="I2188" t="s">
        <v>13</v>
      </c>
      <c r="J2188" t="s">
        <v>39</v>
      </c>
      <c r="K2188" t="s">
        <v>32</v>
      </c>
      <c r="L2188" t="s">
        <v>650</v>
      </c>
      <c r="M2188" t="s">
        <v>78</v>
      </c>
      <c r="N2188" s="1">
        <v>30132115.82</v>
      </c>
      <c r="O2188" s="1">
        <v>14513314.91</v>
      </c>
    </row>
    <row r="2189" spans="1:15" x14ac:dyDescent="0.25">
      <c r="A2189" s="2">
        <v>45160.900497685187</v>
      </c>
      <c r="B2189">
        <f t="shared" si="68"/>
        <v>22</v>
      </c>
      <c r="C2189">
        <f t="shared" si="69"/>
        <v>8</v>
      </c>
      <c r="D2189" s="2">
        <f>DATE(2023,KB_s[[#This Row],[Monat]],KB_s[[#This Row],[Tag]])</f>
        <v>45160</v>
      </c>
      <c r="E2189" s="3">
        <f>WEEKNUM(KB_s[[#This Row],[kill_datetime]],2)</f>
        <v>35</v>
      </c>
      <c r="F2189" t="s">
        <v>491</v>
      </c>
      <c r="G2189" t="s">
        <v>60</v>
      </c>
      <c r="H2189" t="s">
        <v>245</v>
      </c>
      <c r="I2189" t="s">
        <v>13</v>
      </c>
      <c r="J2189" t="s">
        <v>69</v>
      </c>
      <c r="K2189" t="s">
        <v>17</v>
      </c>
      <c r="L2189" t="s">
        <v>634</v>
      </c>
      <c r="M2189" t="s">
        <v>78</v>
      </c>
      <c r="N2189" s="1">
        <v>4649046.82</v>
      </c>
      <c r="O2189" s="1">
        <v>3391583.97</v>
      </c>
    </row>
    <row r="2190" spans="1:15" x14ac:dyDescent="0.25">
      <c r="A2190" s="2">
        <v>45160.909178240741</v>
      </c>
      <c r="B2190">
        <f t="shared" si="68"/>
        <v>22</v>
      </c>
      <c r="C2190">
        <f t="shared" si="69"/>
        <v>8</v>
      </c>
      <c r="D2190" s="2">
        <f>DATE(2023,KB_s[[#This Row],[Monat]],KB_s[[#This Row],[Tag]])</f>
        <v>45160</v>
      </c>
      <c r="E2190" s="3">
        <f>WEEKNUM(KB_s[[#This Row],[kill_datetime]],2)</f>
        <v>35</v>
      </c>
      <c r="F2190" t="s">
        <v>354</v>
      </c>
      <c r="G2190" t="s">
        <v>60</v>
      </c>
      <c r="H2190" t="s">
        <v>22</v>
      </c>
      <c r="I2190" t="s">
        <v>13</v>
      </c>
      <c r="J2190" t="s">
        <v>56</v>
      </c>
      <c r="K2190" t="s">
        <v>17</v>
      </c>
      <c r="L2190" t="s">
        <v>634</v>
      </c>
      <c r="M2190" t="s">
        <v>78</v>
      </c>
      <c r="N2190" s="1">
        <v>22050635.48</v>
      </c>
      <c r="O2190" s="1">
        <v>18019737.370000001</v>
      </c>
    </row>
    <row r="2191" spans="1:15" x14ac:dyDescent="0.25">
      <c r="A2191" s="2">
        <v>45160.909710648149</v>
      </c>
      <c r="B2191">
        <f t="shared" si="68"/>
        <v>22</v>
      </c>
      <c r="C2191">
        <f t="shared" si="69"/>
        <v>8</v>
      </c>
      <c r="D2191" s="2">
        <f>DATE(2023,KB_s[[#This Row],[Monat]],KB_s[[#This Row],[Tag]])</f>
        <v>45160</v>
      </c>
      <c r="E2191" s="3">
        <f>WEEKNUM(KB_s[[#This Row],[kill_datetime]],2)</f>
        <v>35</v>
      </c>
      <c r="F2191" t="s">
        <v>556</v>
      </c>
      <c r="G2191" t="s">
        <v>13</v>
      </c>
      <c r="H2191" t="s">
        <v>491</v>
      </c>
      <c r="I2191" t="s">
        <v>60</v>
      </c>
      <c r="J2191" t="s">
        <v>80</v>
      </c>
      <c r="K2191" t="s">
        <v>36</v>
      </c>
      <c r="L2191" t="s">
        <v>634</v>
      </c>
      <c r="M2191" t="s">
        <v>78</v>
      </c>
      <c r="N2191" s="1">
        <v>70468884.769999996</v>
      </c>
      <c r="O2191" s="1">
        <v>53479220.469999999</v>
      </c>
    </row>
    <row r="2192" spans="1:15" x14ac:dyDescent="0.25">
      <c r="A2192" s="2">
        <v>45160.914976851855</v>
      </c>
      <c r="B2192">
        <f t="shared" si="68"/>
        <v>22</v>
      </c>
      <c r="C2192">
        <f t="shared" si="69"/>
        <v>8</v>
      </c>
      <c r="D2192" s="2">
        <f>DATE(2023,KB_s[[#This Row],[Monat]],KB_s[[#This Row],[Tag]])</f>
        <v>45160</v>
      </c>
      <c r="E2192" s="3">
        <f>WEEKNUM(KB_s[[#This Row],[kill_datetime]],2)</f>
        <v>35</v>
      </c>
      <c r="F2192" t="s">
        <v>250</v>
      </c>
      <c r="G2192" t="s">
        <v>60</v>
      </c>
      <c r="H2192" t="s">
        <v>229</v>
      </c>
      <c r="I2192" t="s">
        <v>13</v>
      </c>
      <c r="J2192" t="s">
        <v>267</v>
      </c>
      <c r="K2192" t="s">
        <v>17</v>
      </c>
      <c r="L2192" t="s">
        <v>58</v>
      </c>
      <c r="M2192" t="s">
        <v>11</v>
      </c>
      <c r="N2192" s="1">
        <v>13912855.98</v>
      </c>
      <c r="O2192" s="1">
        <v>9248626.3000000007</v>
      </c>
    </row>
    <row r="2193" spans="1:15" x14ac:dyDescent="0.25">
      <c r="A2193" s="2">
        <v>45160.946145833332</v>
      </c>
      <c r="B2193">
        <f t="shared" si="68"/>
        <v>22</v>
      </c>
      <c r="C2193">
        <f t="shared" si="69"/>
        <v>8</v>
      </c>
      <c r="D2193" s="2">
        <f>DATE(2023,KB_s[[#This Row],[Monat]],KB_s[[#This Row],[Tag]])</f>
        <v>45160</v>
      </c>
      <c r="E2193" s="3">
        <f>WEEKNUM(KB_s[[#This Row],[kill_datetime]],2)</f>
        <v>35</v>
      </c>
      <c r="F2193" t="s">
        <v>23</v>
      </c>
      <c r="G2193" t="s">
        <v>20</v>
      </c>
      <c r="H2193" t="s">
        <v>480</v>
      </c>
      <c r="I2193" t="s">
        <v>13</v>
      </c>
      <c r="J2193" t="s">
        <v>134</v>
      </c>
      <c r="K2193" t="s">
        <v>32</v>
      </c>
      <c r="L2193" t="s">
        <v>466</v>
      </c>
      <c r="M2193" t="s">
        <v>66</v>
      </c>
      <c r="N2193" s="1">
        <v>44178939.850000001</v>
      </c>
      <c r="O2193" s="1">
        <v>32225822.359999999</v>
      </c>
    </row>
    <row r="2194" spans="1:15" x14ac:dyDescent="0.25">
      <c r="A2194" s="2">
        <v>45160.978750000002</v>
      </c>
      <c r="B2194">
        <f t="shared" si="68"/>
        <v>22</v>
      </c>
      <c r="C2194">
        <f t="shared" si="69"/>
        <v>8</v>
      </c>
      <c r="D2194" s="2">
        <f>DATE(2023,KB_s[[#This Row],[Monat]],KB_s[[#This Row],[Tag]])</f>
        <v>45160</v>
      </c>
      <c r="E2194" s="3">
        <f>WEEKNUM(KB_s[[#This Row],[kill_datetime]],2)</f>
        <v>35</v>
      </c>
      <c r="F2194" t="s">
        <v>250</v>
      </c>
      <c r="G2194" t="s">
        <v>60</v>
      </c>
      <c r="H2194" t="s">
        <v>21</v>
      </c>
      <c r="I2194" t="s">
        <v>13</v>
      </c>
      <c r="J2194" t="s">
        <v>29</v>
      </c>
      <c r="K2194" t="s">
        <v>17</v>
      </c>
      <c r="L2194" t="s">
        <v>58</v>
      </c>
      <c r="M2194" t="s">
        <v>11</v>
      </c>
      <c r="N2194" s="1">
        <v>1151748.81</v>
      </c>
      <c r="O2194" s="1">
        <v>931781.77</v>
      </c>
    </row>
    <row r="2195" spans="1:15" x14ac:dyDescent="0.25">
      <c r="A2195" s="2">
        <v>45160.988877314812</v>
      </c>
      <c r="B2195">
        <f t="shared" si="68"/>
        <v>22</v>
      </c>
      <c r="C2195">
        <f t="shared" si="69"/>
        <v>8</v>
      </c>
      <c r="D2195" s="2">
        <f>DATE(2023,KB_s[[#This Row],[Monat]],KB_s[[#This Row],[Tag]])</f>
        <v>45160</v>
      </c>
      <c r="E2195" s="3">
        <f>WEEKNUM(KB_s[[#This Row],[kill_datetime]],2)</f>
        <v>35</v>
      </c>
      <c r="F2195" t="s">
        <v>250</v>
      </c>
      <c r="G2195" t="s">
        <v>60</v>
      </c>
      <c r="H2195" t="s">
        <v>21</v>
      </c>
      <c r="I2195" t="s">
        <v>13</v>
      </c>
      <c r="J2195" t="s">
        <v>267</v>
      </c>
      <c r="K2195" t="s">
        <v>17</v>
      </c>
      <c r="L2195" t="s">
        <v>58</v>
      </c>
      <c r="M2195" t="s">
        <v>11</v>
      </c>
      <c r="N2195" s="1">
        <v>1656827.33</v>
      </c>
      <c r="O2195" s="1">
        <v>498212.85</v>
      </c>
    </row>
    <row r="2196" spans="1:15" x14ac:dyDescent="0.25">
      <c r="A2196" s="2">
        <v>45160.993680555555</v>
      </c>
      <c r="B2196">
        <f t="shared" si="68"/>
        <v>22</v>
      </c>
      <c r="C2196">
        <f t="shared" si="69"/>
        <v>8</v>
      </c>
      <c r="D2196" s="2">
        <f>DATE(2023,KB_s[[#This Row],[Monat]],KB_s[[#This Row],[Tag]])</f>
        <v>45160</v>
      </c>
      <c r="E2196" s="3">
        <f>WEEKNUM(KB_s[[#This Row],[kill_datetime]],2)</f>
        <v>35</v>
      </c>
      <c r="F2196" t="s">
        <v>250</v>
      </c>
      <c r="G2196" t="s">
        <v>60</v>
      </c>
      <c r="H2196" t="s">
        <v>21</v>
      </c>
      <c r="I2196" t="s">
        <v>13</v>
      </c>
      <c r="J2196" t="s">
        <v>267</v>
      </c>
      <c r="K2196" t="s">
        <v>17</v>
      </c>
      <c r="L2196" t="s">
        <v>58</v>
      </c>
      <c r="M2196" t="s">
        <v>11</v>
      </c>
      <c r="N2196" s="1">
        <v>1650587.51</v>
      </c>
      <c r="O2196" s="1">
        <v>1364625.78</v>
      </c>
    </row>
    <row r="2197" spans="1:15" x14ac:dyDescent="0.25">
      <c r="A2197" s="2">
        <v>45160.999328703707</v>
      </c>
      <c r="B2197">
        <f t="shared" si="68"/>
        <v>22</v>
      </c>
      <c r="C2197">
        <f t="shared" si="69"/>
        <v>8</v>
      </c>
      <c r="D2197" s="2">
        <f>DATE(2023,KB_s[[#This Row],[Monat]],KB_s[[#This Row],[Tag]])</f>
        <v>45160</v>
      </c>
      <c r="E2197" s="3">
        <f>WEEKNUM(KB_s[[#This Row],[kill_datetime]],2)</f>
        <v>35</v>
      </c>
      <c r="F2197" t="s">
        <v>250</v>
      </c>
      <c r="G2197" t="s">
        <v>60</v>
      </c>
      <c r="H2197" t="s">
        <v>21</v>
      </c>
      <c r="I2197" t="s">
        <v>13</v>
      </c>
      <c r="J2197" t="s">
        <v>267</v>
      </c>
      <c r="K2197" t="s">
        <v>17</v>
      </c>
      <c r="L2197" t="s">
        <v>58</v>
      </c>
      <c r="M2197" t="s">
        <v>11</v>
      </c>
      <c r="N2197" s="1">
        <v>1859753.34</v>
      </c>
      <c r="O2197" s="1">
        <v>1356252.88</v>
      </c>
    </row>
    <row r="2198" spans="1:15" x14ac:dyDescent="0.25">
      <c r="A2198" s="2">
        <v>45161.003229166665</v>
      </c>
      <c r="B2198">
        <f t="shared" si="68"/>
        <v>23</v>
      </c>
      <c r="C2198">
        <f t="shared" si="69"/>
        <v>8</v>
      </c>
      <c r="D2198" s="2">
        <f>DATE(2023,KB_s[[#This Row],[Monat]],KB_s[[#This Row],[Tag]])</f>
        <v>45161</v>
      </c>
      <c r="E2198" s="3">
        <f>WEEKNUM(KB_s[[#This Row],[kill_datetime]],2)</f>
        <v>35</v>
      </c>
      <c r="F2198" t="s">
        <v>250</v>
      </c>
      <c r="G2198" t="s">
        <v>60</v>
      </c>
      <c r="H2198" t="s">
        <v>543</v>
      </c>
      <c r="I2198" t="s">
        <v>27</v>
      </c>
      <c r="J2198" t="s">
        <v>54</v>
      </c>
      <c r="K2198" t="s">
        <v>17</v>
      </c>
      <c r="L2198" t="s">
        <v>58</v>
      </c>
      <c r="M2198" t="s">
        <v>11</v>
      </c>
      <c r="N2198" s="1">
        <v>744697227.16999996</v>
      </c>
      <c r="O2198" s="1">
        <v>743953979.57000005</v>
      </c>
    </row>
    <row r="2199" spans="1:15" x14ac:dyDescent="0.25">
      <c r="A2199" s="2">
        <v>45161.010011574072</v>
      </c>
      <c r="B2199">
        <f t="shared" si="68"/>
        <v>23</v>
      </c>
      <c r="C2199">
        <f t="shared" si="69"/>
        <v>8</v>
      </c>
      <c r="D2199" s="2">
        <f>DATE(2023,KB_s[[#This Row],[Monat]],KB_s[[#This Row],[Tag]])</f>
        <v>45161</v>
      </c>
      <c r="E2199" s="3">
        <f>WEEKNUM(KB_s[[#This Row],[kill_datetime]],2)</f>
        <v>35</v>
      </c>
      <c r="F2199" t="s">
        <v>23</v>
      </c>
      <c r="G2199" t="s">
        <v>20</v>
      </c>
      <c r="H2199" t="s">
        <v>110</v>
      </c>
      <c r="I2199" t="s">
        <v>27</v>
      </c>
      <c r="J2199" t="s">
        <v>325</v>
      </c>
      <c r="K2199" t="s">
        <v>32</v>
      </c>
      <c r="L2199" t="s">
        <v>466</v>
      </c>
      <c r="M2199" t="s">
        <v>66</v>
      </c>
      <c r="N2199" s="1">
        <v>72705293.549999997</v>
      </c>
      <c r="O2199" s="1">
        <v>47750502.950000003</v>
      </c>
    </row>
    <row r="2200" spans="1:15" x14ac:dyDescent="0.25">
      <c r="A2200" s="2">
        <v>45161.010682870372</v>
      </c>
      <c r="B2200">
        <f t="shared" si="68"/>
        <v>23</v>
      </c>
      <c r="C2200">
        <f t="shared" si="69"/>
        <v>8</v>
      </c>
      <c r="D2200" s="2">
        <f>DATE(2023,KB_s[[#This Row],[Monat]],KB_s[[#This Row],[Tag]])</f>
        <v>45161</v>
      </c>
      <c r="E2200" s="3">
        <f>WEEKNUM(KB_s[[#This Row],[kill_datetime]],2)</f>
        <v>35</v>
      </c>
      <c r="F2200" t="s">
        <v>250</v>
      </c>
      <c r="G2200" t="s">
        <v>60</v>
      </c>
      <c r="H2200" t="s">
        <v>196</v>
      </c>
      <c r="I2200" t="s">
        <v>13</v>
      </c>
      <c r="J2200" t="s">
        <v>435</v>
      </c>
      <c r="K2200" t="s">
        <v>52</v>
      </c>
      <c r="L2200" t="s">
        <v>58</v>
      </c>
      <c r="M2200" t="s">
        <v>11</v>
      </c>
      <c r="N2200" s="1">
        <v>336602573.08999997</v>
      </c>
      <c r="O2200" s="1">
        <v>191799339.58000001</v>
      </c>
    </row>
    <row r="2201" spans="1:15" x14ac:dyDescent="0.25">
      <c r="A2201" s="2">
        <v>45161.036458333336</v>
      </c>
      <c r="B2201">
        <f t="shared" si="68"/>
        <v>23</v>
      </c>
      <c r="C2201">
        <f t="shared" si="69"/>
        <v>8</v>
      </c>
      <c r="D2201" s="2">
        <f>DATE(2023,KB_s[[#This Row],[Monat]],KB_s[[#This Row],[Tag]])</f>
        <v>45161</v>
      </c>
      <c r="E2201" s="3">
        <f>WEEKNUM(KB_s[[#This Row],[kill_datetime]],2)</f>
        <v>35</v>
      </c>
      <c r="F2201" t="s">
        <v>438</v>
      </c>
      <c r="G2201" t="s">
        <v>20</v>
      </c>
      <c r="H2201" t="s">
        <v>164</v>
      </c>
      <c r="I2201" t="s">
        <v>13</v>
      </c>
      <c r="J2201" t="s">
        <v>114</v>
      </c>
      <c r="K2201" t="s">
        <v>17</v>
      </c>
      <c r="L2201" t="s">
        <v>281</v>
      </c>
      <c r="M2201" t="s">
        <v>66</v>
      </c>
      <c r="N2201" s="1">
        <v>70955630.420000002</v>
      </c>
      <c r="O2201" s="1">
        <v>63028366.899999999</v>
      </c>
    </row>
    <row r="2202" spans="1:15" x14ac:dyDescent="0.25">
      <c r="A2202" s="2">
        <v>45161.105405092596</v>
      </c>
      <c r="B2202">
        <f t="shared" si="68"/>
        <v>23</v>
      </c>
      <c r="C2202">
        <f t="shared" si="69"/>
        <v>8</v>
      </c>
      <c r="D2202" s="2">
        <f>DATE(2023,KB_s[[#This Row],[Monat]],KB_s[[#This Row],[Tag]])</f>
        <v>45161</v>
      </c>
      <c r="E2202" s="3">
        <f>WEEKNUM(KB_s[[#This Row],[kill_datetime]],2)</f>
        <v>35</v>
      </c>
      <c r="F2202" t="s">
        <v>230</v>
      </c>
      <c r="G2202" t="s">
        <v>13</v>
      </c>
      <c r="H2202" t="s">
        <v>241</v>
      </c>
      <c r="I2202" t="s">
        <v>20</v>
      </c>
      <c r="J2202" t="s">
        <v>80</v>
      </c>
      <c r="K2202" t="s">
        <v>36</v>
      </c>
      <c r="L2202" t="s">
        <v>84</v>
      </c>
      <c r="M2202" t="s">
        <v>38</v>
      </c>
      <c r="N2202" s="1">
        <v>68988733.849999994</v>
      </c>
      <c r="O2202" s="1">
        <v>49921813.079999998</v>
      </c>
    </row>
    <row r="2203" spans="1:15" x14ac:dyDescent="0.25">
      <c r="A2203" s="2">
        <v>45161.106516203705</v>
      </c>
      <c r="B2203">
        <f t="shared" si="68"/>
        <v>23</v>
      </c>
      <c r="C2203">
        <f t="shared" si="69"/>
        <v>8</v>
      </c>
      <c r="D2203" s="2">
        <f>DATE(2023,KB_s[[#This Row],[Monat]],KB_s[[#This Row],[Tag]])</f>
        <v>45161</v>
      </c>
      <c r="E2203" s="3">
        <f>WEEKNUM(KB_s[[#This Row],[kill_datetime]],2)</f>
        <v>35</v>
      </c>
      <c r="F2203" t="s">
        <v>12</v>
      </c>
      <c r="G2203" t="s">
        <v>13</v>
      </c>
      <c r="H2203" t="s">
        <v>75</v>
      </c>
      <c r="I2203" t="s">
        <v>60</v>
      </c>
      <c r="J2203" t="s">
        <v>80</v>
      </c>
      <c r="K2203" t="s">
        <v>36</v>
      </c>
      <c r="L2203" t="s">
        <v>149</v>
      </c>
      <c r="M2203" t="s">
        <v>38</v>
      </c>
      <c r="N2203" s="1">
        <v>69872967.920000002</v>
      </c>
      <c r="O2203" s="1">
        <v>56715140.329999998</v>
      </c>
    </row>
    <row r="2204" spans="1:15" x14ac:dyDescent="0.25">
      <c r="A2204" s="2">
        <v>45161.113564814812</v>
      </c>
      <c r="B2204">
        <f t="shared" si="68"/>
        <v>23</v>
      </c>
      <c r="C2204">
        <f t="shared" si="69"/>
        <v>8</v>
      </c>
      <c r="D2204" s="2">
        <f>DATE(2023,KB_s[[#This Row],[Monat]],KB_s[[#This Row],[Tag]])</f>
        <v>45161</v>
      </c>
      <c r="E2204" s="3">
        <f>WEEKNUM(KB_s[[#This Row],[kill_datetime]],2)</f>
        <v>35</v>
      </c>
      <c r="F2204" t="s">
        <v>12</v>
      </c>
      <c r="G2204" t="s">
        <v>13</v>
      </c>
      <c r="H2204" t="s">
        <v>72</v>
      </c>
      <c r="I2204" t="s">
        <v>20</v>
      </c>
      <c r="J2204" t="s">
        <v>80</v>
      </c>
      <c r="K2204" t="s">
        <v>36</v>
      </c>
      <c r="L2204" t="s">
        <v>84</v>
      </c>
      <c r="M2204" t="s">
        <v>38</v>
      </c>
      <c r="N2204" s="1">
        <v>69274794.590000004</v>
      </c>
      <c r="O2204" s="1">
        <v>55216869.82</v>
      </c>
    </row>
    <row r="2205" spans="1:15" x14ac:dyDescent="0.25">
      <c r="A2205" s="2">
        <v>45161.1172337963</v>
      </c>
      <c r="B2205">
        <f t="shared" si="68"/>
        <v>23</v>
      </c>
      <c r="C2205">
        <f t="shared" si="69"/>
        <v>8</v>
      </c>
      <c r="D2205" s="2">
        <f>DATE(2023,KB_s[[#This Row],[Monat]],KB_s[[#This Row],[Tag]])</f>
        <v>45161</v>
      </c>
      <c r="E2205" s="3">
        <f>WEEKNUM(KB_s[[#This Row],[kill_datetime]],2)</f>
        <v>35</v>
      </c>
      <c r="F2205" t="s">
        <v>76</v>
      </c>
      <c r="G2205" t="s">
        <v>13</v>
      </c>
      <c r="H2205" t="s">
        <v>23</v>
      </c>
      <c r="I2205" t="s">
        <v>20</v>
      </c>
      <c r="J2205" t="s">
        <v>90</v>
      </c>
      <c r="K2205" t="s">
        <v>36</v>
      </c>
      <c r="L2205" t="s">
        <v>168</v>
      </c>
      <c r="M2205" t="s">
        <v>38</v>
      </c>
      <c r="N2205" s="1">
        <v>59678331.219999999</v>
      </c>
      <c r="O2205" s="1">
        <v>39279843.490000002</v>
      </c>
    </row>
    <row r="2206" spans="1:15" x14ac:dyDescent="0.25">
      <c r="A2206" s="2">
        <v>45161.118611111109</v>
      </c>
      <c r="B2206">
        <f t="shared" si="68"/>
        <v>23</v>
      </c>
      <c r="C2206">
        <f t="shared" si="69"/>
        <v>8</v>
      </c>
      <c r="D2206" s="2">
        <f>DATE(2023,KB_s[[#This Row],[Monat]],KB_s[[#This Row],[Tag]])</f>
        <v>45161</v>
      </c>
      <c r="E2206" s="3">
        <f>WEEKNUM(KB_s[[#This Row],[kill_datetime]],2)</f>
        <v>35</v>
      </c>
      <c r="F2206" t="s">
        <v>76</v>
      </c>
      <c r="G2206" t="s">
        <v>13</v>
      </c>
      <c r="H2206" t="s">
        <v>75</v>
      </c>
      <c r="I2206" t="s">
        <v>60</v>
      </c>
      <c r="J2206" t="s">
        <v>80</v>
      </c>
      <c r="K2206" t="s">
        <v>36</v>
      </c>
      <c r="L2206" t="s">
        <v>168</v>
      </c>
      <c r="M2206" t="s">
        <v>38</v>
      </c>
      <c r="N2206" s="1">
        <v>66629429.390000001</v>
      </c>
      <c r="O2206" s="1">
        <v>55032911.219999999</v>
      </c>
    </row>
    <row r="2207" spans="1:15" x14ac:dyDescent="0.25">
      <c r="A2207" s="2">
        <v>45161.121377314812</v>
      </c>
      <c r="B2207">
        <f t="shared" si="68"/>
        <v>23</v>
      </c>
      <c r="C2207">
        <f t="shared" si="69"/>
        <v>8</v>
      </c>
      <c r="D2207" s="2">
        <f>DATE(2023,KB_s[[#This Row],[Monat]],KB_s[[#This Row],[Tag]])</f>
        <v>45161</v>
      </c>
      <c r="E2207" s="3">
        <f>WEEKNUM(KB_s[[#This Row],[kill_datetime]],2)</f>
        <v>35</v>
      </c>
      <c r="F2207" t="s">
        <v>254</v>
      </c>
      <c r="G2207" t="s">
        <v>13</v>
      </c>
      <c r="H2207" t="s">
        <v>198</v>
      </c>
      <c r="I2207" t="s">
        <v>20</v>
      </c>
      <c r="J2207" t="s">
        <v>90</v>
      </c>
      <c r="K2207" t="s">
        <v>36</v>
      </c>
      <c r="L2207" t="s">
        <v>168</v>
      </c>
      <c r="M2207" t="s">
        <v>38</v>
      </c>
      <c r="N2207" s="1">
        <v>59610620.170000002</v>
      </c>
      <c r="O2207" s="1">
        <v>42308404.789999999</v>
      </c>
    </row>
    <row r="2208" spans="1:15" x14ac:dyDescent="0.25">
      <c r="A2208" s="2">
        <v>45161.121446759258</v>
      </c>
      <c r="B2208">
        <f t="shared" si="68"/>
        <v>23</v>
      </c>
      <c r="C2208">
        <f t="shared" si="69"/>
        <v>8</v>
      </c>
      <c r="D2208" s="2">
        <f>DATE(2023,KB_s[[#This Row],[Monat]],KB_s[[#This Row],[Tag]])</f>
        <v>45161</v>
      </c>
      <c r="E2208" s="3">
        <f>WEEKNUM(KB_s[[#This Row],[kill_datetime]],2)</f>
        <v>35</v>
      </c>
      <c r="F2208" t="s">
        <v>318</v>
      </c>
      <c r="G2208" t="s">
        <v>13</v>
      </c>
      <c r="H2208" t="s">
        <v>676</v>
      </c>
      <c r="I2208" t="s">
        <v>20</v>
      </c>
      <c r="J2208" t="s">
        <v>35</v>
      </c>
      <c r="K2208" t="s">
        <v>36</v>
      </c>
      <c r="L2208" t="s">
        <v>168</v>
      </c>
      <c r="M2208" t="s">
        <v>38</v>
      </c>
      <c r="N2208" s="1">
        <v>46182174.399999999</v>
      </c>
      <c r="O2208" s="1">
        <v>27790616.09</v>
      </c>
    </row>
    <row r="2209" spans="1:15" x14ac:dyDescent="0.25">
      <c r="A2209" s="2">
        <v>45161.121493055558</v>
      </c>
      <c r="B2209">
        <f t="shared" si="68"/>
        <v>23</v>
      </c>
      <c r="C2209">
        <f t="shared" si="69"/>
        <v>8</v>
      </c>
      <c r="D2209" s="2">
        <f>DATE(2023,KB_s[[#This Row],[Monat]],KB_s[[#This Row],[Tag]])</f>
        <v>45161</v>
      </c>
      <c r="E2209" s="3">
        <f>WEEKNUM(KB_s[[#This Row],[kill_datetime]],2)</f>
        <v>35</v>
      </c>
      <c r="F2209" t="s">
        <v>67</v>
      </c>
      <c r="G2209" t="s">
        <v>13</v>
      </c>
      <c r="H2209" t="s">
        <v>75</v>
      </c>
      <c r="I2209" t="s">
        <v>60</v>
      </c>
      <c r="J2209" t="s">
        <v>80</v>
      </c>
      <c r="K2209" t="s">
        <v>36</v>
      </c>
      <c r="L2209" t="s">
        <v>168</v>
      </c>
      <c r="M2209" t="s">
        <v>38</v>
      </c>
      <c r="N2209" s="1">
        <v>68946035.870000005</v>
      </c>
      <c r="O2209" s="1">
        <v>50418512.049999997</v>
      </c>
    </row>
    <row r="2210" spans="1:15" x14ac:dyDescent="0.25">
      <c r="A2210" s="2">
        <v>45161.121770833335</v>
      </c>
      <c r="B2210">
        <f t="shared" si="68"/>
        <v>23</v>
      </c>
      <c r="C2210">
        <f t="shared" si="69"/>
        <v>8</v>
      </c>
      <c r="D2210" s="2">
        <f>DATE(2023,KB_s[[#This Row],[Monat]],KB_s[[#This Row],[Tag]])</f>
        <v>45161</v>
      </c>
      <c r="E2210" s="3">
        <f>WEEKNUM(KB_s[[#This Row],[kill_datetime]],2)</f>
        <v>35</v>
      </c>
      <c r="F2210" t="s">
        <v>254</v>
      </c>
      <c r="G2210" t="s">
        <v>13</v>
      </c>
      <c r="H2210" t="s">
        <v>241</v>
      </c>
      <c r="I2210" t="s">
        <v>20</v>
      </c>
      <c r="J2210" t="s">
        <v>35</v>
      </c>
      <c r="K2210" t="s">
        <v>36</v>
      </c>
      <c r="L2210" t="s">
        <v>168</v>
      </c>
      <c r="M2210" t="s">
        <v>38</v>
      </c>
      <c r="N2210" s="1">
        <v>43048246.829999998</v>
      </c>
      <c r="O2210" s="1">
        <v>23541617.91</v>
      </c>
    </row>
    <row r="2211" spans="1:15" x14ac:dyDescent="0.25">
      <c r="A2211" s="2">
        <v>45161.121898148151</v>
      </c>
      <c r="B2211">
        <f t="shared" si="68"/>
        <v>23</v>
      </c>
      <c r="C2211">
        <f t="shared" si="69"/>
        <v>8</v>
      </c>
      <c r="D2211" s="2">
        <f>DATE(2023,KB_s[[#This Row],[Monat]],KB_s[[#This Row],[Tag]])</f>
        <v>45161</v>
      </c>
      <c r="E2211" s="3">
        <f>WEEKNUM(KB_s[[#This Row],[kill_datetime]],2)</f>
        <v>35</v>
      </c>
      <c r="F2211" t="s">
        <v>22</v>
      </c>
      <c r="G2211" t="s">
        <v>13</v>
      </c>
      <c r="H2211" t="s">
        <v>75</v>
      </c>
      <c r="I2211" t="s">
        <v>60</v>
      </c>
      <c r="J2211" t="s">
        <v>80</v>
      </c>
      <c r="K2211" t="s">
        <v>36</v>
      </c>
      <c r="L2211" t="s">
        <v>168</v>
      </c>
      <c r="M2211" t="s">
        <v>38</v>
      </c>
      <c r="N2211" s="1">
        <v>93828702.790000007</v>
      </c>
      <c r="O2211" s="1">
        <v>49778083.740000002</v>
      </c>
    </row>
    <row r="2212" spans="1:15" x14ac:dyDescent="0.25">
      <c r="A2212" s="2">
        <v>45161.12222222222</v>
      </c>
      <c r="B2212">
        <f t="shared" si="68"/>
        <v>23</v>
      </c>
      <c r="C2212">
        <f t="shared" si="69"/>
        <v>8</v>
      </c>
      <c r="D2212" s="2">
        <f>DATE(2023,KB_s[[#This Row],[Monat]],KB_s[[#This Row],[Tag]])</f>
        <v>45161</v>
      </c>
      <c r="E2212" s="3">
        <f>WEEKNUM(KB_s[[#This Row],[kill_datetime]],2)</f>
        <v>35</v>
      </c>
      <c r="F2212" t="s">
        <v>22</v>
      </c>
      <c r="G2212" t="s">
        <v>13</v>
      </c>
      <c r="H2212" t="s">
        <v>548</v>
      </c>
      <c r="I2212" t="s">
        <v>60</v>
      </c>
      <c r="J2212" t="s">
        <v>35</v>
      </c>
      <c r="K2212" t="s">
        <v>36</v>
      </c>
      <c r="L2212" t="s">
        <v>168</v>
      </c>
      <c r="M2212" t="s">
        <v>38</v>
      </c>
      <c r="N2212" s="1">
        <v>43001172.009999998</v>
      </c>
      <c r="O2212" s="1">
        <v>27975365.289999999</v>
      </c>
    </row>
    <row r="2213" spans="1:15" x14ac:dyDescent="0.25">
      <c r="A2213" s="2">
        <v>45161.125590277778</v>
      </c>
      <c r="B2213">
        <f t="shared" si="68"/>
        <v>23</v>
      </c>
      <c r="C2213">
        <f t="shared" si="69"/>
        <v>8</v>
      </c>
      <c r="D2213" s="2">
        <f>DATE(2023,KB_s[[#This Row],[Monat]],KB_s[[#This Row],[Tag]])</f>
        <v>45161</v>
      </c>
      <c r="E2213" s="3">
        <f>WEEKNUM(KB_s[[#This Row],[kill_datetime]],2)</f>
        <v>35</v>
      </c>
      <c r="F2213" t="s">
        <v>76</v>
      </c>
      <c r="G2213" t="s">
        <v>13</v>
      </c>
      <c r="H2213" t="s">
        <v>40</v>
      </c>
      <c r="I2213" t="s">
        <v>20</v>
      </c>
      <c r="J2213" t="s">
        <v>90</v>
      </c>
      <c r="K2213" t="s">
        <v>36</v>
      </c>
      <c r="L2213" t="s">
        <v>168</v>
      </c>
      <c r="M2213" t="s">
        <v>38</v>
      </c>
      <c r="N2213" s="1">
        <v>60425882.530000001</v>
      </c>
      <c r="O2213" s="1">
        <v>38070458</v>
      </c>
    </row>
    <row r="2214" spans="1:15" x14ac:dyDescent="0.25">
      <c r="A2214" s="2">
        <v>45161.126331018517</v>
      </c>
      <c r="B2214">
        <f t="shared" si="68"/>
        <v>23</v>
      </c>
      <c r="C2214">
        <f t="shared" si="69"/>
        <v>8</v>
      </c>
      <c r="D2214" s="2">
        <f>DATE(2023,KB_s[[#This Row],[Monat]],KB_s[[#This Row],[Tag]])</f>
        <v>45161</v>
      </c>
      <c r="E2214" s="3">
        <f>WEEKNUM(KB_s[[#This Row],[kill_datetime]],2)</f>
        <v>35</v>
      </c>
      <c r="F2214" t="s">
        <v>22</v>
      </c>
      <c r="G2214" t="s">
        <v>13</v>
      </c>
      <c r="H2214" t="s">
        <v>75</v>
      </c>
      <c r="I2214" t="s">
        <v>60</v>
      </c>
      <c r="J2214" t="s">
        <v>80</v>
      </c>
      <c r="K2214" t="s">
        <v>36</v>
      </c>
      <c r="L2214" t="s">
        <v>168</v>
      </c>
      <c r="M2214" t="s">
        <v>38</v>
      </c>
      <c r="N2214" s="1">
        <v>68295899.010000005</v>
      </c>
      <c r="O2214" s="1">
        <v>53703945.170000002</v>
      </c>
    </row>
    <row r="2215" spans="1:15" x14ac:dyDescent="0.25">
      <c r="A2215" s="2">
        <v>45161.126516203702</v>
      </c>
      <c r="B2215">
        <f t="shared" si="68"/>
        <v>23</v>
      </c>
      <c r="C2215">
        <f t="shared" si="69"/>
        <v>8</v>
      </c>
      <c r="D2215" s="2">
        <f>DATE(2023,KB_s[[#This Row],[Monat]],KB_s[[#This Row],[Tag]])</f>
        <v>45161</v>
      </c>
      <c r="E2215" s="3">
        <f>WEEKNUM(KB_s[[#This Row],[kill_datetime]],2)</f>
        <v>35</v>
      </c>
      <c r="F2215" t="s">
        <v>21</v>
      </c>
      <c r="G2215" t="s">
        <v>13</v>
      </c>
      <c r="H2215" t="s">
        <v>75</v>
      </c>
      <c r="I2215" t="s">
        <v>60</v>
      </c>
      <c r="J2215" t="s">
        <v>80</v>
      </c>
      <c r="K2215" t="s">
        <v>36</v>
      </c>
      <c r="L2215" t="s">
        <v>84</v>
      </c>
      <c r="M2215" t="s">
        <v>38</v>
      </c>
      <c r="N2215" s="1">
        <v>90729246.75</v>
      </c>
      <c r="O2215" s="1">
        <v>74618060.049999997</v>
      </c>
    </row>
    <row r="2216" spans="1:15" x14ac:dyDescent="0.25">
      <c r="A2216" s="2">
        <v>45161.13</v>
      </c>
      <c r="B2216">
        <f t="shared" si="68"/>
        <v>23</v>
      </c>
      <c r="C2216">
        <f t="shared" si="69"/>
        <v>8</v>
      </c>
      <c r="D2216" s="2">
        <f>DATE(2023,KB_s[[#This Row],[Monat]],KB_s[[#This Row],[Tag]])</f>
        <v>45161</v>
      </c>
      <c r="E2216" s="3">
        <f>WEEKNUM(KB_s[[#This Row],[kill_datetime]],2)</f>
        <v>35</v>
      </c>
      <c r="F2216" t="s">
        <v>75</v>
      </c>
      <c r="G2216" t="s">
        <v>60</v>
      </c>
      <c r="H2216" t="s">
        <v>292</v>
      </c>
      <c r="I2216" t="s">
        <v>13</v>
      </c>
      <c r="J2216" t="s">
        <v>35</v>
      </c>
      <c r="K2216" t="s">
        <v>36</v>
      </c>
      <c r="L2216" t="s">
        <v>84</v>
      </c>
      <c r="M2216" t="s">
        <v>38</v>
      </c>
      <c r="N2216" s="1">
        <v>45855191.200000003</v>
      </c>
      <c r="O2216" s="1">
        <v>23252213.5</v>
      </c>
    </row>
    <row r="2217" spans="1:15" x14ac:dyDescent="0.25">
      <c r="A2217" s="2">
        <v>45161.131261574075</v>
      </c>
      <c r="B2217">
        <f t="shared" si="68"/>
        <v>23</v>
      </c>
      <c r="C2217">
        <f t="shared" si="69"/>
        <v>8</v>
      </c>
      <c r="D2217" s="2">
        <f>DATE(2023,KB_s[[#This Row],[Monat]],KB_s[[#This Row],[Tag]])</f>
        <v>45161</v>
      </c>
      <c r="E2217" s="3">
        <f>WEEKNUM(KB_s[[#This Row],[kill_datetime]],2)</f>
        <v>35</v>
      </c>
      <c r="F2217" t="s">
        <v>22</v>
      </c>
      <c r="G2217" t="s">
        <v>13</v>
      </c>
      <c r="H2217" t="s">
        <v>23</v>
      </c>
      <c r="I2217" t="s">
        <v>20</v>
      </c>
      <c r="J2217" t="s">
        <v>90</v>
      </c>
      <c r="K2217" t="s">
        <v>36</v>
      </c>
      <c r="L2217" t="s">
        <v>84</v>
      </c>
      <c r="M2217" t="s">
        <v>38</v>
      </c>
      <c r="N2217" s="1">
        <v>59561240.219999999</v>
      </c>
      <c r="O2217" s="1">
        <v>38587388.649999999</v>
      </c>
    </row>
    <row r="2218" spans="1:15" x14ac:dyDescent="0.25">
      <c r="A2218" s="2">
        <v>45161.131273148145</v>
      </c>
      <c r="B2218">
        <f t="shared" si="68"/>
        <v>23</v>
      </c>
      <c r="C2218">
        <f t="shared" si="69"/>
        <v>8</v>
      </c>
      <c r="D2218" s="2">
        <f>DATE(2023,KB_s[[#This Row],[Monat]],KB_s[[#This Row],[Tag]])</f>
        <v>45161</v>
      </c>
      <c r="E2218" s="3">
        <f>WEEKNUM(KB_s[[#This Row],[kill_datetime]],2)</f>
        <v>35</v>
      </c>
      <c r="F2218" t="s">
        <v>318</v>
      </c>
      <c r="G2218" t="s">
        <v>13</v>
      </c>
      <c r="H2218" t="s">
        <v>75</v>
      </c>
      <c r="I2218" t="s">
        <v>60</v>
      </c>
      <c r="J2218" t="s">
        <v>90</v>
      </c>
      <c r="K2218" t="s">
        <v>36</v>
      </c>
      <c r="L2218" t="s">
        <v>84</v>
      </c>
      <c r="M2218" t="s">
        <v>38</v>
      </c>
      <c r="N2218" s="1">
        <v>62120755.659999996</v>
      </c>
      <c r="O2218" s="1">
        <v>35476197.640000001</v>
      </c>
    </row>
    <row r="2219" spans="1:15" x14ac:dyDescent="0.25">
      <c r="A2219" s="2">
        <v>45161.131273148145</v>
      </c>
      <c r="B2219">
        <f t="shared" si="68"/>
        <v>23</v>
      </c>
      <c r="C2219">
        <f t="shared" si="69"/>
        <v>8</v>
      </c>
      <c r="D2219" s="2">
        <f>DATE(2023,KB_s[[#This Row],[Monat]],KB_s[[#This Row],[Tag]])</f>
        <v>45161</v>
      </c>
      <c r="E2219" s="3">
        <f>WEEKNUM(KB_s[[#This Row],[kill_datetime]],2)</f>
        <v>35</v>
      </c>
      <c r="F2219" t="s">
        <v>75</v>
      </c>
      <c r="G2219" t="s">
        <v>60</v>
      </c>
      <c r="H2219" t="s">
        <v>21</v>
      </c>
      <c r="I2219" t="s">
        <v>13</v>
      </c>
      <c r="J2219" t="s">
        <v>357</v>
      </c>
      <c r="K2219" t="s">
        <v>17</v>
      </c>
      <c r="L2219" t="s">
        <v>84</v>
      </c>
      <c r="M2219" t="s">
        <v>38</v>
      </c>
      <c r="N2219" s="1">
        <v>802729.81</v>
      </c>
      <c r="O2219" s="1">
        <v>112494.57</v>
      </c>
    </row>
    <row r="2220" spans="1:15" x14ac:dyDescent="0.25">
      <c r="A2220" s="2">
        <v>45161.131504629629</v>
      </c>
      <c r="B2220">
        <f t="shared" si="68"/>
        <v>23</v>
      </c>
      <c r="C2220">
        <f t="shared" si="69"/>
        <v>8</v>
      </c>
      <c r="D2220" s="2">
        <f>DATE(2023,KB_s[[#This Row],[Monat]],KB_s[[#This Row],[Tag]])</f>
        <v>45161</v>
      </c>
      <c r="E2220" s="3">
        <f>WEEKNUM(KB_s[[#This Row],[kill_datetime]],2)</f>
        <v>35</v>
      </c>
      <c r="F2220" t="s">
        <v>12</v>
      </c>
      <c r="G2220" t="s">
        <v>13</v>
      </c>
      <c r="H2220" t="s">
        <v>75</v>
      </c>
      <c r="I2220" t="s">
        <v>60</v>
      </c>
      <c r="J2220" t="s">
        <v>80</v>
      </c>
      <c r="K2220" t="s">
        <v>36</v>
      </c>
      <c r="L2220" t="s">
        <v>84</v>
      </c>
      <c r="M2220" t="s">
        <v>38</v>
      </c>
      <c r="N2220" s="1">
        <v>90803393.689999998</v>
      </c>
      <c r="O2220" s="1">
        <v>72849767.290000007</v>
      </c>
    </row>
    <row r="2221" spans="1:15" x14ac:dyDescent="0.25">
      <c r="A2221" s="2">
        <v>45161.160601851851</v>
      </c>
      <c r="B2221">
        <f t="shared" si="68"/>
        <v>23</v>
      </c>
      <c r="C2221">
        <f t="shared" si="69"/>
        <v>8</v>
      </c>
      <c r="D2221" s="2">
        <f>DATE(2023,KB_s[[#This Row],[Monat]],KB_s[[#This Row],[Tag]])</f>
        <v>45161</v>
      </c>
      <c r="E2221" s="3">
        <f>WEEKNUM(KB_s[[#This Row],[kill_datetime]],2)</f>
        <v>35</v>
      </c>
      <c r="F2221" t="s">
        <v>45</v>
      </c>
      <c r="G2221" t="s">
        <v>27</v>
      </c>
      <c r="H2221" t="s">
        <v>23</v>
      </c>
      <c r="I2221" t="s">
        <v>20</v>
      </c>
      <c r="J2221" t="s">
        <v>42</v>
      </c>
      <c r="K2221" t="s">
        <v>25</v>
      </c>
      <c r="L2221" t="s">
        <v>497</v>
      </c>
      <c r="M2221" t="s">
        <v>66</v>
      </c>
      <c r="N2221" s="1">
        <v>30802140.530000001</v>
      </c>
      <c r="O2221" s="1">
        <v>29617218.879999999</v>
      </c>
    </row>
    <row r="2222" spans="1:15" x14ac:dyDescent="0.25">
      <c r="A2222" s="2">
        <v>45161.160856481481</v>
      </c>
      <c r="B2222">
        <f t="shared" si="68"/>
        <v>23</v>
      </c>
      <c r="C2222">
        <f t="shared" si="69"/>
        <v>8</v>
      </c>
      <c r="D2222" s="2">
        <f>DATE(2023,KB_s[[#This Row],[Monat]],KB_s[[#This Row],[Tag]])</f>
        <v>45161</v>
      </c>
      <c r="E2222" s="3">
        <f>WEEKNUM(KB_s[[#This Row],[kill_datetime]],2)</f>
        <v>35</v>
      </c>
      <c r="F2222" t="s">
        <v>23</v>
      </c>
      <c r="G2222" t="s">
        <v>20</v>
      </c>
      <c r="H2222" t="s">
        <v>45</v>
      </c>
      <c r="I2222" t="s">
        <v>27</v>
      </c>
      <c r="J2222" t="s">
        <v>95</v>
      </c>
      <c r="K2222" t="s">
        <v>25</v>
      </c>
      <c r="L2222" t="s">
        <v>497</v>
      </c>
      <c r="M2222" t="s">
        <v>66</v>
      </c>
      <c r="N2222" s="1">
        <v>12981640.35</v>
      </c>
      <c r="O2222" s="1">
        <v>6274406.1399999997</v>
      </c>
    </row>
    <row r="2223" spans="1:15" x14ac:dyDescent="0.25">
      <c r="A2223" s="2">
        <v>45161.160868055558</v>
      </c>
      <c r="B2223">
        <f t="shared" si="68"/>
        <v>23</v>
      </c>
      <c r="C2223">
        <f t="shared" si="69"/>
        <v>8</v>
      </c>
      <c r="D2223" s="2">
        <f>DATE(2023,KB_s[[#This Row],[Monat]],KB_s[[#This Row],[Tag]])</f>
        <v>45161</v>
      </c>
      <c r="E2223" s="3">
        <f>WEEKNUM(KB_s[[#This Row],[kill_datetime]],2)</f>
        <v>35</v>
      </c>
      <c r="F2223" t="s">
        <v>45</v>
      </c>
      <c r="G2223" t="s">
        <v>27</v>
      </c>
      <c r="H2223" t="s">
        <v>23</v>
      </c>
      <c r="I2223" t="s">
        <v>20</v>
      </c>
      <c r="J2223" t="s">
        <v>35</v>
      </c>
      <c r="K2223" t="s">
        <v>36</v>
      </c>
      <c r="L2223" t="s">
        <v>497</v>
      </c>
      <c r="M2223" t="s">
        <v>66</v>
      </c>
      <c r="N2223" s="1">
        <v>39412459.68</v>
      </c>
      <c r="O2223" s="1">
        <v>25607046.300000001</v>
      </c>
    </row>
    <row r="2224" spans="1:15" x14ac:dyDescent="0.25">
      <c r="A2224" s="2">
        <v>45161.16238425926</v>
      </c>
      <c r="B2224">
        <f t="shared" si="68"/>
        <v>23</v>
      </c>
      <c r="C2224">
        <f t="shared" si="69"/>
        <v>8</v>
      </c>
      <c r="D2224" s="2">
        <f>DATE(2023,KB_s[[#This Row],[Monat]],KB_s[[#This Row],[Tag]])</f>
        <v>45161</v>
      </c>
      <c r="E2224" s="3">
        <f>WEEKNUM(KB_s[[#This Row],[kill_datetime]],2)</f>
        <v>35</v>
      </c>
      <c r="F2224" t="s">
        <v>23</v>
      </c>
      <c r="G2224" t="s">
        <v>20</v>
      </c>
      <c r="H2224" t="s">
        <v>45</v>
      </c>
      <c r="I2224" t="s">
        <v>27</v>
      </c>
      <c r="J2224" t="s">
        <v>42</v>
      </c>
      <c r="K2224" t="s">
        <v>25</v>
      </c>
      <c r="L2224" t="s">
        <v>497</v>
      </c>
      <c r="M2224" t="s">
        <v>66</v>
      </c>
      <c r="N2224" s="1">
        <v>26447258.530000001</v>
      </c>
      <c r="O2224" s="1">
        <v>18662958.739999998</v>
      </c>
    </row>
    <row r="2225" spans="1:15" x14ac:dyDescent="0.25">
      <c r="A2225" s="2">
        <v>45161.16642361111</v>
      </c>
      <c r="B2225">
        <f t="shared" si="68"/>
        <v>23</v>
      </c>
      <c r="C2225">
        <f t="shared" si="69"/>
        <v>8</v>
      </c>
      <c r="D2225" s="2">
        <f>DATE(2023,KB_s[[#This Row],[Monat]],KB_s[[#This Row],[Tag]])</f>
        <v>45161</v>
      </c>
      <c r="E2225" s="3">
        <f>WEEKNUM(KB_s[[#This Row],[kill_datetime]],2)</f>
        <v>35</v>
      </c>
      <c r="F2225" t="s">
        <v>23</v>
      </c>
      <c r="G2225" t="s">
        <v>20</v>
      </c>
      <c r="H2225" t="s">
        <v>480</v>
      </c>
      <c r="I2225" t="s">
        <v>13</v>
      </c>
      <c r="J2225" t="s">
        <v>80</v>
      </c>
      <c r="K2225" t="s">
        <v>36</v>
      </c>
      <c r="L2225" t="s">
        <v>420</v>
      </c>
      <c r="M2225" t="s">
        <v>78</v>
      </c>
      <c r="N2225" s="1">
        <v>70705501.170000002</v>
      </c>
      <c r="O2225" s="1">
        <v>51513796.369999997</v>
      </c>
    </row>
    <row r="2226" spans="1:15" x14ac:dyDescent="0.25">
      <c r="A2226" s="2">
        <v>45161.176041666666</v>
      </c>
      <c r="B2226">
        <f t="shared" si="68"/>
        <v>23</v>
      </c>
      <c r="C2226">
        <f t="shared" si="69"/>
        <v>8</v>
      </c>
      <c r="D2226" s="2">
        <f>DATE(2023,KB_s[[#This Row],[Monat]],KB_s[[#This Row],[Tag]])</f>
        <v>45161</v>
      </c>
      <c r="E2226" s="3">
        <f>WEEKNUM(KB_s[[#This Row],[kill_datetime]],2)</f>
        <v>35</v>
      </c>
      <c r="F2226" t="s">
        <v>165</v>
      </c>
      <c r="G2226" t="s">
        <v>20</v>
      </c>
      <c r="H2226" t="s">
        <v>182</v>
      </c>
      <c r="I2226" t="s">
        <v>13</v>
      </c>
      <c r="J2226" t="s">
        <v>98</v>
      </c>
      <c r="K2226" t="s">
        <v>52</v>
      </c>
      <c r="L2226" t="s">
        <v>107</v>
      </c>
      <c r="M2226" t="s">
        <v>78</v>
      </c>
      <c r="N2226" s="1">
        <v>242659043.00999999</v>
      </c>
      <c r="O2226" s="1">
        <v>218408529.68000001</v>
      </c>
    </row>
    <row r="2227" spans="1:15" x14ac:dyDescent="0.25">
      <c r="A2227" s="2">
        <v>45161.180567129632</v>
      </c>
      <c r="B2227">
        <f t="shared" si="68"/>
        <v>23</v>
      </c>
      <c r="C2227">
        <f t="shared" si="69"/>
        <v>8</v>
      </c>
      <c r="D2227" s="2">
        <f>DATE(2023,KB_s[[#This Row],[Monat]],KB_s[[#This Row],[Tag]])</f>
        <v>45161</v>
      </c>
      <c r="E2227" s="3">
        <f>WEEKNUM(KB_s[[#This Row],[kill_datetime]],2)</f>
        <v>35</v>
      </c>
      <c r="F2227" t="s">
        <v>369</v>
      </c>
      <c r="G2227" t="s">
        <v>20</v>
      </c>
      <c r="H2227" t="s">
        <v>67</v>
      </c>
      <c r="I2227" t="s">
        <v>13</v>
      </c>
      <c r="J2227" t="s">
        <v>80</v>
      </c>
      <c r="K2227" t="s">
        <v>36</v>
      </c>
      <c r="L2227" t="s">
        <v>107</v>
      </c>
      <c r="M2227" t="s">
        <v>78</v>
      </c>
      <c r="N2227" s="1">
        <v>69941897.549999997</v>
      </c>
      <c r="O2227" s="1">
        <v>48909710.060000002</v>
      </c>
    </row>
    <row r="2228" spans="1:15" x14ac:dyDescent="0.25">
      <c r="A2228" s="2">
        <v>45161.189618055556</v>
      </c>
      <c r="B2228">
        <f t="shared" si="68"/>
        <v>23</v>
      </c>
      <c r="C2228">
        <f t="shared" si="69"/>
        <v>8</v>
      </c>
      <c r="D2228" s="2">
        <f>DATE(2023,KB_s[[#This Row],[Monat]],KB_s[[#This Row],[Tag]])</f>
        <v>45161</v>
      </c>
      <c r="E2228" s="3">
        <f>WEEKNUM(KB_s[[#This Row],[kill_datetime]],2)</f>
        <v>35</v>
      </c>
      <c r="F2228" t="s">
        <v>64</v>
      </c>
      <c r="G2228" t="s">
        <v>20</v>
      </c>
      <c r="H2228" t="s">
        <v>57</v>
      </c>
      <c r="I2228" t="s">
        <v>13</v>
      </c>
      <c r="J2228" t="s">
        <v>56</v>
      </c>
      <c r="K2228" t="s">
        <v>17</v>
      </c>
      <c r="L2228" t="s">
        <v>215</v>
      </c>
      <c r="M2228" t="s">
        <v>78</v>
      </c>
      <c r="N2228" s="1">
        <v>2045098.4</v>
      </c>
      <c r="O2228" s="1">
        <v>859039.08</v>
      </c>
    </row>
    <row r="2229" spans="1:15" x14ac:dyDescent="0.25">
      <c r="A2229" s="2">
        <v>45161.19326388889</v>
      </c>
      <c r="B2229">
        <f t="shared" si="68"/>
        <v>23</v>
      </c>
      <c r="C2229">
        <f t="shared" si="69"/>
        <v>8</v>
      </c>
      <c r="D2229" s="2">
        <f>DATE(2023,KB_s[[#This Row],[Monat]],KB_s[[#This Row],[Tag]])</f>
        <v>45161</v>
      </c>
      <c r="E2229" s="3">
        <f>WEEKNUM(KB_s[[#This Row],[kill_datetime]],2)</f>
        <v>35</v>
      </c>
      <c r="F2229" t="s">
        <v>64</v>
      </c>
      <c r="G2229" t="s">
        <v>20</v>
      </c>
      <c r="H2229" t="s">
        <v>57</v>
      </c>
      <c r="I2229" t="s">
        <v>13</v>
      </c>
      <c r="J2229" t="s">
        <v>448</v>
      </c>
      <c r="K2229" t="s">
        <v>32</v>
      </c>
      <c r="L2229" t="s">
        <v>215</v>
      </c>
      <c r="M2229" t="s">
        <v>78</v>
      </c>
      <c r="N2229" s="1">
        <v>26282634.579999998</v>
      </c>
      <c r="O2229" s="1">
        <v>12097714.73</v>
      </c>
    </row>
    <row r="2230" spans="1:15" x14ac:dyDescent="0.25">
      <c r="A2230" s="2">
        <v>45161.228078703702</v>
      </c>
      <c r="B2230">
        <f t="shared" si="68"/>
        <v>23</v>
      </c>
      <c r="C2230">
        <f t="shared" si="69"/>
        <v>8</v>
      </c>
      <c r="D2230" s="2">
        <f>DATE(2023,KB_s[[#This Row],[Monat]],KB_s[[#This Row],[Tag]])</f>
        <v>45161</v>
      </c>
      <c r="E2230" s="3">
        <f>WEEKNUM(KB_s[[#This Row],[kill_datetime]],2)</f>
        <v>35</v>
      </c>
      <c r="F2230" t="s">
        <v>258</v>
      </c>
      <c r="G2230" t="s">
        <v>60</v>
      </c>
      <c r="H2230" t="s">
        <v>21</v>
      </c>
      <c r="I2230" t="s">
        <v>13</v>
      </c>
      <c r="J2230" t="s">
        <v>49</v>
      </c>
      <c r="K2230" t="s">
        <v>25</v>
      </c>
      <c r="L2230" t="s">
        <v>58</v>
      </c>
      <c r="M2230" t="s">
        <v>11</v>
      </c>
      <c r="N2230" s="1">
        <v>9581378.25</v>
      </c>
      <c r="O2230" s="1">
        <v>4261393.62</v>
      </c>
    </row>
    <row r="2231" spans="1:15" x14ac:dyDescent="0.25">
      <c r="A2231" s="2">
        <v>45161.230937499997</v>
      </c>
      <c r="B2231">
        <f t="shared" si="68"/>
        <v>23</v>
      </c>
      <c r="C2231">
        <f t="shared" si="69"/>
        <v>8</v>
      </c>
      <c r="D2231" s="2">
        <f>DATE(2023,KB_s[[#This Row],[Monat]],KB_s[[#This Row],[Tag]])</f>
        <v>45161</v>
      </c>
      <c r="E2231" s="3">
        <f>WEEKNUM(KB_s[[#This Row],[kill_datetime]],2)</f>
        <v>35</v>
      </c>
      <c r="F2231" t="s">
        <v>302</v>
      </c>
      <c r="G2231" t="s">
        <v>20</v>
      </c>
      <c r="H2231" t="s">
        <v>21</v>
      </c>
      <c r="I2231" t="s">
        <v>13</v>
      </c>
      <c r="J2231" t="s">
        <v>73</v>
      </c>
      <c r="K2231" t="s">
        <v>32</v>
      </c>
      <c r="L2231" t="s">
        <v>107</v>
      </c>
      <c r="M2231" t="s">
        <v>78</v>
      </c>
      <c r="N2231" s="1">
        <v>23168524.350000001</v>
      </c>
      <c r="O2231" s="1">
        <v>10884759.550000001</v>
      </c>
    </row>
    <row r="2232" spans="1:15" x14ac:dyDescent="0.25">
      <c r="A2232" s="2">
        <v>45161.270775462966</v>
      </c>
      <c r="B2232">
        <f t="shared" si="68"/>
        <v>23</v>
      </c>
      <c r="C2232">
        <f t="shared" si="69"/>
        <v>8</v>
      </c>
      <c r="D2232" s="2">
        <f>DATE(2023,KB_s[[#This Row],[Monat]],KB_s[[#This Row],[Tag]])</f>
        <v>45161</v>
      </c>
      <c r="E2232" s="3">
        <f>WEEKNUM(KB_s[[#This Row],[kill_datetime]],2)</f>
        <v>35</v>
      </c>
      <c r="F2232" t="s">
        <v>250</v>
      </c>
      <c r="G2232" t="s">
        <v>60</v>
      </c>
      <c r="H2232" t="s">
        <v>153</v>
      </c>
      <c r="I2232" t="s">
        <v>27</v>
      </c>
      <c r="J2232" t="s">
        <v>137</v>
      </c>
      <c r="K2232" t="s">
        <v>17</v>
      </c>
      <c r="L2232" t="s">
        <v>58</v>
      </c>
      <c r="M2232" t="s">
        <v>11</v>
      </c>
      <c r="N2232" s="1">
        <v>2190392.4300000002</v>
      </c>
      <c r="O2232" s="1">
        <v>1193627.43</v>
      </c>
    </row>
    <row r="2233" spans="1:15" x14ac:dyDescent="0.25">
      <c r="A2233" s="2">
        <v>45161.3124537037</v>
      </c>
      <c r="B2233">
        <f t="shared" si="68"/>
        <v>23</v>
      </c>
      <c r="C2233">
        <f t="shared" si="69"/>
        <v>8</v>
      </c>
      <c r="D2233" s="2">
        <f>DATE(2023,KB_s[[#This Row],[Monat]],KB_s[[#This Row],[Tag]])</f>
        <v>45161</v>
      </c>
      <c r="E2233" s="3">
        <f>WEEKNUM(KB_s[[#This Row],[kill_datetime]],2)</f>
        <v>35</v>
      </c>
      <c r="F2233" t="s">
        <v>302</v>
      </c>
      <c r="G2233" t="s">
        <v>20</v>
      </c>
      <c r="H2233" t="s">
        <v>594</v>
      </c>
      <c r="I2233" t="s">
        <v>13</v>
      </c>
      <c r="J2233" t="s">
        <v>73</v>
      </c>
      <c r="K2233" t="s">
        <v>32</v>
      </c>
      <c r="L2233" t="s">
        <v>107</v>
      </c>
      <c r="M2233" t="s">
        <v>78</v>
      </c>
      <c r="N2233" s="1">
        <v>14081184.27</v>
      </c>
      <c r="O2233" s="1">
        <v>3489990.03</v>
      </c>
    </row>
    <row r="2234" spans="1:15" x14ac:dyDescent="0.25">
      <c r="A2234" s="2">
        <v>45161.339722222219</v>
      </c>
      <c r="B2234">
        <f t="shared" si="68"/>
        <v>23</v>
      </c>
      <c r="C2234">
        <f t="shared" si="69"/>
        <v>8</v>
      </c>
      <c r="D2234" s="2">
        <f>DATE(2023,KB_s[[#This Row],[Monat]],KB_s[[#This Row],[Tag]])</f>
        <v>45161</v>
      </c>
      <c r="E2234" s="3">
        <f>WEEKNUM(KB_s[[#This Row],[kill_datetime]],2)</f>
        <v>35</v>
      </c>
      <c r="F2234" t="s">
        <v>82</v>
      </c>
      <c r="G2234" t="s">
        <v>20</v>
      </c>
      <c r="H2234" t="s">
        <v>197</v>
      </c>
      <c r="I2234" t="s">
        <v>27</v>
      </c>
      <c r="J2234" t="s">
        <v>134</v>
      </c>
      <c r="K2234" t="s">
        <v>32</v>
      </c>
      <c r="L2234" t="s">
        <v>555</v>
      </c>
      <c r="M2234" t="s">
        <v>66</v>
      </c>
      <c r="N2234" s="1">
        <v>71624293.480000004</v>
      </c>
      <c r="O2234" s="1">
        <v>65684565.539999999</v>
      </c>
    </row>
    <row r="2235" spans="1:15" x14ac:dyDescent="0.25">
      <c r="A2235" s="2">
        <v>45161.396851851852</v>
      </c>
      <c r="B2235">
        <f t="shared" si="68"/>
        <v>23</v>
      </c>
      <c r="C2235">
        <f t="shared" si="69"/>
        <v>8</v>
      </c>
      <c r="D2235" s="2">
        <f>DATE(2023,KB_s[[#This Row],[Monat]],KB_s[[#This Row],[Tag]])</f>
        <v>45161</v>
      </c>
      <c r="E2235" s="3">
        <f>WEEKNUM(KB_s[[#This Row],[kill_datetime]],2)</f>
        <v>35</v>
      </c>
      <c r="F2235" t="s">
        <v>318</v>
      </c>
      <c r="G2235" t="s">
        <v>13</v>
      </c>
      <c r="H2235" t="s">
        <v>82</v>
      </c>
      <c r="I2235" t="s">
        <v>20</v>
      </c>
      <c r="J2235" t="s">
        <v>31</v>
      </c>
      <c r="K2235" t="s">
        <v>32</v>
      </c>
      <c r="L2235" t="s">
        <v>525</v>
      </c>
      <c r="M2235" t="s">
        <v>66</v>
      </c>
      <c r="N2235" s="1">
        <v>81326650.290000007</v>
      </c>
      <c r="O2235" s="1">
        <v>62449002.380000003</v>
      </c>
    </row>
    <row r="2236" spans="1:15" x14ac:dyDescent="0.25">
      <c r="A2236" s="2">
        <v>45161.428333333337</v>
      </c>
      <c r="B2236">
        <f t="shared" si="68"/>
        <v>23</v>
      </c>
      <c r="C2236">
        <f t="shared" si="69"/>
        <v>8</v>
      </c>
      <c r="D2236" s="2">
        <f>DATE(2023,KB_s[[#This Row],[Monat]],KB_s[[#This Row],[Tag]])</f>
        <v>45161</v>
      </c>
      <c r="E2236" s="3">
        <f>WEEKNUM(KB_s[[#This Row],[kill_datetime]],2)</f>
        <v>35</v>
      </c>
      <c r="F2236" t="s">
        <v>503</v>
      </c>
      <c r="G2236" t="s">
        <v>20</v>
      </c>
      <c r="H2236" t="s">
        <v>231</v>
      </c>
      <c r="I2236" t="s">
        <v>13</v>
      </c>
      <c r="J2236" t="s">
        <v>73</v>
      </c>
      <c r="K2236" t="s">
        <v>32</v>
      </c>
      <c r="L2236" t="s">
        <v>561</v>
      </c>
      <c r="M2236" t="s">
        <v>66</v>
      </c>
      <c r="N2236" s="1">
        <v>24878311.050000001</v>
      </c>
      <c r="O2236" s="1">
        <v>15493291.199999999</v>
      </c>
    </row>
    <row r="2237" spans="1:15" x14ac:dyDescent="0.25">
      <c r="A2237" s="2">
        <v>45161.430625000001</v>
      </c>
      <c r="B2237">
        <f t="shared" si="68"/>
        <v>23</v>
      </c>
      <c r="C2237">
        <f t="shared" si="69"/>
        <v>8</v>
      </c>
      <c r="D2237" s="2">
        <f>DATE(2023,KB_s[[#This Row],[Monat]],KB_s[[#This Row],[Tag]])</f>
        <v>45161</v>
      </c>
      <c r="E2237" s="3">
        <f>WEEKNUM(KB_s[[#This Row],[kill_datetime]],2)</f>
        <v>35</v>
      </c>
      <c r="F2237" t="s">
        <v>351</v>
      </c>
      <c r="G2237" t="s">
        <v>20</v>
      </c>
      <c r="H2237" t="s">
        <v>121</v>
      </c>
      <c r="I2237" t="s">
        <v>27</v>
      </c>
      <c r="J2237" t="s">
        <v>90</v>
      </c>
      <c r="K2237" t="s">
        <v>36</v>
      </c>
      <c r="L2237" t="s">
        <v>616</v>
      </c>
      <c r="M2237" t="s">
        <v>66</v>
      </c>
      <c r="N2237" s="1">
        <v>55269116.159999996</v>
      </c>
      <c r="O2237" s="1">
        <v>36859393.960000001</v>
      </c>
    </row>
    <row r="2238" spans="1:15" x14ac:dyDescent="0.25">
      <c r="A2238" s="2">
        <v>45161.437245370369</v>
      </c>
      <c r="B2238">
        <f t="shared" si="68"/>
        <v>23</v>
      </c>
      <c r="C2238">
        <f t="shared" si="69"/>
        <v>8</v>
      </c>
      <c r="D2238" s="2">
        <f>DATE(2023,KB_s[[#This Row],[Monat]],KB_s[[#This Row],[Tag]])</f>
        <v>45161</v>
      </c>
      <c r="E2238" s="3">
        <f>WEEKNUM(KB_s[[#This Row],[kill_datetime]],2)</f>
        <v>35</v>
      </c>
      <c r="F2238" t="s">
        <v>23</v>
      </c>
      <c r="G2238" t="s">
        <v>20</v>
      </c>
      <c r="H2238" t="s">
        <v>121</v>
      </c>
      <c r="I2238" t="s">
        <v>27</v>
      </c>
      <c r="J2238" t="s">
        <v>42</v>
      </c>
      <c r="K2238" t="s">
        <v>25</v>
      </c>
      <c r="L2238" t="s">
        <v>616</v>
      </c>
      <c r="M2238" t="s">
        <v>66</v>
      </c>
      <c r="N2238" s="1">
        <v>32157810.949999999</v>
      </c>
      <c r="O2238" s="1">
        <v>28921115.75</v>
      </c>
    </row>
    <row r="2239" spans="1:15" x14ac:dyDescent="0.25">
      <c r="A2239" s="2">
        <v>45161.437476851854</v>
      </c>
      <c r="B2239">
        <f t="shared" si="68"/>
        <v>23</v>
      </c>
      <c r="C2239">
        <f t="shared" si="69"/>
        <v>8</v>
      </c>
      <c r="D2239" s="2">
        <f>DATE(2023,KB_s[[#This Row],[Monat]],KB_s[[#This Row],[Tag]])</f>
        <v>45161</v>
      </c>
      <c r="E2239" s="3">
        <f>WEEKNUM(KB_s[[#This Row],[kill_datetime]],2)</f>
        <v>35</v>
      </c>
      <c r="F2239" t="s">
        <v>64</v>
      </c>
      <c r="G2239" t="s">
        <v>20</v>
      </c>
      <c r="H2239" t="s">
        <v>153</v>
      </c>
      <c r="I2239" t="s">
        <v>27</v>
      </c>
      <c r="J2239" t="s">
        <v>42</v>
      </c>
      <c r="K2239" t="s">
        <v>25</v>
      </c>
      <c r="L2239" t="s">
        <v>616</v>
      </c>
      <c r="M2239" t="s">
        <v>66</v>
      </c>
      <c r="N2239" s="1">
        <v>31085320.16</v>
      </c>
      <c r="O2239" s="1">
        <v>19372316.350000001</v>
      </c>
    </row>
    <row r="2240" spans="1:15" x14ac:dyDescent="0.25">
      <c r="A2240" s="2">
        <v>45161.437627314815</v>
      </c>
      <c r="B2240">
        <f t="shared" si="68"/>
        <v>23</v>
      </c>
      <c r="C2240">
        <f t="shared" si="69"/>
        <v>8</v>
      </c>
      <c r="D2240" s="2">
        <f>DATE(2023,KB_s[[#This Row],[Monat]],KB_s[[#This Row],[Tag]])</f>
        <v>45161</v>
      </c>
      <c r="E2240" s="3">
        <f>WEEKNUM(KB_s[[#This Row],[kill_datetime]],2)</f>
        <v>35</v>
      </c>
      <c r="F2240" t="s">
        <v>23</v>
      </c>
      <c r="G2240" t="s">
        <v>20</v>
      </c>
      <c r="H2240" t="s">
        <v>377</v>
      </c>
      <c r="I2240" t="s">
        <v>27</v>
      </c>
      <c r="J2240" t="s">
        <v>42</v>
      </c>
      <c r="K2240" t="s">
        <v>25</v>
      </c>
      <c r="L2240" t="s">
        <v>616</v>
      </c>
      <c r="M2240" t="s">
        <v>66</v>
      </c>
      <c r="N2240" s="1">
        <v>30066571.039999999</v>
      </c>
      <c r="O2240" s="1">
        <v>17969808.760000002</v>
      </c>
    </row>
    <row r="2241" spans="1:15" x14ac:dyDescent="0.25">
      <c r="A2241" s="2">
        <v>45161.437673611108</v>
      </c>
      <c r="B2241">
        <f t="shared" si="68"/>
        <v>23</v>
      </c>
      <c r="C2241">
        <f t="shared" si="69"/>
        <v>8</v>
      </c>
      <c r="D2241" s="2">
        <f>DATE(2023,KB_s[[#This Row],[Monat]],KB_s[[#This Row],[Tag]])</f>
        <v>45161</v>
      </c>
      <c r="E2241" s="3">
        <f>WEEKNUM(KB_s[[#This Row],[kill_datetime]],2)</f>
        <v>35</v>
      </c>
      <c r="F2241" t="s">
        <v>351</v>
      </c>
      <c r="G2241" t="s">
        <v>20</v>
      </c>
      <c r="H2241" t="s">
        <v>101</v>
      </c>
      <c r="I2241" t="s">
        <v>27</v>
      </c>
      <c r="J2241" t="s">
        <v>42</v>
      </c>
      <c r="K2241" t="s">
        <v>25</v>
      </c>
      <c r="L2241" t="s">
        <v>616</v>
      </c>
      <c r="M2241" t="s">
        <v>66</v>
      </c>
      <c r="N2241" s="1">
        <v>32362994.699999999</v>
      </c>
      <c r="O2241" s="1">
        <v>19505118.690000001</v>
      </c>
    </row>
    <row r="2242" spans="1:15" x14ac:dyDescent="0.25">
      <c r="A2242" s="2">
        <v>45161.437719907408</v>
      </c>
      <c r="B2242">
        <f t="shared" ref="B2242:B2305" si="70">DAY(A2242)</f>
        <v>23</v>
      </c>
      <c r="C2242">
        <f t="shared" ref="C2242:C2305" si="71">MONTH(A2242)</f>
        <v>8</v>
      </c>
      <c r="D2242" s="2">
        <f>DATE(2023,KB_s[[#This Row],[Monat]],KB_s[[#This Row],[Tag]])</f>
        <v>45161</v>
      </c>
      <c r="E2242" s="3">
        <f>WEEKNUM(KB_s[[#This Row],[kill_datetime]],2)</f>
        <v>35</v>
      </c>
      <c r="F2242" t="s">
        <v>82</v>
      </c>
      <c r="G2242" t="s">
        <v>20</v>
      </c>
      <c r="H2242" t="s">
        <v>121</v>
      </c>
      <c r="I2242" t="s">
        <v>27</v>
      </c>
      <c r="J2242" t="s">
        <v>42</v>
      </c>
      <c r="K2242" t="s">
        <v>25</v>
      </c>
      <c r="L2242" t="s">
        <v>616</v>
      </c>
      <c r="M2242" t="s">
        <v>66</v>
      </c>
      <c r="N2242" s="1">
        <v>54011639.810000002</v>
      </c>
      <c r="O2242" s="1">
        <v>30071701.620000001</v>
      </c>
    </row>
    <row r="2243" spans="1:15" x14ac:dyDescent="0.25">
      <c r="A2243" s="2">
        <v>45161.437951388885</v>
      </c>
      <c r="B2243">
        <f t="shared" si="70"/>
        <v>23</v>
      </c>
      <c r="C2243">
        <f t="shared" si="71"/>
        <v>8</v>
      </c>
      <c r="D2243" s="2">
        <f>DATE(2023,KB_s[[#This Row],[Monat]],KB_s[[#This Row],[Tag]])</f>
        <v>45161</v>
      </c>
      <c r="E2243" s="3">
        <f>WEEKNUM(KB_s[[#This Row],[kill_datetime]],2)</f>
        <v>35</v>
      </c>
      <c r="F2243" t="s">
        <v>519</v>
      </c>
      <c r="G2243" t="s">
        <v>20</v>
      </c>
      <c r="H2243" t="s">
        <v>287</v>
      </c>
      <c r="I2243" t="s">
        <v>27</v>
      </c>
      <c r="J2243" t="s">
        <v>42</v>
      </c>
      <c r="K2243" t="s">
        <v>25</v>
      </c>
      <c r="L2243" t="s">
        <v>616</v>
      </c>
      <c r="M2243" t="s">
        <v>66</v>
      </c>
      <c r="N2243" s="1">
        <v>32362994.699999999</v>
      </c>
      <c r="O2243" s="1">
        <v>29160710.57</v>
      </c>
    </row>
    <row r="2244" spans="1:15" x14ac:dyDescent="0.25">
      <c r="A2244" s="2">
        <v>45161.438194444447</v>
      </c>
      <c r="B2244">
        <f t="shared" si="70"/>
        <v>23</v>
      </c>
      <c r="C2244">
        <f t="shared" si="71"/>
        <v>8</v>
      </c>
      <c r="D2244" s="2">
        <f>DATE(2023,KB_s[[#This Row],[Monat]],KB_s[[#This Row],[Tag]])</f>
        <v>45161</v>
      </c>
      <c r="E2244" s="3">
        <f>WEEKNUM(KB_s[[#This Row],[kill_datetime]],2)</f>
        <v>35</v>
      </c>
      <c r="F2244" t="s">
        <v>165</v>
      </c>
      <c r="G2244" t="s">
        <v>20</v>
      </c>
      <c r="H2244" t="s">
        <v>153</v>
      </c>
      <c r="I2244" t="s">
        <v>27</v>
      </c>
      <c r="J2244" t="s">
        <v>42</v>
      </c>
      <c r="K2244" t="s">
        <v>25</v>
      </c>
      <c r="L2244" t="s">
        <v>616</v>
      </c>
      <c r="M2244" t="s">
        <v>66</v>
      </c>
      <c r="N2244" s="1">
        <v>32362994.699999999</v>
      </c>
      <c r="O2244" s="1">
        <v>30906466.52</v>
      </c>
    </row>
    <row r="2245" spans="1:15" x14ac:dyDescent="0.25">
      <c r="A2245" s="2">
        <v>45161.438194444447</v>
      </c>
      <c r="B2245">
        <f t="shared" si="70"/>
        <v>23</v>
      </c>
      <c r="C2245">
        <f t="shared" si="71"/>
        <v>8</v>
      </c>
      <c r="D2245" s="2">
        <f>DATE(2023,KB_s[[#This Row],[Monat]],KB_s[[#This Row],[Tag]])</f>
        <v>45161</v>
      </c>
      <c r="E2245" s="3">
        <f>WEEKNUM(KB_s[[#This Row],[kill_datetime]],2)</f>
        <v>35</v>
      </c>
      <c r="F2245" t="s">
        <v>19</v>
      </c>
      <c r="G2245" t="s">
        <v>20</v>
      </c>
      <c r="H2245" t="s">
        <v>110</v>
      </c>
      <c r="I2245" t="s">
        <v>27</v>
      </c>
      <c r="J2245" t="s">
        <v>42</v>
      </c>
      <c r="K2245" t="s">
        <v>25</v>
      </c>
      <c r="L2245" t="s">
        <v>616</v>
      </c>
      <c r="M2245" t="s">
        <v>66</v>
      </c>
      <c r="N2245" s="1">
        <v>35892264.520000003</v>
      </c>
      <c r="O2245" s="1">
        <v>17477870.710000001</v>
      </c>
    </row>
    <row r="2246" spans="1:15" x14ac:dyDescent="0.25">
      <c r="A2246" s="2">
        <v>45161.438240740739</v>
      </c>
      <c r="B2246">
        <f t="shared" si="70"/>
        <v>23</v>
      </c>
      <c r="C2246">
        <f t="shared" si="71"/>
        <v>8</v>
      </c>
      <c r="D2246" s="2">
        <f>DATE(2023,KB_s[[#This Row],[Monat]],KB_s[[#This Row],[Tag]])</f>
        <v>45161</v>
      </c>
      <c r="E2246" s="3">
        <f>WEEKNUM(KB_s[[#This Row],[kill_datetime]],2)</f>
        <v>35</v>
      </c>
      <c r="F2246" t="s">
        <v>425</v>
      </c>
      <c r="G2246" t="s">
        <v>27</v>
      </c>
      <c r="H2246" t="s">
        <v>82</v>
      </c>
      <c r="I2246" t="s">
        <v>20</v>
      </c>
      <c r="J2246" t="s">
        <v>31</v>
      </c>
      <c r="K2246" t="s">
        <v>32</v>
      </c>
      <c r="L2246" t="s">
        <v>616</v>
      </c>
      <c r="M2246" t="s">
        <v>66</v>
      </c>
      <c r="N2246" s="1">
        <v>93985691.069999993</v>
      </c>
      <c r="O2246" s="1">
        <v>77959551.099999994</v>
      </c>
    </row>
    <row r="2247" spans="1:15" x14ac:dyDescent="0.25">
      <c r="A2247" s="2">
        <v>45161.438321759262</v>
      </c>
      <c r="B2247">
        <f t="shared" si="70"/>
        <v>23</v>
      </c>
      <c r="C2247">
        <f t="shared" si="71"/>
        <v>8</v>
      </c>
      <c r="D2247" s="2">
        <f>DATE(2023,KB_s[[#This Row],[Monat]],KB_s[[#This Row],[Tag]])</f>
        <v>45161</v>
      </c>
      <c r="E2247" s="3">
        <f>WEEKNUM(KB_s[[#This Row],[kill_datetime]],2)</f>
        <v>35</v>
      </c>
      <c r="F2247" t="s">
        <v>326</v>
      </c>
      <c r="G2247" t="s">
        <v>27</v>
      </c>
      <c r="H2247" t="s">
        <v>89</v>
      </c>
      <c r="I2247" t="s">
        <v>20</v>
      </c>
      <c r="J2247" t="s">
        <v>200</v>
      </c>
      <c r="K2247" t="s">
        <v>17</v>
      </c>
      <c r="L2247" t="s">
        <v>616</v>
      </c>
      <c r="M2247" t="s">
        <v>66</v>
      </c>
      <c r="N2247" s="1">
        <v>3047998.56</v>
      </c>
      <c r="O2247" s="1">
        <v>945620.64</v>
      </c>
    </row>
    <row r="2248" spans="1:15" x14ac:dyDescent="0.25">
      <c r="A2248" s="2">
        <v>45161.438437500001</v>
      </c>
      <c r="B2248">
        <f t="shared" si="70"/>
        <v>23</v>
      </c>
      <c r="C2248">
        <f t="shared" si="71"/>
        <v>8</v>
      </c>
      <c r="D2248" s="2">
        <f>DATE(2023,KB_s[[#This Row],[Monat]],KB_s[[#This Row],[Tag]])</f>
        <v>45161</v>
      </c>
      <c r="E2248" s="3">
        <f>WEEKNUM(KB_s[[#This Row],[kill_datetime]],2)</f>
        <v>35</v>
      </c>
      <c r="F2248" t="s">
        <v>308</v>
      </c>
      <c r="G2248" t="s">
        <v>20</v>
      </c>
      <c r="H2248" t="s">
        <v>153</v>
      </c>
      <c r="I2248" t="s">
        <v>27</v>
      </c>
      <c r="J2248" t="s">
        <v>42</v>
      </c>
      <c r="K2248" t="s">
        <v>25</v>
      </c>
      <c r="L2248" t="s">
        <v>616</v>
      </c>
      <c r="M2248" t="s">
        <v>66</v>
      </c>
      <c r="N2248" s="1">
        <v>29998186.25</v>
      </c>
      <c r="O2248" s="1">
        <v>28686500.510000002</v>
      </c>
    </row>
    <row r="2249" spans="1:15" x14ac:dyDescent="0.25">
      <c r="A2249" s="2">
        <v>45161.438587962963</v>
      </c>
      <c r="B2249">
        <f t="shared" si="70"/>
        <v>23</v>
      </c>
      <c r="C2249">
        <f t="shared" si="71"/>
        <v>8</v>
      </c>
      <c r="D2249" s="2">
        <f>DATE(2023,KB_s[[#This Row],[Monat]],KB_s[[#This Row],[Tag]])</f>
        <v>45161</v>
      </c>
      <c r="E2249" s="3">
        <f>WEEKNUM(KB_s[[#This Row],[kill_datetime]],2)</f>
        <v>35</v>
      </c>
      <c r="F2249" t="s">
        <v>347</v>
      </c>
      <c r="G2249" t="s">
        <v>20</v>
      </c>
      <c r="H2249" t="s">
        <v>121</v>
      </c>
      <c r="I2249" t="s">
        <v>27</v>
      </c>
      <c r="J2249" t="s">
        <v>90</v>
      </c>
      <c r="K2249" t="s">
        <v>36</v>
      </c>
      <c r="L2249" t="s">
        <v>616</v>
      </c>
      <c r="M2249" t="s">
        <v>66</v>
      </c>
      <c r="N2249" s="1">
        <v>57268785.469999999</v>
      </c>
      <c r="O2249" s="1">
        <v>39297408.369999997</v>
      </c>
    </row>
    <row r="2250" spans="1:15" x14ac:dyDescent="0.25">
      <c r="A2250" s="2">
        <v>45161.438622685186</v>
      </c>
      <c r="B2250">
        <f t="shared" si="70"/>
        <v>23</v>
      </c>
      <c r="C2250">
        <f t="shared" si="71"/>
        <v>8</v>
      </c>
      <c r="D2250" s="2">
        <f>DATE(2023,KB_s[[#This Row],[Monat]],KB_s[[#This Row],[Tag]])</f>
        <v>45161</v>
      </c>
      <c r="E2250" s="3">
        <f>WEEKNUM(KB_s[[#This Row],[kill_datetime]],2)</f>
        <v>35</v>
      </c>
      <c r="F2250" t="s">
        <v>330</v>
      </c>
      <c r="G2250" t="s">
        <v>20</v>
      </c>
      <c r="H2250" t="s">
        <v>173</v>
      </c>
      <c r="I2250" t="s">
        <v>27</v>
      </c>
      <c r="J2250" t="s">
        <v>42</v>
      </c>
      <c r="K2250" t="s">
        <v>25</v>
      </c>
      <c r="L2250" t="s">
        <v>616</v>
      </c>
      <c r="M2250" t="s">
        <v>66</v>
      </c>
      <c r="N2250" s="1">
        <v>32362994.699999999</v>
      </c>
      <c r="O2250" s="1">
        <v>29766556.780000001</v>
      </c>
    </row>
    <row r="2251" spans="1:15" x14ac:dyDescent="0.25">
      <c r="A2251" s="2">
        <v>45161.438634259262</v>
      </c>
      <c r="B2251">
        <f t="shared" si="70"/>
        <v>23</v>
      </c>
      <c r="C2251">
        <f t="shared" si="71"/>
        <v>8</v>
      </c>
      <c r="D2251" s="2">
        <f>DATE(2023,KB_s[[#This Row],[Monat]],KB_s[[#This Row],[Tag]])</f>
        <v>45161</v>
      </c>
      <c r="E2251" s="3">
        <f>WEEKNUM(KB_s[[#This Row],[kill_datetime]],2)</f>
        <v>35</v>
      </c>
      <c r="F2251" t="s">
        <v>228</v>
      </c>
      <c r="G2251" t="s">
        <v>27</v>
      </c>
      <c r="H2251" t="s">
        <v>375</v>
      </c>
      <c r="I2251" t="s">
        <v>20</v>
      </c>
      <c r="J2251" t="s">
        <v>313</v>
      </c>
      <c r="K2251" t="s">
        <v>32</v>
      </c>
      <c r="L2251" t="s">
        <v>616</v>
      </c>
      <c r="M2251" t="s">
        <v>66</v>
      </c>
      <c r="N2251" s="1">
        <v>21671834.739999998</v>
      </c>
      <c r="O2251" s="1">
        <v>12964166.08</v>
      </c>
    </row>
    <row r="2252" spans="1:15" x14ac:dyDescent="0.25">
      <c r="A2252" s="2">
        <v>45161.439108796294</v>
      </c>
      <c r="B2252">
        <f t="shared" si="70"/>
        <v>23</v>
      </c>
      <c r="C2252">
        <f t="shared" si="71"/>
        <v>8</v>
      </c>
      <c r="D2252" s="2">
        <f>DATE(2023,KB_s[[#This Row],[Monat]],KB_s[[#This Row],[Tag]])</f>
        <v>45161</v>
      </c>
      <c r="E2252" s="3">
        <f>WEEKNUM(KB_s[[#This Row],[kill_datetime]],2)</f>
        <v>35</v>
      </c>
      <c r="F2252" t="s">
        <v>347</v>
      </c>
      <c r="G2252" t="s">
        <v>20</v>
      </c>
      <c r="H2252" t="s">
        <v>161</v>
      </c>
      <c r="I2252" t="s">
        <v>27</v>
      </c>
      <c r="J2252" t="s">
        <v>42</v>
      </c>
      <c r="K2252" t="s">
        <v>25</v>
      </c>
      <c r="L2252" t="s">
        <v>616</v>
      </c>
      <c r="M2252" t="s">
        <v>66</v>
      </c>
      <c r="N2252" s="1">
        <v>17453298.98</v>
      </c>
      <c r="O2252" s="1">
        <v>17428961.09</v>
      </c>
    </row>
    <row r="2253" spans="1:15" x14ac:dyDescent="0.25">
      <c r="A2253" s="2">
        <v>45161.439120370371</v>
      </c>
      <c r="B2253">
        <f t="shared" si="70"/>
        <v>23</v>
      </c>
      <c r="C2253">
        <f t="shared" si="71"/>
        <v>8</v>
      </c>
      <c r="D2253" s="2">
        <f>DATE(2023,KB_s[[#This Row],[Monat]],KB_s[[#This Row],[Tag]])</f>
        <v>45161</v>
      </c>
      <c r="E2253" s="3">
        <f>WEEKNUM(KB_s[[#This Row],[kill_datetime]],2)</f>
        <v>35</v>
      </c>
      <c r="F2253" t="s">
        <v>23</v>
      </c>
      <c r="G2253" t="s">
        <v>20</v>
      </c>
      <c r="H2253" t="s">
        <v>253</v>
      </c>
      <c r="I2253" t="s">
        <v>27</v>
      </c>
      <c r="J2253" t="s">
        <v>42</v>
      </c>
      <c r="K2253" t="s">
        <v>25</v>
      </c>
      <c r="L2253" t="s">
        <v>616</v>
      </c>
      <c r="M2253" t="s">
        <v>66</v>
      </c>
      <c r="N2253" s="1">
        <v>55151549.560000002</v>
      </c>
      <c r="O2253" s="1">
        <v>50558781.049999997</v>
      </c>
    </row>
    <row r="2254" spans="1:15" x14ac:dyDescent="0.25">
      <c r="A2254" s="2">
        <v>45161.439166666663</v>
      </c>
      <c r="B2254">
        <f t="shared" si="70"/>
        <v>23</v>
      </c>
      <c r="C2254">
        <f t="shared" si="71"/>
        <v>8</v>
      </c>
      <c r="D2254" s="2">
        <f>DATE(2023,KB_s[[#This Row],[Monat]],KB_s[[#This Row],[Tag]])</f>
        <v>45161</v>
      </c>
      <c r="E2254" s="3">
        <f>WEEKNUM(KB_s[[#This Row],[kill_datetime]],2)</f>
        <v>35</v>
      </c>
      <c r="F2254" t="s">
        <v>351</v>
      </c>
      <c r="G2254" t="s">
        <v>20</v>
      </c>
      <c r="H2254" t="s">
        <v>121</v>
      </c>
      <c r="I2254" t="s">
        <v>27</v>
      </c>
      <c r="J2254" t="s">
        <v>90</v>
      </c>
      <c r="K2254" t="s">
        <v>36</v>
      </c>
      <c r="L2254" t="s">
        <v>616</v>
      </c>
      <c r="M2254" t="s">
        <v>66</v>
      </c>
      <c r="N2254" s="1">
        <v>56092393.390000001</v>
      </c>
      <c r="O2254" s="1">
        <v>39420720.18</v>
      </c>
    </row>
    <row r="2255" spans="1:15" x14ac:dyDescent="0.25">
      <c r="A2255" s="2">
        <v>45161.439247685186</v>
      </c>
      <c r="B2255">
        <f t="shared" si="70"/>
        <v>23</v>
      </c>
      <c r="C2255">
        <f t="shared" si="71"/>
        <v>8</v>
      </c>
      <c r="D2255" s="2">
        <f>DATE(2023,KB_s[[#This Row],[Monat]],KB_s[[#This Row],[Tag]])</f>
        <v>45161</v>
      </c>
      <c r="E2255" s="3">
        <f>WEEKNUM(KB_s[[#This Row],[kill_datetime]],2)</f>
        <v>35</v>
      </c>
      <c r="F2255" t="s">
        <v>82</v>
      </c>
      <c r="G2255" t="s">
        <v>20</v>
      </c>
      <c r="H2255" t="s">
        <v>248</v>
      </c>
      <c r="I2255" t="s">
        <v>27</v>
      </c>
      <c r="J2255" t="s">
        <v>42</v>
      </c>
      <c r="K2255" t="s">
        <v>25</v>
      </c>
      <c r="L2255" t="s">
        <v>616</v>
      </c>
      <c r="M2255" t="s">
        <v>66</v>
      </c>
      <c r="N2255" s="1">
        <v>32362994.699999999</v>
      </c>
      <c r="O2255" s="1">
        <v>29237240.399999999</v>
      </c>
    </row>
    <row r="2256" spans="1:15" x14ac:dyDescent="0.25">
      <c r="A2256" s="2">
        <v>45161.439305555556</v>
      </c>
      <c r="B2256">
        <f t="shared" si="70"/>
        <v>23</v>
      </c>
      <c r="C2256">
        <f t="shared" si="71"/>
        <v>8</v>
      </c>
      <c r="D2256" s="2">
        <f>DATE(2023,KB_s[[#This Row],[Monat]],KB_s[[#This Row],[Tag]])</f>
        <v>45161</v>
      </c>
      <c r="E2256" s="3">
        <f>WEEKNUM(KB_s[[#This Row],[kill_datetime]],2)</f>
        <v>35</v>
      </c>
      <c r="F2256" t="s">
        <v>369</v>
      </c>
      <c r="G2256" t="s">
        <v>20</v>
      </c>
      <c r="H2256" t="s">
        <v>153</v>
      </c>
      <c r="I2256" t="s">
        <v>27</v>
      </c>
      <c r="J2256" t="s">
        <v>42</v>
      </c>
      <c r="K2256" t="s">
        <v>25</v>
      </c>
      <c r="L2256" t="s">
        <v>616</v>
      </c>
      <c r="M2256" t="s">
        <v>66</v>
      </c>
      <c r="N2256" s="1">
        <v>33566069.600000001</v>
      </c>
      <c r="O2256" s="1">
        <v>28984280.899999999</v>
      </c>
    </row>
    <row r="2257" spans="1:15" x14ac:dyDescent="0.25">
      <c r="A2257" s="2">
        <v>45161.440601851849</v>
      </c>
      <c r="B2257">
        <f t="shared" si="70"/>
        <v>23</v>
      </c>
      <c r="C2257">
        <f t="shared" si="71"/>
        <v>8</v>
      </c>
      <c r="D2257" s="2">
        <f>DATE(2023,KB_s[[#This Row],[Monat]],KB_s[[#This Row],[Tag]])</f>
        <v>45161</v>
      </c>
      <c r="E2257" s="3">
        <f>WEEKNUM(KB_s[[#This Row],[kill_datetime]],2)</f>
        <v>35</v>
      </c>
      <c r="F2257" t="s">
        <v>425</v>
      </c>
      <c r="G2257" t="s">
        <v>27</v>
      </c>
      <c r="H2257" t="s">
        <v>563</v>
      </c>
      <c r="I2257" t="s">
        <v>20</v>
      </c>
      <c r="J2257" t="s">
        <v>90</v>
      </c>
      <c r="K2257" t="s">
        <v>36</v>
      </c>
      <c r="L2257" t="s">
        <v>296</v>
      </c>
      <c r="M2257" t="s">
        <v>66</v>
      </c>
      <c r="N2257" s="1">
        <v>222998202.68000001</v>
      </c>
      <c r="O2257" s="1">
        <v>126315695.79000001</v>
      </c>
    </row>
    <row r="2258" spans="1:15" x14ac:dyDescent="0.25">
      <c r="A2258" s="2">
        <v>45161.441423611112</v>
      </c>
      <c r="B2258">
        <f t="shared" si="70"/>
        <v>23</v>
      </c>
      <c r="C2258">
        <f t="shared" si="71"/>
        <v>8</v>
      </c>
      <c r="D2258" s="2">
        <f>DATE(2023,KB_s[[#This Row],[Monat]],KB_s[[#This Row],[Tag]])</f>
        <v>45161</v>
      </c>
      <c r="E2258" s="3">
        <f>WEEKNUM(KB_s[[#This Row],[kill_datetime]],2)</f>
        <v>35</v>
      </c>
      <c r="F2258" t="s">
        <v>165</v>
      </c>
      <c r="G2258" t="s">
        <v>20</v>
      </c>
      <c r="H2258" t="s">
        <v>207</v>
      </c>
      <c r="I2258" t="s">
        <v>27</v>
      </c>
      <c r="J2258" t="s">
        <v>42</v>
      </c>
      <c r="K2258" t="s">
        <v>25</v>
      </c>
      <c r="L2258" t="s">
        <v>296</v>
      </c>
      <c r="M2258" t="s">
        <v>66</v>
      </c>
      <c r="N2258" s="1">
        <v>30045083.23</v>
      </c>
      <c r="O2258" s="1">
        <v>16832244.41</v>
      </c>
    </row>
    <row r="2259" spans="1:15" x14ac:dyDescent="0.25">
      <c r="A2259" s="2">
        <v>45161.513622685183</v>
      </c>
      <c r="B2259">
        <f t="shared" si="70"/>
        <v>23</v>
      </c>
      <c r="C2259">
        <f t="shared" si="71"/>
        <v>8</v>
      </c>
      <c r="D2259" s="2">
        <f>DATE(2023,KB_s[[#This Row],[Monat]],KB_s[[#This Row],[Tag]])</f>
        <v>45161</v>
      </c>
      <c r="E2259" s="3">
        <f>WEEKNUM(KB_s[[#This Row],[kill_datetime]],2)</f>
        <v>35</v>
      </c>
      <c r="F2259" t="s">
        <v>285</v>
      </c>
      <c r="G2259" t="s">
        <v>27</v>
      </c>
      <c r="H2259" t="s">
        <v>438</v>
      </c>
      <c r="I2259" t="s">
        <v>20</v>
      </c>
      <c r="J2259" t="s">
        <v>35</v>
      </c>
      <c r="K2259" t="s">
        <v>36</v>
      </c>
      <c r="L2259" t="s">
        <v>213</v>
      </c>
      <c r="M2259" t="s">
        <v>38</v>
      </c>
      <c r="N2259" s="1">
        <v>41031037.880000003</v>
      </c>
      <c r="O2259" s="1">
        <v>29387075.940000001</v>
      </c>
    </row>
    <row r="2260" spans="1:15" x14ac:dyDescent="0.25">
      <c r="A2260" s="2">
        <v>45161.513912037037</v>
      </c>
      <c r="B2260">
        <f t="shared" si="70"/>
        <v>23</v>
      </c>
      <c r="C2260">
        <f t="shared" si="71"/>
        <v>8</v>
      </c>
      <c r="D2260" s="2">
        <f>DATE(2023,KB_s[[#This Row],[Monat]],KB_s[[#This Row],[Tag]])</f>
        <v>45161</v>
      </c>
      <c r="E2260" s="3">
        <f>WEEKNUM(KB_s[[#This Row],[kill_datetime]],2)</f>
        <v>35</v>
      </c>
      <c r="F2260" t="s">
        <v>272</v>
      </c>
      <c r="G2260" t="s">
        <v>27</v>
      </c>
      <c r="H2260" t="s">
        <v>438</v>
      </c>
      <c r="I2260" t="s">
        <v>20</v>
      </c>
      <c r="J2260" t="s">
        <v>35</v>
      </c>
      <c r="K2260" t="s">
        <v>36</v>
      </c>
      <c r="L2260" t="s">
        <v>213</v>
      </c>
      <c r="M2260" t="s">
        <v>38</v>
      </c>
      <c r="N2260" s="1">
        <v>40948911.759999998</v>
      </c>
      <c r="O2260" s="1">
        <v>27019273.469999999</v>
      </c>
    </row>
    <row r="2261" spans="1:15" x14ac:dyDescent="0.25">
      <c r="A2261" s="2">
        <v>45161.513958333337</v>
      </c>
      <c r="B2261">
        <f t="shared" si="70"/>
        <v>23</v>
      </c>
      <c r="C2261">
        <f t="shared" si="71"/>
        <v>8</v>
      </c>
      <c r="D2261" s="2">
        <f>DATE(2023,KB_s[[#This Row],[Monat]],KB_s[[#This Row],[Tag]])</f>
        <v>45161</v>
      </c>
      <c r="E2261" s="3">
        <f>WEEKNUM(KB_s[[#This Row],[kill_datetime]],2)</f>
        <v>35</v>
      </c>
      <c r="F2261" t="s">
        <v>438</v>
      </c>
      <c r="G2261" t="s">
        <v>20</v>
      </c>
      <c r="H2261" t="s">
        <v>272</v>
      </c>
      <c r="I2261" t="s">
        <v>27</v>
      </c>
      <c r="J2261" t="s">
        <v>90</v>
      </c>
      <c r="K2261" t="s">
        <v>36</v>
      </c>
      <c r="L2261" t="s">
        <v>213</v>
      </c>
      <c r="M2261" t="s">
        <v>38</v>
      </c>
      <c r="N2261" s="1">
        <v>88785560.969999999</v>
      </c>
      <c r="O2261" s="1">
        <v>71528140.280000001</v>
      </c>
    </row>
    <row r="2262" spans="1:15" x14ac:dyDescent="0.25">
      <c r="A2262" s="2">
        <v>45161.514189814814</v>
      </c>
      <c r="B2262">
        <f t="shared" si="70"/>
        <v>23</v>
      </c>
      <c r="C2262">
        <f t="shared" si="71"/>
        <v>8</v>
      </c>
      <c r="D2262" s="2">
        <f>DATE(2023,KB_s[[#This Row],[Monat]],KB_s[[#This Row],[Tag]])</f>
        <v>45161</v>
      </c>
      <c r="E2262" s="3">
        <f>WEEKNUM(KB_s[[#This Row],[kill_datetime]],2)</f>
        <v>35</v>
      </c>
      <c r="F2262" t="s">
        <v>285</v>
      </c>
      <c r="G2262" t="s">
        <v>27</v>
      </c>
      <c r="H2262" t="s">
        <v>438</v>
      </c>
      <c r="I2262" t="s">
        <v>20</v>
      </c>
      <c r="J2262" t="s">
        <v>49</v>
      </c>
      <c r="K2262" t="s">
        <v>25</v>
      </c>
      <c r="L2262" t="s">
        <v>213</v>
      </c>
      <c r="M2262" t="s">
        <v>38</v>
      </c>
      <c r="N2262" s="1">
        <v>1988405.41</v>
      </c>
      <c r="O2262" s="1">
        <v>1055875.05</v>
      </c>
    </row>
    <row r="2263" spans="1:15" x14ac:dyDescent="0.25">
      <c r="A2263" s="2">
        <v>45161.552002314813</v>
      </c>
      <c r="B2263">
        <f t="shared" si="70"/>
        <v>23</v>
      </c>
      <c r="C2263">
        <f t="shared" si="71"/>
        <v>8</v>
      </c>
      <c r="D2263" s="2">
        <f>DATE(2023,KB_s[[#This Row],[Monat]],KB_s[[#This Row],[Tag]])</f>
        <v>45161</v>
      </c>
      <c r="E2263" s="3">
        <f>WEEKNUM(KB_s[[#This Row],[kill_datetime]],2)</f>
        <v>35</v>
      </c>
      <c r="F2263" t="s">
        <v>318</v>
      </c>
      <c r="G2263" t="s">
        <v>13</v>
      </c>
      <c r="H2263" t="s">
        <v>165</v>
      </c>
      <c r="I2263" t="s">
        <v>20</v>
      </c>
      <c r="J2263" t="s">
        <v>31</v>
      </c>
      <c r="K2263" t="s">
        <v>32</v>
      </c>
      <c r="L2263" t="s">
        <v>215</v>
      </c>
      <c r="M2263" t="s">
        <v>78</v>
      </c>
      <c r="N2263" s="1">
        <v>68802493.939999998</v>
      </c>
      <c r="O2263" s="1">
        <v>43785932.439999998</v>
      </c>
    </row>
    <row r="2264" spans="1:15" x14ac:dyDescent="0.25">
      <c r="A2264" s="2">
        <v>45161.555833333332</v>
      </c>
      <c r="B2264">
        <f t="shared" si="70"/>
        <v>23</v>
      </c>
      <c r="C2264">
        <f t="shared" si="71"/>
        <v>8</v>
      </c>
      <c r="D2264" s="2">
        <f>DATE(2023,KB_s[[#This Row],[Monat]],KB_s[[#This Row],[Tag]])</f>
        <v>45161</v>
      </c>
      <c r="E2264" s="3">
        <f>WEEKNUM(KB_s[[#This Row],[kill_datetime]],2)</f>
        <v>35</v>
      </c>
      <c r="F2264" t="s">
        <v>302</v>
      </c>
      <c r="G2264" t="s">
        <v>20</v>
      </c>
      <c r="H2264" t="s">
        <v>254</v>
      </c>
      <c r="I2264" t="s">
        <v>13</v>
      </c>
      <c r="J2264" t="s">
        <v>73</v>
      </c>
      <c r="K2264" t="s">
        <v>32</v>
      </c>
      <c r="L2264" t="s">
        <v>107</v>
      </c>
      <c r="M2264" t="s">
        <v>78</v>
      </c>
      <c r="N2264" s="1">
        <v>24834931.280000001</v>
      </c>
      <c r="O2264" s="1">
        <v>14261477.91</v>
      </c>
    </row>
    <row r="2265" spans="1:15" x14ac:dyDescent="0.25">
      <c r="A2265" s="2">
        <v>45161.559108796297</v>
      </c>
      <c r="B2265">
        <f t="shared" si="70"/>
        <v>23</v>
      </c>
      <c r="C2265">
        <f t="shared" si="71"/>
        <v>8</v>
      </c>
      <c r="D2265" s="2">
        <f>DATE(2023,KB_s[[#This Row],[Monat]],KB_s[[#This Row],[Tag]])</f>
        <v>45161</v>
      </c>
      <c r="E2265" s="3">
        <f>WEEKNUM(KB_s[[#This Row],[kill_datetime]],2)</f>
        <v>35</v>
      </c>
      <c r="F2265" t="s">
        <v>302</v>
      </c>
      <c r="G2265" t="s">
        <v>20</v>
      </c>
      <c r="H2265" t="s">
        <v>22</v>
      </c>
      <c r="I2265" t="s">
        <v>13</v>
      </c>
      <c r="J2265" t="s">
        <v>73</v>
      </c>
      <c r="K2265" t="s">
        <v>32</v>
      </c>
      <c r="L2265" t="s">
        <v>107</v>
      </c>
      <c r="M2265" t="s">
        <v>78</v>
      </c>
      <c r="N2265" s="1">
        <v>19999746.66</v>
      </c>
      <c r="O2265" s="1">
        <v>6837005.9100000001</v>
      </c>
    </row>
    <row r="2266" spans="1:15" x14ac:dyDescent="0.25">
      <c r="A2266" s="2">
        <v>45161.564756944441</v>
      </c>
      <c r="B2266">
        <f t="shared" si="70"/>
        <v>23</v>
      </c>
      <c r="C2266">
        <f t="shared" si="71"/>
        <v>8</v>
      </c>
      <c r="D2266" s="2">
        <f>DATE(2023,KB_s[[#This Row],[Monat]],KB_s[[#This Row],[Tag]])</f>
        <v>45161</v>
      </c>
      <c r="E2266" s="3">
        <f>WEEKNUM(KB_s[[#This Row],[kill_datetime]],2)</f>
        <v>35</v>
      </c>
      <c r="F2266" t="s">
        <v>302</v>
      </c>
      <c r="G2266" t="s">
        <v>20</v>
      </c>
      <c r="H2266" t="s">
        <v>231</v>
      </c>
      <c r="I2266" t="s">
        <v>13</v>
      </c>
      <c r="J2266" t="s">
        <v>73</v>
      </c>
      <c r="K2266" t="s">
        <v>32</v>
      </c>
      <c r="L2266" t="s">
        <v>107</v>
      </c>
      <c r="M2266" t="s">
        <v>78</v>
      </c>
      <c r="N2266" s="1">
        <v>16584220.529999999</v>
      </c>
      <c r="O2266" s="1">
        <v>6906329.9199999999</v>
      </c>
    </row>
    <row r="2267" spans="1:15" x14ac:dyDescent="0.25">
      <c r="A2267" s="2">
        <v>45161.61215277778</v>
      </c>
      <c r="B2267">
        <f t="shared" si="70"/>
        <v>23</v>
      </c>
      <c r="C2267">
        <f t="shared" si="71"/>
        <v>8</v>
      </c>
      <c r="D2267" s="2">
        <f>DATE(2023,KB_s[[#This Row],[Monat]],KB_s[[#This Row],[Tag]])</f>
        <v>45161</v>
      </c>
      <c r="E2267" s="3">
        <f>WEEKNUM(KB_s[[#This Row],[kill_datetime]],2)</f>
        <v>35</v>
      </c>
      <c r="F2267" t="s">
        <v>14</v>
      </c>
      <c r="G2267" t="s">
        <v>15</v>
      </c>
      <c r="H2267" t="s">
        <v>516</v>
      </c>
      <c r="I2267" t="s">
        <v>27</v>
      </c>
      <c r="J2267" t="s">
        <v>219</v>
      </c>
      <c r="K2267" t="s">
        <v>32</v>
      </c>
      <c r="L2267" t="s">
        <v>58</v>
      </c>
      <c r="M2267" t="s">
        <v>11</v>
      </c>
      <c r="N2267" s="1">
        <v>20069882.32</v>
      </c>
      <c r="O2267" s="1">
        <v>9128995.0999999996</v>
      </c>
    </row>
    <row r="2268" spans="1:15" x14ac:dyDescent="0.25">
      <c r="A2268" s="2">
        <v>45161.62332175926</v>
      </c>
      <c r="B2268">
        <f t="shared" si="70"/>
        <v>23</v>
      </c>
      <c r="C2268">
        <f t="shared" si="71"/>
        <v>8</v>
      </c>
      <c r="D2268" s="2">
        <f>DATE(2023,KB_s[[#This Row],[Monat]],KB_s[[#This Row],[Tag]])</f>
        <v>45161</v>
      </c>
      <c r="E2268" s="3">
        <f>WEEKNUM(KB_s[[#This Row],[kill_datetime]],2)</f>
        <v>35</v>
      </c>
      <c r="F2268" t="s">
        <v>424</v>
      </c>
      <c r="G2268" t="s">
        <v>27</v>
      </c>
      <c r="H2268" t="s">
        <v>396</v>
      </c>
      <c r="I2268" t="s">
        <v>15</v>
      </c>
      <c r="J2268" t="s">
        <v>368</v>
      </c>
      <c r="K2268" t="s">
        <v>52</v>
      </c>
      <c r="L2268" t="s">
        <v>398</v>
      </c>
      <c r="M2268" t="s">
        <v>66</v>
      </c>
      <c r="N2268" s="1">
        <v>2210087055.0900002</v>
      </c>
      <c r="O2268" s="1">
        <v>1827890466.76</v>
      </c>
    </row>
    <row r="2269" spans="1:15" x14ac:dyDescent="0.25">
      <c r="A2269" s="2">
        <v>45161.737847222219</v>
      </c>
      <c r="B2269">
        <f t="shared" si="70"/>
        <v>23</v>
      </c>
      <c r="C2269">
        <f t="shared" si="71"/>
        <v>8</v>
      </c>
      <c r="D2269" s="2">
        <f>DATE(2023,KB_s[[#This Row],[Monat]],KB_s[[#This Row],[Tag]])</f>
        <v>45161</v>
      </c>
      <c r="E2269" s="3">
        <f>WEEKNUM(KB_s[[#This Row],[kill_datetime]],2)</f>
        <v>35</v>
      </c>
      <c r="F2269" t="s">
        <v>324</v>
      </c>
      <c r="G2269" t="s">
        <v>13</v>
      </c>
      <c r="H2269" t="s">
        <v>180</v>
      </c>
      <c r="I2269" t="s">
        <v>15</v>
      </c>
      <c r="J2269" t="s">
        <v>98</v>
      </c>
      <c r="K2269" t="s">
        <v>52</v>
      </c>
      <c r="L2269" t="s">
        <v>614</v>
      </c>
      <c r="M2269" t="s">
        <v>66</v>
      </c>
      <c r="N2269" s="1">
        <v>209584287.59</v>
      </c>
      <c r="O2269" s="1">
        <v>193823717.88999999</v>
      </c>
    </row>
    <row r="2270" spans="1:15" x14ac:dyDescent="0.25">
      <c r="A2270" s="2">
        <v>45161.744710648149</v>
      </c>
      <c r="B2270">
        <f t="shared" si="70"/>
        <v>23</v>
      </c>
      <c r="C2270">
        <f t="shared" si="71"/>
        <v>8</v>
      </c>
      <c r="D2270" s="2">
        <f>DATE(2023,KB_s[[#This Row],[Monat]],KB_s[[#This Row],[Tag]])</f>
        <v>45161</v>
      </c>
      <c r="E2270" s="3">
        <f>WEEKNUM(KB_s[[#This Row],[kill_datetime]],2)</f>
        <v>35</v>
      </c>
      <c r="F2270" t="s">
        <v>308</v>
      </c>
      <c r="G2270" t="s">
        <v>20</v>
      </c>
      <c r="H2270" t="s">
        <v>292</v>
      </c>
      <c r="I2270" t="s">
        <v>13</v>
      </c>
      <c r="J2270" t="s">
        <v>137</v>
      </c>
      <c r="K2270" t="s">
        <v>17</v>
      </c>
      <c r="L2270" t="s">
        <v>77</v>
      </c>
      <c r="M2270" t="s">
        <v>78</v>
      </c>
      <c r="N2270" s="1">
        <v>1600631.03</v>
      </c>
      <c r="O2270" s="1">
        <v>1426079.67</v>
      </c>
    </row>
    <row r="2271" spans="1:15" x14ac:dyDescent="0.25">
      <c r="A2271" s="2">
        <v>45161.746828703705</v>
      </c>
      <c r="B2271">
        <f t="shared" si="70"/>
        <v>23</v>
      </c>
      <c r="C2271">
        <f t="shared" si="71"/>
        <v>8</v>
      </c>
      <c r="D2271" s="2">
        <f>DATE(2023,KB_s[[#This Row],[Monat]],KB_s[[#This Row],[Tag]])</f>
        <v>45161</v>
      </c>
      <c r="E2271" s="3">
        <f>WEEKNUM(KB_s[[#This Row],[kill_datetime]],2)</f>
        <v>35</v>
      </c>
      <c r="F2271" t="s">
        <v>515</v>
      </c>
      <c r="G2271" t="s">
        <v>13</v>
      </c>
      <c r="H2271" t="s">
        <v>596</v>
      </c>
      <c r="I2271" t="s">
        <v>20</v>
      </c>
      <c r="J2271" t="s">
        <v>39</v>
      </c>
      <c r="K2271" t="s">
        <v>32</v>
      </c>
      <c r="L2271" t="s">
        <v>206</v>
      </c>
      <c r="M2271" t="s">
        <v>78</v>
      </c>
      <c r="N2271" s="1">
        <v>24498439.059999999</v>
      </c>
      <c r="O2271" s="1">
        <v>5382183.0499999998</v>
      </c>
    </row>
    <row r="2272" spans="1:15" x14ac:dyDescent="0.25">
      <c r="A2272" s="2">
        <v>45161.747453703705</v>
      </c>
      <c r="B2272">
        <f t="shared" si="70"/>
        <v>23</v>
      </c>
      <c r="C2272">
        <f t="shared" si="71"/>
        <v>8</v>
      </c>
      <c r="D2272" s="2">
        <f>DATE(2023,KB_s[[#This Row],[Monat]],KB_s[[#This Row],[Tag]])</f>
        <v>45161</v>
      </c>
      <c r="E2272" s="3">
        <f>WEEKNUM(KB_s[[#This Row],[kill_datetime]],2)</f>
        <v>35</v>
      </c>
      <c r="F2272" t="s">
        <v>21</v>
      </c>
      <c r="G2272" t="s">
        <v>13</v>
      </c>
      <c r="H2272" t="s">
        <v>384</v>
      </c>
      <c r="I2272" t="s">
        <v>20</v>
      </c>
      <c r="J2272" t="s">
        <v>39</v>
      </c>
      <c r="K2272" t="s">
        <v>32</v>
      </c>
      <c r="L2272" t="s">
        <v>206</v>
      </c>
      <c r="M2272" t="s">
        <v>78</v>
      </c>
      <c r="N2272" s="1">
        <v>17661224.100000001</v>
      </c>
      <c r="O2272" s="1">
        <v>4556546.29</v>
      </c>
    </row>
    <row r="2273" spans="1:15" x14ac:dyDescent="0.25">
      <c r="A2273" s="2">
        <v>45161.751400462963</v>
      </c>
      <c r="B2273">
        <f t="shared" si="70"/>
        <v>23</v>
      </c>
      <c r="C2273">
        <f t="shared" si="71"/>
        <v>8</v>
      </c>
      <c r="D2273" s="2">
        <f>DATE(2023,KB_s[[#This Row],[Monat]],KB_s[[#This Row],[Tag]])</f>
        <v>45161</v>
      </c>
      <c r="E2273" s="3">
        <f>WEEKNUM(KB_s[[#This Row],[kill_datetime]],2)</f>
        <v>35</v>
      </c>
      <c r="F2273" t="s">
        <v>22</v>
      </c>
      <c r="G2273" t="s">
        <v>13</v>
      </c>
      <c r="H2273" t="s">
        <v>72</v>
      </c>
      <c r="I2273" t="s">
        <v>20</v>
      </c>
      <c r="J2273" t="s">
        <v>39</v>
      </c>
      <c r="K2273" t="s">
        <v>32</v>
      </c>
      <c r="L2273" t="s">
        <v>401</v>
      </c>
      <c r="M2273" t="s">
        <v>78</v>
      </c>
      <c r="N2273" s="1">
        <v>20086561.719999999</v>
      </c>
      <c r="O2273" s="1">
        <v>6802072.7599999998</v>
      </c>
    </row>
    <row r="2274" spans="1:15" x14ac:dyDescent="0.25">
      <c r="A2274" s="2">
        <v>45161.754016203704</v>
      </c>
      <c r="B2274">
        <f t="shared" si="70"/>
        <v>23</v>
      </c>
      <c r="C2274">
        <f t="shared" si="71"/>
        <v>8</v>
      </c>
      <c r="D2274" s="2">
        <f>DATE(2023,KB_s[[#This Row],[Monat]],KB_s[[#This Row],[Tag]])</f>
        <v>45161</v>
      </c>
      <c r="E2274" s="3">
        <f>WEEKNUM(KB_s[[#This Row],[kill_datetime]],2)</f>
        <v>35</v>
      </c>
      <c r="F2274" t="s">
        <v>308</v>
      </c>
      <c r="G2274" t="s">
        <v>20</v>
      </c>
      <c r="H2274" t="s">
        <v>21</v>
      </c>
      <c r="I2274" t="s">
        <v>13</v>
      </c>
      <c r="J2274" t="s">
        <v>193</v>
      </c>
      <c r="K2274" t="s">
        <v>17</v>
      </c>
      <c r="L2274" t="s">
        <v>169</v>
      </c>
      <c r="M2274" t="s">
        <v>78</v>
      </c>
      <c r="N2274" s="1">
        <v>1074588.82</v>
      </c>
      <c r="O2274" s="1">
        <v>779487.58</v>
      </c>
    </row>
    <row r="2275" spans="1:15" x14ac:dyDescent="0.25">
      <c r="A2275" s="2">
        <v>45161.754895833335</v>
      </c>
      <c r="B2275">
        <f t="shared" si="70"/>
        <v>23</v>
      </c>
      <c r="C2275">
        <f t="shared" si="71"/>
        <v>8</v>
      </c>
      <c r="D2275" s="2">
        <f>DATE(2023,KB_s[[#This Row],[Monat]],KB_s[[#This Row],[Tag]])</f>
        <v>45161</v>
      </c>
      <c r="E2275" s="3">
        <f>WEEKNUM(KB_s[[#This Row],[kill_datetime]],2)</f>
        <v>35</v>
      </c>
      <c r="F2275" t="s">
        <v>22</v>
      </c>
      <c r="G2275" t="s">
        <v>13</v>
      </c>
      <c r="H2275" t="s">
        <v>682</v>
      </c>
      <c r="I2275" t="s">
        <v>20</v>
      </c>
      <c r="J2275" t="s">
        <v>39</v>
      </c>
      <c r="K2275" t="s">
        <v>32</v>
      </c>
      <c r="L2275" t="s">
        <v>169</v>
      </c>
      <c r="M2275" t="s">
        <v>78</v>
      </c>
      <c r="N2275" s="1">
        <v>24216399.640000001</v>
      </c>
      <c r="O2275" s="1">
        <v>9265558.8000000007</v>
      </c>
    </row>
    <row r="2276" spans="1:15" x14ac:dyDescent="0.25">
      <c r="A2276" s="2">
        <v>45161.755046296297</v>
      </c>
      <c r="B2276">
        <f t="shared" si="70"/>
        <v>23</v>
      </c>
      <c r="C2276">
        <f t="shared" si="71"/>
        <v>8</v>
      </c>
      <c r="D2276" s="2">
        <f>DATE(2023,KB_s[[#This Row],[Monat]],KB_s[[#This Row],[Tag]])</f>
        <v>45161</v>
      </c>
      <c r="E2276" s="3">
        <f>WEEKNUM(KB_s[[#This Row],[kill_datetime]],2)</f>
        <v>35</v>
      </c>
      <c r="F2276" t="s">
        <v>22</v>
      </c>
      <c r="G2276" t="s">
        <v>13</v>
      </c>
      <c r="H2276" t="s">
        <v>40</v>
      </c>
      <c r="I2276" t="s">
        <v>20</v>
      </c>
      <c r="J2276" t="s">
        <v>39</v>
      </c>
      <c r="K2276" t="s">
        <v>32</v>
      </c>
      <c r="L2276" t="s">
        <v>169</v>
      </c>
      <c r="M2276" t="s">
        <v>78</v>
      </c>
      <c r="N2276" s="1">
        <v>24211775.399999999</v>
      </c>
      <c r="O2276" s="1">
        <v>10154055.75</v>
      </c>
    </row>
    <row r="2277" spans="1:15" x14ac:dyDescent="0.25">
      <c r="A2277" s="2">
        <v>45161.75540509259</v>
      </c>
      <c r="B2277">
        <f t="shared" si="70"/>
        <v>23</v>
      </c>
      <c r="C2277">
        <f t="shared" si="71"/>
        <v>8</v>
      </c>
      <c r="D2277" s="2">
        <f>DATE(2023,KB_s[[#This Row],[Monat]],KB_s[[#This Row],[Tag]])</f>
        <v>45161</v>
      </c>
      <c r="E2277" s="3">
        <f>WEEKNUM(KB_s[[#This Row],[kill_datetime]],2)</f>
        <v>35</v>
      </c>
      <c r="F2277" t="s">
        <v>21</v>
      </c>
      <c r="G2277" t="s">
        <v>13</v>
      </c>
      <c r="H2277" t="s">
        <v>503</v>
      </c>
      <c r="I2277" t="s">
        <v>20</v>
      </c>
      <c r="J2277" t="s">
        <v>117</v>
      </c>
      <c r="K2277" t="s">
        <v>32</v>
      </c>
      <c r="L2277" t="s">
        <v>169</v>
      </c>
      <c r="M2277" t="s">
        <v>78</v>
      </c>
      <c r="N2277" s="1">
        <v>33667947.390000001</v>
      </c>
      <c r="O2277" s="1">
        <v>18078661.559999999</v>
      </c>
    </row>
    <row r="2278" spans="1:15" x14ac:dyDescent="0.25">
      <c r="A2278" s="2">
        <v>45161.75545138889</v>
      </c>
      <c r="B2278">
        <f t="shared" si="70"/>
        <v>23</v>
      </c>
      <c r="C2278">
        <f t="shared" si="71"/>
        <v>8</v>
      </c>
      <c r="D2278" s="2">
        <f>DATE(2023,KB_s[[#This Row],[Monat]],KB_s[[#This Row],[Tag]])</f>
        <v>45161</v>
      </c>
      <c r="E2278" s="3">
        <f>WEEKNUM(KB_s[[#This Row],[kill_datetime]],2)</f>
        <v>35</v>
      </c>
      <c r="F2278" t="s">
        <v>22</v>
      </c>
      <c r="G2278" t="s">
        <v>13</v>
      </c>
      <c r="H2278" t="s">
        <v>359</v>
      </c>
      <c r="I2278" t="s">
        <v>20</v>
      </c>
      <c r="J2278" t="s">
        <v>39</v>
      </c>
      <c r="K2278" t="s">
        <v>32</v>
      </c>
      <c r="L2278" t="s">
        <v>169</v>
      </c>
      <c r="M2278" t="s">
        <v>78</v>
      </c>
      <c r="N2278" s="1">
        <v>26739902.829999998</v>
      </c>
      <c r="O2278" s="1">
        <v>9216609.9100000001</v>
      </c>
    </row>
    <row r="2279" spans="1:15" x14ac:dyDescent="0.25">
      <c r="A2279" s="2">
        <v>45161.755555555559</v>
      </c>
      <c r="B2279">
        <f t="shared" si="70"/>
        <v>23</v>
      </c>
      <c r="C2279">
        <f t="shared" si="71"/>
        <v>8</v>
      </c>
      <c r="D2279" s="2">
        <f>DATE(2023,KB_s[[#This Row],[Monat]],KB_s[[#This Row],[Tag]])</f>
        <v>45161</v>
      </c>
      <c r="E2279" s="3">
        <f>WEEKNUM(KB_s[[#This Row],[kill_datetime]],2)</f>
        <v>35</v>
      </c>
      <c r="F2279" t="s">
        <v>57</v>
      </c>
      <c r="G2279" t="s">
        <v>13</v>
      </c>
      <c r="H2279" t="s">
        <v>194</v>
      </c>
      <c r="I2279" t="s">
        <v>20</v>
      </c>
      <c r="J2279" t="s">
        <v>39</v>
      </c>
      <c r="K2279" t="s">
        <v>32</v>
      </c>
      <c r="L2279" t="s">
        <v>169</v>
      </c>
      <c r="M2279" t="s">
        <v>78</v>
      </c>
      <c r="N2279" s="1">
        <v>24208719.579999998</v>
      </c>
      <c r="O2279" s="1">
        <v>6919235.3899999997</v>
      </c>
    </row>
    <row r="2280" spans="1:15" x14ac:dyDescent="0.25">
      <c r="A2280" s="2">
        <v>45161.755671296298</v>
      </c>
      <c r="B2280">
        <f t="shared" si="70"/>
        <v>23</v>
      </c>
      <c r="C2280">
        <f t="shared" si="71"/>
        <v>8</v>
      </c>
      <c r="D2280" s="2">
        <f>DATE(2023,KB_s[[#This Row],[Monat]],KB_s[[#This Row],[Tag]])</f>
        <v>45161</v>
      </c>
      <c r="E2280" s="3">
        <f>WEEKNUM(KB_s[[#This Row],[kill_datetime]],2)</f>
        <v>35</v>
      </c>
      <c r="F2280" t="s">
        <v>22</v>
      </c>
      <c r="G2280" t="s">
        <v>13</v>
      </c>
      <c r="H2280" t="s">
        <v>198</v>
      </c>
      <c r="I2280" t="s">
        <v>20</v>
      </c>
      <c r="J2280" t="s">
        <v>39</v>
      </c>
      <c r="K2280" t="s">
        <v>32</v>
      </c>
      <c r="L2280" t="s">
        <v>169</v>
      </c>
      <c r="M2280" t="s">
        <v>78</v>
      </c>
      <c r="N2280" s="1">
        <v>24209554.739999998</v>
      </c>
      <c r="O2280" s="1">
        <v>9056658.6199999992</v>
      </c>
    </row>
    <row r="2281" spans="1:15" x14ac:dyDescent="0.25">
      <c r="A2281" s="2">
        <v>45161.755752314813</v>
      </c>
      <c r="B2281">
        <f t="shared" si="70"/>
        <v>23</v>
      </c>
      <c r="C2281">
        <f t="shared" si="71"/>
        <v>8</v>
      </c>
      <c r="D2281" s="2">
        <f>DATE(2023,KB_s[[#This Row],[Monat]],KB_s[[#This Row],[Tag]])</f>
        <v>45161</v>
      </c>
      <c r="E2281" s="3">
        <f>WEEKNUM(KB_s[[#This Row],[kill_datetime]],2)</f>
        <v>35</v>
      </c>
      <c r="F2281" t="s">
        <v>22</v>
      </c>
      <c r="G2281" t="s">
        <v>13</v>
      </c>
      <c r="H2281" t="s">
        <v>23</v>
      </c>
      <c r="I2281" t="s">
        <v>20</v>
      </c>
      <c r="J2281" t="s">
        <v>132</v>
      </c>
      <c r="K2281" t="s">
        <v>32</v>
      </c>
      <c r="L2281" t="s">
        <v>169</v>
      </c>
      <c r="M2281" t="s">
        <v>78</v>
      </c>
      <c r="N2281" s="1">
        <v>28797621.579999998</v>
      </c>
      <c r="O2281" s="1">
        <v>13838487.449999999</v>
      </c>
    </row>
    <row r="2282" spans="1:15" x14ac:dyDescent="0.25">
      <c r="A2282" s="2">
        <v>45161.755844907406</v>
      </c>
      <c r="B2282">
        <f t="shared" si="70"/>
        <v>23</v>
      </c>
      <c r="C2282">
        <f t="shared" si="71"/>
        <v>8</v>
      </c>
      <c r="D2282" s="2">
        <f>DATE(2023,KB_s[[#This Row],[Monat]],KB_s[[#This Row],[Tag]])</f>
        <v>45161</v>
      </c>
      <c r="E2282" s="3">
        <f>WEEKNUM(KB_s[[#This Row],[kill_datetime]],2)</f>
        <v>35</v>
      </c>
      <c r="F2282" t="s">
        <v>535</v>
      </c>
      <c r="G2282" t="s">
        <v>13</v>
      </c>
      <c r="H2282" t="s">
        <v>308</v>
      </c>
      <c r="I2282" t="s">
        <v>20</v>
      </c>
      <c r="J2282" t="s">
        <v>90</v>
      </c>
      <c r="K2282" t="s">
        <v>36</v>
      </c>
      <c r="L2282" t="s">
        <v>169</v>
      </c>
      <c r="M2282" t="s">
        <v>78</v>
      </c>
      <c r="N2282" s="1">
        <v>64449018.869999997</v>
      </c>
      <c r="O2282" s="1">
        <v>41856451.740000002</v>
      </c>
    </row>
    <row r="2283" spans="1:15" x14ac:dyDescent="0.25">
      <c r="A2283" s="2">
        <v>45161.755972222221</v>
      </c>
      <c r="B2283">
        <f t="shared" si="70"/>
        <v>23</v>
      </c>
      <c r="C2283">
        <f t="shared" si="71"/>
        <v>8</v>
      </c>
      <c r="D2283" s="2">
        <f>DATE(2023,KB_s[[#This Row],[Monat]],KB_s[[#This Row],[Tag]])</f>
        <v>45161</v>
      </c>
      <c r="E2283" s="3">
        <f>WEEKNUM(KB_s[[#This Row],[kill_datetime]],2)</f>
        <v>35</v>
      </c>
      <c r="F2283" t="s">
        <v>244</v>
      </c>
      <c r="G2283" t="s">
        <v>13</v>
      </c>
      <c r="H2283" t="s">
        <v>351</v>
      </c>
      <c r="I2283" t="s">
        <v>20</v>
      </c>
      <c r="J2283" t="s">
        <v>39</v>
      </c>
      <c r="K2283" t="s">
        <v>32</v>
      </c>
      <c r="L2283" t="s">
        <v>169</v>
      </c>
      <c r="M2283" t="s">
        <v>78</v>
      </c>
      <c r="N2283" s="1">
        <v>24106634.960000001</v>
      </c>
      <c r="O2283" s="1">
        <v>10656641.74</v>
      </c>
    </row>
    <row r="2284" spans="1:15" x14ac:dyDescent="0.25">
      <c r="A2284" s="2">
        <v>45161.756030092591</v>
      </c>
      <c r="B2284">
        <f t="shared" si="70"/>
        <v>23</v>
      </c>
      <c r="C2284">
        <f t="shared" si="71"/>
        <v>8</v>
      </c>
      <c r="D2284" s="2">
        <f>DATE(2023,KB_s[[#This Row],[Monat]],KB_s[[#This Row],[Tag]])</f>
        <v>45161</v>
      </c>
      <c r="E2284" s="3">
        <f>WEEKNUM(KB_s[[#This Row],[kill_datetime]],2)</f>
        <v>35</v>
      </c>
      <c r="F2284" t="s">
        <v>22</v>
      </c>
      <c r="G2284" t="s">
        <v>13</v>
      </c>
      <c r="H2284" t="s">
        <v>330</v>
      </c>
      <c r="I2284" t="s">
        <v>20</v>
      </c>
      <c r="J2284" t="s">
        <v>73</v>
      </c>
      <c r="K2284" t="s">
        <v>32</v>
      </c>
      <c r="L2284" t="s">
        <v>169</v>
      </c>
      <c r="M2284" t="s">
        <v>78</v>
      </c>
      <c r="N2284" s="1">
        <v>32792861.120000001</v>
      </c>
      <c r="O2284" s="1">
        <v>13203238.16</v>
      </c>
    </row>
    <row r="2285" spans="1:15" x14ac:dyDescent="0.25">
      <c r="A2285" s="2">
        <v>45161.756122685183</v>
      </c>
      <c r="B2285">
        <f t="shared" si="70"/>
        <v>23</v>
      </c>
      <c r="C2285">
        <f t="shared" si="71"/>
        <v>8</v>
      </c>
      <c r="D2285" s="2">
        <f>DATE(2023,KB_s[[#This Row],[Monat]],KB_s[[#This Row],[Tag]])</f>
        <v>45161</v>
      </c>
      <c r="E2285" s="3">
        <f>WEEKNUM(KB_s[[#This Row],[kill_datetime]],2)</f>
        <v>35</v>
      </c>
      <c r="F2285" t="s">
        <v>244</v>
      </c>
      <c r="G2285" t="s">
        <v>13</v>
      </c>
      <c r="H2285" t="s">
        <v>81</v>
      </c>
      <c r="I2285" t="s">
        <v>20</v>
      </c>
      <c r="J2285" t="s">
        <v>73</v>
      </c>
      <c r="K2285" t="s">
        <v>32</v>
      </c>
      <c r="L2285" t="s">
        <v>169</v>
      </c>
      <c r="M2285" t="s">
        <v>78</v>
      </c>
      <c r="N2285" s="1">
        <v>93658487.430000007</v>
      </c>
      <c r="O2285" s="1">
        <v>43252383.07</v>
      </c>
    </row>
    <row r="2286" spans="1:15" x14ac:dyDescent="0.25">
      <c r="A2286" s="2">
        <v>45161.756215277775</v>
      </c>
      <c r="B2286">
        <f t="shared" si="70"/>
        <v>23</v>
      </c>
      <c r="C2286">
        <f t="shared" si="71"/>
        <v>8</v>
      </c>
      <c r="D2286" s="2">
        <f>DATE(2023,KB_s[[#This Row],[Monat]],KB_s[[#This Row],[Tag]])</f>
        <v>45161</v>
      </c>
      <c r="E2286" s="3">
        <f>WEEKNUM(KB_s[[#This Row],[kill_datetime]],2)</f>
        <v>35</v>
      </c>
      <c r="F2286" t="s">
        <v>22</v>
      </c>
      <c r="G2286" t="s">
        <v>13</v>
      </c>
      <c r="H2286" t="s">
        <v>23</v>
      </c>
      <c r="I2286" t="s">
        <v>20</v>
      </c>
      <c r="J2286" t="s">
        <v>73</v>
      </c>
      <c r="K2286" t="s">
        <v>32</v>
      </c>
      <c r="L2286" t="s">
        <v>169</v>
      </c>
      <c r="M2286" t="s">
        <v>78</v>
      </c>
      <c r="N2286" s="1">
        <v>31066196.23</v>
      </c>
      <c r="O2286" s="1">
        <v>15226232.4</v>
      </c>
    </row>
    <row r="2287" spans="1:15" x14ac:dyDescent="0.25">
      <c r="A2287" s="2">
        <v>45161.756956018522</v>
      </c>
      <c r="B2287">
        <f t="shared" si="70"/>
        <v>23</v>
      </c>
      <c r="C2287">
        <f t="shared" si="71"/>
        <v>8</v>
      </c>
      <c r="D2287" s="2">
        <f>DATE(2023,KB_s[[#This Row],[Monat]],KB_s[[#This Row],[Tag]])</f>
        <v>45161</v>
      </c>
      <c r="E2287" s="3">
        <f>WEEKNUM(KB_s[[#This Row],[kill_datetime]],2)</f>
        <v>35</v>
      </c>
      <c r="F2287" t="s">
        <v>244</v>
      </c>
      <c r="G2287" t="s">
        <v>13</v>
      </c>
      <c r="H2287" t="s">
        <v>307</v>
      </c>
      <c r="I2287" t="s">
        <v>20</v>
      </c>
      <c r="J2287" t="s">
        <v>255</v>
      </c>
      <c r="K2287" t="s">
        <v>32</v>
      </c>
      <c r="L2287" t="s">
        <v>169</v>
      </c>
      <c r="M2287" t="s">
        <v>78</v>
      </c>
      <c r="N2287" s="1">
        <v>139529574.16</v>
      </c>
      <c r="O2287" s="1">
        <v>90693323.859999999</v>
      </c>
    </row>
    <row r="2288" spans="1:15" x14ac:dyDescent="0.25">
      <c r="A2288" s="2">
        <v>45161.758333333331</v>
      </c>
      <c r="B2288">
        <f t="shared" si="70"/>
        <v>23</v>
      </c>
      <c r="C2288">
        <f t="shared" si="71"/>
        <v>8</v>
      </c>
      <c r="D2288" s="2">
        <f>DATE(2023,KB_s[[#This Row],[Monat]],KB_s[[#This Row],[Tag]])</f>
        <v>45161</v>
      </c>
      <c r="E2288" s="3">
        <f>WEEKNUM(KB_s[[#This Row],[kill_datetime]],2)</f>
        <v>35</v>
      </c>
      <c r="F2288" t="s">
        <v>154</v>
      </c>
      <c r="G2288" t="s">
        <v>60</v>
      </c>
      <c r="H2288" t="s">
        <v>393</v>
      </c>
      <c r="I2288" t="s">
        <v>13</v>
      </c>
      <c r="J2288" t="s">
        <v>49</v>
      </c>
      <c r="K2288" t="s">
        <v>25</v>
      </c>
      <c r="L2288" t="s">
        <v>58</v>
      </c>
      <c r="M2288" t="s">
        <v>11</v>
      </c>
      <c r="N2288" s="1">
        <v>17993447.649999999</v>
      </c>
      <c r="O2288" s="1">
        <v>10476440.98</v>
      </c>
    </row>
    <row r="2289" spans="1:15" x14ac:dyDescent="0.25">
      <c r="A2289" s="2">
        <v>45161.758460648147</v>
      </c>
      <c r="B2289">
        <f t="shared" si="70"/>
        <v>23</v>
      </c>
      <c r="C2289">
        <f t="shared" si="71"/>
        <v>8</v>
      </c>
      <c r="D2289" s="2">
        <f>DATE(2023,KB_s[[#This Row],[Monat]],KB_s[[#This Row],[Tag]])</f>
        <v>45161</v>
      </c>
      <c r="E2289" s="3">
        <f>WEEKNUM(KB_s[[#This Row],[kill_datetime]],2)</f>
        <v>35</v>
      </c>
      <c r="F2289" t="s">
        <v>21</v>
      </c>
      <c r="G2289" t="s">
        <v>13</v>
      </c>
      <c r="H2289" t="s">
        <v>154</v>
      </c>
      <c r="I2289" t="s">
        <v>60</v>
      </c>
      <c r="J2289" t="s">
        <v>103</v>
      </c>
      <c r="K2289" t="s">
        <v>25</v>
      </c>
      <c r="L2289" t="s">
        <v>58</v>
      </c>
      <c r="M2289" t="s">
        <v>11</v>
      </c>
      <c r="N2289" s="1">
        <v>8725460.1699999999</v>
      </c>
      <c r="O2289" s="1">
        <v>4766197.97</v>
      </c>
    </row>
    <row r="2290" spans="1:15" x14ac:dyDescent="0.25">
      <c r="A2290" s="2">
        <v>45161.761736111112</v>
      </c>
      <c r="B2290">
        <f t="shared" si="70"/>
        <v>23</v>
      </c>
      <c r="C2290">
        <f t="shared" si="71"/>
        <v>8</v>
      </c>
      <c r="D2290" s="2">
        <f>DATE(2023,KB_s[[#This Row],[Monat]],KB_s[[#This Row],[Tag]])</f>
        <v>45161</v>
      </c>
      <c r="E2290" s="3">
        <f>WEEKNUM(KB_s[[#This Row],[kill_datetime]],2)</f>
        <v>35</v>
      </c>
      <c r="F2290" t="s">
        <v>438</v>
      </c>
      <c r="G2290" t="s">
        <v>20</v>
      </c>
      <c r="H2290" t="s">
        <v>33</v>
      </c>
      <c r="I2290" t="s">
        <v>13</v>
      </c>
      <c r="J2290" t="s">
        <v>128</v>
      </c>
      <c r="K2290" t="s">
        <v>17</v>
      </c>
      <c r="L2290" t="s">
        <v>599</v>
      </c>
      <c r="M2290" t="s">
        <v>66</v>
      </c>
      <c r="N2290" s="1">
        <v>18164173.109999999</v>
      </c>
      <c r="O2290" s="1">
        <v>15856280.15</v>
      </c>
    </row>
    <row r="2291" spans="1:15" x14ac:dyDescent="0.25">
      <c r="A2291" s="2">
        <v>45161.765451388892</v>
      </c>
      <c r="B2291">
        <f t="shared" si="70"/>
        <v>23</v>
      </c>
      <c r="C2291">
        <f t="shared" si="71"/>
        <v>8</v>
      </c>
      <c r="D2291" s="2">
        <f>DATE(2023,KB_s[[#This Row],[Monat]],KB_s[[#This Row],[Tag]])</f>
        <v>45161</v>
      </c>
      <c r="E2291" s="3">
        <f>WEEKNUM(KB_s[[#This Row],[kill_datetime]],2)</f>
        <v>35</v>
      </c>
      <c r="F2291" t="s">
        <v>12</v>
      </c>
      <c r="G2291" t="s">
        <v>13</v>
      </c>
      <c r="H2291" t="s">
        <v>175</v>
      </c>
      <c r="I2291" t="s">
        <v>60</v>
      </c>
      <c r="J2291" t="s">
        <v>255</v>
      </c>
      <c r="K2291" t="s">
        <v>32</v>
      </c>
      <c r="L2291" t="s">
        <v>650</v>
      </c>
      <c r="M2291" t="s">
        <v>78</v>
      </c>
      <c r="N2291" s="1">
        <v>70383700.340000004</v>
      </c>
      <c r="O2291" s="1">
        <v>44174096.890000001</v>
      </c>
    </row>
    <row r="2292" spans="1:15" x14ac:dyDescent="0.25">
      <c r="A2292" s="2">
        <v>45161.766412037039</v>
      </c>
      <c r="B2292">
        <f t="shared" si="70"/>
        <v>23</v>
      </c>
      <c r="C2292">
        <f t="shared" si="71"/>
        <v>8</v>
      </c>
      <c r="D2292" s="2">
        <f>DATE(2023,KB_s[[#This Row],[Monat]],KB_s[[#This Row],[Tag]])</f>
        <v>45161</v>
      </c>
      <c r="E2292" s="3">
        <f>WEEKNUM(KB_s[[#This Row],[kill_datetime]],2)</f>
        <v>35</v>
      </c>
      <c r="F2292" t="s">
        <v>597</v>
      </c>
      <c r="G2292" t="s">
        <v>60</v>
      </c>
      <c r="H2292" t="s">
        <v>254</v>
      </c>
      <c r="I2292" t="s">
        <v>13</v>
      </c>
      <c r="J2292" t="s">
        <v>130</v>
      </c>
      <c r="K2292" t="s">
        <v>17</v>
      </c>
      <c r="L2292" t="s">
        <v>650</v>
      </c>
      <c r="M2292" t="s">
        <v>78</v>
      </c>
      <c r="N2292" s="1">
        <v>1299024.97</v>
      </c>
      <c r="O2292" s="1">
        <v>893621.89</v>
      </c>
    </row>
    <row r="2293" spans="1:15" x14ac:dyDescent="0.25">
      <c r="A2293" s="2">
        <v>45161.776145833333</v>
      </c>
      <c r="B2293">
        <f t="shared" si="70"/>
        <v>23</v>
      </c>
      <c r="C2293">
        <f t="shared" si="71"/>
        <v>8</v>
      </c>
      <c r="D2293" s="2">
        <f>DATE(2023,KB_s[[#This Row],[Monat]],KB_s[[#This Row],[Tag]])</f>
        <v>45161</v>
      </c>
      <c r="E2293" s="3">
        <f>WEEKNUM(KB_s[[#This Row],[kill_datetime]],2)</f>
        <v>35</v>
      </c>
      <c r="F2293" t="s">
        <v>597</v>
      </c>
      <c r="G2293" t="s">
        <v>60</v>
      </c>
      <c r="H2293" t="s">
        <v>254</v>
      </c>
      <c r="I2293" t="s">
        <v>13</v>
      </c>
      <c r="J2293" t="s">
        <v>137</v>
      </c>
      <c r="K2293" t="s">
        <v>17</v>
      </c>
      <c r="L2293" t="s">
        <v>650</v>
      </c>
      <c r="M2293" t="s">
        <v>78</v>
      </c>
      <c r="N2293" s="1">
        <v>478247.67</v>
      </c>
      <c r="O2293" s="1">
        <v>266755.37</v>
      </c>
    </row>
    <row r="2294" spans="1:15" x14ac:dyDescent="0.25">
      <c r="A2294" s="2">
        <v>45161.784016203703</v>
      </c>
      <c r="B2294">
        <f t="shared" si="70"/>
        <v>23</v>
      </c>
      <c r="C2294">
        <f t="shared" si="71"/>
        <v>8</v>
      </c>
      <c r="D2294" s="2">
        <f>DATE(2023,KB_s[[#This Row],[Monat]],KB_s[[#This Row],[Tag]])</f>
        <v>45161</v>
      </c>
      <c r="E2294" s="3">
        <f>WEEKNUM(KB_s[[#This Row],[kill_datetime]],2)</f>
        <v>35</v>
      </c>
      <c r="F2294" t="s">
        <v>290</v>
      </c>
      <c r="G2294" t="s">
        <v>20</v>
      </c>
      <c r="H2294" t="s">
        <v>245</v>
      </c>
      <c r="I2294" t="s">
        <v>13</v>
      </c>
      <c r="J2294" t="s">
        <v>31</v>
      </c>
      <c r="K2294" t="s">
        <v>32</v>
      </c>
      <c r="L2294" t="s">
        <v>206</v>
      </c>
      <c r="M2294" t="s">
        <v>78</v>
      </c>
      <c r="N2294" s="1">
        <v>69515593</v>
      </c>
      <c r="O2294" s="1">
        <v>54262109.899999999</v>
      </c>
    </row>
    <row r="2295" spans="1:15" x14ac:dyDescent="0.25">
      <c r="A2295" s="2">
        <v>45161.784166666665</v>
      </c>
      <c r="B2295">
        <f t="shared" si="70"/>
        <v>23</v>
      </c>
      <c r="C2295">
        <f t="shared" si="71"/>
        <v>8</v>
      </c>
      <c r="D2295" s="2">
        <f>DATE(2023,KB_s[[#This Row],[Monat]],KB_s[[#This Row],[Tag]])</f>
        <v>45161</v>
      </c>
      <c r="E2295" s="3">
        <f>WEEKNUM(KB_s[[#This Row],[kill_datetime]],2)</f>
        <v>35</v>
      </c>
      <c r="F2295" t="s">
        <v>21</v>
      </c>
      <c r="G2295" t="s">
        <v>13</v>
      </c>
      <c r="H2295" t="s">
        <v>290</v>
      </c>
      <c r="I2295" t="s">
        <v>20</v>
      </c>
      <c r="J2295" t="s">
        <v>106</v>
      </c>
      <c r="K2295" t="s">
        <v>32</v>
      </c>
      <c r="L2295" t="s">
        <v>206</v>
      </c>
      <c r="M2295" t="s">
        <v>78</v>
      </c>
      <c r="N2295" s="1">
        <v>33805861.149999999</v>
      </c>
      <c r="O2295" s="1">
        <v>16818774.539999999</v>
      </c>
    </row>
    <row r="2296" spans="1:15" x14ac:dyDescent="0.25">
      <c r="A2296" s="2">
        <v>45161.784189814818</v>
      </c>
      <c r="B2296">
        <f t="shared" si="70"/>
        <v>23</v>
      </c>
      <c r="C2296">
        <f t="shared" si="71"/>
        <v>8</v>
      </c>
      <c r="D2296" s="2">
        <f>DATE(2023,KB_s[[#This Row],[Monat]],KB_s[[#This Row],[Tag]])</f>
        <v>45161</v>
      </c>
      <c r="E2296" s="3">
        <f>WEEKNUM(KB_s[[#This Row],[kill_datetime]],2)</f>
        <v>35</v>
      </c>
      <c r="F2296" t="s">
        <v>23</v>
      </c>
      <c r="G2296" t="s">
        <v>20</v>
      </c>
      <c r="H2296" t="s">
        <v>57</v>
      </c>
      <c r="I2296" t="s">
        <v>13</v>
      </c>
      <c r="J2296" t="s">
        <v>31</v>
      </c>
      <c r="K2296" t="s">
        <v>32</v>
      </c>
      <c r="L2296" t="s">
        <v>206</v>
      </c>
      <c r="M2296" t="s">
        <v>78</v>
      </c>
      <c r="N2296" s="1">
        <v>60656003.530000001</v>
      </c>
      <c r="O2296" s="1">
        <v>39589018.93</v>
      </c>
    </row>
    <row r="2297" spans="1:15" x14ac:dyDescent="0.25">
      <c r="A2297" s="2">
        <v>45161.784224537034</v>
      </c>
      <c r="B2297">
        <f t="shared" si="70"/>
        <v>23</v>
      </c>
      <c r="C2297">
        <f t="shared" si="71"/>
        <v>8</v>
      </c>
      <c r="D2297" s="2">
        <f>DATE(2023,KB_s[[#This Row],[Monat]],KB_s[[#This Row],[Tag]])</f>
        <v>45161</v>
      </c>
      <c r="E2297" s="3">
        <f>WEEKNUM(KB_s[[#This Row],[kill_datetime]],2)</f>
        <v>35</v>
      </c>
      <c r="F2297" t="s">
        <v>92</v>
      </c>
      <c r="G2297" t="s">
        <v>13</v>
      </c>
      <c r="H2297" t="s">
        <v>351</v>
      </c>
      <c r="I2297" t="s">
        <v>20</v>
      </c>
      <c r="J2297" t="s">
        <v>106</v>
      </c>
      <c r="K2297" t="s">
        <v>32</v>
      </c>
      <c r="L2297" t="s">
        <v>206</v>
      </c>
      <c r="M2297" t="s">
        <v>78</v>
      </c>
      <c r="N2297" s="1">
        <v>26734367.550000001</v>
      </c>
      <c r="O2297" s="1">
        <v>9728242.7400000002</v>
      </c>
    </row>
    <row r="2298" spans="1:15" x14ac:dyDescent="0.25">
      <c r="A2298" s="2">
        <v>45161.784270833334</v>
      </c>
      <c r="B2298">
        <f t="shared" si="70"/>
        <v>23</v>
      </c>
      <c r="C2298">
        <f t="shared" si="71"/>
        <v>8</v>
      </c>
      <c r="D2298" s="2">
        <f>DATE(2023,KB_s[[#This Row],[Monat]],KB_s[[#This Row],[Tag]])</f>
        <v>45161</v>
      </c>
      <c r="E2298" s="3">
        <f>WEEKNUM(KB_s[[#This Row],[kill_datetime]],2)</f>
        <v>35</v>
      </c>
      <c r="F2298" t="s">
        <v>21</v>
      </c>
      <c r="G2298" t="s">
        <v>13</v>
      </c>
      <c r="H2298" t="s">
        <v>303</v>
      </c>
      <c r="I2298" t="s">
        <v>20</v>
      </c>
      <c r="J2298" t="s">
        <v>106</v>
      </c>
      <c r="K2298" t="s">
        <v>32</v>
      </c>
      <c r="L2298" t="s">
        <v>206</v>
      </c>
      <c r="M2298" t="s">
        <v>78</v>
      </c>
      <c r="N2298" s="1">
        <v>33131695.5</v>
      </c>
      <c r="O2298" s="1">
        <v>12183523.35</v>
      </c>
    </row>
    <row r="2299" spans="1:15" x14ac:dyDescent="0.25">
      <c r="A2299" s="2">
        <v>45161.784351851849</v>
      </c>
      <c r="B2299">
        <f t="shared" si="70"/>
        <v>23</v>
      </c>
      <c r="C2299">
        <f t="shared" si="71"/>
        <v>8</v>
      </c>
      <c r="D2299" s="2">
        <f>DATE(2023,KB_s[[#This Row],[Monat]],KB_s[[#This Row],[Tag]])</f>
        <v>45161</v>
      </c>
      <c r="E2299" s="3">
        <f>WEEKNUM(KB_s[[#This Row],[kill_datetime]],2)</f>
        <v>35</v>
      </c>
      <c r="F2299" t="s">
        <v>22</v>
      </c>
      <c r="G2299" t="s">
        <v>13</v>
      </c>
      <c r="H2299" t="s">
        <v>81</v>
      </c>
      <c r="I2299" t="s">
        <v>20</v>
      </c>
      <c r="J2299" t="s">
        <v>106</v>
      </c>
      <c r="K2299" t="s">
        <v>32</v>
      </c>
      <c r="L2299" t="s">
        <v>206</v>
      </c>
      <c r="M2299" t="s">
        <v>78</v>
      </c>
      <c r="N2299" s="1">
        <v>34791142.990000002</v>
      </c>
      <c r="O2299" s="1">
        <v>14867879.380000001</v>
      </c>
    </row>
    <row r="2300" spans="1:15" x14ac:dyDescent="0.25">
      <c r="A2300" s="2">
        <v>45161.784421296295</v>
      </c>
      <c r="B2300">
        <f t="shared" si="70"/>
        <v>23</v>
      </c>
      <c r="C2300">
        <f t="shared" si="71"/>
        <v>8</v>
      </c>
      <c r="D2300" s="2">
        <f>DATE(2023,KB_s[[#This Row],[Monat]],KB_s[[#This Row],[Tag]])</f>
        <v>45161</v>
      </c>
      <c r="E2300" s="3">
        <f>WEEKNUM(KB_s[[#This Row],[kill_datetime]],2)</f>
        <v>35</v>
      </c>
      <c r="F2300" t="s">
        <v>305</v>
      </c>
      <c r="G2300" t="s">
        <v>13</v>
      </c>
      <c r="H2300" t="s">
        <v>40</v>
      </c>
      <c r="I2300" t="s">
        <v>20</v>
      </c>
      <c r="J2300" t="s">
        <v>106</v>
      </c>
      <c r="K2300" t="s">
        <v>32</v>
      </c>
      <c r="L2300" t="s">
        <v>206</v>
      </c>
      <c r="M2300" t="s">
        <v>78</v>
      </c>
      <c r="N2300" s="1">
        <v>20956461.93</v>
      </c>
      <c r="O2300" s="1">
        <v>11279066.68</v>
      </c>
    </row>
    <row r="2301" spans="1:15" x14ac:dyDescent="0.25">
      <c r="A2301" s="2">
        <v>45161.784432870372</v>
      </c>
      <c r="B2301">
        <f t="shared" si="70"/>
        <v>23</v>
      </c>
      <c r="C2301">
        <f t="shared" si="71"/>
        <v>8</v>
      </c>
      <c r="D2301" s="2">
        <f>DATE(2023,KB_s[[#This Row],[Monat]],KB_s[[#This Row],[Tag]])</f>
        <v>45161</v>
      </c>
      <c r="E2301" s="3">
        <f>WEEKNUM(KB_s[[#This Row],[kill_datetime]],2)</f>
        <v>35</v>
      </c>
      <c r="F2301" t="s">
        <v>12</v>
      </c>
      <c r="G2301" t="s">
        <v>13</v>
      </c>
      <c r="H2301" t="s">
        <v>682</v>
      </c>
      <c r="I2301" t="s">
        <v>20</v>
      </c>
      <c r="J2301" t="s">
        <v>106</v>
      </c>
      <c r="K2301" t="s">
        <v>32</v>
      </c>
      <c r="L2301" t="s">
        <v>206</v>
      </c>
      <c r="M2301" t="s">
        <v>78</v>
      </c>
      <c r="N2301" s="1">
        <v>33028135.539999999</v>
      </c>
      <c r="O2301" s="1">
        <v>17922995.789999999</v>
      </c>
    </row>
    <row r="2302" spans="1:15" x14ac:dyDescent="0.25">
      <c r="A2302" s="2">
        <v>45161.78460648148</v>
      </c>
      <c r="B2302">
        <f t="shared" si="70"/>
        <v>23</v>
      </c>
      <c r="C2302">
        <f t="shared" si="71"/>
        <v>8</v>
      </c>
      <c r="D2302" s="2">
        <f>DATE(2023,KB_s[[#This Row],[Monat]],KB_s[[#This Row],[Tag]])</f>
        <v>45161</v>
      </c>
      <c r="E2302" s="3">
        <f>WEEKNUM(KB_s[[#This Row],[kill_datetime]],2)</f>
        <v>35</v>
      </c>
      <c r="F2302" t="s">
        <v>300</v>
      </c>
      <c r="G2302" t="s">
        <v>13</v>
      </c>
      <c r="H2302" t="s">
        <v>23</v>
      </c>
      <c r="I2302" t="s">
        <v>20</v>
      </c>
      <c r="J2302" t="s">
        <v>106</v>
      </c>
      <c r="K2302" t="s">
        <v>32</v>
      </c>
      <c r="L2302" t="s">
        <v>206</v>
      </c>
      <c r="M2302" t="s">
        <v>78</v>
      </c>
      <c r="N2302" s="1">
        <v>33124068.039999999</v>
      </c>
      <c r="O2302" s="1">
        <v>20173604.07</v>
      </c>
    </row>
    <row r="2303" spans="1:15" x14ac:dyDescent="0.25">
      <c r="A2303" s="2">
        <v>45161.784641203703</v>
      </c>
      <c r="B2303">
        <f t="shared" si="70"/>
        <v>23</v>
      </c>
      <c r="C2303">
        <f t="shared" si="71"/>
        <v>8</v>
      </c>
      <c r="D2303" s="2">
        <f>DATE(2023,KB_s[[#This Row],[Monat]],KB_s[[#This Row],[Tag]])</f>
        <v>45161</v>
      </c>
      <c r="E2303" s="3">
        <f>WEEKNUM(KB_s[[#This Row],[kill_datetime]],2)</f>
        <v>35</v>
      </c>
      <c r="F2303" t="s">
        <v>303</v>
      </c>
      <c r="G2303" t="s">
        <v>20</v>
      </c>
      <c r="H2303" t="s">
        <v>725</v>
      </c>
      <c r="I2303" t="s">
        <v>13</v>
      </c>
      <c r="J2303" t="s">
        <v>35</v>
      </c>
      <c r="K2303" t="s">
        <v>36</v>
      </c>
      <c r="L2303" t="s">
        <v>206</v>
      </c>
      <c r="M2303" t="s">
        <v>78</v>
      </c>
      <c r="N2303" s="1">
        <v>45410749.340000004</v>
      </c>
      <c r="O2303" s="1">
        <v>24708168.539999999</v>
      </c>
    </row>
    <row r="2304" spans="1:15" x14ac:dyDescent="0.25">
      <c r="A2304" s="2">
        <v>45161.784699074073</v>
      </c>
      <c r="B2304">
        <f t="shared" si="70"/>
        <v>23</v>
      </c>
      <c r="C2304">
        <f t="shared" si="71"/>
        <v>8</v>
      </c>
      <c r="D2304" s="2">
        <f>DATE(2023,KB_s[[#This Row],[Monat]],KB_s[[#This Row],[Tag]])</f>
        <v>45161</v>
      </c>
      <c r="E2304" s="3">
        <f>WEEKNUM(KB_s[[#This Row],[kill_datetime]],2)</f>
        <v>35</v>
      </c>
      <c r="F2304" t="s">
        <v>92</v>
      </c>
      <c r="G2304" t="s">
        <v>13</v>
      </c>
      <c r="H2304" t="s">
        <v>402</v>
      </c>
      <c r="I2304" t="s">
        <v>20</v>
      </c>
      <c r="J2304" t="s">
        <v>106</v>
      </c>
      <c r="K2304" t="s">
        <v>32</v>
      </c>
      <c r="L2304" t="s">
        <v>206</v>
      </c>
      <c r="M2304" t="s">
        <v>78</v>
      </c>
      <c r="N2304" s="1">
        <v>33795373.399999999</v>
      </c>
      <c r="O2304" s="1">
        <v>13474580.98</v>
      </c>
    </row>
    <row r="2305" spans="1:15" x14ac:dyDescent="0.25">
      <c r="A2305" s="2">
        <v>45161.784791666665</v>
      </c>
      <c r="B2305">
        <f t="shared" si="70"/>
        <v>23</v>
      </c>
      <c r="C2305">
        <f t="shared" si="71"/>
        <v>8</v>
      </c>
      <c r="D2305" s="2">
        <f>DATE(2023,KB_s[[#This Row],[Monat]],KB_s[[#This Row],[Tag]])</f>
        <v>45161</v>
      </c>
      <c r="E2305" s="3">
        <f>WEEKNUM(KB_s[[#This Row],[kill_datetime]],2)</f>
        <v>35</v>
      </c>
      <c r="F2305" t="s">
        <v>305</v>
      </c>
      <c r="G2305" t="s">
        <v>13</v>
      </c>
      <c r="H2305" t="s">
        <v>198</v>
      </c>
      <c r="I2305" t="s">
        <v>20</v>
      </c>
      <c r="J2305" t="s">
        <v>313</v>
      </c>
      <c r="K2305" t="s">
        <v>32</v>
      </c>
      <c r="L2305" t="s">
        <v>206</v>
      </c>
      <c r="M2305" t="s">
        <v>78</v>
      </c>
      <c r="N2305" s="1">
        <v>20576483.719999999</v>
      </c>
      <c r="O2305" s="1">
        <v>12682420.18</v>
      </c>
    </row>
    <row r="2306" spans="1:15" x14ac:dyDescent="0.25">
      <c r="A2306" s="2">
        <v>45161.784884259258</v>
      </c>
      <c r="B2306">
        <f t="shared" ref="B2306:B2369" si="72">DAY(A2306)</f>
        <v>23</v>
      </c>
      <c r="C2306">
        <f t="shared" ref="C2306:C2369" si="73">MONTH(A2306)</f>
        <v>8</v>
      </c>
      <c r="D2306" s="2">
        <f>DATE(2023,KB_s[[#This Row],[Monat]],KB_s[[#This Row],[Tag]])</f>
        <v>45161</v>
      </c>
      <c r="E2306" s="3">
        <f>WEEKNUM(KB_s[[#This Row],[kill_datetime]],2)</f>
        <v>35</v>
      </c>
      <c r="F2306" t="s">
        <v>21</v>
      </c>
      <c r="G2306" t="s">
        <v>13</v>
      </c>
      <c r="H2306" t="s">
        <v>198</v>
      </c>
      <c r="I2306" t="s">
        <v>20</v>
      </c>
      <c r="J2306" t="s">
        <v>313</v>
      </c>
      <c r="K2306" t="s">
        <v>32</v>
      </c>
      <c r="L2306" t="s">
        <v>206</v>
      </c>
      <c r="M2306" t="s">
        <v>78</v>
      </c>
      <c r="N2306" s="1">
        <v>18799351.219999999</v>
      </c>
      <c r="O2306" s="1">
        <v>10766496.76</v>
      </c>
    </row>
    <row r="2307" spans="1:15" x14ac:dyDescent="0.25">
      <c r="A2307" s="2">
        <v>45161.784942129627</v>
      </c>
      <c r="B2307">
        <f t="shared" si="72"/>
        <v>23</v>
      </c>
      <c r="C2307">
        <f t="shared" si="73"/>
        <v>8</v>
      </c>
      <c r="D2307" s="2">
        <f>DATE(2023,KB_s[[#This Row],[Monat]],KB_s[[#This Row],[Tag]])</f>
        <v>45161</v>
      </c>
      <c r="E2307" s="3">
        <f>WEEKNUM(KB_s[[#This Row],[kill_datetime]],2)</f>
        <v>35</v>
      </c>
      <c r="F2307" t="s">
        <v>23</v>
      </c>
      <c r="G2307" t="s">
        <v>20</v>
      </c>
      <c r="H2307" t="s">
        <v>705</v>
      </c>
      <c r="I2307" t="s">
        <v>13</v>
      </c>
      <c r="J2307" t="s">
        <v>31</v>
      </c>
      <c r="K2307" t="s">
        <v>32</v>
      </c>
      <c r="L2307" t="s">
        <v>206</v>
      </c>
      <c r="M2307" t="s">
        <v>78</v>
      </c>
      <c r="N2307" s="1">
        <v>61646994.630000003</v>
      </c>
      <c r="O2307" s="1">
        <v>38389510.520000003</v>
      </c>
    </row>
    <row r="2308" spans="1:15" x14ac:dyDescent="0.25">
      <c r="A2308" s="2">
        <v>45161.785000000003</v>
      </c>
      <c r="B2308">
        <f t="shared" si="72"/>
        <v>23</v>
      </c>
      <c r="C2308">
        <f t="shared" si="73"/>
        <v>8</v>
      </c>
      <c r="D2308" s="2">
        <f>DATE(2023,KB_s[[#This Row],[Monat]],KB_s[[#This Row],[Tag]])</f>
        <v>45161</v>
      </c>
      <c r="E2308" s="3">
        <f>WEEKNUM(KB_s[[#This Row],[kill_datetime]],2)</f>
        <v>35</v>
      </c>
      <c r="F2308" t="s">
        <v>579</v>
      </c>
      <c r="G2308" t="s">
        <v>13</v>
      </c>
      <c r="H2308" t="s">
        <v>297</v>
      </c>
      <c r="I2308" t="s">
        <v>20</v>
      </c>
      <c r="J2308" t="s">
        <v>313</v>
      </c>
      <c r="K2308" t="s">
        <v>32</v>
      </c>
      <c r="L2308" t="s">
        <v>206</v>
      </c>
      <c r="M2308" t="s">
        <v>78</v>
      </c>
      <c r="N2308" s="1">
        <v>22048415.140000001</v>
      </c>
      <c r="O2308" s="1">
        <v>10955299.939999999</v>
      </c>
    </row>
    <row r="2309" spans="1:15" x14ac:dyDescent="0.25">
      <c r="A2309" s="2">
        <v>45161.785069444442</v>
      </c>
      <c r="B2309">
        <f t="shared" si="72"/>
        <v>23</v>
      </c>
      <c r="C2309">
        <f t="shared" si="73"/>
        <v>8</v>
      </c>
      <c r="D2309" s="2">
        <f>DATE(2023,KB_s[[#This Row],[Monat]],KB_s[[#This Row],[Tag]])</f>
        <v>45161</v>
      </c>
      <c r="E2309" s="3">
        <f>WEEKNUM(KB_s[[#This Row],[kill_datetime]],2)</f>
        <v>35</v>
      </c>
      <c r="F2309" t="s">
        <v>563</v>
      </c>
      <c r="G2309" t="s">
        <v>20</v>
      </c>
      <c r="H2309" t="s">
        <v>21</v>
      </c>
      <c r="I2309" t="s">
        <v>13</v>
      </c>
      <c r="J2309" t="s">
        <v>54</v>
      </c>
      <c r="K2309" t="s">
        <v>17</v>
      </c>
      <c r="L2309" t="s">
        <v>206</v>
      </c>
      <c r="M2309" t="s">
        <v>78</v>
      </c>
      <c r="N2309" s="1">
        <v>3056849.46</v>
      </c>
      <c r="O2309" s="1">
        <v>916514.16</v>
      </c>
    </row>
    <row r="2310" spans="1:15" x14ac:dyDescent="0.25">
      <c r="A2310" s="2">
        <v>45161.785081018519</v>
      </c>
      <c r="B2310">
        <f t="shared" si="72"/>
        <v>23</v>
      </c>
      <c r="C2310">
        <f t="shared" si="73"/>
        <v>8</v>
      </c>
      <c r="D2310" s="2">
        <f>DATE(2023,KB_s[[#This Row],[Monat]],KB_s[[#This Row],[Tag]])</f>
        <v>45161</v>
      </c>
      <c r="E2310" s="3">
        <f>WEEKNUM(KB_s[[#This Row],[kill_datetime]],2)</f>
        <v>35</v>
      </c>
      <c r="F2310" t="s">
        <v>22</v>
      </c>
      <c r="G2310" t="s">
        <v>13</v>
      </c>
      <c r="H2310" t="s">
        <v>40</v>
      </c>
      <c r="I2310" t="s">
        <v>20</v>
      </c>
      <c r="J2310" t="s">
        <v>106</v>
      </c>
      <c r="K2310" t="s">
        <v>32</v>
      </c>
      <c r="L2310" t="s">
        <v>206</v>
      </c>
      <c r="M2310" t="s">
        <v>78</v>
      </c>
      <c r="N2310" s="1">
        <v>28898850.829999998</v>
      </c>
      <c r="O2310" s="1">
        <v>13698377.220000001</v>
      </c>
    </row>
    <row r="2311" spans="1:15" x14ac:dyDescent="0.25">
      <c r="A2311" s="2">
        <v>45161.785092592596</v>
      </c>
      <c r="B2311">
        <f t="shared" si="72"/>
        <v>23</v>
      </c>
      <c r="C2311">
        <f t="shared" si="73"/>
        <v>8</v>
      </c>
      <c r="D2311" s="2">
        <f>DATE(2023,KB_s[[#This Row],[Monat]],KB_s[[#This Row],[Tag]])</f>
        <v>45161</v>
      </c>
      <c r="E2311" s="3">
        <f>WEEKNUM(KB_s[[#This Row],[kill_datetime]],2)</f>
        <v>35</v>
      </c>
      <c r="F2311" t="s">
        <v>70</v>
      </c>
      <c r="G2311" t="s">
        <v>13</v>
      </c>
      <c r="H2311" t="s">
        <v>40</v>
      </c>
      <c r="I2311" t="s">
        <v>20</v>
      </c>
      <c r="J2311" t="s">
        <v>80</v>
      </c>
      <c r="K2311" t="s">
        <v>36</v>
      </c>
      <c r="L2311" t="s">
        <v>206</v>
      </c>
      <c r="M2311" t="s">
        <v>78</v>
      </c>
      <c r="N2311" s="1">
        <v>69770373.030000001</v>
      </c>
      <c r="O2311" s="1">
        <v>55374936.859999999</v>
      </c>
    </row>
    <row r="2312" spans="1:15" x14ac:dyDescent="0.25">
      <c r="A2312" s="2">
        <v>45161.785196759258</v>
      </c>
      <c r="B2312">
        <f t="shared" si="72"/>
        <v>23</v>
      </c>
      <c r="C2312">
        <f t="shared" si="73"/>
        <v>8</v>
      </c>
      <c r="D2312" s="2">
        <f>DATE(2023,KB_s[[#This Row],[Monat]],KB_s[[#This Row],[Tag]])</f>
        <v>45161</v>
      </c>
      <c r="E2312" s="3">
        <f>WEEKNUM(KB_s[[#This Row],[kill_datetime]],2)</f>
        <v>35</v>
      </c>
      <c r="F2312" t="s">
        <v>305</v>
      </c>
      <c r="G2312" t="s">
        <v>13</v>
      </c>
      <c r="H2312" t="s">
        <v>563</v>
      </c>
      <c r="I2312" t="s">
        <v>20</v>
      </c>
      <c r="J2312" t="s">
        <v>106</v>
      </c>
      <c r="K2312" t="s">
        <v>32</v>
      </c>
      <c r="L2312" t="s">
        <v>206</v>
      </c>
      <c r="M2312" t="s">
        <v>78</v>
      </c>
      <c r="N2312" s="1">
        <v>57777541.780000001</v>
      </c>
      <c r="O2312" s="1">
        <v>40898480.07</v>
      </c>
    </row>
    <row r="2313" spans="1:15" x14ac:dyDescent="0.25">
      <c r="A2313" s="2">
        <v>45161.785416666666</v>
      </c>
      <c r="B2313">
        <f t="shared" si="72"/>
        <v>23</v>
      </c>
      <c r="C2313">
        <f t="shared" si="73"/>
        <v>8</v>
      </c>
      <c r="D2313" s="2">
        <f>DATE(2023,KB_s[[#This Row],[Monat]],KB_s[[#This Row],[Tag]])</f>
        <v>45161</v>
      </c>
      <c r="E2313" s="3">
        <f>WEEKNUM(KB_s[[#This Row],[kill_datetime]],2)</f>
        <v>35</v>
      </c>
      <c r="F2313" t="s">
        <v>484</v>
      </c>
      <c r="G2313" t="s">
        <v>13</v>
      </c>
      <c r="H2313" t="s">
        <v>344</v>
      </c>
      <c r="I2313" t="s">
        <v>20</v>
      </c>
      <c r="J2313" t="s">
        <v>90</v>
      </c>
      <c r="K2313" t="s">
        <v>36</v>
      </c>
      <c r="L2313" t="s">
        <v>206</v>
      </c>
      <c r="M2313" t="s">
        <v>78</v>
      </c>
      <c r="N2313" s="1">
        <v>64898471.039999999</v>
      </c>
      <c r="O2313" s="1">
        <v>38796899.899999999</v>
      </c>
    </row>
    <row r="2314" spans="1:15" x14ac:dyDescent="0.25">
      <c r="A2314" s="2">
        <v>45161.785474537035</v>
      </c>
      <c r="B2314">
        <f t="shared" si="72"/>
        <v>23</v>
      </c>
      <c r="C2314">
        <f t="shared" si="73"/>
        <v>8</v>
      </c>
      <c r="D2314" s="2">
        <f>DATE(2023,KB_s[[#This Row],[Monat]],KB_s[[#This Row],[Tag]])</f>
        <v>45161</v>
      </c>
      <c r="E2314" s="3">
        <f>WEEKNUM(KB_s[[#This Row],[kill_datetime]],2)</f>
        <v>35</v>
      </c>
      <c r="F2314" t="s">
        <v>244</v>
      </c>
      <c r="G2314" t="s">
        <v>13</v>
      </c>
      <c r="H2314" t="s">
        <v>682</v>
      </c>
      <c r="I2314" t="s">
        <v>20</v>
      </c>
      <c r="J2314" t="s">
        <v>106</v>
      </c>
      <c r="K2314" t="s">
        <v>32</v>
      </c>
      <c r="L2314" t="s">
        <v>206</v>
      </c>
      <c r="M2314" t="s">
        <v>78</v>
      </c>
      <c r="N2314" s="1">
        <v>19262114.579999998</v>
      </c>
      <c r="O2314" s="1">
        <v>6886230.8099999996</v>
      </c>
    </row>
    <row r="2315" spans="1:15" x14ac:dyDescent="0.25">
      <c r="A2315" s="2">
        <v>45161.785486111112</v>
      </c>
      <c r="B2315">
        <f t="shared" si="72"/>
        <v>23</v>
      </c>
      <c r="C2315">
        <f t="shared" si="73"/>
        <v>8</v>
      </c>
      <c r="D2315" s="2">
        <f>DATE(2023,KB_s[[#This Row],[Monat]],KB_s[[#This Row],[Tag]])</f>
        <v>45161</v>
      </c>
      <c r="E2315" s="3">
        <f>WEEKNUM(KB_s[[#This Row],[kill_datetime]],2)</f>
        <v>35</v>
      </c>
      <c r="F2315" t="s">
        <v>535</v>
      </c>
      <c r="G2315" t="s">
        <v>13</v>
      </c>
      <c r="H2315" t="s">
        <v>23</v>
      </c>
      <c r="I2315" t="s">
        <v>20</v>
      </c>
      <c r="J2315" t="s">
        <v>106</v>
      </c>
      <c r="K2315" t="s">
        <v>32</v>
      </c>
      <c r="L2315" t="s">
        <v>206</v>
      </c>
      <c r="M2315" t="s">
        <v>78</v>
      </c>
      <c r="N2315" s="1">
        <v>31452928.16</v>
      </c>
      <c r="O2315" s="1">
        <v>13981416.17</v>
      </c>
    </row>
    <row r="2316" spans="1:15" x14ac:dyDescent="0.25">
      <c r="A2316" s="2">
        <v>45161.785509259258</v>
      </c>
      <c r="B2316">
        <f t="shared" si="72"/>
        <v>23</v>
      </c>
      <c r="C2316">
        <f t="shared" si="73"/>
        <v>8</v>
      </c>
      <c r="D2316" s="2">
        <f>DATE(2023,KB_s[[#This Row],[Monat]],KB_s[[#This Row],[Tag]])</f>
        <v>45161</v>
      </c>
      <c r="E2316" s="3">
        <f>WEEKNUM(KB_s[[#This Row],[kill_datetime]],2)</f>
        <v>35</v>
      </c>
      <c r="F2316" t="s">
        <v>21</v>
      </c>
      <c r="G2316" t="s">
        <v>13</v>
      </c>
      <c r="H2316" t="s">
        <v>581</v>
      </c>
      <c r="I2316" t="s">
        <v>20</v>
      </c>
      <c r="J2316" t="s">
        <v>106</v>
      </c>
      <c r="K2316" t="s">
        <v>32</v>
      </c>
      <c r="L2316" t="s">
        <v>206</v>
      </c>
      <c r="M2316" t="s">
        <v>78</v>
      </c>
      <c r="N2316" s="1">
        <v>33093558.23</v>
      </c>
      <c r="O2316" s="1">
        <v>18308913.699999999</v>
      </c>
    </row>
    <row r="2317" spans="1:15" x14ac:dyDescent="0.25">
      <c r="A2317" s="2">
        <v>45161.78570601852</v>
      </c>
      <c r="B2317">
        <f t="shared" si="72"/>
        <v>23</v>
      </c>
      <c r="C2317">
        <f t="shared" si="73"/>
        <v>8</v>
      </c>
      <c r="D2317" s="2">
        <f>DATE(2023,KB_s[[#This Row],[Monat]],KB_s[[#This Row],[Tag]])</f>
        <v>45161</v>
      </c>
      <c r="E2317" s="3">
        <f>WEEKNUM(KB_s[[#This Row],[kill_datetime]],2)</f>
        <v>35</v>
      </c>
      <c r="F2317" t="s">
        <v>165</v>
      </c>
      <c r="G2317" t="s">
        <v>20</v>
      </c>
      <c r="H2317" t="s">
        <v>93</v>
      </c>
      <c r="I2317" t="s">
        <v>13</v>
      </c>
      <c r="J2317" t="s">
        <v>31</v>
      </c>
      <c r="K2317" t="s">
        <v>32</v>
      </c>
      <c r="L2317" t="s">
        <v>206</v>
      </c>
      <c r="M2317" t="s">
        <v>78</v>
      </c>
      <c r="N2317" s="1">
        <v>79214579.090000004</v>
      </c>
      <c r="O2317" s="1">
        <v>62764219.670000002</v>
      </c>
    </row>
    <row r="2318" spans="1:15" x14ac:dyDescent="0.25">
      <c r="A2318" s="2">
        <v>45161.785717592589</v>
      </c>
      <c r="B2318">
        <f t="shared" si="72"/>
        <v>23</v>
      </c>
      <c r="C2318">
        <f t="shared" si="73"/>
        <v>8</v>
      </c>
      <c r="D2318" s="2">
        <f>DATE(2023,KB_s[[#This Row],[Monat]],KB_s[[#This Row],[Tag]])</f>
        <v>45161</v>
      </c>
      <c r="E2318" s="3">
        <f>WEEKNUM(KB_s[[#This Row],[kill_datetime]],2)</f>
        <v>35</v>
      </c>
      <c r="F2318" t="s">
        <v>22</v>
      </c>
      <c r="G2318" t="s">
        <v>13</v>
      </c>
      <c r="H2318" t="s">
        <v>82</v>
      </c>
      <c r="I2318" t="s">
        <v>20</v>
      </c>
      <c r="J2318" t="s">
        <v>106</v>
      </c>
      <c r="K2318" t="s">
        <v>32</v>
      </c>
      <c r="L2318" t="s">
        <v>206</v>
      </c>
      <c r="M2318" t="s">
        <v>78</v>
      </c>
      <c r="N2318" s="1">
        <v>28897055.550000001</v>
      </c>
      <c r="O2318" s="1">
        <v>14888503.17</v>
      </c>
    </row>
    <row r="2319" spans="1:15" x14ac:dyDescent="0.25">
      <c r="A2319" s="2">
        <v>45161.785763888889</v>
      </c>
      <c r="B2319">
        <f t="shared" si="72"/>
        <v>23</v>
      </c>
      <c r="C2319">
        <f t="shared" si="73"/>
        <v>8</v>
      </c>
      <c r="D2319" s="2">
        <f>DATE(2023,KB_s[[#This Row],[Monat]],KB_s[[#This Row],[Tag]])</f>
        <v>45161</v>
      </c>
      <c r="E2319" s="3">
        <f>WEEKNUM(KB_s[[#This Row],[kill_datetime]],2)</f>
        <v>35</v>
      </c>
      <c r="F2319" t="s">
        <v>393</v>
      </c>
      <c r="G2319" t="s">
        <v>13</v>
      </c>
      <c r="H2319" t="s">
        <v>23</v>
      </c>
      <c r="I2319" t="s">
        <v>20</v>
      </c>
      <c r="J2319" t="s">
        <v>106</v>
      </c>
      <c r="K2319" t="s">
        <v>32</v>
      </c>
      <c r="L2319" t="s">
        <v>206</v>
      </c>
      <c r="M2319" t="s">
        <v>78</v>
      </c>
      <c r="N2319" s="1">
        <v>21856372.489999998</v>
      </c>
      <c r="O2319" s="1">
        <v>8513875.7599999998</v>
      </c>
    </row>
    <row r="2320" spans="1:15" x14ac:dyDescent="0.25">
      <c r="A2320" s="2">
        <v>45161.785925925928</v>
      </c>
      <c r="B2320">
        <f t="shared" si="72"/>
        <v>23</v>
      </c>
      <c r="C2320">
        <f t="shared" si="73"/>
        <v>8</v>
      </c>
      <c r="D2320" s="2">
        <f>DATE(2023,KB_s[[#This Row],[Monat]],KB_s[[#This Row],[Tag]])</f>
        <v>45161</v>
      </c>
      <c r="E2320" s="3">
        <f>WEEKNUM(KB_s[[#This Row],[kill_datetime]],2)</f>
        <v>35</v>
      </c>
      <c r="F2320" t="s">
        <v>305</v>
      </c>
      <c r="G2320" t="s">
        <v>13</v>
      </c>
      <c r="H2320" t="s">
        <v>165</v>
      </c>
      <c r="I2320" t="s">
        <v>20</v>
      </c>
      <c r="J2320" t="s">
        <v>106</v>
      </c>
      <c r="K2320" t="s">
        <v>32</v>
      </c>
      <c r="L2320" t="s">
        <v>206</v>
      </c>
      <c r="M2320" t="s">
        <v>78</v>
      </c>
      <c r="N2320" s="1">
        <v>33099729.84</v>
      </c>
      <c r="O2320" s="1">
        <v>16732407.369999999</v>
      </c>
    </row>
    <row r="2321" spans="1:15" x14ac:dyDescent="0.25">
      <c r="A2321" s="2">
        <v>45161.787141203706</v>
      </c>
      <c r="B2321">
        <f t="shared" si="72"/>
        <v>23</v>
      </c>
      <c r="C2321">
        <f t="shared" si="73"/>
        <v>8</v>
      </c>
      <c r="D2321" s="2">
        <f>DATE(2023,KB_s[[#This Row],[Monat]],KB_s[[#This Row],[Tag]])</f>
        <v>45161</v>
      </c>
      <c r="E2321" s="3">
        <f>WEEKNUM(KB_s[[#This Row],[kill_datetime]],2)</f>
        <v>35</v>
      </c>
      <c r="F2321" t="s">
        <v>22</v>
      </c>
      <c r="G2321" t="s">
        <v>13</v>
      </c>
      <c r="H2321" t="s">
        <v>572</v>
      </c>
      <c r="I2321" t="s">
        <v>20</v>
      </c>
      <c r="J2321" t="s">
        <v>267</v>
      </c>
      <c r="K2321" t="s">
        <v>17</v>
      </c>
      <c r="L2321" t="s">
        <v>206</v>
      </c>
      <c r="M2321" t="s">
        <v>78</v>
      </c>
      <c r="N2321" s="1">
        <v>11747469.85</v>
      </c>
      <c r="O2321" s="1">
        <v>7600326.6500000004</v>
      </c>
    </row>
    <row r="2322" spans="1:15" x14ac:dyDescent="0.25">
      <c r="A2322" s="2">
        <v>45161.792858796296</v>
      </c>
      <c r="B2322">
        <f t="shared" si="72"/>
        <v>23</v>
      </c>
      <c r="C2322">
        <f t="shared" si="73"/>
        <v>8</v>
      </c>
      <c r="D2322" s="2">
        <f>DATE(2023,KB_s[[#This Row],[Monat]],KB_s[[#This Row],[Tag]])</f>
        <v>45161</v>
      </c>
      <c r="E2322" s="3">
        <f>WEEKNUM(KB_s[[#This Row],[kill_datetime]],2)</f>
        <v>35</v>
      </c>
      <c r="F2322" t="s">
        <v>345</v>
      </c>
      <c r="G2322" t="s">
        <v>20</v>
      </c>
      <c r="H2322" t="s">
        <v>422</v>
      </c>
      <c r="I2322" t="s">
        <v>13</v>
      </c>
      <c r="J2322" t="s">
        <v>139</v>
      </c>
      <c r="K2322" t="s">
        <v>32</v>
      </c>
      <c r="L2322" t="s">
        <v>206</v>
      </c>
      <c r="M2322" t="s">
        <v>78</v>
      </c>
      <c r="N2322" s="1">
        <v>12272312.890000001</v>
      </c>
      <c r="O2322" s="1">
        <v>5239289.83</v>
      </c>
    </row>
    <row r="2323" spans="1:15" x14ac:dyDescent="0.25">
      <c r="A2323" s="2">
        <v>45161.795648148145</v>
      </c>
      <c r="B2323">
        <f t="shared" si="72"/>
        <v>23</v>
      </c>
      <c r="C2323">
        <f t="shared" si="73"/>
        <v>8</v>
      </c>
      <c r="D2323" s="2">
        <f>DATE(2023,KB_s[[#This Row],[Monat]],KB_s[[#This Row],[Tag]])</f>
        <v>45161</v>
      </c>
      <c r="E2323" s="3">
        <f>WEEKNUM(KB_s[[#This Row],[kill_datetime]],2)</f>
        <v>35</v>
      </c>
      <c r="F2323" t="s">
        <v>22</v>
      </c>
      <c r="G2323" t="s">
        <v>13</v>
      </c>
      <c r="H2323" t="s">
        <v>345</v>
      </c>
      <c r="I2323" t="s">
        <v>20</v>
      </c>
      <c r="J2323" t="s">
        <v>50</v>
      </c>
      <c r="K2323" t="s">
        <v>17</v>
      </c>
      <c r="L2323" t="s">
        <v>206</v>
      </c>
      <c r="M2323" t="s">
        <v>78</v>
      </c>
      <c r="N2323" s="1">
        <v>10528328.529999999</v>
      </c>
      <c r="O2323" s="1">
        <v>7593254.1799999997</v>
      </c>
    </row>
    <row r="2324" spans="1:15" x14ac:dyDescent="0.25">
      <c r="A2324" s="2">
        <v>45161.800023148149</v>
      </c>
      <c r="B2324">
        <f t="shared" si="72"/>
        <v>23</v>
      </c>
      <c r="C2324">
        <f t="shared" si="73"/>
        <v>8</v>
      </c>
      <c r="D2324" s="2">
        <f>DATE(2023,KB_s[[#This Row],[Monat]],KB_s[[#This Row],[Tag]])</f>
        <v>45161</v>
      </c>
      <c r="E2324" s="3">
        <f>WEEKNUM(KB_s[[#This Row],[kill_datetime]],2)</f>
        <v>35</v>
      </c>
      <c r="F2324" t="s">
        <v>438</v>
      </c>
      <c r="G2324" t="s">
        <v>20</v>
      </c>
      <c r="H2324" t="s">
        <v>438</v>
      </c>
      <c r="I2324" t="s">
        <v>20</v>
      </c>
      <c r="J2324" t="s">
        <v>56</v>
      </c>
      <c r="K2324" t="s">
        <v>17</v>
      </c>
      <c r="L2324" t="s">
        <v>225</v>
      </c>
      <c r="M2324" t="s">
        <v>38</v>
      </c>
      <c r="N2324" s="1">
        <v>3951388.44</v>
      </c>
      <c r="O2324" s="1">
        <v>2963015.6800000002</v>
      </c>
    </row>
    <row r="2325" spans="1:15" x14ac:dyDescent="0.25">
      <c r="A2325" s="2">
        <v>45161.816203703704</v>
      </c>
      <c r="B2325">
        <f t="shared" si="72"/>
        <v>23</v>
      </c>
      <c r="C2325">
        <f t="shared" si="73"/>
        <v>8</v>
      </c>
      <c r="D2325" s="2">
        <f>DATE(2023,KB_s[[#This Row],[Monat]],KB_s[[#This Row],[Tag]])</f>
        <v>45161</v>
      </c>
      <c r="E2325" s="3">
        <f>WEEKNUM(KB_s[[#This Row],[kill_datetime]],2)</f>
        <v>35</v>
      </c>
      <c r="F2325" t="s">
        <v>28</v>
      </c>
      <c r="G2325" t="s">
        <v>20</v>
      </c>
      <c r="H2325" t="s">
        <v>21</v>
      </c>
      <c r="I2325" t="s">
        <v>13</v>
      </c>
      <c r="J2325" t="s">
        <v>106</v>
      </c>
      <c r="K2325" t="s">
        <v>32</v>
      </c>
      <c r="L2325" t="s">
        <v>249</v>
      </c>
      <c r="M2325" t="s">
        <v>66</v>
      </c>
      <c r="N2325" s="1">
        <v>35646761.57</v>
      </c>
      <c r="O2325" s="1">
        <v>17476522.120000001</v>
      </c>
    </row>
    <row r="2326" spans="1:15" x14ac:dyDescent="0.25">
      <c r="A2326" s="2">
        <v>45161.834097222221</v>
      </c>
      <c r="B2326">
        <f t="shared" si="72"/>
        <v>23</v>
      </c>
      <c r="C2326">
        <f t="shared" si="73"/>
        <v>8</v>
      </c>
      <c r="D2326" s="2">
        <f>DATE(2023,KB_s[[#This Row],[Monat]],KB_s[[#This Row],[Tag]])</f>
        <v>45161</v>
      </c>
      <c r="E2326" s="3">
        <f>WEEKNUM(KB_s[[#This Row],[kill_datetime]],2)</f>
        <v>35</v>
      </c>
      <c r="F2326" t="s">
        <v>26</v>
      </c>
      <c r="G2326" t="s">
        <v>27</v>
      </c>
      <c r="H2326" t="s">
        <v>198</v>
      </c>
      <c r="I2326" t="s">
        <v>20</v>
      </c>
      <c r="J2326" t="s">
        <v>44</v>
      </c>
      <c r="K2326" t="s">
        <v>17</v>
      </c>
      <c r="L2326" t="s">
        <v>642</v>
      </c>
      <c r="M2326" t="s">
        <v>94</v>
      </c>
      <c r="N2326" s="1">
        <v>743561.85</v>
      </c>
      <c r="O2326" s="1">
        <v>615644.41</v>
      </c>
    </row>
    <row r="2327" spans="1:15" x14ac:dyDescent="0.25">
      <c r="A2327" s="2">
        <v>45161.843402777777</v>
      </c>
      <c r="B2327">
        <f t="shared" si="72"/>
        <v>23</v>
      </c>
      <c r="C2327">
        <f t="shared" si="73"/>
        <v>8</v>
      </c>
      <c r="D2327" s="2">
        <f>DATE(2023,KB_s[[#This Row],[Monat]],KB_s[[#This Row],[Tag]])</f>
        <v>45161</v>
      </c>
      <c r="E2327" s="3">
        <f>WEEKNUM(KB_s[[#This Row],[kill_datetime]],2)</f>
        <v>35</v>
      </c>
      <c r="F2327" t="s">
        <v>144</v>
      </c>
      <c r="G2327" t="s">
        <v>27</v>
      </c>
      <c r="H2327" t="s">
        <v>198</v>
      </c>
      <c r="I2327" t="s">
        <v>20</v>
      </c>
      <c r="J2327" t="s">
        <v>44</v>
      </c>
      <c r="K2327" t="s">
        <v>17</v>
      </c>
      <c r="L2327" t="s">
        <v>642</v>
      </c>
      <c r="M2327" t="s">
        <v>94</v>
      </c>
      <c r="N2327" s="1">
        <v>743561.85</v>
      </c>
      <c r="O2327" s="1">
        <v>569712.84</v>
      </c>
    </row>
    <row r="2328" spans="1:15" x14ac:dyDescent="0.25">
      <c r="A2328" s="2">
        <v>45161.923958333333</v>
      </c>
      <c r="B2328">
        <f t="shared" si="72"/>
        <v>23</v>
      </c>
      <c r="C2328">
        <f t="shared" si="73"/>
        <v>8</v>
      </c>
      <c r="D2328" s="2">
        <f>DATE(2023,KB_s[[#This Row],[Monat]],KB_s[[#This Row],[Tag]])</f>
        <v>45161</v>
      </c>
      <c r="E2328" s="3">
        <f>WEEKNUM(KB_s[[#This Row],[kill_datetime]],2)</f>
        <v>35</v>
      </c>
      <c r="F2328" t="s">
        <v>89</v>
      </c>
      <c r="G2328" t="s">
        <v>20</v>
      </c>
      <c r="H2328" t="s">
        <v>516</v>
      </c>
      <c r="I2328" t="s">
        <v>27</v>
      </c>
      <c r="J2328" t="s">
        <v>139</v>
      </c>
      <c r="K2328" t="s">
        <v>32</v>
      </c>
      <c r="L2328" t="s">
        <v>58</v>
      </c>
      <c r="M2328" t="s">
        <v>11</v>
      </c>
      <c r="N2328" s="1">
        <v>13532208.6</v>
      </c>
      <c r="O2328" s="1">
        <v>3612480.18</v>
      </c>
    </row>
    <row r="2329" spans="1:15" x14ac:dyDescent="0.25">
      <c r="A2329" s="2">
        <v>45161.925520833334</v>
      </c>
      <c r="B2329">
        <f t="shared" si="72"/>
        <v>23</v>
      </c>
      <c r="C2329">
        <f t="shared" si="73"/>
        <v>8</v>
      </c>
      <c r="D2329" s="2">
        <f>DATE(2023,KB_s[[#This Row],[Monat]],KB_s[[#This Row],[Tag]])</f>
        <v>45161</v>
      </c>
      <c r="E2329" s="3">
        <f>WEEKNUM(KB_s[[#This Row],[kill_datetime]],2)</f>
        <v>35</v>
      </c>
      <c r="F2329" t="s">
        <v>479</v>
      </c>
      <c r="G2329" t="s">
        <v>13</v>
      </c>
      <c r="H2329" t="s">
        <v>538</v>
      </c>
      <c r="I2329" t="s">
        <v>60</v>
      </c>
      <c r="J2329" t="s">
        <v>44</v>
      </c>
      <c r="K2329" t="s">
        <v>17</v>
      </c>
      <c r="L2329" t="s">
        <v>107</v>
      </c>
      <c r="M2329" t="s">
        <v>78</v>
      </c>
      <c r="N2329" s="1">
        <v>5585992.8099999996</v>
      </c>
      <c r="O2329" s="1">
        <v>2145731.13</v>
      </c>
    </row>
    <row r="2330" spans="1:15" x14ac:dyDescent="0.25">
      <c r="A2330" s="2">
        <v>45161.925567129627</v>
      </c>
      <c r="B2330">
        <f t="shared" si="72"/>
        <v>23</v>
      </c>
      <c r="C2330">
        <f t="shared" si="73"/>
        <v>8</v>
      </c>
      <c r="D2330" s="2">
        <f>DATE(2023,KB_s[[#This Row],[Monat]],KB_s[[#This Row],[Tag]])</f>
        <v>45161</v>
      </c>
      <c r="E2330" s="3">
        <f>WEEKNUM(KB_s[[#This Row],[kill_datetime]],2)</f>
        <v>35</v>
      </c>
      <c r="F2330" t="s">
        <v>22</v>
      </c>
      <c r="G2330" t="s">
        <v>13</v>
      </c>
      <c r="H2330" t="s">
        <v>475</v>
      </c>
      <c r="I2330" t="s">
        <v>60</v>
      </c>
      <c r="J2330" t="s">
        <v>44</v>
      </c>
      <c r="K2330" t="s">
        <v>17</v>
      </c>
      <c r="L2330" t="s">
        <v>107</v>
      </c>
      <c r="M2330" t="s">
        <v>78</v>
      </c>
      <c r="N2330" s="1">
        <v>5586051.6600000001</v>
      </c>
      <c r="O2330" s="1">
        <v>4704263.3</v>
      </c>
    </row>
    <row r="2331" spans="1:15" x14ac:dyDescent="0.25">
      <c r="A2331" s="2">
        <v>45161.92560185185</v>
      </c>
      <c r="B2331">
        <f t="shared" si="72"/>
        <v>23</v>
      </c>
      <c r="C2331">
        <f t="shared" si="73"/>
        <v>8</v>
      </c>
      <c r="D2331" s="2">
        <f>DATE(2023,KB_s[[#This Row],[Monat]],KB_s[[#This Row],[Tag]])</f>
        <v>45161</v>
      </c>
      <c r="E2331" s="3">
        <f>WEEKNUM(KB_s[[#This Row],[kill_datetime]],2)</f>
        <v>35</v>
      </c>
      <c r="F2331" t="s">
        <v>22</v>
      </c>
      <c r="G2331" t="s">
        <v>13</v>
      </c>
      <c r="H2331" t="s">
        <v>538</v>
      </c>
      <c r="I2331" t="s">
        <v>60</v>
      </c>
      <c r="J2331" t="s">
        <v>44</v>
      </c>
      <c r="K2331" t="s">
        <v>17</v>
      </c>
      <c r="L2331" t="s">
        <v>107</v>
      </c>
      <c r="M2331" t="s">
        <v>78</v>
      </c>
      <c r="N2331" s="1">
        <v>4308567.53</v>
      </c>
      <c r="O2331" s="1">
        <v>1974296.53</v>
      </c>
    </row>
    <row r="2332" spans="1:15" x14ac:dyDescent="0.25">
      <c r="A2332" s="2">
        <v>45161.92564814815</v>
      </c>
      <c r="B2332">
        <f t="shared" si="72"/>
        <v>23</v>
      </c>
      <c r="C2332">
        <f t="shared" si="73"/>
        <v>8</v>
      </c>
      <c r="D2332" s="2">
        <f>DATE(2023,KB_s[[#This Row],[Monat]],KB_s[[#This Row],[Tag]])</f>
        <v>45161</v>
      </c>
      <c r="E2332" s="3">
        <f>WEEKNUM(KB_s[[#This Row],[kill_datetime]],2)</f>
        <v>35</v>
      </c>
      <c r="F2332" t="s">
        <v>393</v>
      </c>
      <c r="G2332" t="s">
        <v>13</v>
      </c>
      <c r="H2332" t="s">
        <v>176</v>
      </c>
      <c r="I2332" t="s">
        <v>60</v>
      </c>
      <c r="J2332" t="s">
        <v>44</v>
      </c>
      <c r="K2332" t="s">
        <v>17</v>
      </c>
      <c r="L2332" t="s">
        <v>107</v>
      </c>
      <c r="M2332" t="s">
        <v>78</v>
      </c>
      <c r="N2332" s="1">
        <v>5587581.7000000002</v>
      </c>
      <c r="O2332" s="1">
        <v>2846075.24</v>
      </c>
    </row>
    <row r="2333" spans="1:15" x14ac:dyDescent="0.25">
      <c r="A2333" s="2">
        <v>45162.053229166668</v>
      </c>
      <c r="B2333">
        <f t="shared" si="72"/>
        <v>24</v>
      </c>
      <c r="C2333">
        <f t="shared" si="73"/>
        <v>8</v>
      </c>
      <c r="D2333" s="2">
        <f>DATE(2023,KB_s[[#This Row],[Monat]],KB_s[[#This Row],[Tag]])</f>
        <v>45162</v>
      </c>
      <c r="E2333" s="3">
        <f>WEEKNUM(KB_s[[#This Row],[kill_datetime]],2)</f>
        <v>35</v>
      </c>
      <c r="F2333" t="s">
        <v>602</v>
      </c>
      <c r="G2333" t="s">
        <v>13</v>
      </c>
      <c r="H2333" t="s">
        <v>350</v>
      </c>
      <c r="I2333" t="s">
        <v>20</v>
      </c>
      <c r="J2333" t="s">
        <v>126</v>
      </c>
      <c r="K2333" t="s">
        <v>17</v>
      </c>
      <c r="L2333" t="s">
        <v>107</v>
      </c>
      <c r="M2333" t="s">
        <v>78</v>
      </c>
      <c r="N2333" s="1">
        <v>117532186.75</v>
      </c>
      <c r="O2333" s="1">
        <v>110991403.23</v>
      </c>
    </row>
    <row r="2334" spans="1:15" x14ac:dyDescent="0.25">
      <c r="A2334" s="2">
        <v>45162.060023148151</v>
      </c>
      <c r="B2334">
        <f t="shared" si="72"/>
        <v>24</v>
      </c>
      <c r="C2334">
        <f t="shared" si="73"/>
        <v>8</v>
      </c>
      <c r="D2334" s="2">
        <f>DATE(2023,KB_s[[#This Row],[Monat]],KB_s[[#This Row],[Tag]])</f>
        <v>45162</v>
      </c>
      <c r="E2334" s="3">
        <f>WEEKNUM(KB_s[[#This Row],[kill_datetime]],2)</f>
        <v>35</v>
      </c>
      <c r="F2334" t="s">
        <v>196</v>
      </c>
      <c r="G2334" t="s">
        <v>13</v>
      </c>
      <c r="H2334" t="s">
        <v>82</v>
      </c>
      <c r="I2334" t="s">
        <v>20</v>
      </c>
      <c r="J2334" t="s">
        <v>49</v>
      </c>
      <c r="K2334" t="s">
        <v>25</v>
      </c>
      <c r="L2334" t="s">
        <v>58</v>
      </c>
      <c r="M2334" t="s">
        <v>11</v>
      </c>
      <c r="N2334" s="1">
        <v>6294376.8399999999</v>
      </c>
      <c r="O2334" s="1">
        <v>2352618.92</v>
      </c>
    </row>
    <row r="2335" spans="1:15" x14ac:dyDescent="0.25">
      <c r="A2335" s="2">
        <v>45162.1249537037</v>
      </c>
      <c r="B2335">
        <f t="shared" si="72"/>
        <v>24</v>
      </c>
      <c r="C2335">
        <f t="shared" si="73"/>
        <v>8</v>
      </c>
      <c r="D2335" s="2">
        <f>DATE(2023,KB_s[[#This Row],[Monat]],KB_s[[#This Row],[Tag]])</f>
        <v>45162</v>
      </c>
      <c r="E2335" s="3">
        <f>WEEKNUM(KB_s[[#This Row],[kill_datetime]],2)</f>
        <v>35</v>
      </c>
      <c r="F2335" t="s">
        <v>563</v>
      </c>
      <c r="G2335" t="s">
        <v>20</v>
      </c>
      <c r="H2335" t="s">
        <v>12</v>
      </c>
      <c r="I2335" t="s">
        <v>13</v>
      </c>
      <c r="J2335" t="s">
        <v>219</v>
      </c>
      <c r="K2335" t="s">
        <v>32</v>
      </c>
      <c r="L2335" t="s">
        <v>107</v>
      </c>
      <c r="M2335" t="s">
        <v>78</v>
      </c>
      <c r="N2335" s="1">
        <v>32616579.260000002</v>
      </c>
      <c r="O2335" s="1">
        <v>20863883.289999999</v>
      </c>
    </row>
    <row r="2336" spans="1:15" x14ac:dyDescent="0.25">
      <c r="A2336" s="2">
        <v>45162.125185185185</v>
      </c>
      <c r="B2336">
        <f t="shared" si="72"/>
        <v>24</v>
      </c>
      <c r="C2336">
        <f t="shared" si="73"/>
        <v>8</v>
      </c>
      <c r="D2336" s="2">
        <f>DATE(2023,KB_s[[#This Row],[Monat]],KB_s[[#This Row],[Tag]])</f>
        <v>45162</v>
      </c>
      <c r="E2336" s="3">
        <f>WEEKNUM(KB_s[[#This Row],[kill_datetime]],2)</f>
        <v>35</v>
      </c>
      <c r="F2336" t="s">
        <v>23</v>
      </c>
      <c r="G2336" t="s">
        <v>20</v>
      </c>
      <c r="H2336" t="s">
        <v>21</v>
      </c>
      <c r="I2336" t="s">
        <v>13</v>
      </c>
      <c r="J2336" t="s">
        <v>34</v>
      </c>
      <c r="K2336" t="s">
        <v>32</v>
      </c>
      <c r="L2336" t="s">
        <v>107</v>
      </c>
      <c r="M2336" t="s">
        <v>78</v>
      </c>
      <c r="N2336" s="1">
        <v>40738671.600000001</v>
      </c>
      <c r="O2336" s="1">
        <v>22699926.550000001</v>
      </c>
    </row>
    <row r="2337" spans="1:15" x14ac:dyDescent="0.25">
      <c r="A2337" s="2">
        <v>45162.127141203702</v>
      </c>
      <c r="B2337">
        <f t="shared" si="72"/>
        <v>24</v>
      </c>
      <c r="C2337">
        <f t="shared" si="73"/>
        <v>8</v>
      </c>
      <c r="D2337" s="2">
        <f>DATE(2023,KB_s[[#This Row],[Monat]],KB_s[[#This Row],[Tag]])</f>
        <v>45162</v>
      </c>
      <c r="E2337" s="3">
        <f>WEEKNUM(KB_s[[#This Row],[kill_datetime]],2)</f>
        <v>35</v>
      </c>
      <c r="F2337" t="s">
        <v>82</v>
      </c>
      <c r="G2337" t="s">
        <v>20</v>
      </c>
      <c r="H2337" t="s">
        <v>594</v>
      </c>
      <c r="I2337" t="s">
        <v>13</v>
      </c>
      <c r="J2337" t="s">
        <v>73</v>
      </c>
      <c r="K2337" t="s">
        <v>32</v>
      </c>
      <c r="L2337" t="s">
        <v>107</v>
      </c>
      <c r="M2337" t="s">
        <v>78</v>
      </c>
      <c r="N2337" s="1">
        <v>14468158.42</v>
      </c>
      <c r="O2337" s="1">
        <v>2473448.85</v>
      </c>
    </row>
    <row r="2338" spans="1:15" x14ac:dyDescent="0.25">
      <c r="A2338" s="2">
        <v>45162.12809027778</v>
      </c>
      <c r="B2338">
        <f t="shared" si="72"/>
        <v>24</v>
      </c>
      <c r="C2338">
        <f t="shared" si="73"/>
        <v>8</v>
      </c>
      <c r="D2338" s="2">
        <f>DATE(2023,KB_s[[#This Row],[Monat]],KB_s[[#This Row],[Tag]])</f>
        <v>45162</v>
      </c>
      <c r="E2338" s="3">
        <f>WEEKNUM(KB_s[[#This Row],[kill_datetime]],2)</f>
        <v>35</v>
      </c>
      <c r="F2338" t="s">
        <v>241</v>
      </c>
      <c r="G2338" t="s">
        <v>20</v>
      </c>
      <c r="H2338" t="s">
        <v>437</v>
      </c>
      <c r="I2338" t="s">
        <v>13</v>
      </c>
      <c r="J2338" t="s">
        <v>39</v>
      </c>
      <c r="K2338" t="s">
        <v>32</v>
      </c>
      <c r="L2338" t="s">
        <v>107</v>
      </c>
      <c r="M2338" t="s">
        <v>78</v>
      </c>
      <c r="N2338" s="1">
        <v>19971507.25</v>
      </c>
      <c r="O2338" s="1">
        <v>7371500.75</v>
      </c>
    </row>
    <row r="2339" spans="1:15" x14ac:dyDescent="0.25">
      <c r="A2339" s="2">
        <v>45162.130428240744</v>
      </c>
      <c r="B2339">
        <f t="shared" si="72"/>
        <v>24</v>
      </c>
      <c r="C2339">
        <f t="shared" si="73"/>
        <v>8</v>
      </c>
      <c r="D2339" s="2">
        <f>DATE(2023,KB_s[[#This Row],[Monat]],KB_s[[#This Row],[Tag]])</f>
        <v>45162</v>
      </c>
      <c r="E2339" s="3">
        <f>WEEKNUM(KB_s[[#This Row],[kill_datetime]],2)</f>
        <v>35</v>
      </c>
      <c r="F2339" t="s">
        <v>241</v>
      </c>
      <c r="G2339" t="s">
        <v>20</v>
      </c>
      <c r="H2339" t="s">
        <v>21</v>
      </c>
      <c r="I2339" t="s">
        <v>13</v>
      </c>
      <c r="J2339" t="s">
        <v>39</v>
      </c>
      <c r="K2339" t="s">
        <v>32</v>
      </c>
      <c r="L2339" t="s">
        <v>107</v>
      </c>
      <c r="M2339" t="s">
        <v>78</v>
      </c>
      <c r="N2339" s="1">
        <v>20074279.579999998</v>
      </c>
      <c r="O2339" s="1">
        <v>7911442.25</v>
      </c>
    </row>
    <row r="2340" spans="1:15" x14ac:dyDescent="0.25">
      <c r="A2340" s="2">
        <v>45162.130740740744</v>
      </c>
      <c r="B2340">
        <f t="shared" si="72"/>
        <v>24</v>
      </c>
      <c r="C2340">
        <f t="shared" si="73"/>
        <v>8</v>
      </c>
      <c r="D2340" s="2">
        <f>DATE(2023,KB_s[[#This Row],[Monat]],KB_s[[#This Row],[Tag]])</f>
        <v>45162</v>
      </c>
      <c r="E2340" s="3">
        <f>WEEKNUM(KB_s[[#This Row],[kill_datetime]],2)</f>
        <v>35</v>
      </c>
      <c r="F2340" t="s">
        <v>64</v>
      </c>
      <c r="G2340" t="s">
        <v>20</v>
      </c>
      <c r="H2340" t="s">
        <v>21</v>
      </c>
      <c r="I2340" t="s">
        <v>13</v>
      </c>
      <c r="J2340" t="s">
        <v>157</v>
      </c>
      <c r="K2340" t="s">
        <v>32</v>
      </c>
      <c r="L2340" t="s">
        <v>107</v>
      </c>
      <c r="M2340" t="s">
        <v>78</v>
      </c>
      <c r="N2340" s="1">
        <v>80229693.090000004</v>
      </c>
      <c r="O2340" s="1">
        <v>64380262.149999999</v>
      </c>
    </row>
    <row r="2341" spans="1:15" x14ac:dyDescent="0.25">
      <c r="A2341" s="2">
        <v>45162.130995370368</v>
      </c>
      <c r="B2341">
        <f t="shared" si="72"/>
        <v>24</v>
      </c>
      <c r="C2341">
        <f t="shared" si="73"/>
        <v>8</v>
      </c>
      <c r="D2341" s="2">
        <f>DATE(2023,KB_s[[#This Row],[Monat]],KB_s[[#This Row],[Tag]])</f>
        <v>45162</v>
      </c>
      <c r="E2341" s="3">
        <f>WEEKNUM(KB_s[[#This Row],[kill_datetime]],2)</f>
        <v>35</v>
      </c>
      <c r="F2341" t="s">
        <v>64</v>
      </c>
      <c r="G2341" t="s">
        <v>20</v>
      </c>
      <c r="H2341" t="s">
        <v>244</v>
      </c>
      <c r="I2341" t="s">
        <v>13</v>
      </c>
      <c r="J2341" t="s">
        <v>48</v>
      </c>
      <c r="K2341" t="s">
        <v>25</v>
      </c>
      <c r="L2341" t="s">
        <v>107</v>
      </c>
      <c r="M2341" t="s">
        <v>78</v>
      </c>
      <c r="N2341" s="1">
        <v>2317563.36</v>
      </c>
      <c r="O2341" s="1">
        <v>1648566.49</v>
      </c>
    </row>
    <row r="2342" spans="1:15" x14ac:dyDescent="0.25">
      <c r="A2342" s="2">
        <v>45162.132604166669</v>
      </c>
      <c r="B2342">
        <f t="shared" si="72"/>
        <v>24</v>
      </c>
      <c r="C2342">
        <f t="shared" si="73"/>
        <v>8</v>
      </c>
      <c r="D2342" s="2">
        <f>DATE(2023,KB_s[[#This Row],[Monat]],KB_s[[#This Row],[Tag]])</f>
        <v>45162</v>
      </c>
      <c r="E2342" s="3">
        <f>WEEKNUM(KB_s[[#This Row],[kill_datetime]],2)</f>
        <v>35</v>
      </c>
      <c r="F2342" t="s">
        <v>64</v>
      </c>
      <c r="G2342" t="s">
        <v>20</v>
      </c>
      <c r="H2342" t="s">
        <v>21</v>
      </c>
      <c r="I2342" t="s">
        <v>13</v>
      </c>
      <c r="J2342" t="s">
        <v>87</v>
      </c>
      <c r="K2342" t="s">
        <v>25</v>
      </c>
      <c r="L2342" t="s">
        <v>107</v>
      </c>
      <c r="M2342" t="s">
        <v>78</v>
      </c>
      <c r="N2342" s="1">
        <v>8379573.1600000001</v>
      </c>
      <c r="O2342" s="1">
        <v>3151820.38</v>
      </c>
    </row>
    <row r="2343" spans="1:15" x14ac:dyDescent="0.25">
      <c r="A2343" s="2">
        <v>45162.135937500003</v>
      </c>
      <c r="B2343">
        <f t="shared" si="72"/>
        <v>24</v>
      </c>
      <c r="C2343">
        <f t="shared" si="73"/>
        <v>8</v>
      </c>
      <c r="D2343" s="2">
        <f>DATE(2023,KB_s[[#This Row],[Monat]],KB_s[[#This Row],[Tag]])</f>
        <v>45162</v>
      </c>
      <c r="E2343" s="3">
        <f>WEEKNUM(KB_s[[#This Row],[kill_datetime]],2)</f>
        <v>35</v>
      </c>
      <c r="F2343" t="s">
        <v>19</v>
      </c>
      <c r="G2343" t="s">
        <v>20</v>
      </c>
      <c r="H2343" t="s">
        <v>22</v>
      </c>
      <c r="I2343" t="s">
        <v>13</v>
      </c>
      <c r="J2343" t="s">
        <v>137</v>
      </c>
      <c r="K2343" t="s">
        <v>17</v>
      </c>
      <c r="L2343" t="s">
        <v>107</v>
      </c>
      <c r="M2343" t="s">
        <v>78</v>
      </c>
      <c r="N2343" s="1">
        <v>10072092.710000001</v>
      </c>
      <c r="O2343" s="1">
        <v>5930709.7400000002</v>
      </c>
    </row>
    <row r="2344" spans="1:15" x14ac:dyDescent="0.25">
      <c r="A2344" s="2">
        <v>45162.137326388889</v>
      </c>
      <c r="B2344">
        <f t="shared" si="72"/>
        <v>24</v>
      </c>
      <c r="C2344">
        <f t="shared" si="73"/>
        <v>8</v>
      </c>
      <c r="D2344" s="2">
        <f>DATE(2023,KB_s[[#This Row],[Monat]],KB_s[[#This Row],[Tag]])</f>
        <v>45162</v>
      </c>
      <c r="E2344" s="3">
        <f>WEEKNUM(KB_s[[#This Row],[kill_datetime]],2)</f>
        <v>35</v>
      </c>
      <c r="F2344" t="s">
        <v>81</v>
      </c>
      <c r="G2344" t="s">
        <v>20</v>
      </c>
      <c r="H2344" t="s">
        <v>406</v>
      </c>
      <c r="I2344" t="s">
        <v>13</v>
      </c>
      <c r="J2344" t="s">
        <v>35</v>
      </c>
      <c r="K2344" t="s">
        <v>36</v>
      </c>
      <c r="L2344" t="s">
        <v>107</v>
      </c>
      <c r="M2344" t="s">
        <v>78</v>
      </c>
      <c r="N2344" s="1">
        <v>44579146.210000001</v>
      </c>
      <c r="O2344" s="1">
        <v>25250849.57</v>
      </c>
    </row>
    <row r="2345" spans="1:15" x14ac:dyDescent="0.25">
      <c r="A2345" s="2">
        <v>45162.185833333337</v>
      </c>
      <c r="B2345">
        <f t="shared" si="72"/>
        <v>24</v>
      </c>
      <c r="C2345">
        <f t="shared" si="73"/>
        <v>8</v>
      </c>
      <c r="D2345" s="2">
        <f>DATE(2023,KB_s[[#This Row],[Monat]],KB_s[[#This Row],[Tag]])</f>
        <v>45162</v>
      </c>
      <c r="E2345" s="3">
        <f>WEEKNUM(KB_s[[#This Row],[kill_datetime]],2)</f>
        <v>35</v>
      </c>
      <c r="F2345" t="s">
        <v>302</v>
      </c>
      <c r="G2345" t="s">
        <v>20</v>
      </c>
      <c r="H2345" t="s">
        <v>273</v>
      </c>
      <c r="I2345" t="s">
        <v>13</v>
      </c>
      <c r="J2345" t="s">
        <v>73</v>
      </c>
      <c r="K2345" t="s">
        <v>32</v>
      </c>
      <c r="L2345" t="s">
        <v>107</v>
      </c>
      <c r="M2345" t="s">
        <v>78</v>
      </c>
      <c r="N2345" s="1">
        <v>22458892.34</v>
      </c>
      <c r="O2345" s="1">
        <v>9722457.5099999998</v>
      </c>
    </row>
    <row r="2346" spans="1:15" x14ac:dyDescent="0.25">
      <c r="A2346" s="2">
        <v>45162.198379629626</v>
      </c>
      <c r="B2346">
        <f t="shared" si="72"/>
        <v>24</v>
      </c>
      <c r="C2346">
        <f t="shared" si="73"/>
        <v>8</v>
      </c>
      <c r="D2346" s="2">
        <f>DATE(2023,KB_s[[#This Row],[Monat]],KB_s[[#This Row],[Tag]])</f>
        <v>45162</v>
      </c>
      <c r="E2346" s="3">
        <f>WEEKNUM(KB_s[[#This Row],[kill_datetime]],2)</f>
        <v>35</v>
      </c>
      <c r="F2346" t="s">
        <v>245</v>
      </c>
      <c r="G2346" t="s">
        <v>13</v>
      </c>
      <c r="H2346" t="s">
        <v>14</v>
      </c>
      <c r="I2346" t="s">
        <v>15</v>
      </c>
      <c r="J2346" t="s">
        <v>209</v>
      </c>
      <c r="K2346" t="s">
        <v>32</v>
      </c>
      <c r="L2346" t="s">
        <v>58</v>
      </c>
      <c r="M2346" t="s">
        <v>11</v>
      </c>
      <c r="N2346" s="1">
        <v>38023153.270000003</v>
      </c>
      <c r="O2346" s="1">
        <v>21943285.030000001</v>
      </c>
    </row>
    <row r="2347" spans="1:15" x14ac:dyDescent="0.25">
      <c r="A2347" s="2">
        <v>45162.198599537034</v>
      </c>
      <c r="B2347">
        <f t="shared" si="72"/>
        <v>24</v>
      </c>
      <c r="C2347">
        <f t="shared" si="73"/>
        <v>8</v>
      </c>
      <c r="D2347" s="2">
        <f>DATE(2023,KB_s[[#This Row],[Monat]],KB_s[[#This Row],[Tag]])</f>
        <v>45162</v>
      </c>
      <c r="E2347" s="3">
        <f>WEEKNUM(KB_s[[#This Row],[kill_datetime]],2)</f>
        <v>35</v>
      </c>
      <c r="F2347" t="s">
        <v>196</v>
      </c>
      <c r="G2347" t="s">
        <v>13</v>
      </c>
      <c r="H2347" t="s">
        <v>293</v>
      </c>
      <c r="I2347" t="s">
        <v>15</v>
      </c>
      <c r="J2347" t="s">
        <v>44</v>
      </c>
      <c r="K2347" t="s">
        <v>17</v>
      </c>
      <c r="L2347" t="s">
        <v>58</v>
      </c>
      <c r="M2347" t="s">
        <v>11</v>
      </c>
      <c r="N2347" s="1">
        <v>338713.16</v>
      </c>
      <c r="O2347" s="1">
        <v>169409.91</v>
      </c>
    </row>
    <row r="2348" spans="1:15" x14ac:dyDescent="0.25">
      <c r="A2348" s="2">
        <v>45162.201053240744</v>
      </c>
      <c r="B2348">
        <f t="shared" si="72"/>
        <v>24</v>
      </c>
      <c r="C2348">
        <f t="shared" si="73"/>
        <v>8</v>
      </c>
      <c r="D2348" s="2">
        <f>DATE(2023,KB_s[[#This Row],[Monat]],KB_s[[#This Row],[Tag]])</f>
        <v>45162</v>
      </c>
      <c r="E2348" s="3">
        <f>WEEKNUM(KB_s[[#This Row],[kill_datetime]],2)</f>
        <v>35</v>
      </c>
      <c r="F2348" t="s">
        <v>19</v>
      </c>
      <c r="G2348" t="s">
        <v>20</v>
      </c>
      <c r="H2348" t="s">
        <v>455</v>
      </c>
      <c r="I2348" t="s">
        <v>13</v>
      </c>
      <c r="J2348" t="s">
        <v>128</v>
      </c>
      <c r="K2348" t="s">
        <v>17</v>
      </c>
      <c r="L2348" t="s">
        <v>107</v>
      </c>
      <c r="M2348" t="s">
        <v>78</v>
      </c>
      <c r="N2348" s="1">
        <v>15681018.939999999</v>
      </c>
      <c r="O2348" s="1">
        <v>12313816.34</v>
      </c>
    </row>
    <row r="2349" spans="1:15" x14ac:dyDescent="0.25">
      <c r="A2349" s="2">
        <v>45162.207384259258</v>
      </c>
      <c r="B2349">
        <f t="shared" si="72"/>
        <v>24</v>
      </c>
      <c r="C2349">
        <f t="shared" si="73"/>
        <v>8</v>
      </c>
      <c r="D2349" s="2">
        <f>DATE(2023,KB_s[[#This Row],[Monat]],KB_s[[#This Row],[Tag]])</f>
        <v>45162</v>
      </c>
      <c r="E2349" s="3">
        <f>WEEKNUM(KB_s[[#This Row],[kill_datetime]],2)</f>
        <v>35</v>
      </c>
      <c r="F2349" t="s">
        <v>64</v>
      </c>
      <c r="G2349" t="s">
        <v>20</v>
      </c>
      <c r="H2349" t="s">
        <v>437</v>
      </c>
      <c r="I2349" t="s">
        <v>13</v>
      </c>
      <c r="J2349" t="s">
        <v>39</v>
      </c>
      <c r="K2349" t="s">
        <v>32</v>
      </c>
      <c r="L2349" t="s">
        <v>107</v>
      </c>
      <c r="M2349" t="s">
        <v>78</v>
      </c>
      <c r="N2349" s="1">
        <v>24530553.800000001</v>
      </c>
      <c r="O2349" s="1">
        <v>9369808.8300000001</v>
      </c>
    </row>
    <row r="2350" spans="1:15" x14ac:dyDescent="0.25">
      <c r="A2350" s="2">
        <v>45162.20894675926</v>
      </c>
      <c r="B2350">
        <f t="shared" si="72"/>
        <v>24</v>
      </c>
      <c r="C2350">
        <f t="shared" si="73"/>
        <v>8</v>
      </c>
      <c r="D2350" s="2">
        <f>DATE(2023,KB_s[[#This Row],[Monat]],KB_s[[#This Row],[Tag]])</f>
        <v>45162</v>
      </c>
      <c r="E2350" s="3">
        <f>WEEKNUM(KB_s[[#This Row],[kill_datetime]],2)</f>
        <v>35</v>
      </c>
      <c r="F2350" t="s">
        <v>277</v>
      </c>
      <c r="G2350" t="s">
        <v>20</v>
      </c>
      <c r="H2350" t="s">
        <v>41</v>
      </c>
      <c r="I2350" t="s">
        <v>13</v>
      </c>
      <c r="J2350" t="s">
        <v>98</v>
      </c>
      <c r="K2350" t="s">
        <v>52</v>
      </c>
      <c r="L2350" t="s">
        <v>107</v>
      </c>
      <c r="M2350" t="s">
        <v>78</v>
      </c>
      <c r="N2350" s="1">
        <v>296055053.73000002</v>
      </c>
      <c r="O2350" s="1">
        <v>290344056.04000002</v>
      </c>
    </row>
    <row r="2351" spans="1:15" x14ac:dyDescent="0.25">
      <c r="A2351" s="2">
        <v>45162.209907407407</v>
      </c>
      <c r="B2351">
        <f t="shared" si="72"/>
        <v>24</v>
      </c>
      <c r="C2351">
        <f t="shared" si="73"/>
        <v>8</v>
      </c>
      <c r="D2351" s="2">
        <f>DATE(2023,KB_s[[#This Row],[Monat]],KB_s[[#This Row],[Tag]])</f>
        <v>45162</v>
      </c>
      <c r="E2351" s="3">
        <f>WEEKNUM(KB_s[[#This Row],[kill_datetime]],2)</f>
        <v>35</v>
      </c>
      <c r="F2351" t="s">
        <v>241</v>
      </c>
      <c r="G2351" t="s">
        <v>20</v>
      </c>
      <c r="H2351" t="s">
        <v>437</v>
      </c>
      <c r="I2351" t="s">
        <v>13</v>
      </c>
      <c r="J2351" t="s">
        <v>106</v>
      </c>
      <c r="K2351" t="s">
        <v>32</v>
      </c>
      <c r="L2351" t="s">
        <v>107</v>
      </c>
      <c r="M2351" t="s">
        <v>78</v>
      </c>
      <c r="N2351" s="1">
        <v>26964442.399999999</v>
      </c>
      <c r="O2351" s="1">
        <v>15471597.289999999</v>
      </c>
    </row>
    <row r="2352" spans="1:15" x14ac:dyDescent="0.25">
      <c r="A2352" s="2">
        <v>45162.226273148146</v>
      </c>
      <c r="B2352">
        <f t="shared" si="72"/>
        <v>24</v>
      </c>
      <c r="C2352">
        <f t="shared" si="73"/>
        <v>8</v>
      </c>
      <c r="D2352" s="2">
        <f>DATE(2023,KB_s[[#This Row],[Monat]],KB_s[[#This Row],[Tag]])</f>
        <v>45162</v>
      </c>
      <c r="E2352" s="3">
        <f>WEEKNUM(KB_s[[#This Row],[kill_datetime]],2)</f>
        <v>35</v>
      </c>
      <c r="F2352" t="s">
        <v>57</v>
      </c>
      <c r="G2352" t="s">
        <v>13</v>
      </c>
      <c r="H2352" t="s">
        <v>64</v>
      </c>
      <c r="I2352" t="s">
        <v>20</v>
      </c>
      <c r="J2352" t="s">
        <v>79</v>
      </c>
      <c r="K2352" t="s">
        <v>25</v>
      </c>
      <c r="L2352" t="s">
        <v>215</v>
      </c>
      <c r="M2352" t="s">
        <v>78</v>
      </c>
      <c r="N2352" s="1">
        <v>12234802.75</v>
      </c>
      <c r="O2352" s="1">
        <v>11619645.27</v>
      </c>
    </row>
    <row r="2353" spans="1:15" x14ac:dyDescent="0.25">
      <c r="A2353" s="2">
        <v>45162.226354166669</v>
      </c>
      <c r="B2353">
        <f t="shared" si="72"/>
        <v>24</v>
      </c>
      <c r="C2353">
        <f t="shared" si="73"/>
        <v>8</v>
      </c>
      <c r="D2353" s="2">
        <f>DATE(2023,KB_s[[#This Row],[Monat]],KB_s[[#This Row],[Tag]])</f>
        <v>45162</v>
      </c>
      <c r="E2353" s="3">
        <f>WEEKNUM(KB_s[[#This Row],[kill_datetime]],2)</f>
        <v>35</v>
      </c>
      <c r="F2353" t="s">
        <v>57</v>
      </c>
      <c r="G2353" t="s">
        <v>13</v>
      </c>
      <c r="H2353" t="s">
        <v>198</v>
      </c>
      <c r="I2353" t="s">
        <v>20</v>
      </c>
      <c r="J2353" t="s">
        <v>24</v>
      </c>
      <c r="K2353" t="s">
        <v>25</v>
      </c>
      <c r="L2353" t="s">
        <v>215</v>
      </c>
      <c r="M2353" t="s">
        <v>78</v>
      </c>
      <c r="N2353" s="1">
        <v>11485222.869999999</v>
      </c>
      <c r="O2353" s="1">
        <v>7389190.0800000001</v>
      </c>
    </row>
    <row r="2354" spans="1:15" x14ac:dyDescent="0.25">
      <c r="A2354" s="2">
        <v>45162.226435185185</v>
      </c>
      <c r="B2354">
        <f t="shared" si="72"/>
        <v>24</v>
      </c>
      <c r="C2354">
        <f t="shared" si="73"/>
        <v>8</v>
      </c>
      <c r="D2354" s="2">
        <f>DATE(2023,KB_s[[#This Row],[Monat]],KB_s[[#This Row],[Tag]])</f>
        <v>45162</v>
      </c>
      <c r="E2354" s="3">
        <f>WEEKNUM(KB_s[[#This Row],[kill_datetime]],2)</f>
        <v>35</v>
      </c>
      <c r="F2354" t="s">
        <v>21</v>
      </c>
      <c r="G2354" t="s">
        <v>13</v>
      </c>
      <c r="H2354" t="s">
        <v>40</v>
      </c>
      <c r="I2354" t="s">
        <v>20</v>
      </c>
      <c r="J2354" t="s">
        <v>24</v>
      </c>
      <c r="K2354" t="s">
        <v>25</v>
      </c>
      <c r="L2354" t="s">
        <v>215</v>
      </c>
      <c r="M2354" t="s">
        <v>78</v>
      </c>
      <c r="N2354" s="1">
        <v>10019952.85</v>
      </c>
      <c r="O2354" s="1">
        <v>7147497.1299999999</v>
      </c>
    </row>
    <row r="2355" spans="1:15" x14ac:dyDescent="0.25">
      <c r="A2355" s="2">
        <v>45162.2265625</v>
      </c>
      <c r="B2355">
        <f t="shared" si="72"/>
        <v>24</v>
      </c>
      <c r="C2355">
        <f t="shared" si="73"/>
        <v>8</v>
      </c>
      <c r="D2355" s="2">
        <f>DATE(2023,KB_s[[#This Row],[Monat]],KB_s[[#This Row],[Tag]])</f>
        <v>45162</v>
      </c>
      <c r="E2355" s="3">
        <f>WEEKNUM(KB_s[[#This Row],[kill_datetime]],2)</f>
        <v>35</v>
      </c>
      <c r="F2355" t="s">
        <v>76</v>
      </c>
      <c r="G2355" t="s">
        <v>13</v>
      </c>
      <c r="H2355" t="s">
        <v>64</v>
      </c>
      <c r="I2355" t="s">
        <v>20</v>
      </c>
      <c r="J2355" t="s">
        <v>24</v>
      </c>
      <c r="K2355" t="s">
        <v>25</v>
      </c>
      <c r="L2355" t="s">
        <v>215</v>
      </c>
      <c r="M2355" t="s">
        <v>78</v>
      </c>
      <c r="N2355" s="1">
        <v>10988793.970000001</v>
      </c>
      <c r="O2355" s="1">
        <v>6123218.1399999997</v>
      </c>
    </row>
    <row r="2356" spans="1:15" x14ac:dyDescent="0.25">
      <c r="A2356" s="2">
        <v>45162.2266087963</v>
      </c>
      <c r="B2356">
        <f t="shared" si="72"/>
        <v>24</v>
      </c>
      <c r="C2356">
        <f t="shared" si="73"/>
        <v>8</v>
      </c>
      <c r="D2356" s="2">
        <f>DATE(2023,KB_s[[#This Row],[Monat]],KB_s[[#This Row],[Tag]])</f>
        <v>45162</v>
      </c>
      <c r="E2356" s="3">
        <f>WEEKNUM(KB_s[[#This Row],[kill_datetime]],2)</f>
        <v>35</v>
      </c>
      <c r="F2356" t="s">
        <v>70</v>
      </c>
      <c r="G2356" t="s">
        <v>13</v>
      </c>
      <c r="H2356" t="s">
        <v>607</v>
      </c>
      <c r="I2356" t="s">
        <v>20</v>
      </c>
      <c r="J2356" t="s">
        <v>24</v>
      </c>
      <c r="K2356" t="s">
        <v>25</v>
      </c>
      <c r="L2356" t="s">
        <v>215</v>
      </c>
      <c r="M2356" t="s">
        <v>78</v>
      </c>
      <c r="N2356" s="1">
        <v>16498317.58</v>
      </c>
      <c r="O2356" s="1">
        <v>7382875.8200000003</v>
      </c>
    </row>
    <row r="2357" spans="1:15" x14ac:dyDescent="0.25">
      <c r="A2357" s="2">
        <v>45162.226689814815</v>
      </c>
      <c r="B2357">
        <f t="shared" si="72"/>
        <v>24</v>
      </c>
      <c r="C2357">
        <f t="shared" si="73"/>
        <v>8</v>
      </c>
      <c r="D2357" s="2">
        <f>DATE(2023,KB_s[[#This Row],[Monat]],KB_s[[#This Row],[Tag]])</f>
        <v>45162</v>
      </c>
      <c r="E2357" s="3">
        <f>WEEKNUM(KB_s[[#This Row],[kill_datetime]],2)</f>
        <v>35</v>
      </c>
      <c r="F2357" t="s">
        <v>427</v>
      </c>
      <c r="G2357" t="s">
        <v>13</v>
      </c>
      <c r="H2357" t="s">
        <v>165</v>
      </c>
      <c r="I2357" t="s">
        <v>20</v>
      </c>
      <c r="J2357" t="s">
        <v>24</v>
      </c>
      <c r="K2357" t="s">
        <v>25</v>
      </c>
      <c r="L2357" t="s">
        <v>215</v>
      </c>
      <c r="M2357" t="s">
        <v>78</v>
      </c>
      <c r="N2357" s="1">
        <v>10866679.720000001</v>
      </c>
      <c r="O2357" s="1">
        <v>5713376.0499999998</v>
      </c>
    </row>
    <row r="2358" spans="1:15" x14ac:dyDescent="0.25">
      <c r="A2358" s="2">
        <v>45162.226759259262</v>
      </c>
      <c r="B2358">
        <f t="shared" si="72"/>
        <v>24</v>
      </c>
      <c r="C2358">
        <f t="shared" si="73"/>
        <v>8</v>
      </c>
      <c r="D2358" s="2">
        <f>DATE(2023,KB_s[[#This Row],[Monat]],KB_s[[#This Row],[Tag]])</f>
        <v>45162</v>
      </c>
      <c r="E2358" s="3">
        <f>WEEKNUM(KB_s[[#This Row],[kill_datetime]],2)</f>
        <v>35</v>
      </c>
      <c r="F2358" t="s">
        <v>21</v>
      </c>
      <c r="G2358" t="s">
        <v>13</v>
      </c>
      <c r="H2358" t="s">
        <v>277</v>
      </c>
      <c r="I2358" t="s">
        <v>20</v>
      </c>
      <c r="J2358" t="s">
        <v>24</v>
      </c>
      <c r="K2358" t="s">
        <v>25</v>
      </c>
      <c r="L2358" t="s">
        <v>215</v>
      </c>
      <c r="M2358" t="s">
        <v>78</v>
      </c>
      <c r="N2358" s="1">
        <v>11631123.630000001</v>
      </c>
      <c r="O2358" s="1">
        <v>8942218.4800000004</v>
      </c>
    </row>
    <row r="2359" spans="1:15" x14ac:dyDescent="0.25">
      <c r="A2359" s="2">
        <v>45162.2268287037</v>
      </c>
      <c r="B2359">
        <f t="shared" si="72"/>
        <v>24</v>
      </c>
      <c r="C2359">
        <f t="shared" si="73"/>
        <v>8</v>
      </c>
      <c r="D2359" s="2">
        <f>DATE(2023,KB_s[[#This Row],[Monat]],KB_s[[#This Row],[Tag]])</f>
        <v>45162</v>
      </c>
      <c r="E2359" s="3">
        <f>WEEKNUM(KB_s[[#This Row],[kill_datetime]],2)</f>
        <v>35</v>
      </c>
      <c r="F2359" t="s">
        <v>22</v>
      </c>
      <c r="G2359" t="s">
        <v>13</v>
      </c>
      <c r="H2359" t="s">
        <v>23</v>
      </c>
      <c r="I2359" t="s">
        <v>20</v>
      </c>
      <c r="J2359" t="s">
        <v>24</v>
      </c>
      <c r="K2359" t="s">
        <v>25</v>
      </c>
      <c r="L2359" t="s">
        <v>215</v>
      </c>
      <c r="M2359" t="s">
        <v>78</v>
      </c>
      <c r="N2359" s="1">
        <v>11646651.369999999</v>
      </c>
      <c r="O2359" s="1">
        <v>7248390.0700000003</v>
      </c>
    </row>
    <row r="2360" spans="1:15" x14ac:dyDescent="0.25">
      <c r="A2360" s="2">
        <v>45162.226898148147</v>
      </c>
      <c r="B2360">
        <f t="shared" si="72"/>
        <v>24</v>
      </c>
      <c r="C2360">
        <f t="shared" si="73"/>
        <v>8</v>
      </c>
      <c r="D2360" s="2">
        <f>DATE(2023,KB_s[[#This Row],[Monat]],KB_s[[#This Row],[Tag]])</f>
        <v>45162</v>
      </c>
      <c r="E2360" s="3">
        <f>WEEKNUM(KB_s[[#This Row],[kill_datetime]],2)</f>
        <v>35</v>
      </c>
      <c r="F2360" t="s">
        <v>22</v>
      </c>
      <c r="G2360" t="s">
        <v>13</v>
      </c>
      <c r="H2360" t="s">
        <v>19</v>
      </c>
      <c r="I2360" t="s">
        <v>20</v>
      </c>
      <c r="J2360" t="s">
        <v>24</v>
      </c>
      <c r="K2360" t="s">
        <v>25</v>
      </c>
      <c r="L2360" t="s">
        <v>215</v>
      </c>
      <c r="M2360" t="s">
        <v>78</v>
      </c>
      <c r="N2360" s="1">
        <v>18704372.449999999</v>
      </c>
      <c r="O2360" s="1">
        <v>9541027.6500000004</v>
      </c>
    </row>
    <row r="2361" spans="1:15" x14ac:dyDescent="0.25">
      <c r="A2361" s="2">
        <v>45162.227094907408</v>
      </c>
      <c r="B2361">
        <f t="shared" si="72"/>
        <v>24</v>
      </c>
      <c r="C2361">
        <f t="shared" si="73"/>
        <v>8</v>
      </c>
      <c r="D2361" s="2">
        <f>DATE(2023,KB_s[[#This Row],[Monat]],KB_s[[#This Row],[Tag]])</f>
        <v>45162</v>
      </c>
      <c r="E2361" s="3">
        <f>WEEKNUM(KB_s[[#This Row],[kill_datetime]],2)</f>
        <v>35</v>
      </c>
      <c r="F2361" t="s">
        <v>22</v>
      </c>
      <c r="G2361" t="s">
        <v>13</v>
      </c>
      <c r="H2361" t="s">
        <v>308</v>
      </c>
      <c r="I2361" t="s">
        <v>20</v>
      </c>
      <c r="J2361" t="s">
        <v>24</v>
      </c>
      <c r="K2361" t="s">
        <v>25</v>
      </c>
      <c r="L2361" t="s">
        <v>215</v>
      </c>
      <c r="M2361" t="s">
        <v>78</v>
      </c>
      <c r="N2361" s="1">
        <v>27573871.449999999</v>
      </c>
      <c r="O2361" s="1">
        <v>23964000.609999999</v>
      </c>
    </row>
    <row r="2362" spans="1:15" x14ac:dyDescent="0.25">
      <c r="A2362" s="2">
        <v>45162.227141203701</v>
      </c>
      <c r="B2362">
        <f t="shared" si="72"/>
        <v>24</v>
      </c>
      <c r="C2362">
        <f t="shared" si="73"/>
        <v>8</v>
      </c>
      <c r="D2362" s="2">
        <f>DATE(2023,KB_s[[#This Row],[Monat]],KB_s[[#This Row],[Tag]])</f>
        <v>45162</v>
      </c>
      <c r="E2362" s="3">
        <f>WEEKNUM(KB_s[[#This Row],[kill_datetime]],2)</f>
        <v>35</v>
      </c>
      <c r="F2362" t="s">
        <v>427</v>
      </c>
      <c r="G2362" t="s">
        <v>13</v>
      </c>
      <c r="H2362" t="s">
        <v>290</v>
      </c>
      <c r="I2362" t="s">
        <v>20</v>
      </c>
      <c r="J2362" t="s">
        <v>79</v>
      </c>
      <c r="K2362" t="s">
        <v>25</v>
      </c>
      <c r="L2362" t="s">
        <v>215</v>
      </c>
      <c r="M2362" t="s">
        <v>78</v>
      </c>
      <c r="N2362" s="1">
        <v>7577677.4100000001</v>
      </c>
      <c r="O2362" s="1">
        <v>3408332.77</v>
      </c>
    </row>
    <row r="2363" spans="1:15" x14ac:dyDescent="0.25">
      <c r="A2363" s="2">
        <v>45162.227210648147</v>
      </c>
      <c r="B2363">
        <f t="shared" si="72"/>
        <v>24</v>
      </c>
      <c r="C2363">
        <f t="shared" si="73"/>
        <v>8</v>
      </c>
      <c r="D2363" s="2">
        <f>DATE(2023,KB_s[[#This Row],[Monat]],KB_s[[#This Row],[Tag]])</f>
        <v>45162</v>
      </c>
      <c r="E2363" s="3">
        <f>WEEKNUM(KB_s[[#This Row],[kill_datetime]],2)</f>
        <v>35</v>
      </c>
      <c r="F2363" t="s">
        <v>76</v>
      </c>
      <c r="G2363" t="s">
        <v>13</v>
      </c>
      <c r="H2363" t="s">
        <v>277</v>
      </c>
      <c r="I2363" t="s">
        <v>20</v>
      </c>
      <c r="J2363" t="s">
        <v>80</v>
      </c>
      <c r="K2363" t="s">
        <v>36</v>
      </c>
      <c r="L2363" t="s">
        <v>215</v>
      </c>
      <c r="M2363" t="s">
        <v>78</v>
      </c>
      <c r="N2363" s="1">
        <v>97456555.280000001</v>
      </c>
      <c r="O2363" s="1">
        <v>61364433.390000001</v>
      </c>
    </row>
    <row r="2364" spans="1:15" x14ac:dyDescent="0.25">
      <c r="A2364" s="2">
        <v>45162.227337962962</v>
      </c>
      <c r="B2364">
        <f t="shared" si="72"/>
        <v>24</v>
      </c>
      <c r="C2364">
        <f t="shared" si="73"/>
        <v>8</v>
      </c>
      <c r="D2364" s="2">
        <f>DATE(2023,KB_s[[#This Row],[Monat]],KB_s[[#This Row],[Tag]])</f>
        <v>45162</v>
      </c>
      <c r="E2364" s="3">
        <f>WEEKNUM(KB_s[[#This Row],[kill_datetime]],2)</f>
        <v>35</v>
      </c>
      <c r="F2364" t="s">
        <v>294</v>
      </c>
      <c r="G2364" t="s">
        <v>13</v>
      </c>
      <c r="H2364" t="s">
        <v>369</v>
      </c>
      <c r="I2364" t="s">
        <v>20</v>
      </c>
      <c r="J2364" t="s">
        <v>24</v>
      </c>
      <c r="K2364" t="s">
        <v>25</v>
      </c>
      <c r="L2364" t="s">
        <v>215</v>
      </c>
      <c r="M2364" t="s">
        <v>78</v>
      </c>
      <c r="N2364" s="1">
        <v>11611206.439999999</v>
      </c>
      <c r="O2364" s="1">
        <v>11283471.25</v>
      </c>
    </row>
    <row r="2365" spans="1:15" x14ac:dyDescent="0.25">
      <c r="A2365" s="2">
        <v>45162.266724537039</v>
      </c>
      <c r="B2365">
        <f t="shared" si="72"/>
        <v>24</v>
      </c>
      <c r="C2365">
        <f t="shared" si="73"/>
        <v>8</v>
      </c>
      <c r="D2365" s="2">
        <f>DATE(2023,KB_s[[#This Row],[Monat]],KB_s[[#This Row],[Tag]])</f>
        <v>45162</v>
      </c>
      <c r="E2365" s="3">
        <f>WEEKNUM(KB_s[[#This Row],[kill_datetime]],2)</f>
        <v>35</v>
      </c>
      <c r="F2365" t="s">
        <v>302</v>
      </c>
      <c r="G2365" t="s">
        <v>20</v>
      </c>
      <c r="H2365" t="s">
        <v>294</v>
      </c>
      <c r="I2365" t="s">
        <v>13</v>
      </c>
      <c r="J2365" t="s">
        <v>73</v>
      </c>
      <c r="K2365" t="s">
        <v>32</v>
      </c>
      <c r="L2365" t="s">
        <v>107</v>
      </c>
      <c r="M2365" t="s">
        <v>78</v>
      </c>
      <c r="N2365" s="1">
        <v>15602555.16</v>
      </c>
      <c r="O2365" s="1">
        <v>3340106.19</v>
      </c>
    </row>
    <row r="2366" spans="1:15" x14ac:dyDescent="0.25">
      <c r="A2366" s="2">
        <v>45162.29115740741</v>
      </c>
      <c r="B2366">
        <f t="shared" si="72"/>
        <v>24</v>
      </c>
      <c r="C2366">
        <f t="shared" si="73"/>
        <v>8</v>
      </c>
      <c r="D2366" s="2">
        <f>DATE(2023,KB_s[[#This Row],[Monat]],KB_s[[#This Row],[Tag]])</f>
        <v>45162</v>
      </c>
      <c r="E2366" s="3">
        <f>WEEKNUM(KB_s[[#This Row],[kill_datetime]],2)</f>
        <v>35</v>
      </c>
      <c r="F2366" t="s">
        <v>302</v>
      </c>
      <c r="G2366" t="s">
        <v>20</v>
      </c>
      <c r="H2366" t="s">
        <v>273</v>
      </c>
      <c r="I2366" t="s">
        <v>13</v>
      </c>
      <c r="J2366" t="s">
        <v>73</v>
      </c>
      <c r="K2366" t="s">
        <v>32</v>
      </c>
      <c r="L2366" t="s">
        <v>107</v>
      </c>
      <c r="M2366" t="s">
        <v>78</v>
      </c>
      <c r="N2366" s="1">
        <v>18071760.710000001</v>
      </c>
      <c r="O2366" s="1">
        <v>6291611.2800000003</v>
      </c>
    </row>
    <row r="2367" spans="1:15" x14ac:dyDescent="0.25">
      <c r="A2367" s="2">
        <v>45162.334826388891</v>
      </c>
      <c r="B2367">
        <f t="shared" si="72"/>
        <v>24</v>
      </c>
      <c r="C2367">
        <f t="shared" si="73"/>
        <v>8</v>
      </c>
      <c r="D2367" s="2">
        <f>DATE(2023,KB_s[[#This Row],[Monat]],KB_s[[#This Row],[Tag]])</f>
        <v>45162</v>
      </c>
      <c r="E2367" s="3">
        <f>WEEKNUM(KB_s[[#This Row],[kill_datetime]],2)</f>
        <v>35</v>
      </c>
      <c r="F2367" t="s">
        <v>302</v>
      </c>
      <c r="G2367" t="s">
        <v>20</v>
      </c>
      <c r="H2367" t="s">
        <v>21</v>
      </c>
      <c r="I2367" t="s">
        <v>13</v>
      </c>
      <c r="J2367" t="s">
        <v>73</v>
      </c>
      <c r="K2367" t="s">
        <v>32</v>
      </c>
      <c r="L2367" t="s">
        <v>107</v>
      </c>
      <c r="M2367" t="s">
        <v>78</v>
      </c>
      <c r="N2367" s="1">
        <v>14975444.08</v>
      </c>
      <c r="O2367" s="1">
        <v>4351731.1100000003</v>
      </c>
    </row>
    <row r="2368" spans="1:15" x14ac:dyDescent="0.25">
      <c r="A2368" s="2">
        <v>45162.414664351854</v>
      </c>
      <c r="B2368">
        <f t="shared" si="72"/>
        <v>24</v>
      </c>
      <c r="C2368">
        <f t="shared" si="73"/>
        <v>8</v>
      </c>
      <c r="D2368" s="2">
        <f>DATE(2023,KB_s[[#This Row],[Monat]],KB_s[[#This Row],[Tag]])</f>
        <v>45162</v>
      </c>
      <c r="E2368" s="3">
        <f>WEEKNUM(KB_s[[#This Row],[kill_datetime]],2)</f>
        <v>35</v>
      </c>
      <c r="F2368" t="s">
        <v>326</v>
      </c>
      <c r="G2368" t="s">
        <v>27</v>
      </c>
      <c r="H2368" t="s">
        <v>396</v>
      </c>
      <c r="I2368" t="s">
        <v>15</v>
      </c>
      <c r="J2368" t="s">
        <v>106</v>
      </c>
      <c r="K2368" t="s">
        <v>32</v>
      </c>
      <c r="L2368" t="s">
        <v>380</v>
      </c>
      <c r="M2368" t="s">
        <v>94</v>
      </c>
      <c r="N2368" s="1">
        <v>9037515.4000000004</v>
      </c>
      <c r="O2368" s="1">
        <v>2494846.79</v>
      </c>
    </row>
    <row r="2369" spans="1:15" x14ac:dyDescent="0.25">
      <c r="A2369" s="2">
        <v>45162.488819444443</v>
      </c>
      <c r="B2369">
        <f t="shared" si="72"/>
        <v>24</v>
      </c>
      <c r="C2369">
        <f t="shared" si="73"/>
        <v>8</v>
      </c>
      <c r="D2369" s="2">
        <f>DATE(2023,KB_s[[#This Row],[Monat]],KB_s[[#This Row],[Tag]])</f>
        <v>45162</v>
      </c>
      <c r="E2369" s="3">
        <f>WEEKNUM(KB_s[[#This Row],[kill_datetime]],2)</f>
        <v>35</v>
      </c>
      <c r="F2369" t="s">
        <v>302</v>
      </c>
      <c r="G2369" t="s">
        <v>20</v>
      </c>
      <c r="H2369" t="s">
        <v>254</v>
      </c>
      <c r="I2369" t="s">
        <v>13</v>
      </c>
      <c r="J2369" t="s">
        <v>73</v>
      </c>
      <c r="K2369" t="s">
        <v>32</v>
      </c>
      <c r="L2369" t="s">
        <v>107</v>
      </c>
      <c r="M2369" t="s">
        <v>78</v>
      </c>
      <c r="N2369" s="1">
        <v>24834931.280000001</v>
      </c>
      <c r="O2369" s="1">
        <v>14506804.699999999</v>
      </c>
    </row>
    <row r="2370" spans="1:15" x14ac:dyDescent="0.25">
      <c r="A2370" s="2">
        <v>45162.491689814815</v>
      </c>
      <c r="B2370">
        <f t="shared" ref="B2370:B2433" si="74">DAY(A2370)</f>
        <v>24</v>
      </c>
      <c r="C2370">
        <f t="shared" ref="C2370:C2433" si="75">MONTH(A2370)</f>
        <v>8</v>
      </c>
      <c r="D2370" s="2">
        <f>DATE(2023,KB_s[[#This Row],[Monat]],KB_s[[#This Row],[Tag]])</f>
        <v>45162</v>
      </c>
      <c r="E2370" s="3">
        <f>WEEKNUM(KB_s[[#This Row],[kill_datetime]],2)</f>
        <v>35</v>
      </c>
      <c r="F2370" t="s">
        <v>302</v>
      </c>
      <c r="G2370" t="s">
        <v>20</v>
      </c>
      <c r="H2370" t="s">
        <v>93</v>
      </c>
      <c r="I2370" t="s">
        <v>13</v>
      </c>
      <c r="J2370" t="s">
        <v>73</v>
      </c>
      <c r="K2370" t="s">
        <v>32</v>
      </c>
      <c r="L2370" t="s">
        <v>107</v>
      </c>
      <c r="M2370" t="s">
        <v>78</v>
      </c>
      <c r="N2370" s="1">
        <v>14382714.029999999</v>
      </c>
      <c r="O2370" s="1">
        <v>4364132.71</v>
      </c>
    </row>
    <row r="2371" spans="1:15" x14ac:dyDescent="0.25">
      <c r="A2371" s="2">
        <v>45162.494259259256</v>
      </c>
      <c r="B2371">
        <f t="shared" si="74"/>
        <v>24</v>
      </c>
      <c r="C2371">
        <f t="shared" si="75"/>
        <v>8</v>
      </c>
      <c r="D2371" s="2">
        <f>DATE(2023,KB_s[[#This Row],[Monat]],KB_s[[#This Row],[Tag]])</f>
        <v>45162</v>
      </c>
      <c r="E2371" s="3">
        <f>WEEKNUM(KB_s[[#This Row],[kill_datetime]],2)</f>
        <v>35</v>
      </c>
      <c r="F2371" t="s">
        <v>302</v>
      </c>
      <c r="G2371" t="s">
        <v>20</v>
      </c>
      <c r="H2371" t="s">
        <v>444</v>
      </c>
      <c r="I2371" t="s">
        <v>13</v>
      </c>
      <c r="J2371" t="s">
        <v>73</v>
      </c>
      <c r="K2371" t="s">
        <v>32</v>
      </c>
      <c r="L2371" t="s">
        <v>107</v>
      </c>
      <c r="M2371" t="s">
        <v>78</v>
      </c>
      <c r="N2371" s="1">
        <v>25027845.940000001</v>
      </c>
      <c r="O2371" s="1">
        <v>8303894.9500000002</v>
      </c>
    </row>
    <row r="2372" spans="1:15" x14ac:dyDescent="0.25">
      <c r="A2372" s="2">
        <v>45162.50172453704</v>
      </c>
      <c r="B2372">
        <f t="shared" si="74"/>
        <v>24</v>
      </c>
      <c r="C2372">
        <f t="shared" si="75"/>
        <v>8</v>
      </c>
      <c r="D2372" s="2">
        <f>DATE(2023,KB_s[[#This Row],[Monat]],KB_s[[#This Row],[Tag]])</f>
        <v>45162</v>
      </c>
      <c r="E2372" s="3">
        <f>WEEKNUM(KB_s[[#This Row],[kill_datetime]],2)</f>
        <v>35</v>
      </c>
      <c r="F2372" t="s">
        <v>302</v>
      </c>
      <c r="G2372" t="s">
        <v>20</v>
      </c>
      <c r="H2372" t="s">
        <v>254</v>
      </c>
      <c r="I2372" t="s">
        <v>13</v>
      </c>
      <c r="J2372" t="s">
        <v>73</v>
      </c>
      <c r="K2372" t="s">
        <v>32</v>
      </c>
      <c r="L2372" t="s">
        <v>107</v>
      </c>
      <c r="M2372" t="s">
        <v>78</v>
      </c>
      <c r="N2372" s="1">
        <v>24834931.280000001</v>
      </c>
      <c r="O2372" s="1">
        <v>13138468.59</v>
      </c>
    </row>
    <row r="2373" spans="1:15" x14ac:dyDescent="0.25">
      <c r="A2373" s="2">
        <v>45162.519918981481</v>
      </c>
      <c r="B2373">
        <f t="shared" si="74"/>
        <v>24</v>
      </c>
      <c r="C2373">
        <f t="shared" si="75"/>
        <v>8</v>
      </c>
      <c r="D2373" s="2">
        <f>DATE(2023,KB_s[[#This Row],[Monat]],KB_s[[#This Row],[Tag]])</f>
        <v>45162</v>
      </c>
      <c r="E2373" s="3">
        <f>WEEKNUM(KB_s[[#This Row],[kill_datetime]],2)</f>
        <v>35</v>
      </c>
      <c r="F2373" t="s">
        <v>324</v>
      </c>
      <c r="G2373" t="s">
        <v>13</v>
      </c>
      <c r="H2373" t="s">
        <v>396</v>
      </c>
      <c r="I2373" t="s">
        <v>15</v>
      </c>
      <c r="J2373" t="s">
        <v>73</v>
      </c>
      <c r="K2373" t="s">
        <v>32</v>
      </c>
      <c r="L2373" t="s">
        <v>735</v>
      </c>
      <c r="M2373" t="s">
        <v>66</v>
      </c>
      <c r="N2373" s="1">
        <v>21480807.449999999</v>
      </c>
      <c r="O2373" s="1">
        <v>8338045.0899999999</v>
      </c>
    </row>
    <row r="2374" spans="1:15" x14ac:dyDescent="0.25">
      <c r="A2374" s="2">
        <v>45162.554409722223</v>
      </c>
      <c r="B2374">
        <f t="shared" si="74"/>
        <v>24</v>
      </c>
      <c r="C2374">
        <f t="shared" si="75"/>
        <v>8</v>
      </c>
      <c r="D2374" s="2">
        <f>DATE(2023,KB_s[[#This Row],[Monat]],KB_s[[#This Row],[Tag]])</f>
        <v>45162</v>
      </c>
      <c r="E2374" s="3">
        <f>WEEKNUM(KB_s[[#This Row],[kill_datetime]],2)</f>
        <v>35</v>
      </c>
      <c r="F2374" t="s">
        <v>324</v>
      </c>
      <c r="G2374" t="s">
        <v>13</v>
      </c>
      <c r="H2374" t="s">
        <v>180</v>
      </c>
      <c r="I2374" t="s">
        <v>15</v>
      </c>
      <c r="J2374" t="s">
        <v>98</v>
      </c>
      <c r="K2374" t="s">
        <v>52</v>
      </c>
      <c r="L2374" t="s">
        <v>446</v>
      </c>
      <c r="M2374" t="s">
        <v>66</v>
      </c>
      <c r="N2374" s="1">
        <v>332714580.80000001</v>
      </c>
      <c r="O2374" s="1">
        <v>234048381.94999999</v>
      </c>
    </row>
    <row r="2375" spans="1:15" x14ac:dyDescent="0.25">
      <c r="A2375" s="2">
        <v>45162.561608796299</v>
      </c>
      <c r="B2375">
        <f t="shared" si="74"/>
        <v>24</v>
      </c>
      <c r="C2375">
        <f t="shared" si="75"/>
        <v>8</v>
      </c>
      <c r="D2375" s="2">
        <f>DATE(2023,KB_s[[#This Row],[Monat]],KB_s[[#This Row],[Tag]])</f>
        <v>45162</v>
      </c>
      <c r="E2375" s="3">
        <f>WEEKNUM(KB_s[[#This Row],[kill_datetime]],2)</f>
        <v>35</v>
      </c>
      <c r="F2375" t="s">
        <v>480</v>
      </c>
      <c r="G2375" t="s">
        <v>13</v>
      </c>
      <c r="H2375" t="s">
        <v>122</v>
      </c>
      <c r="I2375" t="s">
        <v>60</v>
      </c>
      <c r="J2375" t="s">
        <v>73</v>
      </c>
      <c r="K2375" t="s">
        <v>32</v>
      </c>
      <c r="L2375" t="s">
        <v>115</v>
      </c>
      <c r="M2375" t="s">
        <v>11</v>
      </c>
      <c r="N2375" s="1">
        <v>34378352</v>
      </c>
      <c r="O2375" s="1">
        <v>20354899.969999999</v>
      </c>
    </row>
    <row r="2376" spans="1:15" x14ac:dyDescent="0.25">
      <c r="A2376" s="2">
        <v>45162.588946759257</v>
      </c>
      <c r="B2376">
        <f t="shared" si="74"/>
        <v>24</v>
      </c>
      <c r="C2376">
        <f t="shared" si="75"/>
        <v>8</v>
      </c>
      <c r="D2376" s="2">
        <f>DATE(2023,KB_s[[#This Row],[Monat]],KB_s[[#This Row],[Tag]])</f>
        <v>45162</v>
      </c>
      <c r="E2376" s="3">
        <f>WEEKNUM(KB_s[[#This Row],[kill_datetime]],2)</f>
        <v>35</v>
      </c>
      <c r="F2376" t="s">
        <v>318</v>
      </c>
      <c r="G2376" t="s">
        <v>13</v>
      </c>
      <c r="H2376" t="s">
        <v>14</v>
      </c>
      <c r="I2376" t="s">
        <v>15</v>
      </c>
      <c r="J2376" t="s">
        <v>73</v>
      </c>
      <c r="K2376" t="s">
        <v>32</v>
      </c>
      <c r="L2376" t="s">
        <v>58</v>
      </c>
      <c r="M2376" t="s">
        <v>11</v>
      </c>
      <c r="N2376" s="1">
        <v>35427975.770000003</v>
      </c>
      <c r="O2376" s="1">
        <v>11512969.720000001</v>
      </c>
    </row>
    <row r="2377" spans="1:15" x14ac:dyDescent="0.25">
      <c r="A2377" s="2">
        <v>45162.596168981479</v>
      </c>
      <c r="B2377">
        <f t="shared" si="74"/>
        <v>24</v>
      </c>
      <c r="C2377">
        <f t="shared" si="75"/>
        <v>8</v>
      </c>
      <c r="D2377" s="2">
        <f>DATE(2023,KB_s[[#This Row],[Monat]],KB_s[[#This Row],[Tag]])</f>
        <v>45162</v>
      </c>
      <c r="E2377" s="3">
        <f>WEEKNUM(KB_s[[#This Row],[kill_datetime]],2)</f>
        <v>35</v>
      </c>
      <c r="F2377" t="s">
        <v>153</v>
      </c>
      <c r="G2377" t="s">
        <v>27</v>
      </c>
      <c r="H2377" t="s">
        <v>384</v>
      </c>
      <c r="I2377" t="s">
        <v>20</v>
      </c>
      <c r="J2377" t="s">
        <v>35</v>
      </c>
      <c r="K2377" t="s">
        <v>36</v>
      </c>
      <c r="L2377" t="s">
        <v>243</v>
      </c>
      <c r="M2377" t="s">
        <v>38</v>
      </c>
      <c r="N2377" s="1">
        <v>43582044.229999997</v>
      </c>
      <c r="O2377" s="1">
        <v>21045248.309999999</v>
      </c>
    </row>
    <row r="2378" spans="1:15" x14ac:dyDescent="0.25">
      <c r="A2378" s="2">
        <v>45162.59988425926</v>
      </c>
      <c r="B2378">
        <f t="shared" si="74"/>
        <v>24</v>
      </c>
      <c r="C2378">
        <f t="shared" si="75"/>
        <v>8</v>
      </c>
      <c r="D2378" s="2">
        <f>DATE(2023,KB_s[[#This Row],[Monat]],KB_s[[#This Row],[Tag]])</f>
        <v>45162</v>
      </c>
      <c r="E2378" s="3">
        <f>WEEKNUM(KB_s[[#This Row],[kill_datetime]],2)</f>
        <v>35</v>
      </c>
      <c r="F2378" t="s">
        <v>153</v>
      </c>
      <c r="G2378" t="s">
        <v>27</v>
      </c>
      <c r="H2378" t="s">
        <v>438</v>
      </c>
      <c r="I2378" t="s">
        <v>20</v>
      </c>
      <c r="J2378" t="s">
        <v>35</v>
      </c>
      <c r="K2378" t="s">
        <v>36</v>
      </c>
      <c r="L2378" t="s">
        <v>243</v>
      </c>
      <c r="M2378" t="s">
        <v>38</v>
      </c>
      <c r="N2378" s="1">
        <v>43582044.229999997</v>
      </c>
      <c r="O2378" s="1">
        <v>20941827.050000001</v>
      </c>
    </row>
    <row r="2379" spans="1:15" x14ac:dyDescent="0.25">
      <c r="A2379" s="2">
        <v>45162.601620370369</v>
      </c>
      <c r="B2379">
        <f t="shared" si="74"/>
        <v>24</v>
      </c>
      <c r="C2379">
        <f t="shared" si="75"/>
        <v>8</v>
      </c>
      <c r="D2379" s="2">
        <f>DATE(2023,KB_s[[#This Row],[Monat]],KB_s[[#This Row],[Tag]])</f>
        <v>45162</v>
      </c>
      <c r="E2379" s="3">
        <f>WEEKNUM(KB_s[[#This Row],[kill_datetime]],2)</f>
        <v>35</v>
      </c>
      <c r="F2379" t="s">
        <v>153</v>
      </c>
      <c r="G2379" t="s">
        <v>27</v>
      </c>
      <c r="H2379" t="s">
        <v>438</v>
      </c>
      <c r="I2379" t="s">
        <v>20</v>
      </c>
      <c r="J2379" t="s">
        <v>80</v>
      </c>
      <c r="K2379" t="s">
        <v>36</v>
      </c>
      <c r="L2379" t="s">
        <v>243</v>
      </c>
      <c r="M2379" t="s">
        <v>38</v>
      </c>
      <c r="N2379" s="1">
        <v>70737131.659999996</v>
      </c>
      <c r="O2379" s="1">
        <v>51281661.759999998</v>
      </c>
    </row>
    <row r="2380" spans="1:15" x14ac:dyDescent="0.25">
      <c r="A2380" s="2">
        <v>45162.603159722225</v>
      </c>
      <c r="B2380">
        <f t="shared" si="74"/>
        <v>24</v>
      </c>
      <c r="C2380">
        <f t="shared" si="75"/>
        <v>8</v>
      </c>
      <c r="D2380" s="2">
        <f>DATE(2023,KB_s[[#This Row],[Monat]],KB_s[[#This Row],[Tag]])</f>
        <v>45162</v>
      </c>
      <c r="E2380" s="3">
        <f>WEEKNUM(KB_s[[#This Row],[kill_datetime]],2)</f>
        <v>35</v>
      </c>
      <c r="F2380" t="s">
        <v>153</v>
      </c>
      <c r="G2380" t="s">
        <v>27</v>
      </c>
      <c r="H2380" t="s">
        <v>438</v>
      </c>
      <c r="I2380" t="s">
        <v>20</v>
      </c>
      <c r="J2380" t="s">
        <v>90</v>
      </c>
      <c r="K2380" t="s">
        <v>36</v>
      </c>
      <c r="L2380" t="s">
        <v>243</v>
      </c>
      <c r="M2380" t="s">
        <v>38</v>
      </c>
      <c r="N2380" s="1">
        <v>65580604.380000003</v>
      </c>
      <c r="O2380" s="1">
        <v>44806496.789999999</v>
      </c>
    </row>
    <row r="2381" spans="1:15" x14ac:dyDescent="0.25">
      <c r="A2381" s="2">
        <v>45162.609895833331</v>
      </c>
      <c r="B2381">
        <f t="shared" si="74"/>
        <v>24</v>
      </c>
      <c r="C2381">
        <f t="shared" si="75"/>
        <v>8</v>
      </c>
      <c r="D2381" s="2">
        <f>DATE(2023,KB_s[[#This Row],[Monat]],KB_s[[#This Row],[Tag]])</f>
        <v>45162</v>
      </c>
      <c r="E2381" s="3">
        <f>WEEKNUM(KB_s[[#This Row],[kill_datetime]],2)</f>
        <v>35</v>
      </c>
      <c r="F2381" t="s">
        <v>165</v>
      </c>
      <c r="G2381" t="s">
        <v>20</v>
      </c>
      <c r="H2381" t="s">
        <v>292</v>
      </c>
      <c r="I2381" t="s">
        <v>13</v>
      </c>
      <c r="J2381" t="s">
        <v>98</v>
      </c>
      <c r="K2381" t="s">
        <v>52</v>
      </c>
      <c r="L2381" t="s">
        <v>625</v>
      </c>
      <c r="M2381" t="s">
        <v>78</v>
      </c>
      <c r="N2381" s="1">
        <v>197764944.27000001</v>
      </c>
      <c r="O2381" s="1">
        <v>187208054.93000001</v>
      </c>
    </row>
    <row r="2382" spans="1:15" x14ac:dyDescent="0.25">
      <c r="A2382" s="2">
        <v>45162.611909722225</v>
      </c>
      <c r="B2382">
        <f t="shared" si="74"/>
        <v>24</v>
      </c>
      <c r="C2382">
        <f t="shared" si="75"/>
        <v>8</v>
      </c>
      <c r="D2382" s="2">
        <f>DATE(2023,KB_s[[#This Row],[Monat]],KB_s[[#This Row],[Tag]])</f>
        <v>45162</v>
      </c>
      <c r="E2382" s="3">
        <f>WEEKNUM(KB_s[[#This Row],[kill_datetime]],2)</f>
        <v>35</v>
      </c>
      <c r="F2382" t="s">
        <v>245</v>
      </c>
      <c r="G2382" t="s">
        <v>13</v>
      </c>
      <c r="H2382" t="s">
        <v>345</v>
      </c>
      <c r="I2382" t="s">
        <v>20</v>
      </c>
      <c r="J2382" t="s">
        <v>69</v>
      </c>
      <c r="K2382" t="s">
        <v>17</v>
      </c>
      <c r="L2382" t="s">
        <v>58</v>
      </c>
      <c r="M2382" t="s">
        <v>11</v>
      </c>
      <c r="N2382" s="1">
        <v>3693768.13</v>
      </c>
      <c r="O2382" s="1">
        <v>3171703.35</v>
      </c>
    </row>
    <row r="2383" spans="1:15" x14ac:dyDescent="0.25">
      <c r="A2383" s="2">
        <v>45162.617534722223</v>
      </c>
      <c r="B2383">
        <f t="shared" si="74"/>
        <v>24</v>
      </c>
      <c r="C2383">
        <f t="shared" si="75"/>
        <v>8</v>
      </c>
      <c r="D2383" s="2">
        <f>DATE(2023,KB_s[[#This Row],[Monat]],KB_s[[#This Row],[Tag]])</f>
        <v>45162</v>
      </c>
      <c r="E2383" s="3">
        <f>WEEKNUM(KB_s[[#This Row],[kill_datetime]],2)</f>
        <v>35</v>
      </c>
      <c r="F2383" t="s">
        <v>165</v>
      </c>
      <c r="G2383" t="s">
        <v>20</v>
      </c>
      <c r="H2383" t="s">
        <v>231</v>
      </c>
      <c r="I2383" t="s">
        <v>13</v>
      </c>
      <c r="J2383" t="s">
        <v>138</v>
      </c>
      <c r="K2383" t="s">
        <v>52</v>
      </c>
      <c r="L2383" t="s">
        <v>468</v>
      </c>
      <c r="M2383" t="s">
        <v>78</v>
      </c>
      <c r="N2383" s="1">
        <v>286770730.41000003</v>
      </c>
      <c r="O2383" s="1">
        <v>109941719.02</v>
      </c>
    </row>
    <row r="2384" spans="1:15" x14ac:dyDescent="0.25">
      <c r="A2384" s="2">
        <v>45162.625532407408</v>
      </c>
      <c r="B2384">
        <f t="shared" si="74"/>
        <v>24</v>
      </c>
      <c r="C2384">
        <f t="shared" si="75"/>
        <v>8</v>
      </c>
      <c r="D2384" s="2">
        <f>DATE(2023,KB_s[[#This Row],[Monat]],KB_s[[#This Row],[Tag]])</f>
        <v>45162</v>
      </c>
      <c r="E2384" s="3">
        <f>WEEKNUM(KB_s[[#This Row],[kill_datetime]],2)</f>
        <v>35</v>
      </c>
      <c r="F2384" t="s">
        <v>165</v>
      </c>
      <c r="G2384" t="s">
        <v>20</v>
      </c>
      <c r="H2384" t="s">
        <v>231</v>
      </c>
      <c r="I2384" t="s">
        <v>13</v>
      </c>
      <c r="J2384" t="s">
        <v>90</v>
      </c>
      <c r="K2384" t="s">
        <v>36</v>
      </c>
      <c r="L2384" t="s">
        <v>468</v>
      </c>
      <c r="M2384" t="s">
        <v>78</v>
      </c>
      <c r="N2384" s="1">
        <v>57131507.75</v>
      </c>
      <c r="O2384" s="1">
        <v>42458896.609999999</v>
      </c>
    </row>
    <row r="2385" spans="1:15" x14ac:dyDescent="0.25">
      <c r="A2385" s="2">
        <v>45162.625775462962</v>
      </c>
      <c r="B2385">
        <f t="shared" si="74"/>
        <v>24</v>
      </c>
      <c r="C2385">
        <f t="shared" si="75"/>
        <v>8</v>
      </c>
      <c r="D2385" s="2">
        <f>DATE(2023,KB_s[[#This Row],[Monat]],KB_s[[#This Row],[Tag]])</f>
        <v>45162</v>
      </c>
      <c r="E2385" s="3">
        <f>WEEKNUM(KB_s[[#This Row],[kill_datetime]],2)</f>
        <v>35</v>
      </c>
      <c r="F2385" t="s">
        <v>231</v>
      </c>
      <c r="G2385" t="s">
        <v>13</v>
      </c>
      <c r="H2385" t="s">
        <v>165</v>
      </c>
      <c r="I2385" t="s">
        <v>20</v>
      </c>
      <c r="J2385" t="s">
        <v>100</v>
      </c>
      <c r="K2385" t="s">
        <v>17</v>
      </c>
      <c r="L2385" t="s">
        <v>468</v>
      </c>
      <c r="M2385" t="s">
        <v>78</v>
      </c>
      <c r="N2385" s="1">
        <v>15350336.67</v>
      </c>
      <c r="O2385" s="1">
        <v>12554966.199999999</v>
      </c>
    </row>
    <row r="2386" spans="1:15" x14ac:dyDescent="0.25">
      <c r="A2386" s="2">
        <v>45162.625983796293</v>
      </c>
      <c r="B2386">
        <f t="shared" si="74"/>
        <v>24</v>
      </c>
      <c r="C2386">
        <f t="shared" si="75"/>
        <v>8</v>
      </c>
      <c r="D2386" s="2">
        <f>DATE(2023,KB_s[[#This Row],[Monat]],KB_s[[#This Row],[Tag]])</f>
        <v>45162</v>
      </c>
      <c r="E2386" s="3">
        <f>WEEKNUM(KB_s[[#This Row],[kill_datetime]],2)</f>
        <v>35</v>
      </c>
      <c r="F2386" t="s">
        <v>231</v>
      </c>
      <c r="G2386" t="s">
        <v>13</v>
      </c>
      <c r="H2386" t="s">
        <v>165</v>
      </c>
      <c r="I2386" t="s">
        <v>20</v>
      </c>
      <c r="J2386" t="s">
        <v>137</v>
      </c>
      <c r="K2386" t="s">
        <v>17</v>
      </c>
      <c r="L2386" t="s">
        <v>468</v>
      </c>
      <c r="M2386" t="s">
        <v>78</v>
      </c>
      <c r="N2386" s="1">
        <v>2125884.5699999998</v>
      </c>
      <c r="O2386" s="1">
        <v>1235245.5</v>
      </c>
    </row>
    <row r="2387" spans="1:15" x14ac:dyDescent="0.25">
      <c r="A2387" s="2">
        <v>45162.668356481481</v>
      </c>
      <c r="B2387">
        <f t="shared" si="74"/>
        <v>24</v>
      </c>
      <c r="C2387">
        <f t="shared" si="75"/>
        <v>8</v>
      </c>
      <c r="D2387" s="2">
        <f>DATE(2023,KB_s[[#This Row],[Monat]],KB_s[[#This Row],[Tag]])</f>
        <v>45162</v>
      </c>
      <c r="E2387" s="3">
        <f>WEEKNUM(KB_s[[#This Row],[kill_datetime]],2)</f>
        <v>35</v>
      </c>
      <c r="F2387" t="s">
        <v>33</v>
      </c>
      <c r="G2387" t="s">
        <v>13</v>
      </c>
      <c r="H2387" t="s">
        <v>40</v>
      </c>
      <c r="I2387" t="s">
        <v>20</v>
      </c>
      <c r="J2387" t="s">
        <v>134</v>
      </c>
      <c r="K2387" t="s">
        <v>32</v>
      </c>
      <c r="L2387" t="s">
        <v>401</v>
      </c>
      <c r="M2387" t="s">
        <v>78</v>
      </c>
      <c r="N2387" s="1">
        <v>264611225.75</v>
      </c>
      <c r="O2387" s="1">
        <v>157894933.83000001</v>
      </c>
    </row>
    <row r="2388" spans="1:15" x14ac:dyDescent="0.25">
      <c r="A2388" s="2">
        <v>45162.671423611115</v>
      </c>
      <c r="B2388">
        <f t="shared" si="74"/>
        <v>24</v>
      </c>
      <c r="C2388">
        <f t="shared" si="75"/>
        <v>8</v>
      </c>
      <c r="D2388" s="2">
        <f>DATE(2023,KB_s[[#This Row],[Monat]],KB_s[[#This Row],[Tag]])</f>
        <v>45162</v>
      </c>
      <c r="E2388" s="3">
        <f>WEEKNUM(KB_s[[#This Row],[kill_datetime]],2)</f>
        <v>35</v>
      </c>
      <c r="F2388" t="s">
        <v>82</v>
      </c>
      <c r="G2388" t="s">
        <v>20</v>
      </c>
      <c r="H2388" t="s">
        <v>21</v>
      </c>
      <c r="I2388" t="s">
        <v>13</v>
      </c>
      <c r="J2388" t="s">
        <v>73</v>
      </c>
      <c r="K2388" t="s">
        <v>32</v>
      </c>
      <c r="L2388" t="s">
        <v>107</v>
      </c>
      <c r="M2388" t="s">
        <v>78</v>
      </c>
      <c r="N2388" s="1">
        <v>13826274.76</v>
      </c>
      <c r="O2388" s="1">
        <v>4671082.83</v>
      </c>
    </row>
    <row r="2389" spans="1:15" x14ac:dyDescent="0.25">
      <c r="A2389" s="2">
        <v>45162.671851851854</v>
      </c>
      <c r="B2389">
        <f t="shared" si="74"/>
        <v>24</v>
      </c>
      <c r="C2389">
        <f t="shared" si="75"/>
        <v>8</v>
      </c>
      <c r="D2389" s="2">
        <f>DATE(2023,KB_s[[#This Row],[Monat]],KB_s[[#This Row],[Tag]])</f>
        <v>45162</v>
      </c>
      <c r="E2389" s="3">
        <f>WEEKNUM(KB_s[[#This Row],[kill_datetime]],2)</f>
        <v>35</v>
      </c>
      <c r="F2389" t="s">
        <v>40</v>
      </c>
      <c r="G2389" t="s">
        <v>20</v>
      </c>
      <c r="H2389" t="s">
        <v>231</v>
      </c>
      <c r="I2389" t="s">
        <v>13</v>
      </c>
      <c r="J2389" t="s">
        <v>73</v>
      </c>
      <c r="K2389" t="s">
        <v>32</v>
      </c>
      <c r="L2389" t="s">
        <v>107</v>
      </c>
      <c r="M2389" t="s">
        <v>78</v>
      </c>
      <c r="N2389" s="1">
        <v>16288895.27</v>
      </c>
      <c r="O2389" s="1">
        <v>5034243.63</v>
      </c>
    </row>
    <row r="2390" spans="1:15" x14ac:dyDescent="0.25">
      <c r="A2390" s="2">
        <v>45162.686006944445</v>
      </c>
      <c r="B2390">
        <f t="shared" si="74"/>
        <v>24</v>
      </c>
      <c r="C2390">
        <f t="shared" si="75"/>
        <v>8</v>
      </c>
      <c r="D2390" s="2">
        <f>DATE(2023,KB_s[[#This Row],[Monat]],KB_s[[#This Row],[Tag]])</f>
        <v>45162</v>
      </c>
      <c r="E2390" s="3">
        <f>WEEKNUM(KB_s[[#This Row],[kill_datetime]],2)</f>
        <v>35</v>
      </c>
      <c r="F2390" t="s">
        <v>40</v>
      </c>
      <c r="G2390" t="s">
        <v>20</v>
      </c>
      <c r="H2390" t="s">
        <v>422</v>
      </c>
      <c r="I2390" t="s">
        <v>13</v>
      </c>
      <c r="J2390" t="s">
        <v>126</v>
      </c>
      <c r="K2390" t="s">
        <v>17</v>
      </c>
      <c r="L2390" t="s">
        <v>107</v>
      </c>
      <c r="M2390" t="s">
        <v>78</v>
      </c>
      <c r="N2390" s="1">
        <v>122610121.8</v>
      </c>
      <c r="O2390" s="1">
        <v>119874219.55</v>
      </c>
    </row>
    <row r="2391" spans="1:15" x14ac:dyDescent="0.25">
      <c r="A2391" s="2">
        <v>45162.687523148146</v>
      </c>
      <c r="B2391">
        <f t="shared" si="74"/>
        <v>24</v>
      </c>
      <c r="C2391">
        <f t="shared" si="75"/>
        <v>8</v>
      </c>
      <c r="D2391" s="2">
        <f>DATE(2023,KB_s[[#This Row],[Monat]],KB_s[[#This Row],[Tag]])</f>
        <v>45162</v>
      </c>
      <c r="E2391" s="3">
        <f>WEEKNUM(KB_s[[#This Row],[kill_datetime]],2)</f>
        <v>35</v>
      </c>
      <c r="F2391" t="s">
        <v>40</v>
      </c>
      <c r="G2391" t="s">
        <v>20</v>
      </c>
      <c r="H2391" t="s">
        <v>33</v>
      </c>
      <c r="I2391" t="s">
        <v>13</v>
      </c>
      <c r="J2391" t="s">
        <v>79</v>
      </c>
      <c r="K2391" t="s">
        <v>25</v>
      </c>
      <c r="L2391" t="s">
        <v>107</v>
      </c>
      <c r="M2391" t="s">
        <v>78</v>
      </c>
      <c r="N2391" s="1">
        <v>9028416.9399999995</v>
      </c>
      <c r="O2391" s="1">
        <v>5268713.08</v>
      </c>
    </row>
    <row r="2392" spans="1:15" x14ac:dyDescent="0.25">
      <c r="A2392" s="2">
        <v>45162.692708333336</v>
      </c>
      <c r="B2392">
        <f t="shared" si="74"/>
        <v>24</v>
      </c>
      <c r="C2392">
        <f t="shared" si="75"/>
        <v>8</v>
      </c>
      <c r="D2392" s="2">
        <f>DATE(2023,KB_s[[#This Row],[Monat]],KB_s[[#This Row],[Tag]])</f>
        <v>45162</v>
      </c>
      <c r="E2392" s="3">
        <f>WEEKNUM(KB_s[[#This Row],[kill_datetime]],2)</f>
        <v>35</v>
      </c>
      <c r="F2392" t="s">
        <v>82</v>
      </c>
      <c r="G2392" t="s">
        <v>20</v>
      </c>
      <c r="H2392" t="s">
        <v>33</v>
      </c>
      <c r="I2392" t="s">
        <v>13</v>
      </c>
      <c r="J2392" t="s">
        <v>48</v>
      </c>
      <c r="K2392" t="s">
        <v>25</v>
      </c>
      <c r="L2392" t="s">
        <v>107</v>
      </c>
      <c r="M2392" t="s">
        <v>78</v>
      </c>
      <c r="N2392" s="1">
        <v>8396822.4100000001</v>
      </c>
      <c r="O2392" s="1">
        <v>3008289.54</v>
      </c>
    </row>
    <row r="2393" spans="1:15" x14ac:dyDescent="0.25">
      <c r="A2393" s="2">
        <v>45162.694212962961</v>
      </c>
      <c r="B2393">
        <f t="shared" si="74"/>
        <v>24</v>
      </c>
      <c r="C2393">
        <f t="shared" si="75"/>
        <v>8</v>
      </c>
      <c r="D2393" s="2">
        <f>DATE(2023,KB_s[[#This Row],[Monat]],KB_s[[#This Row],[Tag]])</f>
        <v>45162</v>
      </c>
      <c r="E2393" s="3">
        <f>WEEKNUM(KB_s[[#This Row],[kill_datetime]],2)</f>
        <v>35</v>
      </c>
      <c r="F2393" t="s">
        <v>563</v>
      </c>
      <c r="G2393" t="s">
        <v>20</v>
      </c>
      <c r="H2393" t="s">
        <v>479</v>
      </c>
      <c r="I2393" t="s">
        <v>13</v>
      </c>
      <c r="J2393" t="s">
        <v>80</v>
      </c>
      <c r="K2393" t="s">
        <v>36</v>
      </c>
      <c r="L2393" t="s">
        <v>107</v>
      </c>
      <c r="M2393" t="s">
        <v>78</v>
      </c>
      <c r="N2393" s="1">
        <v>70497100.969999999</v>
      </c>
      <c r="O2393" s="1">
        <v>53090657.950000003</v>
      </c>
    </row>
    <row r="2394" spans="1:15" x14ac:dyDescent="0.25">
      <c r="A2394" s="2">
        <v>45162.694768518515</v>
      </c>
      <c r="B2394">
        <f t="shared" si="74"/>
        <v>24</v>
      </c>
      <c r="C2394">
        <f t="shared" si="75"/>
        <v>8</v>
      </c>
      <c r="D2394" s="2">
        <f>DATE(2023,KB_s[[#This Row],[Monat]],KB_s[[#This Row],[Tag]])</f>
        <v>45162</v>
      </c>
      <c r="E2394" s="3">
        <f>WEEKNUM(KB_s[[#This Row],[kill_datetime]],2)</f>
        <v>35</v>
      </c>
      <c r="F2394" t="s">
        <v>165</v>
      </c>
      <c r="G2394" t="s">
        <v>20</v>
      </c>
      <c r="H2394" t="s">
        <v>22</v>
      </c>
      <c r="I2394" t="s">
        <v>13</v>
      </c>
      <c r="J2394" t="s">
        <v>79</v>
      </c>
      <c r="K2394" t="s">
        <v>25</v>
      </c>
      <c r="L2394" t="s">
        <v>107</v>
      </c>
      <c r="M2394" t="s">
        <v>78</v>
      </c>
      <c r="N2394" s="1">
        <v>7203795.3899999997</v>
      </c>
      <c r="O2394" s="1">
        <v>3465744.78</v>
      </c>
    </row>
    <row r="2395" spans="1:15" x14ac:dyDescent="0.25">
      <c r="A2395" s="2">
        <v>45162.695381944446</v>
      </c>
      <c r="B2395">
        <f t="shared" si="74"/>
        <v>24</v>
      </c>
      <c r="C2395">
        <f t="shared" si="75"/>
        <v>8</v>
      </c>
      <c r="D2395" s="2">
        <f>DATE(2023,KB_s[[#This Row],[Monat]],KB_s[[#This Row],[Tag]])</f>
        <v>45162</v>
      </c>
      <c r="E2395" s="3">
        <f>WEEKNUM(KB_s[[#This Row],[kill_datetime]],2)</f>
        <v>35</v>
      </c>
      <c r="F2395" t="s">
        <v>305</v>
      </c>
      <c r="G2395" t="s">
        <v>13</v>
      </c>
      <c r="H2395" t="s">
        <v>349</v>
      </c>
      <c r="I2395" t="s">
        <v>20</v>
      </c>
      <c r="J2395" t="s">
        <v>80</v>
      </c>
      <c r="K2395" t="s">
        <v>36</v>
      </c>
      <c r="L2395" t="s">
        <v>107</v>
      </c>
      <c r="M2395" t="s">
        <v>78</v>
      </c>
      <c r="N2395" s="1">
        <v>70433468.969999999</v>
      </c>
      <c r="O2395" s="1">
        <v>57384787.439999998</v>
      </c>
    </row>
    <row r="2396" spans="1:15" x14ac:dyDescent="0.25">
      <c r="A2396" s="2">
        <v>45162.695497685185</v>
      </c>
      <c r="B2396">
        <f t="shared" si="74"/>
        <v>24</v>
      </c>
      <c r="C2396">
        <f t="shared" si="75"/>
        <v>8</v>
      </c>
      <c r="D2396" s="2">
        <f>DATE(2023,KB_s[[#This Row],[Monat]],KB_s[[#This Row],[Tag]])</f>
        <v>45162</v>
      </c>
      <c r="E2396" s="3">
        <f>WEEKNUM(KB_s[[#This Row],[kill_datetime]],2)</f>
        <v>35</v>
      </c>
      <c r="F2396" t="s">
        <v>64</v>
      </c>
      <c r="G2396" t="s">
        <v>20</v>
      </c>
      <c r="H2396" t="s">
        <v>499</v>
      </c>
      <c r="I2396" t="s">
        <v>13</v>
      </c>
      <c r="J2396" t="s">
        <v>46</v>
      </c>
      <c r="K2396" t="s">
        <v>17</v>
      </c>
      <c r="L2396" t="s">
        <v>107</v>
      </c>
      <c r="M2396" t="s">
        <v>78</v>
      </c>
      <c r="N2396" s="1">
        <v>8370686.6799999997</v>
      </c>
      <c r="O2396" s="1">
        <v>3334260.59</v>
      </c>
    </row>
    <row r="2397" spans="1:15" x14ac:dyDescent="0.25">
      <c r="A2397" s="2">
        <v>45162.750127314815</v>
      </c>
      <c r="B2397">
        <f t="shared" si="74"/>
        <v>24</v>
      </c>
      <c r="C2397">
        <f t="shared" si="75"/>
        <v>8</v>
      </c>
      <c r="D2397" s="2">
        <f>DATE(2023,KB_s[[#This Row],[Monat]],KB_s[[#This Row],[Tag]])</f>
        <v>45162</v>
      </c>
      <c r="E2397" s="3">
        <f>WEEKNUM(KB_s[[#This Row],[kill_datetime]],2)</f>
        <v>35</v>
      </c>
      <c r="F2397" t="s">
        <v>97</v>
      </c>
      <c r="G2397" t="s">
        <v>20</v>
      </c>
      <c r="H2397" t="s">
        <v>101</v>
      </c>
      <c r="I2397" t="s">
        <v>27</v>
      </c>
      <c r="J2397" t="s">
        <v>42</v>
      </c>
      <c r="K2397" t="s">
        <v>25</v>
      </c>
      <c r="L2397" t="s">
        <v>639</v>
      </c>
      <c r="M2397" t="s">
        <v>66</v>
      </c>
      <c r="N2397" s="1">
        <v>116937760.94</v>
      </c>
      <c r="O2397" s="1">
        <v>27808385.32</v>
      </c>
    </row>
    <row r="2398" spans="1:15" x14ac:dyDescent="0.25">
      <c r="A2398" s="2">
        <v>45162.752962962964</v>
      </c>
      <c r="B2398">
        <f t="shared" si="74"/>
        <v>24</v>
      </c>
      <c r="C2398">
        <f t="shared" si="75"/>
        <v>8</v>
      </c>
      <c r="D2398" s="2">
        <f>DATE(2023,KB_s[[#This Row],[Monat]],KB_s[[#This Row],[Tag]])</f>
        <v>45162</v>
      </c>
      <c r="E2398" s="3">
        <f>WEEKNUM(KB_s[[#This Row],[kill_datetime]],2)</f>
        <v>35</v>
      </c>
      <c r="F2398" t="s">
        <v>21</v>
      </c>
      <c r="G2398" t="s">
        <v>13</v>
      </c>
      <c r="H2398" t="s">
        <v>97</v>
      </c>
      <c r="I2398" t="s">
        <v>20</v>
      </c>
      <c r="J2398" t="s">
        <v>123</v>
      </c>
      <c r="K2398" t="s">
        <v>17</v>
      </c>
      <c r="L2398" t="s">
        <v>206</v>
      </c>
      <c r="M2398" t="s">
        <v>78</v>
      </c>
      <c r="N2398" s="1">
        <v>8907994.0500000007</v>
      </c>
      <c r="O2398" s="1">
        <v>6104036.46</v>
      </c>
    </row>
    <row r="2399" spans="1:15" x14ac:dyDescent="0.25">
      <c r="A2399" s="2">
        <v>45162.773854166669</v>
      </c>
      <c r="B2399">
        <f t="shared" si="74"/>
        <v>24</v>
      </c>
      <c r="C2399">
        <f t="shared" si="75"/>
        <v>8</v>
      </c>
      <c r="D2399" s="2">
        <f>DATE(2023,KB_s[[#This Row],[Monat]],KB_s[[#This Row],[Tag]])</f>
        <v>45162</v>
      </c>
      <c r="E2399" s="3">
        <f>WEEKNUM(KB_s[[#This Row],[kill_datetime]],2)</f>
        <v>35</v>
      </c>
      <c r="F2399" t="s">
        <v>588</v>
      </c>
      <c r="G2399" t="s">
        <v>60</v>
      </c>
      <c r="H2399" t="s">
        <v>21</v>
      </c>
      <c r="I2399" t="s">
        <v>13</v>
      </c>
      <c r="J2399" t="s">
        <v>31</v>
      </c>
      <c r="K2399" t="s">
        <v>32</v>
      </c>
      <c r="L2399" t="s">
        <v>115</v>
      </c>
      <c r="M2399" t="s">
        <v>11</v>
      </c>
      <c r="N2399" s="1">
        <v>58851499.780000001</v>
      </c>
      <c r="O2399" s="1">
        <v>36595753.390000001</v>
      </c>
    </row>
    <row r="2400" spans="1:15" x14ac:dyDescent="0.25">
      <c r="A2400" s="2">
        <v>45162.774236111109</v>
      </c>
      <c r="B2400">
        <f t="shared" si="74"/>
        <v>24</v>
      </c>
      <c r="C2400">
        <f t="shared" si="75"/>
        <v>8</v>
      </c>
      <c r="D2400" s="2">
        <f>DATE(2023,KB_s[[#This Row],[Monat]],KB_s[[#This Row],[Tag]])</f>
        <v>45162</v>
      </c>
      <c r="E2400" s="3">
        <f>WEEKNUM(KB_s[[#This Row],[kill_datetime]],2)</f>
        <v>35</v>
      </c>
      <c r="F2400" t="s">
        <v>465</v>
      </c>
      <c r="G2400" t="s">
        <v>60</v>
      </c>
      <c r="H2400" t="s">
        <v>12</v>
      </c>
      <c r="I2400" t="s">
        <v>13</v>
      </c>
      <c r="J2400" t="s">
        <v>31</v>
      </c>
      <c r="K2400" t="s">
        <v>32</v>
      </c>
      <c r="L2400" t="s">
        <v>115</v>
      </c>
      <c r="M2400" t="s">
        <v>11</v>
      </c>
      <c r="N2400" s="1">
        <v>54003185.990000002</v>
      </c>
      <c r="O2400" s="1">
        <v>37220082.549999997</v>
      </c>
    </row>
    <row r="2401" spans="1:15" x14ac:dyDescent="0.25">
      <c r="A2401" s="2">
        <v>45162.774629629632</v>
      </c>
      <c r="B2401">
        <f t="shared" si="74"/>
        <v>24</v>
      </c>
      <c r="C2401">
        <f t="shared" si="75"/>
        <v>8</v>
      </c>
      <c r="D2401" s="2">
        <f>DATE(2023,KB_s[[#This Row],[Monat]],KB_s[[#This Row],[Tag]])</f>
        <v>45162</v>
      </c>
      <c r="E2401" s="3">
        <f>WEEKNUM(KB_s[[#This Row],[kill_datetime]],2)</f>
        <v>35</v>
      </c>
      <c r="F2401" t="s">
        <v>654</v>
      </c>
      <c r="G2401" t="s">
        <v>60</v>
      </c>
      <c r="H2401" t="s">
        <v>21</v>
      </c>
      <c r="I2401" t="s">
        <v>13</v>
      </c>
      <c r="J2401" t="s">
        <v>31</v>
      </c>
      <c r="K2401" t="s">
        <v>32</v>
      </c>
      <c r="L2401" t="s">
        <v>115</v>
      </c>
      <c r="M2401" t="s">
        <v>11</v>
      </c>
      <c r="N2401" s="1">
        <v>56683077.509999998</v>
      </c>
      <c r="O2401" s="1">
        <v>32493738.890000001</v>
      </c>
    </row>
    <row r="2402" spans="1:15" x14ac:dyDescent="0.25">
      <c r="A2402" s="2">
        <v>45162.774722222224</v>
      </c>
      <c r="B2402">
        <f t="shared" si="74"/>
        <v>24</v>
      </c>
      <c r="C2402">
        <f t="shared" si="75"/>
        <v>8</v>
      </c>
      <c r="D2402" s="2">
        <f>DATE(2023,KB_s[[#This Row],[Monat]],KB_s[[#This Row],[Tag]])</f>
        <v>45162</v>
      </c>
      <c r="E2402" s="3">
        <f>WEEKNUM(KB_s[[#This Row],[kill_datetime]],2)</f>
        <v>35</v>
      </c>
      <c r="F2402" t="s">
        <v>488</v>
      </c>
      <c r="G2402" t="s">
        <v>60</v>
      </c>
      <c r="H2402" t="s">
        <v>479</v>
      </c>
      <c r="I2402" t="s">
        <v>13</v>
      </c>
      <c r="J2402" t="s">
        <v>31</v>
      </c>
      <c r="K2402" t="s">
        <v>32</v>
      </c>
      <c r="L2402" t="s">
        <v>115</v>
      </c>
      <c r="M2402" t="s">
        <v>11</v>
      </c>
      <c r="N2402" s="1">
        <v>57639961.399999999</v>
      </c>
      <c r="O2402" s="1">
        <v>40564965.229999997</v>
      </c>
    </row>
    <row r="2403" spans="1:15" x14ac:dyDescent="0.25">
      <c r="A2403" s="2">
        <v>45162.774722222224</v>
      </c>
      <c r="B2403">
        <f t="shared" si="74"/>
        <v>24</v>
      </c>
      <c r="C2403">
        <f t="shared" si="75"/>
        <v>8</v>
      </c>
      <c r="D2403" s="2">
        <f>DATE(2023,KB_s[[#This Row],[Monat]],KB_s[[#This Row],[Tag]])</f>
        <v>45162</v>
      </c>
      <c r="E2403" s="3">
        <f>WEEKNUM(KB_s[[#This Row],[kill_datetime]],2)</f>
        <v>35</v>
      </c>
      <c r="F2403" t="s">
        <v>305</v>
      </c>
      <c r="G2403" t="s">
        <v>13</v>
      </c>
      <c r="H2403" t="s">
        <v>646</v>
      </c>
      <c r="I2403" t="s">
        <v>60</v>
      </c>
      <c r="J2403" t="s">
        <v>42</v>
      </c>
      <c r="K2403" t="s">
        <v>25</v>
      </c>
      <c r="L2403" t="s">
        <v>115</v>
      </c>
      <c r="M2403" t="s">
        <v>11</v>
      </c>
      <c r="N2403" s="1">
        <v>35161027.740000002</v>
      </c>
      <c r="O2403" s="1">
        <v>22662157.719999999</v>
      </c>
    </row>
    <row r="2404" spans="1:15" x14ac:dyDescent="0.25">
      <c r="A2404" s="2">
        <v>45162.774837962963</v>
      </c>
      <c r="B2404">
        <f t="shared" si="74"/>
        <v>24</v>
      </c>
      <c r="C2404">
        <f t="shared" si="75"/>
        <v>8</v>
      </c>
      <c r="D2404" s="2">
        <f>DATE(2023,KB_s[[#This Row],[Monat]],KB_s[[#This Row],[Tag]])</f>
        <v>45162</v>
      </c>
      <c r="E2404" s="3">
        <f>WEEKNUM(KB_s[[#This Row],[kill_datetime]],2)</f>
        <v>35</v>
      </c>
      <c r="F2404" t="s">
        <v>146</v>
      </c>
      <c r="G2404" t="s">
        <v>60</v>
      </c>
      <c r="H2404" t="s">
        <v>12</v>
      </c>
      <c r="I2404" t="s">
        <v>13</v>
      </c>
      <c r="J2404" t="s">
        <v>31</v>
      </c>
      <c r="K2404" t="s">
        <v>32</v>
      </c>
      <c r="L2404" t="s">
        <v>115</v>
      </c>
      <c r="M2404" t="s">
        <v>11</v>
      </c>
      <c r="N2404" s="1">
        <v>57468967.109999999</v>
      </c>
      <c r="O2404" s="1">
        <v>34472804.18</v>
      </c>
    </row>
    <row r="2405" spans="1:15" x14ac:dyDescent="0.25">
      <c r="A2405" s="2">
        <v>45162.775081018517</v>
      </c>
      <c r="B2405">
        <f t="shared" si="74"/>
        <v>24</v>
      </c>
      <c r="C2405">
        <f t="shared" si="75"/>
        <v>8</v>
      </c>
      <c r="D2405" s="2">
        <f>DATE(2023,KB_s[[#This Row],[Monat]],KB_s[[#This Row],[Tag]])</f>
        <v>45162</v>
      </c>
      <c r="E2405" s="3">
        <f>WEEKNUM(KB_s[[#This Row],[kill_datetime]],2)</f>
        <v>35</v>
      </c>
      <c r="F2405" t="s">
        <v>475</v>
      </c>
      <c r="G2405" t="s">
        <v>60</v>
      </c>
      <c r="H2405" t="s">
        <v>479</v>
      </c>
      <c r="I2405" t="s">
        <v>13</v>
      </c>
      <c r="J2405" t="s">
        <v>31</v>
      </c>
      <c r="K2405" t="s">
        <v>32</v>
      </c>
      <c r="L2405" t="s">
        <v>115</v>
      </c>
      <c r="M2405" t="s">
        <v>11</v>
      </c>
      <c r="N2405" s="1">
        <v>58545603.670000002</v>
      </c>
      <c r="O2405" s="1">
        <v>39926982.869999997</v>
      </c>
    </row>
    <row r="2406" spans="1:15" x14ac:dyDescent="0.25">
      <c r="A2406" s="2">
        <v>45162.775092592594</v>
      </c>
      <c r="B2406">
        <f t="shared" si="74"/>
        <v>24</v>
      </c>
      <c r="C2406">
        <f t="shared" si="75"/>
        <v>8</v>
      </c>
      <c r="D2406" s="2">
        <f>DATE(2023,KB_s[[#This Row],[Monat]],KB_s[[#This Row],[Tag]])</f>
        <v>45162</v>
      </c>
      <c r="E2406" s="3">
        <f>WEEKNUM(KB_s[[#This Row],[kill_datetime]],2)</f>
        <v>35</v>
      </c>
      <c r="F2406" t="s">
        <v>481</v>
      </c>
      <c r="G2406" t="s">
        <v>60</v>
      </c>
      <c r="H2406" t="s">
        <v>246</v>
      </c>
      <c r="I2406" t="s">
        <v>13</v>
      </c>
      <c r="J2406" t="s">
        <v>31</v>
      </c>
      <c r="K2406" t="s">
        <v>32</v>
      </c>
      <c r="L2406" t="s">
        <v>115</v>
      </c>
      <c r="M2406" t="s">
        <v>11</v>
      </c>
      <c r="N2406" s="1">
        <v>58838804.060000002</v>
      </c>
      <c r="O2406" s="1">
        <v>37636330.18</v>
      </c>
    </row>
    <row r="2407" spans="1:15" x14ac:dyDescent="0.25">
      <c r="A2407" s="2">
        <v>45162.775150462963</v>
      </c>
      <c r="B2407">
        <f t="shared" si="74"/>
        <v>24</v>
      </c>
      <c r="C2407">
        <f t="shared" si="75"/>
        <v>8</v>
      </c>
      <c r="D2407" s="2">
        <f>DATE(2023,KB_s[[#This Row],[Monat]],KB_s[[#This Row],[Tag]])</f>
        <v>45162</v>
      </c>
      <c r="E2407" s="3">
        <f>WEEKNUM(KB_s[[#This Row],[kill_datetime]],2)</f>
        <v>35</v>
      </c>
      <c r="F2407" t="s">
        <v>413</v>
      </c>
      <c r="G2407" t="s">
        <v>27</v>
      </c>
      <c r="H2407" t="s">
        <v>61</v>
      </c>
      <c r="I2407" t="s">
        <v>60</v>
      </c>
      <c r="J2407" t="s">
        <v>42</v>
      </c>
      <c r="K2407" t="s">
        <v>25</v>
      </c>
      <c r="L2407" t="s">
        <v>115</v>
      </c>
      <c r="M2407" t="s">
        <v>11</v>
      </c>
      <c r="N2407" s="1">
        <v>33325791.739999998</v>
      </c>
      <c r="O2407" s="1">
        <v>32316599.050000001</v>
      </c>
    </row>
    <row r="2408" spans="1:15" x14ac:dyDescent="0.25">
      <c r="A2408" s="2">
        <v>45162.775347222225</v>
      </c>
      <c r="B2408">
        <f t="shared" si="74"/>
        <v>24</v>
      </c>
      <c r="C2408">
        <f t="shared" si="75"/>
        <v>8</v>
      </c>
      <c r="D2408" s="2">
        <f>DATE(2023,KB_s[[#This Row],[Monat]],KB_s[[#This Row],[Tag]])</f>
        <v>45162</v>
      </c>
      <c r="E2408" s="3">
        <f>WEEKNUM(KB_s[[#This Row],[kill_datetime]],2)</f>
        <v>35</v>
      </c>
      <c r="F2408" t="s">
        <v>361</v>
      </c>
      <c r="G2408" t="s">
        <v>27</v>
      </c>
      <c r="H2408" t="s">
        <v>653</v>
      </c>
      <c r="I2408" t="s">
        <v>60</v>
      </c>
      <c r="J2408" t="s">
        <v>42</v>
      </c>
      <c r="K2408" t="s">
        <v>25</v>
      </c>
      <c r="L2408" t="s">
        <v>115</v>
      </c>
      <c r="M2408" t="s">
        <v>11</v>
      </c>
      <c r="N2408" s="1">
        <v>32697766.16</v>
      </c>
      <c r="O2408" s="1">
        <v>18192345.800000001</v>
      </c>
    </row>
    <row r="2409" spans="1:15" x14ac:dyDescent="0.25">
      <c r="A2409" s="2">
        <v>45162.777233796296</v>
      </c>
      <c r="B2409">
        <f t="shared" si="74"/>
        <v>24</v>
      </c>
      <c r="C2409">
        <f t="shared" si="75"/>
        <v>8</v>
      </c>
      <c r="D2409" s="2">
        <f>DATE(2023,KB_s[[#This Row],[Monat]],KB_s[[#This Row],[Tag]])</f>
        <v>45162</v>
      </c>
      <c r="E2409" s="3">
        <f>WEEKNUM(KB_s[[#This Row],[kill_datetime]],2)</f>
        <v>35</v>
      </c>
      <c r="F2409" t="s">
        <v>26</v>
      </c>
      <c r="G2409" t="s">
        <v>27</v>
      </c>
      <c r="H2409" t="s">
        <v>654</v>
      </c>
      <c r="I2409" t="s">
        <v>60</v>
      </c>
      <c r="J2409" t="s">
        <v>42</v>
      </c>
      <c r="K2409" t="s">
        <v>25</v>
      </c>
      <c r="L2409" t="s">
        <v>115</v>
      </c>
      <c r="M2409" t="s">
        <v>11</v>
      </c>
      <c r="N2409" s="1">
        <v>32697766.16</v>
      </c>
      <c r="O2409" s="1">
        <v>30188573.010000002</v>
      </c>
    </row>
    <row r="2410" spans="1:15" x14ac:dyDescent="0.25">
      <c r="A2410" s="2">
        <v>45162.777280092596</v>
      </c>
      <c r="B2410">
        <f t="shared" si="74"/>
        <v>24</v>
      </c>
      <c r="C2410">
        <f t="shared" si="75"/>
        <v>8</v>
      </c>
      <c r="D2410" s="2">
        <f>DATE(2023,KB_s[[#This Row],[Monat]],KB_s[[#This Row],[Tag]])</f>
        <v>45162</v>
      </c>
      <c r="E2410" s="3">
        <f>WEEKNUM(KB_s[[#This Row],[kill_datetime]],2)</f>
        <v>35</v>
      </c>
      <c r="F2410" t="s">
        <v>374</v>
      </c>
      <c r="G2410" t="s">
        <v>20</v>
      </c>
      <c r="H2410" t="s">
        <v>21</v>
      </c>
      <c r="I2410" t="s">
        <v>13</v>
      </c>
      <c r="J2410" t="s">
        <v>39</v>
      </c>
      <c r="K2410" t="s">
        <v>32</v>
      </c>
      <c r="L2410" t="s">
        <v>206</v>
      </c>
      <c r="M2410" t="s">
        <v>78</v>
      </c>
      <c r="N2410" s="1">
        <v>80679640.329999998</v>
      </c>
      <c r="O2410" s="1">
        <v>69066331.629999995</v>
      </c>
    </row>
    <row r="2411" spans="1:15" x14ac:dyDescent="0.25">
      <c r="A2411" s="2">
        <v>45162.777546296296</v>
      </c>
      <c r="B2411">
        <f t="shared" si="74"/>
        <v>24</v>
      </c>
      <c r="C2411">
        <f t="shared" si="75"/>
        <v>8</v>
      </c>
      <c r="D2411" s="2">
        <f>DATE(2023,KB_s[[#This Row],[Monat]],KB_s[[#This Row],[Tag]])</f>
        <v>45162</v>
      </c>
      <c r="E2411" s="3">
        <f>WEEKNUM(KB_s[[#This Row],[kill_datetime]],2)</f>
        <v>35</v>
      </c>
      <c r="F2411" t="s">
        <v>22</v>
      </c>
      <c r="G2411" t="s">
        <v>13</v>
      </c>
      <c r="H2411" t="s">
        <v>62</v>
      </c>
      <c r="I2411" t="s">
        <v>60</v>
      </c>
      <c r="J2411" t="s">
        <v>42</v>
      </c>
      <c r="K2411" t="s">
        <v>25</v>
      </c>
      <c r="L2411" t="s">
        <v>115</v>
      </c>
      <c r="M2411" t="s">
        <v>11</v>
      </c>
      <c r="N2411" s="1">
        <v>33706958.850000001</v>
      </c>
      <c r="O2411" s="1">
        <v>29310336.670000002</v>
      </c>
    </row>
    <row r="2412" spans="1:15" x14ac:dyDescent="0.25">
      <c r="A2412" s="2">
        <v>45162.777719907404</v>
      </c>
      <c r="B2412">
        <f t="shared" si="74"/>
        <v>24</v>
      </c>
      <c r="C2412">
        <f t="shared" si="75"/>
        <v>8</v>
      </c>
      <c r="D2412" s="2">
        <f>DATE(2023,KB_s[[#This Row],[Monat]],KB_s[[#This Row],[Tag]])</f>
        <v>45162</v>
      </c>
      <c r="E2412" s="3">
        <f>WEEKNUM(KB_s[[#This Row],[kill_datetime]],2)</f>
        <v>35</v>
      </c>
      <c r="F2412" t="s">
        <v>176</v>
      </c>
      <c r="G2412" t="s">
        <v>60</v>
      </c>
      <c r="H2412" t="s">
        <v>579</v>
      </c>
      <c r="I2412" t="s">
        <v>13</v>
      </c>
      <c r="J2412" t="s">
        <v>31</v>
      </c>
      <c r="K2412" t="s">
        <v>32</v>
      </c>
      <c r="L2412" t="s">
        <v>115</v>
      </c>
      <c r="M2412" t="s">
        <v>11</v>
      </c>
      <c r="N2412" s="1">
        <v>53454613.229999997</v>
      </c>
      <c r="O2412" s="1">
        <v>36373181.100000001</v>
      </c>
    </row>
    <row r="2413" spans="1:15" x14ac:dyDescent="0.25">
      <c r="A2413" s="2">
        <v>45162.777881944443</v>
      </c>
      <c r="B2413">
        <f t="shared" si="74"/>
        <v>24</v>
      </c>
      <c r="C2413">
        <f t="shared" si="75"/>
        <v>8</v>
      </c>
      <c r="D2413" s="2">
        <f>DATE(2023,KB_s[[#This Row],[Monat]],KB_s[[#This Row],[Tag]])</f>
        <v>45162</v>
      </c>
      <c r="E2413" s="3">
        <f>WEEKNUM(KB_s[[#This Row],[kill_datetime]],2)</f>
        <v>35</v>
      </c>
      <c r="F2413" t="s">
        <v>705</v>
      </c>
      <c r="G2413" t="s">
        <v>13</v>
      </c>
      <c r="H2413" t="s">
        <v>481</v>
      </c>
      <c r="I2413" t="s">
        <v>60</v>
      </c>
      <c r="J2413" t="s">
        <v>42</v>
      </c>
      <c r="K2413" t="s">
        <v>25</v>
      </c>
      <c r="L2413" t="s">
        <v>115</v>
      </c>
      <c r="M2413" t="s">
        <v>11</v>
      </c>
      <c r="N2413" s="1">
        <v>33706958.850000001</v>
      </c>
      <c r="O2413" s="1">
        <v>16893612.289999999</v>
      </c>
    </row>
    <row r="2414" spans="1:15" x14ac:dyDescent="0.25">
      <c r="A2414" s="2">
        <v>45162.777939814812</v>
      </c>
      <c r="B2414">
        <f t="shared" si="74"/>
        <v>24</v>
      </c>
      <c r="C2414">
        <f t="shared" si="75"/>
        <v>8</v>
      </c>
      <c r="D2414" s="2">
        <f>DATE(2023,KB_s[[#This Row],[Monat]],KB_s[[#This Row],[Tag]])</f>
        <v>45162</v>
      </c>
      <c r="E2414" s="3">
        <f>WEEKNUM(KB_s[[#This Row],[kill_datetime]],2)</f>
        <v>35</v>
      </c>
      <c r="F2414" t="s">
        <v>262</v>
      </c>
      <c r="G2414" t="s">
        <v>60</v>
      </c>
      <c r="H2414" t="s">
        <v>705</v>
      </c>
      <c r="I2414" t="s">
        <v>13</v>
      </c>
      <c r="J2414" t="s">
        <v>31</v>
      </c>
      <c r="K2414" t="s">
        <v>32</v>
      </c>
      <c r="L2414" t="s">
        <v>115</v>
      </c>
      <c r="M2414" t="s">
        <v>11</v>
      </c>
      <c r="N2414" s="1">
        <v>58726232.869999997</v>
      </c>
      <c r="O2414" s="1">
        <v>39897458.810000002</v>
      </c>
    </row>
    <row r="2415" spans="1:15" x14ac:dyDescent="0.25">
      <c r="A2415" s="2">
        <v>45162.778124999997</v>
      </c>
      <c r="B2415">
        <f t="shared" si="74"/>
        <v>24</v>
      </c>
      <c r="C2415">
        <f t="shared" si="75"/>
        <v>8</v>
      </c>
      <c r="D2415" s="2">
        <f>DATE(2023,KB_s[[#This Row],[Monat]],KB_s[[#This Row],[Tag]])</f>
        <v>45162</v>
      </c>
      <c r="E2415" s="3">
        <f>WEEKNUM(KB_s[[#This Row],[kill_datetime]],2)</f>
        <v>35</v>
      </c>
      <c r="F2415" t="s">
        <v>148</v>
      </c>
      <c r="G2415" t="s">
        <v>27</v>
      </c>
      <c r="H2415" t="s">
        <v>536</v>
      </c>
      <c r="I2415" t="s">
        <v>60</v>
      </c>
      <c r="J2415" t="s">
        <v>42</v>
      </c>
      <c r="K2415" t="s">
        <v>25</v>
      </c>
      <c r="L2415" t="s">
        <v>115</v>
      </c>
      <c r="M2415" t="s">
        <v>11</v>
      </c>
      <c r="N2415" s="1">
        <v>30702239.920000002</v>
      </c>
      <c r="O2415" s="1">
        <v>27901757.82</v>
      </c>
    </row>
    <row r="2416" spans="1:15" x14ac:dyDescent="0.25">
      <c r="A2416" s="2">
        <v>45162.778287037036</v>
      </c>
      <c r="B2416">
        <f t="shared" si="74"/>
        <v>24</v>
      </c>
      <c r="C2416">
        <f t="shared" si="75"/>
        <v>8</v>
      </c>
      <c r="D2416" s="2">
        <f>DATE(2023,KB_s[[#This Row],[Monat]],KB_s[[#This Row],[Tag]])</f>
        <v>45162</v>
      </c>
      <c r="E2416" s="3">
        <f>WEEKNUM(KB_s[[#This Row],[kill_datetime]],2)</f>
        <v>35</v>
      </c>
      <c r="F2416" t="s">
        <v>516</v>
      </c>
      <c r="G2416" t="s">
        <v>27</v>
      </c>
      <c r="H2416" t="s">
        <v>232</v>
      </c>
      <c r="I2416" t="s">
        <v>60</v>
      </c>
      <c r="J2416" t="s">
        <v>42</v>
      </c>
      <c r="K2416" t="s">
        <v>25</v>
      </c>
      <c r="L2416" t="s">
        <v>115</v>
      </c>
      <c r="M2416" t="s">
        <v>11</v>
      </c>
      <c r="N2416" s="1">
        <v>33706958.850000001</v>
      </c>
      <c r="O2416" s="1">
        <v>21196695.32</v>
      </c>
    </row>
    <row r="2417" spans="1:15" x14ac:dyDescent="0.25">
      <c r="A2417" s="2">
        <v>45162.778437499997</v>
      </c>
      <c r="B2417">
        <f t="shared" si="74"/>
        <v>24</v>
      </c>
      <c r="C2417">
        <f t="shared" si="75"/>
        <v>8</v>
      </c>
      <c r="D2417" s="2">
        <f>DATE(2023,KB_s[[#This Row],[Monat]],KB_s[[#This Row],[Tag]])</f>
        <v>45162</v>
      </c>
      <c r="E2417" s="3">
        <f>WEEKNUM(KB_s[[#This Row],[kill_datetime]],2)</f>
        <v>35</v>
      </c>
      <c r="F2417" t="s">
        <v>374</v>
      </c>
      <c r="G2417" t="s">
        <v>20</v>
      </c>
      <c r="H2417" t="s">
        <v>254</v>
      </c>
      <c r="I2417" t="s">
        <v>13</v>
      </c>
      <c r="J2417" t="s">
        <v>73</v>
      </c>
      <c r="K2417" t="s">
        <v>32</v>
      </c>
      <c r="L2417" t="s">
        <v>206</v>
      </c>
      <c r="M2417" t="s">
        <v>78</v>
      </c>
      <c r="N2417" s="1">
        <v>13956511.050000001</v>
      </c>
      <c r="O2417" s="1">
        <v>5105094.5599999996</v>
      </c>
    </row>
    <row r="2418" spans="1:15" x14ac:dyDescent="0.25">
      <c r="A2418" s="2">
        <v>45162.778483796297</v>
      </c>
      <c r="B2418">
        <f t="shared" si="74"/>
        <v>24</v>
      </c>
      <c r="C2418">
        <f t="shared" si="75"/>
        <v>8</v>
      </c>
      <c r="D2418" s="2">
        <f>DATE(2023,KB_s[[#This Row],[Monat]],KB_s[[#This Row],[Tag]])</f>
        <v>45162</v>
      </c>
      <c r="E2418" s="3">
        <f>WEEKNUM(KB_s[[#This Row],[kill_datetime]],2)</f>
        <v>35</v>
      </c>
      <c r="F2418" t="s">
        <v>413</v>
      </c>
      <c r="G2418" t="s">
        <v>27</v>
      </c>
      <c r="H2418" t="s">
        <v>475</v>
      </c>
      <c r="I2418" t="s">
        <v>60</v>
      </c>
      <c r="J2418" t="s">
        <v>42</v>
      </c>
      <c r="K2418" t="s">
        <v>25</v>
      </c>
      <c r="L2418" t="s">
        <v>115</v>
      </c>
      <c r="M2418" t="s">
        <v>11</v>
      </c>
      <c r="N2418" s="1">
        <v>32327992.559999999</v>
      </c>
      <c r="O2418" s="1">
        <v>28222320.530000001</v>
      </c>
    </row>
    <row r="2419" spans="1:15" x14ac:dyDescent="0.25">
      <c r="A2419" s="2">
        <v>45162.778634259259</v>
      </c>
      <c r="B2419">
        <f t="shared" si="74"/>
        <v>24</v>
      </c>
      <c r="C2419">
        <f t="shared" si="75"/>
        <v>8</v>
      </c>
      <c r="D2419" s="2">
        <f>DATE(2023,KB_s[[#This Row],[Monat]],KB_s[[#This Row],[Tag]])</f>
        <v>45162</v>
      </c>
      <c r="E2419" s="3">
        <f>WEEKNUM(KB_s[[#This Row],[kill_datetime]],2)</f>
        <v>35</v>
      </c>
      <c r="F2419" t="s">
        <v>516</v>
      </c>
      <c r="G2419" t="s">
        <v>27</v>
      </c>
      <c r="H2419" t="s">
        <v>131</v>
      </c>
      <c r="I2419" t="s">
        <v>60</v>
      </c>
      <c r="J2419" t="s">
        <v>42</v>
      </c>
      <c r="K2419" t="s">
        <v>25</v>
      </c>
      <c r="L2419" t="s">
        <v>115</v>
      </c>
      <c r="M2419" t="s">
        <v>11</v>
      </c>
      <c r="N2419" s="1">
        <v>35269397.700000003</v>
      </c>
      <c r="O2419" s="1">
        <v>17792959.640000001</v>
      </c>
    </row>
    <row r="2420" spans="1:15" x14ac:dyDescent="0.25">
      <c r="A2420" s="2">
        <v>45162.779479166667</v>
      </c>
      <c r="B2420">
        <f t="shared" si="74"/>
        <v>24</v>
      </c>
      <c r="C2420">
        <f t="shared" si="75"/>
        <v>8</v>
      </c>
      <c r="D2420" s="2">
        <f>DATE(2023,KB_s[[#This Row],[Monat]],KB_s[[#This Row],[Tag]])</f>
        <v>45162</v>
      </c>
      <c r="E2420" s="3">
        <f>WEEKNUM(KB_s[[#This Row],[kill_datetime]],2)</f>
        <v>35</v>
      </c>
      <c r="F2420" t="s">
        <v>148</v>
      </c>
      <c r="G2420" t="s">
        <v>27</v>
      </c>
      <c r="H2420" t="s">
        <v>232</v>
      </c>
      <c r="I2420" t="s">
        <v>60</v>
      </c>
      <c r="J2420" t="s">
        <v>42</v>
      </c>
      <c r="K2420" t="s">
        <v>25</v>
      </c>
      <c r="L2420" t="s">
        <v>115</v>
      </c>
      <c r="M2420" t="s">
        <v>11</v>
      </c>
      <c r="N2420" s="1">
        <v>33977917.619999997</v>
      </c>
      <c r="O2420" s="1">
        <v>28899557</v>
      </c>
    </row>
    <row r="2421" spans="1:15" x14ac:dyDescent="0.25">
      <c r="A2421" s="2">
        <v>45162.779490740744</v>
      </c>
      <c r="B2421">
        <f t="shared" si="74"/>
        <v>24</v>
      </c>
      <c r="C2421">
        <f t="shared" si="75"/>
        <v>8</v>
      </c>
      <c r="D2421" s="2">
        <f>DATE(2023,KB_s[[#This Row],[Monat]],KB_s[[#This Row],[Tag]])</f>
        <v>45162</v>
      </c>
      <c r="E2421" s="3">
        <f>WEEKNUM(KB_s[[#This Row],[kill_datetime]],2)</f>
        <v>35</v>
      </c>
      <c r="F2421" t="s">
        <v>481</v>
      </c>
      <c r="G2421" t="s">
        <v>60</v>
      </c>
      <c r="H2421" t="s">
        <v>21</v>
      </c>
      <c r="I2421" t="s">
        <v>13</v>
      </c>
      <c r="J2421" t="s">
        <v>56</v>
      </c>
      <c r="K2421" t="s">
        <v>17</v>
      </c>
      <c r="L2421" t="s">
        <v>115</v>
      </c>
      <c r="M2421" t="s">
        <v>11</v>
      </c>
      <c r="N2421" s="1">
        <v>1090405.5900000001</v>
      </c>
      <c r="O2421" s="1">
        <v>855676.68</v>
      </c>
    </row>
    <row r="2422" spans="1:15" x14ac:dyDescent="0.25">
      <c r="A2422" s="2">
        <v>45162.779641203706</v>
      </c>
      <c r="B2422">
        <f t="shared" si="74"/>
        <v>24</v>
      </c>
      <c r="C2422">
        <f t="shared" si="75"/>
        <v>8</v>
      </c>
      <c r="D2422" s="2">
        <f>DATE(2023,KB_s[[#This Row],[Monat]],KB_s[[#This Row],[Tag]])</f>
        <v>45162</v>
      </c>
      <c r="E2422" s="3">
        <f>WEEKNUM(KB_s[[#This Row],[kill_datetime]],2)</f>
        <v>35</v>
      </c>
      <c r="F2422" t="s">
        <v>516</v>
      </c>
      <c r="G2422" t="s">
        <v>27</v>
      </c>
      <c r="H2422" t="s">
        <v>61</v>
      </c>
      <c r="I2422" t="s">
        <v>60</v>
      </c>
      <c r="J2422" t="s">
        <v>42</v>
      </c>
      <c r="K2422" t="s">
        <v>25</v>
      </c>
      <c r="L2422" t="s">
        <v>115</v>
      </c>
      <c r="M2422" t="s">
        <v>11</v>
      </c>
      <c r="N2422" s="1">
        <v>17872418.059999999</v>
      </c>
      <c r="O2422" s="1">
        <v>4049874.9</v>
      </c>
    </row>
    <row r="2423" spans="1:15" x14ac:dyDescent="0.25">
      <c r="A2423" s="2">
        <v>45162.780034722222</v>
      </c>
      <c r="B2423">
        <f t="shared" si="74"/>
        <v>24</v>
      </c>
      <c r="C2423">
        <f t="shared" si="75"/>
        <v>8</v>
      </c>
      <c r="D2423" s="2">
        <f>DATE(2023,KB_s[[#This Row],[Monat]],KB_s[[#This Row],[Tag]])</f>
        <v>45162</v>
      </c>
      <c r="E2423" s="3">
        <f>WEEKNUM(KB_s[[#This Row],[kill_datetime]],2)</f>
        <v>35</v>
      </c>
      <c r="F2423" t="s">
        <v>171</v>
      </c>
      <c r="G2423" t="s">
        <v>27</v>
      </c>
      <c r="H2423" t="s">
        <v>61</v>
      </c>
      <c r="I2423" t="s">
        <v>60</v>
      </c>
      <c r="J2423" t="s">
        <v>42</v>
      </c>
      <c r="K2423" t="s">
        <v>25</v>
      </c>
      <c r="L2423" t="s">
        <v>115</v>
      </c>
      <c r="M2423" t="s">
        <v>11</v>
      </c>
      <c r="N2423" s="1">
        <v>32086628.77</v>
      </c>
      <c r="O2423" s="1">
        <v>16854179.030000001</v>
      </c>
    </row>
    <row r="2424" spans="1:15" x14ac:dyDescent="0.25">
      <c r="A2424" s="2">
        <v>45162.780185185184</v>
      </c>
      <c r="B2424">
        <f t="shared" si="74"/>
        <v>24</v>
      </c>
      <c r="C2424">
        <f t="shared" si="75"/>
        <v>8</v>
      </c>
      <c r="D2424" s="2">
        <f>DATE(2023,KB_s[[#This Row],[Monat]],KB_s[[#This Row],[Tag]])</f>
        <v>45162</v>
      </c>
      <c r="E2424" s="3">
        <f>WEEKNUM(KB_s[[#This Row],[kill_datetime]],2)</f>
        <v>35</v>
      </c>
      <c r="F2424" t="s">
        <v>148</v>
      </c>
      <c r="G2424" t="s">
        <v>27</v>
      </c>
      <c r="H2424" t="s">
        <v>354</v>
      </c>
      <c r="I2424" t="s">
        <v>60</v>
      </c>
      <c r="J2424" t="s">
        <v>42</v>
      </c>
      <c r="K2424" t="s">
        <v>25</v>
      </c>
      <c r="L2424" t="s">
        <v>115</v>
      </c>
      <c r="M2424" t="s">
        <v>11</v>
      </c>
      <c r="N2424" s="1">
        <v>33460632.690000001</v>
      </c>
      <c r="O2424" s="1">
        <v>30239399.780000001</v>
      </c>
    </row>
    <row r="2425" spans="1:15" x14ac:dyDescent="0.25">
      <c r="A2425" s="2">
        <v>45162.780370370368</v>
      </c>
      <c r="B2425">
        <f t="shared" si="74"/>
        <v>24</v>
      </c>
      <c r="C2425">
        <f t="shared" si="75"/>
        <v>8</v>
      </c>
      <c r="D2425" s="2">
        <f>DATE(2023,KB_s[[#This Row],[Monat]],KB_s[[#This Row],[Tag]])</f>
        <v>45162</v>
      </c>
      <c r="E2425" s="3">
        <f>WEEKNUM(KB_s[[#This Row],[kill_datetime]],2)</f>
        <v>35</v>
      </c>
      <c r="F2425" t="s">
        <v>516</v>
      </c>
      <c r="G2425" t="s">
        <v>27</v>
      </c>
      <c r="H2425" t="s">
        <v>536</v>
      </c>
      <c r="I2425" t="s">
        <v>60</v>
      </c>
      <c r="J2425" t="s">
        <v>42</v>
      </c>
      <c r="K2425" t="s">
        <v>25</v>
      </c>
      <c r="L2425" t="s">
        <v>115</v>
      </c>
      <c r="M2425" t="s">
        <v>11</v>
      </c>
      <c r="N2425" s="1">
        <v>33706958.850000001</v>
      </c>
      <c r="O2425" s="1">
        <v>29526765.91</v>
      </c>
    </row>
    <row r="2426" spans="1:15" x14ac:dyDescent="0.25">
      <c r="A2426" s="2">
        <v>45162.78056712963</v>
      </c>
      <c r="B2426">
        <f t="shared" si="74"/>
        <v>24</v>
      </c>
      <c r="C2426">
        <f t="shared" si="75"/>
        <v>8</v>
      </c>
      <c r="D2426" s="2">
        <f>DATE(2023,KB_s[[#This Row],[Monat]],KB_s[[#This Row],[Tag]])</f>
        <v>45162</v>
      </c>
      <c r="E2426" s="3">
        <f>WEEKNUM(KB_s[[#This Row],[kill_datetime]],2)</f>
        <v>35</v>
      </c>
      <c r="F2426" t="s">
        <v>263</v>
      </c>
      <c r="G2426" t="s">
        <v>27</v>
      </c>
      <c r="H2426" t="s">
        <v>475</v>
      </c>
      <c r="I2426" t="s">
        <v>60</v>
      </c>
      <c r="J2426" t="s">
        <v>42</v>
      </c>
      <c r="K2426" t="s">
        <v>25</v>
      </c>
      <c r="L2426" t="s">
        <v>115</v>
      </c>
      <c r="M2426" t="s">
        <v>11</v>
      </c>
      <c r="N2426" s="1">
        <v>29647999.800000001</v>
      </c>
      <c r="O2426" s="1">
        <v>16190763.859999999</v>
      </c>
    </row>
    <row r="2427" spans="1:15" x14ac:dyDescent="0.25">
      <c r="A2427" s="2">
        <v>45162.7809837963</v>
      </c>
      <c r="B2427">
        <f t="shared" si="74"/>
        <v>24</v>
      </c>
      <c r="C2427">
        <f t="shared" si="75"/>
        <v>8</v>
      </c>
      <c r="D2427" s="2">
        <f>DATE(2023,KB_s[[#This Row],[Monat]],KB_s[[#This Row],[Tag]])</f>
        <v>45162</v>
      </c>
      <c r="E2427" s="3">
        <f>WEEKNUM(KB_s[[#This Row],[kill_datetime]],2)</f>
        <v>35</v>
      </c>
      <c r="F2427" t="s">
        <v>171</v>
      </c>
      <c r="G2427" t="s">
        <v>27</v>
      </c>
      <c r="H2427" t="s">
        <v>588</v>
      </c>
      <c r="I2427" t="s">
        <v>60</v>
      </c>
      <c r="J2427" t="s">
        <v>42</v>
      </c>
      <c r="K2427" t="s">
        <v>25</v>
      </c>
      <c r="L2427" t="s">
        <v>115</v>
      </c>
      <c r="M2427" t="s">
        <v>11</v>
      </c>
      <c r="N2427" s="1">
        <v>29312496.260000002</v>
      </c>
      <c r="O2427" s="1">
        <v>27226698.420000002</v>
      </c>
    </row>
    <row r="2428" spans="1:15" x14ac:dyDescent="0.25">
      <c r="A2428" s="2">
        <v>45162.78570601852</v>
      </c>
      <c r="B2428">
        <f t="shared" si="74"/>
        <v>24</v>
      </c>
      <c r="C2428">
        <f t="shared" si="75"/>
        <v>8</v>
      </c>
      <c r="D2428" s="2">
        <f>DATE(2023,KB_s[[#This Row],[Monat]],KB_s[[#This Row],[Tag]])</f>
        <v>45162</v>
      </c>
      <c r="E2428" s="3">
        <f>WEEKNUM(KB_s[[#This Row],[kill_datetime]],2)</f>
        <v>35</v>
      </c>
      <c r="F2428" t="s">
        <v>374</v>
      </c>
      <c r="G2428" t="s">
        <v>20</v>
      </c>
      <c r="H2428" t="s">
        <v>172</v>
      </c>
      <c r="I2428" t="s">
        <v>13</v>
      </c>
      <c r="J2428" t="s">
        <v>157</v>
      </c>
      <c r="K2428" t="s">
        <v>32</v>
      </c>
      <c r="L2428" t="s">
        <v>107</v>
      </c>
      <c r="M2428" t="s">
        <v>78</v>
      </c>
      <c r="N2428" s="1">
        <v>81351238.269999996</v>
      </c>
      <c r="O2428" s="1">
        <v>59886168.200000003</v>
      </c>
    </row>
    <row r="2429" spans="1:15" x14ac:dyDescent="0.25">
      <c r="A2429" s="2">
        <v>45162.787129629629</v>
      </c>
      <c r="B2429">
        <f t="shared" si="74"/>
        <v>24</v>
      </c>
      <c r="C2429">
        <f t="shared" si="75"/>
        <v>8</v>
      </c>
      <c r="D2429" s="2">
        <f>DATE(2023,KB_s[[#This Row],[Monat]],KB_s[[#This Row],[Tag]])</f>
        <v>45162</v>
      </c>
      <c r="E2429" s="3">
        <f>WEEKNUM(KB_s[[#This Row],[kill_datetime]],2)</f>
        <v>35</v>
      </c>
      <c r="F2429" t="s">
        <v>351</v>
      </c>
      <c r="G2429" t="s">
        <v>20</v>
      </c>
      <c r="H2429" t="s">
        <v>479</v>
      </c>
      <c r="I2429" t="s">
        <v>13</v>
      </c>
      <c r="J2429" t="s">
        <v>34</v>
      </c>
      <c r="K2429" t="s">
        <v>32</v>
      </c>
      <c r="L2429" t="s">
        <v>296</v>
      </c>
      <c r="M2429" t="s">
        <v>66</v>
      </c>
      <c r="N2429" s="1">
        <v>52714187.939999998</v>
      </c>
      <c r="O2429" s="1">
        <v>29208950.359999999</v>
      </c>
    </row>
    <row r="2430" spans="1:15" x14ac:dyDescent="0.25">
      <c r="A2430" s="2">
        <v>45162.787592592591</v>
      </c>
      <c r="B2430">
        <f t="shared" si="74"/>
        <v>24</v>
      </c>
      <c r="C2430">
        <f t="shared" si="75"/>
        <v>8</v>
      </c>
      <c r="D2430" s="2">
        <f>DATE(2023,KB_s[[#This Row],[Monat]],KB_s[[#This Row],[Tag]])</f>
        <v>45162</v>
      </c>
      <c r="E2430" s="3">
        <f>WEEKNUM(KB_s[[#This Row],[kill_datetime]],2)</f>
        <v>35</v>
      </c>
      <c r="F2430" t="s">
        <v>351</v>
      </c>
      <c r="G2430" t="s">
        <v>20</v>
      </c>
      <c r="H2430" t="s">
        <v>479</v>
      </c>
      <c r="I2430" t="s">
        <v>13</v>
      </c>
      <c r="J2430" t="s">
        <v>218</v>
      </c>
      <c r="K2430" t="s">
        <v>32</v>
      </c>
      <c r="L2430" t="s">
        <v>296</v>
      </c>
      <c r="M2430" t="s">
        <v>66</v>
      </c>
      <c r="N2430" s="1">
        <v>34638335.920000002</v>
      </c>
      <c r="O2430" s="1">
        <v>22590046.34</v>
      </c>
    </row>
    <row r="2431" spans="1:15" x14ac:dyDescent="0.25">
      <c r="A2431" s="2">
        <v>45162.787939814814</v>
      </c>
      <c r="B2431">
        <f t="shared" si="74"/>
        <v>24</v>
      </c>
      <c r="C2431">
        <f t="shared" si="75"/>
        <v>8</v>
      </c>
      <c r="D2431" s="2">
        <f>DATE(2023,KB_s[[#This Row],[Monat]],KB_s[[#This Row],[Tag]])</f>
        <v>45162</v>
      </c>
      <c r="E2431" s="3">
        <f>WEEKNUM(KB_s[[#This Row],[kill_datetime]],2)</f>
        <v>35</v>
      </c>
      <c r="F2431" t="s">
        <v>351</v>
      </c>
      <c r="G2431" t="s">
        <v>20</v>
      </c>
      <c r="H2431" t="s">
        <v>479</v>
      </c>
      <c r="I2431" t="s">
        <v>13</v>
      </c>
      <c r="J2431" t="s">
        <v>218</v>
      </c>
      <c r="K2431" t="s">
        <v>32</v>
      </c>
      <c r="L2431" t="s">
        <v>296</v>
      </c>
      <c r="M2431" t="s">
        <v>66</v>
      </c>
      <c r="N2431" s="1">
        <v>34558288.700000003</v>
      </c>
      <c r="O2431" s="1">
        <v>19620652.309999999</v>
      </c>
    </row>
    <row r="2432" spans="1:15" x14ac:dyDescent="0.25">
      <c r="A2432" s="2">
        <v>45162.792060185187</v>
      </c>
      <c r="B2432">
        <f t="shared" si="74"/>
        <v>24</v>
      </c>
      <c r="C2432">
        <f t="shared" si="75"/>
        <v>8</v>
      </c>
      <c r="D2432" s="2">
        <f>DATE(2023,KB_s[[#This Row],[Monat]],KB_s[[#This Row],[Tag]])</f>
        <v>45162</v>
      </c>
      <c r="E2432" s="3">
        <f>WEEKNUM(KB_s[[#This Row],[kill_datetime]],2)</f>
        <v>35</v>
      </c>
      <c r="F2432" t="s">
        <v>354</v>
      </c>
      <c r="G2432" t="s">
        <v>60</v>
      </c>
      <c r="H2432" t="s">
        <v>21</v>
      </c>
      <c r="I2432" t="s">
        <v>13</v>
      </c>
      <c r="J2432" t="s">
        <v>31</v>
      </c>
      <c r="K2432" t="s">
        <v>32</v>
      </c>
      <c r="L2432" t="s">
        <v>115</v>
      </c>
      <c r="M2432" t="s">
        <v>11</v>
      </c>
      <c r="N2432" s="1">
        <v>55016002.560000002</v>
      </c>
      <c r="O2432" s="1">
        <v>39596004.57</v>
      </c>
    </row>
    <row r="2433" spans="1:15" x14ac:dyDescent="0.25">
      <c r="A2433" s="2">
        <v>45162.792071759257</v>
      </c>
      <c r="B2433">
        <f t="shared" si="74"/>
        <v>24</v>
      </c>
      <c r="C2433">
        <f t="shared" si="75"/>
        <v>8</v>
      </c>
      <c r="D2433" s="2">
        <f>DATE(2023,KB_s[[#This Row],[Monat]],KB_s[[#This Row],[Tag]])</f>
        <v>45162</v>
      </c>
      <c r="E2433" s="3">
        <f>WEEKNUM(KB_s[[#This Row],[kill_datetime]],2)</f>
        <v>35</v>
      </c>
      <c r="F2433" t="s">
        <v>643</v>
      </c>
      <c r="G2433" t="s">
        <v>60</v>
      </c>
      <c r="H2433" t="s">
        <v>422</v>
      </c>
      <c r="I2433" t="s">
        <v>13</v>
      </c>
      <c r="J2433" t="s">
        <v>31</v>
      </c>
      <c r="K2433" t="s">
        <v>32</v>
      </c>
      <c r="L2433" t="s">
        <v>115</v>
      </c>
      <c r="M2433" t="s">
        <v>11</v>
      </c>
      <c r="N2433" s="1">
        <v>51221014.130000003</v>
      </c>
      <c r="O2433" s="1">
        <v>35134948.93</v>
      </c>
    </row>
    <row r="2434" spans="1:15" x14ac:dyDescent="0.25">
      <c r="A2434" s="2">
        <v>45162.792118055557</v>
      </c>
      <c r="B2434">
        <f t="shared" ref="B2434:B2497" si="76">DAY(A2434)</f>
        <v>24</v>
      </c>
      <c r="C2434">
        <f t="shared" ref="C2434:C2497" si="77">MONTH(A2434)</f>
        <v>8</v>
      </c>
      <c r="D2434" s="2">
        <f>DATE(2023,KB_s[[#This Row],[Monat]],KB_s[[#This Row],[Tag]])</f>
        <v>45162</v>
      </c>
      <c r="E2434" s="3">
        <f>WEEKNUM(KB_s[[#This Row],[kill_datetime]],2)</f>
        <v>35</v>
      </c>
      <c r="F2434" t="s">
        <v>176</v>
      </c>
      <c r="G2434" t="s">
        <v>60</v>
      </c>
      <c r="H2434" t="s">
        <v>108</v>
      </c>
      <c r="I2434" t="s">
        <v>13</v>
      </c>
      <c r="J2434" t="s">
        <v>31</v>
      </c>
      <c r="K2434" t="s">
        <v>32</v>
      </c>
      <c r="L2434" t="s">
        <v>115</v>
      </c>
      <c r="M2434" t="s">
        <v>11</v>
      </c>
      <c r="N2434" s="1">
        <v>56803055.909999996</v>
      </c>
      <c r="O2434" s="1">
        <v>36995836.210000001</v>
      </c>
    </row>
    <row r="2435" spans="1:15" x14ac:dyDescent="0.25">
      <c r="A2435" s="2">
        <v>45162.792245370372</v>
      </c>
      <c r="B2435">
        <f t="shared" si="76"/>
        <v>24</v>
      </c>
      <c r="C2435">
        <f t="shared" si="77"/>
        <v>8</v>
      </c>
      <c r="D2435" s="2">
        <f>DATE(2023,KB_s[[#This Row],[Monat]],KB_s[[#This Row],[Tag]])</f>
        <v>45162</v>
      </c>
      <c r="E2435" s="3">
        <f>WEEKNUM(KB_s[[#This Row],[kill_datetime]],2)</f>
        <v>35</v>
      </c>
      <c r="F2435" t="s">
        <v>232</v>
      </c>
      <c r="G2435" t="s">
        <v>60</v>
      </c>
      <c r="H2435" t="s">
        <v>22</v>
      </c>
      <c r="I2435" t="s">
        <v>13</v>
      </c>
      <c r="J2435" t="s">
        <v>31</v>
      </c>
      <c r="K2435" t="s">
        <v>32</v>
      </c>
      <c r="L2435" t="s">
        <v>115</v>
      </c>
      <c r="M2435" t="s">
        <v>11</v>
      </c>
      <c r="N2435" s="1">
        <v>59856054.770000003</v>
      </c>
      <c r="O2435" s="1">
        <v>41744085.43</v>
      </c>
    </row>
    <row r="2436" spans="1:15" x14ac:dyDescent="0.25">
      <c r="A2436" s="2">
        <v>45162.793761574074</v>
      </c>
      <c r="B2436">
        <f t="shared" si="76"/>
        <v>24</v>
      </c>
      <c r="C2436">
        <f t="shared" si="77"/>
        <v>8</v>
      </c>
      <c r="D2436" s="2">
        <f>DATE(2023,KB_s[[#This Row],[Monat]],KB_s[[#This Row],[Tag]])</f>
        <v>45162</v>
      </c>
      <c r="E2436" s="3">
        <f>WEEKNUM(KB_s[[#This Row],[kill_datetime]],2)</f>
        <v>35</v>
      </c>
      <c r="F2436" t="s">
        <v>174</v>
      </c>
      <c r="G2436" t="s">
        <v>27</v>
      </c>
      <c r="H2436" t="s">
        <v>538</v>
      </c>
      <c r="I2436" t="s">
        <v>60</v>
      </c>
      <c r="J2436" t="s">
        <v>267</v>
      </c>
      <c r="K2436" t="s">
        <v>17</v>
      </c>
      <c r="L2436" t="s">
        <v>115</v>
      </c>
      <c r="M2436" t="s">
        <v>11</v>
      </c>
      <c r="N2436" s="1">
        <v>559885.34</v>
      </c>
      <c r="O2436" s="1">
        <v>375031.07</v>
      </c>
    </row>
    <row r="2437" spans="1:15" x14ac:dyDescent="0.25">
      <c r="A2437" s="2">
        <v>45162.794583333336</v>
      </c>
      <c r="B2437">
        <f t="shared" si="76"/>
        <v>24</v>
      </c>
      <c r="C2437">
        <f t="shared" si="77"/>
        <v>8</v>
      </c>
      <c r="D2437" s="2">
        <f>DATE(2023,KB_s[[#This Row],[Monat]],KB_s[[#This Row],[Tag]])</f>
        <v>45162</v>
      </c>
      <c r="E2437" s="3">
        <f>WEEKNUM(KB_s[[#This Row],[kill_datetime]],2)</f>
        <v>35</v>
      </c>
      <c r="F2437" t="s">
        <v>481</v>
      </c>
      <c r="G2437" t="s">
        <v>60</v>
      </c>
      <c r="H2437" t="s">
        <v>93</v>
      </c>
      <c r="I2437" t="s">
        <v>13</v>
      </c>
      <c r="J2437" t="s">
        <v>31</v>
      </c>
      <c r="K2437" t="s">
        <v>32</v>
      </c>
      <c r="L2437" t="s">
        <v>115</v>
      </c>
      <c r="M2437" t="s">
        <v>11</v>
      </c>
      <c r="N2437" s="1">
        <v>59438630.789999999</v>
      </c>
      <c r="O2437" s="1">
        <v>40430037.670000002</v>
      </c>
    </row>
    <row r="2438" spans="1:15" x14ac:dyDescent="0.25">
      <c r="A2438" s="2">
        <v>45162.794687499998</v>
      </c>
      <c r="B2438">
        <f t="shared" si="76"/>
        <v>24</v>
      </c>
      <c r="C2438">
        <f t="shared" si="77"/>
        <v>8</v>
      </c>
      <c r="D2438" s="2">
        <f>DATE(2023,KB_s[[#This Row],[Monat]],KB_s[[#This Row],[Tag]])</f>
        <v>45162</v>
      </c>
      <c r="E2438" s="3">
        <f>WEEKNUM(KB_s[[#This Row],[kill_datetime]],2)</f>
        <v>35</v>
      </c>
      <c r="F2438" t="s">
        <v>75</v>
      </c>
      <c r="G2438" t="s">
        <v>60</v>
      </c>
      <c r="H2438" t="s">
        <v>21</v>
      </c>
      <c r="I2438" t="s">
        <v>13</v>
      </c>
      <c r="J2438" t="s">
        <v>31</v>
      </c>
      <c r="K2438" t="s">
        <v>32</v>
      </c>
      <c r="L2438" t="s">
        <v>115</v>
      </c>
      <c r="M2438" t="s">
        <v>11</v>
      </c>
      <c r="N2438" s="1">
        <v>86306946.730000004</v>
      </c>
      <c r="O2438" s="1">
        <v>69988343.060000002</v>
      </c>
    </row>
    <row r="2439" spans="1:15" x14ac:dyDescent="0.25">
      <c r="A2439" s="2">
        <v>45162.794791666667</v>
      </c>
      <c r="B2439">
        <f t="shared" si="76"/>
        <v>24</v>
      </c>
      <c r="C2439">
        <f t="shared" si="77"/>
        <v>8</v>
      </c>
      <c r="D2439" s="2">
        <f>DATE(2023,KB_s[[#This Row],[Monat]],KB_s[[#This Row],[Tag]])</f>
        <v>45162</v>
      </c>
      <c r="E2439" s="3">
        <f>WEEKNUM(KB_s[[#This Row],[kill_datetime]],2)</f>
        <v>35</v>
      </c>
      <c r="F2439" t="s">
        <v>658</v>
      </c>
      <c r="G2439" t="s">
        <v>60</v>
      </c>
      <c r="H2439" t="s">
        <v>246</v>
      </c>
      <c r="I2439" t="s">
        <v>13</v>
      </c>
      <c r="J2439" t="s">
        <v>31</v>
      </c>
      <c r="K2439" t="s">
        <v>32</v>
      </c>
      <c r="L2439" t="s">
        <v>115</v>
      </c>
      <c r="M2439" t="s">
        <v>11</v>
      </c>
      <c r="N2439" s="1">
        <v>58535852.659999996</v>
      </c>
      <c r="O2439" s="1">
        <v>33004719.649999999</v>
      </c>
    </row>
    <row r="2440" spans="1:15" x14ac:dyDescent="0.25">
      <c r="A2440" s="2">
        <v>45162.794814814813</v>
      </c>
      <c r="B2440">
        <f t="shared" si="76"/>
        <v>24</v>
      </c>
      <c r="C2440">
        <f t="shared" si="77"/>
        <v>8</v>
      </c>
      <c r="D2440" s="2">
        <f>DATE(2023,KB_s[[#This Row],[Monat]],KB_s[[#This Row],[Tag]])</f>
        <v>45162</v>
      </c>
      <c r="E2440" s="3">
        <f>WEEKNUM(KB_s[[#This Row],[kill_datetime]],2)</f>
        <v>35</v>
      </c>
      <c r="F2440" t="s">
        <v>164</v>
      </c>
      <c r="G2440" t="s">
        <v>13</v>
      </c>
      <c r="H2440" t="s">
        <v>189</v>
      </c>
      <c r="I2440" t="s">
        <v>60</v>
      </c>
      <c r="J2440" t="s">
        <v>42</v>
      </c>
      <c r="K2440" t="s">
        <v>25</v>
      </c>
      <c r="L2440" t="s">
        <v>115</v>
      </c>
      <c r="M2440" t="s">
        <v>11</v>
      </c>
      <c r="N2440" s="1">
        <v>32094160.949999999</v>
      </c>
      <c r="O2440" s="1">
        <v>29174188.140000001</v>
      </c>
    </row>
    <row r="2441" spans="1:15" x14ac:dyDescent="0.25">
      <c r="A2441" s="2">
        <v>45162.794918981483</v>
      </c>
      <c r="B2441">
        <f t="shared" si="76"/>
        <v>24</v>
      </c>
      <c r="C2441">
        <f t="shared" si="77"/>
        <v>8</v>
      </c>
      <c r="D2441" s="2">
        <f>DATE(2023,KB_s[[#This Row],[Monat]],KB_s[[#This Row],[Tag]])</f>
        <v>45162</v>
      </c>
      <c r="E2441" s="3">
        <f>WEEKNUM(KB_s[[#This Row],[kill_datetime]],2)</f>
        <v>35</v>
      </c>
      <c r="F2441" t="s">
        <v>292</v>
      </c>
      <c r="G2441" t="s">
        <v>13</v>
      </c>
      <c r="H2441" t="s">
        <v>62</v>
      </c>
      <c r="I2441" t="s">
        <v>60</v>
      </c>
      <c r="J2441" t="s">
        <v>56</v>
      </c>
      <c r="K2441" t="s">
        <v>17</v>
      </c>
      <c r="L2441" t="s">
        <v>115</v>
      </c>
      <c r="M2441" t="s">
        <v>11</v>
      </c>
      <c r="N2441" s="1">
        <v>1946530.45</v>
      </c>
      <c r="O2441" s="1">
        <v>1757019.01</v>
      </c>
    </row>
    <row r="2442" spans="1:15" x14ac:dyDescent="0.25">
      <c r="A2442" s="2">
        <v>45162.794930555552</v>
      </c>
      <c r="B2442">
        <f t="shared" si="76"/>
        <v>24</v>
      </c>
      <c r="C2442">
        <f t="shared" si="77"/>
        <v>8</v>
      </c>
      <c r="D2442" s="2">
        <f>DATE(2023,KB_s[[#This Row],[Monat]],KB_s[[#This Row],[Tag]])</f>
        <v>45162</v>
      </c>
      <c r="E2442" s="3">
        <f>WEEKNUM(KB_s[[#This Row],[kill_datetime]],2)</f>
        <v>35</v>
      </c>
      <c r="F2442" t="s">
        <v>154</v>
      </c>
      <c r="G2442" t="s">
        <v>60</v>
      </c>
      <c r="H2442" t="s">
        <v>705</v>
      </c>
      <c r="I2442" t="s">
        <v>13</v>
      </c>
      <c r="J2442" t="s">
        <v>31</v>
      </c>
      <c r="K2442" t="s">
        <v>32</v>
      </c>
      <c r="L2442" t="s">
        <v>115</v>
      </c>
      <c r="M2442" t="s">
        <v>11</v>
      </c>
      <c r="N2442" s="1">
        <v>58815591.020000003</v>
      </c>
      <c r="O2442" s="1">
        <v>40252256.740000002</v>
      </c>
    </row>
    <row r="2443" spans="1:15" x14ac:dyDescent="0.25">
      <c r="A2443" s="2">
        <v>45162.795023148145</v>
      </c>
      <c r="B2443">
        <f t="shared" si="76"/>
        <v>24</v>
      </c>
      <c r="C2443">
        <f t="shared" si="77"/>
        <v>8</v>
      </c>
      <c r="D2443" s="2">
        <f>DATE(2023,KB_s[[#This Row],[Monat]],KB_s[[#This Row],[Tag]])</f>
        <v>45162</v>
      </c>
      <c r="E2443" s="3">
        <f>WEEKNUM(KB_s[[#This Row],[kill_datetime]],2)</f>
        <v>35</v>
      </c>
      <c r="F2443" t="s">
        <v>232</v>
      </c>
      <c r="G2443" t="s">
        <v>60</v>
      </c>
      <c r="H2443" t="s">
        <v>92</v>
      </c>
      <c r="I2443" t="s">
        <v>13</v>
      </c>
      <c r="J2443" t="s">
        <v>31</v>
      </c>
      <c r="K2443" t="s">
        <v>32</v>
      </c>
      <c r="L2443" t="s">
        <v>115</v>
      </c>
      <c r="M2443" t="s">
        <v>11</v>
      </c>
      <c r="N2443" s="1">
        <v>58111472.219999999</v>
      </c>
      <c r="O2443" s="1">
        <v>41944313.969999999</v>
      </c>
    </row>
    <row r="2444" spans="1:15" x14ac:dyDescent="0.25">
      <c r="A2444" s="2">
        <v>45162.795057870368</v>
      </c>
      <c r="B2444">
        <f t="shared" si="76"/>
        <v>24</v>
      </c>
      <c r="C2444">
        <f t="shared" si="77"/>
        <v>8</v>
      </c>
      <c r="D2444" s="2">
        <f>DATE(2023,KB_s[[#This Row],[Monat]],KB_s[[#This Row],[Tag]])</f>
        <v>45162</v>
      </c>
      <c r="E2444" s="3">
        <f>WEEKNUM(KB_s[[#This Row],[kill_datetime]],2)</f>
        <v>35</v>
      </c>
      <c r="F2444" t="s">
        <v>176</v>
      </c>
      <c r="G2444" t="s">
        <v>60</v>
      </c>
      <c r="H2444" t="s">
        <v>12</v>
      </c>
      <c r="I2444" t="s">
        <v>13</v>
      </c>
      <c r="J2444" t="s">
        <v>31</v>
      </c>
      <c r="K2444" t="s">
        <v>32</v>
      </c>
      <c r="L2444" t="s">
        <v>115</v>
      </c>
      <c r="M2444" t="s">
        <v>11</v>
      </c>
      <c r="N2444" s="1">
        <v>60674772.119999997</v>
      </c>
      <c r="O2444" s="1">
        <v>41705928.280000001</v>
      </c>
    </row>
    <row r="2445" spans="1:15" x14ac:dyDescent="0.25">
      <c r="A2445" s="2">
        <v>45162.795115740744</v>
      </c>
      <c r="B2445">
        <f t="shared" si="76"/>
        <v>24</v>
      </c>
      <c r="C2445">
        <f t="shared" si="77"/>
        <v>8</v>
      </c>
      <c r="D2445" s="2">
        <f>DATE(2023,KB_s[[#This Row],[Monat]],KB_s[[#This Row],[Tag]])</f>
        <v>45162</v>
      </c>
      <c r="E2445" s="3">
        <f>WEEKNUM(KB_s[[#This Row],[kill_datetime]],2)</f>
        <v>35</v>
      </c>
      <c r="F2445" t="s">
        <v>354</v>
      </c>
      <c r="G2445" t="s">
        <v>60</v>
      </c>
      <c r="H2445" t="s">
        <v>306</v>
      </c>
      <c r="I2445" t="s">
        <v>13</v>
      </c>
      <c r="J2445" t="s">
        <v>31</v>
      </c>
      <c r="K2445" t="s">
        <v>32</v>
      </c>
      <c r="L2445" t="s">
        <v>115</v>
      </c>
      <c r="M2445" t="s">
        <v>11</v>
      </c>
      <c r="N2445" s="1">
        <v>40287173.439999998</v>
      </c>
      <c r="O2445" s="1">
        <v>28080653.010000002</v>
      </c>
    </row>
    <row r="2446" spans="1:15" x14ac:dyDescent="0.25">
      <c r="A2446" s="2">
        <v>45162.795497685183</v>
      </c>
      <c r="B2446">
        <f t="shared" si="76"/>
        <v>24</v>
      </c>
      <c r="C2446">
        <f t="shared" si="77"/>
        <v>8</v>
      </c>
      <c r="D2446" s="2">
        <f>DATE(2023,KB_s[[#This Row],[Monat]],KB_s[[#This Row],[Tag]])</f>
        <v>45162</v>
      </c>
      <c r="E2446" s="3">
        <f>WEEKNUM(KB_s[[#This Row],[kill_datetime]],2)</f>
        <v>35</v>
      </c>
      <c r="F2446" t="s">
        <v>21</v>
      </c>
      <c r="G2446" t="s">
        <v>13</v>
      </c>
      <c r="H2446" t="s">
        <v>653</v>
      </c>
      <c r="I2446" t="s">
        <v>60</v>
      </c>
      <c r="J2446" t="s">
        <v>42</v>
      </c>
      <c r="K2446" t="s">
        <v>25</v>
      </c>
      <c r="L2446" t="s">
        <v>115</v>
      </c>
      <c r="M2446" t="s">
        <v>11</v>
      </c>
      <c r="N2446" s="1">
        <v>32697766.16</v>
      </c>
      <c r="O2446" s="1">
        <v>20655607.379999999</v>
      </c>
    </row>
    <row r="2447" spans="1:15" x14ac:dyDescent="0.25">
      <c r="A2447" s="2">
        <v>45162.795636574076</v>
      </c>
      <c r="B2447">
        <f t="shared" si="76"/>
        <v>24</v>
      </c>
      <c r="C2447">
        <f t="shared" si="77"/>
        <v>8</v>
      </c>
      <c r="D2447" s="2">
        <f>DATE(2023,KB_s[[#This Row],[Monat]],KB_s[[#This Row],[Tag]])</f>
        <v>45162</v>
      </c>
      <c r="E2447" s="3">
        <f>WEEKNUM(KB_s[[#This Row],[kill_datetime]],2)</f>
        <v>35</v>
      </c>
      <c r="F2447" t="s">
        <v>21</v>
      </c>
      <c r="G2447" t="s">
        <v>13</v>
      </c>
      <c r="H2447" t="s">
        <v>658</v>
      </c>
      <c r="I2447" t="s">
        <v>60</v>
      </c>
      <c r="J2447" t="s">
        <v>42</v>
      </c>
      <c r="K2447" t="s">
        <v>25</v>
      </c>
      <c r="L2447" t="s">
        <v>115</v>
      </c>
      <c r="M2447" t="s">
        <v>11</v>
      </c>
      <c r="N2447" s="1">
        <v>32044895.719999999</v>
      </c>
      <c r="O2447" s="1">
        <v>27901757.82</v>
      </c>
    </row>
    <row r="2448" spans="1:15" x14ac:dyDescent="0.25">
      <c r="A2448" s="2">
        <v>45162.795648148145</v>
      </c>
      <c r="B2448">
        <f t="shared" si="76"/>
        <v>24</v>
      </c>
      <c r="C2448">
        <f t="shared" si="77"/>
        <v>8</v>
      </c>
      <c r="D2448" s="2">
        <f>DATE(2023,KB_s[[#This Row],[Monat]],KB_s[[#This Row],[Tag]])</f>
        <v>45162</v>
      </c>
      <c r="E2448" s="3">
        <f>WEEKNUM(KB_s[[#This Row],[kill_datetime]],2)</f>
        <v>35</v>
      </c>
      <c r="F2448" t="s">
        <v>258</v>
      </c>
      <c r="G2448" t="s">
        <v>60</v>
      </c>
      <c r="H2448" t="s">
        <v>21</v>
      </c>
      <c r="I2448" t="s">
        <v>13</v>
      </c>
      <c r="J2448" t="s">
        <v>31</v>
      </c>
      <c r="K2448" t="s">
        <v>32</v>
      </c>
      <c r="L2448" t="s">
        <v>115</v>
      </c>
      <c r="M2448" t="s">
        <v>11</v>
      </c>
      <c r="N2448" s="1">
        <v>58134249.060000002</v>
      </c>
      <c r="O2448" s="1">
        <v>38377798.810000002</v>
      </c>
    </row>
    <row r="2449" spans="1:15" x14ac:dyDescent="0.25">
      <c r="A2449" s="2">
        <v>45162.795752314814</v>
      </c>
      <c r="B2449">
        <f t="shared" si="76"/>
        <v>24</v>
      </c>
      <c r="C2449">
        <f t="shared" si="77"/>
        <v>8</v>
      </c>
      <c r="D2449" s="2">
        <f>DATE(2023,KB_s[[#This Row],[Monat]],KB_s[[#This Row],[Tag]])</f>
        <v>45162</v>
      </c>
      <c r="E2449" s="3">
        <f>WEEKNUM(KB_s[[#This Row],[kill_datetime]],2)</f>
        <v>35</v>
      </c>
      <c r="F2449" t="s">
        <v>646</v>
      </c>
      <c r="G2449" t="s">
        <v>60</v>
      </c>
      <c r="H2449" t="s">
        <v>479</v>
      </c>
      <c r="I2449" t="s">
        <v>13</v>
      </c>
      <c r="J2449" t="s">
        <v>31</v>
      </c>
      <c r="K2449" t="s">
        <v>32</v>
      </c>
      <c r="L2449" t="s">
        <v>115</v>
      </c>
      <c r="M2449" t="s">
        <v>11</v>
      </c>
      <c r="N2449" s="1">
        <v>58793037.619999997</v>
      </c>
      <c r="O2449" s="1">
        <v>37474032.939999998</v>
      </c>
    </row>
    <row r="2450" spans="1:15" x14ac:dyDescent="0.25">
      <c r="A2450" s="2">
        <v>45162.796423611115</v>
      </c>
      <c r="B2450">
        <f t="shared" si="76"/>
        <v>24</v>
      </c>
      <c r="C2450">
        <f t="shared" si="77"/>
        <v>8</v>
      </c>
      <c r="D2450" s="2">
        <f>DATE(2023,KB_s[[#This Row],[Monat]],KB_s[[#This Row],[Tag]])</f>
        <v>45162</v>
      </c>
      <c r="E2450" s="3">
        <f>WEEKNUM(KB_s[[#This Row],[kill_datetime]],2)</f>
        <v>35</v>
      </c>
      <c r="F2450" t="s">
        <v>354</v>
      </c>
      <c r="G2450" t="s">
        <v>60</v>
      </c>
      <c r="H2450" t="s">
        <v>422</v>
      </c>
      <c r="I2450" t="s">
        <v>13</v>
      </c>
      <c r="J2450" t="s">
        <v>31</v>
      </c>
      <c r="K2450" t="s">
        <v>32</v>
      </c>
      <c r="L2450" t="s">
        <v>115</v>
      </c>
      <c r="M2450" t="s">
        <v>11</v>
      </c>
      <c r="N2450" s="1">
        <v>51221014.130000003</v>
      </c>
      <c r="O2450" s="1">
        <v>35662044.009999998</v>
      </c>
    </row>
    <row r="2451" spans="1:15" x14ac:dyDescent="0.25">
      <c r="A2451" s="2">
        <v>45162.796932870369</v>
      </c>
      <c r="B2451">
        <f t="shared" si="76"/>
        <v>24</v>
      </c>
      <c r="C2451">
        <f t="shared" si="77"/>
        <v>8</v>
      </c>
      <c r="D2451" s="2">
        <f>DATE(2023,KB_s[[#This Row],[Monat]],KB_s[[#This Row],[Tag]])</f>
        <v>45162</v>
      </c>
      <c r="E2451" s="3">
        <f>WEEKNUM(KB_s[[#This Row],[kill_datetime]],2)</f>
        <v>35</v>
      </c>
      <c r="F2451" t="s">
        <v>175</v>
      </c>
      <c r="G2451" t="s">
        <v>60</v>
      </c>
      <c r="H2451" t="s">
        <v>12</v>
      </c>
      <c r="I2451" t="s">
        <v>13</v>
      </c>
      <c r="J2451" t="s">
        <v>31</v>
      </c>
      <c r="K2451" t="s">
        <v>32</v>
      </c>
      <c r="L2451" t="s">
        <v>115</v>
      </c>
      <c r="M2451" t="s">
        <v>11</v>
      </c>
      <c r="N2451" s="1">
        <v>67198317.430000007</v>
      </c>
      <c r="O2451" s="1">
        <v>44683547.689999998</v>
      </c>
    </row>
    <row r="2452" spans="1:15" x14ac:dyDescent="0.25">
      <c r="A2452" s="2">
        <v>45162.798472222225</v>
      </c>
      <c r="B2452">
        <f t="shared" si="76"/>
        <v>24</v>
      </c>
      <c r="C2452">
        <f t="shared" si="77"/>
        <v>8</v>
      </c>
      <c r="D2452" s="2">
        <f>DATE(2023,KB_s[[#This Row],[Monat]],KB_s[[#This Row],[Tag]])</f>
        <v>45162</v>
      </c>
      <c r="E2452" s="3">
        <f>WEEKNUM(KB_s[[#This Row],[kill_datetime]],2)</f>
        <v>35</v>
      </c>
      <c r="F2452" t="s">
        <v>518</v>
      </c>
      <c r="G2452" t="s">
        <v>60</v>
      </c>
      <c r="H2452" t="s">
        <v>22</v>
      </c>
      <c r="I2452" t="s">
        <v>13</v>
      </c>
      <c r="J2452" t="s">
        <v>31</v>
      </c>
      <c r="K2452" t="s">
        <v>32</v>
      </c>
      <c r="L2452" t="s">
        <v>115</v>
      </c>
      <c r="M2452" t="s">
        <v>11</v>
      </c>
      <c r="N2452" s="1">
        <v>55568889.170000002</v>
      </c>
      <c r="O2452" s="1">
        <v>38612872.43</v>
      </c>
    </row>
    <row r="2453" spans="1:15" x14ac:dyDescent="0.25">
      <c r="A2453" s="2">
        <v>45162.798668981479</v>
      </c>
      <c r="B2453">
        <f t="shared" si="76"/>
        <v>24</v>
      </c>
      <c r="C2453">
        <f t="shared" si="77"/>
        <v>8</v>
      </c>
      <c r="D2453" s="2">
        <f>DATE(2023,KB_s[[#This Row],[Monat]],KB_s[[#This Row],[Tag]])</f>
        <v>45162</v>
      </c>
      <c r="E2453" s="3">
        <f>WEEKNUM(KB_s[[#This Row],[kill_datetime]],2)</f>
        <v>35</v>
      </c>
      <c r="F2453" t="s">
        <v>488</v>
      </c>
      <c r="G2453" t="s">
        <v>60</v>
      </c>
      <c r="H2453" t="s">
        <v>492</v>
      </c>
      <c r="I2453" t="s">
        <v>13</v>
      </c>
      <c r="J2453" t="s">
        <v>31</v>
      </c>
      <c r="K2453" t="s">
        <v>32</v>
      </c>
      <c r="L2453" t="s">
        <v>115</v>
      </c>
      <c r="M2453" t="s">
        <v>11</v>
      </c>
      <c r="N2453" s="1">
        <v>58742528.200000003</v>
      </c>
      <c r="O2453" s="1">
        <v>35685693.670000002</v>
      </c>
    </row>
    <row r="2454" spans="1:15" x14ac:dyDescent="0.25">
      <c r="A2454" s="2">
        <v>45162.79960648148</v>
      </c>
      <c r="B2454">
        <f t="shared" si="76"/>
        <v>24</v>
      </c>
      <c r="C2454">
        <f t="shared" si="77"/>
        <v>8</v>
      </c>
      <c r="D2454" s="2">
        <f>DATE(2023,KB_s[[#This Row],[Monat]],KB_s[[#This Row],[Tag]])</f>
        <v>45162</v>
      </c>
      <c r="E2454" s="3">
        <f>WEEKNUM(KB_s[[#This Row],[kill_datetime]],2)</f>
        <v>35</v>
      </c>
      <c r="F2454" t="s">
        <v>705</v>
      </c>
      <c r="G2454" t="s">
        <v>13</v>
      </c>
      <c r="H2454" t="s">
        <v>146</v>
      </c>
      <c r="I2454" t="s">
        <v>60</v>
      </c>
      <c r="J2454" t="s">
        <v>42</v>
      </c>
      <c r="K2454" t="s">
        <v>25</v>
      </c>
      <c r="L2454" t="s">
        <v>115</v>
      </c>
      <c r="M2454" t="s">
        <v>11</v>
      </c>
      <c r="N2454" s="1">
        <v>31047096.539999999</v>
      </c>
      <c r="O2454" s="1">
        <v>31001164.969999999</v>
      </c>
    </row>
    <row r="2455" spans="1:15" x14ac:dyDescent="0.25">
      <c r="A2455" s="2">
        <v>45162.80064814815</v>
      </c>
      <c r="B2455">
        <f t="shared" si="76"/>
        <v>24</v>
      </c>
      <c r="C2455">
        <f t="shared" si="77"/>
        <v>8</v>
      </c>
      <c r="D2455" s="2">
        <f>DATE(2023,KB_s[[#This Row],[Monat]],KB_s[[#This Row],[Tag]])</f>
        <v>45162</v>
      </c>
      <c r="E2455" s="3">
        <f>WEEKNUM(KB_s[[#This Row],[kill_datetime]],2)</f>
        <v>35</v>
      </c>
      <c r="F2455" t="s">
        <v>12</v>
      </c>
      <c r="G2455" t="s">
        <v>13</v>
      </c>
      <c r="H2455" t="s">
        <v>62</v>
      </c>
      <c r="I2455" t="s">
        <v>60</v>
      </c>
      <c r="J2455" t="s">
        <v>56</v>
      </c>
      <c r="K2455" t="s">
        <v>17</v>
      </c>
      <c r="L2455" t="s">
        <v>115</v>
      </c>
      <c r="M2455" t="s">
        <v>11</v>
      </c>
      <c r="N2455" s="1">
        <v>1947245.48</v>
      </c>
      <c r="O2455" s="1">
        <v>1705892.53</v>
      </c>
    </row>
    <row r="2456" spans="1:15" x14ac:dyDescent="0.25">
      <c r="A2456" s="2">
        <v>45162.800868055558</v>
      </c>
      <c r="B2456">
        <f t="shared" si="76"/>
        <v>24</v>
      </c>
      <c r="C2456">
        <f t="shared" si="77"/>
        <v>8</v>
      </c>
      <c r="D2456" s="2">
        <f>DATE(2023,KB_s[[#This Row],[Monat]],KB_s[[#This Row],[Tag]])</f>
        <v>45162</v>
      </c>
      <c r="E2456" s="3">
        <f>WEEKNUM(KB_s[[#This Row],[kill_datetime]],2)</f>
        <v>35</v>
      </c>
      <c r="F2456" t="s">
        <v>21</v>
      </c>
      <c r="G2456" t="s">
        <v>13</v>
      </c>
      <c r="H2456" t="s">
        <v>146</v>
      </c>
      <c r="I2456" t="s">
        <v>60</v>
      </c>
      <c r="J2456" t="s">
        <v>42</v>
      </c>
      <c r="K2456" t="s">
        <v>25</v>
      </c>
      <c r="L2456" t="s">
        <v>115</v>
      </c>
      <c r="M2456" t="s">
        <v>11</v>
      </c>
      <c r="N2456" s="1">
        <v>31011070.420000002</v>
      </c>
      <c r="O2456" s="1">
        <v>30701901.219999999</v>
      </c>
    </row>
    <row r="2457" spans="1:15" x14ac:dyDescent="0.25">
      <c r="A2457" s="2">
        <v>45162.801064814812</v>
      </c>
      <c r="B2457">
        <f t="shared" si="76"/>
        <v>24</v>
      </c>
      <c r="C2457">
        <f t="shared" si="77"/>
        <v>8</v>
      </c>
      <c r="D2457" s="2">
        <f>DATE(2023,KB_s[[#This Row],[Monat]],KB_s[[#This Row],[Tag]])</f>
        <v>45162</v>
      </c>
      <c r="E2457" s="3">
        <f>WEEKNUM(KB_s[[#This Row],[kill_datetime]],2)</f>
        <v>35</v>
      </c>
      <c r="F2457" t="s">
        <v>254</v>
      </c>
      <c r="G2457" t="s">
        <v>13</v>
      </c>
      <c r="H2457" t="s">
        <v>250</v>
      </c>
      <c r="I2457" t="s">
        <v>60</v>
      </c>
      <c r="J2457" t="s">
        <v>42</v>
      </c>
      <c r="K2457" t="s">
        <v>25</v>
      </c>
      <c r="L2457" t="s">
        <v>115</v>
      </c>
      <c r="M2457" t="s">
        <v>11</v>
      </c>
      <c r="N2457" s="1">
        <v>32069528.34</v>
      </c>
      <c r="O2457" s="1">
        <v>17177960.920000002</v>
      </c>
    </row>
    <row r="2458" spans="1:15" x14ac:dyDescent="0.25">
      <c r="A2458" s="2">
        <v>45162.801192129627</v>
      </c>
      <c r="B2458">
        <f t="shared" si="76"/>
        <v>24</v>
      </c>
      <c r="C2458">
        <f t="shared" si="77"/>
        <v>8</v>
      </c>
      <c r="D2458" s="2">
        <f>DATE(2023,KB_s[[#This Row],[Monat]],KB_s[[#This Row],[Tag]])</f>
        <v>45162</v>
      </c>
      <c r="E2458" s="3">
        <f>WEEKNUM(KB_s[[#This Row],[kill_datetime]],2)</f>
        <v>35</v>
      </c>
      <c r="F2458" t="s">
        <v>175</v>
      </c>
      <c r="G2458" t="s">
        <v>60</v>
      </c>
      <c r="H2458" t="s">
        <v>254</v>
      </c>
      <c r="I2458" t="s">
        <v>13</v>
      </c>
      <c r="J2458" t="s">
        <v>31</v>
      </c>
      <c r="K2458" t="s">
        <v>32</v>
      </c>
      <c r="L2458" t="s">
        <v>115</v>
      </c>
      <c r="M2458" t="s">
        <v>11</v>
      </c>
      <c r="N2458" s="1">
        <v>58442506.549999997</v>
      </c>
      <c r="O2458" s="1">
        <v>38947571.140000001</v>
      </c>
    </row>
    <row r="2459" spans="1:15" x14ac:dyDescent="0.25">
      <c r="A2459" s="2">
        <v>45162.801203703704</v>
      </c>
      <c r="B2459">
        <f t="shared" si="76"/>
        <v>24</v>
      </c>
      <c r="C2459">
        <f t="shared" si="77"/>
        <v>8</v>
      </c>
      <c r="D2459" s="2">
        <f>DATE(2023,KB_s[[#This Row],[Monat]],KB_s[[#This Row],[Tag]])</f>
        <v>45162</v>
      </c>
      <c r="E2459" s="3">
        <f>WEEKNUM(KB_s[[#This Row],[kill_datetime]],2)</f>
        <v>35</v>
      </c>
      <c r="F2459" t="s">
        <v>175</v>
      </c>
      <c r="G2459" t="s">
        <v>60</v>
      </c>
      <c r="H2459" t="s">
        <v>22</v>
      </c>
      <c r="I2459" t="s">
        <v>13</v>
      </c>
      <c r="J2459" t="s">
        <v>31</v>
      </c>
      <c r="K2459" t="s">
        <v>32</v>
      </c>
      <c r="L2459" t="s">
        <v>115</v>
      </c>
      <c r="M2459" t="s">
        <v>11</v>
      </c>
      <c r="N2459" s="1">
        <v>51574018.140000001</v>
      </c>
      <c r="O2459" s="1">
        <v>35083734.729999997</v>
      </c>
    </row>
    <row r="2460" spans="1:15" x14ac:dyDescent="0.25">
      <c r="A2460" s="2">
        <v>45162.801539351851</v>
      </c>
      <c r="B2460">
        <f t="shared" si="76"/>
        <v>24</v>
      </c>
      <c r="C2460">
        <f t="shared" si="77"/>
        <v>8</v>
      </c>
      <c r="D2460" s="2">
        <f>DATE(2023,KB_s[[#This Row],[Monat]],KB_s[[#This Row],[Tag]])</f>
        <v>45162</v>
      </c>
      <c r="E2460" s="3">
        <f>WEEKNUM(KB_s[[#This Row],[kill_datetime]],2)</f>
        <v>35</v>
      </c>
      <c r="F2460" t="s">
        <v>646</v>
      </c>
      <c r="G2460" t="s">
        <v>60</v>
      </c>
      <c r="H2460" t="s">
        <v>57</v>
      </c>
      <c r="I2460" t="s">
        <v>13</v>
      </c>
      <c r="J2460" t="s">
        <v>31</v>
      </c>
      <c r="K2460" t="s">
        <v>32</v>
      </c>
      <c r="L2460" t="s">
        <v>115</v>
      </c>
      <c r="M2460" t="s">
        <v>11</v>
      </c>
      <c r="N2460" s="1">
        <v>58767944.710000001</v>
      </c>
      <c r="O2460" s="1">
        <v>43182692.060000002</v>
      </c>
    </row>
    <row r="2461" spans="1:15" x14ac:dyDescent="0.25">
      <c r="A2461" s="2">
        <v>45162.801608796297</v>
      </c>
      <c r="B2461">
        <f t="shared" si="76"/>
        <v>24</v>
      </c>
      <c r="C2461">
        <f t="shared" si="77"/>
        <v>8</v>
      </c>
      <c r="D2461" s="2">
        <f>DATE(2023,KB_s[[#This Row],[Monat]],KB_s[[#This Row],[Tag]])</f>
        <v>45162</v>
      </c>
      <c r="E2461" s="3">
        <f>WEEKNUM(KB_s[[#This Row],[kill_datetime]],2)</f>
        <v>35</v>
      </c>
      <c r="F2461" t="s">
        <v>632</v>
      </c>
      <c r="G2461" t="s">
        <v>60</v>
      </c>
      <c r="H2461" t="s">
        <v>480</v>
      </c>
      <c r="I2461" t="s">
        <v>13</v>
      </c>
      <c r="J2461" t="s">
        <v>31</v>
      </c>
      <c r="K2461" t="s">
        <v>32</v>
      </c>
      <c r="L2461" t="s">
        <v>115</v>
      </c>
      <c r="M2461" t="s">
        <v>11</v>
      </c>
      <c r="N2461" s="1">
        <v>57888495.030000001</v>
      </c>
      <c r="O2461" s="1">
        <v>39984444.560000002</v>
      </c>
    </row>
    <row r="2462" spans="1:15" x14ac:dyDescent="0.25">
      <c r="A2462" s="2">
        <v>45162.804803240739</v>
      </c>
      <c r="B2462">
        <f t="shared" si="76"/>
        <v>24</v>
      </c>
      <c r="C2462">
        <f t="shared" si="77"/>
        <v>8</v>
      </c>
      <c r="D2462" s="2">
        <f>DATE(2023,KB_s[[#This Row],[Monat]],KB_s[[#This Row],[Tag]])</f>
        <v>45162</v>
      </c>
      <c r="E2462" s="3">
        <f>WEEKNUM(KB_s[[#This Row],[kill_datetime]],2)</f>
        <v>35</v>
      </c>
      <c r="F2462" t="s">
        <v>172</v>
      </c>
      <c r="G2462" t="s">
        <v>13</v>
      </c>
      <c r="H2462" t="s">
        <v>475</v>
      </c>
      <c r="I2462" t="s">
        <v>60</v>
      </c>
      <c r="J2462" t="s">
        <v>42</v>
      </c>
      <c r="K2462" t="s">
        <v>25</v>
      </c>
      <c r="L2462" t="s">
        <v>115</v>
      </c>
      <c r="M2462" t="s">
        <v>11</v>
      </c>
      <c r="N2462" s="1">
        <v>32072741.719999999</v>
      </c>
      <c r="O2462" s="1">
        <v>16859074.23</v>
      </c>
    </row>
    <row r="2463" spans="1:15" x14ac:dyDescent="0.25">
      <c r="A2463" s="2">
        <v>45162.804965277777</v>
      </c>
      <c r="B2463">
        <f t="shared" si="76"/>
        <v>24</v>
      </c>
      <c r="C2463">
        <f t="shared" si="77"/>
        <v>8</v>
      </c>
      <c r="D2463" s="2">
        <f>DATE(2023,KB_s[[#This Row],[Monat]],KB_s[[#This Row],[Tag]])</f>
        <v>45162</v>
      </c>
      <c r="E2463" s="3">
        <f>WEEKNUM(KB_s[[#This Row],[kill_datetime]],2)</f>
        <v>35</v>
      </c>
      <c r="F2463" t="s">
        <v>588</v>
      </c>
      <c r="G2463" t="s">
        <v>60</v>
      </c>
      <c r="H2463" t="s">
        <v>21</v>
      </c>
      <c r="I2463" t="s">
        <v>13</v>
      </c>
      <c r="J2463" t="s">
        <v>31</v>
      </c>
      <c r="K2463" t="s">
        <v>32</v>
      </c>
      <c r="L2463" t="s">
        <v>115</v>
      </c>
      <c r="M2463" t="s">
        <v>11</v>
      </c>
      <c r="N2463" s="1">
        <v>56115499.359999999</v>
      </c>
      <c r="O2463" s="1">
        <v>34433969.399999999</v>
      </c>
    </row>
    <row r="2464" spans="1:15" x14ac:dyDescent="0.25">
      <c r="A2464" s="2">
        <v>45162.804976851854</v>
      </c>
      <c r="B2464">
        <f t="shared" si="76"/>
        <v>24</v>
      </c>
      <c r="C2464">
        <f t="shared" si="77"/>
        <v>8</v>
      </c>
      <c r="D2464" s="2">
        <f>DATE(2023,KB_s[[#This Row],[Monat]],KB_s[[#This Row],[Tag]])</f>
        <v>45162</v>
      </c>
      <c r="E2464" s="3">
        <f>WEEKNUM(KB_s[[#This Row],[kill_datetime]],2)</f>
        <v>35</v>
      </c>
      <c r="F2464" t="s">
        <v>306</v>
      </c>
      <c r="G2464" t="s">
        <v>13</v>
      </c>
      <c r="H2464" t="s">
        <v>481</v>
      </c>
      <c r="I2464" t="s">
        <v>60</v>
      </c>
      <c r="J2464" t="s">
        <v>42</v>
      </c>
      <c r="K2464" t="s">
        <v>25</v>
      </c>
      <c r="L2464" t="s">
        <v>115</v>
      </c>
      <c r="M2464" t="s">
        <v>11</v>
      </c>
      <c r="N2464" s="1">
        <v>32673133.539999999</v>
      </c>
      <c r="O2464" s="1">
        <v>16122836.67</v>
      </c>
    </row>
    <row r="2465" spans="1:15" x14ac:dyDescent="0.25">
      <c r="A2465" s="2">
        <v>45162.805023148147</v>
      </c>
      <c r="B2465">
        <f t="shared" si="76"/>
        <v>24</v>
      </c>
      <c r="C2465">
        <f t="shared" si="77"/>
        <v>8</v>
      </c>
      <c r="D2465" s="2">
        <f>DATE(2023,KB_s[[#This Row],[Monat]],KB_s[[#This Row],[Tag]])</f>
        <v>45162</v>
      </c>
      <c r="E2465" s="3">
        <f>WEEKNUM(KB_s[[#This Row],[kill_datetime]],2)</f>
        <v>35</v>
      </c>
      <c r="F2465" t="s">
        <v>630</v>
      </c>
      <c r="G2465" t="s">
        <v>60</v>
      </c>
      <c r="H2465" t="s">
        <v>196</v>
      </c>
      <c r="I2465" t="s">
        <v>13</v>
      </c>
      <c r="J2465" t="s">
        <v>31</v>
      </c>
      <c r="K2465" t="s">
        <v>32</v>
      </c>
      <c r="L2465" t="s">
        <v>115</v>
      </c>
      <c r="M2465" t="s">
        <v>11</v>
      </c>
      <c r="N2465" s="1">
        <v>58753736.590000004</v>
      </c>
      <c r="O2465" s="1">
        <v>38938811.479999997</v>
      </c>
    </row>
    <row r="2466" spans="1:15" x14ac:dyDescent="0.25">
      <c r="A2466" s="2">
        <v>45162.805092592593</v>
      </c>
      <c r="B2466">
        <f t="shared" si="76"/>
        <v>24</v>
      </c>
      <c r="C2466">
        <f t="shared" si="77"/>
        <v>8</v>
      </c>
      <c r="D2466" s="2">
        <f>DATE(2023,KB_s[[#This Row],[Monat]],KB_s[[#This Row],[Tag]])</f>
        <v>45162</v>
      </c>
      <c r="E2466" s="3">
        <f>WEEKNUM(KB_s[[#This Row],[kill_datetime]],2)</f>
        <v>35</v>
      </c>
      <c r="F2466" t="s">
        <v>258</v>
      </c>
      <c r="G2466" t="s">
        <v>60</v>
      </c>
      <c r="H2466" t="s">
        <v>22</v>
      </c>
      <c r="I2466" t="s">
        <v>13</v>
      </c>
      <c r="J2466" t="s">
        <v>31</v>
      </c>
      <c r="K2466" t="s">
        <v>32</v>
      </c>
      <c r="L2466" t="s">
        <v>115</v>
      </c>
      <c r="M2466" t="s">
        <v>11</v>
      </c>
      <c r="N2466" s="1">
        <v>60461346.030000001</v>
      </c>
      <c r="O2466" s="1">
        <v>47656286.740000002</v>
      </c>
    </row>
    <row r="2467" spans="1:15" x14ac:dyDescent="0.25">
      <c r="A2467" s="2">
        <v>45162.805127314816</v>
      </c>
      <c r="B2467">
        <f t="shared" si="76"/>
        <v>24</v>
      </c>
      <c r="C2467">
        <f t="shared" si="77"/>
        <v>8</v>
      </c>
      <c r="D2467" s="2">
        <f>DATE(2023,KB_s[[#This Row],[Monat]],KB_s[[#This Row],[Tag]])</f>
        <v>45162</v>
      </c>
      <c r="E2467" s="3">
        <f>WEEKNUM(KB_s[[#This Row],[kill_datetime]],2)</f>
        <v>35</v>
      </c>
      <c r="F2467" t="s">
        <v>481</v>
      </c>
      <c r="G2467" t="s">
        <v>60</v>
      </c>
      <c r="H2467" t="s">
        <v>164</v>
      </c>
      <c r="I2467" t="s">
        <v>13</v>
      </c>
      <c r="J2467" t="s">
        <v>31</v>
      </c>
      <c r="K2467" t="s">
        <v>32</v>
      </c>
      <c r="L2467" t="s">
        <v>115</v>
      </c>
      <c r="M2467" t="s">
        <v>11</v>
      </c>
      <c r="N2467" s="1">
        <v>57157948.979999997</v>
      </c>
      <c r="O2467" s="1">
        <v>38762326.630000003</v>
      </c>
    </row>
    <row r="2468" spans="1:15" x14ac:dyDescent="0.25">
      <c r="A2468" s="2">
        <v>45162.805219907408</v>
      </c>
      <c r="B2468">
        <f t="shared" si="76"/>
        <v>24</v>
      </c>
      <c r="C2468">
        <f t="shared" si="77"/>
        <v>8</v>
      </c>
      <c r="D2468" s="2">
        <f>DATE(2023,KB_s[[#This Row],[Monat]],KB_s[[#This Row],[Tag]])</f>
        <v>45162</v>
      </c>
      <c r="E2468" s="3">
        <f>WEEKNUM(KB_s[[#This Row],[kill_datetime]],2)</f>
        <v>35</v>
      </c>
      <c r="F2468" t="s">
        <v>176</v>
      </c>
      <c r="G2468" t="s">
        <v>60</v>
      </c>
      <c r="H2468" t="s">
        <v>57</v>
      </c>
      <c r="I2468" t="s">
        <v>13</v>
      </c>
      <c r="J2468" t="s">
        <v>31</v>
      </c>
      <c r="K2468" t="s">
        <v>32</v>
      </c>
      <c r="L2468" t="s">
        <v>115</v>
      </c>
      <c r="M2468" t="s">
        <v>11</v>
      </c>
      <c r="N2468" s="1">
        <v>63677858.869999997</v>
      </c>
      <c r="O2468" s="1">
        <v>46581770.450000003</v>
      </c>
    </row>
    <row r="2469" spans="1:15" x14ac:dyDescent="0.25">
      <c r="A2469" s="2">
        <v>45162.805347222224</v>
      </c>
      <c r="B2469">
        <f t="shared" si="76"/>
        <v>24</v>
      </c>
      <c r="C2469">
        <f t="shared" si="77"/>
        <v>8</v>
      </c>
      <c r="D2469" s="2">
        <f>DATE(2023,KB_s[[#This Row],[Monat]],KB_s[[#This Row],[Tag]])</f>
        <v>45162</v>
      </c>
      <c r="E2469" s="3">
        <f>WEEKNUM(KB_s[[#This Row],[kill_datetime]],2)</f>
        <v>35</v>
      </c>
      <c r="F2469" t="s">
        <v>75</v>
      </c>
      <c r="G2469" t="s">
        <v>60</v>
      </c>
      <c r="H2469" t="s">
        <v>422</v>
      </c>
      <c r="I2469" t="s">
        <v>13</v>
      </c>
      <c r="J2469" t="s">
        <v>31</v>
      </c>
      <c r="K2469" t="s">
        <v>32</v>
      </c>
      <c r="L2469" t="s">
        <v>115</v>
      </c>
      <c r="M2469" t="s">
        <v>11</v>
      </c>
      <c r="N2469" s="1">
        <v>51199658.240000002</v>
      </c>
      <c r="O2469" s="1">
        <v>32430668.59</v>
      </c>
    </row>
    <row r="2470" spans="1:15" x14ac:dyDescent="0.25">
      <c r="A2470" s="2">
        <v>45162.805659722224</v>
      </c>
      <c r="B2470">
        <f t="shared" si="76"/>
        <v>24</v>
      </c>
      <c r="C2470">
        <f t="shared" si="77"/>
        <v>8</v>
      </c>
      <c r="D2470" s="2">
        <f>DATE(2023,KB_s[[#This Row],[Monat]],KB_s[[#This Row],[Tag]])</f>
        <v>45162</v>
      </c>
      <c r="E2470" s="3">
        <f>WEEKNUM(KB_s[[#This Row],[kill_datetime]],2)</f>
        <v>35</v>
      </c>
      <c r="F2470" t="s">
        <v>588</v>
      </c>
      <c r="G2470" t="s">
        <v>60</v>
      </c>
      <c r="H2470" t="s">
        <v>12</v>
      </c>
      <c r="I2470" t="s">
        <v>13</v>
      </c>
      <c r="J2470" t="s">
        <v>31</v>
      </c>
      <c r="K2470" t="s">
        <v>32</v>
      </c>
      <c r="L2470" t="s">
        <v>115</v>
      </c>
      <c r="M2470" t="s">
        <v>11</v>
      </c>
      <c r="N2470" s="1">
        <v>58586003.770000003</v>
      </c>
      <c r="O2470" s="1">
        <v>39489205.719999999</v>
      </c>
    </row>
    <row r="2471" spans="1:15" x14ac:dyDescent="0.25">
      <c r="A2471" s="2">
        <v>45162.811249999999</v>
      </c>
      <c r="B2471">
        <f t="shared" si="76"/>
        <v>24</v>
      </c>
      <c r="C2471">
        <f t="shared" si="77"/>
        <v>8</v>
      </c>
      <c r="D2471" s="2">
        <f>DATE(2023,KB_s[[#This Row],[Monat]],KB_s[[#This Row],[Tag]])</f>
        <v>45162</v>
      </c>
      <c r="E2471" s="3">
        <f>WEEKNUM(KB_s[[#This Row],[kill_datetime]],2)</f>
        <v>35</v>
      </c>
      <c r="F2471" t="s">
        <v>263</v>
      </c>
      <c r="G2471" t="s">
        <v>27</v>
      </c>
      <c r="H2471" t="s">
        <v>189</v>
      </c>
      <c r="I2471" t="s">
        <v>60</v>
      </c>
      <c r="J2471" t="s">
        <v>126</v>
      </c>
      <c r="K2471" t="s">
        <v>17</v>
      </c>
      <c r="L2471" t="s">
        <v>115</v>
      </c>
      <c r="M2471" t="s">
        <v>11</v>
      </c>
      <c r="N2471" s="1">
        <v>109867009.54000001</v>
      </c>
      <c r="O2471" s="1">
        <v>104952596.38</v>
      </c>
    </row>
    <row r="2472" spans="1:15" x14ac:dyDescent="0.25">
      <c r="A2472" s="2">
        <v>45162.811377314814</v>
      </c>
      <c r="B2472">
        <f t="shared" si="76"/>
        <v>24</v>
      </c>
      <c r="C2472">
        <f t="shared" si="77"/>
        <v>8</v>
      </c>
      <c r="D2472" s="2">
        <f>DATE(2023,KB_s[[#This Row],[Monat]],KB_s[[#This Row],[Tag]])</f>
        <v>45162</v>
      </c>
      <c r="E2472" s="3">
        <f>WEEKNUM(KB_s[[#This Row],[kill_datetime]],2)</f>
        <v>35</v>
      </c>
      <c r="F2472" t="s">
        <v>171</v>
      </c>
      <c r="G2472" t="s">
        <v>27</v>
      </c>
      <c r="H2472" t="s">
        <v>727</v>
      </c>
      <c r="I2472" t="s">
        <v>60</v>
      </c>
      <c r="J2472" t="s">
        <v>56</v>
      </c>
      <c r="K2472" t="s">
        <v>17</v>
      </c>
      <c r="L2472" t="s">
        <v>115</v>
      </c>
      <c r="M2472" t="s">
        <v>11</v>
      </c>
      <c r="N2472" s="1">
        <v>608743.61</v>
      </c>
      <c r="O2472" s="1">
        <v>369602.17</v>
      </c>
    </row>
    <row r="2473" spans="1:15" x14ac:dyDescent="0.25">
      <c r="A2473" s="2">
        <v>45162.824467592596</v>
      </c>
      <c r="B2473">
        <f t="shared" si="76"/>
        <v>24</v>
      </c>
      <c r="C2473">
        <f t="shared" si="77"/>
        <v>8</v>
      </c>
      <c r="D2473" s="2">
        <f>DATE(2023,KB_s[[#This Row],[Monat]],KB_s[[#This Row],[Tag]])</f>
        <v>45162</v>
      </c>
      <c r="E2473" s="3">
        <f>WEEKNUM(KB_s[[#This Row],[kill_datetime]],2)</f>
        <v>35</v>
      </c>
      <c r="F2473" t="s">
        <v>189</v>
      </c>
      <c r="G2473" t="s">
        <v>60</v>
      </c>
      <c r="H2473" t="s">
        <v>76</v>
      </c>
      <c r="I2473" t="s">
        <v>13</v>
      </c>
      <c r="J2473" t="s">
        <v>49</v>
      </c>
      <c r="K2473" t="s">
        <v>25</v>
      </c>
      <c r="L2473" t="s">
        <v>58</v>
      </c>
      <c r="M2473" t="s">
        <v>11</v>
      </c>
      <c r="N2473" s="1">
        <v>6696005.4199999999</v>
      </c>
      <c r="O2473" s="1">
        <v>4365456.1900000004</v>
      </c>
    </row>
    <row r="2474" spans="1:15" x14ac:dyDescent="0.25">
      <c r="A2474" s="2">
        <v>45162.831122685187</v>
      </c>
      <c r="B2474">
        <f t="shared" si="76"/>
        <v>24</v>
      </c>
      <c r="C2474">
        <f t="shared" si="77"/>
        <v>8</v>
      </c>
      <c r="D2474" s="2">
        <f>DATE(2023,KB_s[[#This Row],[Monat]],KB_s[[#This Row],[Tag]])</f>
        <v>45162</v>
      </c>
      <c r="E2474" s="3">
        <f>WEEKNUM(KB_s[[#This Row],[kill_datetime]],2)</f>
        <v>35</v>
      </c>
      <c r="F2474" t="s">
        <v>189</v>
      </c>
      <c r="G2474" t="s">
        <v>60</v>
      </c>
      <c r="H2474" t="s">
        <v>21</v>
      </c>
      <c r="I2474" t="s">
        <v>13</v>
      </c>
      <c r="J2474" t="s">
        <v>29</v>
      </c>
      <c r="K2474" t="s">
        <v>17</v>
      </c>
      <c r="L2474" t="s">
        <v>58</v>
      </c>
      <c r="M2474" t="s">
        <v>11</v>
      </c>
      <c r="N2474" s="1">
        <v>2751964.99</v>
      </c>
      <c r="O2474" s="1">
        <v>2559811.41</v>
      </c>
    </row>
    <row r="2475" spans="1:15" x14ac:dyDescent="0.25">
      <c r="A2475" s="2">
        <v>45162.834710648145</v>
      </c>
      <c r="B2475">
        <f t="shared" si="76"/>
        <v>24</v>
      </c>
      <c r="C2475">
        <f t="shared" si="77"/>
        <v>8</v>
      </c>
      <c r="D2475" s="2">
        <f>DATE(2023,KB_s[[#This Row],[Monat]],KB_s[[#This Row],[Tag]])</f>
        <v>45162</v>
      </c>
      <c r="E2475" s="3">
        <f>WEEKNUM(KB_s[[#This Row],[kill_datetime]],2)</f>
        <v>35</v>
      </c>
      <c r="F2475" t="s">
        <v>189</v>
      </c>
      <c r="G2475" t="s">
        <v>60</v>
      </c>
      <c r="H2475" t="s">
        <v>21</v>
      </c>
      <c r="I2475" t="s">
        <v>13</v>
      </c>
      <c r="J2475" t="s">
        <v>46</v>
      </c>
      <c r="K2475" t="s">
        <v>17</v>
      </c>
      <c r="L2475" t="s">
        <v>58</v>
      </c>
      <c r="M2475" t="s">
        <v>11</v>
      </c>
      <c r="N2475" s="1">
        <v>3553356.94</v>
      </c>
      <c r="O2475" s="1">
        <v>3242149.69</v>
      </c>
    </row>
    <row r="2476" spans="1:15" x14ac:dyDescent="0.25">
      <c r="A2476" s="2">
        <v>45162.841909722221</v>
      </c>
      <c r="B2476">
        <f t="shared" si="76"/>
        <v>24</v>
      </c>
      <c r="C2476">
        <f t="shared" si="77"/>
        <v>8</v>
      </c>
      <c r="D2476" s="2">
        <f>DATE(2023,KB_s[[#This Row],[Monat]],KB_s[[#This Row],[Tag]])</f>
        <v>45162</v>
      </c>
      <c r="E2476" s="3">
        <f>WEEKNUM(KB_s[[#This Row],[kill_datetime]],2)</f>
        <v>35</v>
      </c>
      <c r="F2476" t="s">
        <v>515</v>
      </c>
      <c r="G2476" t="s">
        <v>13</v>
      </c>
      <c r="H2476" t="s">
        <v>344</v>
      </c>
      <c r="I2476" t="s">
        <v>20</v>
      </c>
      <c r="J2476" t="s">
        <v>39</v>
      </c>
      <c r="K2476" t="s">
        <v>32</v>
      </c>
      <c r="L2476" t="s">
        <v>320</v>
      </c>
      <c r="M2476" t="s">
        <v>78</v>
      </c>
      <c r="N2476" s="1">
        <v>25627874.789999999</v>
      </c>
      <c r="O2476" s="1">
        <v>10084688.710000001</v>
      </c>
    </row>
    <row r="2477" spans="1:15" x14ac:dyDescent="0.25">
      <c r="A2477" s="2">
        <v>45162.841979166667</v>
      </c>
      <c r="B2477">
        <f t="shared" si="76"/>
        <v>24</v>
      </c>
      <c r="C2477">
        <f t="shared" si="77"/>
        <v>8</v>
      </c>
      <c r="D2477" s="2">
        <f>DATE(2023,KB_s[[#This Row],[Monat]],KB_s[[#This Row],[Tag]])</f>
        <v>45162</v>
      </c>
      <c r="E2477" s="3">
        <f>WEEKNUM(KB_s[[#This Row],[kill_datetime]],2)</f>
        <v>35</v>
      </c>
      <c r="F2477" t="s">
        <v>182</v>
      </c>
      <c r="G2477" t="s">
        <v>13</v>
      </c>
      <c r="H2477" t="s">
        <v>344</v>
      </c>
      <c r="I2477" t="s">
        <v>20</v>
      </c>
      <c r="J2477" t="s">
        <v>132</v>
      </c>
      <c r="K2477" t="s">
        <v>32</v>
      </c>
      <c r="L2477" t="s">
        <v>320</v>
      </c>
      <c r="M2477" t="s">
        <v>78</v>
      </c>
      <c r="N2477" s="1">
        <v>24569537.579999998</v>
      </c>
      <c r="O2477" s="1">
        <v>12354907.869999999</v>
      </c>
    </row>
    <row r="2478" spans="1:15" x14ac:dyDescent="0.25">
      <c r="A2478" s="2">
        <v>45162.842037037037</v>
      </c>
      <c r="B2478">
        <f t="shared" si="76"/>
        <v>24</v>
      </c>
      <c r="C2478">
        <f t="shared" si="77"/>
        <v>8</v>
      </c>
      <c r="D2478" s="2">
        <f>DATE(2023,KB_s[[#This Row],[Monat]],KB_s[[#This Row],[Tag]])</f>
        <v>45162</v>
      </c>
      <c r="E2478" s="3">
        <f>WEEKNUM(KB_s[[#This Row],[kill_datetime]],2)</f>
        <v>35</v>
      </c>
      <c r="F2478" t="s">
        <v>22</v>
      </c>
      <c r="G2478" t="s">
        <v>13</v>
      </c>
      <c r="H2478" t="s">
        <v>344</v>
      </c>
      <c r="I2478" t="s">
        <v>20</v>
      </c>
      <c r="J2478" t="s">
        <v>39</v>
      </c>
      <c r="K2478" t="s">
        <v>32</v>
      </c>
      <c r="L2478" t="s">
        <v>320</v>
      </c>
      <c r="M2478" t="s">
        <v>78</v>
      </c>
      <c r="N2478" s="1">
        <v>24151633.600000001</v>
      </c>
      <c r="O2478" s="1">
        <v>8783765.1899999995</v>
      </c>
    </row>
    <row r="2479" spans="1:15" x14ac:dyDescent="0.25">
      <c r="A2479" s="2">
        <v>45162.842129629629</v>
      </c>
      <c r="B2479">
        <f t="shared" si="76"/>
        <v>24</v>
      </c>
      <c r="C2479">
        <f t="shared" si="77"/>
        <v>8</v>
      </c>
      <c r="D2479" s="2">
        <f>DATE(2023,KB_s[[#This Row],[Monat]],KB_s[[#This Row],[Tag]])</f>
        <v>45162</v>
      </c>
      <c r="E2479" s="3">
        <f>WEEKNUM(KB_s[[#This Row],[kill_datetime]],2)</f>
        <v>35</v>
      </c>
      <c r="F2479" t="s">
        <v>515</v>
      </c>
      <c r="G2479" t="s">
        <v>13</v>
      </c>
      <c r="H2479" t="s">
        <v>344</v>
      </c>
      <c r="I2479" t="s">
        <v>20</v>
      </c>
      <c r="J2479" t="s">
        <v>73</v>
      </c>
      <c r="K2479" t="s">
        <v>32</v>
      </c>
      <c r="L2479" t="s">
        <v>320</v>
      </c>
      <c r="M2479" t="s">
        <v>78</v>
      </c>
      <c r="N2479" s="1">
        <v>21621254.550000001</v>
      </c>
      <c r="O2479" s="1">
        <v>10918736.289999999</v>
      </c>
    </row>
    <row r="2480" spans="1:15" x14ac:dyDescent="0.25">
      <c r="A2480" s="2">
        <v>45162.842222222222</v>
      </c>
      <c r="B2480">
        <f t="shared" si="76"/>
        <v>24</v>
      </c>
      <c r="C2480">
        <f t="shared" si="77"/>
        <v>8</v>
      </c>
      <c r="D2480" s="2">
        <f>DATE(2023,KB_s[[#This Row],[Monat]],KB_s[[#This Row],[Tag]])</f>
        <v>45162</v>
      </c>
      <c r="E2480" s="3">
        <f>WEEKNUM(KB_s[[#This Row],[kill_datetime]],2)</f>
        <v>35</v>
      </c>
      <c r="F2480" t="s">
        <v>535</v>
      </c>
      <c r="G2480" t="s">
        <v>13</v>
      </c>
      <c r="H2480" t="s">
        <v>344</v>
      </c>
      <c r="I2480" t="s">
        <v>20</v>
      </c>
      <c r="J2480" t="s">
        <v>39</v>
      </c>
      <c r="K2480" t="s">
        <v>32</v>
      </c>
      <c r="L2480" t="s">
        <v>320</v>
      </c>
      <c r="M2480" t="s">
        <v>78</v>
      </c>
      <c r="N2480" s="1">
        <v>25287511.300000001</v>
      </c>
      <c r="O2480" s="1">
        <v>7461021.0099999998</v>
      </c>
    </row>
    <row r="2481" spans="1:15" x14ac:dyDescent="0.25">
      <c r="A2481" s="2">
        <v>45162.842256944445</v>
      </c>
      <c r="B2481">
        <f t="shared" si="76"/>
        <v>24</v>
      </c>
      <c r="C2481">
        <f t="shared" si="77"/>
        <v>8</v>
      </c>
      <c r="D2481" s="2">
        <f>DATE(2023,KB_s[[#This Row],[Monat]],KB_s[[#This Row],[Tag]])</f>
        <v>45162</v>
      </c>
      <c r="E2481" s="3">
        <f>WEEKNUM(KB_s[[#This Row],[kill_datetime]],2)</f>
        <v>35</v>
      </c>
      <c r="F2481" t="s">
        <v>515</v>
      </c>
      <c r="G2481" t="s">
        <v>13</v>
      </c>
      <c r="H2481" t="s">
        <v>344</v>
      </c>
      <c r="I2481" t="s">
        <v>20</v>
      </c>
      <c r="J2481" t="s">
        <v>73</v>
      </c>
      <c r="K2481" t="s">
        <v>32</v>
      </c>
      <c r="L2481" t="s">
        <v>320</v>
      </c>
      <c r="M2481" t="s">
        <v>78</v>
      </c>
      <c r="N2481" s="1">
        <v>21621254.550000001</v>
      </c>
      <c r="O2481" s="1">
        <v>10810971.91</v>
      </c>
    </row>
    <row r="2482" spans="1:15" x14ac:dyDescent="0.25">
      <c r="A2482" s="2">
        <v>45162.842280092591</v>
      </c>
      <c r="B2482">
        <f t="shared" si="76"/>
        <v>24</v>
      </c>
      <c r="C2482">
        <f t="shared" si="77"/>
        <v>8</v>
      </c>
      <c r="D2482" s="2">
        <f>DATE(2023,KB_s[[#This Row],[Monat]],KB_s[[#This Row],[Tag]])</f>
        <v>45162</v>
      </c>
      <c r="E2482" s="3">
        <f>WEEKNUM(KB_s[[#This Row],[kill_datetime]],2)</f>
        <v>35</v>
      </c>
      <c r="F2482" t="s">
        <v>515</v>
      </c>
      <c r="G2482" t="s">
        <v>13</v>
      </c>
      <c r="H2482" t="s">
        <v>344</v>
      </c>
      <c r="I2482" t="s">
        <v>20</v>
      </c>
      <c r="J2482" t="s">
        <v>73</v>
      </c>
      <c r="K2482" t="s">
        <v>32</v>
      </c>
      <c r="L2482" t="s">
        <v>320</v>
      </c>
      <c r="M2482" t="s">
        <v>78</v>
      </c>
      <c r="N2482" s="1">
        <v>21621254.550000001</v>
      </c>
      <c r="O2482" s="1">
        <v>13435233.01</v>
      </c>
    </row>
    <row r="2483" spans="1:15" x14ac:dyDescent="0.25">
      <c r="A2483" s="2">
        <v>45162.842326388891</v>
      </c>
      <c r="B2483">
        <f t="shared" si="76"/>
        <v>24</v>
      </c>
      <c r="C2483">
        <f t="shared" si="77"/>
        <v>8</v>
      </c>
      <c r="D2483" s="2">
        <f>DATE(2023,KB_s[[#This Row],[Monat]],KB_s[[#This Row],[Tag]])</f>
        <v>45162</v>
      </c>
      <c r="E2483" s="3">
        <f>WEEKNUM(KB_s[[#This Row],[kill_datetime]],2)</f>
        <v>35</v>
      </c>
      <c r="F2483" t="s">
        <v>515</v>
      </c>
      <c r="G2483" t="s">
        <v>13</v>
      </c>
      <c r="H2483" t="s">
        <v>344</v>
      </c>
      <c r="I2483" t="s">
        <v>20</v>
      </c>
      <c r="J2483" t="s">
        <v>39</v>
      </c>
      <c r="K2483" t="s">
        <v>32</v>
      </c>
      <c r="L2483" t="s">
        <v>320</v>
      </c>
      <c r="M2483" t="s">
        <v>78</v>
      </c>
      <c r="N2483" s="1">
        <v>24870215.300000001</v>
      </c>
      <c r="O2483" s="1">
        <v>8537497.5299999993</v>
      </c>
    </row>
    <row r="2484" spans="1:15" x14ac:dyDescent="0.25">
      <c r="A2484" s="2">
        <v>45162.84238425926</v>
      </c>
      <c r="B2484">
        <f t="shared" si="76"/>
        <v>24</v>
      </c>
      <c r="C2484">
        <f t="shared" si="77"/>
        <v>8</v>
      </c>
      <c r="D2484" s="2">
        <f>DATE(2023,KB_s[[#This Row],[Monat]],KB_s[[#This Row],[Tag]])</f>
        <v>45162</v>
      </c>
      <c r="E2484" s="3">
        <f>WEEKNUM(KB_s[[#This Row],[kill_datetime]],2)</f>
        <v>35</v>
      </c>
      <c r="F2484" t="s">
        <v>21</v>
      </c>
      <c r="G2484" t="s">
        <v>13</v>
      </c>
      <c r="H2484" t="s">
        <v>344</v>
      </c>
      <c r="I2484" t="s">
        <v>20</v>
      </c>
      <c r="J2484" t="s">
        <v>39</v>
      </c>
      <c r="K2484" t="s">
        <v>32</v>
      </c>
      <c r="L2484" t="s">
        <v>320</v>
      </c>
      <c r="M2484" t="s">
        <v>78</v>
      </c>
      <c r="N2484" s="1">
        <v>22975657.469999999</v>
      </c>
      <c r="O2484" s="1">
        <v>8540193.2200000007</v>
      </c>
    </row>
    <row r="2485" spans="1:15" x14ac:dyDescent="0.25">
      <c r="A2485" s="2">
        <v>45162.842442129629</v>
      </c>
      <c r="B2485">
        <f t="shared" si="76"/>
        <v>24</v>
      </c>
      <c r="C2485">
        <f t="shared" si="77"/>
        <v>8</v>
      </c>
      <c r="D2485" s="2">
        <f>DATE(2023,KB_s[[#This Row],[Monat]],KB_s[[#This Row],[Tag]])</f>
        <v>45162</v>
      </c>
      <c r="E2485" s="3">
        <f>WEEKNUM(KB_s[[#This Row],[kill_datetime]],2)</f>
        <v>35</v>
      </c>
      <c r="F2485" t="s">
        <v>192</v>
      </c>
      <c r="G2485" t="s">
        <v>13</v>
      </c>
      <c r="H2485" t="s">
        <v>344</v>
      </c>
      <c r="I2485" t="s">
        <v>20</v>
      </c>
      <c r="J2485" t="s">
        <v>73</v>
      </c>
      <c r="K2485" t="s">
        <v>32</v>
      </c>
      <c r="L2485" t="s">
        <v>320</v>
      </c>
      <c r="M2485" t="s">
        <v>78</v>
      </c>
      <c r="N2485" s="1">
        <v>17618891.989999998</v>
      </c>
      <c r="O2485" s="1">
        <v>5698802</v>
      </c>
    </row>
    <row r="2486" spans="1:15" x14ac:dyDescent="0.25">
      <c r="A2486" s="2">
        <v>45162.842499999999</v>
      </c>
      <c r="B2486">
        <f t="shared" si="76"/>
        <v>24</v>
      </c>
      <c r="C2486">
        <f t="shared" si="77"/>
        <v>8</v>
      </c>
      <c r="D2486" s="2">
        <f>DATE(2023,KB_s[[#This Row],[Monat]],KB_s[[#This Row],[Tag]])</f>
        <v>45162</v>
      </c>
      <c r="E2486" s="3">
        <f>WEEKNUM(KB_s[[#This Row],[kill_datetime]],2)</f>
        <v>35</v>
      </c>
      <c r="F2486" t="s">
        <v>21</v>
      </c>
      <c r="G2486" t="s">
        <v>13</v>
      </c>
      <c r="H2486" t="s">
        <v>82</v>
      </c>
      <c r="I2486" t="s">
        <v>20</v>
      </c>
      <c r="J2486" t="s">
        <v>39</v>
      </c>
      <c r="K2486" t="s">
        <v>32</v>
      </c>
      <c r="L2486" t="s">
        <v>320</v>
      </c>
      <c r="M2486" t="s">
        <v>78</v>
      </c>
      <c r="N2486" s="1">
        <v>25138152.25</v>
      </c>
      <c r="O2486" s="1">
        <v>8844503.6999999993</v>
      </c>
    </row>
    <row r="2487" spans="1:15" x14ac:dyDescent="0.25">
      <c r="A2487" s="2">
        <v>45162.842534722222</v>
      </c>
      <c r="B2487">
        <f t="shared" si="76"/>
        <v>24</v>
      </c>
      <c r="C2487">
        <f t="shared" si="77"/>
        <v>8</v>
      </c>
      <c r="D2487" s="2">
        <f>DATE(2023,KB_s[[#This Row],[Monat]],KB_s[[#This Row],[Tag]])</f>
        <v>45162</v>
      </c>
      <c r="E2487" s="3">
        <f>WEEKNUM(KB_s[[#This Row],[kill_datetime]],2)</f>
        <v>35</v>
      </c>
      <c r="F2487" t="s">
        <v>515</v>
      </c>
      <c r="G2487" t="s">
        <v>13</v>
      </c>
      <c r="H2487" t="s">
        <v>344</v>
      </c>
      <c r="I2487" t="s">
        <v>20</v>
      </c>
      <c r="J2487" t="s">
        <v>39</v>
      </c>
      <c r="K2487" t="s">
        <v>32</v>
      </c>
      <c r="L2487" t="s">
        <v>320</v>
      </c>
      <c r="M2487" t="s">
        <v>78</v>
      </c>
      <c r="N2487" s="1">
        <v>84091073.879999995</v>
      </c>
      <c r="O2487" s="1">
        <v>66160067.020000003</v>
      </c>
    </row>
    <row r="2488" spans="1:15" x14ac:dyDescent="0.25">
      <c r="A2488" s="2">
        <v>45162.909456018519</v>
      </c>
      <c r="B2488">
        <f t="shared" si="76"/>
        <v>24</v>
      </c>
      <c r="C2488">
        <f t="shared" si="77"/>
        <v>8</v>
      </c>
      <c r="D2488" s="2">
        <f>DATE(2023,KB_s[[#This Row],[Monat]],KB_s[[#This Row],[Tag]])</f>
        <v>45162</v>
      </c>
      <c r="E2488" s="3">
        <f>WEEKNUM(KB_s[[#This Row],[kill_datetime]],2)</f>
        <v>35</v>
      </c>
      <c r="F2488" t="s">
        <v>302</v>
      </c>
      <c r="G2488" t="s">
        <v>20</v>
      </c>
      <c r="H2488" t="s">
        <v>93</v>
      </c>
      <c r="I2488" t="s">
        <v>13</v>
      </c>
      <c r="J2488" t="s">
        <v>73</v>
      </c>
      <c r="K2488" t="s">
        <v>32</v>
      </c>
      <c r="L2488" t="s">
        <v>107</v>
      </c>
      <c r="M2488" t="s">
        <v>78</v>
      </c>
      <c r="N2488" s="1">
        <v>20581967.09</v>
      </c>
      <c r="O2488" s="1">
        <v>8415276.0600000005</v>
      </c>
    </row>
    <row r="2489" spans="1:15" x14ac:dyDescent="0.25">
      <c r="A2489" s="2">
        <v>45162.912453703706</v>
      </c>
      <c r="B2489">
        <f t="shared" si="76"/>
        <v>24</v>
      </c>
      <c r="C2489">
        <f t="shared" si="77"/>
        <v>8</v>
      </c>
      <c r="D2489" s="2">
        <f>DATE(2023,KB_s[[#This Row],[Monat]],KB_s[[#This Row],[Tag]])</f>
        <v>45162</v>
      </c>
      <c r="E2489" s="3">
        <f>WEEKNUM(KB_s[[#This Row],[kill_datetime]],2)</f>
        <v>35</v>
      </c>
      <c r="F2489" t="s">
        <v>302</v>
      </c>
      <c r="G2489" t="s">
        <v>20</v>
      </c>
      <c r="H2489" t="s">
        <v>21</v>
      </c>
      <c r="I2489" t="s">
        <v>13</v>
      </c>
      <c r="J2489" t="s">
        <v>73</v>
      </c>
      <c r="K2489" t="s">
        <v>32</v>
      </c>
      <c r="L2489" t="s">
        <v>107</v>
      </c>
      <c r="M2489" t="s">
        <v>78</v>
      </c>
      <c r="N2489" s="1">
        <v>14523175.98</v>
      </c>
      <c r="O2489" s="1">
        <v>5127765.4800000004</v>
      </c>
    </row>
    <row r="2490" spans="1:15" x14ac:dyDescent="0.25">
      <c r="A2490" s="2">
        <v>45162.925486111111</v>
      </c>
      <c r="B2490">
        <f t="shared" si="76"/>
        <v>24</v>
      </c>
      <c r="C2490">
        <f t="shared" si="77"/>
        <v>8</v>
      </c>
      <c r="D2490" s="2">
        <f>DATE(2023,KB_s[[#This Row],[Monat]],KB_s[[#This Row],[Tag]])</f>
        <v>45162</v>
      </c>
      <c r="E2490" s="3">
        <f>WEEKNUM(KB_s[[#This Row],[kill_datetime]],2)</f>
        <v>35</v>
      </c>
      <c r="F2490" t="s">
        <v>515</v>
      </c>
      <c r="G2490" t="s">
        <v>13</v>
      </c>
      <c r="H2490" t="s">
        <v>154</v>
      </c>
      <c r="I2490" t="s">
        <v>60</v>
      </c>
      <c r="J2490" t="s">
        <v>43</v>
      </c>
      <c r="K2490" t="s">
        <v>17</v>
      </c>
      <c r="L2490" t="s">
        <v>58</v>
      </c>
      <c r="M2490" t="s">
        <v>11</v>
      </c>
      <c r="N2490" s="1">
        <v>71254956.670000002</v>
      </c>
      <c r="O2490" s="1">
        <v>66802260.159999996</v>
      </c>
    </row>
    <row r="2491" spans="1:15" x14ac:dyDescent="0.25">
      <c r="A2491" s="2">
        <v>45162.927418981482</v>
      </c>
      <c r="B2491">
        <f t="shared" si="76"/>
        <v>24</v>
      </c>
      <c r="C2491">
        <f t="shared" si="77"/>
        <v>8</v>
      </c>
      <c r="D2491" s="2">
        <f>DATE(2023,KB_s[[#This Row],[Monat]],KB_s[[#This Row],[Tag]])</f>
        <v>45162</v>
      </c>
      <c r="E2491" s="3">
        <f>WEEKNUM(KB_s[[#This Row],[kill_datetime]],2)</f>
        <v>35</v>
      </c>
      <c r="F2491" t="s">
        <v>302</v>
      </c>
      <c r="G2491" t="s">
        <v>20</v>
      </c>
      <c r="H2491" t="s">
        <v>21</v>
      </c>
      <c r="I2491" t="s">
        <v>13</v>
      </c>
      <c r="J2491" t="s">
        <v>63</v>
      </c>
      <c r="K2491" t="s">
        <v>32</v>
      </c>
      <c r="L2491" t="s">
        <v>107</v>
      </c>
      <c r="M2491" t="s">
        <v>78</v>
      </c>
      <c r="N2491" s="1">
        <v>135481831.63</v>
      </c>
      <c r="O2491" s="1">
        <v>107662609.97</v>
      </c>
    </row>
    <row r="2492" spans="1:15" x14ac:dyDescent="0.25">
      <c r="A2492" s="2">
        <v>45162.928310185183</v>
      </c>
      <c r="B2492">
        <f t="shared" si="76"/>
        <v>24</v>
      </c>
      <c r="C2492">
        <f t="shared" si="77"/>
        <v>8</v>
      </c>
      <c r="D2492" s="2">
        <f>DATE(2023,KB_s[[#This Row],[Monat]],KB_s[[#This Row],[Tag]])</f>
        <v>45162</v>
      </c>
      <c r="E2492" s="3">
        <f>WEEKNUM(KB_s[[#This Row],[kill_datetime]],2)</f>
        <v>35</v>
      </c>
      <c r="F2492" t="s">
        <v>154</v>
      </c>
      <c r="G2492" t="s">
        <v>60</v>
      </c>
      <c r="H2492" t="s">
        <v>515</v>
      </c>
      <c r="I2492" t="s">
        <v>13</v>
      </c>
      <c r="J2492" t="s">
        <v>42</v>
      </c>
      <c r="K2492" t="s">
        <v>25</v>
      </c>
      <c r="L2492" t="s">
        <v>58</v>
      </c>
      <c r="M2492" t="s">
        <v>11</v>
      </c>
      <c r="N2492" s="1">
        <v>42766650.390000001</v>
      </c>
      <c r="O2492" s="1">
        <v>31624160.539999999</v>
      </c>
    </row>
    <row r="2493" spans="1:15" x14ac:dyDescent="0.25">
      <c r="A2493" s="2">
        <v>45162.961527777778</v>
      </c>
      <c r="B2493">
        <f t="shared" si="76"/>
        <v>24</v>
      </c>
      <c r="C2493">
        <f t="shared" si="77"/>
        <v>8</v>
      </c>
      <c r="D2493" s="2">
        <f>DATE(2023,KB_s[[#This Row],[Monat]],KB_s[[#This Row],[Tag]])</f>
        <v>45162</v>
      </c>
      <c r="E2493" s="3">
        <f>WEEKNUM(KB_s[[#This Row],[kill_datetime]],2)</f>
        <v>35</v>
      </c>
      <c r="F2493" t="s">
        <v>463</v>
      </c>
      <c r="G2493" t="s">
        <v>60</v>
      </c>
      <c r="H2493" t="s">
        <v>487</v>
      </c>
      <c r="I2493" t="s">
        <v>27</v>
      </c>
      <c r="J2493" t="s">
        <v>44</v>
      </c>
      <c r="K2493" t="s">
        <v>17</v>
      </c>
      <c r="L2493" t="s">
        <v>278</v>
      </c>
      <c r="M2493" t="s">
        <v>94</v>
      </c>
      <c r="N2493" s="1">
        <v>5480337.9400000004</v>
      </c>
      <c r="O2493" s="1">
        <v>5358851.54</v>
      </c>
    </row>
    <row r="2494" spans="1:15" x14ac:dyDescent="0.25">
      <c r="A2494" s="2">
        <v>45163.037395833337</v>
      </c>
      <c r="B2494">
        <f t="shared" si="76"/>
        <v>25</v>
      </c>
      <c r="C2494">
        <f t="shared" si="77"/>
        <v>8</v>
      </c>
      <c r="D2494" s="2">
        <f>DATE(2023,KB_s[[#This Row],[Monat]],KB_s[[#This Row],[Tag]])</f>
        <v>45163</v>
      </c>
      <c r="E2494" s="3">
        <f>WEEKNUM(KB_s[[#This Row],[kill_datetime]],2)</f>
        <v>35</v>
      </c>
      <c r="F2494" t="s">
        <v>22</v>
      </c>
      <c r="G2494" t="s">
        <v>13</v>
      </c>
      <c r="H2494" t="s">
        <v>299</v>
      </c>
      <c r="I2494" t="s">
        <v>20</v>
      </c>
      <c r="J2494" t="s">
        <v>90</v>
      </c>
      <c r="K2494" t="s">
        <v>36</v>
      </c>
      <c r="L2494" t="s">
        <v>522</v>
      </c>
      <c r="M2494" t="s">
        <v>66</v>
      </c>
      <c r="N2494" s="1">
        <v>64639839.100000001</v>
      </c>
      <c r="O2494" s="1">
        <v>38040457.770000003</v>
      </c>
    </row>
    <row r="2495" spans="1:15" x14ac:dyDescent="0.25">
      <c r="A2495" s="2">
        <v>45163.037407407406</v>
      </c>
      <c r="B2495">
        <f t="shared" si="76"/>
        <v>25</v>
      </c>
      <c r="C2495">
        <f t="shared" si="77"/>
        <v>8</v>
      </c>
      <c r="D2495" s="2">
        <f>DATE(2023,KB_s[[#This Row],[Monat]],KB_s[[#This Row],[Tag]])</f>
        <v>45163</v>
      </c>
      <c r="E2495" s="3">
        <f>WEEKNUM(KB_s[[#This Row],[kill_datetime]],2)</f>
        <v>35</v>
      </c>
      <c r="F2495" t="s">
        <v>76</v>
      </c>
      <c r="G2495" t="s">
        <v>13</v>
      </c>
      <c r="H2495" t="s">
        <v>23</v>
      </c>
      <c r="I2495" t="s">
        <v>20</v>
      </c>
      <c r="J2495" t="s">
        <v>80</v>
      </c>
      <c r="K2495" t="s">
        <v>36</v>
      </c>
      <c r="L2495" t="s">
        <v>522</v>
      </c>
      <c r="M2495" t="s">
        <v>66</v>
      </c>
      <c r="N2495" s="1">
        <v>66864490.609999999</v>
      </c>
      <c r="O2495" s="1">
        <v>48299522.530000001</v>
      </c>
    </row>
    <row r="2496" spans="1:15" x14ac:dyDescent="0.25">
      <c r="A2496" s="2">
        <v>45163.037499999999</v>
      </c>
      <c r="B2496">
        <f t="shared" si="76"/>
        <v>25</v>
      </c>
      <c r="C2496">
        <f t="shared" si="77"/>
        <v>8</v>
      </c>
      <c r="D2496" s="2">
        <f>DATE(2023,KB_s[[#This Row],[Monat]],KB_s[[#This Row],[Tag]])</f>
        <v>45163</v>
      </c>
      <c r="E2496" s="3">
        <f>WEEKNUM(KB_s[[#This Row],[kill_datetime]],2)</f>
        <v>35</v>
      </c>
      <c r="F2496" t="s">
        <v>22</v>
      </c>
      <c r="G2496" t="s">
        <v>13</v>
      </c>
      <c r="H2496" t="s">
        <v>299</v>
      </c>
      <c r="I2496" t="s">
        <v>20</v>
      </c>
      <c r="J2496" t="s">
        <v>90</v>
      </c>
      <c r="K2496" t="s">
        <v>36</v>
      </c>
      <c r="L2496" t="s">
        <v>522</v>
      </c>
      <c r="M2496" t="s">
        <v>66</v>
      </c>
      <c r="N2496" s="1">
        <v>64152164.880000003</v>
      </c>
      <c r="O2496" s="1">
        <v>41843999.049999997</v>
      </c>
    </row>
    <row r="2497" spans="1:15" x14ac:dyDescent="0.25">
      <c r="A2497" s="2">
        <v>45163.037546296298</v>
      </c>
      <c r="B2497">
        <f t="shared" si="76"/>
        <v>25</v>
      </c>
      <c r="C2497">
        <f t="shared" si="77"/>
        <v>8</v>
      </c>
      <c r="D2497" s="2">
        <f>DATE(2023,KB_s[[#This Row],[Monat]],KB_s[[#This Row],[Tag]])</f>
        <v>45163</v>
      </c>
      <c r="E2497" s="3">
        <f>WEEKNUM(KB_s[[#This Row],[kill_datetime]],2)</f>
        <v>35</v>
      </c>
      <c r="F2497" t="s">
        <v>305</v>
      </c>
      <c r="G2497" t="s">
        <v>13</v>
      </c>
      <c r="H2497" t="s">
        <v>23</v>
      </c>
      <c r="I2497" t="s">
        <v>20</v>
      </c>
      <c r="J2497" t="s">
        <v>80</v>
      </c>
      <c r="K2497" t="s">
        <v>36</v>
      </c>
      <c r="L2497" t="s">
        <v>522</v>
      </c>
      <c r="M2497" t="s">
        <v>66</v>
      </c>
      <c r="N2497" s="1">
        <v>64619273.600000001</v>
      </c>
      <c r="O2497" s="1">
        <v>43002838.509999998</v>
      </c>
    </row>
    <row r="2498" spans="1:15" x14ac:dyDescent="0.25">
      <c r="A2498" s="2">
        <v>45163.037604166668</v>
      </c>
      <c r="B2498">
        <f t="shared" ref="B2498:B2561" si="78">DAY(A2498)</f>
        <v>25</v>
      </c>
      <c r="C2498">
        <f t="shared" ref="C2498:C2561" si="79">MONTH(A2498)</f>
        <v>8</v>
      </c>
      <c r="D2498" s="2">
        <f>DATE(2023,KB_s[[#This Row],[Monat]],KB_s[[#This Row],[Tag]])</f>
        <v>45163</v>
      </c>
      <c r="E2498" s="3">
        <f>WEEKNUM(KB_s[[#This Row],[kill_datetime]],2)</f>
        <v>35</v>
      </c>
      <c r="F2498" t="s">
        <v>22</v>
      </c>
      <c r="G2498" t="s">
        <v>13</v>
      </c>
      <c r="H2498" t="s">
        <v>23</v>
      </c>
      <c r="I2498" t="s">
        <v>20</v>
      </c>
      <c r="J2498" t="s">
        <v>90</v>
      </c>
      <c r="K2498" t="s">
        <v>36</v>
      </c>
      <c r="L2498" t="s">
        <v>522</v>
      </c>
      <c r="M2498" t="s">
        <v>66</v>
      </c>
      <c r="N2498" s="1">
        <v>64320867.659999996</v>
      </c>
      <c r="O2498" s="1">
        <v>42875189.170000002</v>
      </c>
    </row>
    <row r="2499" spans="1:15" x14ac:dyDescent="0.25">
      <c r="A2499" s="2">
        <v>45163.037708333337</v>
      </c>
      <c r="B2499">
        <f t="shared" si="78"/>
        <v>25</v>
      </c>
      <c r="C2499">
        <f t="shared" si="79"/>
        <v>8</v>
      </c>
      <c r="D2499" s="2">
        <f>DATE(2023,KB_s[[#This Row],[Monat]],KB_s[[#This Row],[Tag]])</f>
        <v>45163</v>
      </c>
      <c r="E2499" s="3">
        <f>WEEKNUM(KB_s[[#This Row],[kill_datetime]],2)</f>
        <v>35</v>
      </c>
      <c r="F2499" t="s">
        <v>21</v>
      </c>
      <c r="G2499" t="s">
        <v>13</v>
      </c>
      <c r="H2499" t="s">
        <v>72</v>
      </c>
      <c r="I2499" t="s">
        <v>20</v>
      </c>
      <c r="J2499" t="s">
        <v>90</v>
      </c>
      <c r="K2499" t="s">
        <v>36</v>
      </c>
      <c r="L2499" t="s">
        <v>522</v>
      </c>
      <c r="M2499" t="s">
        <v>66</v>
      </c>
      <c r="N2499" s="1">
        <v>64775058.829999998</v>
      </c>
      <c r="O2499" s="1">
        <v>41142192.689999998</v>
      </c>
    </row>
    <row r="2500" spans="1:15" x14ac:dyDescent="0.25">
      <c r="A2500" s="2">
        <v>45163.037951388891</v>
      </c>
      <c r="B2500">
        <f t="shared" si="78"/>
        <v>25</v>
      </c>
      <c r="C2500">
        <f t="shared" si="79"/>
        <v>8</v>
      </c>
      <c r="D2500" s="2">
        <f>DATE(2023,KB_s[[#This Row],[Monat]],KB_s[[#This Row],[Tag]])</f>
        <v>45163</v>
      </c>
      <c r="E2500" s="3">
        <f>WEEKNUM(KB_s[[#This Row],[kill_datetime]],2)</f>
        <v>35</v>
      </c>
      <c r="F2500" t="s">
        <v>192</v>
      </c>
      <c r="G2500" t="s">
        <v>13</v>
      </c>
      <c r="H2500" t="s">
        <v>308</v>
      </c>
      <c r="I2500" t="s">
        <v>20</v>
      </c>
      <c r="J2500" t="s">
        <v>90</v>
      </c>
      <c r="K2500" t="s">
        <v>36</v>
      </c>
      <c r="L2500" t="s">
        <v>522</v>
      </c>
      <c r="M2500" t="s">
        <v>66</v>
      </c>
      <c r="N2500" s="1">
        <v>57478855.170000002</v>
      </c>
      <c r="O2500" s="1">
        <v>40846901.509999998</v>
      </c>
    </row>
    <row r="2501" spans="1:15" x14ac:dyDescent="0.25">
      <c r="A2501" s="2">
        <v>45163.038460648146</v>
      </c>
      <c r="B2501">
        <f t="shared" si="78"/>
        <v>25</v>
      </c>
      <c r="C2501">
        <f t="shared" si="79"/>
        <v>8</v>
      </c>
      <c r="D2501" s="2">
        <f>DATE(2023,KB_s[[#This Row],[Monat]],KB_s[[#This Row],[Tag]])</f>
        <v>45163</v>
      </c>
      <c r="E2501" s="3">
        <f>WEEKNUM(KB_s[[#This Row],[kill_datetime]],2)</f>
        <v>35</v>
      </c>
      <c r="F2501" t="s">
        <v>82</v>
      </c>
      <c r="G2501" t="s">
        <v>20</v>
      </c>
      <c r="H2501" t="s">
        <v>22</v>
      </c>
      <c r="I2501" t="s">
        <v>13</v>
      </c>
      <c r="J2501" t="s">
        <v>106</v>
      </c>
      <c r="K2501" t="s">
        <v>32</v>
      </c>
      <c r="L2501" t="s">
        <v>522</v>
      </c>
      <c r="M2501" t="s">
        <v>66</v>
      </c>
      <c r="N2501" s="1">
        <v>33921856.420000002</v>
      </c>
      <c r="O2501" s="1">
        <v>16195792.439999999</v>
      </c>
    </row>
    <row r="2502" spans="1:15" x14ac:dyDescent="0.25">
      <c r="A2502" s="2">
        <v>45163.038738425923</v>
      </c>
      <c r="B2502">
        <f t="shared" si="78"/>
        <v>25</v>
      </c>
      <c r="C2502">
        <f t="shared" si="79"/>
        <v>8</v>
      </c>
      <c r="D2502" s="2">
        <f>DATE(2023,KB_s[[#This Row],[Monat]],KB_s[[#This Row],[Tag]])</f>
        <v>45163</v>
      </c>
      <c r="E2502" s="3">
        <f>WEEKNUM(KB_s[[#This Row],[kill_datetime]],2)</f>
        <v>35</v>
      </c>
      <c r="F2502" t="s">
        <v>23</v>
      </c>
      <c r="G2502" t="s">
        <v>20</v>
      </c>
      <c r="H2502" t="s">
        <v>22</v>
      </c>
      <c r="I2502" t="s">
        <v>13</v>
      </c>
      <c r="J2502" t="s">
        <v>106</v>
      </c>
      <c r="K2502" t="s">
        <v>32</v>
      </c>
      <c r="L2502" t="s">
        <v>522</v>
      </c>
      <c r="M2502" t="s">
        <v>66</v>
      </c>
      <c r="N2502" s="1">
        <v>30922255.82</v>
      </c>
      <c r="O2502" s="1">
        <v>15019531.060000001</v>
      </c>
    </row>
    <row r="2503" spans="1:15" x14ac:dyDescent="0.25">
      <c r="A2503" s="2">
        <v>45163.038877314815</v>
      </c>
      <c r="B2503">
        <f t="shared" si="78"/>
        <v>25</v>
      </c>
      <c r="C2503">
        <f t="shared" si="79"/>
        <v>8</v>
      </c>
      <c r="D2503" s="2">
        <f>DATE(2023,KB_s[[#This Row],[Monat]],KB_s[[#This Row],[Tag]])</f>
        <v>45163</v>
      </c>
      <c r="E2503" s="3">
        <f>WEEKNUM(KB_s[[#This Row],[kill_datetime]],2)</f>
        <v>35</v>
      </c>
      <c r="F2503" t="s">
        <v>210</v>
      </c>
      <c r="G2503" t="s">
        <v>20</v>
      </c>
      <c r="H2503" t="s">
        <v>21</v>
      </c>
      <c r="I2503" t="s">
        <v>13</v>
      </c>
      <c r="J2503" t="s">
        <v>106</v>
      </c>
      <c r="K2503" t="s">
        <v>32</v>
      </c>
      <c r="L2503" t="s">
        <v>522</v>
      </c>
      <c r="M2503" t="s">
        <v>66</v>
      </c>
      <c r="N2503" s="1">
        <v>60376229.960000001</v>
      </c>
      <c r="O2503" s="1">
        <v>42544626.219999999</v>
      </c>
    </row>
    <row r="2504" spans="1:15" x14ac:dyDescent="0.25">
      <c r="A2504" s="2">
        <v>45163.062962962962</v>
      </c>
      <c r="B2504">
        <f t="shared" si="78"/>
        <v>25</v>
      </c>
      <c r="C2504">
        <f t="shared" si="79"/>
        <v>8</v>
      </c>
      <c r="D2504" s="2">
        <f>DATE(2023,KB_s[[#This Row],[Monat]],KB_s[[#This Row],[Tag]])</f>
        <v>45163</v>
      </c>
      <c r="E2504" s="3">
        <f>WEEKNUM(KB_s[[#This Row],[kill_datetime]],2)</f>
        <v>35</v>
      </c>
      <c r="F2504" t="s">
        <v>305</v>
      </c>
      <c r="G2504" t="s">
        <v>13</v>
      </c>
      <c r="H2504" t="s">
        <v>329</v>
      </c>
      <c r="I2504" t="s">
        <v>15</v>
      </c>
      <c r="J2504" t="s">
        <v>73</v>
      </c>
      <c r="K2504" t="s">
        <v>32</v>
      </c>
      <c r="L2504" t="s">
        <v>281</v>
      </c>
      <c r="M2504" t="s">
        <v>66</v>
      </c>
      <c r="N2504" s="1">
        <v>13947295.6</v>
      </c>
      <c r="O2504" s="1">
        <v>6085877.3099999996</v>
      </c>
    </row>
    <row r="2505" spans="1:15" x14ac:dyDescent="0.25">
      <c r="A2505" s="2">
        <v>45163.064953703702</v>
      </c>
      <c r="B2505">
        <f t="shared" si="78"/>
        <v>25</v>
      </c>
      <c r="C2505">
        <f t="shared" si="79"/>
        <v>8</v>
      </c>
      <c r="D2505" s="2">
        <f>DATE(2023,KB_s[[#This Row],[Monat]],KB_s[[#This Row],[Tag]])</f>
        <v>45163</v>
      </c>
      <c r="E2505" s="3">
        <f>WEEKNUM(KB_s[[#This Row],[kill_datetime]],2)</f>
        <v>35</v>
      </c>
      <c r="F2505" t="s">
        <v>22</v>
      </c>
      <c r="G2505" t="s">
        <v>13</v>
      </c>
      <c r="H2505" t="s">
        <v>329</v>
      </c>
      <c r="I2505" t="s">
        <v>15</v>
      </c>
      <c r="J2505" t="s">
        <v>73</v>
      </c>
      <c r="K2505" t="s">
        <v>32</v>
      </c>
      <c r="L2505" t="s">
        <v>281</v>
      </c>
      <c r="M2505" t="s">
        <v>66</v>
      </c>
      <c r="N2505" s="1">
        <v>13947295.6</v>
      </c>
      <c r="O2505" s="1">
        <v>4634475.28</v>
      </c>
    </row>
    <row r="2506" spans="1:15" x14ac:dyDescent="0.25">
      <c r="A2506" s="2">
        <v>45163.067430555559</v>
      </c>
      <c r="B2506">
        <f t="shared" si="78"/>
        <v>25</v>
      </c>
      <c r="C2506">
        <f t="shared" si="79"/>
        <v>8</v>
      </c>
      <c r="D2506" s="2">
        <f>DATE(2023,KB_s[[#This Row],[Monat]],KB_s[[#This Row],[Tag]])</f>
        <v>45163</v>
      </c>
      <c r="E2506" s="3">
        <f>WEEKNUM(KB_s[[#This Row],[kill_datetime]],2)</f>
        <v>35</v>
      </c>
      <c r="F2506" t="s">
        <v>382</v>
      </c>
      <c r="G2506" t="s">
        <v>20</v>
      </c>
      <c r="H2506" t="s">
        <v>192</v>
      </c>
      <c r="I2506" t="s">
        <v>13</v>
      </c>
      <c r="J2506" t="s">
        <v>106</v>
      </c>
      <c r="K2506" t="s">
        <v>32</v>
      </c>
      <c r="L2506" t="s">
        <v>281</v>
      </c>
      <c r="M2506" t="s">
        <v>66</v>
      </c>
      <c r="N2506" s="1">
        <v>32941340.399999999</v>
      </c>
      <c r="O2506" s="1">
        <v>15594064.140000001</v>
      </c>
    </row>
    <row r="2507" spans="1:15" x14ac:dyDescent="0.25">
      <c r="A2507" s="2">
        <v>45163.072511574072</v>
      </c>
      <c r="B2507">
        <f t="shared" si="78"/>
        <v>25</v>
      </c>
      <c r="C2507">
        <f t="shared" si="79"/>
        <v>8</v>
      </c>
      <c r="D2507" s="2">
        <f>DATE(2023,KB_s[[#This Row],[Monat]],KB_s[[#This Row],[Tag]])</f>
        <v>45163</v>
      </c>
      <c r="E2507" s="3">
        <f>WEEKNUM(KB_s[[#This Row],[kill_datetime]],2)</f>
        <v>35</v>
      </c>
      <c r="F2507" t="s">
        <v>302</v>
      </c>
      <c r="G2507" t="s">
        <v>20</v>
      </c>
      <c r="H2507" t="s">
        <v>302</v>
      </c>
      <c r="I2507" t="s">
        <v>20</v>
      </c>
      <c r="J2507" t="s">
        <v>368</v>
      </c>
      <c r="K2507" t="s">
        <v>52</v>
      </c>
      <c r="L2507" t="s">
        <v>609</v>
      </c>
      <c r="M2507" t="s">
        <v>66</v>
      </c>
      <c r="N2507" s="1">
        <v>1599700597.6900001</v>
      </c>
      <c r="O2507" s="1">
        <v>1248965627.21</v>
      </c>
    </row>
    <row r="2508" spans="1:15" x14ac:dyDescent="0.25">
      <c r="A2508" s="2">
        <v>45163.092013888891</v>
      </c>
      <c r="B2508">
        <f t="shared" si="78"/>
        <v>25</v>
      </c>
      <c r="C2508">
        <f t="shared" si="79"/>
        <v>8</v>
      </c>
      <c r="D2508" s="2">
        <f>DATE(2023,KB_s[[#This Row],[Monat]],KB_s[[#This Row],[Tag]])</f>
        <v>45163</v>
      </c>
      <c r="E2508" s="3">
        <f>WEEKNUM(KB_s[[#This Row],[kill_datetime]],2)</f>
        <v>35</v>
      </c>
      <c r="F2508" t="s">
        <v>23</v>
      </c>
      <c r="G2508" t="s">
        <v>20</v>
      </c>
      <c r="H2508" t="s">
        <v>480</v>
      </c>
      <c r="I2508" t="s">
        <v>13</v>
      </c>
      <c r="J2508" t="s">
        <v>106</v>
      </c>
      <c r="K2508" t="s">
        <v>32</v>
      </c>
      <c r="L2508" t="s">
        <v>281</v>
      </c>
      <c r="M2508" t="s">
        <v>66</v>
      </c>
      <c r="N2508" s="1">
        <v>35999282.460000001</v>
      </c>
      <c r="O2508" s="1">
        <v>20911151.43</v>
      </c>
    </row>
    <row r="2509" spans="1:15" x14ac:dyDescent="0.25">
      <c r="A2509" s="2">
        <v>45163.137395833335</v>
      </c>
      <c r="B2509">
        <f t="shared" si="78"/>
        <v>25</v>
      </c>
      <c r="C2509">
        <f t="shared" si="79"/>
        <v>8</v>
      </c>
      <c r="D2509" s="2">
        <f>DATE(2023,KB_s[[#This Row],[Monat]],KB_s[[#This Row],[Tag]])</f>
        <v>45163</v>
      </c>
      <c r="E2509" s="3">
        <f>WEEKNUM(KB_s[[#This Row],[kill_datetime]],2)</f>
        <v>35</v>
      </c>
      <c r="F2509" t="s">
        <v>23</v>
      </c>
      <c r="G2509" t="s">
        <v>20</v>
      </c>
      <c r="H2509" t="s">
        <v>241</v>
      </c>
      <c r="I2509" t="s">
        <v>20</v>
      </c>
      <c r="J2509" t="s">
        <v>90</v>
      </c>
      <c r="K2509" t="s">
        <v>36</v>
      </c>
      <c r="L2509" t="s">
        <v>65</v>
      </c>
      <c r="M2509" t="s">
        <v>66</v>
      </c>
      <c r="N2509" s="1">
        <v>147210488.13999999</v>
      </c>
      <c r="O2509" s="1">
        <v>51220588.93</v>
      </c>
    </row>
    <row r="2510" spans="1:15" x14ac:dyDescent="0.25">
      <c r="A2510" s="2">
        <v>45163.141273148147</v>
      </c>
      <c r="B2510">
        <f t="shared" si="78"/>
        <v>25</v>
      </c>
      <c r="C2510">
        <f t="shared" si="79"/>
        <v>8</v>
      </c>
      <c r="D2510" s="2">
        <f>DATE(2023,KB_s[[#This Row],[Monat]],KB_s[[#This Row],[Tag]])</f>
        <v>45163</v>
      </c>
      <c r="E2510" s="3">
        <f>WEEKNUM(KB_s[[#This Row],[kill_datetime]],2)</f>
        <v>35</v>
      </c>
      <c r="F2510" t="s">
        <v>283</v>
      </c>
      <c r="G2510" t="s">
        <v>15</v>
      </c>
      <c r="H2510" t="s">
        <v>205</v>
      </c>
      <c r="I2510" t="s">
        <v>13</v>
      </c>
      <c r="J2510" t="s">
        <v>86</v>
      </c>
      <c r="K2510" t="s">
        <v>32</v>
      </c>
      <c r="L2510" t="s">
        <v>107</v>
      </c>
      <c r="M2510" t="s">
        <v>78</v>
      </c>
      <c r="N2510" s="1">
        <v>285561200.5</v>
      </c>
      <c r="O2510" s="1">
        <v>265590658.41</v>
      </c>
    </row>
    <row r="2511" spans="1:15" x14ac:dyDescent="0.25">
      <c r="A2511" s="2">
        <v>45163.141793981478</v>
      </c>
      <c r="B2511">
        <f t="shared" si="78"/>
        <v>25</v>
      </c>
      <c r="C2511">
        <f t="shared" si="79"/>
        <v>8</v>
      </c>
      <c r="D2511" s="2">
        <f>DATE(2023,KB_s[[#This Row],[Monat]],KB_s[[#This Row],[Tag]])</f>
        <v>45163</v>
      </c>
      <c r="E2511" s="3">
        <f>WEEKNUM(KB_s[[#This Row],[kill_datetime]],2)</f>
        <v>35</v>
      </c>
      <c r="F2511" t="s">
        <v>153</v>
      </c>
      <c r="G2511" t="s">
        <v>27</v>
      </c>
      <c r="H2511" t="s">
        <v>355</v>
      </c>
      <c r="I2511" t="s">
        <v>15</v>
      </c>
      <c r="J2511" t="s">
        <v>73</v>
      </c>
      <c r="K2511" t="s">
        <v>32</v>
      </c>
      <c r="L2511" t="s">
        <v>397</v>
      </c>
      <c r="M2511" t="s">
        <v>66</v>
      </c>
      <c r="N2511" s="1">
        <v>14031314.800000001</v>
      </c>
      <c r="O2511" s="1">
        <v>6116337.0099999998</v>
      </c>
    </row>
    <row r="2512" spans="1:15" x14ac:dyDescent="0.25">
      <c r="A2512" s="2">
        <v>45163.145335648151</v>
      </c>
      <c r="B2512">
        <f t="shared" si="78"/>
        <v>25</v>
      </c>
      <c r="C2512">
        <f t="shared" si="79"/>
        <v>8</v>
      </c>
      <c r="D2512" s="2">
        <f>DATE(2023,KB_s[[#This Row],[Monat]],KB_s[[#This Row],[Tag]])</f>
        <v>45163</v>
      </c>
      <c r="E2512" s="3">
        <f>WEEKNUM(KB_s[[#This Row],[kill_datetime]],2)</f>
        <v>35</v>
      </c>
      <c r="F2512" t="s">
        <v>180</v>
      </c>
      <c r="G2512" t="s">
        <v>15</v>
      </c>
      <c r="H2512" t="s">
        <v>21</v>
      </c>
      <c r="I2512" t="s">
        <v>13</v>
      </c>
      <c r="J2512" t="s">
        <v>42</v>
      </c>
      <c r="K2512" t="s">
        <v>25</v>
      </c>
      <c r="L2512" t="s">
        <v>107</v>
      </c>
      <c r="M2512" t="s">
        <v>78</v>
      </c>
      <c r="N2512" s="1">
        <v>38236785.600000001</v>
      </c>
      <c r="O2512" s="1">
        <v>35956766.340000004</v>
      </c>
    </row>
    <row r="2513" spans="1:15" x14ac:dyDescent="0.25">
      <c r="A2513" s="2">
        <v>45163.145439814813</v>
      </c>
      <c r="B2513">
        <f t="shared" si="78"/>
        <v>25</v>
      </c>
      <c r="C2513">
        <f t="shared" si="79"/>
        <v>8</v>
      </c>
      <c r="D2513" s="2">
        <f>DATE(2023,KB_s[[#This Row],[Monat]],KB_s[[#This Row],[Tag]])</f>
        <v>45163</v>
      </c>
      <c r="E2513" s="3">
        <f>WEEKNUM(KB_s[[#This Row],[kill_datetime]],2)</f>
        <v>35</v>
      </c>
      <c r="F2513" t="s">
        <v>21</v>
      </c>
      <c r="G2513" t="s">
        <v>13</v>
      </c>
      <c r="H2513" t="s">
        <v>592</v>
      </c>
      <c r="I2513" t="s">
        <v>15</v>
      </c>
      <c r="J2513" t="s">
        <v>39</v>
      </c>
      <c r="K2513" t="s">
        <v>32</v>
      </c>
      <c r="L2513" t="s">
        <v>107</v>
      </c>
      <c r="M2513" t="s">
        <v>78</v>
      </c>
      <c r="N2513" s="1">
        <v>21888130.809999999</v>
      </c>
      <c r="O2513" s="1">
        <v>5926763.1100000003</v>
      </c>
    </row>
    <row r="2514" spans="1:15" x14ac:dyDescent="0.25">
      <c r="A2514" s="2">
        <v>45163.145532407405</v>
      </c>
      <c r="B2514">
        <f t="shared" si="78"/>
        <v>25</v>
      </c>
      <c r="C2514">
        <f t="shared" si="79"/>
        <v>8</v>
      </c>
      <c r="D2514" s="2">
        <f>DATE(2023,KB_s[[#This Row],[Monat]],KB_s[[#This Row],[Tag]])</f>
        <v>45163</v>
      </c>
      <c r="E2514" s="3">
        <f>WEEKNUM(KB_s[[#This Row],[kill_datetime]],2)</f>
        <v>35</v>
      </c>
      <c r="F2514" t="s">
        <v>21</v>
      </c>
      <c r="G2514" t="s">
        <v>13</v>
      </c>
      <c r="H2514" t="s">
        <v>247</v>
      </c>
      <c r="I2514" t="s">
        <v>15</v>
      </c>
      <c r="J2514" t="s">
        <v>39</v>
      </c>
      <c r="K2514" t="s">
        <v>32</v>
      </c>
      <c r="L2514" t="s">
        <v>107</v>
      </c>
      <c r="M2514" t="s">
        <v>78</v>
      </c>
      <c r="N2514" s="1">
        <v>31961206.649999999</v>
      </c>
      <c r="O2514" s="1">
        <v>14863817.529999999</v>
      </c>
    </row>
    <row r="2515" spans="1:15" x14ac:dyDescent="0.25">
      <c r="A2515" s="2">
        <v>45163.145624999997</v>
      </c>
      <c r="B2515">
        <f t="shared" si="78"/>
        <v>25</v>
      </c>
      <c r="C2515">
        <f t="shared" si="79"/>
        <v>8</v>
      </c>
      <c r="D2515" s="2">
        <f>DATE(2023,KB_s[[#This Row],[Monat]],KB_s[[#This Row],[Tag]])</f>
        <v>45163</v>
      </c>
      <c r="E2515" s="3">
        <f>WEEKNUM(KB_s[[#This Row],[kill_datetime]],2)</f>
        <v>35</v>
      </c>
      <c r="F2515" t="s">
        <v>22</v>
      </c>
      <c r="G2515" t="s">
        <v>13</v>
      </c>
      <c r="H2515" t="s">
        <v>603</v>
      </c>
      <c r="I2515" t="s">
        <v>15</v>
      </c>
      <c r="J2515" t="s">
        <v>39</v>
      </c>
      <c r="K2515" t="s">
        <v>32</v>
      </c>
      <c r="L2515" t="s">
        <v>107</v>
      </c>
      <c r="M2515" t="s">
        <v>78</v>
      </c>
      <c r="N2515" s="1">
        <v>30961718.030000001</v>
      </c>
      <c r="O2515" s="1">
        <v>9806762.0199999996</v>
      </c>
    </row>
    <row r="2516" spans="1:15" x14ac:dyDescent="0.25">
      <c r="A2516" s="2">
        <v>45163.14570601852</v>
      </c>
      <c r="B2516">
        <f t="shared" si="78"/>
        <v>25</v>
      </c>
      <c r="C2516">
        <f t="shared" si="79"/>
        <v>8</v>
      </c>
      <c r="D2516" s="2">
        <f>DATE(2023,KB_s[[#This Row],[Monat]],KB_s[[#This Row],[Tag]])</f>
        <v>45163</v>
      </c>
      <c r="E2516" s="3">
        <f>WEEKNUM(KB_s[[#This Row],[kill_datetime]],2)</f>
        <v>35</v>
      </c>
      <c r="F2516" t="s">
        <v>455</v>
      </c>
      <c r="G2516" t="s">
        <v>13</v>
      </c>
      <c r="H2516" t="s">
        <v>256</v>
      </c>
      <c r="I2516" t="s">
        <v>15</v>
      </c>
      <c r="J2516" t="s">
        <v>39</v>
      </c>
      <c r="K2516" t="s">
        <v>32</v>
      </c>
      <c r="L2516" t="s">
        <v>107</v>
      </c>
      <c r="M2516" t="s">
        <v>78</v>
      </c>
      <c r="N2516" s="1">
        <v>25870975.379999999</v>
      </c>
      <c r="O2516" s="1">
        <v>12605403.949999999</v>
      </c>
    </row>
    <row r="2517" spans="1:15" x14ac:dyDescent="0.25">
      <c r="A2517" s="2">
        <v>45163.14571759259</v>
      </c>
      <c r="B2517">
        <f t="shared" si="78"/>
        <v>25</v>
      </c>
      <c r="C2517">
        <f t="shared" si="79"/>
        <v>8</v>
      </c>
      <c r="D2517" s="2">
        <f>DATE(2023,KB_s[[#This Row],[Monat]],KB_s[[#This Row],[Tag]])</f>
        <v>45163</v>
      </c>
      <c r="E2517" s="3">
        <f>WEEKNUM(KB_s[[#This Row],[kill_datetime]],2)</f>
        <v>35</v>
      </c>
      <c r="F2517" t="s">
        <v>312</v>
      </c>
      <c r="G2517" t="s">
        <v>13</v>
      </c>
      <c r="H2517" t="s">
        <v>283</v>
      </c>
      <c r="I2517" t="s">
        <v>15</v>
      </c>
      <c r="J2517" t="s">
        <v>200</v>
      </c>
      <c r="K2517" t="s">
        <v>17</v>
      </c>
      <c r="L2517" t="s">
        <v>107</v>
      </c>
      <c r="M2517" t="s">
        <v>78</v>
      </c>
      <c r="N2517" s="1">
        <v>4248392.22</v>
      </c>
      <c r="O2517" s="1">
        <v>3453911.81</v>
      </c>
    </row>
    <row r="2518" spans="1:15" x14ac:dyDescent="0.25">
      <c r="A2518" s="2">
        <v>45163.145879629628</v>
      </c>
      <c r="B2518">
        <f t="shared" si="78"/>
        <v>25</v>
      </c>
      <c r="C2518">
        <f t="shared" si="79"/>
        <v>8</v>
      </c>
      <c r="D2518" s="2">
        <f>DATE(2023,KB_s[[#This Row],[Monat]],KB_s[[#This Row],[Tag]])</f>
        <v>45163</v>
      </c>
      <c r="E2518" s="3">
        <f>WEEKNUM(KB_s[[#This Row],[kill_datetime]],2)</f>
        <v>35</v>
      </c>
      <c r="F2518" t="s">
        <v>164</v>
      </c>
      <c r="G2518" t="s">
        <v>13</v>
      </c>
      <c r="H2518" t="s">
        <v>283</v>
      </c>
      <c r="I2518" t="s">
        <v>15</v>
      </c>
      <c r="J2518" t="s">
        <v>39</v>
      </c>
      <c r="K2518" t="s">
        <v>32</v>
      </c>
      <c r="L2518" t="s">
        <v>107</v>
      </c>
      <c r="M2518" t="s">
        <v>78</v>
      </c>
      <c r="N2518" s="1">
        <v>75373532.629999995</v>
      </c>
      <c r="O2518" s="1">
        <v>64499503.950000003</v>
      </c>
    </row>
    <row r="2519" spans="1:15" x14ac:dyDescent="0.25">
      <c r="A2519" s="2">
        <v>45163.145949074074</v>
      </c>
      <c r="B2519">
        <f t="shared" si="78"/>
        <v>25</v>
      </c>
      <c r="C2519">
        <f t="shared" si="79"/>
        <v>8</v>
      </c>
      <c r="D2519" s="2">
        <f>DATE(2023,KB_s[[#This Row],[Monat]],KB_s[[#This Row],[Tag]])</f>
        <v>45163</v>
      </c>
      <c r="E2519" s="3">
        <f>WEEKNUM(KB_s[[#This Row],[kill_datetime]],2)</f>
        <v>35</v>
      </c>
      <c r="F2519" t="s">
        <v>22</v>
      </c>
      <c r="G2519" t="s">
        <v>13</v>
      </c>
      <c r="H2519" t="s">
        <v>283</v>
      </c>
      <c r="I2519" t="s">
        <v>15</v>
      </c>
      <c r="J2519" t="s">
        <v>39</v>
      </c>
      <c r="K2519" t="s">
        <v>32</v>
      </c>
      <c r="L2519" t="s">
        <v>107</v>
      </c>
      <c r="M2519" t="s">
        <v>78</v>
      </c>
      <c r="N2519" s="1">
        <v>22656163.699999999</v>
      </c>
      <c r="O2519" s="1">
        <v>7966923.9900000002</v>
      </c>
    </row>
    <row r="2520" spans="1:15" x14ac:dyDescent="0.25">
      <c r="A2520" s="2">
        <v>45163.146064814813</v>
      </c>
      <c r="B2520">
        <f t="shared" si="78"/>
        <v>25</v>
      </c>
      <c r="C2520">
        <f t="shared" si="79"/>
        <v>8</v>
      </c>
      <c r="D2520" s="2">
        <f>DATE(2023,KB_s[[#This Row],[Monat]],KB_s[[#This Row],[Tag]])</f>
        <v>45163</v>
      </c>
      <c r="E2520" s="3">
        <f>WEEKNUM(KB_s[[#This Row],[kill_datetime]],2)</f>
        <v>35</v>
      </c>
      <c r="F2520" t="s">
        <v>312</v>
      </c>
      <c r="G2520" t="s">
        <v>13</v>
      </c>
      <c r="H2520" t="s">
        <v>517</v>
      </c>
      <c r="I2520" t="s">
        <v>15</v>
      </c>
      <c r="J2520" t="s">
        <v>39</v>
      </c>
      <c r="K2520" t="s">
        <v>32</v>
      </c>
      <c r="L2520" t="s">
        <v>107</v>
      </c>
      <c r="M2520" t="s">
        <v>78</v>
      </c>
      <c r="N2520" s="1">
        <v>29149926.390000001</v>
      </c>
      <c r="O2520" s="1">
        <v>12263541.17</v>
      </c>
    </row>
    <row r="2521" spans="1:15" x14ac:dyDescent="0.25">
      <c r="A2521" s="2">
        <v>45163.146122685182</v>
      </c>
      <c r="B2521">
        <f t="shared" si="78"/>
        <v>25</v>
      </c>
      <c r="C2521">
        <f t="shared" si="79"/>
        <v>8</v>
      </c>
      <c r="D2521" s="2">
        <f>DATE(2023,KB_s[[#This Row],[Monat]],KB_s[[#This Row],[Tag]])</f>
        <v>45163</v>
      </c>
      <c r="E2521" s="3">
        <f>WEEKNUM(KB_s[[#This Row],[kill_datetime]],2)</f>
        <v>35</v>
      </c>
      <c r="F2521" t="s">
        <v>172</v>
      </c>
      <c r="G2521" t="s">
        <v>13</v>
      </c>
      <c r="H2521" t="s">
        <v>283</v>
      </c>
      <c r="I2521" t="s">
        <v>15</v>
      </c>
      <c r="J2521" t="s">
        <v>39</v>
      </c>
      <c r="K2521" t="s">
        <v>32</v>
      </c>
      <c r="L2521" t="s">
        <v>107</v>
      </c>
      <c r="M2521" t="s">
        <v>78</v>
      </c>
      <c r="N2521" s="1">
        <v>20467692.629999999</v>
      </c>
      <c r="O2521" s="1">
        <v>9134262.7400000002</v>
      </c>
    </row>
    <row r="2522" spans="1:15" x14ac:dyDescent="0.25">
      <c r="A2522" s="2">
        <v>45163.146319444444</v>
      </c>
      <c r="B2522">
        <f t="shared" si="78"/>
        <v>25</v>
      </c>
      <c r="C2522">
        <f t="shared" si="79"/>
        <v>8</v>
      </c>
      <c r="D2522" s="2">
        <f>DATE(2023,KB_s[[#This Row],[Monat]],KB_s[[#This Row],[Tag]])</f>
        <v>45163</v>
      </c>
      <c r="E2522" s="3">
        <f>WEEKNUM(KB_s[[#This Row],[kill_datetime]],2)</f>
        <v>35</v>
      </c>
      <c r="F2522" t="s">
        <v>230</v>
      </c>
      <c r="G2522" t="s">
        <v>13</v>
      </c>
      <c r="H2522" t="s">
        <v>180</v>
      </c>
      <c r="I2522" t="s">
        <v>15</v>
      </c>
      <c r="J2522" t="s">
        <v>39</v>
      </c>
      <c r="K2522" t="s">
        <v>32</v>
      </c>
      <c r="L2522" t="s">
        <v>107</v>
      </c>
      <c r="M2522" t="s">
        <v>78</v>
      </c>
      <c r="N2522" s="1">
        <v>78171518.849999994</v>
      </c>
      <c r="O2522" s="1">
        <v>57821697.07</v>
      </c>
    </row>
    <row r="2523" spans="1:15" x14ac:dyDescent="0.25">
      <c r="A2523" s="2">
        <v>45163.146331018521</v>
      </c>
      <c r="B2523">
        <f t="shared" si="78"/>
        <v>25</v>
      </c>
      <c r="C2523">
        <f t="shared" si="79"/>
        <v>8</v>
      </c>
      <c r="D2523" s="2">
        <f>DATE(2023,KB_s[[#This Row],[Monat]],KB_s[[#This Row],[Tag]])</f>
        <v>45163</v>
      </c>
      <c r="E2523" s="3">
        <f>WEEKNUM(KB_s[[#This Row],[kill_datetime]],2)</f>
        <v>35</v>
      </c>
      <c r="F2523" t="s">
        <v>41</v>
      </c>
      <c r="G2523" t="s">
        <v>13</v>
      </c>
      <c r="H2523" t="s">
        <v>283</v>
      </c>
      <c r="I2523" t="s">
        <v>15</v>
      </c>
      <c r="J2523" t="s">
        <v>39</v>
      </c>
      <c r="K2523" t="s">
        <v>32</v>
      </c>
      <c r="L2523" t="s">
        <v>107</v>
      </c>
      <c r="M2523" t="s">
        <v>78</v>
      </c>
      <c r="N2523" s="1">
        <v>17569279.440000001</v>
      </c>
      <c r="O2523" s="1">
        <v>5782612.46</v>
      </c>
    </row>
    <row r="2524" spans="1:15" x14ac:dyDescent="0.25">
      <c r="A2524" s="2">
        <v>45163.146886574075</v>
      </c>
      <c r="B2524">
        <f t="shared" si="78"/>
        <v>25</v>
      </c>
      <c r="C2524">
        <f t="shared" si="79"/>
        <v>8</v>
      </c>
      <c r="D2524" s="2">
        <f>DATE(2023,KB_s[[#This Row],[Monat]],KB_s[[#This Row],[Tag]])</f>
        <v>45163</v>
      </c>
      <c r="E2524" s="3">
        <f>WEEKNUM(KB_s[[#This Row],[kill_datetime]],2)</f>
        <v>35</v>
      </c>
      <c r="F2524" t="s">
        <v>172</v>
      </c>
      <c r="G2524" t="s">
        <v>13</v>
      </c>
      <c r="H2524" t="s">
        <v>180</v>
      </c>
      <c r="I2524" t="s">
        <v>15</v>
      </c>
      <c r="J2524" t="s">
        <v>80</v>
      </c>
      <c r="K2524" t="s">
        <v>36</v>
      </c>
      <c r="L2524" t="s">
        <v>107</v>
      </c>
      <c r="M2524" t="s">
        <v>78</v>
      </c>
      <c r="N2524" s="1">
        <v>69476016.489999995</v>
      </c>
      <c r="O2524" s="1">
        <v>49895764.759999998</v>
      </c>
    </row>
    <row r="2525" spans="1:15" x14ac:dyDescent="0.25">
      <c r="A2525" s="2">
        <v>45163.230312500003</v>
      </c>
      <c r="B2525">
        <f t="shared" si="78"/>
        <v>25</v>
      </c>
      <c r="C2525">
        <f t="shared" si="79"/>
        <v>8</v>
      </c>
      <c r="D2525" s="2">
        <f>DATE(2023,KB_s[[#This Row],[Monat]],KB_s[[#This Row],[Tag]])</f>
        <v>45163</v>
      </c>
      <c r="E2525" s="3">
        <f>WEEKNUM(KB_s[[#This Row],[kill_datetime]],2)</f>
        <v>35</v>
      </c>
      <c r="F2525" t="s">
        <v>369</v>
      </c>
      <c r="G2525" t="s">
        <v>20</v>
      </c>
      <c r="H2525" t="s">
        <v>369</v>
      </c>
      <c r="I2525" t="s">
        <v>20</v>
      </c>
      <c r="J2525" t="s">
        <v>16</v>
      </c>
      <c r="K2525" t="s">
        <v>17</v>
      </c>
      <c r="L2525" t="s">
        <v>370</v>
      </c>
      <c r="M2525" t="s">
        <v>66</v>
      </c>
      <c r="N2525" s="1">
        <v>40847520.479999997</v>
      </c>
      <c r="O2525" s="1">
        <v>16225333.539999999</v>
      </c>
    </row>
    <row r="2526" spans="1:15" x14ac:dyDescent="0.25">
      <c r="A2526" s="2">
        <v>45163.250277777777</v>
      </c>
      <c r="B2526">
        <f t="shared" si="78"/>
        <v>25</v>
      </c>
      <c r="C2526">
        <f t="shared" si="79"/>
        <v>8</v>
      </c>
      <c r="D2526" s="2">
        <f>DATE(2023,KB_s[[#This Row],[Monat]],KB_s[[#This Row],[Tag]])</f>
        <v>45163</v>
      </c>
      <c r="E2526" s="3">
        <f>WEEKNUM(KB_s[[#This Row],[kill_datetime]],2)</f>
        <v>35</v>
      </c>
      <c r="F2526" t="s">
        <v>369</v>
      </c>
      <c r="G2526" t="s">
        <v>20</v>
      </c>
      <c r="H2526" t="s">
        <v>369</v>
      </c>
      <c r="I2526" t="s">
        <v>20</v>
      </c>
      <c r="J2526" t="s">
        <v>478</v>
      </c>
      <c r="K2526" t="s">
        <v>32</v>
      </c>
      <c r="L2526" t="s">
        <v>370</v>
      </c>
      <c r="M2526" t="s">
        <v>66</v>
      </c>
      <c r="N2526" s="1">
        <v>146235870.30000001</v>
      </c>
      <c r="O2526" s="1">
        <v>70442736.810000002</v>
      </c>
    </row>
    <row r="2527" spans="1:15" x14ac:dyDescent="0.25">
      <c r="A2527" s="2">
        <v>45163.259606481479</v>
      </c>
      <c r="B2527">
        <f t="shared" si="78"/>
        <v>25</v>
      </c>
      <c r="C2527">
        <f t="shared" si="79"/>
        <v>8</v>
      </c>
      <c r="D2527" s="2">
        <f>DATE(2023,KB_s[[#This Row],[Monat]],KB_s[[#This Row],[Tag]])</f>
        <v>45163</v>
      </c>
      <c r="E2527" s="3">
        <f>WEEKNUM(KB_s[[#This Row],[kill_datetime]],2)</f>
        <v>35</v>
      </c>
      <c r="F2527" t="s">
        <v>402</v>
      </c>
      <c r="G2527" t="s">
        <v>20</v>
      </c>
      <c r="H2527" t="s">
        <v>197</v>
      </c>
      <c r="I2527" t="s">
        <v>27</v>
      </c>
      <c r="J2527" t="s">
        <v>44</v>
      </c>
      <c r="K2527" t="s">
        <v>17</v>
      </c>
      <c r="L2527" t="s">
        <v>539</v>
      </c>
      <c r="M2527" t="s">
        <v>66</v>
      </c>
      <c r="N2527" s="1">
        <v>697630.28</v>
      </c>
      <c r="O2527" s="1">
        <v>576143.88</v>
      </c>
    </row>
    <row r="2528" spans="1:15" x14ac:dyDescent="0.25">
      <c r="A2528" s="2">
        <v>45163.272835648146</v>
      </c>
      <c r="B2528">
        <f t="shared" si="78"/>
        <v>25</v>
      </c>
      <c r="C2528">
        <f t="shared" si="79"/>
        <v>8</v>
      </c>
      <c r="D2528" s="2">
        <f>DATE(2023,KB_s[[#This Row],[Monat]],KB_s[[#This Row],[Tag]])</f>
        <v>45163</v>
      </c>
      <c r="E2528" s="3">
        <f>WEEKNUM(KB_s[[#This Row],[kill_datetime]],2)</f>
        <v>35</v>
      </c>
      <c r="F2528" t="s">
        <v>82</v>
      </c>
      <c r="G2528" t="s">
        <v>20</v>
      </c>
      <c r="H2528" t="s">
        <v>197</v>
      </c>
      <c r="I2528" t="s">
        <v>27</v>
      </c>
      <c r="J2528" t="s">
        <v>44</v>
      </c>
      <c r="K2528" t="s">
        <v>17</v>
      </c>
      <c r="L2528" t="s">
        <v>403</v>
      </c>
      <c r="M2528" t="s">
        <v>66</v>
      </c>
      <c r="N2528" s="1">
        <v>691199.24</v>
      </c>
      <c r="O2528" s="1">
        <v>569712.84</v>
      </c>
    </row>
    <row r="2529" spans="1:15" x14ac:dyDescent="0.25">
      <c r="A2529" s="2">
        <v>45163.295636574076</v>
      </c>
      <c r="B2529">
        <f t="shared" si="78"/>
        <v>25</v>
      </c>
      <c r="C2529">
        <f t="shared" si="79"/>
        <v>8</v>
      </c>
      <c r="D2529" s="2">
        <f>DATE(2023,KB_s[[#This Row],[Monat]],KB_s[[#This Row],[Tag]])</f>
        <v>45163</v>
      </c>
      <c r="E2529" s="3">
        <f>WEEKNUM(KB_s[[#This Row],[kill_datetime]],2)</f>
        <v>35</v>
      </c>
      <c r="F2529" t="s">
        <v>331</v>
      </c>
      <c r="G2529" t="s">
        <v>27</v>
      </c>
      <c r="H2529" t="s">
        <v>329</v>
      </c>
      <c r="I2529" t="s">
        <v>15</v>
      </c>
      <c r="J2529" t="s">
        <v>73</v>
      </c>
      <c r="K2529" t="s">
        <v>32</v>
      </c>
      <c r="L2529" t="s">
        <v>281</v>
      </c>
      <c r="M2529" t="s">
        <v>66</v>
      </c>
      <c r="N2529" s="1">
        <v>13947295.6</v>
      </c>
      <c r="O2529" s="1">
        <v>3130025.65</v>
      </c>
    </row>
    <row r="2530" spans="1:15" x14ac:dyDescent="0.25">
      <c r="A2530" s="2">
        <v>45163.297476851854</v>
      </c>
      <c r="B2530">
        <f t="shared" si="78"/>
        <v>25</v>
      </c>
      <c r="C2530">
        <f t="shared" si="79"/>
        <v>8</v>
      </c>
      <c r="D2530" s="2">
        <f>DATE(2023,KB_s[[#This Row],[Monat]],KB_s[[#This Row],[Tag]])</f>
        <v>45163</v>
      </c>
      <c r="E2530" s="3">
        <f>WEEKNUM(KB_s[[#This Row],[kill_datetime]],2)</f>
        <v>35</v>
      </c>
      <c r="F2530" t="s">
        <v>424</v>
      </c>
      <c r="G2530" t="s">
        <v>27</v>
      </c>
      <c r="H2530" t="s">
        <v>222</v>
      </c>
      <c r="I2530" t="s">
        <v>15</v>
      </c>
      <c r="J2530" t="s">
        <v>73</v>
      </c>
      <c r="K2530" t="s">
        <v>32</v>
      </c>
      <c r="L2530" t="s">
        <v>408</v>
      </c>
      <c r="M2530" t="s">
        <v>66</v>
      </c>
      <c r="N2530" s="1">
        <v>12041384.67</v>
      </c>
      <c r="O2530" s="1">
        <v>3230066.34</v>
      </c>
    </row>
    <row r="2531" spans="1:15" x14ac:dyDescent="0.25">
      <c r="A2531" s="2">
        <v>45163.314953703702</v>
      </c>
      <c r="B2531">
        <f t="shared" si="78"/>
        <v>25</v>
      </c>
      <c r="C2531">
        <f t="shared" si="79"/>
        <v>8</v>
      </c>
      <c r="D2531" s="2">
        <f>DATE(2023,KB_s[[#This Row],[Monat]],KB_s[[#This Row],[Tag]])</f>
        <v>45163</v>
      </c>
      <c r="E2531" s="3">
        <f>WEEKNUM(KB_s[[#This Row],[kill_datetime]],2)</f>
        <v>35</v>
      </c>
      <c r="F2531" t="s">
        <v>324</v>
      </c>
      <c r="G2531" t="s">
        <v>13</v>
      </c>
      <c r="H2531" t="s">
        <v>222</v>
      </c>
      <c r="I2531" t="s">
        <v>15</v>
      </c>
      <c r="J2531" t="s">
        <v>73</v>
      </c>
      <c r="K2531" t="s">
        <v>32</v>
      </c>
      <c r="L2531" t="s">
        <v>735</v>
      </c>
      <c r="M2531" t="s">
        <v>66</v>
      </c>
      <c r="N2531" s="1">
        <v>25179337.02</v>
      </c>
      <c r="O2531" s="1">
        <v>8901848.6300000008</v>
      </c>
    </row>
    <row r="2532" spans="1:15" x14ac:dyDescent="0.25">
      <c r="A2532" s="2">
        <v>45163.315127314818</v>
      </c>
      <c r="B2532">
        <f t="shared" si="78"/>
        <v>25</v>
      </c>
      <c r="C2532">
        <f t="shared" si="79"/>
        <v>8</v>
      </c>
      <c r="D2532" s="2">
        <f>DATE(2023,KB_s[[#This Row],[Monat]],KB_s[[#This Row],[Tag]])</f>
        <v>45163</v>
      </c>
      <c r="E2532" s="3">
        <f>WEEKNUM(KB_s[[#This Row],[kill_datetime]],2)</f>
        <v>35</v>
      </c>
      <c r="F2532" t="s">
        <v>153</v>
      </c>
      <c r="G2532" t="s">
        <v>27</v>
      </c>
      <c r="H2532" t="s">
        <v>165</v>
      </c>
      <c r="I2532" t="s">
        <v>20</v>
      </c>
      <c r="J2532" t="s">
        <v>73</v>
      </c>
      <c r="K2532" t="s">
        <v>32</v>
      </c>
      <c r="L2532" t="s">
        <v>328</v>
      </c>
      <c r="M2532" t="s">
        <v>66</v>
      </c>
      <c r="N2532" s="1">
        <v>23850326.539999999</v>
      </c>
      <c r="O2532" s="1">
        <v>14536188.970000001</v>
      </c>
    </row>
    <row r="2533" spans="1:15" x14ac:dyDescent="0.25">
      <c r="A2533" s="2">
        <v>45163.366307870368</v>
      </c>
      <c r="B2533">
        <f t="shared" si="78"/>
        <v>25</v>
      </c>
      <c r="C2533">
        <f t="shared" si="79"/>
        <v>8</v>
      </c>
      <c r="D2533" s="2">
        <f>DATE(2023,KB_s[[#This Row],[Monat]],KB_s[[#This Row],[Tag]])</f>
        <v>45163</v>
      </c>
      <c r="E2533" s="3">
        <f>WEEKNUM(KB_s[[#This Row],[kill_datetime]],2)</f>
        <v>35</v>
      </c>
      <c r="F2533" t="s">
        <v>23</v>
      </c>
      <c r="G2533" t="s">
        <v>20</v>
      </c>
      <c r="H2533" t="s">
        <v>33</v>
      </c>
      <c r="I2533" t="s">
        <v>13</v>
      </c>
      <c r="J2533" t="s">
        <v>46</v>
      </c>
      <c r="K2533" t="s">
        <v>17</v>
      </c>
      <c r="L2533" t="s">
        <v>466</v>
      </c>
      <c r="M2533" t="s">
        <v>66</v>
      </c>
      <c r="N2533" s="1">
        <v>9780734.8000000007</v>
      </c>
      <c r="O2533" s="1">
        <v>3470200.05</v>
      </c>
    </row>
    <row r="2534" spans="1:15" x14ac:dyDescent="0.25">
      <c r="A2534" s="2">
        <v>45163.367465277777</v>
      </c>
      <c r="B2534">
        <f t="shared" si="78"/>
        <v>25</v>
      </c>
      <c r="C2534">
        <f t="shared" si="79"/>
        <v>8</v>
      </c>
      <c r="D2534" s="2">
        <f>DATE(2023,KB_s[[#This Row],[Monat]],KB_s[[#This Row],[Tag]])</f>
        <v>45163</v>
      </c>
      <c r="E2534" s="3">
        <f>WEEKNUM(KB_s[[#This Row],[kill_datetime]],2)</f>
        <v>35</v>
      </c>
      <c r="F2534" t="s">
        <v>324</v>
      </c>
      <c r="G2534" t="s">
        <v>13</v>
      </c>
      <c r="H2534" t="s">
        <v>97</v>
      </c>
      <c r="I2534" t="s">
        <v>20</v>
      </c>
      <c r="J2534" t="s">
        <v>73</v>
      </c>
      <c r="K2534" t="s">
        <v>32</v>
      </c>
      <c r="L2534" t="s">
        <v>281</v>
      </c>
      <c r="M2534" t="s">
        <v>66</v>
      </c>
      <c r="N2534" s="1">
        <v>18141032.399999999</v>
      </c>
      <c r="O2534" s="1">
        <v>4911186.3499999996</v>
      </c>
    </row>
    <row r="2535" spans="1:15" x14ac:dyDescent="0.25">
      <c r="A2535" s="2">
        <v>45163.371111111112</v>
      </c>
      <c r="B2535">
        <f t="shared" si="78"/>
        <v>25</v>
      </c>
      <c r="C2535">
        <f t="shared" si="79"/>
        <v>8</v>
      </c>
      <c r="D2535" s="2">
        <f>DATE(2023,KB_s[[#This Row],[Monat]],KB_s[[#This Row],[Tag]])</f>
        <v>45163</v>
      </c>
      <c r="E2535" s="3">
        <f>WEEKNUM(KB_s[[#This Row],[kill_datetime]],2)</f>
        <v>35</v>
      </c>
      <c r="F2535" t="s">
        <v>324</v>
      </c>
      <c r="G2535" t="s">
        <v>13</v>
      </c>
      <c r="H2535" t="s">
        <v>28</v>
      </c>
      <c r="I2535" t="s">
        <v>20</v>
      </c>
      <c r="J2535" t="s">
        <v>44</v>
      </c>
      <c r="K2535" t="s">
        <v>17</v>
      </c>
      <c r="L2535" t="s">
        <v>428</v>
      </c>
      <c r="M2535" t="s">
        <v>66</v>
      </c>
      <c r="N2535" s="1">
        <v>792579.06</v>
      </c>
      <c r="O2535" s="1">
        <v>605461.73</v>
      </c>
    </row>
    <row r="2536" spans="1:15" x14ac:dyDescent="0.25">
      <c r="A2536" s="2">
        <v>45163.378483796296</v>
      </c>
      <c r="B2536">
        <f t="shared" si="78"/>
        <v>25</v>
      </c>
      <c r="C2536">
        <f t="shared" si="79"/>
        <v>8</v>
      </c>
      <c r="D2536" s="2">
        <f>DATE(2023,KB_s[[#This Row],[Monat]],KB_s[[#This Row],[Tag]])</f>
        <v>45163</v>
      </c>
      <c r="E2536" s="3">
        <f>WEEKNUM(KB_s[[#This Row],[kill_datetime]],2)</f>
        <v>35</v>
      </c>
      <c r="F2536" t="s">
        <v>324</v>
      </c>
      <c r="G2536" t="s">
        <v>13</v>
      </c>
      <c r="H2536" t="s">
        <v>355</v>
      </c>
      <c r="I2536" t="s">
        <v>15</v>
      </c>
      <c r="J2536" t="s">
        <v>73</v>
      </c>
      <c r="K2536" t="s">
        <v>32</v>
      </c>
      <c r="L2536" t="s">
        <v>665</v>
      </c>
      <c r="M2536" t="s">
        <v>66</v>
      </c>
      <c r="N2536" s="1">
        <v>14083453.33</v>
      </c>
      <c r="O2536" s="1">
        <v>6134577.04</v>
      </c>
    </row>
    <row r="2537" spans="1:15" x14ac:dyDescent="0.25">
      <c r="A2537" s="2">
        <v>45163.384583333333</v>
      </c>
      <c r="B2537">
        <f t="shared" si="78"/>
        <v>25</v>
      </c>
      <c r="C2537">
        <f t="shared" si="79"/>
        <v>8</v>
      </c>
      <c r="D2537" s="2">
        <f>DATE(2023,KB_s[[#This Row],[Monat]],KB_s[[#This Row],[Tag]])</f>
        <v>45163</v>
      </c>
      <c r="E2537" s="3">
        <f>WEEKNUM(KB_s[[#This Row],[kill_datetime]],2)</f>
        <v>35</v>
      </c>
      <c r="F2537" t="s">
        <v>367</v>
      </c>
      <c r="G2537" t="s">
        <v>15</v>
      </c>
      <c r="H2537" t="s">
        <v>318</v>
      </c>
      <c r="I2537" t="s">
        <v>13</v>
      </c>
      <c r="J2537" t="s">
        <v>252</v>
      </c>
      <c r="K2537" t="s">
        <v>25</v>
      </c>
      <c r="L2537" t="s">
        <v>58</v>
      </c>
      <c r="M2537" t="s">
        <v>11</v>
      </c>
      <c r="N2537" s="1">
        <v>12180871.48</v>
      </c>
      <c r="O2537" s="1">
        <v>8131051.8799999999</v>
      </c>
    </row>
    <row r="2538" spans="1:15" x14ac:dyDescent="0.25">
      <c r="A2538" s="2">
        <v>45163.386608796296</v>
      </c>
      <c r="B2538">
        <f t="shared" si="78"/>
        <v>25</v>
      </c>
      <c r="C2538">
        <f t="shared" si="79"/>
        <v>8</v>
      </c>
      <c r="D2538" s="2">
        <f>DATE(2023,KB_s[[#This Row],[Monat]],KB_s[[#This Row],[Tag]])</f>
        <v>45163</v>
      </c>
      <c r="E2538" s="3">
        <f>WEEKNUM(KB_s[[#This Row],[kill_datetime]],2)</f>
        <v>35</v>
      </c>
      <c r="F2538" t="s">
        <v>367</v>
      </c>
      <c r="G2538" t="s">
        <v>15</v>
      </c>
      <c r="H2538" t="s">
        <v>248</v>
      </c>
      <c r="I2538" t="s">
        <v>27</v>
      </c>
      <c r="J2538" t="s">
        <v>54</v>
      </c>
      <c r="K2538" t="s">
        <v>17</v>
      </c>
      <c r="L2538" t="s">
        <v>58</v>
      </c>
      <c r="M2538" t="s">
        <v>11</v>
      </c>
      <c r="N2538" s="1">
        <v>4048611.33</v>
      </c>
      <c r="O2538" s="1">
        <v>1667758.44</v>
      </c>
    </row>
    <row r="2539" spans="1:15" x14ac:dyDescent="0.25">
      <c r="A2539" s="2">
        <v>45163.43109953704</v>
      </c>
      <c r="B2539">
        <f t="shared" si="78"/>
        <v>25</v>
      </c>
      <c r="C2539">
        <f t="shared" si="79"/>
        <v>8</v>
      </c>
      <c r="D2539" s="2">
        <f>DATE(2023,KB_s[[#This Row],[Monat]],KB_s[[#This Row],[Tag]])</f>
        <v>45163</v>
      </c>
      <c r="E2539" s="3">
        <f>WEEKNUM(KB_s[[#This Row],[kill_datetime]],2)</f>
        <v>35</v>
      </c>
      <c r="F2539" t="s">
        <v>402</v>
      </c>
      <c r="G2539" t="s">
        <v>20</v>
      </c>
      <c r="H2539" t="s">
        <v>248</v>
      </c>
      <c r="I2539" t="s">
        <v>27</v>
      </c>
      <c r="J2539" t="s">
        <v>54</v>
      </c>
      <c r="K2539" t="s">
        <v>17</v>
      </c>
      <c r="L2539" t="s">
        <v>58</v>
      </c>
      <c r="M2539" t="s">
        <v>11</v>
      </c>
      <c r="N2539" s="1">
        <v>4053907.62</v>
      </c>
      <c r="O2539" s="1">
        <v>1518935.03</v>
      </c>
    </row>
    <row r="2540" spans="1:15" x14ac:dyDescent="0.25">
      <c r="A2540" s="2">
        <v>45163.432291666664</v>
      </c>
      <c r="B2540">
        <f t="shared" si="78"/>
        <v>25</v>
      </c>
      <c r="C2540">
        <f t="shared" si="79"/>
        <v>8</v>
      </c>
      <c r="D2540" s="2">
        <f>DATE(2023,KB_s[[#This Row],[Monat]],KB_s[[#This Row],[Tag]])</f>
        <v>45163</v>
      </c>
      <c r="E2540" s="3">
        <f>WEEKNUM(KB_s[[#This Row],[kill_datetime]],2)</f>
        <v>35</v>
      </c>
      <c r="F2540" t="s">
        <v>402</v>
      </c>
      <c r="G2540" t="s">
        <v>20</v>
      </c>
      <c r="H2540" t="s">
        <v>55</v>
      </c>
      <c r="I2540" t="s">
        <v>27</v>
      </c>
      <c r="J2540" t="s">
        <v>316</v>
      </c>
      <c r="K2540" t="s">
        <v>32</v>
      </c>
      <c r="L2540" t="s">
        <v>58</v>
      </c>
      <c r="M2540" t="s">
        <v>11</v>
      </c>
      <c r="N2540" s="1">
        <v>44784496.490000002</v>
      </c>
      <c r="O2540" s="1">
        <v>27840251.719999999</v>
      </c>
    </row>
    <row r="2541" spans="1:15" x14ac:dyDescent="0.25">
      <c r="A2541" s="2">
        <v>45163.450798611113</v>
      </c>
      <c r="B2541">
        <f t="shared" si="78"/>
        <v>25</v>
      </c>
      <c r="C2541">
        <f t="shared" si="79"/>
        <v>8</v>
      </c>
      <c r="D2541" s="2">
        <f>DATE(2023,KB_s[[#This Row],[Monat]],KB_s[[#This Row],[Tag]])</f>
        <v>45163</v>
      </c>
      <c r="E2541" s="3">
        <f>WEEKNUM(KB_s[[#This Row],[kill_datetime]],2)</f>
        <v>35</v>
      </c>
      <c r="F2541" t="s">
        <v>154</v>
      </c>
      <c r="G2541" t="s">
        <v>60</v>
      </c>
      <c r="H2541" t="s">
        <v>318</v>
      </c>
      <c r="I2541" t="s">
        <v>13</v>
      </c>
      <c r="J2541" t="s">
        <v>79</v>
      </c>
      <c r="K2541" t="s">
        <v>25</v>
      </c>
      <c r="L2541" t="s">
        <v>58</v>
      </c>
      <c r="M2541" t="s">
        <v>11</v>
      </c>
      <c r="N2541" s="1">
        <v>9902320.3000000007</v>
      </c>
      <c r="O2541" s="1">
        <v>6699034.6299999999</v>
      </c>
    </row>
    <row r="2542" spans="1:15" x14ac:dyDescent="0.25">
      <c r="A2542" s="2">
        <v>45163.451331018521</v>
      </c>
      <c r="B2542">
        <f t="shared" si="78"/>
        <v>25</v>
      </c>
      <c r="C2542">
        <f t="shared" si="79"/>
        <v>8</v>
      </c>
      <c r="D2542" s="2">
        <f>DATE(2023,KB_s[[#This Row],[Monat]],KB_s[[#This Row],[Tag]])</f>
        <v>45163</v>
      </c>
      <c r="E2542" s="3">
        <f>WEEKNUM(KB_s[[#This Row],[kill_datetime]],2)</f>
        <v>35</v>
      </c>
      <c r="F2542" t="s">
        <v>154</v>
      </c>
      <c r="G2542" t="s">
        <v>60</v>
      </c>
      <c r="H2542" t="s">
        <v>248</v>
      </c>
      <c r="I2542" t="s">
        <v>27</v>
      </c>
      <c r="J2542" t="s">
        <v>54</v>
      </c>
      <c r="K2542" t="s">
        <v>17</v>
      </c>
      <c r="L2542" t="s">
        <v>58</v>
      </c>
      <c r="M2542" t="s">
        <v>11</v>
      </c>
      <c r="N2542" s="1">
        <v>4053907.62</v>
      </c>
      <c r="O2542" s="1">
        <v>2855039.35</v>
      </c>
    </row>
    <row r="2543" spans="1:15" x14ac:dyDescent="0.25">
      <c r="A2543" s="2">
        <v>45163.484942129631</v>
      </c>
      <c r="B2543">
        <f t="shared" si="78"/>
        <v>25</v>
      </c>
      <c r="C2543">
        <f t="shared" si="79"/>
        <v>8</v>
      </c>
      <c r="D2543" s="2">
        <f>DATE(2023,KB_s[[#This Row],[Monat]],KB_s[[#This Row],[Tag]])</f>
        <v>45163</v>
      </c>
      <c r="E2543" s="3">
        <f>WEEKNUM(KB_s[[#This Row],[kill_datetime]],2)</f>
        <v>35</v>
      </c>
      <c r="F2543" t="s">
        <v>207</v>
      </c>
      <c r="G2543" t="s">
        <v>27</v>
      </c>
      <c r="H2543" t="s">
        <v>349</v>
      </c>
      <c r="I2543" t="s">
        <v>20</v>
      </c>
      <c r="J2543" t="s">
        <v>80</v>
      </c>
      <c r="K2543" t="s">
        <v>36</v>
      </c>
      <c r="L2543" t="s">
        <v>156</v>
      </c>
      <c r="M2543" t="s">
        <v>38</v>
      </c>
      <c r="N2543" s="1">
        <v>70667075.810000002</v>
      </c>
      <c r="O2543" s="1">
        <v>52661357.109999999</v>
      </c>
    </row>
    <row r="2544" spans="1:15" x14ac:dyDescent="0.25">
      <c r="A2544" s="2">
        <v>45163.487013888887</v>
      </c>
      <c r="B2544">
        <f t="shared" si="78"/>
        <v>25</v>
      </c>
      <c r="C2544">
        <f t="shared" si="79"/>
        <v>8</v>
      </c>
      <c r="D2544" s="2">
        <f>DATE(2023,KB_s[[#This Row],[Monat]],KB_s[[#This Row],[Tag]])</f>
        <v>45163</v>
      </c>
      <c r="E2544" s="3">
        <f>WEEKNUM(KB_s[[#This Row],[kill_datetime]],2)</f>
        <v>35</v>
      </c>
      <c r="F2544" t="s">
        <v>673</v>
      </c>
      <c r="G2544" t="s">
        <v>20</v>
      </c>
      <c r="H2544" t="s">
        <v>331</v>
      </c>
      <c r="I2544" t="s">
        <v>27</v>
      </c>
      <c r="J2544" t="s">
        <v>106</v>
      </c>
      <c r="K2544" t="s">
        <v>32</v>
      </c>
      <c r="L2544" t="s">
        <v>343</v>
      </c>
      <c r="M2544" t="s">
        <v>66</v>
      </c>
      <c r="N2544" s="1">
        <v>22677973</v>
      </c>
      <c r="O2544" s="1">
        <v>11529184.93</v>
      </c>
    </row>
    <row r="2545" spans="1:15" x14ac:dyDescent="0.25">
      <c r="A2545" s="2">
        <v>45163.523263888892</v>
      </c>
      <c r="B2545">
        <f t="shared" si="78"/>
        <v>25</v>
      </c>
      <c r="C2545">
        <f t="shared" si="79"/>
        <v>8</v>
      </c>
      <c r="D2545" s="2">
        <f>DATE(2023,KB_s[[#This Row],[Monat]],KB_s[[#This Row],[Tag]])</f>
        <v>45163</v>
      </c>
      <c r="E2545" s="3">
        <f>WEEKNUM(KB_s[[#This Row],[kill_datetime]],2)</f>
        <v>35</v>
      </c>
      <c r="F2545" t="s">
        <v>154</v>
      </c>
      <c r="G2545" t="s">
        <v>60</v>
      </c>
      <c r="H2545" t="s">
        <v>248</v>
      </c>
      <c r="I2545" t="s">
        <v>27</v>
      </c>
      <c r="J2545" t="s">
        <v>54</v>
      </c>
      <c r="K2545" t="s">
        <v>17</v>
      </c>
      <c r="L2545" t="s">
        <v>58</v>
      </c>
      <c r="M2545" t="s">
        <v>11</v>
      </c>
      <c r="N2545" s="1">
        <v>4052495.28</v>
      </c>
      <c r="O2545" s="1">
        <v>1318811.77</v>
      </c>
    </row>
    <row r="2546" spans="1:15" x14ac:dyDescent="0.25">
      <c r="A2546" s="2">
        <v>45163.528703703705</v>
      </c>
      <c r="B2546">
        <f t="shared" si="78"/>
        <v>25</v>
      </c>
      <c r="C2546">
        <f t="shared" si="79"/>
        <v>8</v>
      </c>
      <c r="D2546" s="2">
        <f>DATE(2023,KB_s[[#This Row],[Monat]],KB_s[[#This Row],[Tag]])</f>
        <v>45163</v>
      </c>
      <c r="E2546" s="3">
        <f>WEEKNUM(KB_s[[#This Row],[kill_datetime]],2)</f>
        <v>35</v>
      </c>
      <c r="F2546" t="s">
        <v>302</v>
      </c>
      <c r="G2546" t="s">
        <v>20</v>
      </c>
      <c r="H2546" t="s">
        <v>21</v>
      </c>
      <c r="I2546" t="s">
        <v>13</v>
      </c>
      <c r="J2546" t="s">
        <v>86</v>
      </c>
      <c r="K2546" t="s">
        <v>32</v>
      </c>
      <c r="L2546" t="s">
        <v>320</v>
      </c>
      <c r="M2546" t="s">
        <v>78</v>
      </c>
      <c r="N2546" s="1">
        <v>245960847.11000001</v>
      </c>
      <c r="O2546" s="1">
        <v>210373010.31999999</v>
      </c>
    </row>
    <row r="2547" spans="1:15" x14ac:dyDescent="0.25">
      <c r="A2547" s="2">
        <v>45163.540509259263</v>
      </c>
      <c r="B2547">
        <f t="shared" si="78"/>
        <v>25</v>
      </c>
      <c r="C2547">
        <f t="shared" si="79"/>
        <v>8</v>
      </c>
      <c r="D2547" s="2">
        <f>DATE(2023,KB_s[[#This Row],[Monat]],KB_s[[#This Row],[Tag]])</f>
        <v>45163</v>
      </c>
      <c r="E2547" s="3">
        <f>WEEKNUM(KB_s[[#This Row],[kill_datetime]],2)</f>
        <v>35</v>
      </c>
      <c r="F2547" t="s">
        <v>367</v>
      </c>
      <c r="G2547" t="s">
        <v>15</v>
      </c>
      <c r="H2547" t="s">
        <v>248</v>
      </c>
      <c r="I2547" t="s">
        <v>27</v>
      </c>
      <c r="J2547" t="s">
        <v>130</v>
      </c>
      <c r="K2547" t="s">
        <v>17</v>
      </c>
      <c r="L2547" t="s">
        <v>58</v>
      </c>
      <c r="M2547" t="s">
        <v>11</v>
      </c>
      <c r="N2547" s="1">
        <v>2774500.4</v>
      </c>
      <c r="O2547" s="1">
        <v>2375977.9</v>
      </c>
    </row>
    <row r="2548" spans="1:15" x14ac:dyDescent="0.25">
      <c r="A2548" s="2">
        <v>45163.575497685182</v>
      </c>
      <c r="B2548">
        <f t="shared" si="78"/>
        <v>25</v>
      </c>
      <c r="C2548">
        <f t="shared" si="79"/>
        <v>8</v>
      </c>
      <c r="D2548" s="2">
        <f>DATE(2023,KB_s[[#This Row],[Monat]],KB_s[[#This Row],[Tag]])</f>
        <v>45163</v>
      </c>
      <c r="E2548" s="3">
        <f>WEEKNUM(KB_s[[#This Row],[kill_datetime]],2)</f>
        <v>35</v>
      </c>
      <c r="F2548" t="s">
        <v>165</v>
      </c>
      <c r="G2548" t="s">
        <v>20</v>
      </c>
      <c r="H2548" t="s">
        <v>248</v>
      </c>
      <c r="I2548" t="s">
        <v>27</v>
      </c>
      <c r="J2548" t="s">
        <v>54</v>
      </c>
      <c r="K2548" t="s">
        <v>17</v>
      </c>
      <c r="L2548" t="s">
        <v>58</v>
      </c>
      <c r="M2548" t="s">
        <v>11</v>
      </c>
      <c r="N2548" s="1">
        <v>4047198.98</v>
      </c>
      <c r="O2548" s="1">
        <v>1662523.93</v>
      </c>
    </row>
    <row r="2549" spans="1:15" x14ac:dyDescent="0.25">
      <c r="A2549" s="2">
        <v>45163.57744212963</v>
      </c>
      <c r="B2549">
        <f t="shared" si="78"/>
        <v>25</v>
      </c>
      <c r="C2549">
        <f t="shared" si="79"/>
        <v>8</v>
      </c>
      <c r="D2549" s="2">
        <f>DATE(2023,KB_s[[#This Row],[Monat]],KB_s[[#This Row],[Tag]])</f>
        <v>45163</v>
      </c>
      <c r="E2549" s="3">
        <f>WEEKNUM(KB_s[[#This Row],[kill_datetime]],2)</f>
        <v>35</v>
      </c>
      <c r="F2549" t="s">
        <v>165</v>
      </c>
      <c r="G2549" t="s">
        <v>20</v>
      </c>
      <c r="H2549" t="s">
        <v>196</v>
      </c>
      <c r="I2549" t="s">
        <v>13</v>
      </c>
      <c r="J2549" t="s">
        <v>79</v>
      </c>
      <c r="K2549" t="s">
        <v>25</v>
      </c>
      <c r="L2549" t="s">
        <v>58</v>
      </c>
      <c r="M2549" t="s">
        <v>11</v>
      </c>
      <c r="N2549" s="1">
        <v>13164870.26</v>
      </c>
      <c r="O2549" s="1">
        <v>7556776.5899999999</v>
      </c>
    </row>
    <row r="2550" spans="1:15" x14ac:dyDescent="0.25">
      <c r="A2550" s="2">
        <v>45163.588356481479</v>
      </c>
      <c r="B2550">
        <f t="shared" si="78"/>
        <v>25</v>
      </c>
      <c r="C2550">
        <f t="shared" si="79"/>
        <v>8</v>
      </c>
      <c r="D2550" s="2">
        <f>DATE(2023,KB_s[[#This Row],[Monat]],KB_s[[#This Row],[Tag]])</f>
        <v>45163</v>
      </c>
      <c r="E2550" s="3">
        <f>WEEKNUM(KB_s[[#This Row],[kill_datetime]],2)</f>
        <v>35</v>
      </c>
      <c r="F2550" t="s">
        <v>231</v>
      </c>
      <c r="G2550" t="s">
        <v>13</v>
      </c>
      <c r="H2550" t="s">
        <v>97</v>
      </c>
      <c r="I2550" t="s">
        <v>20</v>
      </c>
      <c r="J2550" t="s">
        <v>126</v>
      </c>
      <c r="K2550" t="s">
        <v>17</v>
      </c>
      <c r="L2550" t="s">
        <v>107</v>
      </c>
      <c r="M2550" t="s">
        <v>78</v>
      </c>
      <c r="N2550" s="1">
        <v>156083803.12</v>
      </c>
      <c r="O2550" s="1">
        <v>114812256.13</v>
      </c>
    </row>
    <row r="2551" spans="1:15" x14ac:dyDescent="0.25">
      <c r="A2551" s="2">
        <v>45163.591574074075</v>
      </c>
      <c r="B2551">
        <f t="shared" si="78"/>
        <v>25</v>
      </c>
      <c r="C2551">
        <f t="shared" si="79"/>
        <v>8</v>
      </c>
      <c r="D2551" s="2">
        <f>DATE(2023,KB_s[[#This Row],[Monat]],KB_s[[#This Row],[Tag]])</f>
        <v>45163</v>
      </c>
      <c r="E2551" s="3">
        <f>WEEKNUM(KB_s[[#This Row],[kill_datetime]],2)</f>
        <v>35</v>
      </c>
      <c r="F2551" t="s">
        <v>172</v>
      </c>
      <c r="G2551" t="s">
        <v>13</v>
      </c>
      <c r="H2551" t="s">
        <v>21</v>
      </c>
      <c r="I2551" t="s">
        <v>13</v>
      </c>
      <c r="J2551" t="s">
        <v>117</v>
      </c>
      <c r="K2551" t="s">
        <v>32</v>
      </c>
      <c r="L2551" t="s">
        <v>107</v>
      </c>
      <c r="M2551" t="s">
        <v>78</v>
      </c>
      <c r="N2551" s="1">
        <v>15277898.949999999</v>
      </c>
      <c r="O2551" s="1">
        <v>7544795.25</v>
      </c>
    </row>
    <row r="2552" spans="1:15" x14ac:dyDescent="0.25">
      <c r="A2552" s="2">
        <v>45163.604189814818</v>
      </c>
      <c r="B2552">
        <f t="shared" si="78"/>
        <v>25</v>
      </c>
      <c r="C2552">
        <f t="shared" si="79"/>
        <v>8</v>
      </c>
      <c r="D2552" s="2">
        <f>DATE(2023,KB_s[[#This Row],[Monat]],KB_s[[#This Row],[Tag]])</f>
        <v>45163</v>
      </c>
      <c r="E2552" s="3">
        <f>WEEKNUM(KB_s[[#This Row],[kill_datetime]],2)</f>
        <v>35</v>
      </c>
      <c r="F2552" t="s">
        <v>369</v>
      </c>
      <c r="G2552" t="s">
        <v>20</v>
      </c>
      <c r="H2552" t="s">
        <v>369</v>
      </c>
      <c r="I2552" t="s">
        <v>20</v>
      </c>
      <c r="J2552" t="s">
        <v>478</v>
      </c>
      <c r="K2552" t="s">
        <v>32</v>
      </c>
      <c r="L2552" t="s">
        <v>370</v>
      </c>
      <c r="M2552" t="s">
        <v>66</v>
      </c>
      <c r="N2552" s="1">
        <v>147394169.22</v>
      </c>
      <c r="O2552" s="1">
        <v>126024821.18000001</v>
      </c>
    </row>
    <row r="2553" spans="1:15" x14ac:dyDescent="0.25">
      <c r="A2553" s="2">
        <v>45163.605173611111</v>
      </c>
      <c r="B2553">
        <f t="shared" si="78"/>
        <v>25</v>
      </c>
      <c r="C2553">
        <f t="shared" si="79"/>
        <v>8</v>
      </c>
      <c r="D2553" s="2">
        <f>DATE(2023,KB_s[[#This Row],[Monat]],KB_s[[#This Row],[Tag]])</f>
        <v>45163</v>
      </c>
      <c r="E2553" s="3">
        <f>WEEKNUM(KB_s[[#This Row],[kill_datetime]],2)</f>
        <v>35</v>
      </c>
      <c r="F2553" t="s">
        <v>154</v>
      </c>
      <c r="G2553" t="s">
        <v>60</v>
      </c>
      <c r="H2553" t="s">
        <v>110</v>
      </c>
      <c r="I2553" t="s">
        <v>27</v>
      </c>
      <c r="J2553" t="s">
        <v>48</v>
      </c>
      <c r="K2553" t="s">
        <v>25</v>
      </c>
      <c r="L2553" t="s">
        <v>58</v>
      </c>
      <c r="M2553" t="s">
        <v>11</v>
      </c>
      <c r="N2553" s="1">
        <v>7138730.79</v>
      </c>
      <c r="O2553" s="1">
        <v>6177940.7599999998</v>
      </c>
    </row>
    <row r="2554" spans="1:15" x14ac:dyDescent="0.25">
      <c r="A2554" s="2">
        <v>45163.607523148145</v>
      </c>
      <c r="B2554">
        <f t="shared" si="78"/>
        <v>25</v>
      </c>
      <c r="C2554">
        <f t="shared" si="79"/>
        <v>8</v>
      </c>
      <c r="D2554" s="2">
        <f>DATE(2023,KB_s[[#This Row],[Monat]],KB_s[[#This Row],[Tag]])</f>
        <v>45163</v>
      </c>
      <c r="E2554" s="3">
        <f>WEEKNUM(KB_s[[#This Row],[kill_datetime]],2)</f>
        <v>35</v>
      </c>
      <c r="F2554" t="s">
        <v>248</v>
      </c>
      <c r="G2554" t="s">
        <v>27</v>
      </c>
      <c r="H2554" t="s">
        <v>293</v>
      </c>
      <c r="I2554" t="s">
        <v>15</v>
      </c>
      <c r="J2554" t="s">
        <v>137</v>
      </c>
      <c r="K2554" t="s">
        <v>17</v>
      </c>
      <c r="L2554" t="s">
        <v>58</v>
      </c>
      <c r="M2554" t="s">
        <v>11</v>
      </c>
      <c r="N2554" s="1">
        <v>231103.09</v>
      </c>
      <c r="O2554" s="1">
        <v>120104.79</v>
      </c>
    </row>
    <row r="2555" spans="1:15" x14ac:dyDescent="0.25">
      <c r="A2555" s="2">
        <v>45163.621134259258</v>
      </c>
      <c r="B2555">
        <f t="shared" si="78"/>
        <v>25</v>
      </c>
      <c r="C2555">
        <f t="shared" si="79"/>
        <v>8</v>
      </c>
      <c r="D2555" s="2">
        <f>DATE(2023,KB_s[[#This Row],[Monat]],KB_s[[#This Row],[Tag]])</f>
        <v>45163</v>
      </c>
      <c r="E2555" s="3">
        <f>WEEKNUM(KB_s[[#This Row],[kill_datetime]],2)</f>
        <v>35</v>
      </c>
      <c r="F2555" t="s">
        <v>187</v>
      </c>
      <c r="G2555" t="s">
        <v>20</v>
      </c>
      <c r="H2555" t="s">
        <v>187</v>
      </c>
      <c r="I2555" t="s">
        <v>20</v>
      </c>
      <c r="J2555" t="s">
        <v>98</v>
      </c>
      <c r="K2555" t="s">
        <v>52</v>
      </c>
      <c r="L2555" t="s">
        <v>211</v>
      </c>
      <c r="M2555" t="s">
        <v>66</v>
      </c>
      <c r="N2555" s="1">
        <v>1016488837.72</v>
      </c>
      <c r="O2555" s="1">
        <v>888023864.69000006</v>
      </c>
    </row>
    <row r="2556" spans="1:15" x14ac:dyDescent="0.25">
      <c r="A2556" s="2">
        <v>45163.622673611113</v>
      </c>
      <c r="B2556">
        <f t="shared" si="78"/>
        <v>25</v>
      </c>
      <c r="C2556">
        <f t="shared" si="79"/>
        <v>8</v>
      </c>
      <c r="D2556" s="2">
        <f>DATE(2023,KB_s[[#This Row],[Monat]],KB_s[[#This Row],[Tag]])</f>
        <v>45163</v>
      </c>
      <c r="E2556" s="3">
        <f>WEEKNUM(KB_s[[#This Row],[kill_datetime]],2)</f>
        <v>35</v>
      </c>
      <c r="F2556" t="s">
        <v>250</v>
      </c>
      <c r="G2556" t="s">
        <v>60</v>
      </c>
      <c r="H2556" t="s">
        <v>196</v>
      </c>
      <c r="I2556" t="s">
        <v>13</v>
      </c>
      <c r="J2556" t="s">
        <v>79</v>
      </c>
      <c r="K2556" t="s">
        <v>25</v>
      </c>
      <c r="L2556" t="s">
        <v>58</v>
      </c>
      <c r="M2556" t="s">
        <v>11</v>
      </c>
      <c r="N2556" s="1">
        <v>13172687.52</v>
      </c>
      <c r="O2556" s="1">
        <v>9157034.9299999997</v>
      </c>
    </row>
    <row r="2557" spans="1:15" x14ac:dyDescent="0.25">
      <c r="A2557" s="2">
        <v>45163.647106481483</v>
      </c>
      <c r="B2557">
        <f t="shared" si="78"/>
        <v>25</v>
      </c>
      <c r="C2557">
        <f t="shared" si="79"/>
        <v>8</v>
      </c>
      <c r="D2557" s="2">
        <f>DATE(2023,KB_s[[#This Row],[Monat]],KB_s[[#This Row],[Tag]])</f>
        <v>45163</v>
      </c>
      <c r="E2557" s="3">
        <f>WEEKNUM(KB_s[[#This Row],[kill_datetime]],2)</f>
        <v>35</v>
      </c>
      <c r="F2557" t="s">
        <v>373</v>
      </c>
      <c r="G2557" t="s">
        <v>20</v>
      </c>
      <c r="H2557" t="s">
        <v>535</v>
      </c>
      <c r="I2557" t="s">
        <v>13</v>
      </c>
      <c r="J2557" t="s">
        <v>317</v>
      </c>
      <c r="K2557" t="s">
        <v>32</v>
      </c>
      <c r="L2557" t="s">
        <v>541</v>
      </c>
      <c r="M2557" t="s">
        <v>66</v>
      </c>
      <c r="N2557" s="1">
        <v>82724354.769999996</v>
      </c>
      <c r="O2557" s="1">
        <v>51459925.049999997</v>
      </c>
    </row>
    <row r="2558" spans="1:15" x14ac:dyDescent="0.25">
      <c r="A2558" s="2">
        <v>45163.725671296299</v>
      </c>
      <c r="B2558">
        <f t="shared" si="78"/>
        <v>25</v>
      </c>
      <c r="C2558">
        <f t="shared" si="79"/>
        <v>8</v>
      </c>
      <c r="D2558" s="2">
        <f>DATE(2023,KB_s[[#This Row],[Monat]],KB_s[[#This Row],[Tag]])</f>
        <v>45163</v>
      </c>
      <c r="E2558" s="3">
        <f>WEEKNUM(KB_s[[#This Row],[kill_datetime]],2)</f>
        <v>35</v>
      </c>
      <c r="F2558" t="s">
        <v>154</v>
      </c>
      <c r="G2558" t="s">
        <v>60</v>
      </c>
      <c r="H2558" t="s">
        <v>432</v>
      </c>
      <c r="I2558" t="s">
        <v>27</v>
      </c>
      <c r="J2558" t="s">
        <v>53</v>
      </c>
      <c r="K2558" t="s">
        <v>25</v>
      </c>
      <c r="L2558" t="s">
        <v>58</v>
      </c>
      <c r="M2558" t="s">
        <v>11</v>
      </c>
      <c r="N2558" s="1">
        <v>2516698.64</v>
      </c>
      <c r="O2558" s="1">
        <v>2516695.84</v>
      </c>
    </row>
    <row r="2559" spans="1:15" x14ac:dyDescent="0.25">
      <c r="A2559" s="2">
        <v>45163.728506944448</v>
      </c>
      <c r="B2559">
        <f t="shared" si="78"/>
        <v>25</v>
      </c>
      <c r="C2559">
        <f t="shared" si="79"/>
        <v>8</v>
      </c>
      <c r="D2559" s="2">
        <f>DATE(2023,KB_s[[#This Row],[Monat]],KB_s[[#This Row],[Tag]])</f>
        <v>45163</v>
      </c>
      <c r="E2559" s="3">
        <f>WEEKNUM(KB_s[[#This Row],[kill_datetime]],2)</f>
        <v>35</v>
      </c>
      <c r="F2559" t="s">
        <v>324</v>
      </c>
      <c r="G2559" t="s">
        <v>13</v>
      </c>
      <c r="H2559" t="s">
        <v>222</v>
      </c>
      <c r="I2559" t="s">
        <v>15</v>
      </c>
      <c r="J2559" t="s">
        <v>73</v>
      </c>
      <c r="K2559" t="s">
        <v>32</v>
      </c>
      <c r="L2559" t="s">
        <v>525</v>
      </c>
      <c r="M2559" t="s">
        <v>66</v>
      </c>
      <c r="N2559" s="1">
        <v>19171498.440000001</v>
      </c>
      <c r="O2559" s="1">
        <v>11035374.369999999</v>
      </c>
    </row>
    <row r="2560" spans="1:15" x14ac:dyDescent="0.25">
      <c r="A2560" s="2">
        <v>45163.732835648145</v>
      </c>
      <c r="B2560">
        <f t="shared" si="78"/>
        <v>25</v>
      </c>
      <c r="C2560">
        <f t="shared" si="79"/>
        <v>8</v>
      </c>
      <c r="D2560" s="2">
        <f>DATE(2023,KB_s[[#This Row],[Monat]],KB_s[[#This Row],[Tag]])</f>
        <v>45163</v>
      </c>
      <c r="E2560" s="3">
        <f>WEEKNUM(KB_s[[#This Row],[kill_datetime]],2)</f>
        <v>35</v>
      </c>
      <c r="F2560" t="s">
        <v>198</v>
      </c>
      <c r="G2560" t="s">
        <v>20</v>
      </c>
      <c r="H2560" t="s">
        <v>22</v>
      </c>
      <c r="I2560" t="s">
        <v>13</v>
      </c>
      <c r="J2560" t="s">
        <v>316</v>
      </c>
      <c r="K2560" t="s">
        <v>32</v>
      </c>
      <c r="L2560" t="s">
        <v>107</v>
      </c>
      <c r="M2560" t="s">
        <v>78</v>
      </c>
      <c r="N2560" s="1">
        <v>27791790.109999999</v>
      </c>
      <c r="O2560" s="1">
        <v>5995322.7199999997</v>
      </c>
    </row>
    <row r="2561" spans="1:15" x14ac:dyDescent="0.25">
      <c r="A2561" s="2">
        <v>45163.735995370371</v>
      </c>
      <c r="B2561">
        <f t="shared" si="78"/>
        <v>25</v>
      </c>
      <c r="C2561">
        <f t="shared" si="79"/>
        <v>8</v>
      </c>
      <c r="D2561" s="2">
        <f>DATE(2023,KB_s[[#This Row],[Monat]],KB_s[[#This Row],[Tag]])</f>
        <v>45163</v>
      </c>
      <c r="E2561" s="3">
        <f>WEEKNUM(KB_s[[#This Row],[kill_datetime]],2)</f>
        <v>35</v>
      </c>
      <c r="F2561" t="s">
        <v>28</v>
      </c>
      <c r="G2561" t="s">
        <v>20</v>
      </c>
      <c r="H2561" t="s">
        <v>21</v>
      </c>
      <c r="I2561" t="s">
        <v>13</v>
      </c>
      <c r="J2561" t="s">
        <v>117</v>
      </c>
      <c r="K2561" t="s">
        <v>32</v>
      </c>
      <c r="L2561" t="s">
        <v>107</v>
      </c>
      <c r="M2561" t="s">
        <v>78</v>
      </c>
      <c r="N2561" s="1">
        <v>38070966.259999998</v>
      </c>
      <c r="O2561" s="1">
        <v>22215937.149999999</v>
      </c>
    </row>
    <row r="2562" spans="1:15" x14ac:dyDescent="0.25">
      <c r="A2562" s="2">
        <v>45163.736388888887</v>
      </c>
      <c r="B2562">
        <f t="shared" ref="B2562:B2625" si="80">DAY(A2562)</f>
        <v>25</v>
      </c>
      <c r="C2562">
        <f t="shared" ref="C2562:C2625" si="81">MONTH(A2562)</f>
        <v>8</v>
      </c>
      <c r="D2562" s="2">
        <f>DATE(2023,KB_s[[#This Row],[Monat]],KB_s[[#This Row],[Tag]])</f>
        <v>45163</v>
      </c>
      <c r="E2562" s="3">
        <f>WEEKNUM(KB_s[[#This Row],[kill_datetime]],2)</f>
        <v>35</v>
      </c>
      <c r="F2562" t="s">
        <v>22</v>
      </c>
      <c r="G2562" t="s">
        <v>13</v>
      </c>
      <c r="H2562" t="s">
        <v>40</v>
      </c>
      <c r="I2562" t="s">
        <v>20</v>
      </c>
      <c r="J2562" t="s">
        <v>127</v>
      </c>
      <c r="K2562" t="s">
        <v>17</v>
      </c>
      <c r="L2562" t="s">
        <v>107</v>
      </c>
      <c r="M2562" t="s">
        <v>78</v>
      </c>
      <c r="N2562" s="1">
        <v>8701059.2200000007</v>
      </c>
      <c r="O2562" s="1">
        <v>5431129.9800000004</v>
      </c>
    </row>
    <row r="2563" spans="1:15" x14ac:dyDescent="0.25">
      <c r="A2563" s="2">
        <v>45163.736701388887</v>
      </c>
      <c r="B2563">
        <f t="shared" si="80"/>
        <v>25</v>
      </c>
      <c r="C2563">
        <f t="shared" si="81"/>
        <v>8</v>
      </c>
      <c r="D2563" s="2">
        <f>DATE(2023,KB_s[[#This Row],[Monat]],KB_s[[#This Row],[Tag]])</f>
        <v>45163</v>
      </c>
      <c r="E2563" s="3">
        <f>WEEKNUM(KB_s[[#This Row],[kill_datetime]],2)</f>
        <v>35</v>
      </c>
      <c r="F2563" t="s">
        <v>172</v>
      </c>
      <c r="G2563" t="s">
        <v>13</v>
      </c>
      <c r="H2563" t="s">
        <v>82</v>
      </c>
      <c r="I2563" t="s">
        <v>20</v>
      </c>
      <c r="J2563" t="s">
        <v>80</v>
      </c>
      <c r="K2563" t="s">
        <v>36</v>
      </c>
      <c r="L2563" t="s">
        <v>107</v>
      </c>
      <c r="M2563" t="s">
        <v>78</v>
      </c>
      <c r="N2563" s="1">
        <v>72887275.319999993</v>
      </c>
      <c r="O2563" s="1">
        <v>56561111.329999998</v>
      </c>
    </row>
    <row r="2564" spans="1:15" x14ac:dyDescent="0.25">
      <c r="A2564" s="2">
        <v>45163.765046296299</v>
      </c>
      <c r="B2564">
        <f t="shared" si="80"/>
        <v>25</v>
      </c>
      <c r="C2564">
        <f t="shared" si="81"/>
        <v>8</v>
      </c>
      <c r="D2564" s="2">
        <f>DATE(2023,KB_s[[#This Row],[Monat]],KB_s[[#This Row],[Tag]])</f>
        <v>45163</v>
      </c>
      <c r="E2564" s="3">
        <f>WEEKNUM(KB_s[[#This Row],[kill_datetime]],2)</f>
        <v>35</v>
      </c>
      <c r="F2564" t="s">
        <v>21</v>
      </c>
      <c r="G2564" t="s">
        <v>13</v>
      </c>
      <c r="H2564" t="s">
        <v>154</v>
      </c>
      <c r="I2564" t="s">
        <v>60</v>
      </c>
      <c r="J2564" t="s">
        <v>103</v>
      </c>
      <c r="K2564" t="s">
        <v>25</v>
      </c>
      <c r="L2564" t="s">
        <v>58</v>
      </c>
      <c r="M2564" t="s">
        <v>11</v>
      </c>
      <c r="N2564" s="1">
        <v>9358440.1300000008</v>
      </c>
      <c r="O2564" s="1">
        <v>5203006.03</v>
      </c>
    </row>
    <row r="2565" spans="1:15" x14ac:dyDescent="0.25">
      <c r="A2565" s="2">
        <v>45163.765324074076</v>
      </c>
      <c r="B2565">
        <f t="shared" si="80"/>
        <v>25</v>
      </c>
      <c r="C2565">
        <f t="shared" si="81"/>
        <v>8</v>
      </c>
      <c r="D2565" s="2">
        <f>DATE(2023,KB_s[[#This Row],[Monat]],KB_s[[#This Row],[Tag]])</f>
        <v>45163</v>
      </c>
      <c r="E2565" s="3">
        <f>WEEKNUM(KB_s[[#This Row],[kill_datetime]],2)</f>
        <v>35</v>
      </c>
      <c r="F2565" t="s">
        <v>154</v>
      </c>
      <c r="G2565" t="s">
        <v>60</v>
      </c>
      <c r="H2565" t="s">
        <v>21</v>
      </c>
      <c r="I2565" t="s">
        <v>13</v>
      </c>
      <c r="J2565" t="s">
        <v>31</v>
      </c>
      <c r="K2565" t="s">
        <v>32</v>
      </c>
      <c r="L2565" t="s">
        <v>58</v>
      </c>
      <c r="M2565" t="s">
        <v>11</v>
      </c>
      <c r="N2565" s="1">
        <v>61649871.329999998</v>
      </c>
      <c r="O2565" s="1">
        <v>38208972.390000001</v>
      </c>
    </row>
    <row r="2566" spans="1:15" x14ac:dyDescent="0.25">
      <c r="A2566" s="2">
        <v>45163.779085648152</v>
      </c>
      <c r="B2566">
        <f t="shared" si="80"/>
        <v>25</v>
      </c>
      <c r="C2566">
        <f t="shared" si="81"/>
        <v>8</v>
      </c>
      <c r="D2566" s="2">
        <f>DATE(2023,KB_s[[#This Row],[Monat]],KB_s[[#This Row],[Tag]])</f>
        <v>45163</v>
      </c>
      <c r="E2566" s="3">
        <f>WEEKNUM(KB_s[[#This Row],[kill_datetime]],2)</f>
        <v>35</v>
      </c>
      <c r="F2566" t="s">
        <v>154</v>
      </c>
      <c r="G2566" t="s">
        <v>60</v>
      </c>
      <c r="H2566" t="s">
        <v>21</v>
      </c>
      <c r="I2566" t="s">
        <v>13</v>
      </c>
      <c r="J2566" t="s">
        <v>142</v>
      </c>
      <c r="K2566" t="s">
        <v>52</v>
      </c>
      <c r="L2566" t="s">
        <v>58</v>
      </c>
      <c r="M2566" t="s">
        <v>11</v>
      </c>
      <c r="N2566" s="1">
        <v>167424159.53999999</v>
      </c>
      <c r="O2566" s="1">
        <v>56723152.759999998</v>
      </c>
    </row>
    <row r="2567" spans="1:15" x14ac:dyDescent="0.25">
      <c r="A2567" s="2">
        <v>45163.785451388889</v>
      </c>
      <c r="B2567">
        <f t="shared" si="80"/>
        <v>25</v>
      </c>
      <c r="C2567">
        <f t="shared" si="81"/>
        <v>8</v>
      </c>
      <c r="D2567" s="2">
        <f>DATE(2023,KB_s[[#This Row],[Monat]],KB_s[[#This Row],[Tag]])</f>
        <v>45163</v>
      </c>
      <c r="E2567" s="3">
        <f>WEEKNUM(KB_s[[#This Row],[kill_datetime]],2)</f>
        <v>35</v>
      </c>
      <c r="F2567" t="s">
        <v>254</v>
      </c>
      <c r="G2567" t="s">
        <v>13</v>
      </c>
      <c r="H2567" t="s">
        <v>241</v>
      </c>
      <c r="I2567" t="s">
        <v>20</v>
      </c>
      <c r="J2567" t="s">
        <v>39</v>
      </c>
      <c r="K2567" t="s">
        <v>32</v>
      </c>
      <c r="L2567" t="s">
        <v>227</v>
      </c>
      <c r="M2567" t="s">
        <v>38</v>
      </c>
      <c r="N2567" s="1">
        <v>21597222.960000001</v>
      </c>
      <c r="O2567" s="1">
        <v>10214504.27</v>
      </c>
    </row>
    <row r="2568" spans="1:15" x14ac:dyDescent="0.25">
      <c r="A2568" s="2">
        <v>45163.790312500001</v>
      </c>
      <c r="B2568">
        <f t="shared" si="80"/>
        <v>25</v>
      </c>
      <c r="C2568">
        <f t="shared" si="81"/>
        <v>8</v>
      </c>
      <c r="D2568" s="2">
        <f>DATE(2023,KB_s[[#This Row],[Monat]],KB_s[[#This Row],[Tag]])</f>
        <v>45163</v>
      </c>
      <c r="E2568" s="3">
        <f>WEEKNUM(KB_s[[#This Row],[kill_datetime]],2)</f>
        <v>35</v>
      </c>
      <c r="F2568" t="s">
        <v>97</v>
      </c>
      <c r="G2568" t="s">
        <v>20</v>
      </c>
      <c r="H2568" t="s">
        <v>242</v>
      </c>
      <c r="I2568" t="s">
        <v>27</v>
      </c>
      <c r="J2568" t="s">
        <v>86</v>
      </c>
      <c r="K2568" t="s">
        <v>32</v>
      </c>
      <c r="L2568" t="s">
        <v>284</v>
      </c>
      <c r="M2568" t="s">
        <v>11</v>
      </c>
      <c r="N2568" s="1">
        <v>343993463.00999999</v>
      </c>
      <c r="O2568" s="1">
        <v>297270461.47000003</v>
      </c>
    </row>
    <row r="2569" spans="1:15" x14ac:dyDescent="0.25">
      <c r="A2569" s="2">
        <v>45163.814467592594</v>
      </c>
      <c r="B2569">
        <f t="shared" si="80"/>
        <v>25</v>
      </c>
      <c r="C2569">
        <f t="shared" si="81"/>
        <v>8</v>
      </c>
      <c r="D2569" s="2">
        <f>DATE(2023,KB_s[[#This Row],[Monat]],KB_s[[#This Row],[Tag]])</f>
        <v>45163</v>
      </c>
      <c r="E2569" s="3">
        <f>WEEKNUM(KB_s[[#This Row],[kill_datetime]],2)</f>
        <v>35</v>
      </c>
      <c r="F2569" t="s">
        <v>246</v>
      </c>
      <c r="G2569" t="s">
        <v>13</v>
      </c>
      <c r="H2569" t="s">
        <v>250</v>
      </c>
      <c r="I2569" t="s">
        <v>60</v>
      </c>
      <c r="J2569" t="s">
        <v>42</v>
      </c>
      <c r="K2569" t="s">
        <v>25</v>
      </c>
      <c r="L2569" t="s">
        <v>107</v>
      </c>
      <c r="M2569" t="s">
        <v>78</v>
      </c>
      <c r="N2569" s="1">
        <v>30299313.66</v>
      </c>
      <c r="O2569" s="1">
        <v>16837182.52</v>
      </c>
    </row>
    <row r="2570" spans="1:15" x14ac:dyDescent="0.25">
      <c r="A2570" s="2">
        <v>45163.81758101852</v>
      </c>
      <c r="B2570">
        <f t="shared" si="80"/>
        <v>25</v>
      </c>
      <c r="C2570">
        <f t="shared" si="81"/>
        <v>8</v>
      </c>
      <c r="D2570" s="2">
        <f>DATE(2023,KB_s[[#This Row],[Monat]],KB_s[[#This Row],[Tag]])</f>
        <v>45163</v>
      </c>
      <c r="E2570" s="3">
        <f>WEEKNUM(KB_s[[#This Row],[kill_datetime]],2)</f>
        <v>35</v>
      </c>
      <c r="F2570" t="s">
        <v>22</v>
      </c>
      <c r="G2570" t="s">
        <v>13</v>
      </c>
      <c r="H2570" t="s">
        <v>250</v>
      </c>
      <c r="I2570" t="s">
        <v>60</v>
      </c>
      <c r="J2570" t="s">
        <v>80</v>
      </c>
      <c r="K2570" t="s">
        <v>36</v>
      </c>
      <c r="L2570" t="s">
        <v>107</v>
      </c>
      <c r="M2570" t="s">
        <v>78</v>
      </c>
      <c r="N2570" s="1">
        <v>62880683.079999998</v>
      </c>
      <c r="O2570" s="1">
        <v>46848703.520000003</v>
      </c>
    </row>
    <row r="2571" spans="1:15" x14ac:dyDescent="0.25">
      <c r="A2571" s="2">
        <v>45163.817858796298</v>
      </c>
      <c r="B2571">
        <f t="shared" si="80"/>
        <v>25</v>
      </c>
      <c r="C2571">
        <f t="shared" si="81"/>
        <v>8</v>
      </c>
      <c r="D2571" s="2">
        <f>DATE(2023,KB_s[[#This Row],[Monat]],KB_s[[#This Row],[Tag]])</f>
        <v>45163</v>
      </c>
      <c r="E2571" s="3">
        <f>WEEKNUM(KB_s[[#This Row],[kill_datetime]],2)</f>
        <v>35</v>
      </c>
      <c r="F2571" t="s">
        <v>146</v>
      </c>
      <c r="G2571" t="s">
        <v>60</v>
      </c>
      <c r="H2571" t="s">
        <v>246</v>
      </c>
      <c r="I2571" t="s">
        <v>13</v>
      </c>
      <c r="J2571" t="s">
        <v>34</v>
      </c>
      <c r="K2571" t="s">
        <v>32</v>
      </c>
      <c r="L2571" t="s">
        <v>107</v>
      </c>
      <c r="M2571" t="s">
        <v>78</v>
      </c>
      <c r="N2571" s="1">
        <v>39867517.409999996</v>
      </c>
      <c r="O2571" s="1">
        <v>27729706.640000001</v>
      </c>
    </row>
    <row r="2572" spans="1:15" x14ac:dyDescent="0.25">
      <c r="A2572" s="2">
        <v>45163.833437499998</v>
      </c>
      <c r="B2572">
        <f t="shared" si="80"/>
        <v>25</v>
      </c>
      <c r="C2572">
        <f t="shared" si="81"/>
        <v>8</v>
      </c>
      <c r="D2572" s="2">
        <f>DATE(2023,KB_s[[#This Row],[Monat]],KB_s[[#This Row],[Tag]])</f>
        <v>45163</v>
      </c>
      <c r="E2572" s="3">
        <f>WEEKNUM(KB_s[[#This Row],[kill_datetime]],2)</f>
        <v>35</v>
      </c>
      <c r="F2572" t="s">
        <v>22</v>
      </c>
      <c r="G2572" t="s">
        <v>13</v>
      </c>
      <c r="H2572" t="s">
        <v>488</v>
      </c>
      <c r="I2572" t="s">
        <v>60</v>
      </c>
      <c r="J2572" t="s">
        <v>126</v>
      </c>
      <c r="K2572" t="s">
        <v>17</v>
      </c>
      <c r="L2572" t="s">
        <v>107</v>
      </c>
      <c r="M2572" t="s">
        <v>78</v>
      </c>
      <c r="N2572" s="1">
        <v>108881082.84</v>
      </c>
      <c r="O2572" s="1">
        <v>100105678.78</v>
      </c>
    </row>
    <row r="2573" spans="1:15" x14ac:dyDescent="0.25">
      <c r="A2573" s="2">
        <v>45163.833993055552</v>
      </c>
      <c r="B2573">
        <f t="shared" si="80"/>
        <v>25</v>
      </c>
      <c r="C2573">
        <f t="shared" si="81"/>
        <v>8</v>
      </c>
      <c r="D2573" s="2">
        <f>DATE(2023,KB_s[[#This Row],[Monat]],KB_s[[#This Row],[Tag]])</f>
        <v>45163</v>
      </c>
      <c r="E2573" s="3">
        <f>WEEKNUM(KB_s[[#This Row],[kill_datetime]],2)</f>
        <v>35</v>
      </c>
      <c r="F2573" t="s">
        <v>21</v>
      </c>
      <c r="G2573" t="s">
        <v>13</v>
      </c>
      <c r="H2573" t="s">
        <v>141</v>
      </c>
      <c r="I2573" t="s">
        <v>60</v>
      </c>
      <c r="J2573" t="s">
        <v>42</v>
      </c>
      <c r="K2573" t="s">
        <v>25</v>
      </c>
      <c r="L2573" t="s">
        <v>107</v>
      </c>
      <c r="M2573" t="s">
        <v>78</v>
      </c>
      <c r="N2573" s="1">
        <v>33931986.049999997</v>
      </c>
      <c r="O2573" s="1">
        <v>16549905.029999999</v>
      </c>
    </row>
    <row r="2574" spans="1:15" x14ac:dyDescent="0.25">
      <c r="A2574" s="2">
        <v>45163.834374999999</v>
      </c>
      <c r="B2574">
        <f t="shared" si="80"/>
        <v>25</v>
      </c>
      <c r="C2574">
        <f t="shared" si="81"/>
        <v>8</v>
      </c>
      <c r="D2574" s="2">
        <f>DATE(2023,KB_s[[#This Row],[Monat]],KB_s[[#This Row],[Tag]])</f>
        <v>45163</v>
      </c>
      <c r="E2574" s="3">
        <f>WEEKNUM(KB_s[[#This Row],[kill_datetime]],2)</f>
        <v>35</v>
      </c>
      <c r="F2574" t="s">
        <v>21</v>
      </c>
      <c r="G2574" t="s">
        <v>13</v>
      </c>
      <c r="H2574" t="s">
        <v>146</v>
      </c>
      <c r="I2574" t="s">
        <v>60</v>
      </c>
      <c r="J2574" t="s">
        <v>42</v>
      </c>
      <c r="K2574" t="s">
        <v>25</v>
      </c>
      <c r="L2574" t="s">
        <v>107</v>
      </c>
      <c r="M2574" t="s">
        <v>78</v>
      </c>
      <c r="N2574" s="1">
        <v>31921732.640000001</v>
      </c>
      <c r="O2574" s="1">
        <v>17526520.32</v>
      </c>
    </row>
    <row r="2575" spans="1:15" x14ac:dyDescent="0.25">
      <c r="A2575" s="2">
        <v>45163.864895833336</v>
      </c>
      <c r="B2575">
        <f t="shared" si="80"/>
        <v>25</v>
      </c>
      <c r="C2575">
        <f t="shared" si="81"/>
        <v>8</v>
      </c>
      <c r="D2575" s="2">
        <f>DATE(2023,KB_s[[#This Row],[Monat]],KB_s[[#This Row],[Tag]])</f>
        <v>45163</v>
      </c>
      <c r="E2575" s="3">
        <f>WEEKNUM(KB_s[[#This Row],[kill_datetime]],2)</f>
        <v>35</v>
      </c>
      <c r="F2575" t="s">
        <v>23</v>
      </c>
      <c r="G2575" t="s">
        <v>20</v>
      </c>
      <c r="H2575" t="s">
        <v>23</v>
      </c>
      <c r="I2575" t="s">
        <v>20</v>
      </c>
      <c r="J2575" t="s">
        <v>80</v>
      </c>
      <c r="K2575" t="s">
        <v>36</v>
      </c>
      <c r="L2575" t="s">
        <v>151</v>
      </c>
      <c r="M2575" t="s">
        <v>66</v>
      </c>
      <c r="N2575" s="1">
        <v>70078218.5</v>
      </c>
      <c r="O2575" s="1">
        <v>49174581.780000001</v>
      </c>
    </row>
    <row r="2576" spans="1:15" x14ac:dyDescent="0.25">
      <c r="A2576" s="2">
        <v>45163.915011574078</v>
      </c>
      <c r="B2576">
        <f t="shared" si="80"/>
        <v>25</v>
      </c>
      <c r="C2576">
        <f t="shared" si="81"/>
        <v>8</v>
      </c>
      <c r="D2576" s="2">
        <f>DATE(2023,KB_s[[#This Row],[Monat]],KB_s[[#This Row],[Tag]])</f>
        <v>45163</v>
      </c>
      <c r="E2576" s="3">
        <f>WEEKNUM(KB_s[[#This Row],[kill_datetime]],2)</f>
        <v>35</v>
      </c>
      <c r="F2576" t="s">
        <v>344</v>
      </c>
      <c r="G2576" t="s">
        <v>20</v>
      </c>
      <c r="H2576" t="s">
        <v>110</v>
      </c>
      <c r="I2576" t="s">
        <v>27</v>
      </c>
      <c r="J2576" t="s">
        <v>157</v>
      </c>
      <c r="K2576" t="s">
        <v>32</v>
      </c>
      <c r="L2576" t="s">
        <v>370</v>
      </c>
      <c r="M2576" t="s">
        <v>66</v>
      </c>
      <c r="N2576" s="1">
        <v>91806255.900000006</v>
      </c>
      <c r="O2576" s="1">
        <v>70623315.170000002</v>
      </c>
    </row>
    <row r="2577" spans="1:15" x14ac:dyDescent="0.25">
      <c r="A2577" s="2">
        <v>45163.932002314818</v>
      </c>
      <c r="B2577">
        <f t="shared" si="80"/>
        <v>25</v>
      </c>
      <c r="C2577">
        <f t="shared" si="81"/>
        <v>8</v>
      </c>
      <c r="D2577" s="2">
        <f>DATE(2023,KB_s[[#This Row],[Monat]],KB_s[[#This Row],[Tag]])</f>
        <v>45163</v>
      </c>
      <c r="E2577" s="3">
        <f>WEEKNUM(KB_s[[#This Row],[kill_datetime]],2)</f>
        <v>35</v>
      </c>
      <c r="F2577" t="s">
        <v>21</v>
      </c>
      <c r="G2577" t="s">
        <v>13</v>
      </c>
      <c r="H2577" t="s">
        <v>23</v>
      </c>
      <c r="I2577" t="s">
        <v>20</v>
      </c>
      <c r="J2577" t="s">
        <v>157</v>
      </c>
      <c r="K2577" t="s">
        <v>32</v>
      </c>
      <c r="L2577" t="s">
        <v>77</v>
      </c>
      <c r="M2577" t="s">
        <v>78</v>
      </c>
      <c r="N2577" s="1">
        <v>76387000.079999998</v>
      </c>
      <c r="O2577" s="1">
        <v>56746219.119999997</v>
      </c>
    </row>
    <row r="2578" spans="1:15" x14ac:dyDescent="0.25">
      <c r="A2578" s="2">
        <v>45163.932129629633</v>
      </c>
      <c r="B2578">
        <f t="shared" si="80"/>
        <v>25</v>
      </c>
      <c r="C2578">
        <f t="shared" si="81"/>
        <v>8</v>
      </c>
      <c r="D2578" s="2">
        <f>DATE(2023,KB_s[[#This Row],[Monat]],KB_s[[#This Row],[Tag]])</f>
        <v>45163</v>
      </c>
      <c r="E2578" s="3">
        <f>WEEKNUM(KB_s[[#This Row],[kill_datetime]],2)</f>
        <v>35</v>
      </c>
      <c r="F2578" t="s">
        <v>22</v>
      </c>
      <c r="G2578" t="s">
        <v>13</v>
      </c>
      <c r="H2578" t="s">
        <v>23</v>
      </c>
      <c r="I2578" t="s">
        <v>20</v>
      </c>
      <c r="J2578" t="s">
        <v>157</v>
      </c>
      <c r="K2578" t="s">
        <v>32</v>
      </c>
      <c r="L2578" t="s">
        <v>77</v>
      </c>
      <c r="M2578" t="s">
        <v>78</v>
      </c>
      <c r="N2578" s="1">
        <v>80000001.060000002</v>
      </c>
      <c r="O2578" s="1">
        <v>50888693.380000003</v>
      </c>
    </row>
    <row r="2579" spans="1:15" x14ac:dyDescent="0.25">
      <c r="A2579" s="2">
        <v>45163.932175925926</v>
      </c>
      <c r="B2579">
        <f t="shared" si="80"/>
        <v>25</v>
      </c>
      <c r="C2579">
        <f t="shared" si="81"/>
        <v>8</v>
      </c>
      <c r="D2579" s="2">
        <f>DATE(2023,KB_s[[#This Row],[Monat]],KB_s[[#This Row],[Tag]])</f>
        <v>45163</v>
      </c>
      <c r="E2579" s="3">
        <f>WEEKNUM(KB_s[[#This Row],[kill_datetime]],2)</f>
        <v>35</v>
      </c>
      <c r="F2579" t="s">
        <v>76</v>
      </c>
      <c r="G2579" t="s">
        <v>13</v>
      </c>
      <c r="H2579" t="s">
        <v>583</v>
      </c>
      <c r="I2579" t="s">
        <v>20</v>
      </c>
      <c r="J2579" t="s">
        <v>157</v>
      </c>
      <c r="K2579" t="s">
        <v>32</v>
      </c>
      <c r="L2579" t="s">
        <v>77</v>
      </c>
      <c r="M2579" t="s">
        <v>78</v>
      </c>
      <c r="N2579" s="1">
        <v>78017136.799999997</v>
      </c>
      <c r="O2579" s="1">
        <v>57962516.5</v>
      </c>
    </row>
    <row r="2580" spans="1:15" x14ac:dyDescent="0.25">
      <c r="A2580" s="2">
        <v>45163.932222222225</v>
      </c>
      <c r="B2580">
        <f t="shared" si="80"/>
        <v>25</v>
      </c>
      <c r="C2580">
        <f t="shared" si="81"/>
        <v>8</v>
      </c>
      <c r="D2580" s="2">
        <f>DATE(2023,KB_s[[#This Row],[Monat]],KB_s[[#This Row],[Tag]])</f>
        <v>45163</v>
      </c>
      <c r="E2580" s="3">
        <f>WEEKNUM(KB_s[[#This Row],[kill_datetime]],2)</f>
        <v>35</v>
      </c>
      <c r="F2580" t="s">
        <v>21</v>
      </c>
      <c r="G2580" t="s">
        <v>13</v>
      </c>
      <c r="H2580" t="s">
        <v>349</v>
      </c>
      <c r="I2580" t="s">
        <v>20</v>
      </c>
      <c r="J2580" t="s">
        <v>157</v>
      </c>
      <c r="K2580" t="s">
        <v>32</v>
      </c>
      <c r="L2580" t="s">
        <v>77</v>
      </c>
      <c r="M2580" t="s">
        <v>78</v>
      </c>
      <c r="N2580" s="1">
        <v>83267576.400000006</v>
      </c>
      <c r="O2580" s="1">
        <v>57960261.009999998</v>
      </c>
    </row>
    <row r="2581" spans="1:15" x14ac:dyDescent="0.25">
      <c r="A2581" s="2">
        <v>45163.932280092595</v>
      </c>
      <c r="B2581">
        <f t="shared" si="80"/>
        <v>25</v>
      </c>
      <c r="C2581">
        <f t="shared" si="81"/>
        <v>8</v>
      </c>
      <c r="D2581" s="2">
        <f>DATE(2023,KB_s[[#This Row],[Monat]],KB_s[[#This Row],[Tag]])</f>
        <v>45163</v>
      </c>
      <c r="E2581" s="3">
        <f>WEEKNUM(KB_s[[#This Row],[kill_datetime]],2)</f>
        <v>35</v>
      </c>
      <c r="F2581" t="s">
        <v>22</v>
      </c>
      <c r="G2581" t="s">
        <v>13</v>
      </c>
      <c r="H2581" t="s">
        <v>198</v>
      </c>
      <c r="I2581" t="s">
        <v>20</v>
      </c>
      <c r="J2581" t="s">
        <v>34</v>
      </c>
      <c r="K2581" t="s">
        <v>32</v>
      </c>
      <c r="L2581" t="s">
        <v>77</v>
      </c>
      <c r="M2581" t="s">
        <v>78</v>
      </c>
      <c r="N2581" s="1">
        <v>27117357.050000001</v>
      </c>
      <c r="O2581" s="1">
        <v>13949049.539999999</v>
      </c>
    </row>
    <row r="2582" spans="1:15" x14ac:dyDescent="0.25">
      <c r="A2582" s="2">
        <v>45163.932337962964</v>
      </c>
      <c r="B2582">
        <f t="shared" si="80"/>
        <v>25</v>
      </c>
      <c r="C2582">
        <f t="shared" si="81"/>
        <v>8</v>
      </c>
      <c r="D2582" s="2">
        <f>DATE(2023,KB_s[[#This Row],[Monat]],KB_s[[#This Row],[Tag]])</f>
        <v>45163</v>
      </c>
      <c r="E2582" s="3">
        <f>WEEKNUM(KB_s[[#This Row],[kill_datetime]],2)</f>
        <v>35</v>
      </c>
      <c r="F2582" t="s">
        <v>21</v>
      </c>
      <c r="G2582" t="s">
        <v>13</v>
      </c>
      <c r="H2582" t="s">
        <v>351</v>
      </c>
      <c r="I2582" t="s">
        <v>20</v>
      </c>
      <c r="J2582" t="s">
        <v>157</v>
      </c>
      <c r="K2582" t="s">
        <v>32</v>
      </c>
      <c r="L2582" t="s">
        <v>77</v>
      </c>
      <c r="M2582" t="s">
        <v>78</v>
      </c>
      <c r="N2582" s="1">
        <v>76381556.980000004</v>
      </c>
      <c r="O2582" s="1">
        <v>50910999.189999998</v>
      </c>
    </row>
    <row r="2583" spans="1:15" x14ac:dyDescent="0.25">
      <c r="A2583" s="2">
        <v>45163.932453703703</v>
      </c>
      <c r="B2583">
        <f t="shared" si="80"/>
        <v>25</v>
      </c>
      <c r="C2583">
        <f t="shared" si="81"/>
        <v>8</v>
      </c>
      <c r="D2583" s="2">
        <f>DATE(2023,KB_s[[#This Row],[Monat]],KB_s[[#This Row],[Tag]])</f>
        <v>45163</v>
      </c>
      <c r="E2583" s="3">
        <f>WEEKNUM(KB_s[[#This Row],[kill_datetime]],2)</f>
        <v>35</v>
      </c>
      <c r="F2583" t="s">
        <v>12</v>
      </c>
      <c r="G2583" t="s">
        <v>13</v>
      </c>
      <c r="H2583" t="s">
        <v>23</v>
      </c>
      <c r="I2583" t="s">
        <v>20</v>
      </c>
      <c r="J2583" t="s">
        <v>157</v>
      </c>
      <c r="K2583" t="s">
        <v>32</v>
      </c>
      <c r="L2583" t="s">
        <v>77</v>
      </c>
      <c r="M2583" t="s">
        <v>78</v>
      </c>
      <c r="N2583" s="1">
        <v>81048450.409999996</v>
      </c>
      <c r="O2583" s="1">
        <v>50670101.450000003</v>
      </c>
    </row>
    <row r="2584" spans="1:15" x14ac:dyDescent="0.25">
      <c r="A2584" s="2">
        <v>45163.932615740741</v>
      </c>
      <c r="B2584">
        <f t="shared" si="80"/>
        <v>25</v>
      </c>
      <c r="C2584">
        <f t="shared" si="81"/>
        <v>8</v>
      </c>
      <c r="D2584" s="2">
        <f>DATE(2023,KB_s[[#This Row],[Monat]],KB_s[[#This Row],[Tag]])</f>
        <v>45163</v>
      </c>
      <c r="E2584" s="3">
        <f>WEEKNUM(KB_s[[#This Row],[kill_datetime]],2)</f>
        <v>35</v>
      </c>
      <c r="F2584" t="s">
        <v>12</v>
      </c>
      <c r="G2584" t="s">
        <v>13</v>
      </c>
      <c r="H2584" t="s">
        <v>290</v>
      </c>
      <c r="I2584" t="s">
        <v>20</v>
      </c>
      <c r="J2584" t="s">
        <v>157</v>
      </c>
      <c r="K2584" t="s">
        <v>32</v>
      </c>
      <c r="L2584" t="s">
        <v>77</v>
      </c>
      <c r="M2584" t="s">
        <v>78</v>
      </c>
      <c r="N2584" s="1">
        <v>77530306.140000001</v>
      </c>
      <c r="O2584" s="1">
        <v>54901568.719999999</v>
      </c>
    </row>
    <row r="2585" spans="1:15" x14ac:dyDescent="0.25">
      <c r="A2585" s="2">
        <v>45163.932615740741</v>
      </c>
      <c r="B2585">
        <f t="shared" si="80"/>
        <v>25</v>
      </c>
      <c r="C2585">
        <f t="shared" si="81"/>
        <v>8</v>
      </c>
      <c r="D2585" s="2">
        <f>DATE(2023,KB_s[[#This Row],[Monat]],KB_s[[#This Row],[Tag]])</f>
        <v>45163</v>
      </c>
      <c r="E2585" s="3">
        <f>WEEKNUM(KB_s[[#This Row],[kill_datetime]],2)</f>
        <v>35</v>
      </c>
      <c r="F2585" t="s">
        <v>41</v>
      </c>
      <c r="G2585" t="s">
        <v>13</v>
      </c>
      <c r="H2585" t="s">
        <v>23</v>
      </c>
      <c r="I2585" t="s">
        <v>20</v>
      </c>
      <c r="J2585" t="s">
        <v>157</v>
      </c>
      <c r="K2585" t="s">
        <v>32</v>
      </c>
      <c r="L2585" t="s">
        <v>77</v>
      </c>
      <c r="M2585" t="s">
        <v>78</v>
      </c>
      <c r="N2585" s="1">
        <v>93403154.879999995</v>
      </c>
      <c r="O2585" s="1">
        <v>66514133.359999999</v>
      </c>
    </row>
    <row r="2586" spans="1:15" x14ac:dyDescent="0.25">
      <c r="A2586" s="2">
        <v>45163.93277777778</v>
      </c>
      <c r="B2586">
        <f t="shared" si="80"/>
        <v>25</v>
      </c>
      <c r="C2586">
        <f t="shared" si="81"/>
        <v>8</v>
      </c>
      <c r="D2586" s="2">
        <f>DATE(2023,KB_s[[#This Row],[Monat]],KB_s[[#This Row],[Tag]])</f>
        <v>45163</v>
      </c>
      <c r="E2586" s="3">
        <f>WEEKNUM(KB_s[[#This Row],[kill_datetime]],2)</f>
        <v>35</v>
      </c>
      <c r="F2586" t="s">
        <v>12</v>
      </c>
      <c r="G2586" t="s">
        <v>13</v>
      </c>
      <c r="H2586" t="s">
        <v>23</v>
      </c>
      <c r="I2586" t="s">
        <v>20</v>
      </c>
      <c r="J2586" t="s">
        <v>157</v>
      </c>
      <c r="K2586" t="s">
        <v>32</v>
      </c>
      <c r="L2586" t="s">
        <v>77</v>
      </c>
      <c r="M2586" t="s">
        <v>78</v>
      </c>
      <c r="N2586" s="1">
        <v>80523768.140000001</v>
      </c>
      <c r="O2586" s="1">
        <v>60633813.350000001</v>
      </c>
    </row>
    <row r="2587" spans="1:15" x14ac:dyDescent="0.25">
      <c r="A2587" s="2">
        <v>45163.932800925926</v>
      </c>
      <c r="B2587">
        <f t="shared" si="80"/>
        <v>25</v>
      </c>
      <c r="C2587">
        <f t="shared" si="81"/>
        <v>8</v>
      </c>
      <c r="D2587" s="2">
        <f>DATE(2023,KB_s[[#This Row],[Monat]],KB_s[[#This Row],[Tag]])</f>
        <v>45163</v>
      </c>
      <c r="E2587" s="3">
        <f>WEEKNUM(KB_s[[#This Row],[kill_datetime]],2)</f>
        <v>35</v>
      </c>
      <c r="F2587" t="s">
        <v>305</v>
      </c>
      <c r="G2587" t="s">
        <v>13</v>
      </c>
      <c r="H2587" t="s">
        <v>23</v>
      </c>
      <c r="I2587" t="s">
        <v>20</v>
      </c>
      <c r="J2587" t="s">
        <v>157</v>
      </c>
      <c r="K2587" t="s">
        <v>32</v>
      </c>
      <c r="L2587" t="s">
        <v>77</v>
      </c>
      <c r="M2587" t="s">
        <v>78</v>
      </c>
      <c r="N2587" s="1">
        <v>84852206.280000001</v>
      </c>
      <c r="O2587" s="1">
        <v>68664201.400000006</v>
      </c>
    </row>
    <row r="2588" spans="1:15" x14ac:dyDescent="0.25">
      <c r="A2588" s="2">
        <v>45163.932812500003</v>
      </c>
      <c r="B2588">
        <f t="shared" si="80"/>
        <v>25</v>
      </c>
      <c r="C2588">
        <f t="shared" si="81"/>
        <v>8</v>
      </c>
      <c r="D2588" s="2">
        <f>DATE(2023,KB_s[[#This Row],[Monat]],KB_s[[#This Row],[Tag]])</f>
        <v>45163</v>
      </c>
      <c r="E2588" s="3">
        <f>WEEKNUM(KB_s[[#This Row],[kill_datetime]],2)</f>
        <v>35</v>
      </c>
      <c r="F2588" t="s">
        <v>33</v>
      </c>
      <c r="G2588" t="s">
        <v>13</v>
      </c>
      <c r="H2588" t="s">
        <v>607</v>
      </c>
      <c r="I2588" t="s">
        <v>20</v>
      </c>
      <c r="J2588" t="s">
        <v>34</v>
      </c>
      <c r="K2588" t="s">
        <v>32</v>
      </c>
      <c r="L2588" t="s">
        <v>77</v>
      </c>
      <c r="M2588" t="s">
        <v>78</v>
      </c>
      <c r="N2588" s="1">
        <v>40051227.310000002</v>
      </c>
      <c r="O2588" s="1">
        <v>24958797.300000001</v>
      </c>
    </row>
    <row r="2589" spans="1:15" x14ac:dyDescent="0.25">
      <c r="A2589" s="2">
        <v>45163.932870370372</v>
      </c>
      <c r="B2589">
        <f t="shared" si="80"/>
        <v>25</v>
      </c>
      <c r="C2589">
        <f t="shared" si="81"/>
        <v>8</v>
      </c>
      <c r="D2589" s="2">
        <f>DATE(2023,KB_s[[#This Row],[Monat]],KB_s[[#This Row],[Tag]])</f>
        <v>45163</v>
      </c>
      <c r="E2589" s="3">
        <f>WEEKNUM(KB_s[[#This Row],[kill_datetime]],2)</f>
        <v>35</v>
      </c>
      <c r="F2589" t="s">
        <v>33</v>
      </c>
      <c r="G2589" t="s">
        <v>13</v>
      </c>
      <c r="H2589" t="s">
        <v>345</v>
      </c>
      <c r="I2589" t="s">
        <v>20</v>
      </c>
      <c r="J2589" t="s">
        <v>157</v>
      </c>
      <c r="K2589" t="s">
        <v>32</v>
      </c>
      <c r="L2589" t="s">
        <v>77</v>
      </c>
      <c r="M2589" t="s">
        <v>78</v>
      </c>
      <c r="N2589" s="1">
        <v>76444531.010000005</v>
      </c>
      <c r="O2589" s="1">
        <v>56213241.899999999</v>
      </c>
    </row>
    <row r="2590" spans="1:15" x14ac:dyDescent="0.25">
      <c r="A2590" s="2">
        <v>45163.932916666665</v>
      </c>
      <c r="B2590">
        <f t="shared" si="80"/>
        <v>25</v>
      </c>
      <c r="C2590">
        <f t="shared" si="81"/>
        <v>8</v>
      </c>
      <c r="D2590" s="2">
        <f>DATE(2023,KB_s[[#This Row],[Monat]],KB_s[[#This Row],[Tag]])</f>
        <v>45163</v>
      </c>
      <c r="E2590" s="3">
        <f>WEEKNUM(KB_s[[#This Row],[kill_datetime]],2)</f>
        <v>35</v>
      </c>
      <c r="F2590" t="s">
        <v>12</v>
      </c>
      <c r="G2590" t="s">
        <v>13</v>
      </c>
      <c r="H2590" t="s">
        <v>23</v>
      </c>
      <c r="I2590" t="s">
        <v>20</v>
      </c>
      <c r="J2590" t="s">
        <v>157</v>
      </c>
      <c r="K2590" t="s">
        <v>32</v>
      </c>
      <c r="L2590" t="s">
        <v>77</v>
      </c>
      <c r="M2590" t="s">
        <v>78</v>
      </c>
      <c r="N2590" s="1">
        <v>83262045.25</v>
      </c>
      <c r="O2590" s="1">
        <v>52582053.109999999</v>
      </c>
    </row>
    <row r="2591" spans="1:15" x14ac:dyDescent="0.25">
      <c r="A2591" s="2">
        <v>45163.932939814818</v>
      </c>
      <c r="B2591">
        <f t="shared" si="80"/>
        <v>25</v>
      </c>
      <c r="C2591">
        <f t="shared" si="81"/>
        <v>8</v>
      </c>
      <c r="D2591" s="2">
        <f>DATE(2023,KB_s[[#This Row],[Monat]],KB_s[[#This Row],[Tag]])</f>
        <v>45163</v>
      </c>
      <c r="E2591" s="3">
        <f>WEEKNUM(KB_s[[#This Row],[kill_datetime]],2)</f>
        <v>35</v>
      </c>
      <c r="F2591" t="s">
        <v>22</v>
      </c>
      <c r="G2591" t="s">
        <v>13</v>
      </c>
      <c r="H2591" t="s">
        <v>374</v>
      </c>
      <c r="I2591" t="s">
        <v>20</v>
      </c>
      <c r="J2591" t="s">
        <v>157</v>
      </c>
      <c r="K2591" t="s">
        <v>32</v>
      </c>
      <c r="L2591" t="s">
        <v>77</v>
      </c>
      <c r="M2591" t="s">
        <v>78</v>
      </c>
      <c r="N2591" s="1">
        <v>76373089.939999998</v>
      </c>
      <c r="O2591" s="1">
        <v>51510878.719999999</v>
      </c>
    </row>
    <row r="2592" spans="1:15" x14ac:dyDescent="0.25">
      <c r="A2592" s="2">
        <v>45163.932986111111</v>
      </c>
      <c r="B2592">
        <f t="shared" si="80"/>
        <v>25</v>
      </c>
      <c r="C2592">
        <f t="shared" si="81"/>
        <v>8</v>
      </c>
      <c r="D2592" s="2">
        <f>DATE(2023,KB_s[[#This Row],[Monat]],KB_s[[#This Row],[Tag]])</f>
        <v>45163</v>
      </c>
      <c r="E2592" s="3">
        <f>WEEKNUM(KB_s[[#This Row],[kill_datetime]],2)</f>
        <v>35</v>
      </c>
      <c r="F2592" t="s">
        <v>108</v>
      </c>
      <c r="G2592" t="s">
        <v>13</v>
      </c>
      <c r="H2592" t="s">
        <v>350</v>
      </c>
      <c r="I2592" t="s">
        <v>20</v>
      </c>
      <c r="J2592" t="s">
        <v>157</v>
      </c>
      <c r="K2592" t="s">
        <v>32</v>
      </c>
      <c r="L2592" t="s">
        <v>77</v>
      </c>
      <c r="M2592" t="s">
        <v>78</v>
      </c>
      <c r="N2592" s="1">
        <v>77444780.939999998</v>
      </c>
      <c r="O2592" s="1">
        <v>49760966.670000002</v>
      </c>
    </row>
    <row r="2593" spans="1:15" x14ac:dyDescent="0.25">
      <c r="A2593" s="2">
        <v>45163.932997685188</v>
      </c>
      <c r="B2593">
        <f t="shared" si="80"/>
        <v>25</v>
      </c>
      <c r="C2593">
        <f t="shared" si="81"/>
        <v>8</v>
      </c>
      <c r="D2593" s="2">
        <f>DATE(2023,KB_s[[#This Row],[Monat]],KB_s[[#This Row],[Tag]])</f>
        <v>45163</v>
      </c>
      <c r="E2593" s="3">
        <f>WEEKNUM(KB_s[[#This Row],[kill_datetime]],2)</f>
        <v>35</v>
      </c>
      <c r="F2593" t="s">
        <v>22</v>
      </c>
      <c r="G2593" t="s">
        <v>13</v>
      </c>
      <c r="H2593" t="s">
        <v>198</v>
      </c>
      <c r="I2593" t="s">
        <v>20</v>
      </c>
      <c r="J2593" t="s">
        <v>157</v>
      </c>
      <c r="K2593" t="s">
        <v>32</v>
      </c>
      <c r="L2593" t="s">
        <v>77</v>
      </c>
      <c r="M2593" t="s">
        <v>78</v>
      </c>
      <c r="N2593" s="1">
        <v>80067377.519999996</v>
      </c>
      <c r="O2593" s="1">
        <v>51797090.729999997</v>
      </c>
    </row>
    <row r="2594" spans="1:15" x14ac:dyDescent="0.25">
      <c r="A2594" s="2">
        <v>45163.933113425926</v>
      </c>
      <c r="B2594">
        <f t="shared" si="80"/>
        <v>25</v>
      </c>
      <c r="C2594">
        <f t="shared" si="81"/>
        <v>8</v>
      </c>
      <c r="D2594" s="2">
        <f>DATE(2023,KB_s[[#This Row],[Monat]],KB_s[[#This Row],[Tag]])</f>
        <v>45163</v>
      </c>
      <c r="E2594" s="3">
        <f>WEEKNUM(KB_s[[#This Row],[kill_datetime]],2)</f>
        <v>35</v>
      </c>
      <c r="F2594" t="s">
        <v>22</v>
      </c>
      <c r="G2594" t="s">
        <v>13</v>
      </c>
      <c r="H2594" t="s">
        <v>384</v>
      </c>
      <c r="I2594" t="s">
        <v>20</v>
      </c>
      <c r="J2594" t="s">
        <v>39</v>
      </c>
      <c r="K2594" t="s">
        <v>32</v>
      </c>
      <c r="L2594" t="s">
        <v>77</v>
      </c>
      <c r="M2594" t="s">
        <v>78</v>
      </c>
      <c r="N2594" s="1">
        <v>19370942.800000001</v>
      </c>
      <c r="O2594" s="1">
        <v>7053197.5099999998</v>
      </c>
    </row>
    <row r="2595" spans="1:15" x14ac:dyDescent="0.25">
      <c r="A2595" s="2">
        <v>45163.933125000003</v>
      </c>
      <c r="B2595">
        <f t="shared" si="80"/>
        <v>25</v>
      </c>
      <c r="C2595">
        <f t="shared" si="81"/>
        <v>8</v>
      </c>
      <c r="D2595" s="2">
        <f>DATE(2023,KB_s[[#This Row],[Monat]],KB_s[[#This Row],[Tag]])</f>
        <v>45163</v>
      </c>
      <c r="E2595" s="3">
        <f>WEEKNUM(KB_s[[#This Row],[kill_datetime]],2)</f>
        <v>35</v>
      </c>
      <c r="F2595" t="s">
        <v>12</v>
      </c>
      <c r="G2595" t="s">
        <v>13</v>
      </c>
      <c r="H2595" t="s">
        <v>198</v>
      </c>
      <c r="I2595" t="s">
        <v>20</v>
      </c>
      <c r="J2595" t="s">
        <v>39</v>
      </c>
      <c r="K2595" t="s">
        <v>32</v>
      </c>
      <c r="L2595" t="s">
        <v>77</v>
      </c>
      <c r="M2595" t="s">
        <v>78</v>
      </c>
      <c r="N2595" s="1">
        <v>26976293.800000001</v>
      </c>
      <c r="O2595" s="1">
        <v>8683862.2699999996</v>
      </c>
    </row>
    <row r="2596" spans="1:15" x14ac:dyDescent="0.25">
      <c r="A2596" s="2">
        <v>45163.933182870373</v>
      </c>
      <c r="B2596">
        <f t="shared" si="80"/>
        <v>25</v>
      </c>
      <c r="C2596">
        <f t="shared" si="81"/>
        <v>8</v>
      </c>
      <c r="D2596" s="2">
        <f>DATE(2023,KB_s[[#This Row],[Monat]],KB_s[[#This Row],[Tag]])</f>
        <v>45163</v>
      </c>
      <c r="E2596" s="3">
        <f>WEEKNUM(KB_s[[#This Row],[kill_datetime]],2)</f>
        <v>35</v>
      </c>
      <c r="F2596" t="s">
        <v>164</v>
      </c>
      <c r="G2596" t="s">
        <v>13</v>
      </c>
      <c r="H2596" t="s">
        <v>23</v>
      </c>
      <c r="I2596" t="s">
        <v>20</v>
      </c>
      <c r="J2596" t="s">
        <v>39</v>
      </c>
      <c r="K2596" t="s">
        <v>32</v>
      </c>
      <c r="L2596" t="s">
        <v>77</v>
      </c>
      <c r="M2596" t="s">
        <v>78</v>
      </c>
      <c r="N2596" s="1">
        <v>28951039.25</v>
      </c>
      <c r="O2596" s="1">
        <v>11814016.439999999</v>
      </c>
    </row>
    <row r="2597" spans="1:15" x14ac:dyDescent="0.25">
      <c r="A2597" s="2">
        <v>45163.969421296293</v>
      </c>
      <c r="B2597">
        <f t="shared" si="80"/>
        <v>25</v>
      </c>
      <c r="C2597">
        <f t="shared" si="81"/>
        <v>8</v>
      </c>
      <c r="D2597" s="2">
        <f>DATE(2023,KB_s[[#This Row],[Monat]],KB_s[[#This Row],[Tag]])</f>
        <v>45163</v>
      </c>
      <c r="E2597" s="3">
        <f>WEEKNUM(KB_s[[#This Row],[kill_datetime]],2)</f>
        <v>35</v>
      </c>
      <c r="F2597" t="s">
        <v>40</v>
      </c>
      <c r="G2597" t="s">
        <v>20</v>
      </c>
      <c r="H2597" t="s">
        <v>21</v>
      </c>
      <c r="I2597" t="s">
        <v>13</v>
      </c>
      <c r="J2597" t="s">
        <v>48</v>
      </c>
      <c r="K2597" t="s">
        <v>25</v>
      </c>
      <c r="L2597" t="s">
        <v>320</v>
      </c>
      <c r="M2597" t="s">
        <v>78</v>
      </c>
      <c r="N2597" s="1">
        <v>1688633.38</v>
      </c>
      <c r="O2597" s="1">
        <v>1139636.9099999999</v>
      </c>
    </row>
    <row r="2598" spans="1:15" x14ac:dyDescent="0.25">
      <c r="A2598" s="2">
        <v>45163.972453703704</v>
      </c>
      <c r="B2598">
        <f t="shared" si="80"/>
        <v>25</v>
      </c>
      <c r="C2598">
        <f t="shared" si="81"/>
        <v>8</v>
      </c>
      <c r="D2598" s="2">
        <f>DATE(2023,KB_s[[#This Row],[Monat]],KB_s[[#This Row],[Tag]])</f>
        <v>45163</v>
      </c>
      <c r="E2598" s="3">
        <f>WEEKNUM(KB_s[[#This Row],[kill_datetime]],2)</f>
        <v>35</v>
      </c>
      <c r="F2598" t="s">
        <v>22</v>
      </c>
      <c r="G2598" t="s">
        <v>13</v>
      </c>
      <c r="H2598" t="s">
        <v>40</v>
      </c>
      <c r="I2598" t="s">
        <v>20</v>
      </c>
      <c r="J2598" t="s">
        <v>49</v>
      </c>
      <c r="K2598" t="s">
        <v>25</v>
      </c>
      <c r="L2598" t="s">
        <v>320</v>
      </c>
      <c r="M2598" t="s">
        <v>78</v>
      </c>
      <c r="N2598" s="1">
        <v>9186282.0700000003</v>
      </c>
      <c r="O2598" s="1">
        <v>3179534.87</v>
      </c>
    </row>
    <row r="2599" spans="1:15" x14ac:dyDescent="0.25">
      <c r="A2599" s="2">
        <v>45163.972673611112</v>
      </c>
      <c r="B2599">
        <f t="shared" si="80"/>
        <v>25</v>
      </c>
      <c r="C2599">
        <f t="shared" si="81"/>
        <v>8</v>
      </c>
      <c r="D2599" s="2">
        <f>DATE(2023,KB_s[[#This Row],[Monat]],KB_s[[#This Row],[Tag]])</f>
        <v>45163</v>
      </c>
      <c r="E2599" s="3">
        <f>WEEKNUM(KB_s[[#This Row],[kill_datetime]],2)</f>
        <v>35</v>
      </c>
      <c r="F2599" t="s">
        <v>294</v>
      </c>
      <c r="G2599" t="s">
        <v>13</v>
      </c>
      <c r="H2599" t="s">
        <v>40</v>
      </c>
      <c r="I2599" t="s">
        <v>20</v>
      </c>
      <c r="J2599" t="s">
        <v>90</v>
      </c>
      <c r="K2599" t="s">
        <v>36</v>
      </c>
      <c r="L2599" t="s">
        <v>320</v>
      </c>
      <c r="M2599" t="s">
        <v>78</v>
      </c>
      <c r="N2599" s="1">
        <v>55625131.049999997</v>
      </c>
      <c r="O2599" s="1">
        <v>38349451.5</v>
      </c>
    </row>
    <row r="2600" spans="1:15" x14ac:dyDescent="0.25">
      <c r="A2600" s="2">
        <v>45163.97283564815</v>
      </c>
      <c r="B2600">
        <f t="shared" si="80"/>
        <v>25</v>
      </c>
      <c r="C2600">
        <f t="shared" si="81"/>
        <v>8</v>
      </c>
      <c r="D2600" s="2">
        <f>DATE(2023,KB_s[[#This Row],[Monat]],KB_s[[#This Row],[Tag]])</f>
        <v>45163</v>
      </c>
      <c r="E2600" s="3">
        <f>WEEKNUM(KB_s[[#This Row],[kill_datetime]],2)</f>
        <v>35</v>
      </c>
      <c r="F2600" t="s">
        <v>294</v>
      </c>
      <c r="G2600" t="s">
        <v>13</v>
      </c>
      <c r="H2600" t="s">
        <v>40</v>
      </c>
      <c r="I2600" t="s">
        <v>20</v>
      </c>
      <c r="J2600" t="s">
        <v>90</v>
      </c>
      <c r="K2600" t="s">
        <v>36</v>
      </c>
      <c r="L2600" t="s">
        <v>320</v>
      </c>
      <c r="M2600" t="s">
        <v>78</v>
      </c>
      <c r="N2600" s="1">
        <v>57668800.939999998</v>
      </c>
      <c r="O2600" s="1">
        <v>40738594.270000003</v>
      </c>
    </row>
    <row r="2601" spans="1:15" x14ac:dyDescent="0.25">
      <c r="A2601" s="2">
        <v>45163.97314814815</v>
      </c>
      <c r="B2601">
        <f t="shared" si="80"/>
        <v>25</v>
      </c>
      <c r="C2601">
        <f t="shared" si="81"/>
        <v>8</v>
      </c>
      <c r="D2601" s="2">
        <f>DATE(2023,KB_s[[#This Row],[Monat]],KB_s[[#This Row],[Tag]])</f>
        <v>45163</v>
      </c>
      <c r="E2601" s="3">
        <f>WEEKNUM(KB_s[[#This Row],[kill_datetime]],2)</f>
        <v>35</v>
      </c>
      <c r="F2601" t="s">
        <v>515</v>
      </c>
      <c r="G2601" t="s">
        <v>13</v>
      </c>
      <c r="H2601" t="s">
        <v>40</v>
      </c>
      <c r="I2601" t="s">
        <v>20</v>
      </c>
      <c r="J2601" t="s">
        <v>49</v>
      </c>
      <c r="K2601" t="s">
        <v>25</v>
      </c>
      <c r="L2601" t="s">
        <v>320</v>
      </c>
      <c r="M2601" t="s">
        <v>78</v>
      </c>
      <c r="N2601" s="1">
        <v>9197110.0399999991</v>
      </c>
      <c r="O2601" s="1">
        <v>5582123.9900000002</v>
      </c>
    </row>
    <row r="2602" spans="1:15" x14ac:dyDescent="0.25">
      <c r="A2602" s="2">
        <v>45163.97315972222</v>
      </c>
      <c r="B2602">
        <f t="shared" si="80"/>
        <v>25</v>
      </c>
      <c r="C2602">
        <f t="shared" si="81"/>
        <v>8</v>
      </c>
      <c r="D2602" s="2">
        <f>DATE(2023,KB_s[[#This Row],[Monat]],KB_s[[#This Row],[Tag]])</f>
        <v>45163</v>
      </c>
      <c r="E2602" s="3">
        <f>WEEKNUM(KB_s[[#This Row],[kill_datetime]],2)</f>
        <v>35</v>
      </c>
      <c r="F2602" t="s">
        <v>22</v>
      </c>
      <c r="G2602" t="s">
        <v>13</v>
      </c>
      <c r="H2602" t="s">
        <v>40</v>
      </c>
      <c r="I2602" t="s">
        <v>20</v>
      </c>
      <c r="J2602" t="s">
        <v>49</v>
      </c>
      <c r="K2602" t="s">
        <v>25</v>
      </c>
      <c r="L2602" t="s">
        <v>320</v>
      </c>
      <c r="M2602" t="s">
        <v>78</v>
      </c>
      <c r="N2602" s="1">
        <v>9189106.7599999998</v>
      </c>
      <c r="O2602" s="1">
        <v>3765512.54</v>
      </c>
    </row>
    <row r="2603" spans="1:15" x14ac:dyDescent="0.25">
      <c r="A2603" s="2">
        <v>45163.973298611112</v>
      </c>
      <c r="B2603">
        <f t="shared" si="80"/>
        <v>25</v>
      </c>
      <c r="C2603">
        <f t="shared" si="81"/>
        <v>8</v>
      </c>
      <c r="D2603" s="2">
        <f>DATE(2023,KB_s[[#This Row],[Monat]],KB_s[[#This Row],[Tag]])</f>
        <v>45163</v>
      </c>
      <c r="E2603" s="3">
        <f>WEEKNUM(KB_s[[#This Row],[kill_datetime]],2)</f>
        <v>35</v>
      </c>
      <c r="F2603" t="s">
        <v>22</v>
      </c>
      <c r="G2603" t="s">
        <v>13</v>
      </c>
      <c r="H2603" t="s">
        <v>40</v>
      </c>
      <c r="I2603" t="s">
        <v>20</v>
      </c>
      <c r="J2603" t="s">
        <v>49</v>
      </c>
      <c r="K2603" t="s">
        <v>25</v>
      </c>
      <c r="L2603" t="s">
        <v>320</v>
      </c>
      <c r="M2603" t="s">
        <v>78</v>
      </c>
      <c r="N2603" s="1">
        <v>9171217.0700000003</v>
      </c>
      <c r="O2603" s="1">
        <v>7671702.8899999997</v>
      </c>
    </row>
    <row r="2604" spans="1:15" x14ac:dyDescent="0.25">
      <c r="A2604" s="2">
        <v>45163.973402777781</v>
      </c>
      <c r="B2604">
        <f t="shared" si="80"/>
        <v>25</v>
      </c>
      <c r="C2604">
        <f t="shared" si="81"/>
        <v>8</v>
      </c>
      <c r="D2604" s="2">
        <f>DATE(2023,KB_s[[#This Row],[Monat]],KB_s[[#This Row],[Tag]])</f>
        <v>45163</v>
      </c>
      <c r="E2604" s="3">
        <f>WEEKNUM(KB_s[[#This Row],[kill_datetime]],2)</f>
        <v>35</v>
      </c>
      <c r="F2604" t="s">
        <v>22</v>
      </c>
      <c r="G2604" t="s">
        <v>13</v>
      </c>
      <c r="H2604" t="s">
        <v>519</v>
      </c>
      <c r="I2604" t="s">
        <v>20</v>
      </c>
      <c r="J2604" t="s">
        <v>49</v>
      </c>
      <c r="K2604" t="s">
        <v>25</v>
      </c>
      <c r="L2604" t="s">
        <v>320</v>
      </c>
      <c r="M2604" t="s">
        <v>78</v>
      </c>
      <c r="N2604" s="1">
        <v>9493236.9700000007</v>
      </c>
      <c r="O2604" s="1">
        <v>5837690.46</v>
      </c>
    </row>
    <row r="2605" spans="1:15" x14ac:dyDescent="0.25">
      <c r="A2605" s="2">
        <v>45163.973437499997</v>
      </c>
      <c r="B2605">
        <f t="shared" si="80"/>
        <v>25</v>
      </c>
      <c r="C2605">
        <f t="shared" si="81"/>
        <v>8</v>
      </c>
      <c r="D2605" s="2">
        <f>DATE(2023,KB_s[[#This Row],[Monat]],KB_s[[#This Row],[Tag]])</f>
        <v>45163</v>
      </c>
      <c r="E2605" s="3">
        <f>WEEKNUM(KB_s[[#This Row],[kill_datetime]],2)</f>
        <v>35</v>
      </c>
      <c r="F2605" t="s">
        <v>294</v>
      </c>
      <c r="G2605" t="s">
        <v>13</v>
      </c>
      <c r="H2605" t="s">
        <v>40</v>
      </c>
      <c r="I2605" t="s">
        <v>20</v>
      </c>
      <c r="J2605" t="s">
        <v>49</v>
      </c>
      <c r="K2605" t="s">
        <v>25</v>
      </c>
      <c r="L2605" t="s">
        <v>320</v>
      </c>
      <c r="M2605" t="s">
        <v>78</v>
      </c>
      <c r="N2605" s="1">
        <v>39297369.210000001</v>
      </c>
      <c r="O2605" s="1">
        <v>15515366.34</v>
      </c>
    </row>
    <row r="2606" spans="1:15" x14ac:dyDescent="0.25">
      <c r="A2606" s="2">
        <v>45163.973449074074</v>
      </c>
      <c r="B2606">
        <f t="shared" si="80"/>
        <v>25</v>
      </c>
      <c r="C2606">
        <f t="shared" si="81"/>
        <v>8</v>
      </c>
      <c r="D2606" s="2">
        <f>DATE(2023,KB_s[[#This Row],[Monat]],KB_s[[#This Row],[Tag]])</f>
        <v>45163</v>
      </c>
      <c r="E2606" s="3">
        <f>WEEKNUM(KB_s[[#This Row],[kill_datetime]],2)</f>
        <v>35</v>
      </c>
      <c r="F2606" t="s">
        <v>515</v>
      </c>
      <c r="G2606" t="s">
        <v>13</v>
      </c>
      <c r="H2606" t="s">
        <v>40</v>
      </c>
      <c r="I2606" t="s">
        <v>20</v>
      </c>
      <c r="J2606" t="s">
        <v>255</v>
      </c>
      <c r="K2606" t="s">
        <v>32</v>
      </c>
      <c r="L2606" t="s">
        <v>320</v>
      </c>
      <c r="M2606" t="s">
        <v>78</v>
      </c>
      <c r="N2606" s="1">
        <v>73624979.730000004</v>
      </c>
      <c r="O2606" s="1">
        <v>55980512.57</v>
      </c>
    </row>
    <row r="2607" spans="1:15" x14ac:dyDescent="0.25">
      <c r="A2607" s="2">
        <v>45163.97351851852</v>
      </c>
      <c r="B2607">
        <f t="shared" si="80"/>
        <v>25</v>
      </c>
      <c r="C2607">
        <f t="shared" si="81"/>
        <v>8</v>
      </c>
      <c r="D2607" s="2">
        <f>DATE(2023,KB_s[[#This Row],[Monat]],KB_s[[#This Row],[Tag]])</f>
        <v>45163</v>
      </c>
      <c r="E2607" s="3">
        <f>WEEKNUM(KB_s[[#This Row],[kill_datetime]],2)</f>
        <v>35</v>
      </c>
      <c r="F2607" t="s">
        <v>515</v>
      </c>
      <c r="G2607" t="s">
        <v>13</v>
      </c>
      <c r="H2607" t="s">
        <v>40</v>
      </c>
      <c r="I2607" t="s">
        <v>20</v>
      </c>
      <c r="J2607" t="s">
        <v>49</v>
      </c>
      <c r="K2607" t="s">
        <v>25</v>
      </c>
      <c r="L2607" t="s">
        <v>320</v>
      </c>
      <c r="M2607" t="s">
        <v>78</v>
      </c>
      <c r="N2607" s="1">
        <v>9165096.9100000001</v>
      </c>
      <c r="O2607" s="1">
        <v>4351052.51</v>
      </c>
    </row>
    <row r="2608" spans="1:15" x14ac:dyDescent="0.25">
      <c r="A2608" s="2">
        <v>45164.040706018517</v>
      </c>
      <c r="B2608">
        <f t="shared" si="80"/>
        <v>26</v>
      </c>
      <c r="C2608">
        <f t="shared" si="81"/>
        <v>8</v>
      </c>
      <c r="D2608" s="2">
        <f>DATE(2023,KB_s[[#This Row],[Monat]],KB_s[[#This Row],[Tag]])</f>
        <v>45164</v>
      </c>
      <c r="E2608" s="3">
        <f>WEEKNUM(KB_s[[#This Row],[kill_datetime]],2)</f>
        <v>35</v>
      </c>
      <c r="F2608" t="s">
        <v>186</v>
      </c>
      <c r="G2608" t="s">
        <v>20</v>
      </c>
      <c r="H2608" t="s">
        <v>246</v>
      </c>
      <c r="I2608" t="s">
        <v>13</v>
      </c>
      <c r="J2608" t="s">
        <v>98</v>
      </c>
      <c r="K2608" t="s">
        <v>52</v>
      </c>
      <c r="L2608" t="s">
        <v>691</v>
      </c>
      <c r="M2608" t="s">
        <v>78</v>
      </c>
      <c r="N2608" s="1">
        <v>304191494.55000001</v>
      </c>
      <c r="O2608" s="1">
        <v>281871199.35000002</v>
      </c>
    </row>
    <row r="2609" spans="1:15" x14ac:dyDescent="0.25">
      <c r="A2609" s="2">
        <v>45164.040856481479</v>
      </c>
      <c r="B2609">
        <f t="shared" si="80"/>
        <v>26</v>
      </c>
      <c r="C2609">
        <f t="shared" si="81"/>
        <v>8</v>
      </c>
      <c r="D2609" s="2">
        <f>DATE(2023,KB_s[[#This Row],[Monat]],KB_s[[#This Row],[Tag]])</f>
        <v>45164</v>
      </c>
      <c r="E2609" s="3">
        <f>WEEKNUM(KB_s[[#This Row],[kill_datetime]],2)</f>
        <v>35</v>
      </c>
      <c r="F2609" t="s">
        <v>186</v>
      </c>
      <c r="G2609" t="s">
        <v>20</v>
      </c>
      <c r="H2609" t="s">
        <v>246</v>
      </c>
      <c r="I2609" t="s">
        <v>13</v>
      </c>
      <c r="J2609" t="s">
        <v>162</v>
      </c>
      <c r="K2609" t="s">
        <v>52</v>
      </c>
      <c r="L2609" t="s">
        <v>691</v>
      </c>
      <c r="M2609" t="s">
        <v>78</v>
      </c>
      <c r="N2609" s="1">
        <v>168951292.88999999</v>
      </c>
      <c r="O2609" s="1">
        <v>42184288.729999997</v>
      </c>
    </row>
    <row r="2610" spans="1:15" x14ac:dyDescent="0.25">
      <c r="A2610" s="2">
        <v>45164.086261574077</v>
      </c>
      <c r="B2610">
        <f t="shared" si="80"/>
        <v>26</v>
      </c>
      <c r="C2610">
        <f t="shared" si="81"/>
        <v>8</v>
      </c>
      <c r="D2610" s="2">
        <f>DATE(2023,KB_s[[#This Row],[Monat]],KB_s[[#This Row],[Tag]])</f>
        <v>45164</v>
      </c>
      <c r="E2610" s="3">
        <f>WEEKNUM(KB_s[[#This Row],[kill_datetime]],2)</f>
        <v>35</v>
      </c>
      <c r="F2610" t="s">
        <v>369</v>
      </c>
      <c r="G2610" t="s">
        <v>20</v>
      </c>
      <c r="H2610" t="s">
        <v>369</v>
      </c>
      <c r="I2610" t="s">
        <v>20</v>
      </c>
      <c r="J2610" t="s">
        <v>48</v>
      </c>
      <c r="K2610" t="s">
        <v>25</v>
      </c>
      <c r="L2610" t="s">
        <v>281</v>
      </c>
      <c r="M2610" t="s">
        <v>66</v>
      </c>
      <c r="N2610" s="1">
        <v>11917771.93</v>
      </c>
      <c r="O2610" s="1">
        <v>4876861.26</v>
      </c>
    </row>
    <row r="2611" spans="1:15" x14ac:dyDescent="0.25">
      <c r="A2611" s="2">
        <v>45164.115486111114</v>
      </c>
      <c r="B2611">
        <f t="shared" si="80"/>
        <v>26</v>
      </c>
      <c r="C2611">
        <f t="shared" si="81"/>
        <v>8</v>
      </c>
      <c r="D2611" s="2">
        <f>DATE(2023,KB_s[[#This Row],[Monat]],KB_s[[#This Row],[Tag]])</f>
        <v>45164</v>
      </c>
      <c r="E2611" s="3">
        <f>WEEKNUM(KB_s[[#This Row],[kill_datetime]],2)</f>
        <v>35</v>
      </c>
      <c r="F2611" t="s">
        <v>186</v>
      </c>
      <c r="G2611" t="s">
        <v>20</v>
      </c>
      <c r="H2611" t="s">
        <v>323</v>
      </c>
      <c r="I2611" t="s">
        <v>13</v>
      </c>
      <c r="J2611" t="s">
        <v>571</v>
      </c>
      <c r="K2611" t="s">
        <v>52</v>
      </c>
      <c r="L2611" t="s">
        <v>77</v>
      </c>
      <c r="M2611" t="s">
        <v>78</v>
      </c>
      <c r="N2611" s="1">
        <v>1286758404.96</v>
      </c>
      <c r="O2611" s="1">
        <v>1117519333.4300001</v>
      </c>
    </row>
    <row r="2612" spans="1:15" x14ac:dyDescent="0.25">
      <c r="A2612" s="2">
        <v>45164.115810185183</v>
      </c>
      <c r="B2612">
        <f t="shared" si="80"/>
        <v>26</v>
      </c>
      <c r="C2612">
        <f t="shared" si="81"/>
        <v>8</v>
      </c>
      <c r="D2612" s="2">
        <f>DATE(2023,KB_s[[#This Row],[Monat]],KB_s[[#This Row],[Tag]])</f>
        <v>45164</v>
      </c>
      <c r="E2612" s="3">
        <f>WEEKNUM(KB_s[[#This Row],[kill_datetime]],2)</f>
        <v>35</v>
      </c>
      <c r="F2612" t="s">
        <v>186</v>
      </c>
      <c r="G2612" t="s">
        <v>20</v>
      </c>
      <c r="H2612" t="s">
        <v>323</v>
      </c>
      <c r="I2612" t="s">
        <v>13</v>
      </c>
      <c r="J2612" t="s">
        <v>54</v>
      </c>
      <c r="K2612" t="s">
        <v>17</v>
      </c>
      <c r="L2612" t="s">
        <v>77</v>
      </c>
      <c r="M2612" t="s">
        <v>78</v>
      </c>
      <c r="N2612" s="1">
        <v>2727531.17</v>
      </c>
      <c r="O2612" s="1">
        <v>918732.61</v>
      </c>
    </row>
    <row r="2613" spans="1:15" x14ac:dyDescent="0.25">
      <c r="A2613" s="2">
        <v>45164.124467592592</v>
      </c>
      <c r="B2613">
        <f t="shared" si="80"/>
        <v>26</v>
      </c>
      <c r="C2613">
        <f t="shared" si="81"/>
        <v>8</v>
      </c>
      <c r="D2613" s="2">
        <f>DATE(2023,KB_s[[#This Row],[Monat]],KB_s[[#This Row],[Tag]])</f>
        <v>45164</v>
      </c>
      <c r="E2613" s="3">
        <f>WEEKNUM(KB_s[[#This Row],[kill_datetime]],2)</f>
        <v>35</v>
      </c>
      <c r="F2613" t="s">
        <v>250</v>
      </c>
      <c r="G2613" t="s">
        <v>60</v>
      </c>
      <c r="H2613" t="s">
        <v>393</v>
      </c>
      <c r="I2613" t="s">
        <v>13</v>
      </c>
      <c r="J2613" t="s">
        <v>49</v>
      </c>
      <c r="K2613" t="s">
        <v>25</v>
      </c>
      <c r="L2613" t="s">
        <v>58</v>
      </c>
      <c r="M2613" t="s">
        <v>11</v>
      </c>
      <c r="N2613" s="1">
        <v>9055631.9100000001</v>
      </c>
      <c r="O2613" s="1">
        <v>4655015.8</v>
      </c>
    </row>
    <row r="2614" spans="1:15" x14ac:dyDescent="0.25">
      <c r="A2614" s="2">
        <v>45164.134884259256</v>
      </c>
      <c r="B2614">
        <f t="shared" si="80"/>
        <v>26</v>
      </c>
      <c r="C2614">
        <f t="shared" si="81"/>
        <v>8</v>
      </c>
      <c r="D2614" s="2">
        <f>DATE(2023,KB_s[[#This Row],[Monat]],KB_s[[#This Row],[Tag]])</f>
        <v>45164</v>
      </c>
      <c r="E2614" s="3">
        <f>WEEKNUM(KB_s[[#This Row],[kill_datetime]],2)</f>
        <v>35</v>
      </c>
      <c r="F2614" t="s">
        <v>250</v>
      </c>
      <c r="G2614" t="s">
        <v>60</v>
      </c>
      <c r="H2614" t="s">
        <v>393</v>
      </c>
      <c r="I2614" t="s">
        <v>13</v>
      </c>
      <c r="J2614" t="s">
        <v>49</v>
      </c>
      <c r="K2614" t="s">
        <v>25</v>
      </c>
      <c r="L2614" t="s">
        <v>58</v>
      </c>
      <c r="M2614" t="s">
        <v>11</v>
      </c>
      <c r="N2614" s="1">
        <v>9147873.8300000001</v>
      </c>
      <c r="O2614" s="1">
        <v>4263280</v>
      </c>
    </row>
    <row r="2615" spans="1:15" x14ac:dyDescent="0.25">
      <c r="A2615" s="2">
        <v>45164.135046296295</v>
      </c>
      <c r="B2615">
        <f t="shared" si="80"/>
        <v>26</v>
      </c>
      <c r="C2615">
        <f t="shared" si="81"/>
        <v>8</v>
      </c>
      <c r="D2615" s="2">
        <f>DATE(2023,KB_s[[#This Row],[Monat]],KB_s[[#This Row],[Tag]])</f>
        <v>45164</v>
      </c>
      <c r="E2615" s="3">
        <f>WEEKNUM(KB_s[[#This Row],[kill_datetime]],2)</f>
        <v>35</v>
      </c>
      <c r="F2615" t="s">
        <v>393</v>
      </c>
      <c r="G2615" t="s">
        <v>13</v>
      </c>
      <c r="H2615" t="s">
        <v>250</v>
      </c>
      <c r="I2615" t="s">
        <v>60</v>
      </c>
      <c r="J2615" t="s">
        <v>79</v>
      </c>
      <c r="K2615" t="s">
        <v>25</v>
      </c>
      <c r="L2615" t="s">
        <v>58</v>
      </c>
      <c r="M2615" t="s">
        <v>11</v>
      </c>
      <c r="N2615" s="1">
        <v>8256358.5700000003</v>
      </c>
      <c r="O2615" s="1">
        <v>5458356.25</v>
      </c>
    </row>
    <row r="2616" spans="1:15" x14ac:dyDescent="0.25">
      <c r="A2616" s="2">
        <v>45164.13858796296</v>
      </c>
      <c r="B2616">
        <f t="shared" si="80"/>
        <v>26</v>
      </c>
      <c r="C2616">
        <f t="shared" si="81"/>
        <v>8</v>
      </c>
      <c r="D2616" s="2">
        <f>DATE(2023,KB_s[[#This Row],[Monat]],KB_s[[#This Row],[Tag]])</f>
        <v>45164</v>
      </c>
      <c r="E2616" s="3">
        <f>WEEKNUM(KB_s[[#This Row],[kill_datetime]],2)</f>
        <v>35</v>
      </c>
      <c r="F2616" t="s">
        <v>250</v>
      </c>
      <c r="G2616" t="s">
        <v>60</v>
      </c>
      <c r="H2616" t="s">
        <v>248</v>
      </c>
      <c r="I2616" t="s">
        <v>27</v>
      </c>
      <c r="J2616" t="s">
        <v>18</v>
      </c>
      <c r="K2616" t="s">
        <v>17</v>
      </c>
      <c r="L2616" t="s">
        <v>58</v>
      </c>
      <c r="M2616" t="s">
        <v>11</v>
      </c>
      <c r="N2616" s="1">
        <v>13481436.619999999</v>
      </c>
      <c r="O2616" s="1">
        <v>10787025.82</v>
      </c>
    </row>
    <row r="2617" spans="1:15" x14ac:dyDescent="0.25">
      <c r="A2617" s="2">
        <v>45164.141585648147</v>
      </c>
      <c r="B2617">
        <f t="shared" si="80"/>
        <v>26</v>
      </c>
      <c r="C2617">
        <f t="shared" si="81"/>
        <v>8</v>
      </c>
      <c r="D2617" s="2">
        <f>DATE(2023,KB_s[[#This Row],[Monat]],KB_s[[#This Row],[Tag]])</f>
        <v>45164</v>
      </c>
      <c r="E2617" s="3">
        <f>WEEKNUM(KB_s[[#This Row],[kill_datetime]],2)</f>
        <v>35</v>
      </c>
      <c r="F2617" t="s">
        <v>250</v>
      </c>
      <c r="G2617" t="s">
        <v>60</v>
      </c>
      <c r="H2617" t="s">
        <v>248</v>
      </c>
      <c r="I2617" t="s">
        <v>27</v>
      </c>
      <c r="J2617" t="s">
        <v>54</v>
      </c>
      <c r="K2617" t="s">
        <v>17</v>
      </c>
      <c r="L2617" t="s">
        <v>58</v>
      </c>
      <c r="M2617" t="s">
        <v>11</v>
      </c>
      <c r="N2617" s="1">
        <v>4046316.27</v>
      </c>
      <c r="O2617" s="1">
        <v>1056887.05</v>
      </c>
    </row>
    <row r="2618" spans="1:15" x14ac:dyDescent="0.25">
      <c r="A2618" s="2">
        <v>45164.14267361111</v>
      </c>
      <c r="B2618">
        <f t="shared" si="80"/>
        <v>26</v>
      </c>
      <c r="C2618">
        <f t="shared" si="81"/>
        <v>8</v>
      </c>
      <c r="D2618" s="2">
        <f>DATE(2023,KB_s[[#This Row],[Monat]],KB_s[[#This Row],[Tag]])</f>
        <v>45164</v>
      </c>
      <c r="E2618" s="3">
        <f>WEEKNUM(KB_s[[#This Row],[kill_datetime]],2)</f>
        <v>35</v>
      </c>
      <c r="F2618" t="s">
        <v>250</v>
      </c>
      <c r="G2618" t="s">
        <v>60</v>
      </c>
      <c r="H2618" t="s">
        <v>381</v>
      </c>
      <c r="I2618" t="s">
        <v>13</v>
      </c>
      <c r="J2618" t="s">
        <v>158</v>
      </c>
      <c r="K2618" t="s">
        <v>25</v>
      </c>
      <c r="L2618" t="s">
        <v>58</v>
      </c>
      <c r="M2618" t="s">
        <v>11</v>
      </c>
      <c r="N2618" s="1">
        <v>12169420.98</v>
      </c>
      <c r="O2618" s="1">
        <v>5354036.0999999996</v>
      </c>
    </row>
    <row r="2619" spans="1:15" x14ac:dyDescent="0.25">
      <c r="A2619" s="2">
        <v>45164.155868055554</v>
      </c>
      <c r="B2619">
        <f t="shared" si="80"/>
        <v>26</v>
      </c>
      <c r="C2619">
        <f t="shared" si="81"/>
        <v>8</v>
      </c>
      <c r="D2619" s="2">
        <f>DATE(2023,KB_s[[#This Row],[Monat]],KB_s[[#This Row],[Tag]])</f>
        <v>45164</v>
      </c>
      <c r="E2619" s="3">
        <f>WEEKNUM(KB_s[[#This Row],[kill_datetime]],2)</f>
        <v>35</v>
      </c>
      <c r="F2619" t="s">
        <v>381</v>
      </c>
      <c r="G2619" t="s">
        <v>13</v>
      </c>
      <c r="H2619" t="s">
        <v>180</v>
      </c>
      <c r="I2619" t="s">
        <v>15</v>
      </c>
      <c r="J2619" t="s">
        <v>73</v>
      </c>
      <c r="K2619" t="s">
        <v>32</v>
      </c>
      <c r="L2619" t="s">
        <v>58</v>
      </c>
      <c r="M2619" t="s">
        <v>11</v>
      </c>
      <c r="N2619" s="1">
        <v>37982387.909999996</v>
      </c>
      <c r="O2619" s="1">
        <v>20485073.16</v>
      </c>
    </row>
    <row r="2620" spans="1:15" x14ac:dyDescent="0.25">
      <c r="A2620" s="2">
        <v>45164.242337962962</v>
      </c>
      <c r="B2620">
        <f t="shared" si="80"/>
        <v>26</v>
      </c>
      <c r="C2620">
        <f t="shared" si="81"/>
        <v>8</v>
      </c>
      <c r="D2620" s="2">
        <f>DATE(2023,KB_s[[#This Row],[Monat]],KB_s[[#This Row],[Tag]])</f>
        <v>45164</v>
      </c>
      <c r="E2620" s="3">
        <f>WEEKNUM(KB_s[[#This Row],[kill_datetime]],2)</f>
        <v>35</v>
      </c>
      <c r="F2620" t="s">
        <v>480</v>
      </c>
      <c r="G2620" t="s">
        <v>13</v>
      </c>
      <c r="H2620" t="s">
        <v>329</v>
      </c>
      <c r="I2620" t="s">
        <v>15</v>
      </c>
      <c r="J2620" t="s">
        <v>73</v>
      </c>
      <c r="K2620" t="s">
        <v>32</v>
      </c>
      <c r="L2620" t="s">
        <v>281</v>
      </c>
      <c r="M2620" t="s">
        <v>66</v>
      </c>
      <c r="N2620" s="1">
        <v>14007912.58</v>
      </c>
      <c r="O2620" s="1">
        <v>4756895.0999999996</v>
      </c>
    </row>
    <row r="2621" spans="1:15" x14ac:dyDescent="0.25">
      <c r="A2621" s="2">
        <v>45164.244085648148</v>
      </c>
      <c r="B2621">
        <f t="shared" si="80"/>
        <v>26</v>
      </c>
      <c r="C2621">
        <f t="shared" si="81"/>
        <v>8</v>
      </c>
      <c r="D2621" s="2">
        <f>DATE(2023,KB_s[[#This Row],[Monat]],KB_s[[#This Row],[Tag]])</f>
        <v>45164</v>
      </c>
      <c r="E2621" s="3">
        <f>WEEKNUM(KB_s[[#This Row],[kill_datetime]],2)</f>
        <v>35</v>
      </c>
      <c r="F2621" t="s">
        <v>480</v>
      </c>
      <c r="G2621" t="s">
        <v>13</v>
      </c>
      <c r="H2621" t="s">
        <v>416</v>
      </c>
      <c r="I2621" t="s">
        <v>15</v>
      </c>
      <c r="J2621" t="s">
        <v>73</v>
      </c>
      <c r="K2621" t="s">
        <v>32</v>
      </c>
      <c r="L2621" t="s">
        <v>281</v>
      </c>
      <c r="M2621" t="s">
        <v>66</v>
      </c>
      <c r="N2621" s="1">
        <v>19416374.629999999</v>
      </c>
      <c r="O2621" s="1">
        <v>10128051.630000001</v>
      </c>
    </row>
    <row r="2622" spans="1:15" x14ac:dyDescent="0.25">
      <c r="A2622" s="2">
        <v>45164.273518518516</v>
      </c>
      <c r="B2622">
        <f t="shared" si="80"/>
        <v>26</v>
      </c>
      <c r="C2622">
        <f t="shared" si="81"/>
        <v>8</v>
      </c>
      <c r="D2622" s="2">
        <f>DATE(2023,KB_s[[#This Row],[Monat]],KB_s[[#This Row],[Tag]])</f>
        <v>45164</v>
      </c>
      <c r="E2622" s="3">
        <f>WEEKNUM(KB_s[[#This Row],[kill_datetime]],2)</f>
        <v>35</v>
      </c>
      <c r="F2622" t="s">
        <v>64</v>
      </c>
      <c r="G2622" t="s">
        <v>20</v>
      </c>
      <c r="H2622" t="s">
        <v>64</v>
      </c>
      <c r="I2622" t="s">
        <v>20</v>
      </c>
      <c r="J2622" t="s">
        <v>16</v>
      </c>
      <c r="K2622" t="s">
        <v>17</v>
      </c>
      <c r="L2622" t="s">
        <v>671</v>
      </c>
      <c r="M2622" t="s">
        <v>66</v>
      </c>
      <c r="N2622" s="1">
        <v>213375447.53999999</v>
      </c>
      <c r="O2622" s="1">
        <v>73249818.980000004</v>
      </c>
    </row>
    <row r="2623" spans="1:15" x14ac:dyDescent="0.25">
      <c r="A2623" s="2">
        <v>45164.285729166666</v>
      </c>
      <c r="B2623">
        <f t="shared" si="80"/>
        <v>26</v>
      </c>
      <c r="C2623">
        <f t="shared" si="81"/>
        <v>8</v>
      </c>
      <c r="D2623" s="2">
        <f>DATE(2023,KB_s[[#This Row],[Monat]],KB_s[[#This Row],[Tag]])</f>
        <v>45164</v>
      </c>
      <c r="E2623" s="3">
        <f>WEEKNUM(KB_s[[#This Row],[kill_datetime]],2)</f>
        <v>35</v>
      </c>
      <c r="F2623" t="s">
        <v>231</v>
      </c>
      <c r="G2623" t="s">
        <v>13</v>
      </c>
      <c r="H2623" t="s">
        <v>293</v>
      </c>
      <c r="I2623" t="s">
        <v>15</v>
      </c>
      <c r="J2623" t="s">
        <v>73</v>
      </c>
      <c r="K2623" t="s">
        <v>32</v>
      </c>
      <c r="L2623" t="s">
        <v>468</v>
      </c>
      <c r="M2623" t="s">
        <v>78</v>
      </c>
      <c r="N2623" s="1">
        <v>30966451.699999999</v>
      </c>
      <c r="O2623" s="1">
        <v>12107395.880000001</v>
      </c>
    </row>
    <row r="2624" spans="1:15" x14ac:dyDescent="0.25">
      <c r="A2624" s="2">
        <v>45164.308854166666</v>
      </c>
      <c r="B2624">
        <f t="shared" si="80"/>
        <v>26</v>
      </c>
      <c r="C2624">
        <f t="shared" si="81"/>
        <v>8</v>
      </c>
      <c r="D2624" s="2">
        <f>DATE(2023,KB_s[[#This Row],[Monat]],KB_s[[#This Row],[Tag]])</f>
        <v>45164</v>
      </c>
      <c r="E2624" s="3">
        <f>WEEKNUM(KB_s[[#This Row],[kill_datetime]],2)</f>
        <v>35</v>
      </c>
      <c r="F2624" t="s">
        <v>369</v>
      </c>
      <c r="G2624" t="s">
        <v>20</v>
      </c>
      <c r="H2624" t="s">
        <v>369</v>
      </c>
      <c r="I2624" t="s">
        <v>20</v>
      </c>
      <c r="J2624" t="s">
        <v>80</v>
      </c>
      <c r="K2624" t="s">
        <v>36</v>
      </c>
      <c r="L2624" t="s">
        <v>65</v>
      </c>
      <c r="M2624" t="s">
        <v>66</v>
      </c>
      <c r="N2624" s="1">
        <v>76855795.879999995</v>
      </c>
      <c r="O2624" s="1">
        <v>60741463.210000001</v>
      </c>
    </row>
    <row r="2625" spans="1:15" x14ac:dyDescent="0.25">
      <c r="A2625" s="2">
        <v>45164.326296296298</v>
      </c>
      <c r="B2625">
        <f t="shared" si="80"/>
        <v>26</v>
      </c>
      <c r="C2625">
        <f t="shared" si="81"/>
        <v>8</v>
      </c>
      <c r="D2625" s="2">
        <f>DATE(2023,KB_s[[#This Row],[Monat]],KB_s[[#This Row],[Tag]])</f>
        <v>45164</v>
      </c>
      <c r="E2625" s="3">
        <f>WEEKNUM(KB_s[[#This Row],[kill_datetime]],2)</f>
        <v>35</v>
      </c>
      <c r="F2625" t="s">
        <v>22</v>
      </c>
      <c r="G2625" t="s">
        <v>13</v>
      </c>
      <c r="H2625" t="s">
        <v>293</v>
      </c>
      <c r="I2625" t="s">
        <v>15</v>
      </c>
      <c r="J2625" t="s">
        <v>73</v>
      </c>
      <c r="K2625" t="s">
        <v>32</v>
      </c>
      <c r="L2625" t="s">
        <v>320</v>
      </c>
      <c r="M2625" t="s">
        <v>78</v>
      </c>
      <c r="N2625" s="1">
        <v>28489866.27</v>
      </c>
      <c r="O2625" s="1">
        <v>13995367.73</v>
      </c>
    </row>
    <row r="2626" spans="1:15" x14ac:dyDescent="0.25">
      <c r="A2626" s="2">
        <v>45164.330034722225</v>
      </c>
      <c r="B2626">
        <f t="shared" ref="B2626:B2689" si="82">DAY(A2626)</f>
        <v>26</v>
      </c>
      <c r="C2626">
        <f t="shared" ref="C2626:C2689" si="83">MONTH(A2626)</f>
        <v>8</v>
      </c>
      <c r="D2626" s="2">
        <f>DATE(2023,KB_s[[#This Row],[Monat]],KB_s[[#This Row],[Tag]])</f>
        <v>45164</v>
      </c>
      <c r="E2626" s="3">
        <f>WEEKNUM(KB_s[[#This Row],[kill_datetime]],2)</f>
        <v>35</v>
      </c>
      <c r="F2626" t="s">
        <v>121</v>
      </c>
      <c r="G2626" t="s">
        <v>27</v>
      </c>
      <c r="H2626" t="s">
        <v>349</v>
      </c>
      <c r="I2626" t="s">
        <v>20</v>
      </c>
      <c r="J2626" t="s">
        <v>142</v>
      </c>
      <c r="K2626" t="s">
        <v>52</v>
      </c>
      <c r="L2626" t="s">
        <v>149</v>
      </c>
      <c r="M2626" t="s">
        <v>38</v>
      </c>
      <c r="N2626" s="1">
        <v>186773804.78999999</v>
      </c>
      <c r="O2626" s="1">
        <v>62535950.960000001</v>
      </c>
    </row>
    <row r="2627" spans="1:15" x14ac:dyDescent="0.25">
      <c r="A2627" s="2">
        <v>45164.332175925927</v>
      </c>
      <c r="B2627">
        <f t="shared" si="82"/>
        <v>26</v>
      </c>
      <c r="C2627">
        <f t="shared" si="83"/>
        <v>8</v>
      </c>
      <c r="D2627" s="2">
        <f>DATE(2023,KB_s[[#This Row],[Monat]],KB_s[[#This Row],[Tag]])</f>
        <v>45164</v>
      </c>
      <c r="E2627" s="3">
        <f>WEEKNUM(KB_s[[#This Row],[kill_datetime]],2)</f>
        <v>35</v>
      </c>
      <c r="F2627" t="s">
        <v>121</v>
      </c>
      <c r="G2627" t="s">
        <v>27</v>
      </c>
      <c r="H2627" t="s">
        <v>557</v>
      </c>
      <c r="I2627" t="s">
        <v>20</v>
      </c>
      <c r="J2627" t="s">
        <v>142</v>
      </c>
      <c r="K2627" t="s">
        <v>52</v>
      </c>
      <c r="L2627" t="s">
        <v>149</v>
      </c>
      <c r="M2627" t="s">
        <v>38</v>
      </c>
      <c r="N2627" s="1">
        <v>192213005.37</v>
      </c>
      <c r="O2627" s="1">
        <v>59800032.770000003</v>
      </c>
    </row>
    <row r="2628" spans="1:15" x14ac:dyDescent="0.25">
      <c r="A2628" s="2">
        <v>45164.33252314815</v>
      </c>
      <c r="B2628">
        <f t="shared" si="82"/>
        <v>26</v>
      </c>
      <c r="C2628">
        <f t="shared" si="83"/>
        <v>8</v>
      </c>
      <c r="D2628" s="2">
        <f>DATE(2023,KB_s[[#This Row],[Monat]],KB_s[[#This Row],[Tag]])</f>
        <v>45164</v>
      </c>
      <c r="E2628" s="3">
        <f>WEEKNUM(KB_s[[#This Row],[kill_datetime]],2)</f>
        <v>35</v>
      </c>
      <c r="F2628" t="s">
        <v>72</v>
      </c>
      <c r="G2628" t="s">
        <v>20</v>
      </c>
      <c r="H2628" t="s">
        <v>207</v>
      </c>
      <c r="I2628" t="s">
        <v>27</v>
      </c>
      <c r="J2628" t="s">
        <v>80</v>
      </c>
      <c r="K2628" t="s">
        <v>36</v>
      </c>
      <c r="L2628" t="s">
        <v>149</v>
      </c>
      <c r="M2628" t="s">
        <v>38</v>
      </c>
      <c r="N2628" s="1">
        <v>66586283.130000003</v>
      </c>
      <c r="O2628" s="1">
        <v>56459104.710000001</v>
      </c>
    </row>
    <row r="2629" spans="1:15" x14ac:dyDescent="0.25">
      <c r="A2629" s="2">
        <v>45164.342615740738</v>
      </c>
      <c r="B2629">
        <f t="shared" si="82"/>
        <v>26</v>
      </c>
      <c r="C2629">
        <f t="shared" si="83"/>
        <v>8</v>
      </c>
      <c r="D2629" s="2">
        <f>DATE(2023,KB_s[[#This Row],[Monat]],KB_s[[#This Row],[Tag]])</f>
        <v>45164</v>
      </c>
      <c r="E2629" s="3">
        <f>WEEKNUM(KB_s[[#This Row],[kill_datetime]],2)</f>
        <v>35</v>
      </c>
      <c r="F2629" t="s">
        <v>201</v>
      </c>
      <c r="G2629" t="s">
        <v>15</v>
      </c>
      <c r="H2629" t="s">
        <v>331</v>
      </c>
      <c r="I2629" t="s">
        <v>27</v>
      </c>
      <c r="J2629" t="s">
        <v>106</v>
      </c>
      <c r="K2629" t="s">
        <v>32</v>
      </c>
      <c r="L2629" t="s">
        <v>617</v>
      </c>
      <c r="M2629" t="s">
        <v>66</v>
      </c>
      <c r="N2629" s="1">
        <v>23181230.329999998</v>
      </c>
      <c r="O2629" s="1">
        <v>10562854.24</v>
      </c>
    </row>
    <row r="2630" spans="1:15" x14ac:dyDescent="0.25">
      <c r="A2630" s="2">
        <v>45164.39434027778</v>
      </c>
      <c r="B2630">
        <f t="shared" si="82"/>
        <v>26</v>
      </c>
      <c r="C2630">
        <f t="shared" si="83"/>
        <v>8</v>
      </c>
      <c r="D2630" s="2">
        <f>DATE(2023,KB_s[[#This Row],[Monat]],KB_s[[#This Row],[Tag]])</f>
        <v>45164</v>
      </c>
      <c r="E2630" s="3">
        <f>WEEKNUM(KB_s[[#This Row],[kill_datetime]],2)</f>
        <v>35</v>
      </c>
      <c r="F2630" t="s">
        <v>347</v>
      </c>
      <c r="G2630" t="s">
        <v>20</v>
      </c>
      <c r="H2630" t="s">
        <v>178</v>
      </c>
      <c r="I2630" t="s">
        <v>27</v>
      </c>
      <c r="J2630" t="s">
        <v>191</v>
      </c>
      <c r="K2630" t="s">
        <v>32</v>
      </c>
      <c r="L2630" t="s">
        <v>671</v>
      </c>
      <c r="M2630" t="s">
        <v>66</v>
      </c>
      <c r="N2630" s="1">
        <v>74318079.239999995</v>
      </c>
      <c r="O2630" s="1">
        <v>59188560.780000001</v>
      </c>
    </row>
    <row r="2631" spans="1:15" x14ac:dyDescent="0.25">
      <c r="A2631" s="2">
        <v>45164.412488425929</v>
      </c>
      <c r="B2631">
        <f t="shared" si="82"/>
        <v>26</v>
      </c>
      <c r="C2631">
        <f t="shared" si="83"/>
        <v>8</v>
      </c>
      <c r="D2631" s="2">
        <f>DATE(2023,KB_s[[#This Row],[Monat]],KB_s[[#This Row],[Tag]])</f>
        <v>45164</v>
      </c>
      <c r="E2631" s="3">
        <f>WEEKNUM(KB_s[[#This Row],[kill_datetime]],2)</f>
        <v>35</v>
      </c>
      <c r="F2631" t="s">
        <v>146</v>
      </c>
      <c r="G2631" t="s">
        <v>60</v>
      </c>
      <c r="H2631" t="s">
        <v>480</v>
      </c>
      <c r="I2631" t="s">
        <v>13</v>
      </c>
      <c r="J2631" t="s">
        <v>622</v>
      </c>
      <c r="K2631" t="s">
        <v>52</v>
      </c>
      <c r="L2631" t="s">
        <v>115</v>
      </c>
      <c r="M2631" t="s">
        <v>11</v>
      </c>
      <c r="N2631" s="1">
        <v>429351718.45999998</v>
      </c>
      <c r="O2631" s="1">
        <v>296531865.06</v>
      </c>
    </row>
    <row r="2632" spans="1:15" x14ac:dyDescent="0.25">
      <c r="A2632" s="2">
        <v>45164.412638888891</v>
      </c>
      <c r="B2632">
        <f t="shared" si="82"/>
        <v>26</v>
      </c>
      <c r="C2632">
        <f t="shared" si="83"/>
        <v>8</v>
      </c>
      <c r="D2632" s="2">
        <f>DATE(2023,KB_s[[#This Row],[Monat]],KB_s[[#This Row],[Tag]])</f>
        <v>45164</v>
      </c>
      <c r="E2632" s="3">
        <f>WEEKNUM(KB_s[[#This Row],[kill_datetime]],2)</f>
        <v>35</v>
      </c>
      <c r="F2632" t="s">
        <v>262</v>
      </c>
      <c r="G2632" t="s">
        <v>60</v>
      </c>
      <c r="H2632" t="s">
        <v>21</v>
      </c>
      <c r="I2632" t="s">
        <v>13</v>
      </c>
      <c r="J2632" t="s">
        <v>622</v>
      </c>
      <c r="K2632" t="s">
        <v>52</v>
      </c>
      <c r="L2632" t="s">
        <v>115</v>
      </c>
      <c r="M2632" t="s">
        <v>11</v>
      </c>
      <c r="N2632" s="1">
        <v>440612963.02999997</v>
      </c>
      <c r="O2632" s="1">
        <v>293781164.00999999</v>
      </c>
    </row>
    <row r="2633" spans="1:15" x14ac:dyDescent="0.25">
      <c r="A2633" s="2">
        <v>45164.420173611114</v>
      </c>
      <c r="B2633">
        <f t="shared" si="82"/>
        <v>26</v>
      </c>
      <c r="C2633">
        <f t="shared" si="83"/>
        <v>8</v>
      </c>
      <c r="D2633" s="2">
        <f>DATE(2023,KB_s[[#This Row],[Monat]],KB_s[[#This Row],[Tag]])</f>
        <v>45164</v>
      </c>
      <c r="E2633" s="3">
        <f>WEEKNUM(KB_s[[#This Row],[kill_datetime]],2)</f>
        <v>35</v>
      </c>
      <c r="F2633" t="s">
        <v>61</v>
      </c>
      <c r="G2633" t="s">
        <v>60</v>
      </c>
      <c r="H2633" t="s">
        <v>172</v>
      </c>
      <c r="I2633" t="s">
        <v>13</v>
      </c>
      <c r="J2633" t="s">
        <v>622</v>
      </c>
      <c r="K2633" t="s">
        <v>52</v>
      </c>
      <c r="L2633" t="s">
        <v>115</v>
      </c>
      <c r="M2633" t="s">
        <v>11</v>
      </c>
      <c r="N2633" s="1">
        <v>440628860.37</v>
      </c>
      <c r="O2633" s="1">
        <v>289788047.24000001</v>
      </c>
    </row>
    <row r="2634" spans="1:15" x14ac:dyDescent="0.25">
      <c r="A2634" s="2">
        <v>45164.420173611114</v>
      </c>
      <c r="B2634">
        <f t="shared" si="82"/>
        <v>26</v>
      </c>
      <c r="C2634">
        <f t="shared" si="83"/>
        <v>8</v>
      </c>
      <c r="D2634" s="2">
        <f>DATE(2023,KB_s[[#This Row],[Monat]],KB_s[[#This Row],[Tag]])</f>
        <v>45164</v>
      </c>
      <c r="E2634" s="3">
        <f>WEEKNUM(KB_s[[#This Row],[kill_datetime]],2)</f>
        <v>35</v>
      </c>
      <c r="F2634" t="s">
        <v>62</v>
      </c>
      <c r="G2634" t="s">
        <v>60</v>
      </c>
      <c r="H2634" t="s">
        <v>594</v>
      </c>
      <c r="I2634" t="s">
        <v>13</v>
      </c>
      <c r="J2634" t="s">
        <v>622</v>
      </c>
      <c r="K2634" t="s">
        <v>52</v>
      </c>
      <c r="L2634" t="s">
        <v>115</v>
      </c>
      <c r="M2634" t="s">
        <v>11</v>
      </c>
      <c r="N2634" s="1">
        <v>438155690.79000002</v>
      </c>
      <c r="O2634" s="1">
        <v>287349931.07999998</v>
      </c>
    </row>
    <row r="2635" spans="1:15" x14ac:dyDescent="0.25">
      <c r="A2635" s="2">
        <v>45164.420555555553</v>
      </c>
      <c r="B2635">
        <f t="shared" si="82"/>
        <v>26</v>
      </c>
      <c r="C2635">
        <f t="shared" si="83"/>
        <v>8</v>
      </c>
      <c r="D2635" s="2">
        <f>DATE(2023,KB_s[[#This Row],[Monat]],KB_s[[#This Row],[Tag]])</f>
        <v>45164</v>
      </c>
      <c r="E2635" s="3">
        <f>WEEKNUM(KB_s[[#This Row],[kill_datetime]],2)</f>
        <v>35</v>
      </c>
      <c r="F2635" t="s">
        <v>491</v>
      </c>
      <c r="G2635" t="s">
        <v>60</v>
      </c>
      <c r="H2635" t="s">
        <v>21</v>
      </c>
      <c r="I2635" t="s">
        <v>13</v>
      </c>
      <c r="J2635" t="s">
        <v>622</v>
      </c>
      <c r="K2635" t="s">
        <v>52</v>
      </c>
      <c r="L2635" t="s">
        <v>115</v>
      </c>
      <c r="M2635" t="s">
        <v>11</v>
      </c>
      <c r="N2635" s="1">
        <v>430925298.74000001</v>
      </c>
      <c r="O2635" s="1">
        <v>286590852.27999997</v>
      </c>
    </row>
    <row r="2636" spans="1:15" x14ac:dyDescent="0.25">
      <c r="A2636" s="2">
        <v>45164.421412037038</v>
      </c>
      <c r="B2636">
        <f t="shared" si="82"/>
        <v>26</v>
      </c>
      <c r="C2636">
        <f t="shared" si="83"/>
        <v>8</v>
      </c>
      <c r="D2636" s="2">
        <f>DATE(2023,KB_s[[#This Row],[Monat]],KB_s[[#This Row],[Tag]])</f>
        <v>45164</v>
      </c>
      <c r="E2636" s="3">
        <f>WEEKNUM(KB_s[[#This Row],[kill_datetime]],2)</f>
        <v>35</v>
      </c>
      <c r="F2636" t="s">
        <v>481</v>
      </c>
      <c r="G2636" t="s">
        <v>60</v>
      </c>
      <c r="H2636" t="s">
        <v>254</v>
      </c>
      <c r="I2636" t="s">
        <v>13</v>
      </c>
      <c r="J2636" t="s">
        <v>622</v>
      </c>
      <c r="K2636" t="s">
        <v>52</v>
      </c>
      <c r="L2636" t="s">
        <v>115</v>
      </c>
      <c r="M2636" t="s">
        <v>11</v>
      </c>
      <c r="N2636" s="1">
        <v>440611653.70999998</v>
      </c>
      <c r="O2636" s="1">
        <v>287035584.60000002</v>
      </c>
    </row>
    <row r="2637" spans="1:15" x14ac:dyDescent="0.25">
      <c r="A2637" s="2">
        <v>45164.421469907407</v>
      </c>
      <c r="B2637">
        <f t="shared" si="82"/>
        <v>26</v>
      </c>
      <c r="C2637">
        <f t="shared" si="83"/>
        <v>8</v>
      </c>
      <c r="D2637" s="2">
        <f>DATE(2023,KB_s[[#This Row],[Monat]],KB_s[[#This Row],[Tag]])</f>
        <v>45164</v>
      </c>
      <c r="E2637" s="3">
        <f>WEEKNUM(KB_s[[#This Row],[kill_datetime]],2)</f>
        <v>35</v>
      </c>
      <c r="F2637" t="s">
        <v>237</v>
      </c>
      <c r="G2637" t="s">
        <v>13</v>
      </c>
      <c r="H2637" t="s">
        <v>643</v>
      </c>
      <c r="I2637" t="s">
        <v>60</v>
      </c>
      <c r="J2637" t="s">
        <v>528</v>
      </c>
      <c r="K2637" t="s">
        <v>52</v>
      </c>
      <c r="L2637" t="s">
        <v>115</v>
      </c>
      <c r="M2637" t="s">
        <v>11</v>
      </c>
      <c r="N2637" s="1">
        <v>760271151.20000005</v>
      </c>
      <c r="O2637" s="1">
        <v>534071987.48000002</v>
      </c>
    </row>
    <row r="2638" spans="1:15" x14ac:dyDescent="0.25">
      <c r="A2638" s="2">
        <v>45164.4218287037</v>
      </c>
      <c r="B2638">
        <f t="shared" si="82"/>
        <v>26</v>
      </c>
      <c r="C2638">
        <f t="shared" si="83"/>
        <v>8</v>
      </c>
      <c r="D2638" s="2">
        <f>DATE(2023,KB_s[[#This Row],[Monat]],KB_s[[#This Row],[Tag]])</f>
        <v>45164</v>
      </c>
      <c r="E2638" s="3">
        <f>WEEKNUM(KB_s[[#This Row],[kill_datetime]],2)</f>
        <v>35</v>
      </c>
      <c r="F2638" t="s">
        <v>75</v>
      </c>
      <c r="G2638" t="s">
        <v>60</v>
      </c>
      <c r="H2638" t="s">
        <v>305</v>
      </c>
      <c r="I2638" t="s">
        <v>13</v>
      </c>
      <c r="J2638" t="s">
        <v>622</v>
      </c>
      <c r="K2638" t="s">
        <v>52</v>
      </c>
      <c r="L2638" t="s">
        <v>115</v>
      </c>
      <c r="M2638" t="s">
        <v>11</v>
      </c>
      <c r="N2638" s="1">
        <v>438160698.97000003</v>
      </c>
      <c r="O2638" s="1">
        <v>290503833.72000003</v>
      </c>
    </row>
    <row r="2639" spans="1:15" x14ac:dyDescent="0.25">
      <c r="A2639" s="2">
        <v>45164.422233796293</v>
      </c>
      <c r="B2639">
        <f t="shared" si="82"/>
        <v>26</v>
      </c>
      <c r="C2639">
        <f t="shared" si="83"/>
        <v>8</v>
      </c>
      <c r="D2639" s="2">
        <f>DATE(2023,KB_s[[#This Row],[Monat]],KB_s[[#This Row],[Tag]])</f>
        <v>45164</v>
      </c>
      <c r="E2639" s="3">
        <f>WEEKNUM(KB_s[[#This Row],[kill_datetime]],2)</f>
        <v>35</v>
      </c>
      <c r="F2639" t="s">
        <v>479</v>
      </c>
      <c r="G2639" t="s">
        <v>13</v>
      </c>
      <c r="H2639" t="s">
        <v>643</v>
      </c>
      <c r="I2639" t="s">
        <v>60</v>
      </c>
      <c r="J2639" t="s">
        <v>528</v>
      </c>
      <c r="K2639" t="s">
        <v>52</v>
      </c>
      <c r="L2639" t="s">
        <v>115</v>
      </c>
      <c r="M2639" t="s">
        <v>11</v>
      </c>
      <c r="N2639" s="1">
        <v>713692575.40999997</v>
      </c>
      <c r="O2639" s="1">
        <v>487909753.26999998</v>
      </c>
    </row>
    <row r="2640" spans="1:15" x14ac:dyDescent="0.25">
      <c r="A2640" s="2">
        <v>45164.422592592593</v>
      </c>
      <c r="B2640">
        <f t="shared" si="82"/>
        <v>26</v>
      </c>
      <c r="C2640">
        <f t="shared" si="83"/>
        <v>8</v>
      </c>
      <c r="D2640" s="2">
        <f>DATE(2023,KB_s[[#This Row],[Monat]],KB_s[[#This Row],[Tag]])</f>
        <v>45164</v>
      </c>
      <c r="E2640" s="3">
        <f>WEEKNUM(KB_s[[#This Row],[kill_datetime]],2)</f>
        <v>35</v>
      </c>
      <c r="F2640" t="s">
        <v>59</v>
      </c>
      <c r="G2640" t="s">
        <v>60</v>
      </c>
      <c r="H2640" t="s">
        <v>22</v>
      </c>
      <c r="I2640" t="s">
        <v>13</v>
      </c>
      <c r="J2640" t="s">
        <v>622</v>
      </c>
      <c r="K2640" t="s">
        <v>52</v>
      </c>
      <c r="L2640" t="s">
        <v>115</v>
      </c>
      <c r="M2640" t="s">
        <v>11</v>
      </c>
      <c r="N2640" s="1">
        <v>437863943.98000002</v>
      </c>
      <c r="O2640" s="1">
        <v>284800355.97000003</v>
      </c>
    </row>
    <row r="2641" spans="1:15" x14ac:dyDescent="0.25">
      <c r="A2641" s="2">
        <v>45164.42291666667</v>
      </c>
      <c r="B2641">
        <f t="shared" si="82"/>
        <v>26</v>
      </c>
      <c r="C2641">
        <f t="shared" si="83"/>
        <v>8</v>
      </c>
      <c r="D2641" s="2">
        <f>DATE(2023,KB_s[[#This Row],[Monat]],KB_s[[#This Row],[Tag]])</f>
        <v>45164</v>
      </c>
      <c r="E2641" s="3">
        <f>WEEKNUM(KB_s[[#This Row],[kill_datetime]],2)</f>
        <v>35</v>
      </c>
      <c r="F2641" t="s">
        <v>479</v>
      </c>
      <c r="G2641" t="s">
        <v>13</v>
      </c>
      <c r="H2641" t="s">
        <v>643</v>
      </c>
      <c r="I2641" t="s">
        <v>60</v>
      </c>
      <c r="J2641" t="s">
        <v>528</v>
      </c>
      <c r="K2641" t="s">
        <v>52</v>
      </c>
      <c r="L2641" t="s">
        <v>115</v>
      </c>
      <c r="M2641" t="s">
        <v>11</v>
      </c>
      <c r="N2641" s="1">
        <v>722925740.80999994</v>
      </c>
      <c r="O2641" s="1">
        <v>414229135.38</v>
      </c>
    </row>
    <row r="2642" spans="1:15" x14ac:dyDescent="0.25">
      <c r="A2642" s="2">
        <v>45164.422939814816</v>
      </c>
      <c r="B2642">
        <f t="shared" si="82"/>
        <v>26</v>
      </c>
      <c r="C2642">
        <f t="shared" si="83"/>
        <v>8</v>
      </c>
      <c r="D2642" s="2">
        <f>DATE(2023,KB_s[[#This Row],[Monat]],KB_s[[#This Row],[Tag]])</f>
        <v>45164</v>
      </c>
      <c r="E2642" s="3">
        <f>WEEKNUM(KB_s[[#This Row],[kill_datetime]],2)</f>
        <v>35</v>
      </c>
      <c r="F2642" t="s">
        <v>228</v>
      </c>
      <c r="G2642" t="s">
        <v>27</v>
      </c>
      <c r="H2642" t="s">
        <v>532</v>
      </c>
      <c r="I2642" t="s">
        <v>60</v>
      </c>
      <c r="J2642" t="s">
        <v>528</v>
      </c>
      <c r="K2642" t="s">
        <v>52</v>
      </c>
      <c r="L2642" t="s">
        <v>115</v>
      </c>
      <c r="M2642" t="s">
        <v>11</v>
      </c>
      <c r="N2642" s="1">
        <v>672011659.78999996</v>
      </c>
      <c r="O2642" s="1">
        <v>490302204.87</v>
      </c>
    </row>
    <row r="2643" spans="1:15" x14ac:dyDescent="0.25">
      <c r="A2643" s="2">
        <v>45164.423449074071</v>
      </c>
      <c r="B2643">
        <f t="shared" si="82"/>
        <v>26</v>
      </c>
      <c r="C2643">
        <f t="shared" si="83"/>
        <v>8</v>
      </c>
      <c r="D2643" s="2">
        <f>DATE(2023,KB_s[[#This Row],[Monat]],KB_s[[#This Row],[Tag]])</f>
        <v>45164</v>
      </c>
      <c r="E2643" s="3">
        <f>WEEKNUM(KB_s[[#This Row],[kill_datetime]],2)</f>
        <v>35</v>
      </c>
      <c r="F2643" t="s">
        <v>230</v>
      </c>
      <c r="G2643" t="s">
        <v>13</v>
      </c>
      <c r="H2643" t="s">
        <v>262</v>
      </c>
      <c r="I2643" t="s">
        <v>60</v>
      </c>
      <c r="J2643" t="s">
        <v>528</v>
      </c>
      <c r="K2643" t="s">
        <v>52</v>
      </c>
      <c r="L2643" t="s">
        <v>115</v>
      </c>
      <c r="M2643" t="s">
        <v>11</v>
      </c>
      <c r="N2643" s="1">
        <v>725364886.71000004</v>
      </c>
      <c r="O2643" s="1">
        <v>458706007.97000003</v>
      </c>
    </row>
    <row r="2644" spans="1:15" x14ac:dyDescent="0.25">
      <c r="A2644" s="2">
        <v>45164.423495370371</v>
      </c>
      <c r="B2644">
        <f t="shared" si="82"/>
        <v>26</v>
      </c>
      <c r="C2644">
        <f t="shared" si="83"/>
        <v>8</v>
      </c>
      <c r="D2644" s="2">
        <f>DATE(2023,KB_s[[#This Row],[Monat]],KB_s[[#This Row],[Tag]])</f>
        <v>45164</v>
      </c>
      <c r="E2644" s="3">
        <f>WEEKNUM(KB_s[[#This Row],[kill_datetime]],2)</f>
        <v>35</v>
      </c>
      <c r="F2644" t="s">
        <v>654</v>
      </c>
      <c r="G2644" t="s">
        <v>60</v>
      </c>
      <c r="H2644" t="s">
        <v>393</v>
      </c>
      <c r="I2644" t="s">
        <v>13</v>
      </c>
      <c r="J2644" t="s">
        <v>454</v>
      </c>
      <c r="K2644" t="s">
        <v>52</v>
      </c>
      <c r="L2644" t="s">
        <v>115</v>
      </c>
      <c r="M2644" t="s">
        <v>11</v>
      </c>
      <c r="N2644" s="1">
        <v>222519941.58000001</v>
      </c>
      <c r="O2644" s="1">
        <v>90258698.730000004</v>
      </c>
    </row>
    <row r="2645" spans="1:15" x14ac:dyDescent="0.25">
      <c r="A2645" s="2">
        <v>45164.423900462964</v>
      </c>
      <c r="B2645">
        <f t="shared" si="82"/>
        <v>26</v>
      </c>
      <c r="C2645">
        <f t="shared" si="83"/>
        <v>8</v>
      </c>
      <c r="D2645" s="2">
        <f>DATE(2023,KB_s[[#This Row],[Monat]],KB_s[[#This Row],[Tag]])</f>
        <v>45164</v>
      </c>
      <c r="E2645" s="3">
        <f>WEEKNUM(KB_s[[#This Row],[kill_datetime]],2)</f>
        <v>35</v>
      </c>
      <c r="F2645" t="s">
        <v>22</v>
      </c>
      <c r="G2645" t="s">
        <v>13</v>
      </c>
      <c r="H2645" t="s">
        <v>75</v>
      </c>
      <c r="I2645" t="s">
        <v>60</v>
      </c>
      <c r="J2645" t="s">
        <v>528</v>
      </c>
      <c r="K2645" t="s">
        <v>52</v>
      </c>
      <c r="L2645" t="s">
        <v>115</v>
      </c>
      <c r="M2645" t="s">
        <v>11</v>
      </c>
      <c r="N2645" s="1">
        <v>698857183.19000006</v>
      </c>
      <c r="O2645" s="1">
        <v>511912554.14999998</v>
      </c>
    </row>
    <row r="2646" spans="1:15" x14ac:dyDescent="0.25">
      <c r="A2646" s="2">
        <v>45164.42454861111</v>
      </c>
      <c r="B2646">
        <f t="shared" si="82"/>
        <v>26</v>
      </c>
      <c r="C2646">
        <f t="shared" si="83"/>
        <v>8</v>
      </c>
      <c r="D2646" s="2">
        <f>DATE(2023,KB_s[[#This Row],[Monat]],KB_s[[#This Row],[Tag]])</f>
        <v>45164</v>
      </c>
      <c r="E2646" s="3">
        <f>WEEKNUM(KB_s[[#This Row],[kill_datetime]],2)</f>
        <v>35</v>
      </c>
      <c r="F2646" t="s">
        <v>182</v>
      </c>
      <c r="G2646" t="s">
        <v>13</v>
      </c>
      <c r="H2646" t="s">
        <v>354</v>
      </c>
      <c r="I2646" t="s">
        <v>60</v>
      </c>
      <c r="J2646" t="s">
        <v>528</v>
      </c>
      <c r="K2646" t="s">
        <v>52</v>
      </c>
      <c r="L2646" t="s">
        <v>115</v>
      </c>
      <c r="M2646" t="s">
        <v>11</v>
      </c>
      <c r="N2646" s="1">
        <v>688850981.94000006</v>
      </c>
      <c r="O2646" s="1">
        <v>468464458.93000001</v>
      </c>
    </row>
    <row r="2647" spans="1:15" x14ac:dyDescent="0.25">
      <c r="A2647" s="2">
        <v>45164.425150462965</v>
      </c>
      <c r="B2647">
        <f t="shared" si="82"/>
        <v>26</v>
      </c>
      <c r="C2647">
        <f t="shared" si="83"/>
        <v>8</v>
      </c>
      <c r="D2647" s="2">
        <f>DATE(2023,KB_s[[#This Row],[Monat]],KB_s[[#This Row],[Tag]])</f>
        <v>45164</v>
      </c>
      <c r="E2647" s="3">
        <f>WEEKNUM(KB_s[[#This Row],[kill_datetime]],2)</f>
        <v>35</v>
      </c>
      <c r="F2647" t="s">
        <v>248</v>
      </c>
      <c r="G2647" t="s">
        <v>27</v>
      </c>
      <c r="H2647" t="s">
        <v>146</v>
      </c>
      <c r="I2647" t="s">
        <v>60</v>
      </c>
      <c r="J2647" t="s">
        <v>528</v>
      </c>
      <c r="K2647" t="s">
        <v>52</v>
      </c>
      <c r="L2647" t="s">
        <v>115</v>
      </c>
      <c r="M2647" t="s">
        <v>11</v>
      </c>
      <c r="N2647" s="1">
        <v>721748845.14999998</v>
      </c>
      <c r="O2647" s="1">
        <v>452937788.02999997</v>
      </c>
    </row>
    <row r="2648" spans="1:15" x14ac:dyDescent="0.25">
      <c r="A2648" s="2">
        <v>45164.42528935185</v>
      </c>
      <c r="B2648">
        <f t="shared" si="82"/>
        <v>26</v>
      </c>
      <c r="C2648">
        <f t="shared" si="83"/>
        <v>8</v>
      </c>
      <c r="D2648" s="2">
        <f>DATE(2023,KB_s[[#This Row],[Monat]],KB_s[[#This Row],[Tag]])</f>
        <v>45164</v>
      </c>
      <c r="E2648" s="3">
        <f>WEEKNUM(KB_s[[#This Row],[kill_datetime]],2)</f>
        <v>35</v>
      </c>
      <c r="F2648" t="s">
        <v>21</v>
      </c>
      <c r="G2648" t="s">
        <v>13</v>
      </c>
      <c r="H2648" t="s">
        <v>354</v>
      </c>
      <c r="I2648" t="s">
        <v>60</v>
      </c>
      <c r="J2648" t="s">
        <v>528</v>
      </c>
      <c r="K2648" t="s">
        <v>52</v>
      </c>
      <c r="L2648" t="s">
        <v>115</v>
      </c>
      <c r="M2648" t="s">
        <v>11</v>
      </c>
      <c r="N2648" s="1">
        <v>691397575.5</v>
      </c>
      <c r="O2648" s="1">
        <v>493301642.52999997</v>
      </c>
    </row>
    <row r="2649" spans="1:15" x14ac:dyDescent="0.25">
      <c r="A2649" s="2">
        <v>45164.426064814812</v>
      </c>
      <c r="B2649">
        <f t="shared" si="82"/>
        <v>26</v>
      </c>
      <c r="C2649">
        <f t="shared" si="83"/>
        <v>8</v>
      </c>
      <c r="D2649" s="2">
        <f>DATE(2023,KB_s[[#This Row],[Monat]],KB_s[[#This Row],[Tag]])</f>
        <v>45164</v>
      </c>
      <c r="E2649" s="3">
        <f>WEEKNUM(KB_s[[#This Row],[kill_datetime]],2)</f>
        <v>35</v>
      </c>
      <c r="F2649" t="s">
        <v>12</v>
      </c>
      <c r="G2649" t="s">
        <v>13</v>
      </c>
      <c r="H2649" t="s">
        <v>481</v>
      </c>
      <c r="I2649" t="s">
        <v>60</v>
      </c>
      <c r="J2649" t="s">
        <v>528</v>
      </c>
      <c r="K2649" t="s">
        <v>52</v>
      </c>
      <c r="L2649" t="s">
        <v>115</v>
      </c>
      <c r="M2649" t="s">
        <v>11</v>
      </c>
      <c r="N2649" s="1">
        <v>721138990.85000002</v>
      </c>
      <c r="O2649" s="1">
        <v>548084026.75</v>
      </c>
    </row>
    <row r="2650" spans="1:15" x14ac:dyDescent="0.25">
      <c r="A2650" s="2">
        <v>45164.426122685189</v>
      </c>
      <c r="B2650">
        <f t="shared" si="82"/>
        <v>26</v>
      </c>
      <c r="C2650">
        <f t="shared" si="83"/>
        <v>8</v>
      </c>
      <c r="D2650" s="2">
        <f>DATE(2023,KB_s[[#This Row],[Monat]],KB_s[[#This Row],[Tag]])</f>
        <v>45164</v>
      </c>
      <c r="E2650" s="3">
        <f>WEEKNUM(KB_s[[#This Row],[kill_datetime]],2)</f>
        <v>35</v>
      </c>
      <c r="F2650" t="s">
        <v>387</v>
      </c>
      <c r="G2650" t="s">
        <v>27</v>
      </c>
      <c r="H2650" t="s">
        <v>61</v>
      </c>
      <c r="I2650" t="s">
        <v>60</v>
      </c>
      <c r="J2650" t="s">
        <v>528</v>
      </c>
      <c r="K2650" t="s">
        <v>52</v>
      </c>
      <c r="L2650" t="s">
        <v>115</v>
      </c>
      <c r="M2650" t="s">
        <v>11</v>
      </c>
      <c r="N2650" s="1">
        <v>692134152.22000003</v>
      </c>
      <c r="O2650" s="1">
        <v>459590015.63999999</v>
      </c>
    </row>
    <row r="2651" spans="1:15" x14ac:dyDescent="0.25">
      <c r="A2651" s="2">
        <v>45164.426562499997</v>
      </c>
      <c r="B2651">
        <f t="shared" si="82"/>
        <v>26</v>
      </c>
      <c r="C2651">
        <f t="shared" si="83"/>
        <v>8</v>
      </c>
      <c r="D2651" s="2">
        <f>DATE(2023,KB_s[[#This Row],[Monat]],KB_s[[#This Row],[Tag]])</f>
        <v>45164</v>
      </c>
      <c r="E2651" s="3">
        <f>WEEKNUM(KB_s[[#This Row],[kill_datetime]],2)</f>
        <v>35</v>
      </c>
      <c r="F2651" t="s">
        <v>354</v>
      </c>
      <c r="G2651" t="s">
        <v>60</v>
      </c>
      <c r="H2651" t="s">
        <v>21</v>
      </c>
      <c r="I2651" t="s">
        <v>13</v>
      </c>
      <c r="J2651" t="s">
        <v>622</v>
      </c>
      <c r="K2651" t="s">
        <v>52</v>
      </c>
      <c r="L2651" t="s">
        <v>115</v>
      </c>
      <c r="M2651" t="s">
        <v>11</v>
      </c>
      <c r="N2651" s="1">
        <v>438596950.87</v>
      </c>
      <c r="O2651" s="1">
        <v>293761968.44999999</v>
      </c>
    </row>
    <row r="2652" spans="1:15" x14ac:dyDescent="0.25">
      <c r="A2652" s="2">
        <v>45164.426805555559</v>
      </c>
      <c r="B2652">
        <f t="shared" si="82"/>
        <v>26</v>
      </c>
      <c r="C2652">
        <f t="shared" si="83"/>
        <v>8</v>
      </c>
      <c r="D2652" s="2">
        <f>DATE(2023,KB_s[[#This Row],[Monat]],KB_s[[#This Row],[Tag]])</f>
        <v>45164</v>
      </c>
      <c r="E2652" s="3">
        <f>WEEKNUM(KB_s[[#This Row],[kill_datetime]],2)</f>
        <v>35</v>
      </c>
      <c r="F2652" t="s">
        <v>256</v>
      </c>
      <c r="G2652" t="s">
        <v>15</v>
      </c>
      <c r="H2652" t="s">
        <v>67</v>
      </c>
      <c r="I2652" t="s">
        <v>13</v>
      </c>
      <c r="J2652" t="s">
        <v>622</v>
      </c>
      <c r="K2652" t="s">
        <v>52</v>
      </c>
      <c r="L2652" t="s">
        <v>115</v>
      </c>
      <c r="M2652" t="s">
        <v>11</v>
      </c>
      <c r="N2652" s="1">
        <v>439046489.00999999</v>
      </c>
      <c r="O2652" s="1">
        <v>293923505.56999999</v>
      </c>
    </row>
    <row r="2653" spans="1:15" x14ac:dyDescent="0.25">
      <c r="A2653" s="2">
        <v>45164.427303240744</v>
      </c>
      <c r="B2653">
        <f t="shared" si="82"/>
        <v>26</v>
      </c>
      <c r="C2653">
        <f t="shared" si="83"/>
        <v>8</v>
      </c>
      <c r="D2653" s="2">
        <f>DATE(2023,KB_s[[#This Row],[Monat]],KB_s[[#This Row],[Tag]])</f>
        <v>45164</v>
      </c>
      <c r="E2653" s="3">
        <f>WEEKNUM(KB_s[[#This Row],[kill_datetime]],2)</f>
        <v>35</v>
      </c>
      <c r="F2653" t="s">
        <v>59</v>
      </c>
      <c r="G2653" t="s">
        <v>60</v>
      </c>
      <c r="H2653" t="s">
        <v>22</v>
      </c>
      <c r="I2653" t="s">
        <v>13</v>
      </c>
      <c r="J2653" t="s">
        <v>622</v>
      </c>
      <c r="K2653" t="s">
        <v>52</v>
      </c>
      <c r="L2653" t="s">
        <v>115</v>
      </c>
      <c r="M2653" t="s">
        <v>11</v>
      </c>
      <c r="N2653" s="1">
        <v>411199115.56999999</v>
      </c>
      <c r="O2653" s="1">
        <v>280763499.52999997</v>
      </c>
    </row>
    <row r="2654" spans="1:15" x14ac:dyDescent="0.25">
      <c r="A2654" s="2">
        <v>45164.42732638889</v>
      </c>
      <c r="B2654">
        <f t="shared" si="82"/>
        <v>26</v>
      </c>
      <c r="C2654">
        <f t="shared" si="83"/>
        <v>8</v>
      </c>
      <c r="D2654" s="2">
        <f>DATE(2023,KB_s[[#This Row],[Monat]],KB_s[[#This Row],[Tag]])</f>
        <v>45164</v>
      </c>
      <c r="E2654" s="3">
        <f>WEEKNUM(KB_s[[#This Row],[kill_datetime]],2)</f>
        <v>35</v>
      </c>
      <c r="F2654" t="s">
        <v>101</v>
      </c>
      <c r="G2654" t="s">
        <v>27</v>
      </c>
      <c r="H2654" t="s">
        <v>546</v>
      </c>
      <c r="I2654" t="s">
        <v>60</v>
      </c>
      <c r="J2654" t="s">
        <v>528</v>
      </c>
      <c r="K2654" t="s">
        <v>52</v>
      </c>
      <c r="L2654" t="s">
        <v>115</v>
      </c>
      <c r="M2654" t="s">
        <v>11</v>
      </c>
      <c r="N2654" s="1">
        <v>690111136.72000003</v>
      </c>
      <c r="O2654" s="1">
        <v>461872999.61000001</v>
      </c>
    </row>
    <row r="2655" spans="1:15" x14ac:dyDescent="0.25">
      <c r="A2655" s="2">
        <v>45164.42732638889</v>
      </c>
      <c r="B2655">
        <f t="shared" si="82"/>
        <v>26</v>
      </c>
      <c r="C2655">
        <f t="shared" si="83"/>
        <v>8</v>
      </c>
      <c r="D2655" s="2">
        <f>DATE(2023,KB_s[[#This Row],[Monat]],KB_s[[#This Row],[Tag]])</f>
        <v>45164</v>
      </c>
      <c r="E2655" s="3">
        <f>WEEKNUM(KB_s[[#This Row],[kill_datetime]],2)</f>
        <v>35</v>
      </c>
      <c r="F2655" t="s">
        <v>427</v>
      </c>
      <c r="G2655" t="s">
        <v>13</v>
      </c>
      <c r="H2655" t="s">
        <v>475</v>
      </c>
      <c r="I2655" t="s">
        <v>60</v>
      </c>
      <c r="J2655" t="s">
        <v>439</v>
      </c>
      <c r="K2655" t="s">
        <v>52</v>
      </c>
      <c r="L2655" t="s">
        <v>115</v>
      </c>
      <c r="M2655" t="s">
        <v>11</v>
      </c>
      <c r="N2655" s="1">
        <v>1026435958.47</v>
      </c>
      <c r="O2655" s="1">
        <v>769713985.73000002</v>
      </c>
    </row>
    <row r="2656" spans="1:15" x14ac:dyDescent="0.25">
      <c r="A2656" s="2">
        <v>45164.42827546296</v>
      </c>
      <c r="B2656">
        <f t="shared" si="82"/>
        <v>26</v>
      </c>
      <c r="C2656">
        <f t="shared" si="83"/>
        <v>8</v>
      </c>
      <c r="D2656" s="2">
        <f>DATE(2023,KB_s[[#This Row],[Monat]],KB_s[[#This Row],[Tag]])</f>
        <v>45164</v>
      </c>
      <c r="E2656" s="3">
        <f>WEEKNUM(KB_s[[#This Row],[kill_datetime]],2)</f>
        <v>35</v>
      </c>
      <c r="F2656" t="s">
        <v>305</v>
      </c>
      <c r="G2656" t="s">
        <v>13</v>
      </c>
      <c r="H2656" t="s">
        <v>463</v>
      </c>
      <c r="I2656" t="s">
        <v>60</v>
      </c>
      <c r="J2656" t="s">
        <v>439</v>
      </c>
      <c r="K2656" t="s">
        <v>52</v>
      </c>
      <c r="L2656" t="s">
        <v>115</v>
      </c>
      <c r="M2656" t="s">
        <v>11</v>
      </c>
      <c r="N2656" s="1">
        <v>857183362.5</v>
      </c>
      <c r="O2656" s="1">
        <v>671270970.71000004</v>
      </c>
    </row>
    <row r="2657" spans="1:15" x14ac:dyDescent="0.25">
      <c r="A2657" s="2">
        <v>45164.428368055553</v>
      </c>
      <c r="B2657">
        <f t="shared" si="82"/>
        <v>26</v>
      </c>
      <c r="C2657">
        <f t="shared" si="83"/>
        <v>8</v>
      </c>
      <c r="D2657" s="2">
        <f>DATE(2023,KB_s[[#This Row],[Monat]],KB_s[[#This Row],[Tag]])</f>
        <v>45164</v>
      </c>
      <c r="E2657" s="3">
        <f>WEEKNUM(KB_s[[#This Row],[kill_datetime]],2)</f>
        <v>35</v>
      </c>
      <c r="F2657" t="s">
        <v>101</v>
      </c>
      <c r="G2657" t="s">
        <v>27</v>
      </c>
      <c r="H2657" t="s">
        <v>62</v>
      </c>
      <c r="I2657" t="s">
        <v>60</v>
      </c>
      <c r="J2657" t="s">
        <v>528</v>
      </c>
      <c r="K2657" t="s">
        <v>52</v>
      </c>
      <c r="L2657" t="s">
        <v>115</v>
      </c>
      <c r="M2657" t="s">
        <v>11</v>
      </c>
      <c r="N2657" s="1">
        <v>748049909.23000002</v>
      </c>
      <c r="O2657" s="1">
        <v>510829779.01999998</v>
      </c>
    </row>
    <row r="2658" spans="1:15" x14ac:dyDescent="0.25">
      <c r="A2658" s="2">
        <v>45164.428379629629</v>
      </c>
      <c r="B2658">
        <f t="shared" si="82"/>
        <v>26</v>
      </c>
      <c r="C2658">
        <f t="shared" si="83"/>
        <v>8</v>
      </c>
      <c r="D2658" s="2">
        <f>DATE(2023,KB_s[[#This Row],[Monat]],KB_s[[#This Row],[Tag]])</f>
        <v>45164</v>
      </c>
      <c r="E2658" s="3">
        <f>WEEKNUM(KB_s[[#This Row],[kill_datetime]],2)</f>
        <v>35</v>
      </c>
      <c r="F2658" t="s">
        <v>176</v>
      </c>
      <c r="G2658" t="s">
        <v>60</v>
      </c>
      <c r="H2658" t="s">
        <v>479</v>
      </c>
      <c r="I2658" t="s">
        <v>13</v>
      </c>
      <c r="J2658" t="s">
        <v>622</v>
      </c>
      <c r="K2658" t="s">
        <v>52</v>
      </c>
      <c r="L2658" t="s">
        <v>115</v>
      </c>
      <c r="M2658" t="s">
        <v>11</v>
      </c>
      <c r="N2658" s="1">
        <v>440405959.44</v>
      </c>
      <c r="O2658" s="1">
        <v>285291018.97000003</v>
      </c>
    </row>
    <row r="2659" spans="1:15" x14ac:dyDescent="0.25">
      <c r="A2659" s="2">
        <v>45164.428854166668</v>
      </c>
      <c r="B2659">
        <f t="shared" si="82"/>
        <v>26</v>
      </c>
      <c r="C2659">
        <f t="shared" si="83"/>
        <v>8</v>
      </c>
      <c r="D2659" s="2">
        <f>DATE(2023,KB_s[[#This Row],[Monat]],KB_s[[#This Row],[Tag]])</f>
        <v>45164</v>
      </c>
      <c r="E2659" s="3">
        <f>WEEKNUM(KB_s[[#This Row],[kill_datetime]],2)</f>
        <v>35</v>
      </c>
      <c r="F2659" t="s">
        <v>176</v>
      </c>
      <c r="G2659" t="s">
        <v>60</v>
      </c>
      <c r="H2659" t="s">
        <v>22</v>
      </c>
      <c r="I2659" t="s">
        <v>13</v>
      </c>
      <c r="J2659" t="s">
        <v>622</v>
      </c>
      <c r="K2659" t="s">
        <v>52</v>
      </c>
      <c r="L2659" t="s">
        <v>115</v>
      </c>
      <c r="M2659" t="s">
        <v>11</v>
      </c>
      <c r="N2659" s="1">
        <v>433888451.50999999</v>
      </c>
      <c r="O2659" s="1">
        <v>284888705.56</v>
      </c>
    </row>
    <row r="2660" spans="1:15" x14ac:dyDescent="0.25">
      <c r="A2660" s="2">
        <v>45164.428935185184</v>
      </c>
      <c r="B2660">
        <f t="shared" si="82"/>
        <v>26</v>
      </c>
      <c r="C2660">
        <f t="shared" si="83"/>
        <v>8</v>
      </c>
      <c r="D2660" s="2">
        <f>DATE(2023,KB_s[[#This Row],[Monat]],KB_s[[#This Row],[Tag]])</f>
        <v>45164</v>
      </c>
      <c r="E2660" s="3">
        <f>WEEKNUM(KB_s[[#This Row],[kill_datetime]],2)</f>
        <v>35</v>
      </c>
      <c r="F2660" t="s">
        <v>300</v>
      </c>
      <c r="G2660" t="s">
        <v>13</v>
      </c>
      <c r="H2660" t="s">
        <v>483</v>
      </c>
      <c r="I2660" t="s">
        <v>60</v>
      </c>
      <c r="J2660" t="s">
        <v>218</v>
      </c>
      <c r="K2660" t="s">
        <v>32</v>
      </c>
      <c r="L2660" t="s">
        <v>115</v>
      </c>
      <c r="M2660" t="s">
        <v>11</v>
      </c>
      <c r="N2660" s="1">
        <v>22816150.190000001</v>
      </c>
      <c r="O2660" s="1">
        <v>11013318.869999999</v>
      </c>
    </row>
    <row r="2661" spans="1:15" x14ac:dyDescent="0.25">
      <c r="A2661" s="2">
        <v>45164.429027777776</v>
      </c>
      <c r="B2661">
        <f t="shared" si="82"/>
        <v>26</v>
      </c>
      <c r="C2661">
        <f t="shared" si="83"/>
        <v>8</v>
      </c>
      <c r="D2661" s="2">
        <f>DATE(2023,KB_s[[#This Row],[Monat]],KB_s[[#This Row],[Tag]])</f>
        <v>45164</v>
      </c>
      <c r="E2661" s="3">
        <f>WEEKNUM(KB_s[[#This Row],[kill_datetime]],2)</f>
        <v>35</v>
      </c>
      <c r="F2661" t="s">
        <v>341</v>
      </c>
      <c r="G2661" t="s">
        <v>27</v>
      </c>
      <c r="H2661" t="s">
        <v>308</v>
      </c>
      <c r="I2661" t="s">
        <v>20</v>
      </c>
      <c r="J2661" t="s">
        <v>51</v>
      </c>
      <c r="K2661" t="s">
        <v>52</v>
      </c>
      <c r="L2661" t="s">
        <v>115</v>
      </c>
      <c r="M2661" t="s">
        <v>11</v>
      </c>
      <c r="N2661" s="1">
        <v>243157208.84</v>
      </c>
      <c r="O2661" s="1">
        <v>151935540.68000001</v>
      </c>
    </row>
    <row r="2662" spans="1:15" x14ac:dyDescent="0.25">
      <c r="A2662" s="2">
        <v>45164.429432870369</v>
      </c>
      <c r="B2662">
        <f t="shared" si="82"/>
        <v>26</v>
      </c>
      <c r="C2662">
        <f t="shared" si="83"/>
        <v>8</v>
      </c>
      <c r="D2662" s="2">
        <f>DATE(2023,KB_s[[#This Row],[Monat]],KB_s[[#This Row],[Tag]])</f>
        <v>45164</v>
      </c>
      <c r="E2662" s="3">
        <f>WEEKNUM(KB_s[[#This Row],[kill_datetime]],2)</f>
        <v>35</v>
      </c>
      <c r="F2662" t="s">
        <v>172</v>
      </c>
      <c r="G2662" t="s">
        <v>13</v>
      </c>
      <c r="H2662" t="s">
        <v>475</v>
      </c>
      <c r="I2662" t="s">
        <v>60</v>
      </c>
      <c r="J2662" t="s">
        <v>439</v>
      </c>
      <c r="K2662" t="s">
        <v>52</v>
      </c>
      <c r="L2662" t="s">
        <v>115</v>
      </c>
      <c r="M2662" t="s">
        <v>11</v>
      </c>
      <c r="N2662" s="1">
        <v>994631604.10000002</v>
      </c>
      <c r="O2662" s="1">
        <v>734365507.38</v>
      </c>
    </row>
    <row r="2663" spans="1:15" x14ac:dyDescent="0.25">
      <c r="A2663" s="2">
        <v>45164.429618055554</v>
      </c>
      <c r="B2663">
        <f t="shared" si="82"/>
        <v>26</v>
      </c>
      <c r="C2663">
        <f t="shared" si="83"/>
        <v>8</v>
      </c>
      <c r="D2663" s="2">
        <f>DATE(2023,KB_s[[#This Row],[Monat]],KB_s[[#This Row],[Tag]])</f>
        <v>45164</v>
      </c>
      <c r="E2663" s="3">
        <f>WEEKNUM(KB_s[[#This Row],[kill_datetime]],2)</f>
        <v>35</v>
      </c>
      <c r="F2663" t="s">
        <v>498</v>
      </c>
      <c r="G2663" t="s">
        <v>60</v>
      </c>
      <c r="H2663" t="s">
        <v>393</v>
      </c>
      <c r="I2663" t="s">
        <v>13</v>
      </c>
      <c r="J2663" t="s">
        <v>622</v>
      </c>
      <c r="K2663" t="s">
        <v>52</v>
      </c>
      <c r="L2663" t="s">
        <v>115</v>
      </c>
      <c r="M2663" t="s">
        <v>11</v>
      </c>
      <c r="N2663" s="1">
        <v>655319334.09000003</v>
      </c>
      <c r="O2663" s="1">
        <v>440472545.72000003</v>
      </c>
    </row>
    <row r="2664" spans="1:15" x14ac:dyDescent="0.25">
      <c r="A2664" s="2">
        <v>45164.429768518516</v>
      </c>
      <c r="B2664">
        <f t="shared" si="82"/>
        <v>26</v>
      </c>
      <c r="C2664">
        <f t="shared" si="83"/>
        <v>8</v>
      </c>
      <c r="D2664" s="2">
        <f>DATE(2023,KB_s[[#This Row],[Monat]],KB_s[[#This Row],[Tag]])</f>
        <v>45164</v>
      </c>
      <c r="E2664" s="3">
        <f>WEEKNUM(KB_s[[#This Row],[kill_datetime]],2)</f>
        <v>35</v>
      </c>
      <c r="F2664" t="s">
        <v>285</v>
      </c>
      <c r="G2664" t="s">
        <v>27</v>
      </c>
      <c r="H2664" t="s">
        <v>308</v>
      </c>
      <c r="I2664" t="s">
        <v>20</v>
      </c>
      <c r="J2664" t="s">
        <v>51</v>
      </c>
      <c r="K2664" t="s">
        <v>52</v>
      </c>
      <c r="L2664" t="s">
        <v>115</v>
      </c>
      <c r="M2664" t="s">
        <v>11</v>
      </c>
      <c r="N2664" s="1">
        <v>155397740.15000001</v>
      </c>
      <c r="O2664" s="1">
        <v>99577403.299999997</v>
      </c>
    </row>
    <row r="2665" spans="1:15" x14ac:dyDescent="0.25">
      <c r="A2665" s="2">
        <v>45164.430300925924</v>
      </c>
      <c r="B2665">
        <f t="shared" si="82"/>
        <v>26</v>
      </c>
      <c r="C2665">
        <f t="shared" si="83"/>
        <v>8</v>
      </c>
      <c r="D2665" s="2">
        <f>DATE(2023,KB_s[[#This Row],[Monat]],KB_s[[#This Row],[Tag]])</f>
        <v>45164</v>
      </c>
      <c r="E2665" s="3">
        <f>WEEKNUM(KB_s[[#This Row],[kill_datetime]],2)</f>
        <v>35</v>
      </c>
      <c r="F2665" t="s">
        <v>228</v>
      </c>
      <c r="G2665" t="s">
        <v>27</v>
      </c>
      <c r="H2665" t="s">
        <v>23</v>
      </c>
      <c r="I2665" t="s">
        <v>20</v>
      </c>
      <c r="J2665" t="s">
        <v>51</v>
      </c>
      <c r="K2665" t="s">
        <v>52</v>
      </c>
      <c r="L2665" t="s">
        <v>115</v>
      </c>
      <c r="M2665" t="s">
        <v>11</v>
      </c>
      <c r="N2665" s="1">
        <v>221970996</v>
      </c>
      <c r="O2665" s="1">
        <v>163979104.78999999</v>
      </c>
    </row>
    <row r="2666" spans="1:15" x14ac:dyDescent="0.25">
      <c r="A2666" s="2">
        <v>45164.430347222224</v>
      </c>
      <c r="B2666">
        <f t="shared" si="82"/>
        <v>26</v>
      </c>
      <c r="C2666">
        <f t="shared" si="83"/>
        <v>8</v>
      </c>
      <c r="D2666" s="2">
        <f>DATE(2023,KB_s[[#This Row],[Monat]],KB_s[[#This Row],[Tag]])</f>
        <v>45164</v>
      </c>
      <c r="E2666" s="3">
        <f>WEEKNUM(KB_s[[#This Row],[kill_datetime]],2)</f>
        <v>35</v>
      </c>
      <c r="F2666" t="s">
        <v>546</v>
      </c>
      <c r="G2666" t="s">
        <v>60</v>
      </c>
      <c r="H2666" t="s">
        <v>22</v>
      </c>
      <c r="I2666" t="s">
        <v>13</v>
      </c>
      <c r="J2666" t="s">
        <v>622</v>
      </c>
      <c r="K2666" t="s">
        <v>52</v>
      </c>
      <c r="L2666" t="s">
        <v>115</v>
      </c>
      <c r="M2666" t="s">
        <v>11</v>
      </c>
      <c r="N2666" s="1">
        <v>420691788.48000002</v>
      </c>
      <c r="O2666" s="1">
        <v>283720631.57999998</v>
      </c>
    </row>
    <row r="2667" spans="1:15" x14ac:dyDescent="0.25">
      <c r="A2667" s="2">
        <v>45164.430509259262</v>
      </c>
      <c r="B2667">
        <f t="shared" si="82"/>
        <v>26</v>
      </c>
      <c r="C2667">
        <f t="shared" si="83"/>
        <v>8</v>
      </c>
      <c r="D2667" s="2">
        <f>DATE(2023,KB_s[[#This Row],[Monat]],KB_s[[#This Row],[Tag]])</f>
        <v>45164</v>
      </c>
      <c r="E2667" s="3">
        <f>WEEKNUM(KB_s[[#This Row],[kill_datetime]],2)</f>
        <v>35</v>
      </c>
      <c r="F2667" t="s">
        <v>509</v>
      </c>
      <c r="G2667" t="s">
        <v>13</v>
      </c>
      <c r="H2667" t="s">
        <v>165</v>
      </c>
      <c r="I2667" t="s">
        <v>20</v>
      </c>
      <c r="J2667" t="s">
        <v>51</v>
      </c>
      <c r="K2667" t="s">
        <v>52</v>
      </c>
      <c r="L2667" t="s">
        <v>115</v>
      </c>
      <c r="M2667" t="s">
        <v>11</v>
      </c>
      <c r="N2667" s="1">
        <v>132385346.37</v>
      </c>
      <c r="O2667" s="1">
        <v>99825040.420000002</v>
      </c>
    </row>
    <row r="2668" spans="1:15" x14ac:dyDescent="0.25">
      <c r="A2668" s="2">
        <v>45164.430636574078</v>
      </c>
      <c r="B2668">
        <f t="shared" si="82"/>
        <v>26</v>
      </c>
      <c r="C2668">
        <f t="shared" si="83"/>
        <v>8</v>
      </c>
      <c r="D2668" s="2">
        <f>DATE(2023,KB_s[[#This Row],[Monat]],KB_s[[#This Row],[Tag]])</f>
        <v>45164</v>
      </c>
      <c r="E2668" s="3">
        <f>WEEKNUM(KB_s[[#This Row],[kill_datetime]],2)</f>
        <v>35</v>
      </c>
      <c r="F2668" t="s">
        <v>121</v>
      </c>
      <c r="G2668" t="s">
        <v>27</v>
      </c>
      <c r="H2668" t="s">
        <v>121</v>
      </c>
      <c r="I2668" t="s">
        <v>27</v>
      </c>
      <c r="J2668" t="s">
        <v>233</v>
      </c>
      <c r="K2668" t="s">
        <v>17</v>
      </c>
      <c r="L2668" t="s">
        <v>385</v>
      </c>
      <c r="M2668" t="s">
        <v>94</v>
      </c>
      <c r="N2668" s="1">
        <v>5835903.2599999998</v>
      </c>
      <c r="O2668" s="1">
        <v>3040627.07</v>
      </c>
    </row>
    <row r="2669" spans="1:15" x14ac:dyDescent="0.25">
      <c r="A2669" s="2">
        <v>45164.430868055555</v>
      </c>
      <c r="B2669">
        <f t="shared" si="82"/>
        <v>26</v>
      </c>
      <c r="C2669">
        <f t="shared" si="83"/>
        <v>8</v>
      </c>
      <c r="D2669" s="2">
        <f>DATE(2023,KB_s[[#This Row],[Monat]],KB_s[[#This Row],[Tag]])</f>
        <v>45164</v>
      </c>
      <c r="E2669" s="3">
        <f>WEEKNUM(KB_s[[#This Row],[kill_datetime]],2)</f>
        <v>35</v>
      </c>
      <c r="F2669" t="s">
        <v>286</v>
      </c>
      <c r="G2669" t="s">
        <v>15</v>
      </c>
      <c r="H2669" t="s">
        <v>21</v>
      </c>
      <c r="I2669" t="s">
        <v>13</v>
      </c>
      <c r="J2669" t="s">
        <v>200</v>
      </c>
      <c r="K2669" t="s">
        <v>17</v>
      </c>
      <c r="L2669" t="s">
        <v>115</v>
      </c>
      <c r="M2669" t="s">
        <v>11</v>
      </c>
      <c r="N2669" s="1">
        <v>1136478.73</v>
      </c>
      <c r="O2669" s="1">
        <v>728240.97</v>
      </c>
    </row>
    <row r="2670" spans="1:15" x14ac:dyDescent="0.25">
      <c r="A2670" s="2">
        <v>45164.431203703702</v>
      </c>
      <c r="B2670">
        <f t="shared" si="82"/>
        <v>26</v>
      </c>
      <c r="C2670">
        <f t="shared" si="83"/>
        <v>8</v>
      </c>
      <c r="D2670" s="2">
        <f>DATE(2023,KB_s[[#This Row],[Monat]],KB_s[[#This Row],[Tag]])</f>
        <v>45164</v>
      </c>
      <c r="E2670" s="3">
        <f>WEEKNUM(KB_s[[#This Row],[kill_datetime]],2)</f>
        <v>35</v>
      </c>
      <c r="F2670" t="s">
        <v>176</v>
      </c>
      <c r="G2670" t="s">
        <v>60</v>
      </c>
      <c r="H2670" t="s">
        <v>409</v>
      </c>
      <c r="I2670" t="s">
        <v>13</v>
      </c>
      <c r="J2670" t="s">
        <v>622</v>
      </c>
      <c r="K2670" t="s">
        <v>52</v>
      </c>
      <c r="L2670" t="s">
        <v>115</v>
      </c>
      <c r="M2670" t="s">
        <v>11</v>
      </c>
      <c r="N2670" s="1">
        <v>437683462.27999997</v>
      </c>
      <c r="O2670" s="1">
        <v>292145801.30000001</v>
      </c>
    </row>
    <row r="2671" spans="1:15" x14ac:dyDescent="0.25">
      <c r="A2671" s="2">
        <v>45164.431469907409</v>
      </c>
      <c r="B2671">
        <f t="shared" si="82"/>
        <v>26</v>
      </c>
      <c r="C2671">
        <f t="shared" si="83"/>
        <v>8</v>
      </c>
      <c r="D2671" s="2">
        <f>DATE(2023,KB_s[[#This Row],[Monat]],KB_s[[#This Row],[Tag]])</f>
        <v>45164</v>
      </c>
      <c r="E2671" s="3">
        <f>WEEKNUM(KB_s[[#This Row],[kill_datetime]],2)</f>
        <v>35</v>
      </c>
      <c r="F2671" t="s">
        <v>488</v>
      </c>
      <c r="G2671" t="s">
        <v>60</v>
      </c>
      <c r="H2671" t="s">
        <v>21</v>
      </c>
      <c r="I2671" t="s">
        <v>13</v>
      </c>
      <c r="J2671" t="s">
        <v>200</v>
      </c>
      <c r="K2671" t="s">
        <v>17</v>
      </c>
      <c r="L2671" t="s">
        <v>115</v>
      </c>
      <c r="M2671" t="s">
        <v>11</v>
      </c>
      <c r="N2671" s="1">
        <v>1136478.73</v>
      </c>
      <c r="O2671" s="1">
        <v>926177.05</v>
      </c>
    </row>
    <row r="2672" spans="1:15" x14ac:dyDescent="0.25">
      <c r="A2672" s="2">
        <v>45164.431840277779</v>
      </c>
      <c r="B2672">
        <f t="shared" si="82"/>
        <v>26</v>
      </c>
      <c r="C2672">
        <f t="shared" si="83"/>
        <v>8</v>
      </c>
      <c r="D2672" s="2">
        <f>DATE(2023,KB_s[[#This Row],[Monat]],KB_s[[#This Row],[Tag]])</f>
        <v>45164</v>
      </c>
      <c r="E2672" s="3">
        <f>WEEKNUM(KB_s[[#This Row],[kill_datetime]],2)</f>
        <v>35</v>
      </c>
      <c r="F2672" t="s">
        <v>22</v>
      </c>
      <c r="G2672" t="s">
        <v>13</v>
      </c>
      <c r="H2672" t="s">
        <v>170</v>
      </c>
      <c r="I2672" t="s">
        <v>20</v>
      </c>
      <c r="J2672" t="s">
        <v>51</v>
      </c>
      <c r="K2672" t="s">
        <v>52</v>
      </c>
      <c r="L2672" t="s">
        <v>115</v>
      </c>
      <c r="M2672" t="s">
        <v>11</v>
      </c>
      <c r="N2672" s="1">
        <v>226402460.66999999</v>
      </c>
      <c r="O2672" s="1">
        <v>48401421.670000002</v>
      </c>
    </row>
    <row r="2673" spans="1:15" x14ac:dyDescent="0.25">
      <c r="A2673" s="2">
        <v>45164.432326388887</v>
      </c>
      <c r="B2673">
        <f t="shared" si="82"/>
        <v>26</v>
      </c>
      <c r="C2673">
        <f t="shared" si="83"/>
        <v>8</v>
      </c>
      <c r="D2673" s="2">
        <f>DATE(2023,KB_s[[#This Row],[Monat]],KB_s[[#This Row],[Tag]])</f>
        <v>45164</v>
      </c>
      <c r="E2673" s="3">
        <f>WEEKNUM(KB_s[[#This Row],[kill_datetime]],2)</f>
        <v>35</v>
      </c>
      <c r="F2673" t="s">
        <v>286</v>
      </c>
      <c r="G2673" t="s">
        <v>15</v>
      </c>
      <c r="H2673" t="s">
        <v>230</v>
      </c>
      <c r="I2673" t="s">
        <v>13</v>
      </c>
      <c r="J2673" t="s">
        <v>233</v>
      </c>
      <c r="K2673" t="s">
        <v>17</v>
      </c>
      <c r="L2673" t="s">
        <v>115</v>
      </c>
      <c r="M2673" t="s">
        <v>11</v>
      </c>
      <c r="N2673" s="1">
        <v>1775409.57</v>
      </c>
      <c r="O2673" s="1">
        <v>815587.89</v>
      </c>
    </row>
    <row r="2674" spans="1:15" x14ac:dyDescent="0.25">
      <c r="A2674" s="2">
        <v>45164.432557870372</v>
      </c>
      <c r="B2674">
        <f t="shared" si="82"/>
        <v>26</v>
      </c>
      <c r="C2674">
        <f t="shared" si="83"/>
        <v>8</v>
      </c>
      <c r="D2674" s="2">
        <f>DATE(2023,KB_s[[#This Row],[Monat]],KB_s[[#This Row],[Tag]])</f>
        <v>45164</v>
      </c>
      <c r="E2674" s="3">
        <f>WEEKNUM(KB_s[[#This Row],[kill_datetime]],2)</f>
        <v>35</v>
      </c>
      <c r="F2674" t="s">
        <v>506</v>
      </c>
      <c r="G2674" t="s">
        <v>27</v>
      </c>
      <c r="H2674" t="s">
        <v>198</v>
      </c>
      <c r="I2674" t="s">
        <v>20</v>
      </c>
      <c r="J2674" t="s">
        <v>51</v>
      </c>
      <c r="K2674" t="s">
        <v>52</v>
      </c>
      <c r="L2674" t="s">
        <v>115</v>
      </c>
      <c r="M2674" t="s">
        <v>11</v>
      </c>
      <c r="N2674" s="1">
        <v>226586604.84</v>
      </c>
      <c r="O2674" s="1">
        <v>102782021.54000001</v>
      </c>
    </row>
    <row r="2675" spans="1:15" x14ac:dyDescent="0.25">
      <c r="A2675" s="2">
        <v>45164.432789351849</v>
      </c>
      <c r="B2675">
        <f t="shared" si="82"/>
        <v>26</v>
      </c>
      <c r="C2675">
        <f t="shared" si="83"/>
        <v>8</v>
      </c>
      <c r="D2675" s="2">
        <f>DATE(2023,KB_s[[#This Row],[Monat]],KB_s[[#This Row],[Tag]])</f>
        <v>45164</v>
      </c>
      <c r="E2675" s="3">
        <f>WEEKNUM(KB_s[[#This Row],[kill_datetime]],2)</f>
        <v>35</v>
      </c>
      <c r="F2675" t="s">
        <v>22</v>
      </c>
      <c r="G2675" t="s">
        <v>13</v>
      </c>
      <c r="H2675" t="s">
        <v>82</v>
      </c>
      <c r="I2675" t="s">
        <v>20</v>
      </c>
      <c r="J2675" t="s">
        <v>51</v>
      </c>
      <c r="K2675" t="s">
        <v>52</v>
      </c>
      <c r="L2675" t="s">
        <v>115</v>
      </c>
      <c r="M2675" t="s">
        <v>11</v>
      </c>
      <c r="N2675" s="1">
        <v>194234671.36000001</v>
      </c>
      <c r="O2675" s="1">
        <v>114783857.59999999</v>
      </c>
    </row>
    <row r="2676" spans="1:15" x14ac:dyDescent="0.25">
      <c r="A2676" s="2">
        <v>45164.432847222219</v>
      </c>
      <c r="B2676">
        <f t="shared" si="82"/>
        <v>26</v>
      </c>
      <c r="C2676">
        <f t="shared" si="83"/>
        <v>8</v>
      </c>
      <c r="D2676" s="2">
        <f>DATE(2023,KB_s[[#This Row],[Monat]],KB_s[[#This Row],[Tag]])</f>
        <v>45164</v>
      </c>
      <c r="E2676" s="3">
        <f>WEEKNUM(KB_s[[#This Row],[kill_datetime]],2)</f>
        <v>35</v>
      </c>
      <c r="F2676" t="s">
        <v>189</v>
      </c>
      <c r="G2676" t="s">
        <v>60</v>
      </c>
      <c r="H2676" t="s">
        <v>22</v>
      </c>
      <c r="I2676" t="s">
        <v>13</v>
      </c>
      <c r="J2676" t="s">
        <v>622</v>
      </c>
      <c r="K2676" t="s">
        <v>52</v>
      </c>
      <c r="L2676" t="s">
        <v>115</v>
      </c>
      <c r="M2676" t="s">
        <v>11</v>
      </c>
      <c r="N2676" s="1">
        <v>438123533.69</v>
      </c>
      <c r="O2676" s="1">
        <v>288368623.79000002</v>
      </c>
    </row>
    <row r="2677" spans="1:15" x14ac:dyDescent="0.25">
      <c r="A2677" s="2">
        <v>45164.433796296296</v>
      </c>
      <c r="B2677">
        <f t="shared" si="82"/>
        <v>26</v>
      </c>
      <c r="C2677">
        <f t="shared" si="83"/>
        <v>8</v>
      </c>
      <c r="D2677" s="2">
        <f>DATE(2023,KB_s[[#This Row],[Monat]],KB_s[[#This Row],[Tag]])</f>
        <v>45164</v>
      </c>
      <c r="E2677" s="3">
        <f>WEEKNUM(KB_s[[#This Row],[kill_datetime]],2)</f>
        <v>35</v>
      </c>
      <c r="F2677" t="s">
        <v>262</v>
      </c>
      <c r="G2677" t="s">
        <v>60</v>
      </c>
      <c r="H2677" t="s">
        <v>93</v>
      </c>
      <c r="I2677" t="s">
        <v>13</v>
      </c>
      <c r="J2677" t="s">
        <v>622</v>
      </c>
      <c r="K2677" t="s">
        <v>52</v>
      </c>
      <c r="L2677" t="s">
        <v>115</v>
      </c>
      <c r="M2677" t="s">
        <v>11</v>
      </c>
      <c r="N2677" s="1">
        <v>439894189.66000003</v>
      </c>
      <c r="O2677" s="1">
        <v>284225324.42000002</v>
      </c>
    </row>
    <row r="2678" spans="1:15" x14ac:dyDescent="0.25">
      <c r="A2678" s="2">
        <v>45164.433912037035</v>
      </c>
      <c r="B2678">
        <f t="shared" si="82"/>
        <v>26</v>
      </c>
      <c r="C2678">
        <f t="shared" si="83"/>
        <v>8</v>
      </c>
      <c r="D2678" s="2">
        <f>DATE(2023,KB_s[[#This Row],[Monat]],KB_s[[#This Row],[Tag]])</f>
        <v>45164</v>
      </c>
      <c r="E2678" s="3">
        <f>WEEKNUM(KB_s[[#This Row],[kill_datetime]],2)</f>
        <v>35</v>
      </c>
      <c r="F2678" t="s">
        <v>248</v>
      </c>
      <c r="G2678" t="s">
        <v>27</v>
      </c>
      <c r="H2678" t="s">
        <v>82</v>
      </c>
      <c r="I2678" t="s">
        <v>20</v>
      </c>
      <c r="J2678" t="s">
        <v>51</v>
      </c>
      <c r="K2678" t="s">
        <v>52</v>
      </c>
      <c r="L2678" t="s">
        <v>115</v>
      </c>
      <c r="M2678" t="s">
        <v>11</v>
      </c>
      <c r="N2678" s="1">
        <v>279726403.49000001</v>
      </c>
      <c r="O2678" s="1">
        <v>79379502.819999993</v>
      </c>
    </row>
    <row r="2679" spans="1:15" x14ac:dyDescent="0.25">
      <c r="A2679" s="2">
        <v>45164.434166666666</v>
      </c>
      <c r="B2679">
        <f t="shared" si="82"/>
        <v>26</v>
      </c>
      <c r="C2679">
        <f t="shared" si="83"/>
        <v>8</v>
      </c>
      <c r="D2679" s="2">
        <f>DATE(2023,KB_s[[#This Row],[Monat]],KB_s[[#This Row],[Tag]])</f>
        <v>45164</v>
      </c>
      <c r="E2679" s="3">
        <f>WEEKNUM(KB_s[[#This Row],[kill_datetime]],2)</f>
        <v>35</v>
      </c>
      <c r="F2679" t="s">
        <v>197</v>
      </c>
      <c r="G2679" t="s">
        <v>27</v>
      </c>
      <c r="H2679" t="s">
        <v>82</v>
      </c>
      <c r="I2679" t="s">
        <v>20</v>
      </c>
      <c r="J2679" t="s">
        <v>51</v>
      </c>
      <c r="K2679" t="s">
        <v>52</v>
      </c>
      <c r="L2679" t="s">
        <v>115</v>
      </c>
      <c r="M2679" t="s">
        <v>11</v>
      </c>
      <c r="N2679" s="1">
        <v>230963923.34</v>
      </c>
      <c r="O2679" s="1">
        <v>92703583.109999999</v>
      </c>
    </row>
    <row r="2680" spans="1:15" x14ac:dyDescent="0.25">
      <c r="A2680" s="2">
        <v>45164.434224537035</v>
      </c>
      <c r="B2680">
        <f t="shared" si="82"/>
        <v>26</v>
      </c>
      <c r="C2680">
        <f t="shared" si="83"/>
        <v>8</v>
      </c>
      <c r="D2680" s="2">
        <f>DATE(2023,KB_s[[#This Row],[Monat]],KB_s[[#This Row],[Tag]])</f>
        <v>45164</v>
      </c>
      <c r="E2680" s="3">
        <f>WEEKNUM(KB_s[[#This Row],[kill_datetime]],2)</f>
        <v>35</v>
      </c>
      <c r="F2680" t="s">
        <v>658</v>
      </c>
      <c r="G2680" t="s">
        <v>60</v>
      </c>
      <c r="H2680" t="s">
        <v>668</v>
      </c>
      <c r="I2680" t="s">
        <v>13</v>
      </c>
      <c r="J2680" t="s">
        <v>622</v>
      </c>
      <c r="K2680" t="s">
        <v>52</v>
      </c>
      <c r="L2680" t="s">
        <v>115</v>
      </c>
      <c r="M2680" t="s">
        <v>11</v>
      </c>
      <c r="N2680" s="1">
        <v>474904612.80000001</v>
      </c>
      <c r="O2680" s="1">
        <v>297532098.24000001</v>
      </c>
    </row>
    <row r="2681" spans="1:15" x14ac:dyDescent="0.25">
      <c r="A2681" s="2">
        <v>45164.434710648151</v>
      </c>
      <c r="B2681">
        <f t="shared" si="82"/>
        <v>26</v>
      </c>
      <c r="C2681">
        <f t="shared" si="83"/>
        <v>8</v>
      </c>
      <c r="D2681" s="2">
        <f>DATE(2023,KB_s[[#This Row],[Monat]],KB_s[[#This Row],[Tag]])</f>
        <v>45164</v>
      </c>
      <c r="E2681" s="3">
        <f>WEEKNUM(KB_s[[#This Row],[kill_datetime]],2)</f>
        <v>35</v>
      </c>
      <c r="F2681" t="s">
        <v>389</v>
      </c>
      <c r="G2681" t="s">
        <v>27</v>
      </c>
      <c r="H2681" t="s">
        <v>23</v>
      </c>
      <c r="I2681" t="s">
        <v>20</v>
      </c>
      <c r="J2681" t="s">
        <v>51</v>
      </c>
      <c r="K2681" t="s">
        <v>52</v>
      </c>
      <c r="L2681" t="s">
        <v>115</v>
      </c>
      <c r="M2681" t="s">
        <v>11</v>
      </c>
      <c r="N2681" s="1">
        <v>131311922.27</v>
      </c>
      <c r="O2681" s="1">
        <v>97939908.620000005</v>
      </c>
    </row>
    <row r="2682" spans="1:15" x14ac:dyDescent="0.25">
      <c r="A2682" s="2">
        <v>45164.43482638889</v>
      </c>
      <c r="B2682">
        <f t="shared" si="82"/>
        <v>26</v>
      </c>
      <c r="C2682">
        <f t="shared" si="83"/>
        <v>8</v>
      </c>
      <c r="D2682" s="2">
        <f>DATE(2023,KB_s[[#This Row],[Monat]],KB_s[[#This Row],[Tag]])</f>
        <v>45164</v>
      </c>
      <c r="E2682" s="3">
        <f>WEEKNUM(KB_s[[#This Row],[kill_datetime]],2)</f>
        <v>35</v>
      </c>
      <c r="F2682" t="s">
        <v>333</v>
      </c>
      <c r="G2682" t="s">
        <v>15</v>
      </c>
      <c r="H2682" t="s">
        <v>393</v>
      </c>
      <c r="I2682" t="s">
        <v>13</v>
      </c>
      <c r="J2682" t="s">
        <v>200</v>
      </c>
      <c r="K2682" t="s">
        <v>17</v>
      </c>
      <c r="L2682" t="s">
        <v>115</v>
      </c>
      <c r="M2682" t="s">
        <v>11</v>
      </c>
      <c r="N2682" s="1">
        <v>1136478.73</v>
      </c>
      <c r="O2682" s="1">
        <v>699854.41</v>
      </c>
    </row>
    <row r="2683" spans="1:15" x14ac:dyDescent="0.25">
      <c r="A2683" s="2">
        <v>45164.435081018521</v>
      </c>
      <c r="B2683">
        <f t="shared" si="82"/>
        <v>26</v>
      </c>
      <c r="C2683">
        <f t="shared" si="83"/>
        <v>8</v>
      </c>
      <c r="D2683" s="2">
        <f>DATE(2023,KB_s[[#This Row],[Monat]],KB_s[[#This Row],[Tag]])</f>
        <v>45164</v>
      </c>
      <c r="E2683" s="3">
        <f>WEEKNUM(KB_s[[#This Row],[kill_datetime]],2)</f>
        <v>35</v>
      </c>
      <c r="F2683" t="s">
        <v>491</v>
      </c>
      <c r="G2683" t="s">
        <v>60</v>
      </c>
      <c r="H2683" t="s">
        <v>509</v>
      </c>
      <c r="I2683" t="s">
        <v>13</v>
      </c>
      <c r="J2683" t="s">
        <v>622</v>
      </c>
      <c r="K2683" t="s">
        <v>52</v>
      </c>
      <c r="L2683" t="s">
        <v>115</v>
      </c>
      <c r="M2683" t="s">
        <v>11</v>
      </c>
      <c r="N2683" s="1">
        <v>437336789.99000001</v>
      </c>
      <c r="O2683" s="1">
        <v>298122492.39999998</v>
      </c>
    </row>
    <row r="2684" spans="1:15" x14ac:dyDescent="0.25">
      <c r="A2684" s="2">
        <v>45164.435162037036</v>
      </c>
      <c r="B2684">
        <f t="shared" si="82"/>
        <v>26</v>
      </c>
      <c r="C2684">
        <f t="shared" si="83"/>
        <v>8</v>
      </c>
      <c r="D2684" s="2">
        <f>DATE(2023,KB_s[[#This Row],[Monat]],KB_s[[#This Row],[Tag]])</f>
        <v>45164</v>
      </c>
      <c r="E2684" s="3">
        <f>WEEKNUM(KB_s[[#This Row],[kill_datetime]],2)</f>
        <v>35</v>
      </c>
      <c r="F2684" t="s">
        <v>180</v>
      </c>
      <c r="G2684" t="s">
        <v>15</v>
      </c>
      <c r="H2684" t="s">
        <v>305</v>
      </c>
      <c r="I2684" t="s">
        <v>13</v>
      </c>
      <c r="J2684" t="s">
        <v>622</v>
      </c>
      <c r="K2684" t="s">
        <v>52</v>
      </c>
      <c r="L2684" t="s">
        <v>115</v>
      </c>
      <c r="M2684" t="s">
        <v>11</v>
      </c>
      <c r="N2684" s="1">
        <v>428359468.69999999</v>
      </c>
      <c r="O2684" s="1">
        <v>290113076.57999998</v>
      </c>
    </row>
    <row r="2685" spans="1:15" x14ac:dyDescent="0.25">
      <c r="A2685" s="2">
        <v>45164.435266203705</v>
      </c>
      <c r="B2685">
        <f t="shared" si="82"/>
        <v>26</v>
      </c>
      <c r="C2685">
        <f t="shared" si="83"/>
        <v>8</v>
      </c>
      <c r="D2685" s="2">
        <f>DATE(2023,KB_s[[#This Row],[Monat]],KB_s[[#This Row],[Tag]])</f>
        <v>45164</v>
      </c>
      <c r="E2685" s="3">
        <f>WEEKNUM(KB_s[[#This Row],[kill_datetime]],2)</f>
        <v>35</v>
      </c>
      <c r="F2685" t="s">
        <v>237</v>
      </c>
      <c r="G2685" t="s">
        <v>13</v>
      </c>
      <c r="H2685" t="s">
        <v>82</v>
      </c>
      <c r="I2685" t="s">
        <v>20</v>
      </c>
      <c r="J2685" t="s">
        <v>51</v>
      </c>
      <c r="K2685" t="s">
        <v>52</v>
      </c>
      <c r="L2685" t="s">
        <v>115</v>
      </c>
      <c r="M2685" t="s">
        <v>11</v>
      </c>
      <c r="N2685" s="1">
        <v>227943603.75</v>
      </c>
      <c r="O2685" s="1">
        <v>66973082.130000003</v>
      </c>
    </row>
    <row r="2686" spans="1:15" x14ac:dyDescent="0.25">
      <c r="A2686" s="2">
        <v>45164.43546296296</v>
      </c>
      <c r="B2686">
        <f t="shared" si="82"/>
        <v>26</v>
      </c>
      <c r="C2686">
        <f t="shared" si="83"/>
        <v>8</v>
      </c>
      <c r="D2686" s="2">
        <f>DATE(2023,KB_s[[#This Row],[Monat]],KB_s[[#This Row],[Tag]])</f>
        <v>45164</v>
      </c>
      <c r="E2686" s="3">
        <f>WEEKNUM(KB_s[[#This Row],[kill_datetime]],2)</f>
        <v>35</v>
      </c>
      <c r="F2686" t="s">
        <v>341</v>
      </c>
      <c r="G2686" t="s">
        <v>27</v>
      </c>
      <c r="H2686" t="s">
        <v>308</v>
      </c>
      <c r="I2686" t="s">
        <v>20</v>
      </c>
      <c r="J2686" t="s">
        <v>51</v>
      </c>
      <c r="K2686" t="s">
        <v>52</v>
      </c>
      <c r="L2686" t="s">
        <v>115</v>
      </c>
      <c r="M2686" t="s">
        <v>11</v>
      </c>
      <c r="N2686" s="1">
        <v>164433817.71000001</v>
      </c>
      <c r="O2686" s="1">
        <v>85184965.340000004</v>
      </c>
    </row>
    <row r="2687" spans="1:15" x14ac:dyDescent="0.25">
      <c r="A2687" s="2">
        <v>45164.435925925929</v>
      </c>
      <c r="B2687">
        <f t="shared" si="82"/>
        <v>26</v>
      </c>
      <c r="C2687">
        <f t="shared" si="83"/>
        <v>8</v>
      </c>
      <c r="D2687" s="2">
        <f>DATE(2023,KB_s[[#This Row],[Monat]],KB_s[[#This Row],[Tag]])</f>
        <v>45164</v>
      </c>
      <c r="E2687" s="3">
        <f>WEEKNUM(KB_s[[#This Row],[kill_datetime]],2)</f>
        <v>35</v>
      </c>
      <c r="F2687" t="s">
        <v>333</v>
      </c>
      <c r="G2687" t="s">
        <v>15</v>
      </c>
      <c r="H2687" t="s">
        <v>393</v>
      </c>
      <c r="I2687" t="s">
        <v>13</v>
      </c>
      <c r="J2687" t="s">
        <v>200</v>
      </c>
      <c r="K2687" t="s">
        <v>17</v>
      </c>
      <c r="L2687" t="s">
        <v>115</v>
      </c>
      <c r="M2687" t="s">
        <v>11</v>
      </c>
      <c r="N2687" s="1">
        <v>1136478.73</v>
      </c>
      <c r="O2687" s="1">
        <v>747392.07</v>
      </c>
    </row>
    <row r="2688" spans="1:15" x14ac:dyDescent="0.25">
      <c r="A2688" s="2">
        <v>45164.43613425926</v>
      </c>
      <c r="B2688">
        <f t="shared" si="82"/>
        <v>26</v>
      </c>
      <c r="C2688">
        <f t="shared" si="83"/>
        <v>8</v>
      </c>
      <c r="D2688" s="2">
        <f>DATE(2023,KB_s[[#This Row],[Monat]],KB_s[[#This Row],[Tag]])</f>
        <v>45164</v>
      </c>
      <c r="E2688" s="3">
        <f>WEEKNUM(KB_s[[#This Row],[kill_datetime]],2)</f>
        <v>35</v>
      </c>
      <c r="F2688" t="s">
        <v>475</v>
      </c>
      <c r="G2688" t="s">
        <v>60</v>
      </c>
      <c r="H2688" t="s">
        <v>172</v>
      </c>
      <c r="I2688" t="s">
        <v>13</v>
      </c>
      <c r="J2688" t="s">
        <v>622</v>
      </c>
      <c r="K2688" t="s">
        <v>52</v>
      </c>
      <c r="L2688" t="s">
        <v>115</v>
      </c>
      <c r="M2688" t="s">
        <v>11</v>
      </c>
      <c r="N2688" s="1">
        <v>437745203.97000003</v>
      </c>
      <c r="O2688" s="1">
        <v>302557524.35000002</v>
      </c>
    </row>
    <row r="2689" spans="1:15" x14ac:dyDescent="0.25">
      <c r="A2689" s="2">
        <v>45164.436180555553</v>
      </c>
      <c r="B2689">
        <f t="shared" si="82"/>
        <v>26</v>
      </c>
      <c r="C2689">
        <f t="shared" si="83"/>
        <v>8</v>
      </c>
      <c r="D2689" s="2">
        <f>DATE(2023,KB_s[[#This Row],[Monat]],KB_s[[#This Row],[Tag]])</f>
        <v>45164</v>
      </c>
      <c r="E2689" s="3">
        <f>WEEKNUM(KB_s[[#This Row],[kill_datetime]],2)</f>
        <v>35</v>
      </c>
      <c r="F2689" t="s">
        <v>360</v>
      </c>
      <c r="G2689" t="s">
        <v>20</v>
      </c>
      <c r="H2689" t="s">
        <v>605</v>
      </c>
      <c r="I2689" t="s">
        <v>13</v>
      </c>
      <c r="J2689" t="s">
        <v>622</v>
      </c>
      <c r="K2689" t="s">
        <v>52</v>
      </c>
      <c r="L2689" t="s">
        <v>115</v>
      </c>
      <c r="M2689" t="s">
        <v>11</v>
      </c>
      <c r="N2689" s="1">
        <v>435933503.69999999</v>
      </c>
      <c r="O2689" s="1">
        <v>283397158.19999999</v>
      </c>
    </row>
    <row r="2690" spans="1:15" x14ac:dyDescent="0.25">
      <c r="A2690" s="2">
        <v>45164.436412037037</v>
      </c>
      <c r="B2690">
        <f t="shared" ref="B2690:B2753" si="84">DAY(A2690)</f>
        <v>26</v>
      </c>
      <c r="C2690">
        <f t="shared" ref="C2690:C2753" si="85">MONTH(A2690)</f>
        <v>8</v>
      </c>
      <c r="D2690" s="2">
        <f>DATE(2023,KB_s[[#This Row],[Monat]],KB_s[[#This Row],[Tag]])</f>
        <v>45164</v>
      </c>
      <c r="E2690" s="3">
        <f>WEEKNUM(KB_s[[#This Row],[kill_datetime]],2)</f>
        <v>35</v>
      </c>
      <c r="F2690" t="s">
        <v>480</v>
      </c>
      <c r="G2690" t="s">
        <v>13</v>
      </c>
      <c r="H2690" t="s">
        <v>82</v>
      </c>
      <c r="I2690" t="s">
        <v>20</v>
      </c>
      <c r="J2690" t="s">
        <v>51</v>
      </c>
      <c r="K2690" t="s">
        <v>52</v>
      </c>
      <c r="L2690" t="s">
        <v>115</v>
      </c>
      <c r="M2690" t="s">
        <v>11</v>
      </c>
      <c r="N2690" s="1">
        <v>228816086.33000001</v>
      </c>
      <c r="O2690" s="1">
        <v>156233861.96000001</v>
      </c>
    </row>
    <row r="2691" spans="1:15" x14ac:dyDescent="0.25">
      <c r="A2691" s="2">
        <v>45164.436898148146</v>
      </c>
      <c r="B2691">
        <f t="shared" si="84"/>
        <v>26</v>
      </c>
      <c r="C2691">
        <f t="shared" si="85"/>
        <v>8</v>
      </c>
      <c r="D2691" s="2">
        <f>DATE(2023,KB_s[[#This Row],[Monat]],KB_s[[#This Row],[Tag]])</f>
        <v>45164</v>
      </c>
      <c r="E2691" s="3">
        <f>WEEKNUM(KB_s[[#This Row],[kill_datetime]],2)</f>
        <v>35</v>
      </c>
      <c r="F2691" t="s">
        <v>289</v>
      </c>
      <c r="G2691" t="s">
        <v>15</v>
      </c>
      <c r="H2691" t="s">
        <v>12</v>
      </c>
      <c r="I2691" t="s">
        <v>13</v>
      </c>
      <c r="J2691" t="s">
        <v>622</v>
      </c>
      <c r="K2691" t="s">
        <v>52</v>
      </c>
      <c r="L2691" t="s">
        <v>115</v>
      </c>
      <c r="M2691" t="s">
        <v>11</v>
      </c>
      <c r="N2691" s="1">
        <v>435339907.68000001</v>
      </c>
      <c r="O2691" s="1">
        <v>284431996.30000001</v>
      </c>
    </row>
    <row r="2692" spans="1:15" x14ac:dyDescent="0.25">
      <c r="A2692" s="2">
        <v>45164.437002314815</v>
      </c>
      <c r="B2692">
        <f t="shared" si="84"/>
        <v>26</v>
      </c>
      <c r="C2692">
        <f t="shared" si="85"/>
        <v>8</v>
      </c>
      <c r="D2692" s="2">
        <f>DATE(2023,KB_s[[#This Row],[Monat]],KB_s[[#This Row],[Tag]])</f>
        <v>45164</v>
      </c>
      <c r="E2692" s="3">
        <f>WEEKNUM(KB_s[[#This Row],[kill_datetime]],2)</f>
        <v>35</v>
      </c>
      <c r="F2692" t="s">
        <v>389</v>
      </c>
      <c r="G2692" t="s">
        <v>27</v>
      </c>
      <c r="H2692" t="s">
        <v>600</v>
      </c>
      <c r="I2692" t="s">
        <v>20</v>
      </c>
      <c r="J2692" t="s">
        <v>51</v>
      </c>
      <c r="K2692" t="s">
        <v>52</v>
      </c>
      <c r="L2692" t="s">
        <v>115</v>
      </c>
      <c r="M2692" t="s">
        <v>11</v>
      </c>
      <c r="N2692" s="1">
        <v>229034829.15000001</v>
      </c>
      <c r="O2692" s="1">
        <v>114341886.39</v>
      </c>
    </row>
    <row r="2693" spans="1:15" x14ac:dyDescent="0.25">
      <c r="A2693" s="2">
        <v>45164.437326388892</v>
      </c>
      <c r="B2693">
        <f t="shared" si="84"/>
        <v>26</v>
      </c>
      <c r="C2693">
        <f t="shared" si="85"/>
        <v>8</v>
      </c>
      <c r="D2693" s="2">
        <f>DATE(2023,KB_s[[#This Row],[Monat]],KB_s[[#This Row],[Tag]])</f>
        <v>45164</v>
      </c>
      <c r="E2693" s="3">
        <f>WEEKNUM(KB_s[[#This Row],[kill_datetime]],2)</f>
        <v>35</v>
      </c>
      <c r="F2693" t="s">
        <v>232</v>
      </c>
      <c r="G2693" t="s">
        <v>60</v>
      </c>
      <c r="H2693" t="s">
        <v>12</v>
      </c>
      <c r="I2693" t="s">
        <v>13</v>
      </c>
      <c r="J2693" t="s">
        <v>622</v>
      </c>
      <c r="K2693" t="s">
        <v>52</v>
      </c>
      <c r="L2693" t="s">
        <v>115</v>
      </c>
      <c r="M2693" t="s">
        <v>11</v>
      </c>
      <c r="N2693" s="1">
        <v>437802608.99000001</v>
      </c>
      <c r="O2693" s="1">
        <v>285052377.67000002</v>
      </c>
    </row>
    <row r="2694" spans="1:15" x14ac:dyDescent="0.25">
      <c r="A2694" s="2">
        <v>45164.437685185185</v>
      </c>
      <c r="B2694">
        <f t="shared" si="84"/>
        <v>26</v>
      </c>
      <c r="C2694">
        <f t="shared" si="85"/>
        <v>8</v>
      </c>
      <c r="D2694" s="2">
        <f>DATE(2023,KB_s[[#This Row],[Monat]],KB_s[[#This Row],[Tag]])</f>
        <v>45164</v>
      </c>
      <c r="E2694" s="3">
        <f>WEEKNUM(KB_s[[#This Row],[kill_datetime]],2)</f>
        <v>35</v>
      </c>
      <c r="F2694" t="s">
        <v>205</v>
      </c>
      <c r="G2694" t="s">
        <v>13</v>
      </c>
      <c r="H2694" t="s">
        <v>277</v>
      </c>
      <c r="I2694" t="s">
        <v>20</v>
      </c>
      <c r="J2694" t="s">
        <v>51</v>
      </c>
      <c r="K2694" t="s">
        <v>52</v>
      </c>
      <c r="L2694" t="s">
        <v>115</v>
      </c>
      <c r="M2694" t="s">
        <v>11</v>
      </c>
      <c r="N2694" s="1">
        <v>189807344.50999999</v>
      </c>
      <c r="O2694" s="1">
        <v>121073391.31</v>
      </c>
    </row>
    <row r="2695" spans="1:15" x14ac:dyDescent="0.25">
      <c r="A2695" s="2">
        <v>45164.4378125</v>
      </c>
      <c r="B2695">
        <f t="shared" si="84"/>
        <v>26</v>
      </c>
      <c r="C2695">
        <f t="shared" si="85"/>
        <v>8</v>
      </c>
      <c r="D2695" s="2">
        <f>DATE(2023,KB_s[[#This Row],[Monat]],KB_s[[#This Row],[Tag]])</f>
        <v>45164</v>
      </c>
      <c r="E2695" s="3">
        <f>WEEKNUM(KB_s[[#This Row],[kill_datetime]],2)</f>
        <v>35</v>
      </c>
      <c r="F2695" t="s">
        <v>341</v>
      </c>
      <c r="G2695" t="s">
        <v>27</v>
      </c>
      <c r="H2695" t="s">
        <v>47</v>
      </c>
      <c r="I2695" t="s">
        <v>20</v>
      </c>
      <c r="J2695" t="s">
        <v>200</v>
      </c>
      <c r="K2695" t="s">
        <v>17</v>
      </c>
      <c r="L2695" t="s">
        <v>115</v>
      </c>
      <c r="M2695" t="s">
        <v>11</v>
      </c>
      <c r="N2695" s="1">
        <v>7654627.1200000001</v>
      </c>
      <c r="O2695" s="1">
        <v>2660778.15</v>
      </c>
    </row>
    <row r="2696" spans="1:15" x14ac:dyDescent="0.25">
      <c r="A2696" s="2">
        <v>45164.437928240739</v>
      </c>
      <c r="B2696">
        <f t="shared" si="84"/>
        <v>26</v>
      </c>
      <c r="C2696">
        <f t="shared" si="85"/>
        <v>8</v>
      </c>
      <c r="D2696" s="2">
        <f>DATE(2023,KB_s[[#This Row],[Monat]],KB_s[[#This Row],[Tag]])</f>
        <v>45164</v>
      </c>
      <c r="E2696" s="3">
        <f>WEEKNUM(KB_s[[#This Row],[kill_datetime]],2)</f>
        <v>35</v>
      </c>
      <c r="F2696" t="s">
        <v>189</v>
      </c>
      <c r="G2696" t="s">
        <v>60</v>
      </c>
      <c r="H2696" t="s">
        <v>41</v>
      </c>
      <c r="I2696" t="s">
        <v>13</v>
      </c>
      <c r="J2696" t="s">
        <v>622</v>
      </c>
      <c r="K2696" t="s">
        <v>52</v>
      </c>
      <c r="L2696" t="s">
        <v>115</v>
      </c>
      <c r="M2696" t="s">
        <v>11</v>
      </c>
      <c r="N2696" s="1">
        <v>439908890.07999998</v>
      </c>
      <c r="O2696" s="1">
        <v>290702046.16000003</v>
      </c>
    </row>
    <row r="2697" spans="1:15" x14ac:dyDescent="0.25">
      <c r="A2697" s="2">
        <v>45164.438923611109</v>
      </c>
      <c r="B2697">
        <f t="shared" si="84"/>
        <v>26</v>
      </c>
      <c r="C2697">
        <f t="shared" si="85"/>
        <v>8</v>
      </c>
      <c r="D2697" s="2">
        <f>DATE(2023,KB_s[[#This Row],[Monat]],KB_s[[#This Row],[Tag]])</f>
        <v>45164</v>
      </c>
      <c r="E2697" s="3">
        <f>WEEKNUM(KB_s[[#This Row],[kill_datetime]],2)</f>
        <v>35</v>
      </c>
      <c r="F2697" t="s">
        <v>479</v>
      </c>
      <c r="G2697" t="s">
        <v>13</v>
      </c>
      <c r="H2697" t="s">
        <v>198</v>
      </c>
      <c r="I2697" t="s">
        <v>20</v>
      </c>
      <c r="J2697" t="s">
        <v>51</v>
      </c>
      <c r="K2697" t="s">
        <v>52</v>
      </c>
      <c r="L2697" t="s">
        <v>115</v>
      </c>
      <c r="M2697" t="s">
        <v>11</v>
      </c>
      <c r="N2697" s="1">
        <v>176380803.44999999</v>
      </c>
      <c r="O2697" s="1">
        <v>43757704.640000001</v>
      </c>
    </row>
    <row r="2698" spans="1:15" x14ac:dyDescent="0.25">
      <c r="A2698" s="2">
        <v>45164.439212962963</v>
      </c>
      <c r="B2698">
        <f t="shared" si="84"/>
        <v>26</v>
      </c>
      <c r="C2698">
        <f t="shared" si="85"/>
        <v>8</v>
      </c>
      <c r="D2698" s="2">
        <f>DATE(2023,KB_s[[#This Row],[Monat]],KB_s[[#This Row],[Tag]])</f>
        <v>45164</v>
      </c>
      <c r="E2698" s="3">
        <f>WEEKNUM(KB_s[[#This Row],[kill_datetime]],2)</f>
        <v>35</v>
      </c>
      <c r="F2698" t="s">
        <v>344</v>
      </c>
      <c r="G2698" t="s">
        <v>20</v>
      </c>
      <c r="H2698" t="s">
        <v>76</v>
      </c>
      <c r="I2698" t="s">
        <v>13</v>
      </c>
      <c r="J2698" t="s">
        <v>622</v>
      </c>
      <c r="K2698" t="s">
        <v>52</v>
      </c>
      <c r="L2698" t="s">
        <v>115</v>
      </c>
      <c r="M2698" t="s">
        <v>11</v>
      </c>
      <c r="N2698" s="1">
        <v>440554006.48000002</v>
      </c>
      <c r="O2698" s="1">
        <v>296821320.37</v>
      </c>
    </row>
    <row r="2699" spans="1:15" x14ac:dyDescent="0.25">
      <c r="A2699" s="2">
        <v>45164.439398148148</v>
      </c>
      <c r="B2699">
        <f t="shared" si="84"/>
        <v>26</v>
      </c>
      <c r="C2699">
        <f t="shared" si="85"/>
        <v>8</v>
      </c>
      <c r="D2699" s="2">
        <f>DATE(2023,KB_s[[#This Row],[Monat]],KB_s[[#This Row],[Tag]])</f>
        <v>45164</v>
      </c>
      <c r="E2699" s="3">
        <f>WEEKNUM(KB_s[[#This Row],[kill_datetime]],2)</f>
        <v>35</v>
      </c>
      <c r="F2699" t="s">
        <v>465</v>
      </c>
      <c r="G2699" t="s">
        <v>60</v>
      </c>
      <c r="H2699" t="s">
        <v>305</v>
      </c>
      <c r="I2699" t="s">
        <v>13</v>
      </c>
      <c r="J2699" t="s">
        <v>622</v>
      </c>
      <c r="K2699" t="s">
        <v>52</v>
      </c>
      <c r="L2699" t="s">
        <v>115</v>
      </c>
      <c r="M2699" t="s">
        <v>11</v>
      </c>
      <c r="N2699" s="1">
        <v>445498463.91000003</v>
      </c>
      <c r="O2699" s="1">
        <v>294107005.42000002</v>
      </c>
    </row>
    <row r="2700" spans="1:15" x14ac:dyDescent="0.25">
      <c r="A2700" s="2">
        <v>45164.439421296294</v>
      </c>
      <c r="B2700">
        <f t="shared" si="84"/>
        <v>26</v>
      </c>
      <c r="C2700">
        <f t="shared" si="85"/>
        <v>8</v>
      </c>
      <c r="D2700" s="2">
        <f>DATE(2023,KB_s[[#This Row],[Monat]],KB_s[[#This Row],[Tag]])</f>
        <v>45164</v>
      </c>
      <c r="E2700" s="3">
        <f>WEEKNUM(KB_s[[#This Row],[kill_datetime]],2)</f>
        <v>35</v>
      </c>
      <c r="F2700" t="s">
        <v>341</v>
      </c>
      <c r="G2700" t="s">
        <v>27</v>
      </c>
      <c r="H2700" t="s">
        <v>23</v>
      </c>
      <c r="I2700" t="s">
        <v>20</v>
      </c>
      <c r="J2700" t="s">
        <v>51</v>
      </c>
      <c r="K2700" t="s">
        <v>52</v>
      </c>
      <c r="L2700" t="s">
        <v>115</v>
      </c>
      <c r="M2700" t="s">
        <v>11</v>
      </c>
      <c r="N2700" s="1">
        <v>1169564825.5999999</v>
      </c>
      <c r="O2700" s="1">
        <v>1000079135.64</v>
      </c>
    </row>
    <row r="2701" spans="1:15" x14ac:dyDescent="0.25">
      <c r="A2701" s="2">
        <v>45164.439652777779</v>
      </c>
      <c r="B2701">
        <f t="shared" si="84"/>
        <v>26</v>
      </c>
      <c r="C2701">
        <f t="shared" si="85"/>
        <v>8</v>
      </c>
      <c r="D2701" s="2">
        <f>DATE(2023,KB_s[[#This Row],[Monat]],KB_s[[#This Row],[Tag]])</f>
        <v>45164</v>
      </c>
      <c r="E2701" s="3">
        <f>WEEKNUM(KB_s[[#This Row],[kill_datetime]],2)</f>
        <v>35</v>
      </c>
      <c r="F2701" t="s">
        <v>654</v>
      </c>
      <c r="G2701" t="s">
        <v>60</v>
      </c>
      <c r="H2701" t="s">
        <v>21</v>
      </c>
      <c r="I2701" t="s">
        <v>13</v>
      </c>
      <c r="J2701" t="s">
        <v>622</v>
      </c>
      <c r="K2701" t="s">
        <v>52</v>
      </c>
      <c r="L2701" t="s">
        <v>115</v>
      </c>
      <c r="M2701" t="s">
        <v>11</v>
      </c>
      <c r="N2701" s="1">
        <v>437071586.82999998</v>
      </c>
      <c r="O2701" s="1">
        <v>286376454.95999998</v>
      </c>
    </row>
    <row r="2702" spans="1:15" x14ac:dyDescent="0.25">
      <c r="A2702" s="2">
        <v>45164.439976851849</v>
      </c>
      <c r="B2702">
        <f t="shared" si="84"/>
        <v>26</v>
      </c>
      <c r="C2702">
        <f t="shared" si="85"/>
        <v>8</v>
      </c>
      <c r="D2702" s="2">
        <f>DATE(2023,KB_s[[#This Row],[Monat]],KB_s[[#This Row],[Tag]])</f>
        <v>45164</v>
      </c>
      <c r="E2702" s="3">
        <f>WEEKNUM(KB_s[[#This Row],[kill_datetime]],2)</f>
        <v>35</v>
      </c>
      <c r="F2702" t="s">
        <v>248</v>
      </c>
      <c r="G2702" t="s">
        <v>27</v>
      </c>
      <c r="H2702" t="s">
        <v>280</v>
      </c>
      <c r="I2702" t="s">
        <v>20</v>
      </c>
      <c r="J2702" t="s">
        <v>51</v>
      </c>
      <c r="K2702" t="s">
        <v>52</v>
      </c>
      <c r="L2702" t="s">
        <v>115</v>
      </c>
      <c r="M2702" t="s">
        <v>11</v>
      </c>
      <c r="N2702" s="1">
        <v>136948251.41999999</v>
      </c>
      <c r="O2702" s="1">
        <v>56030912.600000001</v>
      </c>
    </row>
    <row r="2703" spans="1:15" x14ac:dyDescent="0.25">
      <c r="A2703" s="2">
        <v>45164.440115740741</v>
      </c>
      <c r="B2703">
        <f t="shared" si="84"/>
        <v>26</v>
      </c>
      <c r="C2703">
        <f t="shared" si="85"/>
        <v>8</v>
      </c>
      <c r="D2703" s="2">
        <f>DATE(2023,KB_s[[#This Row],[Monat]],KB_s[[#This Row],[Tag]])</f>
        <v>45164</v>
      </c>
      <c r="E2703" s="3">
        <f>WEEKNUM(KB_s[[#This Row],[kill_datetime]],2)</f>
        <v>35</v>
      </c>
      <c r="F2703" t="s">
        <v>23</v>
      </c>
      <c r="G2703" t="s">
        <v>20</v>
      </c>
      <c r="H2703" t="s">
        <v>182</v>
      </c>
      <c r="I2703" t="s">
        <v>13</v>
      </c>
      <c r="J2703" t="s">
        <v>622</v>
      </c>
      <c r="K2703" t="s">
        <v>52</v>
      </c>
      <c r="L2703" t="s">
        <v>115</v>
      </c>
      <c r="M2703" t="s">
        <v>11</v>
      </c>
      <c r="N2703" s="1">
        <v>440476495.19999999</v>
      </c>
      <c r="O2703" s="1">
        <v>292461068.55000001</v>
      </c>
    </row>
    <row r="2704" spans="1:15" x14ac:dyDescent="0.25">
      <c r="A2704" s="2">
        <v>45164.440115740741</v>
      </c>
      <c r="B2704">
        <f t="shared" si="84"/>
        <v>26</v>
      </c>
      <c r="C2704">
        <f t="shared" si="85"/>
        <v>8</v>
      </c>
      <c r="D2704" s="2">
        <f>DATE(2023,KB_s[[#This Row],[Monat]],KB_s[[#This Row],[Tag]])</f>
        <v>45164</v>
      </c>
      <c r="E2704" s="3">
        <f>WEEKNUM(KB_s[[#This Row],[kill_datetime]],2)</f>
        <v>35</v>
      </c>
      <c r="F2704" t="s">
        <v>61</v>
      </c>
      <c r="G2704" t="s">
        <v>60</v>
      </c>
      <c r="H2704" t="s">
        <v>76</v>
      </c>
      <c r="I2704" t="s">
        <v>13</v>
      </c>
      <c r="J2704" t="s">
        <v>622</v>
      </c>
      <c r="K2704" t="s">
        <v>52</v>
      </c>
      <c r="L2704" t="s">
        <v>115</v>
      </c>
      <c r="M2704" t="s">
        <v>11</v>
      </c>
      <c r="N2704" s="1">
        <v>444060416.50999999</v>
      </c>
      <c r="O2704" s="1">
        <v>294533953.36000001</v>
      </c>
    </row>
    <row r="2705" spans="1:15" x14ac:dyDescent="0.25">
      <c r="A2705" s="2">
        <v>45164.440462962964</v>
      </c>
      <c r="B2705">
        <f t="shared" si="84"/>
        <v>26</v>
      </c>
      <c r="C2705">
        <f t="shared" si="85"/>
        <v>8</v>
      </c>
      <c r="D2705" s="2">
        <f>DATE(2023,KB_s[[#This Row],[Monat]],KB_s[[#This Row],[Tag]])</f>
        <v>45164</v>
      </c>
      <c r="E2705" s="3">
        <f>WEEKNUM(KB_s[[#This Row],[kill_datetime]],2)</f>
        <v>35</v>
      </c>
      <c r="F2705" t="s">
        <v>471</v>
      </c>
      <c r="G2705" t="s">
        <v>27</v>
      </c>
      <c r="H2705" t="s">
        <v>348</v>
      </c>
      <c r="I2705" t="s">
        <v>20</v>
      </c>
      <c r="J2705" t="s">
        <v>233</v>
      </c>
      <c r="K2705" t="s">
        <v>17</v>
      </c>
      <c r="L2705" t="s">
        <v>115</v>
      </c>
      <c r="M2705" t="s">
        <v>11</v>
      </c>
      <c r="N2705" s="1">
        <v>3964564.54</v>
      </c>
      <c r="O2705" s="1">
        <v>1860469.46</v>
      </c>
    </row>
    <row r="2706" spans="1:15" x14ac:dyDescent="0.25">
      <c r="A2706" s="2">
        <v>45164.440497685187</v>
      </c>
      <c r="B2706">
        <f t="shared" si="84"/>
        <v>26</v>
      </c>
      <c r="C2706">
        <f t="shared" si="85"/>
        <v>8</v>
      </c>
      <c r="D2706" s="2">
        <f>DATE(2023,KB_s[[#This Row],[Monat]],KB_s[[#This Row],[Tag]])</f>
        <v>45164</v>
      </c>
      <c r="E2706" s="3">
        <f>WEEKNUM(KB_s[[#This Row],[kill_datetime]],2)</f>
        <v>35</v>
      </c>
      <c r="F2706" t="s">
        <v>22</v>
      </c>
      <c r="G2706" t="s">
        <v>13</v>
      </c>
      <c r="H2706" t="s">
        <v>198</v>
      </c>
      <c r="I2706" t="s">
        <v>20</v>
      </c>
      <c r="J2706" t="s">
        <v>51</v>
      </c>
      <c r="K2706" t="s">
        <v>52</v>
      </c>
      <c r="L2706" t="s">
        <v>115</v>
      </c>
      <c r="M2706" t="s">
        <v>11</v>
      </c>
      <c r="N2706" s="1">
        <v>228081173.36000001</v>
      </c>
      <c r="O2706" s="1">
        <v>128194118.98</v>
      </c>
    </row>
    <row r="2707" spans="1:15" x14ac:dyDescent="0.25">
      <c r="A2707" s="2">
        <v>45164.440532407411</v>
      </c>
      <c r="B2707">
        <f t="shared" si="84"/>
        <v>26</v>
      </c>
      <c r="C2707">
        <f t="shared" si="85"/>
        <v>8</v>
      </c>
      <c r="D2707" s="2">
        <f>DATE(2023,KB_s[[#This Row],[Monat]],KB_s[[#This Row],[Tag]])</f>
        <v>45164</v>
      </c>
      <c r="E2707" s="3">
        <f>WEEKNUM(KB_s[[#This Row],[kill_datetime]],2)</f>
        <v>35</v>
      </c>
      <c r="F2707" t="s">
        <v>491</v>
      </c>
      <c r="G2707" t="s">
        <v>60</v>
      </c>
      <c r="H2707" t="s">
        <v>409</v>
      </c>
      <c r="I2707" t="s">
        <v>13</v>
      </c>
      <c r="J2707" t="s">
        <v>622</v>
      </c>
      <c r="K2707" t="s">
        <v>52</v>
      </c>
      <c r="L2707" t="s">
        <v>115</v>
      </c>
      <c r="M2707" t="s">
        <v>11</v>
      </c>
      <c r="N2707" s="1">
        <v>435307539.29000002</v>
      </c>
      <c r="O2707" s="1">
        <v>288197360.31</v>
      </c>
    </row>
    <row r="2708" spans="1:15" x14ac:dyDescent="0.25">
      <c r="A2708" s="2">
        <v>45164.440636574072</v>
      </c>
      <c r="B2708">
        <f t="shared" si="84"/>
        <v>26</v>
      </c>
      <c r="C2708">
        <f t="shared" si="85"/>
        <v>8</v>
      </c>
      <c r="D2708" s="2">
        <f>DATE(2023,KB_s[[#This Row],[Monat]],KB_s[[#This Row],[Tag]])</f>
        <v>45164</v>
      </c>
      <c r="E2708" s="3">
        <f>WEEKNUM(KB_s[[#This Row],[kill_datetime]],2)</f>
        <v>35</v>
      </c>
      <c r="F2708" t="s">
        <v>333</v>
      </c>
      <c r="G2708" t="s">
        <v>15</v>
      </c>
      <c r="H2708" t="s">
        <v>197</v>
      </c>
      <c r="I2708" t="s">
        <v>27</v>
      </c>
      <c r="J2708" t="s">
        <v>200</v>
      </c>
      <c r="K2708" t="s">
        <v>17</v>
      </c>
      <c r="L2708" t="s">
        <v>115</v>
      </c>
      <c r="M2708" t="s">
        <v>11</v>
      </c>
      <c r="N2708" s="1">
        <v>2689194.25</v>
      </c>
      <c r="O2708" s="1">
        <v>1103885.02</v>
      </c>
    </row>
    <row r="2709" spans="1:15" x14ac:dyDescent="0.25">
      <c r="A2709" s="2">
        <v>45164.44091435185</v>
      </c>
      <c r="B2709">
        <f t="shared" si="84"/>
        <v>26</v>
      </c>
      <c r="C2709">
        <f t="shared" si="85"/>
        <v>8</v>
      </c>
      <c r="D2709" s="2">
        <f>DATE(2023,KB_s[[#This Row],[Monat]],KB_s[[#This Row],[Tag]])</f>
        <v>45164</v>
      </c>
      <c r="E2709" s="3">
        <f>WEEKNUM(KB_s[[#This Row],[kill_datetime]],2)</f>
        <v>35</v>
      </c>
      <c r="F2709" t="s">
        <v>293</v>
      </c>
      <c r="G2709" t="s">
        <v>15</v>
      </c>
      <c r="H2709" t="s">
        <v>305</v>
      </c>
      <c r="I2709" t="s">
        <v>13</v>
      </c>
      <c r="J2709" t="s">
        <v>622</v>
      </c>
      <c r="K2709" t="s">
        <v>52</v>
      </c>
      <c r="L2709" t="s">
        <v>115</v>
      </c>
      <c r="M2709" t="s">
        <v>11</v>
      </c>
      <c r="N2709" s="1">
        <v>437115909.25999999</v>
      </c>
      <c r="O2709" s="1">
        <v>285642733.64999998</v>
      </c>
    </row>
    <row r="2710" spans="1:15" x14ac:dyDescent="0.25">
      <c r="A2710" s="2">
        <v>45164.440960648149</v>
      </c>
      <c r="B2710">
        <f t="shared" si="84"/>
        <v>26</v>
      </c>
      <c r="C2710">
        <f t="shared" si="85"/>
        <v>8</v>
      </c>
      <c r="D2710" s="2">
        <f>DATE(2023,KB_s[[#This Row],[Monat]],KB_s[[#This Row],[Tag]])</f>
        <v>45164</v>
      </c>
      <c r="E2710" s="3">
        <f>WEEKNUM(KB_s[[#This Row],[kill_datetime]],2)</f>
        <v>35</v>
      </c>
      <c r="F2710" t="s">
        <v>23</v>
      </c>
      <c r="G2710" t="s">
        <v>20</v>
      </c>
      <c r="H2710" t="s">
        <v>22</v>
      </c>
      <c r="I2710" t="s">
        <v>13</v>
      </c>
      <c r="J2710" t="s">
        <v>622</v>
      </c>
      <c r="K2710" t="s">
        <v>52</v>
      </c>
      <c r="L2710" t="s">
        <v>115</v>
      </c>
      <c r="M2710" t="s">
        <v>11</v>
      </c>
      <c r="N2710" s="1">
        <v>451859988.95999998</v>
      </c>
      <c r="O2710" s="1">
        <v>301559889.76999998</v>
      </c>
    </row>
    <row r="2711" spans="1:15" x14ac:dyDescent="0.25">
      <c r="A2711" s="2">
        <v>45164.441087962965</v>
      </c>
      <c r="B2711">
        <f t="shared" si="84"/>
        <v>26</v>
      </c>
      <c r="C2711">
        <f t="shared" si="85"/>
        <v>8</v>
      </c>
      <c r="D2711" s="2">
        <f>DATE(2023,KB_s[[#This Row],[Monat]],KB_s[[#This Row],[Tag]])</f>
        <v>45164</v>
      </c>
      <c r="E2711" s="3">
        <f>WEEKNUM(KB_s[[#This Row],[kill_datetime]],2)</f>
        <v>35</v>
      </c>
      <c r="F2711" t="s">
        <v>154</v>
      </c>
      <c r="G2711" t="s">
        <v>60</v>
      </c>
      <c r="H2711" t="s">
        <v>389</v>
      </c>
      <c r="I2711" t="s">
        <v>27</v>
      </c>
      <c r="J2711" t="s">
        <v>200</v>
      </c>
      <c r="K2711" t="s">
        <v>17</v>
      </c>
      <c r="L2711" t="s">
        <v>115</v>
      </c>
      <c r="M2711" t="s">
        <v>11</v>
      </c>
      <c r="N2711" s="1">
        <v>2715548.38</v>
      </c>
      <c r="O2711" s="1">
        <v>1140471.8899999999</v>
      </c>
    </row>
    <row r="2712" spans="1:15" x14ac:dyDescent="0.25">
      <c r="A2712" s="2">
        <v>45164.441099537034</v>
      </c>
      <c r="B2712">
        <f t="shared" si="84"/>
        <v>26</v>
      </c>
      <c r="C2712">
        <f t="shared" si="85"/>
        <v>8</v>
      </c>
      <c r="D2712" s="2">
        <f>DATE(2023,KB_s[[#This Row],[Monat]],KB_s[[#This Row],[Tag]])</f>
        <v>45164</v>
      </c>
      <c r="E2712" s="3">
        <f>WEEKNUM(KB_s[[#This Row],[kill_datetime]],2)</f>
        <v>35</v>
      </c>
      <c r="F2712" t="s">
        <v>153</v>
      </c>
      <c r="G2712" t="s">
        <v>27</v>
      </c>
      <c r="H2712" t="s">
        <v>508</v>
      </c>
      <c r="I2712" t="s">
        <v>20</v>
      </c>
      <c r="J2712" t="s">
        <v>51</v>
      </c>
      <c r="K2712" t="s">
        <v>52</v>
      </c>
      <c r="L2712" t="s">
        <v>115</v>
      </c>
      <c r="M2712" t="s">
        <v>11</v>
      </c>
      <c r="N2712" s="1">
        <v>233948377.06</v>
      </c>
      <c r="O2712" s="1">
        <v>135216099.81</v>
      </c>
    </row>
    <row r="2713" spans="1:15" x14ac:dyDescent="0.25">
      <c r="A2713" s="2">
        <v>45164.44121527778</v>
      </c>
      <c r="B2713">
        <f t="shared" si="84"/>
        <v>26</v>
      </c>
      <c r="C2713">
        <f t="shared" si="85"/>
        <v>8</v>
      </c>
      <c r="D2713" s="2">
        <f>DATE(2023,KB_s[[#This Row],[Monat]],KB_s[[#This Row],[Tag]])</f>
        <v>45164</v>
      </c>
      <c r="E2713" s="3">
        <f>WEEKNUM(KB_s[[#This Row],[kill_datetime]],2)</f>
        <v>35</v>
      </c>
      <c r="F2713" t="s">
        <v>349</v>
      </c>
      <c r="G2713" t="s">
        <v>20</v>
      </c>
      <c r="H2713" t="s">
        <v>22</v>
      </c>
      <c r="I2713" t="s">
        <v>13</v>
      </c>
      <c r="J2713" t="s">
        <v>622</v>
      </c>
      <c r="K2713" t="s">
        <v>52</v>
      </c>
      <c r="L2713" t="s">
        <v>115</v>
      </c>
      <c r="M2713" t="s">
        <v>11</v>
      </c>
      <c r="N2713" s="1">
        <v>448292116.99000001</v>
      </c>
      <c r="O2713" s="1">
        <v>304608722.12</v>
      </c>
    </row>
    <row r="2714" spans="1:15" x14ac:dyDescent="0.25">
      <c r="A2714" s="2">
        <v>45164.441643518519</v>
      </c>
      <c r="B2714">
        <f t="shared" si="84"/>
        <v>26</v>
      </c>
      <c r="C2714">
        <f t="shared" si="85"/>
        <v>8</v>
      </c>
      <c r="D2714" s="2">
        <f>DATE(2023,KB_s[[#This Row],[Monat]],KB_s[[#This Row],[Tag]])</f>
        <v>45164</v>
      </c>
      <c r="E2714" s="3">
        <f>WEEKNUM(KB_s[[#This Row],[kill_datetime]],2)</f>
        <v>35</v>
      </c>
      <c r="F2714" t="s">
        <v>290</v>
      </c>
      <c r="G2714" t="s">
        <v>20</v>
      </c>
      <c r="H2714" t="s">
        <v>172</v>
      </c>
      <c r="I2714" t="s">
        <v>13</v>
      </c>
      <c r="J2714" t="s">
        <v>622</v>
      </c>
      <c r="K2714" t="s">
        <v>52</v>
      </c>
      <c r="L2714" t="s">
        <v>115</v>
      </c>
      <c r="M2714" t="s">
        <v>11</v>
      </c>
      <c r="N2714" s="1">
        <v>437461023.61000001</v>
      </c>
      <c r="O2714" s="1">
        <v>293037525.75999999</v>
      </c>
    </row>
    <row r="2715" spans="1:15" x14ac:dyDescent="0.25">
      <c r="A2715" s="2">
        <v>45164.441886574074</v>
      </c>
      <c r="B2715">
        <f t="shared" si="84"/>
        <v>26</v>
      </c>
      <c r="C2715">
        <f t="shared" si="85"/>
        <v>8</v>
      </c>
      <c r="D2715" s="2">
        <f>DATE(2023,KB_s[[#This Row],[Monat]],KB_s[[#This Row],[Tag]])</f>
        <v>45164</v>
      </c>
      <c r="E2715" s="3">
        <f>WEEKNUM(KB_s[[#This Row],[kill_datetime]],2)</f>
        <v>35</v>
      </c>
      <c r="F2715" t="s">
        <v>262</v>
      </c>
      <c r="G2715" t="s">
        <v>60</v>
      </c>
      <c r="H2715" t="s">
        <v>93</v>
      </c>
      <c r="I2715" t="s">
        <v>13</v>
      </c>
      <c r="J2715" t="s">
        <v>622</v>
      </c>
      <c r="K2715" t="s">
        <v>52</v>
      </c>
      <c r="L2715" t="s">
        <v>115</v>
      </c>
      <c r="M2715" t="s">
        <v>11</v>
      </c>
      <c r="N2715" s="1">
        <v>440331437.31</v>
      </c>
      <c r="O2715" s="1">
        <v>301955307.16000003</v>
      </c>
    </row>
    <row r="2716" spans="1:15" x14ac:dyDescent="0.25">
      <c r="A2716" s="2">
        <v>45164.442210648151</v>
      </c>
      <c r="B2716">
        <f t="shared" si="84"/>
        <v>26</v>
      </c>
      <c r="C2716">
        <f t="shared" si="85"/>
        <v>8</v>
      </c>
      <c r="D2716" s="2">
        <f>DATE(2023,KB_s[[#This Row],[Monat]],KB_s[[#This Row],[Tag]])</f>
        <v>45164</v>
      </c>
      <c r="E2716" s="3">
        <f>WEEKNUM(KB_s[[#This Row],[kill_datetime]],2)</f>
        <v>35</v>
      </c>
      <c r="F2716" t="s">
        <v>33</v>
      </c>
      <c r="G2716" t="s">
        <v>13</v>
      </c>
      <c r="H2716" t="s">
        <v>198</v>
      </c>
      <c r="I2716" t="s">
        <v>20</v>
      </c>
      <c r="J2716" t="s">
        <v>51</v>
      </c>
      <c r="K2716" t="s">
        <v>52</v>
      </c>
      <c r="L2716" t="s">
        <v>115</v>
      </c>
      <c r="M2716" t="s">
        <v>11</v>
      </c>
      <c r="N2716" s="1">
        <v>130380493.84</v>
      </c>
      <c r="O2716" s="1">
        <v>95333955.150000006</v>
      </c>
    </row>
    <row r="2717" spans="1:15" x14ac:dyDescent="0.25">
      <c r="A2717" s="2">
        <v>45164.442245370374</v>
      </c>
      <c r="B2717">
        <f t="shared" si="84"/>
        <v>26</v>
      </c>
      <c r="C2717">
        <f t="shared" si="85"/>
        <v>8</v>
      </c>
      <c r="D2717" s="2">
        <f>DATE(2023,KB_s[[#This Row],[Monat]],KB_s[[#This Row],[Tag]])</f>
        <v>45164</v>
      </c>
      <c r="E2717" s="3">
        <f>WEEKNUM(KB_s[[#This Row],[kill_datetime]],2)</f>
        <v>35</v>
      </c>
      <c r="F2717" t="s">
        <v>652</v>
      </c>
      <c r="G2717" t="s">
        <v>60</v>
      </c>
      <c r="H2717" t="s">
        <v>322</v>
      </c>
      <c r="I2717" t="s">
        <v>13</v>
      </c>
      <c r="J2717" t="s">
        <v>622</v>
      </c>
      <c r="K2717" t="s">
        <v>52</v>
      </c>
      <c r="L2717" t="s">
        <v>115</v>
      </c>
      <c r="M2717" t="s">
        <v>11</v>
      </c>
      <c r="N2717" s="1">
        <v>437274695.26999998</v>
      </c>
      <c r="O2717" s="1">
        <v>284016258.25999999</v>
      </c>
    </row>
    <row r="2718" spans="1:15" x14ac:dyDescent="0.25">
      <c r="A2718" s="2">
        <v>45164.442245370374</v>
      </c>
      <c r="B2718">
        <f t="shared" si="84"/>
        <v>26</v>
      </c>
      <c r="C2718">
        <f t="shared" si="85"/>
        <v>8</v>
      </c>
      <c r="D2718" s="2">
        <f>DATE(2023,KB_s[[#This Row],[Monat]],KB_s[[#This Row],[Tag]])</f>
        <v>45164</v>
      </c>
      <c r="E2718" s="3">
        <f>WEEKNUM(KB_s[[#This Row],[kill_datetime]],2)</f>
        <v>35</v>
      </c>
      <c r="F2718" t="s">
        <v>198</v>
      </c>
      <c r="G2718" t="s">
        <v>20</v>
      </c>
      <c r="H2718" t="s">
        <v>319</v>
      </c>
      <c r="I2718" t="s">
        <v>13</v>
      </c>
      <c r="J2718" t="s">
        <v>622</v>
      </c>
      <c r="K2718" t="s">
        <v>52</v>
      </c>
      <c r="L2718" t="s">
        <v>115</v>
      </c>
      <c r="M2718" t="s">
        <v>11</v>
      </c>
      <c r="N2718" s="1">
        <v>440570058.70999998</v>
      </c>
      <c r="O2718" s="1">
        <v>302193900.05000001</v>
      </c>
    </row>
    <row r="2719" spans="1:15" x14ac:dyDescent="0.25">
      <c r="A2719" s="2">
        <v>45164.442442129628</v>
      </c>
      <c r="B2719">
        <f t="shared" si="84"/>
        <v>26</v>
      </c>
      <c r="C2719">
        <f t="shared" si="85"/>
        <v>8</v>
      </c>
      <c r="D2719" s="2">
        <f>DATE(2023,KB_s[[#This Row],[Monat]],KB_s[[#This Row],[Tag]])</f>
        <v>45164</v>
      </c>
      <c r="E2719" s="3">
        <f>WEEKNUM(KB_s[[#This Row],[kill_datetime]],2)</f>
        <v>35</v>
      </c>
      <c r="F2719" t="s">
        <v>498</v>
      </c>
      <c r="G2719" t="s">
        <v>60</v>
      </c>
      <c r="H2719" t="s">
        <v>21</v>
      </c>
      <c r="I2719" t="s">
        <v>13</v>
      </c>
      <c r="J2719" t="s">
        <v>622</v>
      </c>
      <c r="K2719" t="s">
        <v>52</v>
      </c>
      <c r="L2719" t="s">
        <v>115</v>
      </c>
      <c r="M2719" t="s">
        <v>11</v>
      </c>
      <c r="N2719" s="1">
        <v>440471815.81</v>
      </c>
      <c r="O2719" s="1">
        <v>288710425.62</v>
      </c>
    </row>
    <row r="2720" spans="1:15" x14ac:dyDescent="0.25">
      <c r="A2720" s="2">
        <v>45164.442604166667</v>
      </c>
      <c r="B2720">
        <f t="shared" si="84"/>
        <v>26</v>
      </c>
      <c r="C2720">
        <f t="shared" si="85"/>
        <v>8</v>
      </c>
      <c r="D2720" s="2">
        <f>DATE(2023,KB_s[[#This Row],[Monat]],KB_s[[#This Row],[Tag]])</f>
        <v>45164</v>
      </c>
      <c r="E2720" s="3">
        <f>WEEKNUM(KB_s[[#This Row],[kill_datetime]],2)</f>
        <v>35</v>
      </c>
      <c r="F2720" t="s">
        <v>133</v>
      </c>
      <c r="G2720" t="s">
        <v>15</v>
      </c>
      <c r="H2720" t="s">
        <v>76</v>
      </c>
      <c r="I2720" t="s">
        <v>13</v>
      </c>
      <c r="J2720" t="s">
        <v>622</v>
      </c>
      <c r="K2720" t="s">
        <v>52</v>
      </c>
      <c r="L2720" t="s">
        <v>115</v>
      </c>
      <c r="M2720" t="s">
        <v>11</v>
      </c>
      <c r="N2720" s="1">
        <v>438112842.48000002</v>
      </c>
      <c r="O2720" s="1">
        <v>289210359.98000002</v>
      </c>
    </row>
    <row r="2721" spans="1:15" x14ac:dyDescent="0.25">
      <c r="A2721" s="2">
        <v>45164.442789351851</v>
      </c>
      <c r="B2721">
        <f t="shared" si="84"/>
        <v>26</v>
      </c>
      <c r="C2721">
        <f t="shared" si="85"/>
        <v>8</v>
      </c>
      <c r="D2721" s="2">
        <f>DATE(2023,KB_s[[#This Row],[Monat]],KB_s[[#This Row],[Tag]])</f>
        <v>45164</v>
      </c>
      <c r="E2721" s="3">
        <f>WEEKNUM(KB_s[[#This Row],[kill_datetime]],2)</f>
        <v>35</v>
      </c>
      <c r="F2721" t="s">
        <v>506</v>
      </c>
      <c r="G2721" t="s">
        <v>27</v>
      </c>
      <c r="H2721" t="s">
        <v>186</v>
      </c>
      <c r="I2721" t="s">
        <v>20</v>
      </c>
      <c r="J2721" t="s">
        <v>51</v>
      </c>
      <c r="K2721" t="s">
        <v>52</v>
      </c>
      <c r="L2721" t="s">
        <v>115</v>
      </c>
      <c r="M2721" t="s">
        <v>11</v>
      </c>
      <c r="N2721" s="1">
        <v>241898581.91999999</v>
      </c>
      <c r="O2721" s="1">
        <v>123319240.18000001</v>
      </c>
    </row>
    <row r="2722" spans="1:15" x14ac:dyDescent="0.25">
      <c r="A2722" s="2">
        <v>45164.442847222221</v>
      </c>
      <c r="B2722">
        <f t="shared" si="84"/>
        <v>26</v>
      </c>
      <c r="C2722">
        <f t="shared" si="85"/>
        <v>8</v>
      </c>
      <c r="D2722" s="2">
        <f>DATE(2023,KB_s[[#This Row],[Monat]],KB_s[[#This Row],[Tag]])</f>
        <v>45164</v>
      </c>
      <c r="E2722" s="3">
        <f>WEEKNUM(KB_s[[#This Row],[kill_datetime]],2)</f>
        <v>35</v>
      </c>
      <c r="F2722" t="s">
        <v>23</v>
      </c>
      <c r="G2722" t="s">
        <v>20</v>
      </c>
      <c r="H2722" t="s">
        <v>22</v>
      </c>
      <c r="I2722" t="s">
        <v>13</v>
      </c>
      <c r="J2722" t="s">
        <v>622</v>
      </c>
      <c r="K2722" t="s">
        <v>52</v>
      </c>
      <c r="L2722" t="s">
        <v>115</v>
      </c>
      <c r="M2722" t="s">
        <v>11</v>
      </c>
      <c r="N2722" s="1">
        <v>437770519.94</v>
      </c>
      <c r="O2722" s="1">
        <v>302254761.75</v>
      </c>
    </row>
    <row r="2723" spans="1:15" x14ac:dyDescent="0.25">
      <c r="A2723" s="2">
        <v>45164.443055555559</v>
      </c>
      <c r="B2723">
        <f t="shared" si="84"/>
        <v>26</v>
      </c>
      <c r="C2723">
        <f t="shared" si="85"/>
        <v>8</v>
      </c>
      <c r="D2723" s="2">
        <f>DATE(2023,KB_s[[#This Row],[Monat]],KB_s[[#This Row],[Tag]])</f>
        <v>45164</v>
      </c>
      <c r="E2723" s="3">
        <f>WEEKNUM(KB_s[[#This Row],[kill_datetime]],2)</f>
        <v>35</v>
      </c>
      <c r="F2723" t="s">
        <v>653</v>
      </c>
      <c r="G2723" t="s">
        <v>60</v>
      </c>
      <c r="H2723" t="s">
        <v>67</v>
      </c>
      <c r="I2723" t="s">
        <v>13</v>
      </c>
      <c r="J2723" t="s">
        <v>622</v>
      </c>
      <c r="K2723" t="s">
        <v>52</v>
      </c>
      <c r="L2723" t="s">
        <v>115</v>
      </c>
      <c r="M2723" t="s">
        <v>11</v>
      </c>
      <c r="N2723" s="1">
        <v>437767707.67000002</v>
      </c>
      <c r="O2723" s="1">
        <v>292918602.98000002</v>
      </c>
    </row>
    <row r="2724" spans="1:15" x14ac:dyDescent="0.25">
      <c r="A2724" s="2">
        <v>45164.44326388889</v>
      </c>
      <c r="B2724">
        <f t="shared" si="84"/>
        <v>26</v>
      </c>
      <c r="C2724">
        <f t="shared" si="85"/>
        <v>8</v>
      </c>
      <c r="D2724" s="2">
        <f>DATE(2023,KB_s[[#This Row],[Monat]],KB_s[[#This Row],[Tag]])</f>
        <v>45164</v>
      </c>
      <c r="E2724" s="3">
        <f>WEEKNUM(KB_s[[#This Row],[kill_datetime]],2)</f>
        <v>35</v>
      </c>
      <c r="F2724" t="s">
        <v>492</v>
      </c>
      <c r="G2724" t="s">
        <v>13</v>
      </c>
      <c r="H2724" t="s">
        <v>299</v>
      </c>
      <c r="I2724" t="s">
        <v>20</v>
      </c>
      <c r="J2724" t="s">
        <v>200</v>
      </c>
      <c r="K2724" t="s">
        <v>17</v>
      </c>
      <c r="L2724" t="s">
        <v>115</v>
      </c>
      <c r="M2724" t="s">
        <v>11</v>
      </c>
      <c r="N2724" s="1">
        <v>1939303.87</v>
      </c>
      <c r="O2724" s="1">
        <v>1731207.42</v>
      </c>
    </row>
    <row r="2725" spans="1:15" x14ac:dyDescent="0.25">
      <c r="A2725" s="2">
        <v>45164.443993055553</v>
      </c>
      <c r="B2725">
        <f t="shared" si="84"/>
        <v>26</v>
      </c>
      <c r="C2725">
        <f t="shared" si="85"/>
        <v>8</v>
      </c>
      <c r="D2725" s="2">
        <f>DATE(2023,KB_s[[#This Row],[Monat]],KB_s[[#This Row],[Tag]])</f>
        <v>45164</v>
      </c>
      <c r="E2725" s="3">
        <f>WEEKNUM(KB_s[[#This Row],[kill_datetime]],2)</f>
        <v>35</v>
      </c>
      <c r="F2725" t="s">
        <v>153</v>
      </c>
      <c r="G2725" t="s">
        <v>27</v>
      </c>
      <c r="H2725" t="s">
        <v>82</v>
      </c>
      <c r="I2725" t="s">
        <v>20</v>
      </c>
      <c r="J2725" t="s">
        <v>51</v>
      </c>
      <c r="K2725" t="s">
        <v>52</v>
      </c>
      <c r="L2725" t="s">
        <v>115</v>
      </c>
      <c r="M2725" t="s">
        <v>11</v>
      </c>
      <c r="N2725" s="1">
        <v>162884154.68000001</v>
      </c>
      <c r="O2725" s="1">
        <v>121021358.31999999</v>
      </c>
    </row>
    <row r="2726" spans="1:15" x14ac:dyDescent="0.25">
      <c r="A2726" s="2">
        <v>45164.444074074076</v>
      </c>
      <c r="B2726">
        <f t="shared" si="84"/>
        <v>26</v>
      </c>
      <c r="C2726">
        <f t="shared" si="85"/>
        <v>8</v>
      </c>
      <c r="D2726" s="2">
        <f>DATE(2023,KB_s[[#This Row],[Monat]],KB_s[[#This Row],[Tag]])</f>
        <v>45164</v>
      </c>
      <c r="E2726" s="3">
        <f>WEEKNUM(KB_s[[#This Row],[kill_datetime]],2)</f>
        <v>35</v>
      </c>
      <c r="F2726" t="s">
        <v>492</v>
      </c>
      <c r="G2726" t="s">
        <v>13</v>
      </c>
      <c r="H2726" t="s">
        <v>198</v>
      </c>
      <c r="I2726" t="s">
        <v>20</v>
      </c>
      <c r="J2726" t="s">
        <v>51</v>
      </c>
      <c r="K2726" t="s">
        <v>52</v>
      </c>
      <c r="L2726" t="s">
        <v>115</v>
      </c>
      <c r="M2726" t="s">
        <v>11</v>
      </c>
      <c r="N2726" s="1">
        <v>225665883.94999999</v>
      </c>
      <c r="O2726" s="1">
        <v>124908470.37</v>
      </c>
    </row>
    <row r="2727" spans="1:15" x14ac:dyDescent="0.25">
      <c r="A2727" s="2">
        <v>45164.444236111114</v>
      </c>
      <c r="B2727">
        <f t="shared" si="84"/>
        <v>26</v>
      </c>
      <c r="C2727">
        <f t="shared" si="85"/>
        <v>8</v>
      </c>
      <c r="D2727" s="2">
        <f>DATE(2023,KB_s[[#This Row],[Monat]],KB_s[[#This Row],[Tag]])</f>
        <v>45164</v>
      </c>
      <c r="E2727" s="3">
        <f>WEEKNUM(KB_s[[#This Row],[kill_datetime]],2)</f>
        <v>35</v>
      </c>
      <c r="F2727" t="s">
        <v>307</v>
      </c>
      <c r="G2727" t="s">
        <v>20</v>
      </c>
      <c r="H2727" t="s">
        <v>22</v>
      </c>
      <c r="I2727" t="s">
        <v>13</v>
      </c>
      <c r="J2727" t="s">
        <v>622</v>
      </c>
      <c r="K2727" t="s">
        <v>52</v>
      </c>
      <c r="L2727" t="s">
        <v>115</v>
      </c>
      <c r="M2727" t="s">
        <v>11</v>
      </c>
      <c r="N2727" s="1">
        <v>423979824.33999997</v>
      </c>
      <c r="O2727" s="1">
        <v>280220550.00999999</v>
      </c>
    </row>
    <row r="2728" spans="1:15" x14ac:dyDescent="0.25">
      <c r="A2728" s="2">
        <v>45164.444282407407</v>
      </c>
      <c r="B2728">
        <f t="shared" si="84"/>
        <v>26</v>
      </c>
      <c r="C2728">
        <f t="shared" si="85"/>
        <v>8</v>
      </c>
      <c r="D2728" s="2">
        <f>DATE(2023,KB_s[[#This Row],[Monat]],KB_s[[#This Row],[Tag]])</f>
        <v>45164</v>
      </c>
      <c r="E2728" s="3">
        <f>WEEKNUM(KB_s[[#This Row],[kill_datetime]],2)</f>
        <v>35</v>
      </c>
      <c r="F2728" t="s">
        <v>335</v>
      </c>
      <c r="G2728" t="s">
        <v>60</v>
      </c>
      <c r="H2728" t="s">
        <v>12</v>
      </c>
      <c r="I2728" t="s">
        <v>13</v>
      </c>
      <c r="J2728" t="s">
        <v>622</v>
      </c>
      <c r="K2728" t="s">
        <v>52</v>
      </c>
      <c r="L2728" t="s">
        <v>115</v>
      </c>
      <c r="M2728" t="s">
        <v>11</v>
      </c>
      <c r="N2728" s="1">
        <v>440505728.16000003</v>
      </c>
      <c r="O2728" s="1">
        <v>294479601.32999998</v>
      </c>
    </row>
    <row r="2729" spans="1:15" x14ac:dyDescent="0.25">
      <c r="A2729" s="2">
        <v>45164.444722222222</v>
      </c>
      <c r="B2729">
        <f t="shared" si="84"/>
        <v>26</v>
      </c>
      <c r="C2729">
        <f t="shared" si="85"/>
        <v>8</v>
      </c>
      <c r="D2729" s="2">
        <f>DATE(2023,KB_s[[#This Row],[Monat]],KB_s[[#This Row],[Tag]])</f>
        <v>45164</v>
      </c>
      <c r="E2729" s="3">
        <f>WEEKNUM(KB_s[[#This Row],[kill_datetime]],2)</f>
        <v>35</v>
      </c>
      <c r="F2729" t="s">
        <v>175</v>
      </c>
      <c r="G2729" t="s">
        <v>60</v>
      </c>
      <c r="H2729" t="s">
        <v>409</v>
      </c>
      <c r="I2729" t="s">
        <v>13</v>
      </c>
      <c r="J2729" t="s">
        <v>622</v>
      </c>
      <c r="K2729" t="s">
        <v>52</v>
      </c>
      <c r="L2729" t="s">
        <v>115</v>
      </c>
      <c r="M2729" t="s">
        <v>11</v>
      </c>
      <c r="N2729" s="1">
        <v>437115585.87</v>
      </c>
      <c r="O2729" s="1">
        <v>300742415.86000001</v>
      </c>
    </row>
    <row r="2730" spans="1:15" x14ac:dyDescent="0.25">
      <c r="A2730" s="2">
        <v>45164.445011574076</v>
      </c>
      <c r="B2730">
        <f t="shared" si="84"/>
        <v>26</v>
      </c>
      <c r="C2730">
        <f t="shared" si="85"/>
        <v>8</v>
      </c>
      <c r="D2730" s="2">
        <f>DATE(2023,KB_s[[#This Row],[Monat]],KB_s[[#This Row],[Tag]])</f>
        <v>45164</v>
      </c>
      <c r="E2730" s="3">
        <f>WEEKNUM(KB_s[[#This Row],[kill_datetime]],2)</f>
        <v>35</v>
      </c>
      <c r="F2730" t="s">
        <v>402</v>
      </c>
      <c r="G2730" t="s">
        <v>20</v>
      </c>
      <c r="H2730" t="s">
        <v>22</v>
      </c>
      <c r="I2730" t="s">
        <v>13</v>
      </c>
      <c r="J2730" t="s">
        <v>622</v>
      </c>
      <c r="K2730" t="s">
        <v>52</v>
      </c>
      <c r="L2730" t="s">
        <v>115</v>
      </c>
      <c r="M2730" t="s">
        <v>11</v>
      </c>
      <c r="N2730" s="1">
        <v>560252547.29999995</v>
      </c>
      <c r="O2730" s="1">
        <v>363129710.45999998</v>
      </c>
    </row>
    <row r="2731" spans="1:15" x14ac:dyDescent="0.25">
      <c r="A2731" s="2">
        <v>45164.445428240739</v>
      </c>
      <c r="B2731">
        <f t="shared" si="84"/>
        <v>26</v>
      </c>
      <c r="C2731">
        <f t="shared" si="85"/>
        <v>8</v>
      </c>
      <c r="D2731" s="2">
        <f>DATE(2023,KB_s[[#This Row],[Monat]],KB_s[[#This Row],[Tag]])</f>
        <v>45164</v>
      </c>
      <c r="E2731" s="3">
        <f>WEEKNUM(KB_s[[#This Row],[kill_datetime]],2)</f>
        <v>35</v>
      </c>
      <c r="F2731" t="s">
        <v>14</v>
      </c>
      <c r="G2731" t="s">
        <v>15</v>
      </c>
      <c r="H2731" t="s">
        <v>479</v>
      </c>
      <c r="I2731" t="s">
        <v>13</v>
      </c>
      <c r="J2731" t="s">
        <v>622</v>
      </c>
      <c r="K2731" t="s">
        <v>52</v>
      </c>
      <c r="L2731" t="s">
        <v>115</v>
      </c>
      <c r="M2731" t="s">
        <v>11</v>
      </c>
      <c r="N2731" s="1">
        <v>436812724.37</v>
      </c>
      <c r="O2731" s="1">
        <v>291876233.35000002</v>
      </c>
    </row>
    <row r="2732" spans="1:15" x14ac:dyDescent="0.25">
      <c r="A2732" s="2">
        <v>45164.445532407408</v>
      </c>
      <c r="B2732">
        <f t="shared" si="84"/>
        <v>26</v>
      </c>
      <c r="C2732">
        <f t="shared" si="85"/>
        <v>8</v>
      </c>
      <c r="D2732" s="2">
        <f>DATE(2023,KB_s[[#This Row],[Monat]],KB_s[[#This Row],[Tag]])</f>
        <v>45164</v>
      </c>
      <c r="E2732" s="3">
        <f>WEEKNUM(KB_s[[#This Row],[kill_datetime]],2)</f>
        <v>35</v>
      </c>
      <c r="F2732" t="s">
        <v>153</v>
      </c>
      <c r="G2732" t="s">
        <v>27</v>
      </c>
      <c r="H2732" t="s">
        <v>23</v>
      </c>
      <c r="I2732" t="s">
        <v>20</v>
      </c>
      <c r="J2732" t="s">
        <v>51</v>
      </c>
      <c r="K2732" t="s">
        <v>52</v>
      </c>
      <c r="L2732" t="s">
        <v>115</v>
      </c>
      <c r="M2732" t="s">
        <v>11</v>
      </c>
      <c r="N2732" s="1">
        <v>241673347.87</v>
      </c>
      <c r="O2732" s="1">
        <v>48920889.939999998</v>
      </c>
    </row>
    <row r="2733" spans="1:15" x14ac:dyDescent="0.25">
      <c r="A2733" s="2">
        <v>45164.445590277777</v>
      </c>
      <c r="B2733">
        <f t="shared" si="84"/>
        <v>26</v>
      </c>
      <c r="C2733">
        <f t="shared" si="85"/>
        <v>8</v>
      </c>
      <c r="D2733" s="2">
        <f>DATE(2023,KB_s[[#This Row],[Monat]],KB_s[[#This Row],[Tag]])</f>
        <v>45164</v>
      </c>
      <c r="E2733" s="3">
        <f>WEEKNUM(KB_s[[#This Row],[kill_datetime]],2)</f>
        <v>35</v>
      </c>
      <c r="F2733" t="s">
        <v>354</v>
      </c>
      <c r="G2733" t="s">
        <v>60</v>
      </c>
      <c r="H2733" t="s">
        <v>305</v>
      </c>
      <c r="I2733" t="s">
        <v>13</v>
      </c>
      <c r="J2733" t="s">
        <v>622</v>
      </c>
      <c r="K2733" t="s">
        <v>52</v>
      </c>
      <c r="L2733" t="s">
        <v>115</v>
      </c>
      <c r="M2733" t="s">
        <v>11</v>
      </c>
      <c r="N2733" s="1">
        <v>439904880.87</v>
      </c>
      <c r="O2733" s="1">
        <v>298352339.63</v>
      </c>
    </row>
    <row r="2734" spans="1:15" x14ac:dyDescent="0.25">
      <c r="A2734" s="2">
        <v>45164.445648148147</v>
      </c>
      <c r="B2734">
        <f t="shared" si="84"/>
        <v>26</v>
      </c>
      <c r="C2734">
        <f t="shared" si="85"/>
        <v>8</v>
      </c>
      <c r="D2734" s="2">
        <f>DATE(2023,KB_s[[#This Row],[Monat]],KB_s[[#This Row],[Tag]])</f>
        <v>45164</v>
      </c>
      <c r="E2734" s="3">
        <f>WEEKNUM(KB_s[[#This Row],[kill_datetime]],2)</f>
        <v>35</v>
      </c>
      <c r="F2734" t="s">
        <v>194</v>
      </c>
      <c r="G2734" t="s">
        <v>20</v>
      </c>
      <c r="H2734" t="s">
        <v>479</v>
      </c>
      <c r="I2734" t="s">
        <v>13</v>
      </c>
      <c r="J2734" t="s">
        <v>622</v>
      </c>
      <c r="K2734" t="s">
        <v>52</v>
      </c>
      <c r="L2734" t="s">
        <v>115</v>
      </c>
      <c r="M2734" t="s">
        <v>11</v>
      </c>
      <c r="N2734" s="1">
        <v>437801218.29000002</v>
      </c>
      <c r="O2734" s="1">
        <v>279212905.29000002</v>
      </c>
    </row>
    <row r="2735" spans="1:15" x14ac:dyDescent="0.25">
      <c r="A2735" s="2">
        <v>45164.445844907408</v>
      </c>
      <c r="B2735">
        <f t="shared" si="84"/>
        <v>26</v>
      </c>
      <c r="C2735">
        <f t="shared" si="85"/>
        <v>8</v>
      </c>
      <c r="D2735" s="2">
        <f>DATE(2023,KB_s[[#This Row],[Monat]],KB_s[[#This Row],[Tag]])</f>
        <v>45164</v>
      </c>
      <c r="E2735" s="3">
        <f>WEEKNUM(KB_s[[#This Row],[kill_datetime]],2)</f>
        <v>35</v>
      </c>
      <c r="F2735" t="s">
        <v>12</v>
      </c>
      <c r="G2735" t="s">
        <v>13</v>
      </c>
      <c r="H2735" t="s">
        <v>277</v>
      </c>
      <c r="I2735" t="s">
        <v>20</v>
      </c>
      <c r="J2735" t="s">
        <v>51</v>
      </c>
      <c r="K2735" t="s">
        <v>52</v>
      </c>
      <c r="L2735" t="s">
        <v>115</v>
      </c>
      <c r="M2735" t="s">
        <v>11</v>
      </c>
      <c r="N2735" s="1">
        <v>225665883.94999999</v>
      </c>
      <c r="O2735" s="1">
        <v>48176791.909999996</v>
      </c>
    </row>
    <row r="2736" spans="1:15" x14ac:dyDescent="0.25">
      <c r="A2736" s="2">
        <v>45164.446053240739</v>
      </c>
      <c r="B2736">
        <f t="shared" si="84"/>
        <v>26</v>
      </c>
      <c r="C2736">
        <f t="shared" si="85"/>
        <v>8</v>
      </c>
      <c r="D2736" s="2">
        <f>DATE(2023,KB_s[[#This Row],[Monat]],KB_s[[#This Row],[Tag]])</f>
        <v>45164</v>
      </c>
      <c r="E2736" s="3">
        <f>WEEKNUM(KB_s[[#This Row],[kill_datetime]],2)</f>
        <v>35</v>
      </c>
      <c r="F2736" t="s">
        <v>481</v>
      </c>
      <c r="G2736" t="s">
        <v>60</v>
      </c>
      <c r="H2736" t="s">
        <v>294</v>
      </c>
      <c r="I2736" t="s">
        <v>13</v>
      </c>
      <c r="J2736" t="s">
        <v>622</v>
      </c>
      <c r="K2736" t="s">
        <v>52</v>
      </c>
      <c r="L2736" t="s">
        <v>115</v>
      </c>
      <c r="M2736" t="s">
        <v>11</v>
      </c>
      <c r="N2736" s="1">
        <v>437746325.25</v>
      </c>
      <c r="O2736" s="1">
        <v>293332218.93000001</v>
      </c>
    </row>
    <row r="2737" spans="1:15" x14ac:dyDescent="0.25">
      <c r="A2737" s="2">
        <v>45164.446238425924</v>
      </c>
      <c r="B2737">
        <f t="shared" si="84"/>
        <v>26</v>
      </c>
      <c r="C2737">
        <f t="shared" si="85"/>
        <v>8</v>
      </c>
      <c r="D2737" s="2">
        <f>DATE(2023,KB_s[[#This Row],[Monat]],KB_s[[#This Row],[Tag]])</f>
        <v>45164</v>
      </c>
      <c r="E2737" s="3">
        <f>WEEKNUM(KB_s[[#This Row],[kill_datetime]],2)</f>
        <v>35</v>
      </c>
      <c r="F2737" t="s">
        <v>197</v>
      </c>
      <c r="G2737" t="s">
        <v>27</v>
      </c>
      <c r="H2737" t="s">
        <v>360</v>
      </c>
      <c r="I2737" t="s">
        <v>20</v>
      </c>
      <c r="J2737" t="s">
        <v>51</v>
      </c>
      <c r="K2737" t="s">
        <v>52</v>
      </c>
      <c r="L2737" t="s">
        <v>115</v>
      </c>
      <c r="M2737" t="s">
        <v>11</v>
      </c>
      <c r="N2737" s="1">
        <v>493750242.77999997</v>
      </c>
      <c r="O2737" s="1">
        <v>244697850.58000001</v>
      </c>
    </row>
    <row r="2738" spans="1:15" x14ac:dyDescent="0.25">
      <c r="A2738" s="2">
        <v>45164.446689814817</v>
      </c>
      <c r="B2738">
        <f t="shared" si="84"/>
        <v>26</v>
      </c>
      <c r="C2738">
        <f t="shared" si="85"/>
        <v>8</v>
      </c>
      <c r="D2738" s="2">
        <f>DATE(2023,KB_s[[#This Row],[Monat]],KB_s[[#This Row],[Tag]])</f>
        <v>45164</v>
      </c>
      <c r="E2738" s="3">
        <f>WEEKNUM(KB_s[[#This Row],[kill_datetime]],2)</f>
        <v>35</v>
      </c>
      <c r="F2738" t="s">
        <v>750</v>
      </c>
      <c r="G2738" t="s">
        <v>20</v>
      </c>
      <c r="H2738" t="s">
        <v>22</v>
      </c>
      <c r="I2738" t="s">
        <v>13</v>
      </c>
      <c r="J2738" t="s">
        <v>622</v>
      </c>
      <c r="K2738" t="s">
        <v>52</v>
      </c>
      <c r="L2738" t="s">
        <v>115</v>
      </c>
      <c r="M2738" t="s">
        <v>11</v>
      </c>
      <c r="N2738" s="1">
        <v>437770380.47000003</v>
      </c>
      <c r="O2738" s="1">
        <v>292505092.56</v>
      </c>
    </row>
    <row r="2739" spans="1:15" x14ac:dyDescent="0.25">
      <c r="A2739" s="2">
        <v>45164.447175925925</v>
      </c>
      <c r="B2739">
        <f t="shared" si="84"/>
        <v>26</v>
      </c>
      <c r="C2739">
        <f t="shared" si="85"/>
        <v>8</v>
      </c>
      <c r="D2739" s="2">
        <f>DATE(2023,KB_s[[#This Row],[Monat]],KB_s[[#This Row],[Tag]])</f>
        <v>45164</v>
      </c>
      <c r="E2739" s="3">
        <f>WEEKNUM(KB_s[[#This Row],[kill_datetime]],2)</f>
        <v>35</v>
      </c>
      <c r="F2739" t="s">
        <v>654</v>
      </c>
      <c r="G2739" t="s">
        <v>60</v>
      </c>
      <c r="H2739" t="s">
        <v>12</v>
      </c>
      <c r="I2739" t="s">
        <v>13</v>
      </c>
      <c r="J2739" t="s">
        <v>622</v>
      </c>
      <c r="K2739" t="s">
        <v>52</v>
      </c>
      <c r="L2739" t="s">
        <v>115</v>
      </c>
      <c r="M2739" t="s">
        <v>11</v>
      </c>
      <c r="N2739" s="1">
        <v>437474480.44999999</v>
      </c>
      <c r="O2739" s="1">
        <v>287509263.30000001</v>
      </c>
    </row>
    <row r="2740" spans="1:15" x14ac:dyDescent="0.25">
      <c r="A2740" s="2">
        <v>45164.447384259256</v>
      </c>
      <c r="B2740">
        <f t="shared" si="84"/>
        <v>26</v>
      </c>
      <c r="C2740">
        <f t="shared" si="85"/>
        <v>8</v>
      </c>
      <c r="D2740" s="2">
        <f>DATE(2023,KB_s[[#This Row],[Monat]],KB_s[[#This Row],[Tag]])</f>
        <v>45164</v>
      </c>
      <c r="E2740" s="3">
        <f>WEEKNUM(KB_s[[#This Row],[kill_datetime]],2)</f>
        <v>35</v>
      </c>
      <c r="F2740" t="s">
        <v>481</v>
      </c>
      <c r="G2740" t="s">
        <v>60</v>
      </c>
      <c r="H2740" t="s">
        <v>393</v>
      </c>
      <c r="I2740" t="s">
        <v>13</v>
      </c>
      <c r="J2740" t="s">
        <v>200</v>
      </c>
      <c r="K2740" t="s">
        <v>17</v>
      </c>
      <c r="L2740" t="s">
        <v>115</v>
      </c>
      <c r="M2740" t="s">
        <v>11</v>
      </c>
      <c r="N2740" s="1">
        <v>1136478.73</v>
      </c>
      <c r="O2740" s="1">
        <v>948069.19</v>
      </c>
    </row>
    <row r="2741" spans="1:15" x14ac:dyDescent="0.25">
      <c r="A2741" s="2">
        <v>45164.447893518518</v>
      </c>
      <c r="B2741">
        <f t="shared" si="84"/>
        <v>26</v>
      </c>
      <c r="C2741">
        <f t="shared" si="85"/>
        <v>8</v>
      </c>
      <c r="D2741" s="2">
        <f>DATE(2023,KB_s[[#This Row],[Monat]],KB_s[[#This Row],[Tag]])</f>
        <v>45164</v>
      </c>
      <c r="E2741" s="3">
        <f>WEEKNUM(KB_s[[#This Row],[kill_datetime]],2)</f>
        <v>35</v>
      </c>
      <c r="F2741" t="s">
        <v>141</v>
      </c>
      <c r="G2741" t="s">
        <v>60</v>
      </c>
      <c r="H2741" t="s">
        <v>172</v>
      </c>
      <c r="I2741" t="s">
        <v>13</v>
      </c>
      <c r="J2741" t="s">
        <v>622</v>
      </c>
      <c r="K2741" t="s">
        <v>52</v>
      </c>
      <c r="L2741" t="s">
        <v>115</v>
      </c>
      <c r="M2741" t="s">
        <v>11</v>
      </c>
      <c r="N2741" s="1">
        <v>437680488.35000002</v>
      </c>
      <c r="O2741" s="1">
        <v>285421575.58999997</v>
      </c>
    </row>
    <row r="2742" spans="1:15" x14ac:dyDescent="0.25">
      <c r="A2742" s="2">
        <v>45164.448148148149</v>
      </c>
      <c r="B2742">
        <f t="shared" si="84"/>
        <v>26</v>
      </c>
      <c r="C2742">
        <f t="shared" si="85"/>
        <v>8</v>
      </c>
      <c r="D2742" s="2">
        <f>DATE(2023,KB_s[[#This Row],[Monat]],KB_s[[#This Row],[Tag]])</f>
        <v>45164</v>
      </c>
      <c r="E2742" s="3">
        <f>WEEKNUM(KB_s[[#This Row],[kill_datetime]],2)</f>
        <v>35</v>
      </c>
      <c r="F2742" t="s">
        <v>205</v>
      </c>
      <c r="G2742" t="s">
        <v>13</v>
      </c>
      <c r="H2742" t="s">
        <v>384</v>
      </c>
      <c r="I2742" t="s">
        <v>20</v>
      </c>
      <c r="J2742" t="s">
        <v>51</v>
      </c>
      <c r="K2742" t="s">
        <v>52</v>
      </c>
      <c r="L2742" t="s">
        <v>115</v>
      </c>
      <c r="M2742" t="s">
        <v>11</v>
      </c>
      <c r="N2742" s="1">
        <v>177339339.43000001</v>
      </c>
      <c r="O2742" s="1">
        <v>126640023.86</v>
      </c>
    </row>
    <row r="2743" spans="1:15" x14ac:dyDescent="0.25">
      <c r="A2743" s="2">
        <v>45164.448217592595</v>
      </c>
      <c r="B2743">
        <f t="shared" si="84"/>
        <v>26</v>
      </c>
      <c r="C2743">
        <f t="shared" si="85"/>
        <v>8</v>
      </c>
      <c r="D2743" s="2">
        <f>DATE(2023,KB_s[[#This Row],[Monat]],KB_s[[#This Row],[Tag]])</f>
        <v>45164</v>
      </c>
      <c r="E2743" s="3">
        <f>WEEKNUM(KB_s[[#This Row],[kill_datetime]],2)</f>
        <v>35</v>
      </c>
      <c r="F2743" t="s">
        <v>333</v>
      </c>
      <c r="G2743" t="s">
        <v>15</v>
      </c>
      <c r="H2743" t="s">
        <v>393</v>
      </c>
      <c r="I2743" t="s">
        <v>13</v>
      </c>
      <c r="J2743" t="s">
        <v>74</v>
      </c>
      <c r="K2743" t="s">
        <v>17</v>
      </c>
      <c r="L2743" t="s">
        <v>115</v>
      </c>
      <c r="M2743" t="s">
        <v>11</v>
      </c>
      <c r="N2743" s="1">
        <v>1581507.78</v>
      </c>
      <c r="O2743" s="1">
        <v>747502.64</v>
      </c>
    </row>
    <row r="2744" spans="1:15" x14ac:dyDescent="0.25">
      <c r="A2744" s="2">
        <v>45164.448344907411</v>
      </c>
      <c r="B2744">
        <f t="shared" si="84"/>
        <v>26</v>
      </c>
      <c r="C2744">
        <f t="shared" si="85"/>
        <v>8</v>
      </c>
      <c r="D2744" s="2">
        <f>DATE(2023,KB_s[[#This Row],[Monat]],KB_s[[#This Row],[Tag]])</f>
        <v>45164</v>
      </c>
      <c r="E2744" s="3">
        <f>WEEKNUM(KB_s[[#This Row],[kill_datetime]],2)</f>
        <v>35</v>
      </c>
      <c r="F2744" t="s">
        <v>82</v>
      </c>
      <c r="G2744" t="s">
        <v>20</v>
      </c>
      <c r="H2744" t="s">
        <v>427</v>
      </c>
      <c r="I2744" t="s">
        <v>13</v>
      </c>
      <c r="J2744" t="s">
        <v>622</v>
      </c>
      <c r="K2744" t="s">
        <v>52</v>
      </c>
      <c r="L2744" t="s">
        <v>115</v>
      </c>
      <c r="M2744" t="s">
        <v>11</v>
      </c>
      <c r="N2744" s="1">
        <v>454155794.57999998</v>
      </c>
      <c r="O2744" s="1">
        <v>289157180.68000001</v>
      </c>
    </row>
    <row r="2745" spans="1:15" x14ac:dyDescent="0.25">
      <c r="A2745" s="2">
        <v>45164.448657407411</v>
      </c>
      <c r="B2745">
        <f t="shared" si="84"/>
        <v>26</v>
      </c>
      <c r="C2745">
        <f t="shared" si="85"/>
        <v>8</v>
      </c>
      <c r="D2745" s="2">
        <f>DATE(2023,KB_s[[#This Row],[Monat]],KB_s[[#This Row],[Tag]])</f>
        <v>45164</v>
      </c>
      <c r="E2745" s="3">
        <f>WEEKNUM(KB_s[[#This Row],[kill_datetime]],2)</f>
        <v>35</v>
      </c>
      <c r="F2745" t="s">
        <v>509</v>
      </c>
      <c r="G2745" t="s">
        <v>13</v>
      </c>
      <c r="H2745" t="s">
        <v>187</v>
      </c>
      <c r="I2745" t="s">
        <v>20</v>
      </c>
      <c r="J2745" t="s">
        <v>200</v>
      </c>
      <c r="K2745" t="s">
        <v>17</v>
      </c>
      <c r="L2745" t="s">
        <v>115</v>
      </c>
      <c r="M2745" t="s">
        <v>11</v>
      </c>
      <c r="N2745" s="1">
        <v>7654627.1200000001</v>
      </c>
      <c r="O2745" s="1">
        <v>3615036.44</v>
      </c>
    </row>
    <row r="2746" spans="1:15" x14ac:dyDescent="0.25">
      <c r="A2746" s="2">
        <v>45164.448773148149</v>
      </c>
      <c r="B2746">
        <f t="shared" si="84"/>
        <v>26</v>
      </c>
      <c r="C2746">
        <f t="shared" si="85"/>
        <v>8</v>
      </c>
      <c r="D2746" s="2">
        <f>DATE(2023,KB_s[[#This Row],[Monat]],KB_s[[#This Row],[Tag]])</f>
        <v>45164</v>
      </c>
      <c r="E2746" s="3">
        <f>WEEKNUM(KB_s[[#This Row],[kill_datetime]],2)</f>
        <v>35</v>
      </c>
      <c r="F2746" t="s">
        <v>23</v>
      </c>
      <c r="G2746" t="s">
        <v>20</v>
      </c>
      <c r="H2746" t="s">
        <v>393</v>
      </c>
      <c r="I2746" t="s">
        <v>13</v>
      </c>
      <c r="J2746" t="s">
        <v>200</v>
      </c>
      <c r="K2746" t="s">
        <v>17</v>
      </c>
      <c r="L2746" t="s">
        <v>115</v>
      </c>
      <c r="M2746" t="s">
        <v>11</v>
      </c>
      <c r="N2746" s="1">
        <v>1136478.73</v>
      </c>
      <c r="O2746" s="1">
        <v>783712.74</v>
      </c>
    </row>
    <row r="2747" spans="1:15" x14ac:dyDescent="0.25">
      <c r="A2747" s="2">
        <v>45164.449305555558</v>
      </c>
      <c r="B2747">
        <f t="shared" si="84"/>
        <v>26</v>
      </c>
      <c r="C2747">
        <f t="shared" si="85"/>
        <v>8</v>
      </c>
      <c r="D2747" s="2">
        <f>DATE(2023,KB_s[[#This Row],[Monat]],KB_s[[#This Row],[Tag]])</f>
        <v>45164</v>
      </c>
      <c r="E2747" s="3">
        <f>WEEKNUM(KB_s[[#This Row],[kill_datetime]],2)</f>
        <v>35</v>
      </c>
      <c r="F2747" t="s">
        <v>262</v>
      </c>
      <c r="G2747" t="s">
        <v>60</v>
      </c>
      <c r="H2747" t="s">
        <v>41</v>
      </c>
      <c r="I2747" t="s">
        <v>13</v>
      </c>
      <c r="J2747" t="s">
        <v>622</v>
      </c>
      <c r="K2747" t="s">
        <v>52</v>
      </c>
      <c r="L2747" t="s">
        <v>115</v>
      </c>
      <c r="M2747" t="s">
        <v>11</v>
      </c>
      <c r="N2747" s="1">
        <v>436361874.44999999</v>
      </c>
      <c r="O2747" s="1">
        <v>298115978.94</v>
      </c>
    </row>
    <row r="2748" spans="1:15" x14ac:dyDescent="0.25">
      <c r="A2748" s="2">
        <v>45164.449444444443</v>
      </c>
      <c r="B2748">
        <f t="shared" si="84"/>
        <v>26</v>
      </c>
      <c r="C2748">
        <f t="shared" si="85"/>
        <v>8</v>
      </c>
      <c r="D2748" s="2">
        <f>DATE(2023,KB_s[[#This Row],[Monat]],KB_s[[#This Row],[Tag]])</f>
        <v>45164</v>
      </c>
      <c r="E2748" s="3">
        <f>WEEKNUM(KB_s[[#This Row],[kill_datetime]],2)</f>
        <v>35</v>
      </c>
      <c r="F2748" t="s">
        <v>133</v>
      </c>
      <c r="G2748" t="s">
        <v>15</v>
      </c>
      <c r="H2748" t="s">
        <v>22</v>
      </c>
      <c r="I2748" t="s">
        <v>13</v>
      </c>
      <c r="J2748" t="s">
        <v>233</v>
      </c>
      <c r="K2748" t="s">
        <v>17</v>
      </c>
      <c r="L2748" t="s">
        <v>115</v>
      </c>
      <c r="M2748" t="s">
        <v>11</v>
      </c>
      <c r="N2748" s="1">
        <v>855040.27</v>
      </c>
      <c r="O2748" s="1">
        <v>656541.5</v>
      </c>
    </row>
    <row r="2749" spans="1:15" x14ac:dyDescent="0.25">
      <c r="A2749" s="2">
        <v>45164.449548611112</v>
      </c>
      <c r="B2749">
        <f t="shared" si="84"/>
        <v>26</v>
      </c>
      <c r="C2749">
        <f t="shared" si="85"/>
        <v>8</v>
      </c>
      <c r="D2749" s="2">
        <f>DATE(2023,KB_s[[#This Row],[Monat]],KB_s[[#This Row],[Tag]])</f>
        <v>45164</v>
      </c>
      <c r="E2749" s="3">
        <f>WEEKNUM(KB_s[[#This Row],[kill_datetime]],2)</f>
        <v>35</v>
      </c>
      <c r="F2749" t="s">
        <v>82</v>
      </c>
      <c r="G2749" t="s">
        <v>20</v>
      </c>
      <c r="H2749" t="s">
        <v>70</v>
      </c>
      <c r="I2749" t="s">
        <v>13</v>
      </c>
      <c r="J2749" t="s">
        <v>622</v>
      </c>
      <c r="K2749" t="s">
        <v>52</v>
      </c>
      <c r="L2749" t="s">
        <v>115</v>
      </c>
      <c r="M2749" t="s">
        <v>11</v>
      </c>
      <c r="N2749" s="1">
        <v>421123952.56</v>
      </c>
      <c r="O2749" s="1">
        <v>279866254.41000003</v>
      </c>
    </row>
    <row r="2750" spans="1:15" x14ac:dyDescent="0.25">
      <c r="A2750" s="2">
        <v>45164.449583333335</v>
      </c>
      <c r="B2750">
        <f t="shared" si="84"/>
        <v>26</v>
      </c>
      <c r="C2750">
        <f t="shared" si="85"/>
        <v>8</v>
      </c>
      <c r="D2750" s="2">
        <f>DATE(2023,KB_s[[#This Row],[Monat]],KB_s[[#This Row],[Tag]])</f>
        <v>45164</v>
      </c>
      <c r="E2750" s="3">
        <f>WEEKNUM(KB_s[[#This Row],[kill_datetime]],2)</f>
        <v>35</v>
      </c>
      <c r="F2750" t="s">
        <v>176</v>
      </c>
      <c r="G2750" t="s">
        <v>60</v>
      </c>
      <c r="H2750" t="s">
        <v>237</v>
      </c>
      <c r="I2750" t="s">
        <v>13</v>
      </c>
      <c r="J2750" t="s">
        <v>622</v>
      </c>
      <c r="K2750" t="s">
        <v>52</v>
      </c>
      <c r="L2750" t="s">
        <v>115</v>
      </c>
      <c r="M2750" t="s">
        <v>11</v>
      </c>
      <c r="N2750" s="1">
        <v>437757615.17000002</v>
      </c>
      <c r="O2750" s="1">
        <v>285274324.98000002</v>
      </c>
    </row>
    <row r="2751" spans="1:15" x14ac:dyDescent="0.25">
      <c r="A2751" s="2">
        <v>45164.44976851852</v>
      </c>
      <c r="B2751">
        <f t="shared" si="84"/>
        <v>26</v>
      </c>
      <c r="C2751">
        <f t="shared" si="85"/>
        <v>8</v>
      </c>
      <c r="D2751" s="2">
        <f>DATE(2023,KB_s[[#This Row],[Monat]],KB_s[[#This Row],[Tag]])</f>
        <v>45164</v>
      </c>
      <c r="E2751" s="3">
        <f>WEEKNUM(KB_s[[#This Row],[kill_datetime]],2)</f>
        <v>35</v>
      </c>
      <c r="F2751" t="s">
        <v>22</v>
      </c>
      <c r="G2751" t="s">
        <v>13</v>
      </c>
      <c r="H2751" t="s">
        <v>299</v>
      </c>
      <c r="I2751" t="s">
        <v>20</v>
      </c>
      <c r="J2751" t="s">
        <v>51</v>
      </c>
      <c r="K2751" t="s">
        <v>52</v>
      </c>
      <c r="L2751" t="s">
        <v>115</v>
      </c>
      <c r="M2751" t="s">
        <v>11</v>
      </c>
      <c r="N2751" s="1">
        <v>175294122.22</v>
      </c>
      <c r="O2751" s="1">
        <v>66876124.729999997</v>
      </c>
    </row>
    <row r="2752" spans="1:15" x14ac:dyDescent="0.25">
      <c r="A2752" s="2">
        <v>45164.450243055559</v>
      </c>
      <c r="B2752">
        <f t="shared" si="84"/>
        <v>26</v>
      </c>
      <c r="C2752">
        <f t="shared" si="85"/>
        <v>8</v>
      </c>
      <c r="D2752" s="2">
        <f>DATE(2023,KB_s[[#This Row],[Monat]],KB_s[[#This Row],[Tag]])</f>
        <v>45164</v>
      </c>
      <c r="E2752" s="3">
        <f>WEEKNUM(KB_s[[#This Row],[kill_datetime]],2)</f>
        <v>35</v>
      </c>
      <c r="F2752" t="s">
        <v>303</v>
      </c>
      <c r="G2752" t="s">
        <v>20</v>
      </c>
      <c r="H2752" t="s">
        <v>12</v>
      </c>
      <c r="I2752" t="s">
        <v>13</v>
      </c>
      <c r="J2752" t="s">
        <v>622</v>
      </c>
      <c r="K2752" t="s">
        <v>52</v>
      </c>
      <c r="L2752" t="s">
        <v>115</v>
      </c>
      <c r="M2752" t="s">
        <v>11</v>
      </c>
      <c r="N2752" s="1">
        <v>439574474.85000002</v>
      </c>
      <c r="O2752" s="1">
        <v>286000612.13</v>
      </c>
    </row>
    <row r="2753" spans="1:15" x14ac:dyDescent="0.25">
      <c r="A2753" s="2">
        <v>45164.450601851851</v>
      </c>
      <c r="B2753">
        <f t="shared" si="84"/>
        <v>26</v>
      </c>
      <c r="C2753">
        <f t="shared" si="85"/>
        <v>8</v>
      </c>
      <c r="D2753" s="2">
        <f>DATE(2023,KB_s[[#This Row],[Monat]],KB_s[[#This Row],[Tag]])</f>
        <v>45164</v>
      </c>
      <c r="E2753" s="3">
        <f>WEEKNUM(KB_s[[#This Row],[kill_datetime]],2)</f>
        <v>35</v>
      </c>
      <c r="F2753" t="s">
        <v>248</v>
      </c>
      <c r="G2753" t="s">
        <v>27</v>
      </c>
      <c r="H2753" t="s">
        <v>82</v>
      </c>
      <c r="I2753" t="s">
        <v>20</v>
      </c>
      <c r="J2753" t="s">
        <v>51</v>
      </c>
      <c r="K2753" t="s">
        <v>52</v>
      </c>
      <c r="L2753" t="s">
        <v>115</v>
      </c>
      <c r="M2753" t="s">
        <v>11</v>
      </c>
      <c r="N2753" s="1">
        <v>307645935.41000003</v>
      </c>
      <c r="O2753" s="1">
        <v>58006482.170000002</v>
      </c>
    </row>
    <row r="2754" spans="1:15" x14ac:dyDescent="0.25">
      <c r="A2754" s="2">
        <v>45164.450613425928</v>
      </c>
      <c r="B2754">
        <f t="shared" ref="B2754:B2817" si="86">DAY(A2754)</f>
        <v>26</v>
      </c>
      <c r="C2754">
        <f t="shared" ref="C2754:C2817" si="87">MONTH(A2754)</f>
        <v>8</v>
      </c>
      <c r="D2754" s="2">
        <f>DATE(2023,KB_s[[#This Row],[Monat]],KB_s[[#This Row],[Tag]])</f>
        <v>45164</v>
      </c>
      <c r="E2754" s="3">
        <f>WEEKNUM(KB_s[[#This Row],[kill_datetime]],2)</f>
        <v>35</v>
      </c>
      <c r="F2754" t="s">
        <v>201</v>
      </c>
      <c r="G2754" t="s">
        <v>15</v>
      </c>
      <c r="H2754" t="s">
        <v>237</v>
      </c>
      <c r="I2754" t="s">
        <v>13</v>
      </c>
      <c r="J2754" t="s">
        <v>622</v>
      </c>
      <c r="K2754" t="s">
        <v>52</v>
      </c>
      <c r="L2754" t="s">
        <v>115</v>
      </c>
      <c r="M2754" t="s">
        <v>11</v>
      </c>
      <c r="N2754" s="1">
        <v>433477206.47000003</v>
      </c>
      <c r="O2754" s="1">
        <v>290809818.62</v>
      </c>
    </row>
    <row r="2755" spans="1:15" x14ac:dyDescent="0.25">
      <c r="A2755" s="2">
        <v>45164.450856481482</v>
      </c>
      <c r="B2755">
        <f t="shared" si="86"/>
        <v>26</v>
      </c>
      <c r="C2755">
        <f t="shared" si="87"/>
        <v>8</v>
      </c>
      <c r="D2755" s="2">
        <f>DATE(2023,KB_s[[#This Row],[Monat]],KB_s[[#This Row],[Tag]])</f>
        <v>45164</v>
      </c>
      <c r="E2755" s="3">
        <f>WEEKNUM(KB_s[[#This Row],[kill_datetime]],2)</f>
        <v>35</v>
      </c>
      <c r="F2755" t="s">
        <v>189</v>
      </c>
      <c r="G2755" t="s">
        <v>60</v>
      </c>
      <c r="H2755" t="s">
        <v>207</v>
      </c>
      <c r="I2755" t="s">
        <v>27</v>
      </c>
      <c r="J2755" t="s">
        <v>127</v>
      </c>
      <c r="K2755" t="s">
        <v>17</v>
      </c>
      <c r="L2755" t="s">
        <v>115</v>
      </c>
      <c r="M2755" t="s">
        <v>11</v>
      </c>
      <c r="N2755" s="1">
        <v>2071221.29</v>
      </c>
      <c r="O2755" s="1">
        <v>929412.29</v>
      </c>
    </row>
    <row r="2756" spans="1:15" x14ac:dyDescent="0.25">
      <c r="A2756" s="2">
        <v>45164.450972222221</v>
      </c>
      <c r="B2756">
        <f t="shared" si="86"/>
        <v>26</v>
      </c>
      <c r="C2756">
        <f t="shared" si="87"/>
        <v>8</v>
      </c>
      <c r="D2756" s="2">
        <f>DATE(2023,KB_s[[#This Row],[Monat]],KB_s[[#This Row],[Tag]])</f>
        <v>45164</v>
      </c>
      <c r="E2756" s="3">
        <f>WEEKNUM(KB_s[[#This Row],[kill_datetime]],2)</f>
        <v>35</v>
      </c>
      <c r="F2756" t="s">
        <v>93</v>
      </c>
      <c r="G2756" t="s">
        <v>13</v>
      </c>
      <c r="H2756" t="s">
        <v>82</v>
      </c>
      <c r="I2756" t="s">
        <v>20</v>
      </c>
      <c r="J2756" t="s">
        <v>51</v>
      </c>
      <c r="K2756" t="s">
        <v>52</v>
      </c>
      <c r="L2756" t="s">
        <v>115</v>
      </c>
      <c r="M2756" t="s">
        <v>11</v>
      </c>
      <c r="N2756" s="1">
        <v>169246821.06</v>
      </c>
      <c r="O2756" s="1">
        <v>100288175.27</v>
      </c>
    </row>
    <row r="2757" spans="1:15" x14ac:dyDescent="0.25">
      <c r="A2757" s="2">
        <v>45164.450983796298</v>
      </c>
      <c r="B2757">
        <f t="shared" si="86"/>
        <v>26</v>
      </c>
      <c r="C2757">
        <f t="shared" si="87"/>
        <v>8</v>
      </c>
      <c r="D2757" s="2">
        <f>DATE(2023,KB_s[[#This Row],[Monat]],KB_s[[#This Row],[Tag]])</f>
        <v>45164</v>
      </c>
      <c r="E2757" s="3">
        <f>WEEKNUM(KB_s[[#This Row],[kill_datetime]],2)</f>
        <v>35</v>
      </c>
      <c r="F2757" t="s">
        <v>23</v>
      </c>
      <c r="G2757" t="s">
        <v>20</v>
      </c>
      <c r="H2757" t="s">
        <v>509</v>
      </c>
      <c r="I2757" t="s">
        <v>13</v>
      </c>
      <c r="J2757" t="s">
        <v>74</v>
      </c>
      <c r="K2757" t="s">
        <v>17</v>
      </c>
      <c r="L2757" t="s">
        <v>115</v>
      </c>
      <c r="M2757" t="s">
        <v>11</v>
      </c>
      <c r="N2757" s="1">
        <v>7796771.0499999998</v>
      </c>
      <c r="O2757" s="1">
        <v>5845976.7699999996</v>
      </c>
    </row>
    <row r="2758" spans="1:15" x14ac:dyDescent="0.25">
      <c r="A2758" s="2">
        <v>45164.451307870368</v>
      </c>
      <c r="B2758">
        <f t="shared" si="86"/>
        <v>26</v>
      </c>
      <c r="C2758">
        <f t="shared" si="87"/>
        <v>8</v>
      </c>
      <c r="D2758" s="2">
        <f>DATE(2023,KB_s[[#This Row],[Monat]],KB_s[[#This Row],[Tag]])</f>
        <v>45164</v>
      </c>
      <c r="E2758" s="3">
        <f>WEEKNUM(KB_s[[#This Row],[kill_datetime]],2)</f>
        <v>35</v>
      </c>
      <c r="F2758" t="s">
        <v>40</v>
      </c>
      <c r="G2758" t="s">
        <v>20</v>
      </c>
      <c r="H2758" t="s">
        <v>172</v>
      </c>
      <c r="I2758" t="s">
        <v>13</v>
      </c>
      <c r="J2758" t="s">
        <v>622</v>
      </c>
      <c r="K2758" t="s">
        <v>52</v>
      </c>
      <c r="L2758" t="s">
        <v>115</v>
      </c>
      <c r="M2758" t="s">
        <v>11</v>
      </c>
      <c r="N2758" s="1">
        <v>437703147.23000002</v>
      </c>
      <c r="O2758" s="1">
        <v>278444057.05000001</v>
      </c>
    </row>
    <row r="2759" spans="1:15" x14ac:dyDescent="0.25">
      <c r="A2759" s="2">
        <v>45164.451562499999</v>
      </c>
      <c r="B2759">
        <f t="shared" si="86"/>
        <v>26</v>
      </c>
      <c r="C2759">
        <f t="shared" si="87"/>
        <v>8</v>
      </c>
      <c r="D2759" s="2">
        <f>DATE(2023,KB_s[[#This Row],[Monat]],KB_s[[#This Row],[Tag]])</f>
        <v>45164</v>
      </c>
      <c r="E2759" s="3">
        <f>WEEKNUM(KB_s[[#This Row],[kill_datetime]],2)</f>
        <v>35</v>
      </c>
      <c r="F2759" t="s">
        <v>586</v>
      </c>
      <c r="G2759" t="s">
        <v>15</v>
      </c>
      <c r="H2759" t="s">
        <v>22</v>
      </c>
      <c r="I2759" t="s">
        <v>13</v>
      </c>
      <c r="J2759" t="s">
        <v>622</v>
      </c>
      <c r="K2759" t="s">
        <v>52</v>
      </c>
      <c r="L2759" t="s">
        <v>115</v>
      </c>
      <c r="M2759" t="s">
        <v>11</v>
      </c>
      <c r="N2759" s="1">
        <v>437302646.68000001</v>
      </c>
      <c r="O2759" s="1">
        <v>287230388.77999997</v>
      </c>
    </row>
    <row r="2760" spans="1:15" x14ac:dyDescent="0.25">
      <c r="A2760" s="2">
        <v>45164.451805555553</v>
      </c>
      <c r="B2760">
        <f t="shared" si="86"/>
        <v>26</v>
      </c>
      <c r="C2760">
        <f t="shared" si="87"/>
        <v>8</v>
      </c>
      <c r="D2760" s="2">
        <f>DATE(2023,KB_s[[#This Row],[Monat]],KB_s[[#This Row],[Tag]])</f>
        <v>45164</v>
      </c>
      <c r="E2760" s="3">
        <f>WEEKNUM(KB_s[[#This Row],[kill_datetime]],2)</f>
        <v>35</v>
      </c>
      <c r="F2760" t="s">
        <v>652</v>
      </c>
      <c r="G2760" t="s">
        <v>60</v>
      </c>
      <c r="H2760" t="s">
        <v>409</v>
      </c>
      <c r="I2760" t="s">
        <v>13</v>
      </c>
      <c r="J2760" t="s">
        <v>622</v>
      </c>
      <c r="K2760" t="s">
        <v>52</v>
      </c>
      <c r="L2760" t="s">
        <v>115</v>
      </c>
      <c r="M2760" t="s">
        <v>11</v>
      </c>
      <c r="N2760" s="1">
        <v>435313897.63</v>
      </c>
      <c r="O2760" s="1">
        <v>295747847.88</v>
      </c>
    </row>
    <row r="2761" spans="1:15" x14ac:dyDescent="0.25">
      <c r="A2761" s="2">
        <v>45164.452152777776</v>
      </c>
      <c r="B2761">
        <f t="shared" si="86"/>
        <v>26</v>
      </c>
      <c r="C2761">
        <f t="shared" si="87"/>
        <v>8</v>
      </c>
      <c r="D2761" s="2">
        <f>DATE(2023,KB_s[[#This Row],[Monat]],KB_s[[#This Row],[Tag]])</f>
        <v>45164</v>
      </c>
      <c r="E2761" s="3">
        <f>WEEKNUM(KB_s[[#This Row],[kill_datetime]],2)</f>
        <v>35</v>
      </c>
      <c r="F2761" t="s">
        <v>23</v>
      </c>
      <c r="G2761" t="s">
        <v>20</v>
      </c>
      <c r="H2761" t="s">
        <v>22</v>
      </c>
      <c r="I2761" t="s">
        <v>13</v>
      </c>
      <c r="J2761" t="s">
        <v>622</v>
      </c>
      <c r="K2761" t="s">
        <v>52</v>
      </c>
      <c r="L2761" t="s">
        <v>115</v>
      </c>
      <c r="M2761" t="s">
        <v>11</v>
      </c>
      <c r="N2761" s="1">
        <v>439816675.42000002</v>
      </c>
      <c r="O2761" s="1">
        <v>286540014.82999998</v>
      </c>
    </row>
    <row r="2762" spans="1:15" x14ac:dyDescent="0.25">
      <c r="A2762" s="2">
        <v>45164.452638888892</v>
      </c>
      <c r="B2762">
        <f t="shared" si="86"/>
        <v>26</v>
      </c>
      <c r="C2762">
        <f t="shared" si="87"/>
        <v>8</v>
      </c>
      <c r="D2762" s="2">
        <f>DATE(2023,KB_s[[#This Row],[Monat]],KB_s[[#This Row],[Tag]])</f>
        <v>45164</v>
      </c>
      <c r="E2762" s="3">
        <f>WEEKNUM(KB_s[[#This Row],[kill_datetime]],2)</f>
        <v>35</v>
      </c>
      <c r="F2762" t="s">
        <v>82</v>
      </c>
      <c r="G2762" t="s">
        <v>20</v>
      </c>
      <c r="H2762" t="s">
        <v>93</v>
      </c>
      <c r="I2762" t="s">
        <v>13</v>
      </c>
      <c r="J2762" t="s">
        <v>622</v>
      </c>
      <c r="K2762" t="s">
        <v>52</v>
      </c>
      <c r="L2762" t="s">
        <v>115</v>
      </c>
      <c r="M2762" t="s">
        <v>11</v>
      </c>
      <c r="N2762" s="1">
        <v>440464095.02999997</v>
      </c>
      <c r="O2762" s="1">
        <v>294864585.79000002</v>
      </c>
    </row>
    <row r="2763" spans="1:15" x14ac:dyDescent="0.25">
      <c r="A2763" s="2">
        <v>45164.453055555554</v>
      </c>
      <c r="B2763">
        <f t="shared" si="86"/>
        <v>26</v>
      </c>
      <c r="C2763">
        <f t="shared" si="87"/>
        <v>8</v>
      </c>
      <c r="D2763" s="2">
        <f>DATE(2023,KB_s[[#This Row],[Monat]],KB_s[[#This Row],[Tag]])</f>
        <v>45164</v>
      </c>
      <c r="E2763" s="3">
        <f>WEEKNUM(KB_s[[#This Row],[kill_datetime]],2)</f>
        <v>35</v>
      </c>
      <c r="F2763" t="s">
        <v>596</v>
      </c>
      <c r="G2763" t="s">
        <v>20</v>
      </c>
      <c r="H2763" t="s">
        <v>427</v>
      </c>
      <c r="I2763" t="s">
        <v>13</v>
      </c>
      <c r="J2763" t="s">
        <v>622</v>
      </c>
      <c r="K2763" t="s">
        <v>52</v>
      </c>
      <c r="L2763" t="s">
        <v>115</v>
      </c>
      <c r="M2763" t="s">
        <v>11</v>
      </c>
      <c r="N2763" s="1">
        <v>438089093.74000001</v>
      </c>
      <c r="O2763" s="1">
        <v>294748259.37</v>
      </c>
    </row>
    <row r="2764" spans="1:15" x14ac:dyDescent="0.25">
      <c r="A2764" s="2">
        <v>45164.453194444446</v>
      </c>
      <c r="B2764">
        <f t="shared" si="86"/>
        <v>26</v>
      </c>
      <c r="C2764">
        <f t="shared" si="87"/>
        <v>8</v>
      </c>
      <c r="D2764" s="2">
        <f>DATE(2023,KB_s[[#This Row],[Monat]],KB_s[[#This Row],[Tag]])</f>
        <v>45164</v>
      </c>
      <c r="E2764" s="3">
        <f>WEEKNUM(KB_s[[#This Row],[kill_datetime]],2)</f>
        <v>35</v>
      </c>
      <c r="F2764" t="s">
        <v>262</v>
      </c>
      <c r="G2764" t="s">
        <v>60</v>
      </c>
      <c r="H2764" t="s">
        <v>392</v>
      </c>
      <c r="I2764" t="s">
        <v>13</v>
      </c>
      <c r="J2764" t="s">
        <v>622</v>
      </c>
      <c r="K2764" t="s">
        <v>52</v>
      </c>
      <c r="L2764" t="s">
        <v>115</v>
      </c>
      <c r="M2764" t="s">
        <v>11</v>
      </c>
      <c r="N2764" s="1">
        <v>437600590.10000002</v>
      </c>
      <c r="O2764" s="1">
        <v>288868926.55000001</v>
      </c>
    </row>
    <row r="2765" spans="1:15" x14ac:dyDescent="0.25">
      <c r="A2765" s="2">
        <v>45164.453773148147</v>
      </c>
      <c r="B2765">
        <f t="shared" si="86"/>
        <v>26</v>
      </c>
      <c r="C2765">
        <f t="shared" si="87"/>
        <v>8</v>
      </c>
      <c r="D2765" s="2">
        <f>DATE(2023,KB_s[[#This Row],[Monat]],KB_s[[#This Row],[Tag]])</f>
        <v>45164</v>
      </c>
      <c r="E2765" s="3">
        <f>WEEKNUM(KB_s[[#This Row],[kill_datetime]],2)</f>
        <v>35</v>
      </c>
      <c r="F2765" t="s">
        <v>630</v>
      </c>
      <c r="G2765" t="s">
        <v>60</v>
      </c>
      <c r="H2765" t="s">
        <v>305</v>
      </c>
      <c r="I2765" t="s">
        <v>13</v>
      </c>
      <c r="J2765" t="s">
        <v>622</v>
      </c>
      <c r="K2765" t="s">
        <v>52</v>
      </c>
      <c r="L2765" t="s">
        <v>115</v>
      </c>
      <c r="M2765" t="s">
        <v>11</v>
      </c>
      <c r="N2765" s="1">
        <v>432029456.16000003</v>
      </c>
      <c r="O2765" s="1">
        <v>287606474.23000002</v>
      </c>
    </row>
    <row r="2766" spans="1:15" x14ac:dyDescent="0.25">
      <c r="A2766" s="2">
        <v>45164.453865740739</v>
      </c>
      <c r="B2766">
        <f t="shared" si="86"/>
        <v>26</v>
      </c>
      <c r="C2766">
        <f t="shared" si="87"/>
        <v>8</v>
      </c>
      <c r="D2766" s="2">
        <f>DATE(2023,KB_s[[#This Row],[Monat]],KB_s[[#This Row],[Tag]])</f>
        <v>45164</v>
      </c>
      <c r="E2766" s="3">
        <f>WEEKNUM(KB_s[[#This Row],[kill_datetime]],2)</f>
        <v>35</v>
      </c>
      <c r="F2766" t="s">
        <v>198</v>
      </c>
      <c r="G2766" t="s">
        <v>20</v>
      </c>
      <c r="H2766" t="s">
        <v>492</v>
      </c>
      <c r="I2766" t="s">
        <v>13</v>
      </c>
      <c r="J2766" t="s">
        <v>622</v>
      </c>
      <c r="K2766" t="s">
        <v>52</v>
      </c>
      <c r="L2766" t="s">
        <v>115</v>
      </c>
      <c r="M2766" t="s">
        <v>11</v>
      </c>
      <c r="N2766" s="1">
        <v>436838215.62</v>
      </c>
      <c r="O2766" s="1">
        <v>287203732.19</v>
      </c>
    </row>
    <row r="2767" spans="1:15" x14ac:dyDescent="0.25">
      <c r="A2767" s="2">
        <v>45164.454131944447</v>
      </c>
      <c r="B2767">
        <f t="shared" si="86"/>
        <v>26</v>
      </c>
      <c r="C2767">
        <f t="shared" si="87"/>
        <v>8</v>
      </c>
      <c r="D2767" s="2">
        <f>DATE(2023,KB_s[[#This Row],[Monat]],KB_s[[#This Row],[Tag]])</f>
        <v>45164</v>
      </c>
      <c r="E2767" s="3">
        <f>WEEKNUM(KB_s[[#This Row],[kill_datetime]],2)</f>
        <v>35</v>
      </c>
      <c r="F2767" t="s">
        <v>563</v>
      </c>
      <c r="G2767" t="s">
        <v>20</v>
      </c>
      <c r="H2767" t="s">
        <v>237</v>
      </c>
      <c r="I2767" t="s">
        <v>13</v>
      </c>
      <c r="J2767" t="s">
        <v>622</v>
      </c>
      <c r="K2767" t="s">
        <v>52</v>
      </c>
      <c r="L2767" t="s">
        <v>115</v>
      </c>
      <c r="M2767" t="s">
        <v>11</v>
      </c>
      <c r="N2767" s="1">
        <v>437745842.97000003</v>
      </c>
      <c r="O2767" s="1">
        <v>303595976.73000002</v>
      </c>
    </row>
    <row r="2768" spans="1:15" x14ac:dyDescent="0.25">
      <c r="A2768" s="2">
        <v>45164.454224537039</v>
      </c>
      <c r="B2768">
        <f t="shared" si="86"/>
        <v>26</v>
      </c>
      <c r="C2768">
        <f t="shared" si="87"/>
        <v>8</v>
      </c>
      <c r="D2768" s="2">
        <f>DATE(2023,KB_s[[#This Row],[Monat]],KB_s[[#This Row],[Tag]])</f>
        <v>45164</v>
      </c>
      <c r="E2768" s="3">
        <f>WEEKNUM(KB_s[[#This Row],[kill_datetime]],2)</f>
        <v>35</v>
      </c>
      <c r="F2768" t="s">
        <v>653</v>
      </c>
      <c r="G2768" t="s">
        <v>60</v>
      </c>
      <c r="H2768" t="s">
        <v>172</v>
      </c>
      <c r="I2768" t="s">
        <v>13</v>
      </c>
      <c r="J2768" t="s">
        <v>271</v>
      </c>
      <c r="K2768" t="s">
        <v>32</v>
      </c>
      <c r="L2768" t="s">
        <v>115</v>
      </c>
      <c r="M2768" t="s">
        <v>11</v>
      </c>
      <c r="N2768" s="1">
        <v>24179444.109999999</v>
      </c>
      <c r="O2768" s="1">
        <v>13659380.359999999</v>
      </c>
    </row>
    <row r="2769" spans="1:15" x14ac:dyDescent="0.25">
      <c r="A2769" s="2">
        <v>45164.454317129632</v>
      </c>
      <c r="B2769">
        <f t="shared" si="86"/>
        <v>26</v>
      </c>
      <c r="C2769">
        <f t="shared" si="87"/>
        <v>8</v>
      </c>
      <c r="D2769" s="2">
        <f>DATE(2023,KB_s[[#This Row],[Monat]],KB_s[[#This Row],[Tag]])</f>
        <v>45164</v>
      </c>
      <c r="E2769" s="3">
        <f>WEEKNUM(KB_s[[#This Row],[kill_datetime]],2)</f>
        <v>35</v>
      </c>
      <c r="F2769" t="s">
        <v>481</v>
      </c>
      <c r="G2769" t="s">
        <v>60</v>
      </c>
      <c r="H2769" t="s">
        <v>292</v>
      </c>
      <c r="I2769" t="s">
        <v>13</v>
      </c>
      <c r="J2769" t="s">
        <v>622</v>
      </c>
      <c r="K2769" t="s">
        <v>52</v>
      </c>
      <c r="L2769" t="s">
        <v>115</v>
      </c>
      <c r="M2769" t="s">
        <v>11</v>
      </c>
      <c r="N2769" s="1">
        <v>429386291.63</v>
      </c>
      <c r="O2769" s="1">
        <v>286049419.20999998</v>
      </c>
    </row>
    <row r="2770" spans="1:15" x14ac:dyDescent="0.25">
      <c r="A2770" s="2">
        <v>45164.454583333332</v>
      </c>
      <c r="B2770">
        <f t="shared" si="86"/>
        <v>26</v>
      </c>
      <c r="C2770">
        <f t="shared" si="87"/>
        <v>8</v>
      </c>
      <c r="D2770" s="2">
        <f>DATE(2023,KB_s[[#This Row],[Monat]],KB_s[[#This Row],[Tag]])</f>
        <v>45164</v>
      </c>
      <c r="E2770" s="3">
        <f>WEEKNUM(KB_s[[#This Row],[kill_datetime]],2)</f>
        <v>35</v>
      </c>
      <c r="F2770" t="s">
        <v>546</v>
      </c>
      <c r="G2770" t="s">
        <v>60</v>
      </c>
      <c r="H2770" t="s">
        <v>305</v>
      </c>
      <c r="I2770" t="s">
        <v>13</v>
      </c>
      <c r="J2770" t="s">
        <v>622</v>
      </c>
      <c r="K2770" t="s">
        <v>52</v>
      </c>
      <c r="L2770" t="s">
        <v>115</v>
      </c>
      <c r="M2770" t="s">
        <v>11</v>
      </c>
      <c r="N2770" s="1">
        <v>437755146.69999999</v>
      </c>
      <c r="O2770" s="1">
        <v>291656056.12</v>
      </c>
    </row>
    <row r="2771" spans="1:15" x14ac:dyDescent="0.25">
      <c r="A2771" s="2">
        <v>45164.454768518517</v>
      </c>
      <c r="B2771">
        <f t="shared" si="86"/>
        <v>26</v>
      </c>
      <c r="C2771">
        <f t="shared" si="87"/>
        <v>8</v>
      </c>
      <c r="D2771" s="2">
        <f>DATE(2023,KB_s[[#This Row],[Monat]],KB_s[[#This Row],[Tag]])</f>
        <v>45164</v>
      </c>
      <c r="E2771" s="3">
        <f>WEEKNUM(KB_s[[#This Row],[kill_datetime]],2)</f>
        <v>35</v>
      </c>
      <c r="F2771" t="s">
        <v>82</v>
      </c>
      <c r="G2771" t="s">
        <v>20</v>
      </c>
      <c r="H2771" t="s">
        <v>172</v>
      </c>
      <c r="I2771" t="s">
        <v>13</v>
      </c>
      <c r="J2771" t="s">
        <v>622</v>
      </c>
      <c r="K2771" t="s">
        <v>52</v>
      </c>
      <c r="L2771" t="s">
        <v>115</v>
      </c>
      <c r="M2771" t="s">
        <v>11</v>
      </c>
      <c r="N2771" s="1">
        <v>438548849.36000001</v>
      </c>
      <c r="O2771" s="1">
        <v>290667531.19999999</v>
      </c>
    </row>
    <row r="2772" spans="1:15" x14ac:dyDescent="0.25">
      <c r="A2772" s="2">
        <v>45164.455034722225</v>
      </c>
      <c r="B2772">
        <f t="shared" si="86"/>
        <v>26</v>
      </c>
      <c r="C2772">
        <f t="shared" si="87"/>
        <v>8</v>
      </c>
      <c r="D2772" s="2">
        <f>DATE(2023,KB_s[[#This Row],[Monat]],KB_s[[#This Row],[Tag]])</f>
        <v>45164</v>
      </c>
      <c r="E2772" s="3">
        <f>WEEKNUM(KB_s[[#This Row],[kill_datetime]],2)</f>
        <v>35</v>
      </c>
      <c r="F2772" t="s">
        <v>153</v>
      </c>
      <c r="G2772" t="s">
        <v>27</v>
      </c>
      <c r="H2772" t="s">
        <v>23</v>
      </c>
      <c r="I2772" t="s">
        <v>20</v>
      </c>
      <c r="J2772" t="s">
        <v>51</v>
      </c>
      <c r="K2772" t="s">
        <v>52</v>
      </c>
      <c r="L2772" t="s">
        <v>115</v>
      </c>
      <c r="M2772" t="s">
        <v>11</v>
      </c>
      <c r="N2772" s="1">
        <v>283873198.86000001</v>
      </c>
      <c r="O2772" s="1">
        <v>71568892.010000005</v>
      </c>
    </row>
    <row r="2773" spans="1:15" x14ac:dyDescent="0.25">
      <c r="A2773" s="2">
        <v>45164.455127314817</v>
      </c>
      <c r="B2773">
        <f t="shared" si="86"/>
        <v>26</v>
      </c>
      <c r="C2773">
        <f t="shared" si="87"/>
        <v>8</v>
      </c>
      <c r="D2773" s="2">
        <f>DATE(2023,KB_s[[#This Row],[Monat]],KB_s[[#This Row],[Tag]])</f>
        <v>45164</v>
      </c>
      <c r="E2773" s="3">
        <f>WEEKNUM(KB_s[[#This Row],[kill_datetime]],2)</f>
        <v>35</v>
      </c>
      <c r="F2773" t="s">
        <v>237</v>
      </c>
      <c r="G2773" t="s">
        <v>13</v>
      </c>
      <c r="H2773" t="s">
        <v>308</v>
      </c>
      <c r="I2773" t="s">
        <v>20</v>
      </c>
      <c r="J2773" t="s">
        <v>51</v>
      </c>
      <c r="K2773" t="s">
        <v>52</v>
      </c>
      <c r="L2773" t="s">
        <v>115</v>
      </c>
      <c r="M2773" t="s">
        <v>11</v>
      </c>
      <c r="N2773" s="1">
        <v>178391910.27000001</v>
      </c>
      <c r="O2773" s="1">
        <v>114084451.34999999</v>
      </c>
    </row>
    <row r="2774" spans="1:15" x14ac:dyDescent="0.25">
      <c r="A2774" s="2">
        <v>45164.455196759256</v>
      </c>
      <c r="B2774">
        <f t="shared" si="86"/>
        <v>26</v>
      </c>
      <c r="C2774">
        <f t="shared" si="87"/>
        <v>8</v>
      </c>
      <c r="D2774" s="2">
        <f>DATE(2023,KB_s[[#This Row],[Monat]],KB_s[[#This Row],[Tag]])</f>
        <v>45164</v>
      </c>
      <c r="E2774" s="3">
        <f>WEEKNUM(KB_s[[#This Row],[kill_datetime]],2)</f>
        <v>35</v>
      </c>
      <c r="F2774" t="s">
        <v>176</v>
      </c>
      <c r="G2774" t="s">
        <v>60</v>
      </c>
      <c r="H2774" t="s">
        <v>479</v>
      </c>
      <c r="I2774" t="s">
        <v>13</v>
      </c>
      <c r="J2774" t="s">
        <v>622</v>
      </c>
      <c r="K2774" t="s">
        <v>52</v>
      </c>
      <c r="L2774" t="s">
        <v>115</v>
      </c>
      <c r="M2774" t="s">
        <v>11</v>
      </c>
      <c r="N2774" s="1">
        <v>437770940.79000002</v>
      </c>
      <c r="O2774" s="1">
        <v>293682044.38999999</v>
      </c>
    </row>
    <row r="2775" spans="1:15" x14ac:dyDescent="0.25">
      <c r="A2775" s="2">
        <v>45164.455416666664</v>
      </c>
      <c r="B2775">
        <f t="shared" si="86"/>
        <v>26</v>
      </c>
      <c r="C2775">
        <f t="shared" si="87"/>
        <v>8</v>
      </c>
      <c r="D2775" s="2">
        <f>DATE(2023,KB_s[[#This Row],[Monat]],KB_s[[#This Row],[Tag]])</f>
        <v>45164</v>
      </c>
      <c r="E2775" s="3">
        <f>WEEKNUM(KB_s[[#This Row],[kill_datetime]],2)</f>
        <v>35</v>
      </c>
      <c r="F2775" t="s">
        <v>308</v>
      </c>
      <c r="G2775" t="s">
        <v>20</v>
      </c>
      <c r="H2775" t="s">
        <v>22</v>
      </c>
      <c r="I2775" t="s">
        <v>13</v>
      </c>
      <c r="J2775" t="s">
        <v>233</v>
      </c>
      <c r="K2775" t="s">
        <v>17</v>
      </c>
      <c r="L2775" t="s">
        <v>115</v>
      </c>
      <c r="M2775" t="s">
        <v>11</v>
      </c>
      <c r="N2775" s="1">
        <v>857329.03</v>
      </c>
      <c r="O2775" s="1">
        <v>663481.77</v>
      </c>
    </row>
    <row r="2776" spans="1:15" x14ac:dyDescent="0.25">
      <c r="A2776" s="2">
        <v>45164.455682870372</v>
      </c>
      <c r="B2776">
        <f t="shared" si="86"/>
        <v>26</v>
      </c>
      <c r="C2776">
        <f t="shared" si="87"/>
        <v>8</v>
      </c>
      <c r="D2776" s="2">
        <f>DATE(2023,KB_s[[#This Row],[Monat]],KB_s[[#This Row],[Tag]])</f>
        <v>45164</v>
      </c>
      <c r="E2776" s="3">
        <f>WEEKNUM(KB_s[[#This Row],[kill_datetime]],2)</f>
        <v>35</v>
      </c>
      <c r="F2776" t="s">
        <v>333</v>
      </c>
      <c r="G2776" t="s">
        <v>15</v>
      </c>
      <c r="H2776" t="s">
        <v>228</v>
      </c>
      <c r="I2776" t="s">
        <v>27</v>
      </c>
      <c r="J2776" t="s">
        <v>233</v>
      </c>
      <c r="K2776" t="s">
        <v>17</v>
      </c>
      <c r="L2776" t="s">
        <v>115</v>
      </c>
      <c r="M2776" t="s">
        <v>11</v>
      </c>
      <c r="N2776" s="1">
        <v>2130937.2400000002</v>
      </c>
      <c r="O2776" s="1">
        <v>1042762.44</v>
      </c>
    </row>
    <row r="2777" spans="1:15" x14ac:dyDescent="0.25">
      <c r="A2777" s="2">
        <v>45164.456273148149</v>
      </c>
      <c r="B2777">
        <f t="shared" si="86"/>
        <v>26</v>
      </c>
      <c r="C2777">
        <f t="shared" si="87"/>
        <v>8</v>
      </c>
      <c r="D2777" s="2">
        <f>DATE(2023,KB_s[[#This Row],[Monat]],KB_s[[#This Row],[Tag]])</f>
        <v>45164</v>
      </c>
      <c r="E2777" s="3">
        <f>WEEKNUM(KB_s[[#This Row],[kill_datetime]],2)</f>
        <v>35</v>
      </c>
      <c r="F2777" t="s">
        <v>563</v>
      </c>
      <c r="G2777" t="s">
        <v>20</v>
      </c>
      <c r="H2777" t="s">
        <v>12</v>
      </c>
      <c r="I2777" t="s">
        <v>13</v>
      </c>
      <c r="J2777" t="s">
        <v>622</v>
      </c>
      <c r="K2777" t="s">
        <v>52</v>
      </c>
      <c r="L2777" t="s">
        <v>115</v>
      </c>
      <c r="M2777" t="s">
        <v>11</v>
      </c>
      <c r="N2777" s="1">
        <v>429222116.11000001</v>
      </c>
      <c r="O2777" s="1">
        <v>283790101.63999999</v>
      </c>
    </row>
    <row r="2778" spans="1:15" x14ac:dyDescent="0.25">
      <c r="A2778" s="2">
        <v>45164.456284722219</v>
      </c>
      <c r="B2778">
        <f t="shared" si="86"/>
        <v>26</v>
      </c>
      <c r="C2778">
        <f t="shared" si="87"/>
        <v>8</v>
      </c>
      <c r="D2778" s="2">
        <f>DATE(2023,KB_s[[#This Row],[Monat]],KB_s[[#This Row],[Tag]])</f>
        <v>45164</v>
      </c>
      <c r="E2778" s="3">
        <f>WEEKNUM(KB_s[[#This Row],[kill_datetime]],2)</f>
        <v>35</v>
      </c>
      <c r="F2778" t="s">
        <v>272</v>
      </c>
      <c r="G2778" t="s">
        <v>27</v>
      </c>
      <c r="H2778" t="s">
        <v>82</v>
      </c>
      <c r="I2778" t="s">
        <v>20</v>
      </c>
      <c r="J2778" t="s">
        <v>51</v>
      </c>
      <c r="K2778" t="s">
        <v>52</v>
      </c>
      <c r="L2778" t="s">
        <v>115</v>
      </c>
      <c r="M2778" t="s">
        <v>11</v>
      </c>
      <c r="N2778" s="1">
        <v>227333889.09999999</v>
      </c>
      <c r="O2778" s="1">
        <v>103332779.98</v>
      </c>
    </row>
    <row r="2779" spans="1:15" x14ac:dyDescent="0.25">
      <c r="A2779" s="2">
        <v>45164.45653935185</v>
      </c>
      <c r="B2779">
        <f t="shared" si="86"/>
        <v>26</v>
      </c>
      <c r="C2779">
        <f t="shared" si="87"/>
        <v>8</v>
      </c>
      <c r="D2779" s="2">
        <f>DATE(2023,KB_s[[#This Row],[Monat]],KB_s[[#This Row],[Tag]])</f>
        <v>45164</v>
      </c>
      <c r="E2779" s="3">
        <f>WEEKNUM(KB_s[[#This Row],[kill_datetime]],2)</f>
        <v>35</v>
      </c>
      <c r="F2779" t="s">
        <v>201</v>
      </c>
      <c r="G2779" t="s">
        <v>15</v>
      </c>
      <c r="H2779" t="s">
        <v>479</v>
      </c>
      <c r="I2779" t="s">
        <v>13</v>
      </c>
      <c r="J2779" t="s">
        <v>622</v>
      </c>
      <c r="K2779" t="s">
        <v>52</v>
      </c>
      <c r="L2779" t="s">
        <v>115</v>
      </c>
      <c r="M2779" t="s">
        <v>11</v>
      </c>
      <c r="N2779" s="1">
        <v>435336836.81999999</v>
      </c>
      <c r="O2779" s="1">
        <v>286653386.54000002</v>
      </c>
    </row>
    <row r="2780" spans="1:15" x14ac:dyDescent="0.25">
      <c r="A2780" s="2">
        <v>45164.456608796296</v>
      </c>
      <c r="B2780">
        <f t="shared" si="86"/>
        <v>26</v>
      </c>
      <c r="C2780">
        <f t="shared" si="87"/>
        <v>8</v>
      </c>
      <c r="D2780" s="2">
        <f>DATE(2023,KB_s[[#This Row],[Monat]],KB_s[[#This Row],[Tag]])</f>
        <v>45164</v>
      </c>
      <c r="E2780" s="3">
        <f>WEEKNUM(KB_s[[#This Row],[kill_datetime]],2)</f>
        <v>35</v>
      </c>
      <c r="F2780" t="s">
        <v>498</v>
      </c>
      <c r="G2780" t="s">
        <v>60</v>
      </c>
      <c r="H2780" t="s">
        <v>22</v>
      </c>
      <c r="I2780" t="s">
        <v>13</v>
      </c>
      <c r="J2780" t="s">
        <v>622</v>
      </c>
      <c r="K2780" t="s">
        <v>52</v>
      </c>
      <c r="L2780" t="s">
        <v>115</v>
      </c>
      <c r="M2780" t="s">
        <v>11</v>
      </c>
      <c r="N2780" s="1">
        <v>446082578.61000001</v>
      </c>
      <c r="O2780" s="1">
        <v>288664118.74000001</v>
      </c>
    </row>
    <row r="2781" spans="1:15" x14ac:dyDescent="0.25">
      <c r="A2781" s="2">
        <v>45164.457106481481</v>
      </c>
      <c r="B2781">
        <f t="shared" si="86"/>
        <v>26</v>
      </c>
      <c r="C2781">
        <f t="shared" si="87"/>
        <v>8</v>
      </c>
      <c r="D2781" s="2">
        <f>DATE(2023,KB_s[[#This Row],[Monat]],KB_s[[#This Row],[Tag]])</f>
        <v>45164</v>
      </c>
      <c r="E2781" s="3">
        <f>WEEKNUM(KB_s[[#This Row],[kill_datetime]],2)</f>
        <v>35</v>
      </c>
      <c r="F2781" t="s">
        <v>189</v>
      </c>
      <c r="G2781" t="s">
        <v>60</v>
      </c>
      <c r="H2781" t="s">
        <v>305</v>
      </c>
      <c r="I2781" t="s">
        <v>13</v>
      </c>
      <c r="J2781" t="s">
        <v>622</v>
      </c>
      <c r="K2781" t="s">
        <v>52</v>
      </c>
      <c r="L2781" t="s">
        <v>115</v>
      </c>
      <c r="M2781" t="s">
        <v>11</v>
      </c>
      <c r="N2781" s="1">
        <v>453658671.10000002</v>
      </c>
      <c r="O2781" s="1">
        <v>308304993.12</v>
      </c>
    </row>
    <row r="2782" spans="1:15" x14ac:dyDescent="0.25">
      <c r="A2782" s="2">
        <v>45164.457291666666</v>
      </c>
      <c r="B2782">
        <f t="shared" si="86"/>
        <v>26</v>
      </c>
      <c r="C2782">
        <f t="shared" si="87"/>
        <v>8</v>
      </c>
      <c r="D2782" s="2">
        <f>DATE(2023,KB_s[[#This Row],[Monat]],KB_s[[#This Row],[Tag]])</f>
        <v>45164</v>
      </c>
      <c r="E2782" s="3">
        <f>WEEKNUM(KB_s[[#This Row],[kill_datetime]],2)</f>
        <v>35</v>
      </c>
      <c r="F2782" t="s">
        <v>41</v>
      </c>
      <c r="G2782" t="s">
        <v>13</v>
      </c>
      <c r="H2782" t="s">
        <v>563</v>
      </c>
      <c r="I2782" t="s">
        <v>20</v>
      </c>
      <c r="J2782" t="s">
        <v>51</v>
      </c>
      <c r="K2782" t="s">
        <v>52</v>
      </c>
      <c r="L2782" t="s">
        <v>115</v>
      </c>
      <c r="M2782" t="s">
        <v>11</v>
      </c>
      <c r="N2782" s="1">
        <v>131021263.42</v>
      </c>
      <c r="O2782" s="1">
        <v>102962116.44</v>
      </c>
    </row>
    <row r="2783" spans="1:15" x14ac:dyDescent="0.25">
      <c r="A2783" s="2">
        <v>45164.457430555558</v>
      </c>
      <c r="B2783">
        <f t="shared" si="86"/>
        <v>26</v>
      </c>
      <c r="C2783">
        <f t="shared" si="87"/>
        <v>8</v>
      </c>
      <c r="D2783" s="2">
        <f>DATE(2023,KB_s[[#This Row],[Monat]],KB_s[[#This Row],[Tag]])</f>
        <v>45164</v>
      </c>
      <c r="E2783" s="3">
        <f>WEEKNUM(KB_s[[#This Row],[kill_datetime]],2)</f>
        <v>35</v>
      </c>
      <c r="F2783" t="s">
        <v>658</v>
      </c>
      <c r="G2783" t="s">
        <v>60</v>
      </c>
      <c r="H2783" t="s">
        <v>21</v>
      </c>
      <c r="I2783" t="s">
        <v>13</v>
      </c>
      <c r="J2783" t="s">
        <v>622</v>
      </c>
      <c r="K2783" t="s">
        <v>52</v>
      </c>
      <c r="L2783" t="s">
        <v>115</v>
      </c>
      <c r="M2783" t="s">
        <v>11</v>
      </c>
      <c r="N2783" s="1">
        <v>453624822.73000002</v>
      </c>
      <c r="O2783" s="1">
        <v>311440099.88</v>
      </c>
    </row>
    <row r="2784" spans="1:15" x14ac:dyDescent="0.25">
      <c r="A2784" s="2">
        <v>45164.45758101852</v>
      </c>
      <c r="B2784">
        <f t="shared" si="86"/>
        <v>26</v>
      </c>
      <c r="C2784">
        <f t="shared" si="87"/>
        <v>8</v>
      </c>
      <c r="D2784" s="2">
        <f>DATE(2023,KB_s[[#This Row],[Monat]],KB_s[[#This Row],[Tag]])</f>
        <v>45164</v>
      </c>
      <c r="E2784" s="3">
        <f>WEEKNUM(KB_s[[#This Row],[kill_datetime]],2)</f>
        <v>35</v>
      </c>
      <c r="F2784" t="s">
        <v>290</v>
      </c>
      <c r="G2784" t="s">
        <v>20</v>
      </c>
      <c r="H2784" t="s">
        <v>237</v>
      </c>
      <c r="I2784" t="s">
        <v>13</v>
      </c>
      <c r="J2784" t="s">
        <v>622</v>
      </c>
      <c r="K2784" t="s">
        <v>52</v>
      </c>
      <c r="L2784" t="s">
        <v>115</v>
      </c>
      <c r="M2784" t="s">
        <v>11</v>
      </c>
      <c r="N2784" s="1">
        <v>435258375.86000001</v>
      </c>
      <c r="O2784" s="1">
        <v>293004315.94</v>
      </c>
    </row>
    <row r="2785" spans="1:15" x14ac:dyDescent="0.25">
      <c r="A2785" s="2">
        <v>45164.457604166666</v>
      </c>
      <c r="B2785">
        <f t="shared" si="86"/>
        <v>26</v>
      </c>
      <c r="C2785">
        <f t="shared" si="87"/>
        <v>8</v>
      </c>
      <c r="D2785" s="2">
        <f>DATE(2023,KB_s[[#This Row],[Monat]],KB_s[[#This Row],[Tag]])</f>
        <v>45164</v>
      </c>
      <c r="E2785" s="3">
        <f>WEEKNUM(KB_s[[#This Row],[kill_datetime]],2)</f>
        <v>35</v>
      </c>
      <c r="F2785" t="s">
        <v>197</v>
      </c>
      <c r="G2785" t="s">
        <v>27</v>
      </c>
      <c r="H2785" t="s">
        <v>23</v>
      </c>
      <c r="I2785" t="s">
        <v>20</v>
      </c>
      <c r="J2785" t="s">
        <v>51</v>
      </c>
      <c r="K2785" t="s">
        <v>52</v>
      </c>
      <c r="L2785" t="s">
        <v>115</v>
      </c>
      <c r="M2785" t="s">
        <v>11</v>
      </c>
      <c r="N2785" s="1">
        <v>225297595.59999999</v>
      </c>
      <c r="O2785" s="1">
        <v>69041101.709999993</v>
      </c>
    </row>
    <row r="2786" spans="1:15" x14ac:dyDescent="0.25">
      <c r="A2786" s="2">
        <v>45164.458078703705</v>
      </c>
      <c r="B2786">
        <f t="shared" si="86"/>
        <v>26</v>
      </c>
      <c r="C2786">
        <f t="shared" si="87"/>
        <v>8</v>
      </c>
      <c r="D2786" s="2">
        <f>DATE(2023,KB_s[[#This Row],[Monat]],KB_s[[#This Row],[Tag]])</f>
        <v>45164</v>
      </c>
      <c r="E2786" s="3">
        <f>WEEKNUM(KB_s[[#This Row],[kill_datetime]],2)</f>
        <v>35</v>
      </c>
      <c r="F2786" t="s">
        <v>481</v>
      </c>
      <c r="G2786" t="s">
        <v>60</v>
      </c>
      <c r="H2786" t="s">
        <v>57</v>
      </c>
      <c r="I2786" t="s">
        <v>13</v>
      </c>
      <c r="J2786" t="s">
        <v>622</v>
      </c>
      <c r="K2786" t="s">
        <v>52</v>
      </c>
      <c r="L2786" t="s">
        <v>115</v>
      </c>
      <c r="M2786" t="s">
        <v>11</v>
      </c>
      <c r="N2786" s="1">
        <v>427206774.70999998</v>
      </c>
      <c r="O2786" s="1">
        <v>279551405.54000002</v>
      </c>
    </row>
    <row r="2787" spans="1:15" x14ac:dyDescent="0.25">
      <c r="A2787" s="2">
        <v>45164.458090277774</v>
      </c>
      <c r="B2787">
        <f t="shared" si="86"/>
        <v>26</v>
      </c>
      <c r="C2787">
        <f t="shared" si="87"/>
        <v>8</v>
      </c>
      <c r="D2787" s="2">
        <f>DATE(2023,KB_s[[#This Row],[Monat]],KB_s[[#This Row],[Tag]])</f>
        <v>45164</v>
      </c>
      <c r="E2787" s="3">
        <f>WEEKNUM(KB_s[[#This Row],[kill_datetime]],2)</f>
        <v>35</v>
      </c>
      <c r="F2787" t="s">
        <v>256</v>
      </c>
      <c r="G2787" t="s">
        <v>15</v>
      </c>
      <c r="H2787" t="s">
        <v>12</v>
      </c>
      <c r="I2787" t="s">
        <v>13</v>
      </c>
      <c r="J2787" t="s">
        <v>622</v>
      </c>
      <c r="K2787" t="s">
        <v>52</v>
      </c>
      <c r="L2787" t="s">
        <v>115</v>
      </c>
      <c r="M2787" t="s">
        <v>11</v>
      </c>
      <c r="N2787" s="1">
        <v>431986621.41000003</v>
      </c>
      <c r="O2787" s="1">
        <v>285602859.31999999</v>
      </c>
    </row>
    <row r="2788" spans="1:15" x14ac:dyDescent="0.25">
      <c r="A2788" s="2">
        <v>45164.463125000002</v>
      </c>
      <c r="B2788">
        <f t="shared" si="86"/>
        <v>26</v>
      </c>
      <c r="C2788">
        <f t="shared" si="87"/>
        <v>8</v>
      </c>
      <c r="D2788" s="2">
        <f>DATE(2023,KB_s[[#This Row],[Monat]],KB_s[[#This Row],[Tag]])</f>
        <v>45164</v>
      </c>
      <c r="E2788" s="3">
        <f>WEEKNUM(KB_s[[#This Row],[kill_datetime]],2)</f>
        <v>35</v>
      </c>
      <c r="F2788" t="s">
        <v>481</v>
      </c>
      <c r="G2788" t="s">
        <v>60</v>
      </c>
      <c r="H2788" t="s">
        <v>41</v>
      </c>
      <c r="I2788" t="s">
        <v>13</v>
      </c>
      <c r="J2788" t="s">
        <v>622</v>
      </c>
      <c r="K2788" t="s">
        <v>52</v>
      </c>
      <c r="L2788" t="s">
        <v>115</v>
      </c>
      <c r="M2788" t="s">
        <v>11</v>
      </c>
      <c r="N2788" s="1">
        <v>437746763.58999997</v>
      </c>
      <c r="O2788" s="1">
        <v>281566655.10000002</v>
      </c>
    </row>
    <row r="2789" spans="1:15" x14ac:dyDescent="0.25">
      <c r="A2789" s="2">
        <v>45164.463773148149</v>
      </c>
      <c r="B2789">
        <f t="shared" si="86"/>
        <v>26</v>
      </c>
      <c r="C2789">
        <f t="shared" si="87"/>
        <v>8</v>
      </c>
      <c r="D2789" s="2">
        <f>DATE(2023,KB_s[[#This Row],[Monat]],KB_s[[#This Row],[Tag]])</f>
        <v>45164</v>
      </c>
      <c r="E2789" s="3">
        <f>WEEKNUM(KB_s[[#This Row],[kill_datetime]],2)</f>
        <v>35</v>
      </c>
      <c r="F2789" t="s">
        <v>508</v>
      </c>
      <c r="G2789" t="s">
        <v>20</v>
      </c>
      <c r="H2789" t="s">
        <v>205</v>
      </c>
      <c r="I2789" t="s">
        <v>13</v>
      </c>
      <c r="J2789" t="s">
        <v>622</v>
      </c>
      <c r="K2789" t="s">
        <v>52</v>
      </c>
      <c r="L2789" t="s">
        <v>115</v>
      </c>
      <c r="M2789" t="s">
        <v>11</v>
      </c>
      <c r="N2789" s="1">
        <v>432030515.56</v>
      </c>
      <c r="O2789" s="1">
        <v>296341812.27999997</v>
      </c>
    </row>
    <row r="2790" spans="1:15" x14ac:dyDescent="0.25">
      <c r="A2790" s="2">
        <v>45164.464120370372</v>
      </c>
      <c r="B2790">
        <f t="shared" si="86"/>
        <v>26</v>
      </c>
      <c r="C2790">
        <f t="shared" si="87"/>
        <v>8</v>
      </c>
      <c r="D2790" s="2">
        <f>DATE(2023,KB_s[[#This Row],[Monat]],KB_s[[#This Row],[Tag]])</f>
        <v>45164</v>
      </c>
      <c r="E2790" s="3">
        <f>WEEKNUM(KB_s[[#This Row],[kill_datetime]],2)</f>
        <v>35</v>
      </c>
      <c r="F2790" t="s">
        <v>248</v>
      </c>
      <c r="G2790" t="s">
        <v>27</v>
      </c>
      <c r="H2790" t="s">
        <v>290</v>
      </c>
      <c r="I2790" t="s">
        <v>20</v>
      </c>
      <c r="J2790" t="s">
        <v>51</v>
      </c>
      <c r="K2790" t="s">
        <v>52</v>
      </c>
      <c r="L2790" t="s">
        <v>115</v>
      </c>
      <c r="M2790" t="s">
        <v>11</v>
      </c>
      <c r="N2790" s="1">
        <v>255414974.78999999</v>
      </c>
      <c r="O2790" s="1">
        <v>115874773.29000001</v>
      </c>
    </row>
    <row r="2791" spans="1:15" x14ac:dyDescent="0.25">
      <c r="A2791" s="2">
        <v>45164.464375000003</v>
      </c>
      <c r="B2791">
        <f t="shared" si="86"/>
        <v>26</v>
      </c>
      <c r="C2791">
        <f t="shared" si="87"/>
        <v>8</v>
      </c>
      <c r="D2791" s="2">
        <f>DATE(2023,KB_s[[#This Row],[Monat]],KB_s[[#This Row],[Tag]])</f>
        <v>45164</v>
      </c>
      <c r="E2791" s="3">
        <f>WEEKNUM(KB_s[[#This Row],[kill_datetime]],2)</f>
        <v>35</v>
      </c>
      <c r="F2791" t="s">
        <v>21</v>
      </c>
      <c r="G2791" t="s">
        <v>13</v>
      </c>
      <c r="H2791" t="s">
        <v>548</v>
      </c>
      <c r="I2791" t="s">
        <v>60</v>
      </c>
      <c r="J2791" t="s">
        <v>56</v>
      </c>
      <c r="K2791" t="s">
        <v>17</v>
      </c>
      <c r="L2791" t="s">
        <v>115</v>
      </c>
      <c r="M2791" t="s">
        <v>11</v>
      </c>
      <c r="N2791" s="1">
        <v>676386.6</v>
      </c>
      <c r="O2791" s="1">
        <v>450542.31</v>
      </c>
    </row>
    <row r="2792" spans="1:15" x14ac:dyDescent="0.25">
      <c r="A2792" s="2">
        <v>45164.464479166665</v>
      </c>
      <c r="B2792">
        <f t="shared" si="86"/>
        <v>26</v>
      </c>
      <c r="C2792">
        <f t="shared" si="87"/>
        <v>8</v>
      </c>
      <c r="D2792" s="2">
        <f>DATE(2023,KB_s[[#This Row],[Monat]],KB_s[[#This Row],[Tag]])</f>
        <v>45164</v>
      </c>
      <c r="E2792" s="3">
        <f>WEEKNUM(KB_s[[#This Row],[kill_datetime]],2)</f>
        <v>35</v>
      </c>
      <c r="F2792" t="s">
        <v>481</v>
      </c>
      <c r="G2792" t="s">
        <v>60</v>
      </c>
      <c r="H2792" t="s">
        <v>389</v>
      </c>
      <c r="I2792" t="s">
        <v>27</v>
      </c>
      <c r="J2792" t="s">
        <v>200</v>
      </c>
      <c r="K2792" t="s">
        <v>17</v>
      </c>
      <c r="L2792" t="s">
        <v>115</v>
      </c>
      <c r="M2792" t="s">
        <v>11</v>
      </c>
      <c r="N2792" s="1">
        <v>2715548.38</v>
      </c>
      <c r="O2792" s="1">
        <v>1968637.45</v>
      </c>
    </row>
    <row r="2793" spans="1:15" x14ac:dyDescent="0.25">
      <c r="A2793" s="2">
        <v>45164.464618055557</v>
      </c>
      <c r="B2793">
        <f t="shared" si="86"/>
        <v>26</v>
      </c>
      <c r="C2793">
        <f t="shared" si="87"/>
        <v>8</v>
      </c>
      <c r="D2793" s="2">
        <f>DATE(2023,KB_s[[#This Row],[Monat]],KB_s[[#This Row],[Tag]])</f>
        <v>45164</v>
      </c>
      <c r="E2793" s="3">
        <f>WEEKNUM(KB_s[[#This Row],[kill_datetime]],2)</f>
        <v>35</v>
      </c>
      <c r="F2793" t="s">
        <v>125</v>
      </c>
      <c r="G2793" t="s">
        <v>27</v>
      </c>
      <c r="H2793" t="s">
        <v>23</v>
      </c>
      <c r="I2793" t="s">
        <v>20</v>
      </c>
      <c r="J2793" t="s">
        <v>51</v>
      </c>
      <c r="K2793" t="s">
        <v>52</v>
      </c>
      <c r="L2793" t="s">
        <v>115</v>
      </c>
      <c r="M2793" t="s">
        <v>11</v>
      </c>
      <c r="N2793" s="1">
        <v>293340812.56</v>
      </c>
      <c r="O2793" s="1">
        <v>150421453.55000001</v>
      </c>
    </row>
    <row r="2794" spans="1:15" x14ac:dyDescent="0.25">
      <c r="A2794" s="2">
        <v>45164.464837962965</v>
      </c>
      <c r="B2794">
        <f t="shared" si="86"/>
        <v>26</v>
      </c>
      <c r="C2794">
        <f t="shared" si="87"/>
        <v>8</v>
      </c>
      <c r="D2794" s="2">
        <f>DATE(2023,KB_s[[#This Row],[Monat]],KB_s[[#This Row],[Tag]])</f>
        <v>45164</v>
      </c>
      <c r="E2794" s="3">
        <f>WEEKNUM(KB_s[[#This Row],[kill_datetime]],2)</f>
        <v>35</v>
      </c>
      <c r="F2794" t="s">
        <v>546</v>
      </c>
      <c r="G2794" t="s">
        <v>60</v>
      </c>
      <c r="H2794" t="s">
        <v>253</v>
      </c>
      <c r="I2794" t="s">
        <v>27</v>
      </c>
      <c r="J2794" t="s">
        <v>379</v>
      </c>
      <c r="K2794" t="s">
        <v>52</v>
      </c>
      <c r="L2794" t="s">
        <v>115</v>
      </c>
      <c r="M2794" t="s">
        <v>11</v>
      </c>
      <c r="N2794" s="1">
        <v>458134624.88</v>
      </c>
      <c r="O2794" s="1">
        <v>305333599.97000003</v>
      </c>
    </row>
    <row r="2795" spans="1:15" x14ac:dyDescent="0.25">
      <c r="A2795" s="2">
        <v>45164.464895833335</v>
      </c>
      <c r="B2795">
        <f t="shared" si="86"/>
        <v>26</v>
      </c>
      <c r="C2795">
        <f t="shared" si="87"/>
        <v>8</v>
      </c>
      <c r="D2795" s="2">
        <f>DATE(2023,KB_s[[#This Row],[Monat]],KB_s[[#This Row],[Tag]])</f>
        <v>45164</v>
      </c>
      <c r="E2795" s="3">
        <f>WEEKNUM(KB_s[[#This Row],[kill_datetime]],2)</f>
        <v>35</v>
      </c>
      <c r="F2795" t="s">
        <v>293</v>
      </c>
      <c r="G2795" t="s">
        <v>15</v>
      </c>
      <c r="H2795" t="s">
        <v>254</v>
      </c>
      <c r="I2795" t="s">
        <v>13</v>
      </c>
      <c r="J2795" t="s">
        <v>622</v>
      </c>
      <c r="K2795" t="s">
        <v>52</v>
      </c>
      <c r="L2795" t="s">
        <v>115</v>
      </c>
      <c r="M2795" t="s">
        <v>11</v>
      </c>
      <c r="N2795" s="1">
        <v>440566815.74000001</v>
      </c>
      <c r="O2795" s="1">
        <v>300983448.70999998</v>
      </c>
    </row>
    <row r="2796" spans="1:15" x14ac:dyDescent="0.25">
      <c r="A2796" s="2">
        <v>45164.465428240743</v>
      </c>
      <c r="B2796">
        <f t="shared" si="86"/>
        <v>26</v>
      </c>
      <c r="C2796">
        <f t="shared" si="87"/>
        <v>8</v>
      </c>
      <c r="D2796" s="2">
        <f>DATE(2023,KB_s[[#This Row],[Monat]],KB_s[[#This Row],[Tag]])</f>
        <v>45164</v>
      </c>
      <c r="E2796" s="3">
        <f>WEEKNUM(KB_s[[#This Row],[kill_datetime]],2)</f>
        <v>35</v>
      </c>
      <c r="F2796" t="s">
        <v>121</v>
      </c>
      <c r="G2796" t="s">
        <v>27</v>
      </c>
      <c r="H2796" t="s">
        <v>23</v>
      </c>
      <c r="I2796" t="s">
        <v>20</v>
      </c>
      <c r="J2796" t="s">
        <v>114</v>
      </c>
      <c r="K2796" t="s">
        <v>17</v>
      </c>
      <c r="L2796" t="s">
        <v>115</v>
      </c>
      <c r="M2796" t="s">
        <v>11</v>
      </c>
      <c r="N2796" s="1">
        <v>83388698.969999999</v>
      </c>
      <c r="O2796" s="1">
        <v>69501323.810000002</v>
      </c>
    </row>
    <row r="2797" spans="1:15" x14ac:dyDescent="0.25">
      <c r="A2797" s="2">
        <v>45164.465624999997</v>
      </c>
      <c r="B2797">
        <f t="shared" si="86"/>
        <v>26</v>
      </c>
      <c r="C2797">
        <f t="shared" si="87"/>
        <v>8</v>
      </c>
      <c r="D2797" s="2">
        <f>DATE(2023,KB_s[[#This Row],[Monat]],KB_s[[#This Row],[Tag]])</f>
        <v>45164</v>
      </c>
      <c r="E2797" s="3">
        <f>WEEKNUM(KB_s[[#This Row],[kill_datetime]],2)</f>
        <v>35</v>
      </c>
      <c r="F2797" t="s">
        <v>256</v>
      </c>
      <c r="G2797" t="s">
        <v>15</v>
      </c>
      <c r="H2797" t="s">
        <v>22</v>
      </c>
      <c r="I2797" t="s">
        <v>13</v>
      </c>
      <c r="J2797" t="s">
        <v>622</v>
      </c>
      <c r="K2797" t="s">
        <v>52</v>
      </c>
      <c r="L2797" t="s">
        <v>115</v>
      </c>
      <c r="M2797" t="s">
        <v>11</v>
      </c>
      <c r="N2797" s="1">
        <v>427720929.32999998</v>
      </c>
      <c r="O2797" s="1">
        <v>294015791.69</v>
      </c>
    </row>
    <row r="2798" spans="1:15" x14ac:dyDescent="0.25">
      <c r="A2798" s="2">
        <v>45164.465752314813</v>
      </c>
      <c r="B2798">
        <f t="shared" si="86"/>
        <v>26</v>
      </c>
      <c r="C2798">
        <f t="shared" si="87"/>
        <v>8</v>
      </c>
      <c r="D2798" s="2">
        <f>DATE(2023,KB_s[[#This Row],[Monat]],KB_s[[#This Row],[Tag]])</f>
        <v>45164</v>
      </c>
      <c r="E2798" s="3">
        <f>WEEKNUM(KB_s[[#This Row],[kill_datetime]],2)</f>
        <v>35</v>
      </c>
      <c r="F2798" t="s">
        <v>61</v>
      </c>
      <c r="G2798" t="s">
        <v>60</v>
      </c>
      <c r="H2798" t="s">
        <v>242</v>
      </c>
      <c r="I2798" t="s">
        <v>27</v>
      </c>
      <c r="J2798" t="s">
        <v>379</v>
      </c>
      <c r="K2798" t="s">
        <v>52</v>
      </c>
      <c r="L2798" t="s">
        <v>115</v>
      </c>
      <c r="M2798" t="s">
        <v>11</v>
      </c>
      <c r="N2798" s="1">
        <v>495963249.95999998</v>
      </c>
      <c r="O2798" s="1">
        <v>259268722.41999999</v>
      </c>
    </row>
    <row r="2799" spans="1:15" x14ac:dyDescent="0.25">
      <c r="A2799" s="2">
        <v>45164.466493055559</v>
      </c>
      <c r="B2799">
        <f t="shared" si="86"/>
        <v>26</v>
      </c>
      <c r="C2799">
        <f t="shared" si="87"/>
        <v>8</v>
      </c>
      <c r="D2799" s="2">
        <f>DATE(2023,KB_s[[#This Row],[Monat]],KB_s[[#This Row],[Tag]])</f>
        <v>45164</v>
      </c>
      <c r="E2799" s="3">
        <f>WEEKNUM(KB_s[[#This Row],[kill_datetime]],2)</f>
        <v>35</v>
      </c>
      <c r="F2799" t="s">
        <v>153</v>
      </c>
      <c r="G2799" t="s">
        <v>27</v>
      </c>
      <c r="H2799" t="s">
        <v>23</v>
      </c>
      <c r="I2799" t="s">
        <v>20</v>
      </c>
      <c r="J2799" t="s">
        <v>51</v>
      </c>
      <c r="K2799" t="s">
        <v>52</v>
      </c>
      <c r="L2799" t="s">
        <v>115</v>
      </c>
      <c r="M2799" t="s">
        <v>11</v>
      </c>
      <c r="N2799" s="1">
        <v>203464250.77000001</v>
      </c>
      <c r="O2799" s="1">
        <v>120695587.63</v>
      </c>
    </row>
    <row r="2800" spans="1:15" x14ac:dyDescent="0.25">
      <c r="A2800" s="2">
        <v>45164.46665509259</v>
      </c>
      <c r="B2800">
        <f t="shared" si="86"/>
        <v>26</v>
      </c>
      <c r="C2800">
        <f t="shared" si="87"/>
        <v>8</v>
      </c>
      <c r="D2800" s="2">
        <f>DATE(2023,KB_s[[#This Row],[Monat]],KB_s[[#This Row],[Tag]])</f>
        <v>45164</v>
      </c>
      <c r="E2800" s="3">
        <f>WEEKNUM(KB_s[[#This Row],[kill_datetime]],2)</f>
        <v>35</v>
      </c>
      <c r="F2800" t="s">
        <v>652</v>
      </c>
      <c r="G2800" t="s">
        <v>60</v>
      </c>
      <c r="H2800" t="s">
        <v>228</v>
      </c>
      <c r="I2800" t="s">
        <v>27</v>
      </c>
      <c r="J2800" t="s">
        <v>379</v>
      </c>
      <c r="K2800" t="s">
        <v>52</v>
      </c>
      <c r="L2800" t="s">
        <v>115</v>
      </c>
      <c r="M2800" t="s">
        <v>11</v>
      </c>
      <c r="N2800" s="1">
        <v>493702769.98000002</v>
      </c>
      <c r="O2800" s="1">
        <v>320258991.74000001</v>
      </c>
    </row>
    <row r="2801" spans="1:15" x14ac:dyDescent="0.25">
      <c r="A2801" s="2">
        <v>45164.467118055552</v>
      </c>
      <c r="B2801">
        <f t="shared" si="86"/>
        <v>26</v>
      </c>
      <c r="C2801">
        <f t="shared" si="87"/>
        <v>8</v>
      </c>
      <c r="D2801" s="2">
        <f>DATE(2023,KB_s[[#This Row],[Monat]],KB_s[[#This Row],[Tag]])</f>
        <v>45164</v>
      </c>
      <c r="E2801" s="3">
        <f>WEEKNUM(KB_s[[#This Row],[kill_datetime]],2)</f>
        <v>35</v>
      </c>
      <c r="F2801" t="s">
        <v>131</v>
      </c>
      <c r="G2801" t="s">
        <v>60</v>
      </c>
      <c r="H2801" t="s">
        <v>110</v>
      </c>
      <c r="I2801" t="s">
        <v>27</v>
      </c>
      <c r="J2801" t="s">
        <v>379</v>
      </c>
      <c r="K2801" t="s">
        <v>52</v>
      </c>
      <c r="L2801" t="s">
        <v>115</v>
      </c>
      <c r="M2801" t="s">
        <v>11</v>
      </c>
      <c r="N2801" s="1">
        <v>498407499.14999998</v>
      </c>
      <c r="O2801" s="1">
        <v>266607293.03999999</v>
      </c>
    </row>
    <row r="2802" spans="1:15" x14ac:dyDescent="0.25">
      <c r="A2802" s="2">
        <v>45164.467164351852</v>
      </c>
      <c r="B2802">
        <f t="shared" si="86"/>
        <v>26</v>
      </c>
      <c r="C2802">
        <f t="shared" si="87"/>
        <v>8</v>
      </c>
      <c r="D2802" s="2">
        <f>DATE(2023,KB_s[[#This Row],[Monat]],KB_s[[#This Row],[Tag]])</f>
        <v>45164</v>
      </c>
      <c r="E2802" s="3">
        <f>WEEKNUM(KB_s[[#This Row],[kill_datetime]],2)</f>
        <v>35</v>
      </c>
      <c r="F2802" t="s">
        <v>293</v>
      </c>
      <c r="G2802" t="s">
        <v>15</v>
      </c>
      <c r="H2802" t="s">
        <v>153</v>
      </c>
      <c r="I2802" t="s">
        <v>27</v>
      </c>
      <c r="J2802" t="s">
        <v>379</v>
      </c>
      <c r="K2802" t="s">
        <v>52</v>
      </c>
      <c r="L2802" t="s">
        <v>115</v>
      </c>
      <c r="M2802" t="s">
        <v>11</v>
      </c>
      <c r="N2802" s="1">
        <v>498338158.19</v>
      </c>
      <c r="O2802" s="1">
        <v>281063009.06999999</v>
      </c>
    </row>
    <row r="2803" spans="1:15" x14ac:dyDescent="0.25">
      <c r="A2803" s="2">
        <v>45164.467581018522</v>
      </c>
      <c r="B2803">
        <f t="shared" si="86"/>
        <v>26</v>
      </c>
      <c r="C2803">
        <f t="shared" si="87"/>
        <v>8</v>
      </c>
      <c r="D2803" s="2">
        <f>DATE(2023,KB_s[[#This Row],[Monat]],KB_s[[#This Row],[Tag]])</f>
        <v>45164</v>
      </c>
      <c r="E2803" s="3">
        <f>WEEKNUM(KB_s[[#This Row],[kill_datetime]],2)</f>
        <v>35</v>
      </c>
      <c r="F2803" t="s">
        <v>186</v>
      </c>
      <c r="G2803" t="s">
        <v>20</v>
      </c>
      <c r="H2803" t="s">
        <v>228</v>
      </c>
      <c r="I2803" t="s">
        <v>27</v>
      </c>
      <c r="J2803" t="s">
        <v>200</v>
      </c>
      <c r="K2803" t="s">
        <v>17</v>
      </c>
      <c r="L2803" t="s">
        <v>115</v>
      </c>
      <c r="M2803" t="s">
        <v>11</v>
      </c>
      <c r="N2803" s="1">
        <v>2342103.9700000002</v>
      </c>
      <c r="O2803" s="1">
        <v>1670003.84</v>
      </c>
    </row>
    <row r="2804" spans="1:15" x14ac:dyDescent="0.25">
      <c r="A2804" s="2">
        <v>45164.46769675926</v>
      </c>
      <c r="B2804">
        <f t="shared" si="86"/>
        <v>26</v>
      </c>
      <c r="C2804">
        <f t="shared" si="87"/>
        <v>8</v>
      </c>
      <c r="D2804" s="2">
        <f>DATE(2023,KB_s[[#This Row],[Monat]],KB_s[[#This Row],[Tag]])</f>
        <v>45164</v>
      </c>
      <c r="E2804" s="3">
        <f>WEEKNUM(KB_s[[#This Row],[kill_datetime]],2)</f>
        <v>35</v>
      </c>
      <c r="F2804" t="s">
        <v>121</v>
      </c>
      <c r="G2804" t="s">
        <v>27</v>
      </c>
      <c r="H2804" t="s">
        <v>23</v>
      </c>
      <c r="I2804" t="s">
        <v>20</v>
      </c>
      <c r="J2804" t="s">
        <v>51</v>
      </c>
      <c r="K2804" t="s">
        <v>52</v>
      </c>
      <c r="L2804" t="s">
        <v>115</v>
      </c>
      <c r="M2804" t="s">
        <v>11</v>
      </c>
      <c r="N2804" s="1">
        <v>185140513.34</v>
      </c>
      <c r="O2804" s="1">
        <v>89970347.310000002</v>
      </c>
    </row>
    <row r="2805" spans="1:15" x14ac:dyDescent="0.25">
      <c r="A2805" s="2">
        <v>45164.467777777776</v>
      </c>
      <c r="B2805">
        <f t="shared" si="86"/>
        <v>26</v>
      </c>
      <c r="C2805">
        <f t="shared" si="87"/>
        <v>8</v>
      </c>
      <c r="D2805" s="2">
        <f>DATE(2023,KB_s[[#This Row],[Monat]],KB_s[[#This Row],[Tag]])</f>
        <v>45164</v>
      </c>
      <c r="E2805" s="3">
        <f>WEEKNUM(KB_s[[#This Row],[kill_datetime]],2)</f>
        <v>35</v>
      </c>
      <c r="F2805" t="s">
        <v>23</v>
      </c>
      <c r="G2805" t="s">
        <v>20</v>
      </c>
      <c r="H2805" t="s">
        <v>197</v>
      </c>
      <c r="I2805" t="s">
        <v>27</v>
      </c>
      <c r="J2805" t="s">
        <v>379</v>
      </c>
      <c r="K2805" t="s">
        <v>52</v>
      </c>
      <c r="L2805" t="s">
        <v>115</v>
      </c>
      <c r="M2805" t="s">
        <v>11</v>
      </c>
      <c r="N2805" s="1">
        <v>476794294.74000001</v>
      </c>
      <c r="O2805" s="1">
        <v>252457272.93000001</v>
      </c>
    </row>
    <row r="2806" spans="1:15" x14ac:dyDescent="0.25">
      <c r="A2806" s="2">
        <v>45164.469305555554</v>
      </c>
      <c r="B2806">
        <f t="shared" si="86"/>
        <v>26</v>
      </c>
      <c r="C2806">
        <f t="shared" si="87"/>
        <v>8</v>
      </c>
      <c r="D2806" s="2">
        <f>DATE(2023,KB_s[[#This Row],[Monat]],KB_s[[#This Row],[Tag]])</f>
        <v>45164</v>
      </c>
      <c r="E2806" s="3">
        <f>WEEKNUM(KB_s[[#This Row],[kill_datetime]],2)</f>
        <v>35</v>
      </c>
      <c r="F2806" t="s">
        <v>89</v>
      </c>
      <c r="G2806" t="s">
        <v>20</v>
      </c>
      <c r="H2806" t="s">
        <v>197</v>
      </c>
      <c r="I2806" t="s">
        <v>27</v>
      </c>
      <c r="J2806" t="s">
        <v>379</v>
      </c>
      <c r="K2806" t="s">
        <v>52</v>
      </c>
      <c r="L2806" t="s">
        <v>115</v>
      </c>
      <c r="M2806" t="s">
        <v>11</v>
      </c>
      <c r="N2806" s="1">
        <v>492692320.30000001</v>
      </c>
      <c r="O2806" s="1">
        <v>299039582.99000001</v>
      </c>
    </row>
    <row r="2807" spans="1:15" x14ac:dyDescent="0.25">
      <c r="A2807" s="2">
        <v>45164.470810185187</v>
      </c>
      <c r="B2807">
        <f t="shared" si="86"/>
        <v>26</v>
      </c>
      <c r="C2807">
        <f t="shared" si="87"/>
        <v>8</v>
      </c>
      <c r="D2807" s="2">
        <f>DATE(2023,KB_s[[#This Row],[Monat]],KB_s[[#This Row],[Tag]])</f>
        <v>45164</v>
      </c>
      <c r="E2807" s="3">
        <f>WEEKNUM(KB_s[[#This Row],[kill_datetime]],2)</f>
        <v>35</v>
      </c>
      <c r="F2807" t="s">
        <v>248</v>
      </c>
      <c r="G2807" t="s">
        <v>27</v>
      </c>
      <c r="H2807" t="s">
        <v>307</v>
      </c>
      <c r="I2807" t="s">
        <v>20</v>
      </c>
      <c r="J2807" t="s">
        <v>51</v>
      </c>
      <c r="K2807" t="s">
        <v>52</v>
      </c>
      <c r="L2807" t="s">
        <v>115</v>
      </c>
      <c r="M2807" t="s">
        <v>11</v>
      </c>
      <c r="N2807" s="1">
        <v>226820412.52000001</v>
      </c>
      <c r="O2807" s="1">
        <v>130918778.76000001</v>
      </c>
    </row>
    <row r="2808" spans="1:15" x14ac:dyDescent="0.25">
      <c r="A2808" s="2">
        <v>45164.471018518518</v>
      </c>
      <c r="B2808">
        <f t="shared" si="86"/>
        <v>26</v>
      </c>
      <c r="C2808">
        <f t="shared" si="87"/>
        <v>8</v>
      </c>
      <c r="D2808" s="2">
        <f>DATE(2023,KB_s[[#This Row],[Monat]],KB_s[[#This Row],[Tag]])</f>
        <v>45164</v>
      </c>
      <c r="E2808" s="3">
        <f>WEEKNUM(KB_s[[#This Row],[kill_datetime]],2)</f>
        <v>35</v>
      </c>
      <c r="F2808" t="s">
        <v>148</v>
      </c>
      <c r="G2808" t="s">
        <v>27</v>
      </c>
      <c r="H2808" t="s">
        <v>508</v>
      </c>
      <c r="I2808" t="s">
        <v>20</v>
      </c>
      <c r="J2808" t="s">
        <v>51</v>
      </c>
      <c r="K2808" t="s">
        <v>52</v>
      </c>
      <c r="L2808" t="s">
        <v>115</v>
      </c>
      <c r="M2808" t="s">
        <v>11</v>
      </c>
      <c r="N2808" s="1">
        <v>124459161.12</v>
      </c>
      <c r="O2808" s="1">
        <v>90612451.349999994</v>
      </c>
    </row>
    <row r="2809" spans="1:15" x14ac:dyDescent="0.25">
      <c r="A2809" s="2">
        <v>45164.471030092594</v>
      </c>
      <c r="B2809">
        <f t="shared" si="86"/>
        <v>26</v>
      </c>
      <c r="C2809">
        <f t="shared" si="87"/>
        <v>8</v>
      </c>
      <c r="D2809" s="2">
        <f>DATE(2023,KB_s[[#This Row],[Monat]],KB_s[[#This Row],[Tag]])</f>
        <v>45164</v>
      </c>
      <c r="E2809" s="3">
        <f>WEEKNUM(KB_s[[#This Row],[kill_datetime]],2)</f>
        <v>35</v>
      </c>
      <c r="F2809" t="s">
        <v>643</v>
      </c>
      <c r="G2809" t="s">
        <v>60</v>
      </c>
      <c r="H2809" t="s">
        <v>254</v>
      </c>
      <c r="I2809" t="s">
        <v>13</v>
      </c>
      <c r="J2809" t="s">
        <v>233</v>
      </c>
      <c r="K2809" t="s">
        <v>17</v>
      </c>
      <c r="L2809" t="s">
        <v>115</v>
      </c>
      <c r="M2809" t="s">
        <v>11</v>
      </c>
      <c r="N2809" s="1">
        <v>1069198.99</v>
      </c>
      <c r="O2809" s="1">
        <v>850936.3</v>
      </c>
    </row>
    <row r="2810" spans="1:15" x14ac:dyDescent="0.25">
      <c r="A2810" s="2">
        <v>45164.471226851849</v>
      </c>
      <c r="B2810">
        <f t="shared" si="86"/>
        <v>26</v>
      </c>
      <c r="C2810">
        <f t="shared" si="87"/>
        <v>8</v>
      </c>
      <c r="D2810" s="2">
        <f>DATE(2023,KB_s[[#This Row],[Monat]],KB_s[[#This Row],[Tag]])</f>
        <v>45164</v>
      </c>
      <c r="E2810" s="3">
        <f>WEEKNUM(KB_s[[#This Row],[kill_datetime]],2)</f>
        <v>35</v>
      </c>
      <c r="F2810" t="s">
        <v>82</v>
      </c>
      <c r="G2810" t="s">
        <v>20</v>
      </c>
      <c r="H2810" t="s">
        <v>121</v>
      </c>
      <c r="I2810" t="s">
        <v>27</v>
      </c>
      <c r="J2810" t="s">
        <v>379</v>
      </c>
      <c r="K2810" t="s">
        <v>52</v>
      </c>
      <c r="L2810" t="s">
        <v>115</v>
      </c>
      <c r="M2810" t="s">
        <v>11</v>
      </c>
      <c r="N2810" s="1">
        <v>467159211.45999998</v>
      </c>
      <c r="O2810" s="1">
        <v>320378103.47000003</v>
      </c>
    </row>
    <row r="2811" spans="1:15" x14ac:dyDescent="0.25">
      <c r="A2811" s="2">
        <v>45164.471516203703</v>
      </c>
      <c r="B2811">
        <f t="shared" si="86"/>
        <v>26</v>
      </c>
      <c r="C2811">
        <f t="shared" si="87"/>
        <v>8</v>
      </c>
      <c r="D2811" s="2">
        <f>DATE(2023,KB_s[[#This Row],[Monat]],KB_s[[#This Row],[Tag]])</f>
        <v>45164</v>
      </c>
      <c r="E2811" s="3">
        <f>WEEKNUM(KB_s[[#This Row],[kill_datetime]],2)</f>
        <v>35</v>
      </c>
      <c r="F2811" t="s">
        <v>23</v>
      </c>
      <c r="G2811" t="s">
        <v>20</v>
      </c>
      <c r="H2811" t="s">
        <v>424</v>
      </c>
      <c r="I2811" t="s">
        <v>27</v>
      </c>
      <c r="J2811" t="s">
        <v>233</v>
      </c>
      <c r="K2811" t="s">
        <v>17</v>
      </c>
      <c r="L2811" t="s">
        <v>115</v>
      </c>
      <c r="M2811" t="s">
        <v>11</v>
      </c>
      <c r="N2811" s="1">
        <v>1073507.3700000001</v>
      </c>
      <c r="O2811" s="1">
        <v>888785.01</v>
      </c>
    </row>
    <row r="2812" spans="1:15" x14ac:dyDescent="0.25">
      <c r="A2812" s="2">
        <v>45164.472094907411</v>
      </c>
      <c r="B2812">
        <f t="shared" si="86"/>
        <v>26</v>
      </c>
      <c r="C2812">
        <f t="shared" si="87"/>
        <v>8</v>
      </c>
      <c r="D2812" s="2">
        <f>DATE(2023,KB_s[[#This Row],[Monat]],KB_s[[#This Row],[Tag]])</f>
        <v>45164</v>
      </c>
      <c r="E2812" s="3">
        <f>WEEKNUM(KB_s[[#This Row],[kill_datetime]],2)</f>
        <v>35</v>
      </c>
      <c r="F2812" t="s">
        <v>23</v>
      </c>
      <c r="G2812" t="s">
        <v>20</v>
      </c>
      <c r="H2812" t="s">
        <v>315</v>
      </c>
      <c r="I2812" t="s">
        <v>27</v>
      </c>
      <c r="J2812" t="s">
        <v>193</v>
      </c>
      <c r="K2812" t="s">
        <v>17</v>
      </c>
      <c r="L2812" t="s">
        <v>115</v>
      </c>
      <c r="M2812" t="s">
        <v>11</v>
      </c>
      <c r="N2812" s="1">
        <v>2715739.08</v>
      </c>
      <c r="O2812" s="1">
        <v>2088633.56</v>
      </c>
    </row>
    <row r="2813" spans="1:15" x14ac:dyDescent="0.25">
      <c r="A2813" s="2">
        <v>45164.472268518519</v>
      </c>
      <c r="B2813">
        <f t="shared" si="86"/>
        <v>26</v>
      </c>
      <c r="C2813">
        <f t="shared" si="87"/>
        <v>8</v>
      </c>
      <c r="D2813" s="2">
        <f>DATE(2023,KB_s[[#This Row],[Monat]],KB_s[[#This Row],[Tag]])</f>
        <v>45164</v>
      </c>
      <c r="E2813" s="3">
        <f>WEEKNUM(KB_s[[#This Row],[kill_datetime]],2)</f>
        <v>35</v>
      </c>
      <c r="F2813" t="s">
        <v>462</v>
      </c>
      <c r="G2813" t="s">
        <v>20</v>
      </c>
      <c r="H2813" t="s">
        <v>173</v>
      </c>
      <c r="I2813" t="s">
        <v>27</v>
      </c>
      <c r="J2813" t="s">
        <v>200</v>
      </c>
      <c r="K2813" t="s">
        <v>17</v>
      </c>
      <c r="L2813" t="s">
        <v>115</v>
      </c>
      <c r="M2813" t="s">
        <v>11</v>
      </c>
      <c r="N2813" s="1">
        <v>9668329.2400000002</v>
      </c>
      <c r="O2813" s="1">
        <v>914125.9</v>
      </c>
    </row>
    <row r="2814" spans="1:15" x14ac:dyDescent="0.25">
      <c r="A2814" s="2">
        <v>45164.472326388888</v>
      </c>
      <c r="B2814">
        <f t="shared" si="86"/>
        <v>26</v>
      </c>
      <c r="C2814">
        <f t="shared" si="87"/>
        <v>8</v>
      </c>
      <c r="D2814" s="2">
        <f>DATE(2023,KB_s[[#This Row],[Monat]],KB_s[[#This Row],[Tag]])</f>
        <v>45164</v>
      </c>
      <c r="E2814" s="3">
        <f>WEEKNUM(KB_s[[#This Row],[kill_datetime]],2)</f>
        <v>35</v>
      </c>
      <c r="F2814" t="s">
        <v>148</v>
      </c>
      <c r="G2814" t="s">
        <v>27</v>
      </c>
      <c r="H2814" t="s">
        <v>290</v>
      </c>
      <c r="I2814" t="s">
        <v>20</v>
      </c>
      <c r="J2814" t="s">
        <v>51</v>
      </c>
      <c r="K2814" t="s">
        <v>52</v>
      </c>
      <c r="L2814" t="s">
        <v>115</v>
      </c>
      <c r="M2814" t="s">
        <v>11</v>
      </c>
      <c r="N2814" s="1">
        <v>172111261.93000001</v>
      </c>
      <c r="O2814" s="1">
        <v>47309957.390000001</v>
      </c>
    </row>
    <row r="2815" spans="1:15" x14ac:dyDescent="0.25">
      <c r="A2815" s="2">
        <v>45164.472442129627</v>
      </c>
      <c r="B2815">
        <f t="shared" si="86"/>
        <v>26</v>
      </c>
      <c r="C2815">
        <f t="shared" si="87"/>
        <v>8</v>
      </c>
      <c r="D2815" s="2">
        <f>DATE(2023,KB_s[[#This Row],[Monat]],KB_s[[#This Row],[Tag]])</f>
        <v>45164</v>
      </c>
      <c r="E2815" s="3">
        <f>WEEKNUM(KB_s[[#This Row],[kill_datetime]],2)</f>
        <v>35</v>
      </c>
      <c r="F2815" t="s">
        <v>110</v>
      </c>
      <c r="G2815" t="s">
        <v>27</v>
      </c>
      <c r="H2815" t="s">
        <v>583</v>
      </c>
      <c r="I2815" t="s">
        <v>20</v>
      </c>
      <c r="J2815" t="s">
        <v>51</v>
      </c>
      <c r="K2815" t="s">
        <v>52</v>
      </c>
      <c r="L2815" t="s">
        <v>115</v>
      </c>
      <c r="M2815" t="s">
        <v>11</v>
      </c>
      <c r="N2815" s="1">
        <v>660485904.60000002</v>
      </c>
      <c r="O2815" s="1">
        <v>545064745.72000003</v>
      </c>
    </row>
    <row r="2816" spans="1:15" x14ac:dyDescent="0.25">
      <c r="A2816" s="2">
        <v>45164.473402777781</v>
      </c>
      <c r="B2816">
        <f t="shared" si="86"/>
        <v>26</v>
      </c>
      <c r="C2816">
        <f t="shared" si="87"/>
        <v>8</v>
      </c>
      <c r="D2816" s="2">
        <f>DATE(2023,KB_s[[#This Row],[Monat]],KB_s[[#This Row],[Tag]])</f>
        <v>45164</v>
      </c>
      <c r="E2816" s="3">
        <f>WEEKNUM(KB_s[[#This Row],[kill_datetime]],2)</f>
        <v>35</v>
      </c>
      <c r="F2816" t="s">
        <v>172</v>
      </c>
      <c r="G2816" t="s">
        <v>13</v>
      </c>
      <c r="H2816" t="s">
        <v>82</v>
      </c>
      <c r="I2816" t="s">
        <v>20</v>
      </c>
      <c r="J2816" t="s">
        <v>51</v>
      </c>
      <c r="K2816" t="s">
        <v>52</v>
      </c>
      <c r="L2816" t="s">
        <v>115</v>
      </c>
      <c r="M2816" t="s">
        <v>11</v>
      </c>
      <c r="N2816" s="1">
        <v>259088152.78999999</v>
      </c>
      <c r="O2816" s="1">
        <v>183720053.19999999</v>
      </c>
    </row>
    <row r="2817" spans="1:15" x14ac:dyDescent="0.25">
      <c r="A2817" s="2">
        <v>45164.473587962966</v>
      </c>
      <c r="B2817">
        <f t="shared" si="86"/>
        <v>26</v>
      </c>
      <c r="C2817">
        <f t="shared" si="87"/>
        <v>8</v>
      </c>
      <c r="D2817" s="2">
        <f>DATE(2023,KB_s[[#This Row],[Monat]],KB_s[[#This Row],[Tag]])</f>
        <v>45164</v>
      </c>
      <c r="E2817" s="3">
        <f>WEEKNUM(KB_s[[#This Row],[kill_datetime]],2)</f>
        <v>35</v>
      </c>
      <c r="F2817" t="s">
        <v>248</v>
      </c>
      <c r="G2817" t="s">
        <v>27</v>
      </c>
      <c r="H2817" t="s">
        <v>23</v>
      </c>
      <c r="I2817" t="s">
        <v>20</v>
      </c>
      <c r="J2817" t="s">
        <v>51</v>
      </c>
      <c r="K2817" t="s">
        <v>52</v>
      </c>
      <c r="L2817" t="s">
        <v>115</v>
      </c>
      <c r="M2817" t="s">
        <v>11</v>
      </c>
      <c r="N2817" s="1">
        <v>177629562.16</v>
      </c>
      <c r="O2817" s="1">
        <v>89881096.290000007</v>
      </c>
    </row>
    <row r="2818" spans="1:15" x14ac:dyDescent="0.25">
      <c r="A2818" s="2">
        <v>45164.473761574074</v>
      </c>
      <c r="B2818">
        <f t="shared" ref="B2818:B2881" si="88">DAY(A2818)</f>
        <v>26</v>
      </c>
      <c r="C2818">
        <f t="shared" ref="C2818:C2881" si="89">MONTH(A2818)</f>
        <v>8</v>
      </c>
      <c r="D2818" s="2">
        <f>DATE(2023,KB_s[[#This Row],[Monat]],KB_s[[#This Row],[Tag]])</f>
        <v>45164</v>
      </c>
      <c r="E2818" s="3">
        <f>WEEKNUM(KB_s[[#This Row],[kill_datetime]],2)</f>
        <v>35</v>
      </c>
      <c r="F2818" t="s">
        <v>176</v>
      </c>
      <c r="G2818" t="s">
        <v>60</v>
      </c>
      <c r="H2818" t="s">
        <v>305</v>
      </c>
      <c r="I2818" t="s">
        <v>13</v>
      </c>
      <c r="J2818" t="s">
        <v>622</v>
      </c>
      <c r="K2818" t="s">
        <v>52</v>
      </c>
      <c r="L2818" t="s">
        <v>115</v>
      </c>
      <c r="M2818" t="s">
        <v>11</v>
      </c>
      <c r="N2818" s="1">
        <v>430981149.63</v>
      </c>
      <c r="O2818" s="1">
        <v>283205125.13</v>
      </c>
    </row>
    <row r="2819" spans="1:15" x14ac:dyDescent="0.25">
      <c r="A2819" s="2">
        <v>45164.474050925928</v>
      </c>
      <c r="B2819">
        <f t="shared" si="88"/>
        <v>26</v>
      </c>
      <c r="C2819">
        <f t="shared" si="89"/>
        <v>8</v>
      </c>
      <c r="D2819" s="2">
        <f>DATE(2023,KB_s[[#This Row],[Monat]],KB_s[[#This Row],[Tag]])</f>
        <v>45164</v>
      </c>
      <c r="E2819" s="3">
        <f>WEEKNUM(KB_s[[#This Row],[kill_datetime]],2)</f>
        <v>35</v>
      </c>
      <c r="F2819" t="s">
        <v>293</v>
      </c>
      <c r="G2819" t="s">
        <v>15</v>
      </c>
      <c r="H2819" t="s">
        <v>21</v>
      </c>
      <c r="I2819" t="s">
        <v>13</v>
      </c>
      <c r="J2819" t="s">
        <v>200</v>
      </c>
      <c r="K2819" t="s">
        <v>17</v>
      </c>
      <c r="L2819" t="s">
        <v>115</v>
      </c>
      <c r="M2819" t="s">
        <v>11</v>
      </c>
      <c r="N2819" s="1">
        <v>1136478.73</v>
      </c>
      <c r="O2819" s="1">
        <v>956652.19</v>
      </c>
    </row>
    <row r="2820" spans="1:15" x14ac:dyDescent="0.25">
      <c r="A2820" s="2">
        <v>45164.47420138889</v>
      </c>
      <c r="B2820">
        <f t="shared" si="88"/>
        <v>26</v>
      </c>
      <c r="C2820">
        <f t="shared" si="89"/>
        <v>8</v>
      </c>
      <c r="D2820" s="2">
        <f>DATE(2023,KB_s[[#This Row],[Monat]],KB_s[[#This Row],[Tag]])</f>
        <v>45164</v>
      </c>
      <c r="E2820" s="3">
        <f>WEEKNUM(KB_s[[#This Row],[kill_datetime]],2)</f>
        <v>35</v>
      </c>
      <c r="F2820" t="s">
        <v>23</v>
      </c>
      <c r="G2820" t="s">
        <v>20</v>
      </c>
      <c r="H2820" t="s">
        <v>173</v>
      </c>
      <c r="I2820" t="s">
        <v>27</v>
      </c>
      <c r="J2820" t="s">
        <v>200</v>
      </c>
      <c r="K2820" t="s">
        <v>17</v>
      </c>
      <c r="L2820" t="s">
        <v>115</v>
      </c>
      <c r="M2820" t="s">
        <v>11</v>
      </c>
      <c r="N2820" s="1">
        <v>2278414.58</v>
      </c>
      <c r="O2820" s="1">
        <v>1890914.88</v>
      </c>
    </row>
    <row r="2821" spans="1:15" x14ac:dyDescent="0.25">
      <c r="A2821" s="2">
        <v>45164.474293981482</v>
      </c>
      <c r="B2821">
        <f t="shared" si="88"/>
        <v>26</v>
      </c>
      <c r="C2821">
        <f t="shared" si="89"/>
        <v>8</v>
      </c>
      <c r="D2821" s="2">
        <f>DATE(2023,KB_s[[#This Row],[Monat]],KB_s[[#This Row],[Tag]])</f>
        <v>45164</v>
      </c>
      <c r="E2821" s="3">
        <f>WEEKNUM(KB_s[[#This Row],[kill_datetime]],2)</f>
        <v>35</v>
      </c>
      <c r="F2821" t="s">
        <v>462</v>
      </c>
      <c r="G2821" t="s">
        <v>20</v>
      </c>
      <c r="H2821" t="s">
        <v>207</v>
      </c>
      <c r="I2821" t="s">
        <v>27</v>
      </c>
      <c r="J2821" t="s">
        <v>200</v>
      </c>
      <c r="K2821" t="s">
        <v>17</v>
      </c>
      <c r="L2821" t="s">
        <v>115</v>
      </c>
      <c r="M2821" t="s">
        <v>11</v>
      </c>
      <c r="N2821" s="1">
        <v>2143749.7000000002</v>
      </c>
      <c r="O2821" s="1">
        <v>1776147.93</v>
      </c>
    </row>
    <row r="2822" spans="1:15" x14ac:dyDescent="0.25">
      <c r="A2822" s="2">
        <v>45164.474386574075</v>
      </c>
      <c r="B2822">
        <f t="shared" si="88"/>
        <v>26</v>
      </c>
      <c r="C2822">
        <f t="shared" si="89"/>
        <v>8</v>
      </c>
      <c r="D2822" s="2">
        <f>DATE(2023,KB_s[[#This Row],[Monat]],KB_s[[#This Row],[Tag]])</f>
        <v>45164</v>
      </c>
      <c r="E2822" s="3">
        <f>WEEKNUM(KB_s[[#This Row],[kill_datetime]],2)</f>
        <v>35</v>
      </c>
      <c r="F2822" t="s">
        <v>417</v>
      </c>
      <c r="G2822" t="s">
        <v>15</v>
      </c>
      <c r="H2822" t="s">
        <v>377</v>
      </c>
      <c r="I2822" t="s">
        <v>27</v>
      </c>
      <c r="J2822" t="s">
        <v>379</v>
      </c>
      <c r="K2822" t="s">
        <v>52</v>
      </c>
      <c r="L2822" t="s">
        <v>115</v>
      </c>
      <c r="M2822" t="s">
        <v>11</v>
      </c>
      <c r="N2822" s="1">
        <v>479929871.85000002</v>
      </c>
      <c r="O2822" s="1">
        <v>324350289.08999997</v>
      </c>
    </row>
    <row r="2823" spans="1:15" x14ac:dyDescent="0.25">
      <c r="A2823" s="2">
        <v>45164.474537037036</v>
      </c>
      <c r="B2823">
        <f t="shared" si="88"/>
        <v>26</v>
      </c>
      <c r="C2823">
        <f t="shared" si="89"/>
        <v>8</v>
      </c>
      <c r="D2823" s="2">
        <f>DATE(2023,KB_s[[#This Row],[Monat]],KB_s[[#This Row],[Tag]])</f>
        <v>45164</v>
      </c>
      <c r="E2823" s="3">
        <f>WEEKNUM(KB_s[[#This Row],[kill_datetime]],2)</f>
        <v>35</v>
      </c>
      <c r="F2823" t="s">
        <v>498</v>
      </c>
      <c r="G2823" t="s">
        <v>60</v>
      </c>
      <c r="H2823" t="s">
        <v>172</v>
      </c>
      <c r="I2823" t="s">
        <v>13</v>
      </c>
      <c r="J2823" t="s">
        <v>622</v>
      </c>
      <c r="K2823" t="s">
        <v>52</v>
      </c>
      <c r="L2823" t="s">
        <v>115</v>
      </c>
      <c r="M2823" t="s">
        <v>11</v>
      </c>
      <c r="N2823" s="1">
        <v>439812095.58999997</v>
      </c>
      <c r="O2823" s="1">
        <v>285391629.18000001</v>
      </c>
    </row>
    <row r="2824" spans="1:15" x14ac:dyDescent="0.25">
      <c r="A2824" s="2">
        <v>45164.474710648145</v>
      </c>
      <c r="B2824">
        <f t="shared" si="88"/>
        <v>26</v>
      </c>
      <c r="C2824">
        <f t="shared" si="89"/>
        <v>8</v>
      </c>
      <c r="D2824" s="2">
        <f>DATE(2023,KB_s[[#This Row],[Monat]],KB_s[[#This Row],[Tag]])</f>
        <v>45164</v>
      </c>
      <c r="E2824" s="3">
        <f>WEEKNUM(KB_s[[#This Row],[kill_datetime]],2)</f>
        <v>35</v>
      </c>
      <c r="F2824" t="s">
        <v>481</v>
      </c>
      <c r="G2824" t="s">
        <v>60</v>
      </c>
      <c r="H2824" t="s">
        <v>228</v>
      </c>
      <c r="I2824" t="s">
        <v>27</v>
      </c>
      <c r="J2824" t="s">
        <v>233</v>
      </c>
      <c r="K2824" t="s">
        <v>17</v>
      </c>
      <c r="L2824" t="s">
        <v>115</v>
      </c>
      <c r="M2824" t="s">
        <v>11</v>
      </c>
      <c r="N2824" s="1">
        <v>2088784.57</v>
      </c>
      <c r="O2824" s="1">
        <v>1554942.15</v>
      </c>
    </row>
    <row r="2825" spans="1:15" x14ac:dyDescent="0.25">
      <c r="A2825" s="2">
        <v>45164.475289351853</v>
      </c>
      <c r="B2825">
        <f t="shared" si="88"/>
        <v>26</v>
      </c>
      <c r="C2825">
        <f t="shared" si="89"/>
        <v>8</v>
      </c>
      <c r="D2825" s="2">
        <f>DATE(2023,KB_s[[#This Row],[Monat]],KB_s[[#This Row],[Tag]])</f>
        <v>45164</v>
      </c>
      <c r="E2825" s="3">
        <f>WEEKNUM(KB_s[[#This Row],[kill_datetime]],2)</f>
        <v>35</v>
      </c>
      <c r="F2825" t="s">
        <v>285</v>
      </c>
      <c r="G2825" t="s">
        <v>27</v>
      </c>
      <c r="H2825" t="s">
        <v>23</v>
      </c>
      <c r="I2825" t="s">
        <v>20</v>
      </c>
      <c r="J2825" t="s">
        <v>51</v>
      </c>
      <c r="K2825" t="s">
        <v>52</v>
      </c>
      <c r="L2825" t="s">
        <v>115</v>
      </c>
      <c r="M2825" t="s">
        <v>11</v>
      </c>
      <c r="N2825" s="1">
        <v>166216452.16999999</v>
      </c>
      <c r="O2825" s="1">
        <v>91231901.189999998</v>
      </c>
    </row>
    <row r="2826" spans="1:15" x14ac:dyDescent="0.25">
      <c r="A2826" s="2">
        <v>45164.475335648145</v>
      </c>
      <c r="B2826">
        <f t="shared" si="88"/>
        <v>26</v>
      </c>
      <c r="C2826">
        <f t="shared" si="89"/>
        <v>8</v>
      </c>
      <c r="D2826" s="2">
        <f>DATE(2023,KB_s[[#This Row],[Monat]],KB_s[[#This Row],[Tag]])</f>
        <v>45164</v>
      </c>
      <c r="E2826" s="3">
        <f>WEEKNUM(KB_s[[#This Row],[kill_datetime]],2)</f>
        <v>35</v>
      </c>
      <c r="F2826" t="s">
        <v>479</v>
      </c>
      <c r="G2826" t="s">
        <v>13</v>
      </c>
      <c r="H2826" t="s">
        <v>71</v>
      </c>
      <c r="I2826" t="s">
        <v>20</v>
      </c>
      <c r="J2826" t="s">
        <v>200</v>
      </c>
      <c r="K2826" t="s">
        <v>17</v>
      </c>
      <c r="L2826" t="s">
        <v>115</v>
      </c>
      <c r="M2826" t="s">
        <v>11</v>
      </c>
      <c r="N2826" s="1">
        <v>1711492.25</v>
      </c>
      <c r="O2826" s="1">
        <v>1038369.16</v>
      </c>
    </row>
    <row r="2827" spans="1:15" x14ac:dyDescent="0.25">
      <c r="A2827" s="2">
        <v>45164.475347222222</v>
      </c>
      <c r="B2827">
        <f t="shared" si="88"/>
        <v>26</v>
      </c>
      <c r="C2827">
        <f t="shared" si="89"/>
        <v>8</v>
      </c>
      <c r="D2827" s="2">
        <f>DATE(2023,KB_s[[#This Row],[Monat]],KB_s[[#This Row],[Tag]])</f>
        <v>45164</v>
      </c>
      <c r="E2827" s="3">
        <f>WEEKNUM(KB_s[[#This Row],[kill_datetime]],2)</f>
        <v>35</v>
      </c>
      <c r="F2827" t="s">
        <v>23</v>
      </c>
      <c r="G2827" t="s">
        <v>20</v>
      </c>
      <c r="H2827" t="s">
        <v>341</v>
      </c>
      <c r="I2827" t="s">
        <v>27</v>
      </c>
      <c r="J2827" t="s">
        <v>200</v>
      </c>
      <c r="K2827" t="s">
        <v>17</v>
      </c>
      <c r="L2827" t="s">
        <v>115</v>
      </c>
      <c r="M2827" t="s">
        <v>11</v>
      </c>
      <c r="N2827" s="1">
        <v>2913693.08</v>
      </c>
      <c r="O2827" s="1">
        <v>689366.98</v>
      </c>
    </row>
    <row r="2828" spans="1:15" x14ac:dyDescent="0.25">
      <c r="A2828" s="2">
        <v>45164.475682870368</v>
      </c>
      <c r="B2828">
        <f t="shared" si="88"/>
        <v>26</v>
      </c>
      <c r="C2828">
        <f t="shared" si="89"/>
        <v>8</v>
      </c>
      <c r="D2828" s="2">
        <f>DATE(2023,KB_s[[#This Row],[Monat]],KB_s[[#This Row],[Tag]])</f>
        <v>45164</v>
      </c>
      <c r="E2828" s="3">
        <f>WEEKNUM(KB_s[[#This Row],[kill_datetime]],2)</f>
        <v>35</v>
      </c>
      <c r="F2828" t="s">
        <v>165</v>
      </c>
      <c r="G2828" t="s">
        <v>20</v>
      </c>
      <c r="H2828" t="s">
        <v>22</v>
      </c>
      <c r="I2828" t="s">
        <v>13</v>
      </c>
      <c r="J2828" t="s">
        <v>233</v>
      </c>
      <c r="K2828" t="s">
        <v>17</v>
      </c>
      <c r="L2828" t="s">
        <v>115</v>
      </c>
      <c r="M2828" t="s">
        <v>11</v>
      </c>
      <c r="N2828" s="1">
        <v>855040.27</v>
      </c>
      <c r="O2828" s="1">
        <v>686260.79</v>
      </c>
    </row>
    <row r="2829" spans="1:15" x14ac:dyDescent="0.25">
      <c r="A2829" s="2">
        <v>45164.477222222224</v>
      </c>
      <c r="B2829">
        <f t="shared" si="88"/>
        <v>26</v>
      </c>
      <c r="C2829">
        <f t="shared" si="89"/>
        <v>8</v>
      </c>
      <c r="D2829" s="2">
        <f>DATE(2023,KB_s[[#This Row],[Monat]],KB_s[[#This Row],[Tag]])</f>
        <v>45164</v>
      </c>
      <c r="E2829" s="3">
        <f>WEEKNUM(KB_s[[#This Row],[kill_datetime]],2)</f>
        <v>35</v>
      </c>
      <c r="F2829" t="s">
        <v>253</v>
      </c>
      <c r="G2829" t="s">
        <v>27</v>
      </c>
      <c r="H2829" t="s">
        <v>82</v>
      </c>
      <c r="I2829" t="s">
        <v>20</v>
      </c>
      <c r="J2829" t="s">
        <v>51</v>
      </c>
      <c r="K2829" t="s">
        <v>52</v>
      </c>
      <c r="L2829" t="s">
        <v>115</v>
      </c>
      <c r="M2829" t="s">
        <v>11</v>
      </c>
      <c r="N2829" s="1">
        <v>231999844.59</v>
      </c>
      <c r="O2829" s="1">
        <v>42141821.18</v>
      </c>
    </row>
    <row r="2830" spans="1:15" x14ac:dyDescent="0.25">
      <c r="A2830" s="2">
        <v>45164.477673611109</v>
      </c>
      <c r="B2830">
        <f t="shared" si="88"/>
        <v>26</v>
      </c>
      <c r="C2830">
        <f t="shared" si="89"/>
        <v>8</v>
      </c>
      <c r="D2830" s="2">
        <f>DATE(2023,KB_s[[#This Row],[Monat]],KB_s[[#This Row],[Tag]])</f>
        <v>45164</v>
      </c>
      <c r="E2830" s="3">
        <f>WEEKNUM(KB_s[[#This Row],[kill_datetime]],2)</f>
        <v>35</v>
      </c>
      <c r="F2830" t="s">
        <v>253</v>
      </c>
      <c r="G2830" t="s">
        <v>27</v>
      </c>
      <c r="H2830" t="s">
        <v>40</v>
      </c>
      <c r="I2830" t="s">
        <v>20</v>
      </c>
      <c r="J2830" t="s">
        <v>51</v>
      </c>
      <c r="K2830" t="s">
        <v>52</v>
      </c>
      <c r="L2830" t="s">
        <v>115</v>
      </c>
      <c r="M2830" t="s">
        <v>11</v>
      </c>
      <c r="N2830" s="1">
        <v>266353625.56999999</v>
      </c>
      <c r="O2830" s="1">
        <v>157299761.52000001</v>
      </c>
    </row>
    <row r="2831" spans="1:15" x14ac:dyDescent="0.25">
      <c r="A2831" s="2">
        <v>45164.477696759262</v>
      </c>
      <c r="B2831">
        <f t="shared" si="88"/>
        <v>26</v>
      </c>
      <c r="C2831">
        <f t="shared" si="89"/>
        <v>8</v>
      </c>
      <c r="D2831" s="2">
        <f>DATE(2023,KB_s[[#This Row],[Monat]],KB_s[[#This Row],[Tag]])</f>
        <v>45164</v>
      </c>
      <c r="E2831" s="3">
        <f>WEEKNUM(KB_s[[#This Row],[kill_datetime]],2)</f>
        <v>35</v>
      </c>
      <c r="F2831" t="s">
        <v>480</v>
      </c>
      <c r="G2831" t="s">
        <v>13</v>
      </c>
      <c r="H2831" t="s">
        <v>82</v>
      </c>
      <c r="I2831" t="s">
        <v>20</v>
      </c>
      <c r="J2831" t="s">
        <v>51</v>
      </c>
      <c r="K2831" t="s">
        <v>52</v>
      </c>
      <c r="L2831" t="s">
        <v>115</v>
      </c>
      <c r="M2831" t="s">
        <v>11</v>
      </c>
      <c r="N2831" s="1">
        <v>274300214.88999999</v>
      </c>
      <c r="O2831" s="1">
        <v>94997996.530000001</v>
      </c>
    </row>
    <row r="2832" spans="1:15" x14ac:dyDescent="0.25">
      <c r="A2832" s="2">
        <v>45164.477789351855</v>
      </c>
      <c r="B2832">
        <f t="shared" si="88"/>
        <v>26</v>
      </c>
      <c r="C2832">
        <f t="shared" si="89"/>
        <v>8</v>
      </c>
      <c r="D2832" s="2">
        <f>DATE(2023,KB_s[[#This Row],[Monat]],KB_s[[#This Row],[Tag]])</f>
        <v>45164</v>
      </c>
      <c r="E2832" s="3">
        <f>WEEKNUM(KB_s[[#This Row],[kill_datetime]],2)</f>
        <v>35</v>
      </c>
      <c r="F2832" t="s">
        <v>479</v>
      </c>
      <c r="G2832" t="s">
        <v>13</v>
      </c>
      <c r="H2832" t="s">
        <v>40</v>
      </c>
      <c r="I2832" t="s">
        <v>20</v>
      </c>
      <c r="J2832" t="s">
        <v>233</v>
      </c>
      <c r="K2832" t="s">
        <v>17</v>
      </c>
      <c r="L2832" t="s">
        <v>115</v>
      </c>
      <c r="M2832" t="s">
        <v>11</v>
      </c>
      <c r="N2832" s="1">
        <v>1776377.07</v>
      </c>
      <c r="O2832" s="1">
        <v>958917.29</v>
      </c>
    </row>
    <row r="2833" spans="1:15" x14ac:dyDescent="0.25">
      <c r="A2833" s="2">
        <v>45164.478020833332</v>
      </c>
      <c r="B2833">
        <f t="shared" si="88"/>
        <v>26</v>
      </c>
      <c r="C2833">
        <f t="shared" si="89"/>
        <v>8</v>
      </c>
      <c r="D2833" s="2">
        <f>DATE(2023,KB_s[[#This Row],[Monat]],KB_s[[#This Row],[Tag]])</f>
        <v>45164</v>
      </c>
      <c r="E2833" s="3">
        <f>WEEKNUM(KB_s[[#This Row],[kill_datetime]],2)</f>
        <v>35</v>
      </c>
      <c r="F2833" t="s">
        <v>253</v>
      </c>
      <c r="G2833" t="s">
        <v>27</v>
      </c>
      <c r="H2833" t="s">
        <v>82</v>
      </c>
      <c r="I2833" t="s">
        <v>20</v>
      </c>
      <c r="J2833" t="s">
        <v>527</v>
      </c>
      <c r="K2833" t="s">
        <v>17</v>
      </c>
      <c r="L2833" t="s">
        <v>115</v>
      </c>
      <c r="M2833" t="s">
        <v>11</v>
      </c>
      <c r="N2833" s="1">
        <v>64805746.299999997</v>
      </c>
      <c r="O2833" s="1">
        <v>57006816.530000001</v>
      </c>
    </row>
    <row r="2834" spans="1:15" x14ac:dyDescent="0.25">
      <c r="A2834" s="2">
        <v>45164.478912037041</v>
      </c>
      <c r="B2834">
        <f t="shared" si="88"/>
        <v>26</v>
      </c>
      <c r="C2834">
        <f t="shared" si="89"/>
        <v>8</v>
      </c>
      <c r="D2834" s="2">
        <f>DATE(2023,KB_s[[#This Row],[Monat]],KB_s[[#This Row],[Tag]])</f>
        <v>45164</v>
      </c>
      <c r="E2834" s="3">
        <f>WEEKNUM(KB_s[[#This Row],[kill_datetime]],2)</f>
        <v>35</v>
      </c>
      <c r="F2834" t="s">
        <v>155</v>
      </c>
      <c r="G2834" t="s">
        <v>27</v>
      </c>
      <c r="H2834" t="s">
        <v>165</v>
      </c>
      <c r="I2834" t="s">
        <v>20</v>
      </c>
      <c r="J2834" t="s">
        <v>200</v>
      </c>
      <c r="K2834" t="s">
        <v>17</v>
      </c>
      <c r="L2834" t="s">
        <v>115</v>
      </c>
      <c r="M2834" t="s">
        <v>11</v>
      </c>
      <c r="N2834" s="1">
        <v>7671262.25</v>
      </c>
      <c r="O2834" s="1">
        <v>2113539.23</v>
      </c>
    </row>
    <row r="2835" spans="1:15" x14ac:dyDescent="0.25">
      <c r="A2835" s="2">
        <v>45164.479398148149</v>
      </c>
      <c r="B2835">
        <f t="shared" si="88"/>
        <v>26</v>
      </c>
      <c r="C2835">
        <f t="shared" si="89"/>
        <v>8</v>
      </c>
      <c r="D2835" s="2">
        <f>DATE(2023,KB_s[[#This Row],[Monat]],KB_s[[#This Row],[Tag]])</f>
        <v>45164</v>
      </c>
      <c r="E2835" s="3">
        <f>WEEKNUM(KB_s[[#This Row],[kill_datetime]],2)</f>
        <v>35</v>
      </c>
      <c r="F2835" t="s">
        <v>155</v>
      </c>
      <c r="G2835" t="s">
        <v>27</v>
      </c>
      <c r="H2835" t="s">
        <v>333</v>
      </c>
      <c r="I2835" t="s">
        <v>15</v>
      </c>
      <c r="J2835" t="s">
        <v>200</v>
      </c>
      <c r="K2835" t="s">
        <v>17</v>
      </c>
      <c r="L2835" t="s">
        <v>115</v>
      </c>
      <c r="M2835" t="s">
        <v>11</v>
      </c>
      <c r="N2835" s="1">
        <v>9301469.1300000008</v>
      </c>
      <c r="O2835" s="1">
        <v>5633904.5300000003</v>
      </c>
    </row>
    <row r="2836" spans="1:15" x14ac:dyDescent="0.25">
      <c r="A2836" s="2">
        <v>45164.479768518519</v>
      </c>
      <c r="B2836">
        <f t="shared" si="88"/>
        <v>26</v>
      </c>
      <c r="C2836">
        <f t="shared" si="89"/>
        <v>8</v>
      </c>
      <c r="D2836" s="2">
        <f>DATE(2023,KB_s[[#This Row],[Monat]],KB_s[[#This Row],[Tag]])</f>
        <v>45164</v>
      </c>
      <c r="E2836" s="3">
        <f>WEEKNUM(KB_s[[#This Row],[kill_datetime]],2)</f>
        <v>35</v>
      </c>
      <c r="F2836" t="s">
        <v>148</v>
      </c>
      <c r="G2836" t="s">
        <v>27</v>
      </c>
      <c r="H2836" t="s">
        <v>293</v>
      </c>
      <c r="I2836" t="s">
        <v>15</v>
      </c>
      <c r="J2836" t="s">
        <v>313</v>
      </c>
      <c r="K2836" t="s">
        <v>32</v>
      </c>
      <c r="L2836" t="s">
        <v>115</v>
      </c>
      <c r="M2836" t="s">
        <v>11</v>
      </c>
      <c r="N2836" s="1">
        <v>15639868.619999999</v>
      </c>
      <c r="O2836" s="1">
        <v>6390138.0300000003</v>
      </c>
    </row>
    <row r="2837" spans="1:15" x14ac:dyDescent="0.25">
      <c r="A2837" s="2">
        <v>45164.479814814818</v>
      </c>
      <c r="B2837">
        <f t="shared" si="88"/>
        <v>26</v>
      </c>
      <c r="C2837">
        <f t="shared" si="89"/>
        <v>8</v>
      </c>
      <c r="D2837" s="2">
        <f>DATE(2023,KB_s[[#This Row],[Monat]],KB_s[[#This Row],[Tag]])</f>
        <v>45164</v>
      </c>
      <c r="E2837" s="3">
        <f>WEEKNUM(KB_s[[#This Row],[kill_datetime]],2)</f>
        <v>35</v>
      </c>
      <c r="F2837" t="s">
        <v>197</v>
      </c>
      <c r="G2837" t="s">
        <v>27</v>
      </c>
      <c r="H2837" t="s">
        <v>333</v>
      </c>
      <c r="I2837" t="s">
        <v>15</v>
      </c>
      <c r="J2837" t="s">
        <v>200</v>
      </c>
      <c r="K2837" t="s">
        <v>17</v>
      </c>
      <c r="L2837" t="s">
        <v>115</v>
      </c>
      <c r="M2837" t="s">
        <v>11</v>
      </c>
      <c r="N2837" s="1">
        <v>12373520.119999999</v>
      </c>
      <c r="O2837" s="1">
        <v>6254616.0099999998</v>
      </c>
    </row>
    <row r="2838" spans="1:15" x14ac:dyDescent="0.25">
      <c r="A2838" s="2">
        <v>45164.480173611111</v>
      </c>
      <c r="B2838">
        <f t="shared" si="88"/>
        <v>26</v>
      </c>
      <c r="C2838">
        <f t="shared" si="89"/>
        <v>8</v>
      </c>
      <c r="D2838" s="2">
        <f>DATE(2023,KB_s[[#This Row],[Monat]],KB_s[[#This Row],[Tag]])</f>
        <v>45164</v>
      </c>
      <c r="E2838" s="3">
        <f>WEEKNUM(KB_s[[#This Row],[kill_datetime]],2)</f>
        <v>35</v>
      </c>
      <c r="F2838" t="s">
        <v>479</v>
      </c>
      <c r="G2838" t="s">
        <v>13</v>
      </c>
      <c r="H2838" t="s">
        <v>416</v>
      </c>
      <c r="I2838" t="s">
        <v>15</v>
      </c>
      <c r="J2838" t="s">
        <v>73</v>
      </c>
      <c r="K2838" t="s">
        <v>32</v>
      </c>
      <c r="L2838" t="s">
        <v>115</v>
      </c>
      <c r="M2838" t="s">
        <v>11</v>
      </c>
      <c r="N2838" s="1">
        <v>33810621.090000004</v>
      </c>
      <c r="O2838" s="1">
        <v>3063687.48</v>
      </c>
    </row>
    <row r="2839" spans="1:15" x14ac:dyDescent="0.25">
      <c r="A2839" s="2">
        <v>45164.481770833336</v>
      </c>
      <c r="B2839">
        <f t="shared" si="88"/>
        <v>26</v>
      </c>
      <c r="C2839">
        <f t="shared" si="89"/>
        <v>8</v>
      </c>
      <c r="D2839" s="2">
        <f>DATE(2023,KB_s[[#This Row],[Monat]],KB_s[[#This Row],[Tag]])</f>
        <v>45164</v>
      </c>
      <c r="E2839" s="3">
        <f>WEEKNUM(KB_s[[#This Row],[kill_datetime]],2)</f>
        <v>35</v>
      </c>
      <c r="F2839" t="s">
        <v>121</v>
      </c>
      <c r="G2839" t="s">
        <v>27</v>
      </c>
      <c r="H2839" t="s">
        <v>572</v>
      </c>
      <c r="I2839" t="s">
        <v>20</v>
      </c>
      <c r="J2839" t="s">
        <v>51</v>
      </c>
      <c r="K2839" t="s">
        <v>52</v>
      </c>
      <c r="L2839" t="s">
        <v>115</v>
      </c>
      <c r="M2839" t="s">
        <v>11</v>
      </c>
      <c r="N2839" s="1">
        <v>174130822.77000001</v>
      </c>
      <c r="O2839" s="1">
        <v>74045572.260000005</v>
      </c>
    </row>
    <row r="2840" spans="1:15" x14ac:dyDescent="0.25">
      <c r="A2840" s="2">
        <v>45164.481932870367</v>
      </c>
      <c r="B2840">
        <f t="shared" si="88"/>
        <v>26</v>
      </c>
      <c r="C2840">
        <f t="shared" si="89"/>
        <v>8</v>
      </c>
      <c r="D2840" s="2">
        <f>DATE(2023,KB_s[[#This Row],[Monat]],KB_s[[#This Row],[Tag]])</f>
        <v>45164</v>
      </c>
      <c r="E2840" s="3">
        <f>WEEKNUM(KB_s[[#This Row],[kill_datetime]],2)</f>
        <v>35</v>
      </c>
      <c r="F2840" t="s">
        <v>287</v>
      </c>
      <c r="G2840" t="s">
        <v>27</v>
      </c>
      <c r="H2840" t="s">
        <v>367</v>
      </c>
      <c r="I2840" t="s">
        <v>15</v>
      </c>
      <c r="J2840" t="s">
        <v>313</v>
      </c>
      <c r="K2840" t="s">
        <v>32</v>
      </c>
      <c r="L2840" t="s">
        <v>115</v>
      </c>
      <c r="M2840" t="s">
        <v>11</v>
      </c>
      <c r="N2840" s="1">
        <v>20928546.850000001</v>
      </c>
      <c r="O2840" s="1">
        <v>11237498</v>
      </c>
    </row>
    <row r="2841" spans="1:15" x14ac:dyDescent="0.25">
      <c r="A2841" s="2">
        <v>45164.4841087963</v>
      </c>
      <c r="B2841">
        <f t="shared" si="88"/>
        <v>26</v>
      </c>
      <c r="C2841">
        <f t="shared" si="89"/>
        <v>8</v>
      </c>
      <c r="D2841" s="2">
        <f>DATE(2023,KB_s[[#This Row],[Monat]],KB_s[[#This Row],[Tag]])</f>
        <v>45164</v>
      </c>
      <c r="E2841" s="3">
        <f>WEEKNUM(KB_s[[#This Row],[kill_datetime]],2)</f>
        <v>35</v>
      </c>
      <c r="F2841" t="s">
        <v>110</v>
      </c>
      <c r="G2841" t="s">
        <v>27</v>
      </c>
      <c r="H2841" t="s">
        <v>14</v>
      </c>
      <c r="I2841" t="s">
        <v>15</v>
      </c>
      <c r="J2841" t="s">
        <v>48</v>
      </c>
      <c r="K2841" t="s">
        <v>25</v>
      </c>
      <c r="L2841" t="s">
        <v>115</v>
      </c>
      <c r="M2841" t="s">
        <v>11</v>
      </c>
      <c r="N2841" s="1">
        <v>4365277.5</v>
      </c>
      <c r="O2841" s="1">
        <v>3420668.39</v>
      </c>
    </row>
    <row r="2842" spans="1:15" x14ac:dyDescent="0.25">
      <c r="A2842" s="2">
        <v>45164.484340277777</v>
      </c>
      <c r="B2842">
        <f t="shared" si="88"/>
        <v>26</v>
      </c>
      <c r="C2842">
        <f t="shared" si="89"/>
        <v>8</v>
      </c>
      <c r="D2842" s="2">
        <f>DATE(2023,KB_s[[#This Row],[Monat]],KB_s[[#This Row],[Tag]])</f>
        <v>45164</v>
      </c>
      <c r="E2842" s="3">
        <f>WEEKNUM(KB_s[[#This Row],[kill_datetime]],2)</f>
        <v>35</v>
      </c>
      <c r="F2842" t="s">
        <v>172</v>
      </c>
      <c r="G2842" t="s">
        <v>13</v>
      </c>
      <c r="H2842" t="s">
        <v>23</v>
      </c>
      <c r="I2842" t="s">
        <v>20</v>
      </c>
      <c r="J2842" t="s">
        <v>51</v>
      </c>
      <c r="K2842" t="s">
        <v>52</v>
      </c>
      <c r="L2842" t="s">
        <v>115</v>
      </c>
      <c r="M2842" t="s">
        <v>11</v>
      </c>
      <c r="N2842" s="1">
        <v>210443385.77000001</v>
      </c>
      <c r="O2842" s="1">
        <v>159595776.09</v>
      </c>
    </row>
    <row r="2843" spans="1:15" x14ac:dyDescent="0.25">
      <c r="A2843" s="2">
        <v>45164.484548611108</v>
      </c>
      <c r="B2843">
        <f t="shared" si="88"/>
        <v>26</v>
      </c>
      <c r="C2843">
        <f t="shared" si="89"/>
        <v>8</v>
      </c>
      <c r="D2843" s="2">
        <f>DATE(2023,KB_s[[#This Row],[Monat]],KB_s[[#This Row],[Tag]])</f>
        <v>45164</v>
      </c>
      <c r="E2843" s="3">
        <f>WEEKNUM(KB_s[[#This Row],[kill_datetime]],2)</f>
        <v>35</v>
      </c>
      <c r="F2843" t="s">
        <v>76</v>
      </c>
      <c r="G2843" t="s">
        <v>13</v>
      </c>
      <c r="H2843" t="s">
        <v>19</v>
      </c>
      <c r="I2843" t="s">
        <v>20</v>
      </c>
      <c r="J2843" t="s">
        <v>51</v>
      </c>
      <c r="K2843" t="s">
        <v>52</v>
      </c>
      <c r="L2843" t="s">
        <v>115</v>
      </c>
      <c r="M2843" t="s">
        <v>11</v>
      </c>
      <c r="N2843" s="1">
        <v>230212365.81999999</v>
      </c>
      <c r="O2843" s="1">
        <v>150702963.75</v>
      </c>
    </row>
    <row r="2844" spans="1:15" x14ac:dyDescent="0.25">
      <c r="A2844" s="2">
        <v>45164.48505787037</v>
      </c>
      <c r="B2844">
        <f t="shared" si="88"/>
        <v>26</v>
      </c>
      <c r="C2844">
        <f t="shared" si="89"/>
        <v>8</v>
      </c>
      <c r="D2844" s="2">
        <f>DATE(2023,KB_s[[#This Row],[Monat]],KB_s[[#This Row],[Tag]])</f>
        <v>45164</v>
      </c>
      <c r="E2844" s="3">
        <f>WEEKNUM(KB_s[[#This Row],[kill_datetime]],2)</f>
        <v>35</v>
      </c>
      <c r="F2844" t="s">
        <v>341</v>
      </c>
      <c r="G2844" t="s">
        <v>27</v>
      </c>
      <c r="H2844" t="s">
        <v>198</v>
      </c>
      <c r="I2844" t="s">
        <v>20</v>
      </c>
      <c r="J2844" t="s">
        <v>51</v>
      </c>
      <c r="K2844" t="s">
        <v>52</v>
      </c>
      <c r="L2844" t="s">
        <v>115</v>
      </c>
      <c r="M2844" t="s">
        <v>11</v>
      </c>
      <c r="N2844" s="1">
        <v>275429402.50999999</v>
      </c>
      <c r="O2844" s="1">
        <v>122198438.67</v>
      </c>
    </row>
    <row r="2845" spans="1:15" x14ac:dyDescent="0.25">
      <c r="A2845" s="2">
        <v>45164.485173611109</v>
      </c>
      <c r="B2845">
        <f t="shared" si="88"/>
        <v>26</v>
      </c>
      <c r="C2845">
        <f t="shared" si="89"/>
        <v>8</v>
      </c>
      <c r="D2845" s="2">
        <f>DATE(2023,KB_s[[#This Row],[Monat]],KB_s[[#This Row],[Tag]])</f>
        <v>45164</v>
      </c>
      <c r="E2845" s="3">
        <f>WEEKNUM(KB_s[[#This Row],[kill_datetime]],2)</f>
        <v>35</v>
      </c>
      <c r="F2845" t="s">
        <v>172</v>
      </c>
      <c r="G2845" t="s">
        <v>13</v>
      </c>
      <c r="H2845" t="s">
        <v>360</v>
      </c>
      <c r="I2845" t="s">
        <v>20</v>
      </c>
      <c r="J2845" t="s">
        <v>51</v>
      </c>
      <c r="K2845" t="s">
        <v>52</v>
      </c>
      <c r="L2845" t="s">
        <v>115</v>
      </c>
      <c r="M2845" t="s">
        <v>11</v>
      </c>
      <c r="N2845" s="1">
        <v>116496455.87</v>
      </c>
      <c r="O2845" s="1">
        <v>86447276.989999995</v>
      </c>
    </row>
    <row r="2846" spans="1:15" x14ac:dyDescent="0.25">
      <c r="A2846" s="2">
        <v>45164.485775462963</v>
      </c>
      <c r="B2846">
        <f t="shared" si="88"/>
        <v>26</v>
      </c>
      <c r="C2846">
        <f t="shared" si="89"/>
        <v>8</v>
      </c>
      <c r="D2846" s="2">
        <f>DATE(2023,KB_s[[#This Row],[Monat]],KB_s[[#This Row],[Tag]])</f>
        <v>45164</v>
      </c>
      <c r="E2846" s="3">
        <f>WEEKNUM(KB_s[[#This Row],[kill_datetime]],2)</f>
        <v>35</v>
      </c>
      <c r="F2846" t="s">
        <v>12</v>
      </c>
      <c r="G2846" t="s">
        <v>13</v>
      </c>
      <c r="H2846" t="s">
        <v>23</v>
      </c>
      <c r="I2846" t="s">
        <v>20</v>
      </c>
      <c r="J2846" t="s">
        <v>51</v>
      </c>
      <c r="K2846" t="s">
        <v>52</v>
      </c>
      <c r="L2846" t="s">
        <v>115</v>
      </c>
      <c r="M2846" t="s">
        <v>11</v>
      </c>
      <c r="N2846" s="1">
        <v>239034676.59</v>
      </c>
      <c r="O2846" s="1">
        <v>69499140</v>
      </c>
    </row>
    <row r="2847" spans="1:15" x14ac:dyDescent="0.25">
      <c r="A2847" s="2">
        <v>45164.486446759256</v>
      </c>
      <c r="B2847">
        <f t="shared" si="88"/>
        <v>26</v>
      </c>
      <c r="C2847">
        <f t="shared" si="89"/>
        <v>8</v>
      </c>
      <c r="D2847" s="2">
        <f>DATE(2023,KB_s[[#This Row],[Monat]],KB_s[[#This Row],[Tag]])</f>
        <v>45164</v>
      </c>
      <c r="E2847" s="3">
        <f>WEEKNUM(KB_s[[#This Row],[kill_datetime]],2)</f>
        <v>35</v>
      </c>
      <c r="F2847" t="s">
        <v>294</v>
      </c>
      <c r="G2847" t="s">
        <v>13</v>
      </c>
      <c r="H2847" t="s">
        <v>170</v>
      </c>
      <c r="I2847" t="s">
        <v>20</v>
      </c>
      <c r="J2847" t="s">
        <v>51</v>
      </c>
      <c r="K2847" t="s">
        <v>52</v>
      </c>
      <c r="L2847" t="s">
        <v>115</v>
      </c>
      <c r="M2847" t="s">
        <v>11</v>
      </c>
      <c r="N2847" s="1">
        <v>223568937.66999999</v>
      </c>
      <c r="O2847" s="1">
        <v>156520001.13999999</v>
      </c>
    </row>
    <row r="2848" spans="1:15" x14ac:dyDescent="0.25">
      <c r="A2848" s="2">
        <v>45164.487453703703</v>
      </c>
      <c r="B2848">
        <f t="shared" si="88"/>
        <v>26</v>
      </c>
      <c r="C2848">
        <f t="shared" si="89"/>
        <v>8</v>
      </c>
      <c r="D2848" s="2">
        <f>DATE(2023,KB_s[[#This Row],[Monat]],KB_s[[#This Row],[Tag]])</f>
        <v>45164</v>
      </c>
      <c r="E2848" s="3">
        <f>WEEKNUM(KB_s[[#This Row],[kill_datetime]],2)</f>
        <v>35</v>
      </c>
      <c r="F2848" t="s">
        <v>351</v>
      </c>
      <c r="G2848" t="s">
        <v>20</v>
      </c>
      <c r="H2848" t="s">
        <v>351</v>
      </c>
      <c r="I2848" t="s">
        <v>20</v>
      </c>
      <c r="J2848" t="s">
        <v>179</v>
      </c>
      <c r="K2848" t="s">
        <v>17</v>
      </c>
      <c r="L2848" t="s">
        <v>281</v>
      </c>
      <c r="M2848" t="s">
        <v>66</v>
      </c>
      <c r="N2848" s="1">
        <v>601239.23</v>
      </c>
      <c r="O2848" s="1">
        <v>326717.78999999998</v>
      </c>
    </row>
    <row r="2849" spans="1:15" x14ac:dyDescent="0.25">
      <c r="A2849" s="2">
        <v>45164.488368055558</v>
      </c>
      <c r="B2849">
        <f t="shared" si="88"/>
        <v>26</v>
      </c>
      <c r="C2849">
        <f t="shared" si="89"/>
        <v>8</v>
      </c>
      <c r="D2849" s="2">
        <f>DATE(2023,KB_s[[#This Row],[Monat]],KB_s[[#This Row],[Tag]])</f>
        <v>45164</v>
      </c>
      <c r="E2849" s="3">
        <f>WEEKNUM(KB_s[[#This Row],[kill_datetime]],2)</f>
        <v>35</v>
      </c>
      <c r="F2849" t="s">
        <v>172</v>
      </c>
      <c r="G2849" t="s">
        <v>13</v>
      </c>
      <c r="H2849" t="s">
        <v>82</v>
      </c>
      <c r="I2849" t="s">
        <v>20</v>
      </c>
      <c r="J2849" t="s">
        <v>114</v>
      </c>
      <c r="K2849" t="s">
        <v>17</v>
      </c>
      <c r="L2849" t="s">
        <v>115</v>
      </c>
      <c r="M2849" t="s">
        <v>11</v>
      </c>
      <c r="N2849" s="1">
        <v>81081735.239999995</v>
      </c>
      <c r="O2849" s="1">
        <v>76631803.379999995</v>
      </c>
    </row>
    <row r="2850" spans="1:15" x14ac:dyDescent="0.25">
      <c r="A2850" s="2">
        <v>45164.489548611113</v>
      </c>
      <c r="B2850">
        <f t="shared" si="88"/>
        <v>26</v>
      </c>
      <c r="C2850">
        <f t="shared" si="89"/>
        <v>8</v>
      </c>
      <c r="D2850" s="2">
        <f>DATE(2023,KB_s[[#This Row],[Monat]],KB_s[[#This Row],[Tag]])</f>
        <v>45164</v>
      </c>
      <c r="E2850" s="3">
        <f>WEEKNUM(KB_s[[#This Row],[kill_datetime]],2)</f>
        <v>35</v>
      </c>
      <c r="F2850" t="s">
        <v>121</v>
      </c>
      <c r="G2850" t="s">
        <v>27</v>
      </c>
      <c r="H2850" t="s">
        <v>82</v>
      </c>
      <c r="I2850" t="s">
        <v>20</v>
      </c>
      <c r="J2850" t="s">
        <v>51</v>
      </c>
      <c r="K2850" t="s">
        <v>52</v>
      </c>
      <c r="L2850" t="s">
        <v>115</v>
      </c>
      <c r="M2850" t="s">
        <v>11</v>
      </c>
      <c r="N2850" s="1">
        <v>184240408.80000001</v>
      </c>
      <c r="O2850" s="1">
        <v>124498898.34999999</v>
      </c>
    </row>
    <row r="2851" spans="1:15" x14ac:dyDescent="0.25">
      <c r="A2851" s="2">
        <v>45164.490798611114</v>
      </c>
      <c r="B2851">
        <f t="shared" si="88"/>
        <v>26</v>
      </c>
      <c r="C2851">
        <f t="shared" si="89"/>
        <v>8</v>
      </c>
      <c r="D2851" s="2">
        <f>DATE(2023,KB_s[[#This Row],[Monat]],KB_s[[#This Row],[Tag]])</f>
        <v>45164</v>
      </c>
      <c r="E2851" s="3">
        <f>WEEKNUM(KB_s[[#This Row],[kill_datetime]],2)</f>
        <v>35</v>
      </c>
      <c r="F2851" t="s">
        <v>121</v>
      </c>
      <c r="G2851" t="s">
        <v>27</v>
      </c>
      <c r="H2851" t="s">
        <v>367</v>
      </c>
      <c r="I2851" t="s">
        <v>15</v>
      </c>
      <c r="J2851" t="s">
        <v>313</v>
      </c>
      <c r="K2851" t="s">
        <v>32</v>
      </c>
      <c r="L2851" t="s">
        <v>115</v>
      </c>
      <c r="M2851" t="s">
        <v>11</v>
      </c>
      <c r="N2851" s="1">
        <v>22762804.379999999</v>
      </c>
      <c r="O2851" s="1">
        <v>9743515.8800000008</v>
      </c>
    </row>
    <row r="2852" spans="1:15" x14ac:dyDescent="0.25">
      <c r="A2852" s="2">
        <v>45164.501215277778</v>
      </c>
      <c r="B2852">
        <f t="shared" si="88"/>
        <v>26</v>
      </c>
      <c r="C2852">
        <f t="shared" si="89"/>
        <v>8</v>
      </c>
      <c r="D2852" s="2">
        <f>DATE(2023,KB_s[[#This Row],[Monat]],KB_s[[#This Row],[Tag]])</f>
        <v>45164</v>
      </c>
      <c r="E2852" s="3">
        <f>WEEKNUM(KB_s[[#This Row],[kill_datetime]],2)</f>
        <v>35</v>
      </c>
      <c r="F2852" t="s">
        <v>231</v>
      </c>
      <c r="G2852" t="s">
        <v>13</v>
      </c>
      <c r="H2852" t="s">
        <v>302</v>
      </c>
      <c r="I2852" t="s">
        <v>20</v>
      </c>
      <c r="J2852" t="s">
        <v>34</v>
      </c>
      <c r="K2852" t="s">
        <v>32</v>
      </c>
      <c r="L2852" t="s">
        <v>414</v>
      </c>
      <c r="M2852" t="s">
        <v>78</v>
      </c>
      <c r="N2852" s="1">
        <v>45397776.560000002</v>
      </c>
      <c r="O2852" s="1">
        <v>22407862.77</v>
      </c>
    </row>
    <row r="2853" spans="1:15" x14ac:dyDescent="0.25">
      <c r="A2853" s="2">
        <v>45164.501481481479</v>
      </c>
      <c r="B2853">
        <f t="shared" si="88"/>
        <v>26</v>
      </c>
      <c r="C2853">
        <f t="shared" si="89"/>
        <v>8</v>
      </c>
      <c r="D2853" s="2">
        <f>DATE(2023,KB_s[[#This Row],[Monat]],KB_s[[#This Row],[Tag]])</f>
        <v>45164</v>
      </c>
      <c r="E2853" s="3">
        <f>WEEKNUM(KB_s[[#This Row],[kill_datetime]],2)</f>
        <v>35</v>
      </c>
      <c r="F2853" t="s">
        <v>231</v>
      </c>
      <c r="G2853" t="s">
        <v>13</v>
      </c>
      <c r="H2853" t="s">
        <v>302</v>
      </c>
      <c r="I2853" t="s">
        <v>20</v>
      </c>
      <c r="J2853" t="s">
        <v>34</v>
      </c>
      <c r="K2853" t="s">
        <v>32</v>
      </c>
      <c r="L2853" t="s">
        <v>414</v>
      </c>
      <c r="M2853" t="s">
        <v>78</v>
      </c>
      <c r="N2853" s="1">
        <v>44975408.700000003</v>
      </c>
      <c r="O2853" s="1">
        <v>20922540.329999998</v>
      </c>
    </row>
    <row r="2854" spans="1:15" x14ac:dyDescent="0.25">
      <c r="A2854" s="2">
        <v>45164.517430555556</v>
      </c>
      <c r="B2854">
        <f t="shared" si="88"/>
        <v>26</v>
      </c>
      <c r="C2854">
        <f t="shared" si="89"/>
        <v>8</v>
      </c>
      <c r="D2854" s="2">
        <f>DATE(2023,KB_s[[#This Row],[Monat]],KB_s[[#This Row],[Tag]])</f>
        <v>45164</v>
      </c>
      <c r="E2854" s="3">
        <f>WEEKNUM(KB_s[[#This Row],[kill_datetime]],2)</f>
        <v>35</v>
      </c>
      <c r="F2854" t="s">
        <v>231</v>
      </c>
      <c r="G2854" t="s">
        <v>13</v>
      </c>
      <c r="H2854" t="s">
        <v>133</v>
      </c>
      <c r="I2854" t="s">
        <v>15</v>
      </c>
      <c r="J2854" t="s">
        <v>190</v>
      </c>
      <c r="K2854" t="s">
        <v>32</v>
      </c>
      <c r="L2854" t="s">
        <v>468</v>
      </c>
      <c r="M2854" t="s">
        <v>78</v>
      </c>
      <c r="N2854" s="1">
        <v>74857321.230000004</v>
      </c>
      <c r="O2854" s="1">
        <v>55116895.530000001</v>
      </c>
    </row>
    <row r="2855" spans="1:15" x14ac:dyDescent="0.25">
      <c r="A2855" s="2">
        <v>45164.530752314815</v>
      </c>
      <c r="B2855">
        <f t="shared" si="88"/>
        <v>26</v>
      </c>
      <c r="C2855">
        <f t="shared" si="89"/>
        <v>8</v>
      </c>
      <c r="D2855" s="2">
        <f>DATE(2023,KB_s[[#This Row],[Monat]],KB_s[[#This Row],[Tag]])</f>
        <v>45164</v>
      </c>
      <c r="E2855" s="3">
        <f>WEEKNUM(KB_s[[#This Row],[kill_datetime]],2)</f>
        <v>35</v>
      </c>
      <c r="F2855" t="s">
        <v>381</v>
      </c>
      <c r="G2855" t="s">
        <v>13</v>
      </c>
      <c r="H2855" t="s">
        <v>396</v>
      </c>
      <c r="I2855" t="s">
        <v>15</v>
      </c>
      <c r="J2855" t="s">
        <v>48</v>
      </c>
      <c r="K2855" t="s">
        <v>25</v>
      </c>
      <c r="L2855" t="s">
        <v>58</v>
      </c>
      <c r="M2855" t="s">
        <v>11</v>
      </c>
      <c r="N2855" s="1">
        <v>1755454.19</v>
      </c>
      <c r="O2855" s="1">
        <v>1455527.99</v>
      </c>
    </row>
    <row r="2856" spans="1:15" x14ac:dyDescent="0.25">
      <c r="A2856" s="2">
        <v>45164.533576388887</v>
      </c>
      <c r="B2856">
        <f t="shared" si="88"/>
        <v>26</v>
      </c>
      <c r="C2856">
        <f t="shared" si="89"/>
        <v>8</v>
      </c>
      <c r="D2856" s="2">
        <f>DATE(2023,KB_s[[#This Row],[Monat]],KB_s[[#This Row],[Tag]])</f>
        <v>45164</v>
      </c>
      <c r="E2856" s="3">
        <f>WEEKNUM(KB_s[[#This Row],[kill_datetime]],2)</f>
        <v>35</v>
      </c>
      <c r="F2856" t="s">
        <v>22</v>
      </c>
      <c r="G2856" t="s">
        <v>13</v>
      </c>
      <c r="H2856" t="s">
        <v>396</v>
      </c>
      <c r="I2856" t="s">
        <v>15</v>
      </c>
      <c r="J2856" t="s">
        <v>212</v>
      </c>
      <c r="K2856" t="s">
        <v>17</v>
      </c>
      <c r="L2856" t="s">
        <v>58</v>
      </c>
      <c r="M2856" t="s">
        <v>11</v>
      </c>
      <c r="N2856" s="1">
        <v>1354557.29</v>
      </c>
      <c r="O2856" s="1">
        <v>689540.81</v>
      </c>
    </row>
    <row r="2857" spans="1:15" x14ac:dyDescent="0.25">
      <c r="A2857" s="2">
        <v>45164.533958333333</v>
      </c>
      <c r="B2857">
        <f t="shared" si="88"/>
        <v>26</v>
      </c>
      <c r="C2857">
        <f t="shared" si="89"/>
        <v>8</v>
      </c>
      <c r="D2857" s="2">
        <f>DATE(2023,KB_s[[#This Row],[Monat]],KB_s[[#This Row],[Tag]])</f>
        <v>45164</v>
      </c>
      <c r="E2857" s="3">
        <f>WEEKNUM(KB_s[[#This Row],[kill_datetime]],2)</f>
        <v>35</v>
      </c>
      <c r="F2857" t="s">
        <v>133</v>
      </c>
      <c r="G2857" t="s">
        <v>15</v>
      </c>
      <c r="H2857" t="s">
        <v>318</v>
      </c>
      <c r="I2857" t="s">
        <v>13</v>
      </c>
      <c r="J2857" t="s">
        <v>214</v>
      </c>
      <c r="K2857" t="s">
        <v>32</v>
      </c>
      <c r="L2857" t="s">
        <v>107</v>
      </c>
      <c r="M2857" t="s">
        <v>78</v>
      </c>
      <c r="N2857" s="1">
        <v>520981365.05000001</v>
      </c>
      <c r="O2857" s="1">
        <v>483300065.30000001</v>
      </c>
    </row>
    <row r="2858" spans="1:15" x14ac:dyDescent="0.25">
      <c r="A2858" s="2">
        <v>45164.540532407409</v>
      </c>
      <c r="B2858">
        <f t="shared" si="88"/>
        <v>26</v>
      </c>
      <c r="C2858">
        <f t="shared" si="89"/>
        <v>8</v>
      </c>
      <c r="D2858" s="2">
        <f>DATE(2023,KB_s[[#This Row],[Monat]],KB_s[[#This Row],[Tag]])</f>
        <v>45164</v>
      </c>
      <c r="E2858" s="3">
        <f>WEEKNUM(KB_s[[#This Row],[kill_datetime]],2)</f>
        <v>35</v>
      </c>
      <c r="F2858" t="s">
        <v>318</v>
      </c>
      <c r="G2858" t="s">
        <v>13</v>
      </c>
      <c r="H2858" t="s">
        <v>133</v>
      </c>
      <c r="I2858" t="s">
        <v>15</v>
      </c>
      <c r="J2858" t="s">
        <v>325</v>
      </c>
      <c r="K2858" t="s">
        <v>32</v>
      </c>
      <c r="L2858" t="s">
        <v>107</v>
      </c>
      <c r="M2858" t="s">
        <v>78</v>
      </c>
      <c r="N2858" s="1">
        <v>67637510.489999995</v>
      </c>
      <c r="O2858" s="1">
        <v>48940580.009999998</v>
      </c>
    </row>
    <row r="2859" spans="1:15" x14ac:dyDescent="0.25">
      <c r="A2859" s="2">
        <v>45164.54283564815</v>
      </c>
      <c r="B2859">
        <f t="shared" si="88"/>
        <v>26</v>
      </c>
      <c r="C2859">
        <f t="shared" si="89"/>
        <v>8</v>
      </c>
      <c r="D2859" s="2">
        <f>DATE(2023,KB_s[[#This Row],[Monat]],KB_s[[#This Row],[Tag]])</f>
        <v>45164</v>
      </c>
      <c r="E2859" s="3">
        <f>WEEKNUM(KB_s[[#This Row],[kill_datetime]],2)</f>
        <v>35</v>
      </c>
      <c r="F2859" t="s">
        <v>197</v>
      </c>
      <c r="G2859" t="s">
        <v>27</v>
      </c>
      <c r="H2859" t="s">
        <v>396</v>
      </c>
      <c r="I2859" t="s">
        <v>15</v>
      </c>
      <c r="J2859" t="s">
        <v>53</v>
      </c>
      <c r="K2859" t="s">
        <v>25</v>
      </c>
      <c r="L2859" t="s">
        <v>58</v>
      </c>
      <c r="M2859" t="s">
        <v>11</v>
      </c>
      <c r="N2859" s="1">
        <v>15505838.380000001</v>
      </c>
      <c r="O2859" s="1">
        <v>8161363.3399999999</v>
      </c>
    </row>
    <row r="2860" spans="1:15" x14ac:dyDescent="0.25">
      <c r="A2860" s="2">
        <v>45164.568344907406</v>
      </c>
      <c r="B2860">
        <f t="shared" si="88"/>
        <v>26</v>
      </c>
      <c r="C2860">
        <f t="shared" si="89"/>
        <v>8</v>
      </c>
      <c r="D2860" s="2">
        <f>DATE(2023,KB_s[[#This Row],[Monat]],KB_s[[#This Row],[Tag]])</f>
        <v>45164</v>
      </c>
      <c r="E2860" s="3">
        <f>WEEKNUM(KB_s[[#This Row],[kill_datetime]],2)</f>
        <v>35</v>
      </c>
      <c r="F2860" t="s">
        <v>146</v>
      </c>
      <c r="G2860" t="s">
        <v>60</v>
      </c>
      <c r="H2860" t="s">
        <v>153</v>
      </c>
      <c r="I2860" t="s">
        <v>27</v>
      </c>
      <c r="J2860" t="s">
        <v>90</v>
      </c>
      <c r="K2860" t="s">
        <v>36</v>
      </c>
      <c r="L2860" t="s">
        <v>279</v>
      </c>
      <c r="M2860" t="s">
        <v>11</v>
      </c>
      <c r="N2860" s="1">
        <v>58438145.32</v>
      </c>
      <c r="O2860" s="1">
        <v>39621982.859999999</v>
      </c>
    </row>
    <row r="2861" spans="1:15" x14ac:dyDescent="0.25">
      <c r="A2861" s="2">
        <v>45164.57539351852</v>
      </c>
      <c r="B2861">
        <f t="shared" si="88"/>
        <v>26</v>
      </c>
      <c r="C2861">
        <f t="shared" si="89"/>
        <v>8</v>
      </c>
      <c r="D2861" s="2">
        <f>DATE(2023,KB_s[[#This Row],[Monat]],KB_s[[#This Row],[Tag]])</f>
        <v>45164</v>
      </c>
      <c r="E2861" s="3">
        <f>WEEKNUM(KB_s[[#This Row],[kill_datetime]],2)</f>
        <v>35</v>
      </c>
      <c r="F2861" t="s">
        <v>256</v>
      </c>
      <c r="G2861" t="s">
        <v>15</v>
      </c>
      <c r="H2861" t="s">
        <v>256</v>
      </c>
      <c r="I2861" t="s">
        <v>15</v>
      </c>
      <c r="J2861" t="s">
        <v>388</v>
      </c>
      <c r="K2861" t="s">
        <v>52</v>
      </c>
      <c r="L2861" t="s">
        <v>452</v>
      </c>
      <c r="M2861" t="s">
        <v>66</v>
      </c>
      <c r="N2861" s="1">
        <v>76589179.879999995</v>
      </c>
      <c r="O2861" s="1">
        <v>76589179.879999995</v>
      </c>
    </row>
    <row r="2862" spans="1:15" x14ac:dyDescent="0.25">
      <c r="A2862" s="2">
        <v>45164.589270833334</v>
      </c>
      <c r="B2862">
        <f t="shared" si="88"/>
        <v>26</v>
      </c>
      <c r="C2862">
        <f t="shared" si="89"/>
        <v>8</v>
      </c>
      <c r="D2862" s="2">
        <f>DATE(2023,KB_s[[#This Row],[Monat]],KB_s[[#This Row],[Tag]])</f>
        <v>45164</v>
      </c>
      <c r="E2862" s="3">
        <f>WEEKNUM(KB_s[[#This Row],[kill_datetime]],2)</f>
        <v>35</v>
      </c>
      <c r="F2862" t="s">
        <v>154</v>
      </c>
      <c r="G2862" t="s">
        <v>60</v>
      </c>
      <c r="H2862" t="s">
        <v>22</v>
      </c>
      <c r="I2862" t="s">
        <v>13</v>
      </c>
      <c r="J2862" t="s">
        <v>79</v>
      </c>
      <c r="K2862" t="s">
        <v>25</v>
      </c>
      <c r="L2862" t="s">
        <v>58</v>
      </c>
      <c r="M2862" t="s">
        <v>11</v>
      </c>
      <c r="N2862" s="1">
        <v>4931499.5199999996</v>
      </c>
      <c r="O2862" s="1">
        <v>3591791.88</v>
      </c>
    </row>
    <row r="2863" spans="1:15" x14ac:dyDescent="0.25">
      <c r="A2863" s="2">
        <v>45164.59579861111</v>
      </c>
      <c r="B2863">
        <f t="shared" si="88"/>
        <v>26</v>
      </c>
      <c r="C2863">
        <f t="shared" si="89"/>
        <v>8</v>
      </c>
      <c r="D2863" s="2">
        <f>DATE(2023,KB_s[[#This Row],[Monat]],KB_s[[#This Row],[Tag]])</f>
        <v>45164</v>
      </c>
      <c r="E2863" s="3">
        <f>WEEKNUM(KB_s[[#This Row],[kill_datetime]],2)</f>
        <v>35</v>
      </c>
      <c r="F2863" t="s">
        <v>154</v>
      </c>
      <c r="G2863" t="s">
        <v>60</v>
      </c>
      <c r="H2863" t="s">
        <v>22</v>
      </c>
      <c r="I2863" t="s">
        <v>13</v>
      </c>
      <c r="J2863" t="s">
        <v>79</v>
      </c>
      <c r="K2863" t="s">
        <v>25</v>
      </c>
      <c r="L2863" t="s">
        <v>58</v>
      </c>
      <c r="M2863" t="s">
        <v>11</v>
      </c>
      <c r="N2863" s="1">
        <v>5421065.3899999997</v>
      </c>
      <c r="O2863" s="1">
        <v>3005348.27</v>
      </c>
    </row>
    <row r="2864" spans="1:15" x14ac:dyDescent="0.25">
      <c r="A2864" s="2">
        <v>45164.609305555554</v>
      </c>
      <c r="B2864">
        <f t="shared" si="88"/>
        <v>26</v>
      </c>
      <c r="C2864">
        <f t="shared" si="89"/>
        <v>8</v>
      </c>
      <c r="D2864" s="2">
        <f>DATE(2023,KB_s[[#This Row],[Monat]],KB_s[[#This Row],[Tag]])</f>
        <v>45164</v>
      </c>
      <c r="E2864" s="3">
        <f>WEEKNUM(KB_s[[#This Row],[kill_datetime]],2)</f>
        <v>35</v>
      </c>
      <c r="F2864" t="s">
        <v>178</v>
      </c>
      <c r="G2864" t="s">
        <v>27</v>
      </c>
      <c r="H2864" t="s">
        <v>375</v>
      </c>
      <c r="I2864" t="s">
        <v>20</v>
      </c>
      <c r="J2864" t="s">
        <v>288</v>
      </c>
      <c r="K2864" t="s">
        <v>32</v>
      </c>
      <c r="L2864" t="s">
        <v>614</v>
      </c>
      <c r="M2864" t="s">
        <v>66</v>
      </c>
      <c r="N2864" s="1">
        <v>251341836.40000001</v>
      </c>
      <c r="O2864" s="1">
        <v>206865989.80000001</v>
      </c>
    </row>
    <row r="2865" spans="1:15" x14ac:dyDescent="0.25">
      <c r="A2865" s="2">
        <v>45164.617303240739</v>
      </c>
      <c r="B2865">
        <f t="shared" si="88"/>
        <v>26</v>
      </c>
      <c r="C2865">
        <f t="shared" si="89"/>
        <v>8</v>
      </c>
      <c r="D2865" s="2">
        <f>DATE(2023,KB_s[[#This Row],[Monat]],KB_s[[#This Row],[Tag]])</f>
        <v>45164</v>
      </c>
      <c r="E2865" s="3">
        <f>WEEKNUM(KB_s[[#This Row],[kill_datetime]],2)</f>
        <v>35</v>
      </c>
      <c r="F2865" t="s">
        <v>197</v>
      </c>
      <c r="G2865" t="s">
        <v>27</v>
      </c>
      <c r="H2865" t="s">
        <v>154</v>
      </c>
      <c r="I2865" t="s">
        <v>60</v>
      </c>
      <c r="J2865" t="s">
        <v>317</v>
      </c>
      <c r="K2865" t="s">
        <v>32</v>
      </c>
      <c r="L2865" t="s">
        <v>58</v>
      </c>
      <c r="M2865" t="s">
        <v>11</v>
      </c>
      <c r="N2865" s="1">
        <v>127271176.31</v>
      </c>
      <c r="O2865" s="1">
        <v>104236448.83</v>
      </c>
    </row>
    <row r="2866" spans="1:15" x14ac:dyDescent="0.25">
      <c r="A2866" s="2">
        <v>45164.626562500001</v>
      </c>
      <c r="B2866">
        <f t="shared" si="88"/>
        <v>26</v>
      </c>
      <c r="C2866">
        <f t="shared" si="89"/>
        <v>8</v>
      </c>
      <c r="D2866" s="2">
        <f>DATE(2023,KB_s[[#This Row],[Monat]],KB_s[[#This Row],[Tag]])</f>
        <v>45164</v>
      </c>
      <c r="E2866" s="3">
        <f>WEEKNUM(KB_s[[#This Row],[kill_datetime]],2)</f>
        <v>35</v>
      </c>
      <c r="F2866" t="s">
        <v>154</v>
      </c>
      <c r="G2866" t="s">
        <v>60</v>
      </c>
      <c r="H2866" t="s">
        <v>197</v>
      </c>
      <c r="I2866" t="s">
        <v>27</v>
      </c>
      <c r="J2866" t="s">
        <v>316</v>
      </c>
      <c r="K2866" t="s">
        <v>32</v>
      </c>
      <c r="L2866" t="s">
        <v>58</v>
      </c>
      <c r="M2866" t="s">
        <v>11</v>
      </c>
      <c r="N2866" s="1">
        <v>14785644.98</v>
      </c>
      <c r="O2866" s="1">
        <v>6268880.1500000004</v>
      </c>
    </row>
    <row r="2867" spans="1:15" x14ac:dyDescent="0.25">
      <c r="A2867" s="2">
        <v>45164.629270833335</v>
      </c>
      <c r="B2867">
        <f t="shared" si="88"/>
        <v>26</v>
      </c>
      <c r="C2867">
        <f t="shared" si="89"/>
        <v>8</v>
      </c>
      <c r="D2867" s="2">
        <f>DATE(2023,KB_s[[#This Row],[Monat]],KB_s[[#This Row],[Tag]])</f>
        <v>45164</v>
      </c>
      <c r="E2867" s="3">
        <f>WEEKNUM(KB_s[[#This Row],[kill_datetime]],2)</f>
        <v>35</v>
      </c>
      <c r="F2867" t="s">
        <v>97</v>
      </c>
      <c r="G2867" t="s">
        <v>20</v>
      </c>
      <c r="H2867" t="s">
        <v>178</v>
      </c>
      <c r="I2867" t="s">
        <v>27</v>
      </c>
      <c r="J2867" t="s">
        <v>191</v>
      </c>
      <c r="K2867" t="s">
        <v>32</v>
      </c>
      <c r="L2867" t="s">
        <v>370</v>
      </c>
      <c r="M2867" t="s">
        <v>66</v>
      </c>
      <c r="N2867" s="1">
        <v>105232034.56999999</v>
      </c>
      <c r="O2867" s="1">
        <v>80961299.489999995</v>
      </c>
    </row>
    <row r="2868" spans="1:15" x14ac:dyDescent="0.25">
      <c r="A2868" s="2">
        <v>45164.643553240741</v>
      </c>
      <c r="B2868">
        <f t="shared" si="88"/>
        <v>26</v>
      </c>
      <c r="C2868">
        <f t="shared" si="89"/>
        <v>8</v>
      </c>
      <c r="D2868" s="2">
        <f>DATE(2023,KB_s[[#This Row],[Monat]],KB_s[[#This Row],[Tag]])</f>
        <v>45164</v>
      </c>
      <c r="E2868" s="3">
        <f>WEEKNUM(KB_s[[#This Row],[kill_datetime]],2)</f>
        <v>35</v>
      </c>
      <c r="F2868" t="s">
        <v>154</v>
      </c>
      <c r="G2868" t="s">
        <v>60</v>
      </c>
      <c r="H2868" t="s">
        <v>21</v>
      </c>
      <c r="I2868" t="s">
        <v>13</v>
      </c>
      <c r="J2868" t="s">
        <v>39</v>
      </c>
      <c r="K2868" t="s">
        <v>32</v>
      </c>
      <c r="L2868" t="s">
        <v>58</v>
      </c>
      <c r="M2868" t="s">
        <v>11</v>
      </c>
      <c r="N2868" s="1">
        <v>53663229.920000002</v>
      </c>
      <c r="O2868" s="1">
        <v>44928745.090000004</v>
      </c>
    </row>
    <row r="2869" spans="1:15" x14ac:dyDescent="0.25">
      <c r="A2869" s="2">
        <v>45164.744988425926</v>
      </c>
      <c r="B2869">
        <f t="shared" si="88"/>
        <v>26</v>
      </c>
      <c r="C2869">
        <f t="shared" si="89"/>
        <v>8</v>
      </c>
      <c r="D2869" s="2">
        <f>DATE(2023,KB_s[[#This Row],[Monat]],KB_s[[#This Row],[Tag]])</f>
        <v>45164</v>
      </c>
      <c r="E2869" s="3">
        <f>WEEKNUM(KB_s[[#This Row],[kill_datetime]],2)</f>
        <v>35</v>
      </c>
      <c r="F2869" t="s">
        <v>154</v>
      </c>
      <c r="G2869" t="s">
        <v>60</v>
      </c>
      <c r="H2869" t="s">
        <v>110</v>
      </c>
      <c r="I2869" t="s">
        <v>27</v>
      </c>
      <c r="J2869" t="s">
        <v>435</v>
      </c>
      <c r="K2869" t="s">
        <v>52</v>
      </c>
      <c r="L2869" t="s">
        <v>58</v>
      </c>
      <c r="M2869" t="s">
        <v>11</v>
      </c>
      <c r="N2869" s="1">
        <v>422111450.60000002</v>
      </c>
      <c r="O2869" s="1">
        <v>240363357.09999999</v>
      </c>
    </row>
    <row r="2870" spans="1:15" x14ac:dyDescent="0.25">
      <c r="A2870" s="2">
        <v>45164.783807870372</v>
      </c>
      <c r="B2870">
        <f t="shared" si="88"/>
        <v>26</v>
      </c>
      <c r="C2870">
        <f t="shared" si="89"/>
        <v>8</v>
      </c>
      <c r="D2870" s="2">
        <f>DATE(2023,KB_s[[#This Row],[Monat]],KB_s[[#This Row],[Tag]])</f>
        <v>45164</v>
      </c>
      <c r="E2870" s="3">
        <f>WEEKNUM(KB_s[[#This Row],[kill_datetime]],2)</f>
        <v>35</v>
      </c>
      <c r="F2870" t="s">
        <v>324</v>
      </c>
      <c r="G2870" t="s">
        <v>13</v>
      </c>
      <c r="H2870" t="s">
        <v>222</v>
      </c>
      <c r="I2870" t="s">
        <v>15</v>
      </c>
      <c r="J2870" t="s">
        <v>73</v>
      </c>
      <c r="K2870" t="s">
        <v>32</v>
      </c>
      <c r="L2870" t="s">
        <v>735</v>
      </c>
      <c r="M2870" t="s">
        <v>66</v>
      </c>
      <c r="N2870" s="1">
        <v>24356528.309999999</v>
      </c>
      <c r="O2870" s="1">
        <v>10222729.720000001</v>
      </c>
    </row>
    <row r="2871" spans="1:15" x14ac:dyDescent="0.25">
      <c r="A2871" s="2">
        <v>45164.796759259261</v>
      </c>
      <c r="B2871">
        <f t="shared" si="88"/>
        <v>26</v>
      </c>
      <c r="C2871">
        <f t="shared" si="89"/>
        <v>8</v>
      </c>
      <c r="D2871" s="2">
        <f>DATE(2023,KB_s[[#This Row],[Monat]],KB_s[[#This Row],[Tag]])</f>
        <v>45164</v>
      </c>
      <c r="E2871" s="3">
        <f>WEEKNUM(KB_s[[#This Row],[kill_datetime]],2)</f>
        <v>35</v>
      </c>
      <c r="F2871" t="s">
        <v>305</v>
      </c>
      <c r="G2871" t="s">
        <v>13</v>
      </c>
      <c r="H2871" t="s">
        <v>23</v>
      </c>
      <c r="I2871" t="s">
        <v>20</v>
      </c>
      <c r="J2871" t="s">
        <v>30</v>
      </c>
      <c r="K2871" t="s">
        <v>17</v>
      </c>
      <c r="L2871" t="s">
        <v>401</v>
      </c>
      <c r="M2871" t="s">
        <v>78</v>
      </c>
      <c r="N2871" s="1">
        <v>6193825.1500000004</v>
      </c>
      <c r="O2871" s="1">
        <v>4981148.83</v>
      </c>
    </row>
    <row r="2872" spans="1:15" x14ac:dyDescent="0.25">
      <c r="A2872" s="2">
        <v>45164.796759259261</v>
      </c>
      <c r="B2872">
        <f t="shared" si="88"/>
        <v>26</v>
      </c>
      <c r="C2872">
        <f t="shared" si="89"/>
        <v>8</v>
      </c>
      <c r="D2872" s="2">
        <f>DATE(2023,KB_s[[#This Row],[Monat]],KB_s[[#This Row],[Tag]])</f>
        <v>45164</v>
      </c>
      <c r="E2872" s="3">
        <f>WEEKNUM(KB_s[[#This Row],[kill_datetime]],2)</f>
        <v>35</v>
      </c>
      <c r="F2872" t="s">
        <v>229</v>
      </c>
      <c r="G2872" t="s">
        <v>13</v>
      </c>
      <c r="H2872" t="s">
        <v>344</v>
      </c>
      <c r="I2872" t="s">
        <v>20</v>
      </c>
      <c r="J2872" t="s">
        <v>30</v>
      </c>
      <c r="K2872" t="s">
        <v>17</v>
      </c>
      <c r="L2872" t="s">
        <v>401</v>
      </c>
      <c r="M2872" t="s">
        <v>78</v>
      </c>
      <c r="N2872" s="1">
        <v>6191870.8399999999</v>
      </c>
      <c r="O2872" s="1">
        <v>2761160.04</v>
      </c>
    </row>
    <row r="2873" spans="1:15" x14ac:dyDescent="0.25">
      <c r="A2873" s="2">
        <v>45164.796863425923</v>
      </c>
      <c r="B2873">
        <f t="shared" si="88"/>
        <v>26</v>
      </c>
      <c r="C2873">
        <f t="shared" si="89"/>
        <v>8</v>
      </c>
      <c r="D2873" s="2">
        <f>DATE(2023,KB_s[[#This Row],[Monat]],KB_s[[#This Row],[Tag]])</f>
        <v>45164</v>
      </c>
      <c r="E2873" s="3">
        <f>WEEKNUM(KB_s[[#This Row],[kill_datetime]],2)</f>
        <v>35</v>
      </c>
      <c r="F2873" t="s">
        <v>305</v>
      </c>
      <c r="G2873" t="s">
        <v>13</v>
      </c>
      <c r="H2873" t="s">
        <v>198</v>
      </c>
      <c r="I2873" t="s">
        <v>20</v>
      </c>
      <c r="J2873" t="s">
        <v>30</v>
      </c>
      <c r="K2873" t="s">
        <v>17</v>
      </c>
      <c r="L2873" t="s">
        <v>401</v>
      </c>
      <c r="M2873" t="s">
        <v>78</v>
      </c>
      <c r="N2873" s="1">
        <v>6187164.29</v>
      </c>
      <c r="O2873" s="1">
        <v>3920104.36</v>
      </c>
    </row>
    <row r="2874" spans="1:15" x14ac:dyDescent="0.25">
      <c r="A2874" s="2">
        <v>45164.796956018516</v>
      </c>
      <c r="B2874">
        <f t="shared" si="88"/>
        <v>26</v>
      </c>
      <c r="C2874">
        <f t="shared" si="89"/>
        <v>8</v>
      </c>
      <c r="D2874" s="2">
        <f>DATE(2023,KB_s[[#This Row],[Monat]],KB_s[[#This Row],[Tag]])</f>
        <v>45164</v>
      </c>
      <c r="E2874" s="3">
        <f>WEEKNUM(KB_s[[#This Row],[kill_datetime]],2)</f>
        <v>35</v>
      </c>
      <c r="F2874" t="s">
        <v>245</v>
      </c>
      <c r="G2874" t="s">
        <v>13</v>
      </c>
      <c r="H2874" t="s">
        <v>350</v>
      </c>
      <c r="I2874" t="s">
        <v>20</v>
      </c>
      <c r="J2874" t="s">
        <v>44</v>
      </c>
      <c r="K2874" t="s">
        <v>17</v>
      </c>
      <c r="L2874" t="s">
        <v>401</v>
      </c>
      <c r="M2874" t="s">
        <v>78</v>
      </c>
      <c r="N2874" s="1">
        <v>1515021.02</v>
      </c>
      <c r="O2874" s="1">
        <v>509404.54</v>
      </c>
    </row>
    <row r="2875" spans="1:15" x14ac:dyDescent="0.25">
      <c r="A2875" s="2">
        <v>45164.796979166669</v>
      </c>
      <c r="B2875">
        <f t="shared" si="88"/>
        <v>26</v>
      </c>
      <c r="C2875">
        <f t="shared" si="89"/>
        <v>8</v>
      </c>
      <c r="D2875" s="2">
        <f>DATE(2023,KB_s[[#This Row],[Monat]],KB_s[[#This Row],[Tag]])</f>
        <v>45164</v>
      </c>
      <c r="E2875" s="3">
        <f>WEEKNUM(KB_s[[#This Row],[kill_datetime]],2)</f>
        <v>35</v>
      </c>
      <c r="F2875" t="s">
        <v>300</v>
      </c>
      <c r="G2875" t="s">
        <v>13</v>
      </c>
      <c r="H2875" t="s">
        <v>23</v>
      </c>
      <c r="I2875" t="s">
        <v>20</v>
      </c>
      <c r="J2875" t="s">
        <v>30</v>
      </c>
      <c r="K2875" t="s">
        <v>17</v>
      </c>
      <c r="L2875" t="s">
        <v>401</v>
      </c>
      <c r="M2875" t="s">
        <v>78</v>
      </c>
      <c r="N2875" s="1">
        <v>7091544.4900000002</v>
      </c>
      <c r="O2875" s="1">
        <v>3034831.45</v>
      </c>
    </row>
    <row r="2876" spans="1:15" x14ac:dyDescent="0.25">
      <c r="A2876" s="2">
        <v>45164.797013888892</v>
      </c>
      <c r="B2876">
        <f t="shared" si="88"/>
        <v>26</v>
      </c>
      <c r="C2876">
        <f t="shared" si="89"/>
        <v>8</v>
      </c>
      <c r="D2876" s="2">
        <f>DATE(2023,KB_s[[#This Row],[Monat]],KB_s[[#This Row],[Tag]])</f>
        <v>45164</v>
      </c>
      <c r="E2876" s="3">
        <f>WEEKNUM(KB_s[[#This Row],[kill_datetime]],2)</f>
        <v>35</v>
      </c>
      <c r="F2876" t="s">
        <v>237</v>
      </c>
      <c r="G2876" t="s">
        <v>13</v>
      </c>
      <c r="H2876" t="s">
        <v>23</v>
      </c>
      <c r="I2876" t="s">
        <v>20</v>
      </c>
      <c r="J2876" t="s">
        <v>30</v>
      </c>
      <c r="K2876" t="s">
        <v>17</v>
      </c>
      <c r="L2876" t="s">
        <v>401</v>
      </c>
      <c r="M2876" t="s">
        <v>78</v>
      </c>
      <c r="N2876" s="1">
        <v>6190893.6799999997</v>
      </c>
      <c r="O2876" s="1">
        <v>2900296.68</v>
      </c>
    </row>
    <row r="2877" spans="1:15" x14ac:dyDescent="0.25">
      <c r="A2877" s="2">
        <v>45164.797071759262</v>
      </c>
      <c r="B2877">
        <f t="shared" si="88"/>
        <v>26</v>
      </c>
      <c r="C2877">
        <f t="shared" si="89"/>
        <v>8</v>
      </c>
      <c r="D2877" s="2">
        <f>DATE(2023,KB_s[[#This Row],[Monat]],KB_s[[#This Row],[Tag]])</f>
        <v>45164</v>
      </c>
      <c r="E2877" s="3">
        <f>WEEKNUM(KB_s[[#This Row],[kill_datetime]],2)</f>
        <v>35</v>
      </c>
      <c r="F2877" t="s">
        <v>294</v>
      </c>
      <c r="G2877" t="s">
        <v>13</v>
      </c>
      <c r="H2877" t="s">
        <v>23</v>
      </c>
      <c r="I2877" t="s">
        <v>20</v>
      </c>
      <c r="J2877" t="s">
        <v>30</v>
      </c>
      <c r="K2877" t="s">
        <v>17</v>
      </c>
      <c r="L2877" t="s">
        <v>401</v>
      </c>
      <c r="M2877" t="s">
        <v>78</v>
      </c>
      <c r="N2877" s="1">
        <v>6171772.46</v>
      </c>
      <c r="O2877" s="1">
        <v>2929173.68</v>
      </c>
    </row>
    <row r="2878" spans="1:15" x14ac:dyDescent="0.25">
      <c r="A2878" s="2">
        <v>45164.797094907408</v>
      </c>
      <c r="B2878">
        <f t="shared" si="88"/>
        <v>26</v>
      </c>
      <c r="C2878">
        <f t="shared" si="89"/>
        <v>8</v>
      </c>
      <c r="D2878" s="2">
        <f>DATE(2023,KB_s[[#This Row],[Monat]],KB_s[[#This Row],[Tag]])</f>
        <v>45164</v>
      </c>
      <c r="E2878" s="3">
        <f>WEEKNUM(KB_s[[#This Row],[kill_datetime]],2)</f>
        <v>35</v>
      </c>
      <c r="F2878" t="s">
        <v>93</v>
      </c>
      <c r="G2878" t="s">
        <v>13</v>
      </c>
      <c r="H2878" t="s">
        <v>23</v>
      </c>
      <c r="I2878" t="s">
        <v>20</v>
      </c>
      <c r="J2878" t="s">
        <v>30</v>
      </c>
      <c r="K2878" t="s">
        <v>17</v>
      </c>
      <c r="L2878" t="s">
        <v>401</v>
      </c>
      <c r="M2878" t="s">
        <v>78</v>
      </c>
      <c r="N2878" s="1">
        <v>6186007.8899999997</v>
      </c>
      <c r="O2878" s="1">
        <v>4374686.9400000004</v>
      </c>
    </row>
    <row r="2879" spans="1:15" x14ac:dyDescent="0.25">
      <c r="A2879" s="2">
        <v>45164.797106481485</v>
      </c>
      <c r="B2879">
        <f t="shared" si="88"/>
        <v>26</v>
      </c>
      <c r="C2879">
        <f t="shared" si="89"/>
        <v>8</v>
      </c>
      <c r="D2879" s="2">
        <f>DATE(2023,KB_s[[#This Row],[Monat]],KB_s[[#This Row],[Tag]])</f>
        <v>45164</v>
      </c>
      <c r="E2879" s="3">
        <f>WEEKNUM(KB_s[[#This Row],[kill_datetime]],2)</f>
        <v>35</v>
      </c>
      <c r="F2879" t="s">
        <v>22</v>
      </c>
      <c r="G2879" t="s">
        <v>13</v>
      </c>
      <c r="H2879" t="s">
        <v>563</v>
      </c>
      <c r="I2879" t="s">
        <v>20</v>
      </c>
      <c r="J2879" t="s">
        <v>30</v>
      </c>
      <c r="K2879" t="s">
        <v>17</v>
      </c>
      <c r="L2879" t="s">
        <v>401</v>
      </c>
      <c r="M2879" t="s">
        <v>78</v>
      </c>
      <c r="N2879" s="1">
        <v>6182099.2599999998</v>
      </c>
      <c r="O2879" s="1">
        <v>3215070.37</v>
      </c>
    </row>
    <row r="2880" spans="1:15" x14ac:dyDescent="0.25">
      <c r="A2880" s="2">
        <v>45164.797118055554</v>
      </c>
      <c r="B2880">
        <f t="shared" si="88"/>
        <v>26</v>
      </c>
      <c r="C2880">
        <f t="shared" si="89"/>
        <v>8</v>
      </c>
      <c r="D2880" s="2">
        <f>DATE(2023,KB_s[[#This Row],[Monat]],KB_s[[#This Row],[Tag]])</f>
        <v>45164</v>
      </c>
      <c r="E2880" s="3">
        <f>WEEKNUM(KB_s[[#This Row],[kill_datetime]],2)</f>
        <v>35</v>
      </c>
      <c r="F2880" t="s">
        <v>229</v>
      </c>
      <c r="G2880" t="s">
        <v>13</v>
      </c>
      <c r="H2880" t="s">
        <v>350</v>
      </c>
      <c r="I2880" t="s">
        <v>20</v>
      </c>
      <c r="J2880" t="s">
        <v>44</v>
      </c>
      <c r="K2880" t="s">
        <v>17</v>
      </c>
      <c r="L2880" t="s">
        <v>401</v>
      </c>
      <c r="M2880" t="s">
        <v>78</v>
      </c>
      <c r="N2880" s="1">
        <v>2897890.48</v>
      </c>
      <c r="O2880" s="1">
        <v>1225153.1499999999</v>
      </c>
    </row>
    <row r="2881" spans="1:15" x14ac:dyDescent="0.25">
      <c r="A2881" s="2">
        <v>45164.7971412037</v>
      </c>
      <c r="B2881">
        <f t="shared" si="88"/>
        <v>26</v>
      </c>
      <c r="C2881">
        <f t="shared" si="89"/>
        <v>8</v>
      </c>
      <c r="D2881" s="2">
        <f>DATE(2023,KB_s[[#This Row],[Monat]],KB_s[[#This Row],[Tag]])</f>
        <v>45164</v>
      </c>
      <c r="E2881" s="3">
        <f>WEEKNUM(KB_s[[#This Row],[kill_datetime]],2)</f>
        <v>35</v>
      </c>
      <c r="F2881" t="s">
        <v>22</v>
      </c>
      <c r="G2881" t="s">
        <v>13</v>
      </c>
      <c r="H2881" t="s">
        <v>603</v>
      </c>
      <c r="I2881" t="s">
        <v>15</v>
      </c>
      <c r="J2881" t="s">
        <v>30</v>
      </c>
      <c r="K2881" t="s">
        <v>17</v>
      </c>
      <c r="L2881" t="s">
        <v>401</v>
      </c>
      <c r="M2881" t="s">
        <v>78</v>
      </c>
      <c r="N2881" s="1">
        <v>4015786.91</v>
      </c>
      <c r="O2881" s="1">
        <v>3100234.87</v>
      </c>
    </row>
    <row r="2882" spans="1:15" x14ac:dyDescent="0.25">
      <c r="A2882" s="2">
        <v>45164.7971412037</v>
      </c>
      <c r="B2882">
        <f t="shared" ref="B2882:B2945" si="90">DAY(A2882)</f>
        <v>26</v>
      </c>
      <c r="C2882">
        <f t="shared" ref="C2882:C2945" si="91">MONTH(A2882)</f>
        <v>8</v>
      </c>
      <c r="D2882" s="2">
        <f>DATE(2023,KB_s[[#This Row],[Monat]],KB_s[[#This Row],[Tag]])</f>
        <v>45164</v>
      </c>
      <c r="E2882" s="3">
        <f>WEEKNUM(KB_s[[#This Row],[kill_datetime]],2)</f>
        <v>35</v>
      </c>
      <c r="F2882" t="s">
        <v>237</v>
      </c>
      <c r="G2882" t="s">
        <v>13</v>
      </c>
      <c r="H2882" t="s">
        <v>23</v>
      </c>
      <c r="I2882" t="s">
        <v>20</v>
      </c>
      <c r="J2882" t="s">
        <v>30</v>
      </c>
      <c r="K2882" t="s">
        <v>17</v>
      </c>
      <c r="L2882" t="s">
        <v>401</v>
      </c>
      <c r="M2882" t="s">
        <v>78</v>
      </c>
      <c r="N2882" s="1">
        <v>6188939.3700000001</v>
      </c>
      <c r="O2882" s="1">
        <v>4365318.28</v>
      </c>
    </row>
    <row r="2883" spans="1:15" x14ac:dyDescent="0.25">
      <c r="A2883" s="2">
        <v>45164.882256944446</v>
      </c>
      <c r="B2883">
        <f t="shared" si="90"/>
        <v>26</v>
      </c>
      <c r="C2883">
        <f t="shared" si="91"/>
        <v>8</v>
      </c>
      <c r="D2883" s="2">
        <f>DATE(2023,KB_s[[#This Row],[Monat]],KB_s[[#This Row],[Tag]])</f>
        <v>45164</v>
      </c>
      <c r="E2883" s="3">
        <f>WEEKNUM(KB_s[[#This Row],[kill_datetime]],2)</f>
        <v>35</v>
      </c>
      <c r="F2883" t="s">
        <v>21</v>
      </c>
      <c r="G2883" t="s">
        <v>13</v>
      </c>
      <c r="H2883" t="s">
        <v>402</v>
      </c>
      <c r="I2883" t="s">
        <v>20</v>
      </c>
      <c r="J2883" t="s">
        <v>79</v>
      </c>
      <c r="K2883" t="s">
        <v>25</v>
      </c>
      <c r="L2883" t="s">
        <v>58</v>
      </c>
      <c r="M2883" t="s">
        <v>11</v>
      </c>
      <c r="N2883" s="1">
        <v>8394003.4199999999</v>
      </c>
      <c r="O2883" s="1">
        <v>5298612.5599999996</v>
      </c>
    </row>
    <row r="2884" spans="1:15" x14ac:dyDescent="0.25">
      <c r="A2884" s="2">
        <v>45164.919444444444</v>
      </c>
      <c r="B2884">
        <f t="shared" si="90"/>
        <v>26</v>
      </c>
      <c r="C2884">
        <f t="shared" si="91"/>
        <v>8</v>
      </c>
      <c r="D2884" s="2">
        <f>DATE(2023,KB_s[[#This Row],[Monat]],KB_s[[#This Row],[Tag]])</f>
        <v>45164</v>
      </c>
      <c r="E2884" s="3">
        <f>WEEKNUM(KB_s[[#This Row],[kill_datetime]],2)</f>
        <v>35</v>
      </c>
      <c r="F2884" t="s">
        <v>294</v>
      </c>
      <c r="G2884" t="s">
        <v>13</v>
      </c>
      <c r="H2884" t="s">
        <v>40</v>
      </c>
      <c r="I2884" t="s">
        <v>20</v>
      </c>
      <c r="J2884" t="s">
        <v>80</v>
      </c>
      <c r="K2884" t="s">
        <v>36</v>
      </c>
      <c r="L2884" t="s">
        <v>77</v>
      </c>
      <c r="M2884" t="s">
        <v>78</v>
      </c>
      <c r="N2884" s="1">
        <v>100649183.28</v>
      </c>
      <c r="O2884" s="1">
        <v>73816355.790000007</v>
      </c>
    </row>
    <row r="2885" spans="1:15" x14ac:dyDescent="0.25">
      <c r="A2885" s="2">
        <v>45164.919618055559</v>
      </c>
      <c r="B2885">
        <f t="shared" si="90"/>
        <v>26</v>
      </c>
      <c r="C2885">
        <f t="shared" si="91"/>
        <v>8</v>
      </c>
      <c r="D2885" s="2">
        <f>DATE(2023,KB_s[[#This Row],[Monat]],KB_s[[#This Row],[Tag]])</f>
        <v>45164</v>
      </c>
      <c r="E2885" s="3">
        <f>WEEKNUM(KB_s[[#This Row],[kill_datetime]],2)</f>
        <v>35</v>
      </c>
      <c r="F2885" t="s">
        <v>294</v>
      </c>
      <c r="G2885" t="s">
        <v>13</v>
      </c>
      <c r="H2885" t="s">
        <v>40</v>
      </c>
      <c r="I2885" t="s">
        <v>20</v>
      </c>
      <c r="J2885" t="s">
        <v>49</v>
      </c>
      <c r="K2885" t="s">
        <v>25</v>
      </c>
      <c r="L2885" t="s">
        <v>77</v>
      </c>
      <c r="M2885" t="s">
        <v>78</v>
      </c>
      <c r="N2885" s="1">
        <v>22679869.640000001</v>
      </c>
      <c r="O2885" s="1">
        <v>3794187.9</v>
      </c>
    </row>
    <row r="2886" spans="1:15" x14ac:dyDescent="0.25">
      <c r="A2886" s="2">
        <v>45164.919791666667</v>
      </c>
      <c r="B2886">
        <f t="shared" si="90"/>
        <v>26</v>
      </c>
      <c r="C2886">
        <f t="shared" si="91"/>
        <v>8</v>
      </c>
      <c r="D2886" s="2">
        <f>DATE(2023,KB_s[[#This Row],[Monat]],KB_s[[#This Row],[Tag]])</f>
        <v>45164</v>
      </c>
      <c r="E2886" s="3">
        <f>WEEKNUM(KB_s[[#This Row],[kill_datetime]],2)</f>
        <v>35</v>
      </c>
      <c r="F2886" t="s">
        <v>294</v>
      </c>
      <c r="G2886" t="s">
        <v>13</v>
      </c>
      <c r="H2886" t="s">
        <v>40</v>
      </c>
      <c r="I2886" t="s">
        <v>20</v>
      </c>
      <c r="J2886" t="s">
        <v>49</v>
      </c>
      <c r="K2886" t="s">
        <v>25</v>
      </c>
      <c r="L2886" t="s">
        <v>77</v>
      </c>
      <c r="M2886" t="s">
        <v>78</v>
      </c>
      <c r="N2886" s="1">
        <v>12857471.59</v>
      </c>
      <c r="O2886" s="1">
        <v>5100615.0999999996</v>
      </c>
    </row>
    <row r="2887" spans="1:15" x14ac:dyDescent="0.25">
      <c r="A2887" s="2">
        <v>45164.92</v>
      </c>
      <c r="B2887">
        <f t="shared" si="90"/>
        <v>26</v>
      </c>
      <c r="C2887">
        <f t="shared" si="91"/>
        <v>8</v>
      </c>
      <c r="D2887" s="2">
        <f>DATE(2023,KB_s[[#This Row],[Monat]],KB_s[[#This Row],[Tag]])</f>
        <v>45164</v>
      </c>
      <c r="E2887" s="3">
        <f>WEEKNUM(KB_s[[#This Row],[kill_datetime]],2)</f>
        <v>35</v>
      </c>
      <c r="F2887" t="s">
        <v>294</v>
      </c>
      <c r="G2887" t="s">
        <v>13</v>
      </c>
      <c r="H2887" t="s">
        <v>40</v>
      </c>
      <c r="I2887" t="s">
        <v>20</v>
      </c>
      <c r="J2887" t="s">
        <v>49</v>
      </c>
      <c r="K2887" t="s">
        <v>25</v>
      </c>
      <c r="L2887" t="s">
        <v>77</v>
      </c>
      <c r="M2887" t="s">
        <v>78</v>
      </c>
      <c r="N2887" s="1">
        <v>14372441.98</v>
      </c>
      <c r="O2887" s="1">
        <v>4108230.47</v>
      </c>
    </row>
    <row r="2888" spans="1:15" x14ac:dyDescent="0.25">
      <c r="A2888" s="2">
        <v>45164.920231481483</v>
      </c>
      <c r="B2888">
        <f t="shared" si="90"/>
        <v>26</v>
      </c>
      <c r="C2888">
        <f t="shared" si="91"/>
        <v>8</v>
      </c>
      <c r="D2888" s="2">
        <f>DATE(2023,KB_s[[#This Row],[Monat]],KB_s[[#This Row],[Tag]])</f>
        <v>45164</v>
      </c>
      <c r="E2888" s="3">
        <f>WEEKNUM(KB_s[[#This Row],[kill_datetime]],2)</f>
        <v>35</v>
      </c>
      <c r="F2888" t="s">
        <v>507</v>
      </c>
      <c r="G2888" t="s">
        <v>13</v>
      </c>
      <c r="H2888" t="s">
        <v>40</v>
      </c>
      <c r="I2888" t="s">
        <v>20</v>
      </c>
      <c r="J2888" t="s">
        <v>49</v>
      </c>
      <c r="K2888" t="s">
        <v>25</v>
      </c>
      <c r="L2888" t="s">
        <v>77</v>
      </c>
      <c r="M2888" t="s">
        <v>78</v>
      </c>
      <c r="N2888" s="1">
        <v>10356500.02</v>
      </c>
      <c r="O2888" s="1">
        <v>5892706.0499999998</v>
      </c>
    </row>
    <row r="2889" spans="1:15" x14ac:dyDescent="0.25">
      <c r="A2889" s="2">
        <v>45164.920300925929</v>
      </c>
      <c r="B2889">
        <f t="shared" si="90"/>
        <v>26</v>
      </c>
      <c r="C2889">
        <f t="shared" si="91"/>
        <v>8</v>
      </c>
      <c r="D2889" s="2">
        <f>DATE(2023,KB_s[[#This Row],[Monat]],KB_s[[#This Row],[Tag]])</f>
        <v>45164</v>
      </c>
      <c r="E2889" s="3">
        <f>WEEKNUM(KB_s[[#This Row],[kill_datetime]],2)</f>
        <v>35</v>
      </c>
      <c r="F2889" t="s">
        <v>294</v>
      </c>
      <c r="G2889" t="s">
        <v>13</v>
      </c>
      <c r="H2889" t="s">
        <v>40</v>
      </c>
      <c r="I2889" t="s">
        <v>20</v>
      </c>
      <c r="J2889" t="s">
        <v>252</v>
      </c>
      <c r="K2889" t="s">
        <v>25</v>
      </c>
      <c r="L2889" t="s">
        <v>77</v>
      </c>
      <c r="M2889" t="s">
        <v>78</v>
      </c>
      <c r="N2889" s="1">
        <v>13378886.35</v>
      </c>
      <c r="O2889" s="1">
        <v>7429372.8899999997</v>
      </c>
    </row>
    <row r="2890" spans="1:15" x14ac:dyDescent="0.25">
      <c r="A2890" s="2">
        <v>45164.922013888892</v>
      </c>
      <c r="B2890">
        <f t="shared" si="90"/>
        <v>26</v>
      </c>
      <c r="C2890">
        <f t="shared" si="91"/>
        <v>8</v>
      </c>
      <c r="D2890" s="2">
        <f>DATE(2023,KB_s[[#This Row],[Monat]],KB_s[[#This Row],[Tag]])</f>
        <v>45164</v>
      </c>
      <c r="E2890" s="3">
        <f>WEEKNUM(KB_s[[#This Row],[kill_datetime]],2)</f>
        <v>35</v>
      </c>
      <c r="F2890" t="s">
        <v>21</v>
      </c>
      <c r="G2890" t="s">
        <v>13</v>
      </c>
      <c r="H2890" t="s">
        <v>40</v>
      </c>
      <c r="I2890" t="s">
        <v>20</v>
      </c>
      <c r="J2890" t="s">
        <v>49</v>
      </c>
      <c r="K2890" t="s">
        <v>25</v>
      </c>
      <c r="L2890" t="s">
        <v>77</v>
      </c>
      <c r="M2890" t="s">
        <v>78</v>
      </c>
      <c r="N2890" s="1">
        <v>11454794.779999999</v>
      </c>
      <c r="O2890" s="1">
        <v>5632888.8399999999</v>
      </c>
    </row>
    <row r="2891" spans="1:15" x14ac:dyDescent="0.25">
      <c r="A2891" s="2">
        <v>45164.92895833333</v>
      </c>
      <c r="B2891">
        <f t="shared" si="90"/>
        <v>26</v>
      </c>
      <c r="C2891">
        <f t="shared" si="91"/>
        <v>8</v>
      </c>
      <c r="D2891" s="2">
        <f>DATE(2023,KB_s[[#This Row],[Monat]],KB_s[[#This Row],[Tag]])</f>
        <v>45164</v>
      </c>
      <c r="E2891" s="3">
        <f>WEEKNUM(KB_s[[#This Row],[kill_datetime]],2)</f>
        <v>35</v>
      </c>
      <c r="F2891" t="s">
        <v>354</v>
      </c>
      <c r="G2891" t="s">
        <v>60</v>
      </c>
      <c r="H2891" t="s">
        <v>21</v>
      </c>
      <c r="I2891" t="s">
        <v>13</v>
      </c>
      <c r="J2891" t="s">
        <v>79</v>
      </c>
      <c r="K2891" t="s">
        <v>25</v>
      </c>
      <c r="L2891" t="s">
        <v>58</v>
      </c>
      <c r="M2891" t="s">
        <v>11</v>
      </c>
      <c r="N2891" s="1">
        <v>6200876.2199999997</v>
      </c>
      <c r="O2891" s="1">
        <v>2202563.31</v>
      </c>
    </row>
    <row r="2892" spans="1:15" x14ac:dyDescent="0.25">
      <c r="A2892" s="2">
        <v>45164.973032407404</v>
      </c>
      <c r="B2892">
        <f t="shared" si="90"/>
        <v>26</v>
      </c>
      <c r="C2892">
        <f t="shared" si="91"/>
        <v>8</v>
      </c>
      <c r="D2892" s="2">
        <f>DATE(2023,KB_s[[#This Row],[Monat]],KB_s[[#This Row],[Tag]])</f>
        <v>45164</v>
      </c>
      <c r="E2892" s="3">
        <f>WEEKNUM(KB_s[[#This Row],[kill_datetime]],2)</f>
        <v>35</v>
      </c>
      <c r="F2892" t="s">
        <v>21</v>
      </c>
      <c r="G2892" t="s">
        <v>13</v>
      </c>
      <c r="H2892" t="s">
        <v>180</v>
      </c>
      <c r="I2892" t="s">
        <v>15</v>
      </c>
      <c r="J2892" t="s">
        <v>86</v>
      </c>
      <c r="K2892" t="s">
        <v>32</v>
      </c>
      <c r="L2892" t="s">
        <v>525</v>
      </c>
      <c r="M2892" t="s">
        <v>66</v>
      </c>
      <c r="N2892" s="1">
        <v>327768217.30000001</v>
      </c>
      <c r="O2892" s="1">
        <v>306894000.55000001</v>
      </c>
    </row>
    <row r="2893" spans="1:15" x14ac:dyDescent="0.25">
      <c r="A2893" s="2">
        <v>45165.002418981479</v>
      </c>
      <c r="B2893">
        <f t="shared" si="90"/>
        <v>27</v>
      </c>
      <c r="C2893">
        <f t="shared" si="91"/>
        <v>8</v>
      </c>
      <c r="D2893" s="2">
        <f>DATE(2023,KB_s[[#This Row],[Monat]],KB_s[[#This Row],[Tag]])</f>
        <v>45165</v>
      </c>
      <c r="E2893" s="3">
        <f>WEEKNUM(KB_s[[#This Row],[kill_datetime]],2)</f>
        <v>35</v>
      </c>
      <c r="F2893" t="s">
        <v>499</v>
      </c>
      <c r="G2893" t="s">
        <v>13</v>
      </c>
      <c r="H2893" t="s">
        <v>72</v>
      </c>
      <c r="I2893" t="s">
        <v>20</v>
      </c>
      <c r="J2893" t="s">
        <v>271</v>
      </c>
      <c r="K2893" t="s">
        <v>32</v>
      </c>
      <c r="L2893" t="s">
        <v>188</v>
      </c>
      <c r="M2893" t="s">
        <v>66</v>
      </c>
      <c r="N2893" s="1">
        <v>38196537.890000001</v>
      </c>
      <c r="O2893" s="1">
        <v>19763224.489999998</v>
      </c>
    </row>
    <row r="2894" spans="1:15" x14ac:dyDescent="0.25">
      <c r="A2894" s="2">
        <v>45165.01903935185</v>
      </c>
      <c r="B2894">
        <f t="shared" si="90"/>
        <v>27</v>
      </c>
      <c r="C2894">
        <f t="shared" si="91"/>
        <v>8</v>
      </c>
      <c r="D2894" s="2">
        <f>DATE(2023,KB_s[[#This Row],[Monat]],KB_s[[#This Row],[Tag]])</f>
        <v>45165</v>
      </c>
      <c r="E2894" s="3">
        <f>WEEKNUM(KB_s[[#This Row],[kill_datetime]],2)</f>
        <v>35</v>
      </c>
      <c r="F2894" t="s">
        <v>23</v>
      </c>
      <c r="G2894" t="s">
        <v>20</v>
      </c>
      <c r="H2894" t="s">
        <v>242</v>
      </c>
      <c r="I2894" t="s">
        <v>27</v>
      </c>
      <c r="J2894" t="s">
        <v>214</v>
      </c>
      <c r="K2894" t="s">
        <v>32</v>
      </c>
      <c r="L2894" t="s">
        <v>91</v>
      </c>
      <c r="M2894" t="s">
        <v>66</v>
      </c>
      <c r="N2894" s="1">
        <v>449719446.01999998</v>
      </c>
      <c r="O2894" s="1">
        <v>372501906.81</v>
      </c>
    </row>
    <row r="2895" spans="1:15" x14ac:dyDescent="0.25">
      <c r="A2895" s="2">
        <v>45165.046307870369</v>
      </c>
      <c r="B2895">
        <f t="shared" si="90"/>
        <v>27</v>
      </c>
      <c r="C2895">
        <f t="shared" si="91"/>
        <v>8</v>
      </c>
      <c r="D2895" s="2">
        <f>DATE(2023,KB_s[[#This Row],[Monat]],KB_s[[#This Row],[Tag]])</f>
        <v>45165</v>
      </c>
      <c r="E2895" s="3">
        <f>WEEKNUM(KB_s[[#This Row],[kill_datetime]],2)</f>
        <v>35</v>
      </c>
      <c r="F2895" t="s">
        <v>186</v>
      </c>
      <c r="G2895" t="s">
        <v>20</v>
      </c>
      <c r="H2895" t="s">
        <v>23</v>
      </c>
      <c r="I2895" t="s">
        <v>20</v>
      </c>
      <c r="J2895" t="s">
        <v>106</v>
      </c>
      <c r="K2895" t="s">
        <v>32</v>
      </c>
      <c r="L2895" t="s">
        <v>281</v>
      </c>
      <c r="M2895" t="s">
        <v>66</v>
      </c>
      <c r="N2895" s="1">
        <v>14686843.810000001</v>
      </c>
      <c r="O2895" s="1">
        <v>4706413.05</v>
      </c>
    </row>
    <row r="2896" spans="1:15" x14ac:dyDescent="0.25">
      <c r="A2896" s="2">
        <v>45165.0547337963</v>
      </c>
      <c r="B2896">
        <f t="shared" si="90"/>
        <v>27</v>
      </c>
      <c r="C2896">
        <f t="shared" si="91"/>
        <v>8</v>
      </c>
      <c r="D2896" s="2">
        <f>DATE(2023,KB_s[[#This Row],[Monat]],KB_s[[#This Row],[Tag]])</f>
        <v>45165</v>
      </c>
      <c r="E2896" s="3">
        <f>WEEKNUM(KB_s[[#This Row],[kill_datetime]],2)</f>
        <v>35</v>
      </c>
      <c r="F2896" t="s">
        <v>92</v>
      </c>
      <c r="G2896" t="s">
        <v>13</v>
      </c>
      <c r="H2896" t="s">
        <v>170</v>
      </c>
      <c r="I2896" t="s">
        <v>20</v>
      </c>
      <c r="J2896" t="s">
        <v>106</v>
      </c>
      <c r="K2896" t="s">
        <v>32</v>
      </c>
      <c r="L2896" t="s">
        <v>206</v>
      </c>
      <c r="M2896" t="s">
        <v>78</v>
      </c>
      <c r="N2896" s="1">
        <v>22529648.690000001</v>
      </c>
      <c r="O2896" s="1">
        <v>7118254.5</v>
      </c>
    </row>
    <row r="2897" spans="1:15" x14ac:dyDescent="0.25">
      <c r="A2897" s="2">
        <v>45165.09412037037</v>
      </c>
      <c r="B2897">
        <f t="shared" si="90"/>
        <v>27</v>
      </c>
      <c r="C2897">
        <f t="shared" si="91"/>
        <v>8</v>
      </c>
      <c r="D2897" s="2">
        <f>DATE(2023,KB_s[[#This Row],[Monat]],KB_s[[#This Row],[Tag]])</f>
        <v>45165</v>
      </c>
      <c r="E2897" s="3">
        <f>WEEKNUM(KB_s[[#This Row],[kill_datetime]],2)</f>
        <v>35</v>
      </c>
      <c r="F2897" t="s">
        <v>72</v>
      </c>
      <c r="G2897" t="s">
        <v>20</v>
      </c>
      <c r="H2897" t="s">
        <v>76</v>
      </c>
      <c r="I2897" t="s">
        <v>13</v>
      </c>
      <c r="J2897" t="s">
        <v>90</v>
      </c>
      <c r="K2897" t="s">
        <v>36</v>
      </c>
      <c r="L2897" t="s">
        <v>281</v>
      </c>
      <c r="M2897" t="s">
        <v>66</v>
      </c>
      <c r="N2897" s="1">
        <v>57446296.039999999</v>
      </c>
      <c r="O2897" s="1">
        <v>42372376.719999999</v>
      </c>
    </row>
    <row r="2898" spans="1:15" x14ac:dyDescent="0.25">
      <c r="A2898" s="2">
        <v>45165.095520833333</v>
      </c>
      <c r="B2898">
        <f t="shared" si="90"/>
        <v>27</v>
      </c>
      <c r="C2898">
        <f t="shared" si="91"/>
        <v>8</v>
      </c>
      <c r="D2898" s="2">
        <f>DATE(2023,KB_s[[#This Row],[Monat]],KB_s[[#This Row],[Tag]])</f>
        <v>45165</v>
      </c>
      <c r="E2898" s="3">
        <f>WEEKNUM(KB_s[[#This Row],[kill_datetime]],2)</f>
        <v>35</v>
      </c>
      <c r="F2898" t="s">
        <v>21</v>
      </c>
      <c r="G2898" t="s">
        <v>13</v>
      </c>
      <c r="H2898" t="s">
        <v>23</v>
      </c>
      <c r="I2898" t="s">
        <v>20</v>
      </c>
      <c r="J2898" t="s">
        <v>42</v>
      </c>
      <c r="K2898" t="s">
        <v>25</v>
      </c>
      <c r="L2898" t="s">
        <v>181</v>
      </c>
      <c r="M2898" t="s">
        <v>66</v>
      </c>
      <c r="N2898" s="1">
        <v>13585313.640000001</v>
      </c>
      <c r="O2898" s="1">
        <v>10141874.76</v>
      </c>
    </row>
    <row r="2899" spans="1:15" x14ac:dyDescent="0.25">
      <c r="A2899" s="2">
        <v>45165.105011574073</v>
      </c>
      <c r="B2899">
        <f t="shared" si="90"/>
        <v>27</v>
      </c>
      <c r="C2899">
        <f t="shared" si="91"/>
        <v>8</v>
      </c>
      <c r="D2899" s="2">
        <f>DATE(2023,KB_s[[#This Row],[Monat]],KB_s[[#This Row],[Tag]])</f>
        <v>45165</v>
      </c>
      <c r="E2899" s="3">
        <f>WEEKNUM(KB_s[[#This Row],[kill_datetime]],2)</f>
        <v>35</v>
      </c>
      <c r="F2899" t="s">
        <v>241</v>
      </c>
      <c r="G2899" t="s">
        <v>20</v>
      </c>
      <c r="H2899" t="s">
        <v>480</v>
      </c>
      <c r="I2899" t="s">
        <v>13</v>
      </c>
      <c r="J2899" t="s">
        <v>157</v>
      </c>
      <c r="K2899" t="s">
        <v>32</v>
      </c>
      <c r="L2899" t="s">
        <v>188</v>
      </c>
      <c r="M2899" t="s">
        <v>66</v>
      </c>
      <c r="N2899" s="1">
        <v>84028385.060000002</v>
      </c>
      <c r="O2899" s="1">
        <v>64807514.420000002</v>
      </c>
    </row>
    <row r="2900" spans="1:15" x14ac:dyDescent="0.25">
      <c r="A2900" s="2">
        <v>45165.105011574073</v>
      </c>
      <c r="B2900">
        <f t="shared" si="90"/>
        <v>27</v>
      </c>
      <c r="C2900">
        <f t="shared" si="91"/>
        <v>8</v>
      </c>
      <c r="D2900" s="2">
        <f>DATE(2023,KB_s[[#This Row],[Monat]],KB_s[[#This Row],[Tag]])</f>
        <v>45165</v>
      </c>
      <c r="E2900" s="3">
        <f>WEEKNUM(KB_s[[#This Row],[kill_datetime]],2)</f>
        <v>35</v>
      </c>
      <c r="F2900" t="s">
        <v>241</v>
      </c>
      <c r="G2900" t="s">
        <v>20</v>
      </c>
      <c r="H2900" t="s">
        <v>70</v>
      </c>
      <c r="I2900" t="s">
        <v>13</v>
      </c>
      <c r="J2900" t="s">
        <v>157</v>
      </c>
      <c r="K2900" t="s">
        <v>32</v>
      </c>
      <c r="L2900" t="s">
        <v>188</v>
      </c>
      <c r="M2900" t="s">
        <v>66</v>
      </c>
      <c r="N2900" s="1">
        <v>84529355</v>
      </c>
      <c r="O2900" s="1">
        <v>62913941.770000003</v>
      </c>
    </row>
    <row r="2901" spans="1:15" x14ac:dyDescent="0.25">
      <c r="A2901" s="2">
        <v>45165.105023148149</v>
      </c>
      <c r="B2901">
        <f t="shared" si="90"/>
        <v>27</v>
      </c>
      <c r="C2901">
        <f t="shared" si="91"/>
        <v>8</v>
      </c>
      <c r="D2901" s="2">
        <f>DATE(2023,KB_s[[#This Row],[Monat]],KB_s[[#This Row],[Tag]])</f>
        <v>45165</v>
      </c>
      <c r="E2901" s="3">
        <f>WEEKNUM(KB_s[[#This Row],[kill_datetime]],2)</f>
        <v>35</v>
      </c>
      <c r="F2901" t="s">
        <v>241</v>
      </c>
      <c r="G2901" t="s">
        <v>20</v>
      </c>
      <c r="H2901" t="s">
        <v>21</v>
      </c>
      <c r="I2901" t="s">
        <v>13</v>
      </c>
      <c r="J2901" t="s">
        <v>157</v>
      </c>
      <c r="K2901" t="s">
        <v>32</v>
      </c>
      <c r="L2901" t="s">
        <v>188</v>
      </c>
      <c r="M2901" t="s">
        <v>66</v>
      </c>
      <c r="N2901" s="1">
        <v>86456136.840000004</v>
      </c>
      <c r="O2901" s="1">
        <v>60227464.909999996</v>
      </c>
    </row>
    <row r="2902" spans="1:15" x14ac:dyDescent="0.25">
      <c r="A2902" s="2">
        <v>45165.105046296296</v>
      </c>
      <c r="B2902">
        <f t="shared" si="90"/>
        <v>27</v>
      </c>
      <c r="C2902">
        <f t="shared" si="91"/>
        <v>8</v>
      </c>
      <c r="D2902" s="2">
        <f>DATE(2023,KB_s[[#This Row],[Monat]],KB_s[[#This Row],[Tag]])</f>
        <v>45165</v>
      </c>
      <c r="E2902" s="3">
        <f>WEEKNUM(KB_s[[#This Row],[kill_datetime]],2)</f>
        <v>35</v>
      </c>
      <c r="F2902" t="s">
        <v>746</v>
      </c>
      <c r="G2902" t="s">
        <v>20</v>
      </c>
      <c r="H2902" t="s">
        <v>21</v>
      </c>
      <c r="I2902" t="s">
        <v>13</v>
      </c>
      <c r="J2902" t="s">
        <v>157</v>
      </c>
      <c r="K2902" t="s">
        <v>32</v>
      </c>
      <c r="L2902" t="s">
        <v>188</v>
      </c>
      <c r="M2902" t="s">
        <v>66</v>
      </c>
      <c r="N2902" s="1">
        <v>85622932.129999995</v>
      </c>
      <c r="O2902" s="1">
        <v>65994180.829999998</v>
      </c>
    </row>
    <row r="2903" spans="1:15" x14ac:dyDescent="0.25">
      <c r="A2903" s="2">
        <v>45165.136817129627</v>
      </c>
      <c r="B2903">
        <f t="shared" si="90"/>
        <v>27</v>
      </c>
      <c r="C2903">
        <f t="shared" si="91"/>
        <v>8</v>
      </c>
      <c r="D2903" s="2">
        <f>DATE(2023,KB_s[[#This Row],[Monat]],KB_s[[#This Row],[Tag]])</f>
        <v>45165</v>
      </c>
      <c r="E2903" s="3">
        <f>WEEKNUM(KB_s[[#This Row],[kill_datetime]],2)</f>
        <v>35</v>
      </c>
      <c r="F2903" t="s">
        <v>333</v>
      </c>
      <c r="G2903" t="s">
        <v>15</v>
      </c>
      <c r="H2903" t="s">
        <v>22</v>
      </c>
      <c r="I2903" t="s">
        <v>13</v>
      </c>
      <c r="J2903" t="s">
        <v>79</v>
      </c>
      <c r="K2903" t="s">
        <v>25</v>
      </c>
      <c r="L2903" t="s">
        <v>58</v>
      </c>
      <c r="M2903" t="s">
        <v>11</v>
      </c>
      <c r="N2903" s="1">
        <v>5388067.9400000004</v>
      </c>
      <c r="O2903" s="1">
        <v>2291545.12</v>
      </c>
    </row>
    <row r="2904" spans="1:15" x14ac:dyDescent="0.25">
      <c r="A2904" s="2">
        <v>45165.145844907405</v>
      </c>
      <c r="B2904">
        <f t="shared" si="90"/>
        <v>27</v>
      </c>
      <c r="C2904">
        <f t="shared" si="91"/>
        <v>8</v>
      </c>
      <c r="D2904" s="2">
        <f>DATE(2023,KB_s[[#This Row],[Monat]],KB_s[[#This Row],[Tag]])</f>
        <v>45165</v>
      </c>
      <c r="E2904" s="3">
        <f>WEEKNUM(KB_s[[#This Row],[kill_datetime]],2)</f>
        <v>35</v>
      </c>
      <c r="F2904" t="s">
        <v>161</v>
      </c>
      <c r="G2904" t="s">
        <v>27</v>
      </c>
      <c r="H2904" t="s">
        <v>333</v>
      </c>
      <c r="I2904" t="s">
        <v>15</v>
      </c>
      <c r="J2904" t="s">
        <v>87</v>
      </c>
      <c r="K2904" t="s">
        <v>25</v>
      </c>
      <c r="L2904" t="s">
        <v>58</v>
      </c>
      <c r="M2904" t="s">
        <v>11</v>
      </c>
      <c r="N2904" s="1">
        <v>7979203.4000000004</v>
      </c>
      <c r="O2904" s="1">
        <v>4613623.3499999996</v>
      </c>
    </row>
    <row r="2905" spans="1:15" x14ac:dyDescent="0.25">
      <c r="A2905" s="2">
        <v>45165.157152777778</v>
      </c>
      <c r="B2905">
        <f t="shared" si="90"/>
        <v>27</v>
      </c>
      <c r="C2905">
        <f t="shared" si="91"/>
        <v>8</v>
      </c>
      <c r="D2905" s="2">
        <f>DATE(2023,KB_s[[#This Row],[Monat]],KB_s[[#This Row],[Tag]])</f>
        <v>45165</v>
      </c>
      <c r="E2905" s="3">
        <f>WEEKNUM(KB_s[[#This Row],[kill_datetime]],2)</f>
        <v>35</v>
      </c>
      <c r="F2905" t="s">
        <v>308</v>
      </c>
      <c r="G2905" t="s">
        <v>20</v>
      </c>
      <c r="H2905" t="s">
        <v>543</v>
      </c>
      <c r="I2905" t="s">
        <v>27</v>
      </c>
      <c r="J2905" t="s">
        <v>69</v>
      </c>
      <c r="K2905" t="s">
        <v>17</v>
      </c>
      <c r="L2905" t="s">
        <v>555</v>
      </c>
      <c r="M2905" t="s">
        <v>66</v>
      </c>
      <c r="N2905" s="1">
        <v>3901068.44</v>
      </c>
      <c r="O2905" s="1">
        <v>2147751.23</v>
      </c>
    </row>
    <row r="2906" spans="1:15" x14ac:dyDescent="0.25">
      <c r="A2906" s="2">
        <v>45165.168229166666</v>
      </c>
      <c r="B2906">
        <f t="shared" si="90"/>
        <v>27</v>
      </c>
      <c r="C2906">
        <f t="shared" si="91"/>
        <v>8</v>
      </c>
      <c r="D2906" s="2">
        <f>DATE(2023,KB_s[[#This Row],[Monat]],KB_s[[#This Row],[Tag]])</f>
        <v>45165</v>
      </c>
      <c r="E2906" s="3">
        <f>WEEKNUM(KB_s[[#This Row],[kill_datetime]],2)</f>
        <v>35</v>
      </c>
      <c r="F2906" t="s">
        <v>57</v>
      </c>
      <c r="G2906" t="s">
        <v>13</v>
      </c>
      <c r="H2906" t="s">
        <v>61</v>
      </c>
      <c r="I2906" t="s">
        <v>60</v>
      </c>
      <c r="J2906" t="s">
        <v>179</v>
      </c>
      <c r="K2906" t="s">
        <v>17</v>
      </c>
      <c r="L2906" t="s">
        <v>401</v>
      </c>
      <c r="M2906" t="s">
        <v>78</v>
      </c>
      <c r="N2906" s="1">
        <v>5201212.29</v>
      </c>
      <c r="O2906" s="1">
        <v>1542760.91</v>
      </c>
    </row>
    <row r="2907" spans="1:15" x14ac:dyDescent="0.25">
      <c r="A2907" s="2">
        <v>45165.182025462964</v>
      </c>
      <c r="B2907">
        <f t="shared" si="90"/>
        <v>27</v>
      </c>
      <c r="C2907">
        <f t="shared" si="91"/>
        <v>8</v>
      </c>
      <c r="D2907" s="2">
        <f>DATE(2023,KB_s[[#This Row],[Monat]],KB_s[[#This Row],[Tag]])</f>
        <v>45165</v>
      </c>
      <c r="E2907" s="3">
        <f>WEEKNUM(KB_s[[#This Row],[kill_datetime]],2)</f>
        <v>35</v>
      </c>
      <c r="F2907" t="s">
        <v>12</v>
      </c>
      <c r="G2907" t="s">
        <v>13</v>
      </c>
      <c r="H2907" t="s">
        <v>61</v>
      </c>
      <c r="I2907" t="s">
        <v>60</v>
      </c>
      <c r="J2907" t="s">
        <v>80</v>
      </c>
      <c r="K2907" t="s">
        <v>36</v>
      </c>
      <c r="L2907" t="s">
        <v>401</v>
      </c>
      <c r="M2907" t="s">
        <v>78</v>
      </c>
      <c r="N2907" s="1">
        <v>69761056.859999999</v>
      </c>
      <c r="O2907" s="1">
        <v>53928883.979999997</v>
      </c>
    </row>
    <row r="2908" spans="1:15" x14ac:dyDescent="0.25">
      <c r="A2908" s="2">
        <v>45165.188958333332</v>
      </c>
      <c r="B2908">
        <f t="shared" si="90"/>
        <v>27</v>
      </c>
      <c r="C2908">
        <f t="shared" si="91"/>
        <v>8</v>
      </c>
      <c r="D2908" s="2">
        <f>DATE(2023,KB_s[[#This Row],[Monat]],KB_s[[#This Row],[Tag]])</f>
        <v>45165</v>
      </c>
      <c r="E2908" s="3">
        <f>WEEKNUM(KB_s[[#This Row],[kill_datetime]],2)</f>
        <v>35</v>
      </c>
      <c r="F2908" t="s">
        <v>23</v>
      </c>
      <c r="G2908" t="s">
        <v>20</v>
      </c>
      <c r="H2908" t="s">
        <v>197</v>
      </c>
      <c r="I2908" t="s">
        <v>27</v>
      </c>
      <c r="J2908" t="s">
        <v>44</v>
      </c>
      <c r="K2908" t="s">
        <v>17</v>
      </c>
      <c r="L2908" t="s">
        <v>456</v>
      </c>
      <c r="M2908" t="s">
        <v>66</v>
      </c>
      <c r="N2908" s="1">
        <v>691199.24</v>
      </c>
      <c r="O2908" s="1">
        <v>569712.84</v>
      </c>
    </row>
    <row r="2909" spans="1:15" x14ac:dyDescent="0.25">
      <c r="A2909" s="2">
        <v>45165.233217592591</v>
      </c>
      <c r="B2909">
        <f t="shared" si="90"/>
        <v>27</v>
      </c>
      <c r="C2909">
        <f t="shared" si="91"/>
        <v>8</v>
      </c>
      <c r="D2909" s="2">
        <f>DATE(2023,KB_s[[#This Row],[Monat]],KB_s[[#This Row],[Tag]])</f>
        <v>45165</v>
      </c>
      <c r="E2909" s="3">
        <f>WEEKNUM(KB_s[[#This Row],[kill_datetime]],2)</f>
        <v>35</v>
      </c>
      <c r="F2909" t="s">
        <v>302</v>
      </c>
      <c r="G2909" t="s">
        <v>20</v>
      </c>
      <c r="H2909" t="s">
        <v>231</v>
      </c>
      <c r="I2909" t="s">
        <v>13</v>
      </c>
      <c r="J2909" t="s">
        <v>73</v>
      </c>
      <c r="K2909" t="s">
        <v>32</v>
      </c>
      <c r="L2909" t="s">
        <v>107</v>
      </c>
      <c r="M2909" t="s">
        <v>78</v>
      </c>
      <c r="N2909" s="1">
        <v>16584220.529999999</v>
      </c>
      <c r="O2909" s="1">
        <v>1629784.01</v>
      </c>
    </row>
    <row r="2910" spans="1:15" x14ac:dyDescent="0.25">
      <c r="A2910" s="2">
        <v>45165.23636574074</v>
      </c>
      <c r="B2910">
        <f t="shared" si="90"/>
        <v>27</v>
      </c>
      <c r="C2910">
        <f t="shared" si="91"/>
        <v>8</v>
      </c>
      <c r="D2910" s="2">
        <f>DATE(2023,KB_s[[#This Row],[Monat]],KB_s[[#This Row],[Tag]])</f>
        <v>45165</v>
      </c>
      <c r="E2910" s="3">
        <f>WEEKNUM(KB_s[[#This Row],[kill_datetime]],2)</f>
        <v>35</v>
      </c>
      <c r="F2910" t="s">
        <v>603</v>
      </c>
      <c r="G2910" t="s">
        <v>15</v>
      </c>
      <c r="H2910" t="s">
        <v>21</v>
      </c>
      <c r="I2910" t="s">
        <v>13</v>
      </c>
      <c r="J2910" t="s">
        <v>39</v>
      </c>
      <c r="K2910" t="s">
        <v>32</v>
      </c>
      <c r="L2910" t="s">
        <v>525</v>
      </c>
      <c r="M2910" t="s">
        <v>66</v>
      </c>
      <c r="N2910" s="1">
        <v>36363380.020000003</v>
      </c>
      <c r="O2910" s="1">
        <v>9895789.0800000001</v>
      </c>
    </row>
    <row r="2911" spans="1:15" x14ac:dyDescent="0.25">
      <c r="A2911" s="2">
        <v>45165.238009259258</v>
      </c>
      <c r="B2911">
        <f t="shared" si="90"/>
        <v>27</v>
      </c>
      <c r="C2911">
        <f t="shared" si="91"/>
        <v>8</v>
      </c>
      <c r="D2911" s="2">
        <f>DATE(2023,KB_s[[#This Row],[Monat]],KB_s[[#This Row],[Tag]])</f>
        <v>45165</v>
      </c>
      <c r="E2911" s="3">
        <f>WEEKNUM(KB_s[[#This Row],[kill_datetime]],2)</f>
        <v>35</v>
      </c>
      <c r="F2911" t="s">
        <v>21</v>
      </c>
      <c r="G2911" t="s">
        <v>13</v>
      </c>
      <c r="H2911" t="s">
        <v>71</v>
      </c>
      <c r="I2911" t="s">
        <v>20</v>
      </c>
      <c r="J2911" t="s">
        <v>39</v>
      </c>
      <c r="K2911" t="s">
        <v>32</v>
      </c>
      <c r="L2911" t="s">
        <v>525</v>
      </c>
      <c r="M2911" t="s">
        <v>66</v>
      </c>
      <c r="N2911" s="1">
        <v>14349111.57</v>
      </c>
      <c r="O2911" s="1">
        <v>4845026.43</v>
      </c>
    </row>
    <row r="2912" spans="1:15" x14ac:dyDescent="0.25">
      <c r="A2912" s="2">
        <v>45165.238055555557</v>
      </c>
      <c r="B2912">
        <f t="shared" si="90"/>
        <v>27</v>
      </c>
      <c r="C2912">
        <f t="shared" si="91"/>
        <v>8</v>
      </c>
      <c r="D2912" s="2">
        <f>DATE(2023,KB_s[[#This Row],[Monat]],KB_s[[#This Row],[Tag]])</f>
        <v>45165</v>
      </c>
      <c r="E2912" s="3">
        <f>WEEKNUM(KB_s[[#This Row],[kill_datetime]],2)</f>
        <v>35</v>
      </c>
      <c r="F2912" t="s">
        <v>596</v>
      </c>
      <c r="G2912" t="s">
        <v>20</v>
      </c>
      <c r="H2912" t="s">
        <v>21</v>
      </c>
      <c r="I2912" t="s">
        <v>13</v>
      </c>
      <c r="J2912" t="s">
        <v>54</v>
      </c>
      <c r="K2912" t="s">
        <v>17</v>
      </c>
      <c r="L2912" t="s">
        <v>525</v>
      </c>
      <c r="M2912" t="s">
        <v>66</v>
      </c>
      <c r="N2912" s="1">
        <v>1168563.05</v>
      </c>
      <c r="O2912" s="1">
        <v>618398.03</v>
      </c>
    </row>
    <row r="2913" spans="1:15" x14ac:dyDescent="0.25">
      <c r="A2913" s="2">
        <v>45165.238263888888</v>
      </c>
      <c r="B2913">
        <f t="shared" si="90"/>
        <v>27</v>
      </c>
      <c r="C2913">
        <f t="shared" si="91"/>
        <v>8</v>
      </c>
      <c r="D2913" s="2">
        <f>DATE(2023,KB_s[[#This Row],[Monat]],KB_s[[#This Row],[Tag]])</f>
        <v>45165</v>
      </c>
      <c r="E2913" s="3">
        <f>WEEKNUM(KB_s[[#This Row],[kill_datetime]],2)</f>
        <v>35</v>
      </c>
      <c r="F2913" t="s">
        <v>12</v>
      </c>
      <c r="G2913" t="s">
        <v>13</v>
      </c>
      <c r="H2913" t="s">
        <v>82</v>
      </c>
      <c r="I2913" t="s">
        <v>20</v>
      </c>
      <c r="J2913" t="s">
        <v>39</v>
      </c>
      <c r="K2913" t="s">
        <v>32</v>
      </c>
      <c r="L2913" t="s">
        <v>525</v>
      </c>
      <c r="M2913" t="s">
        <v>66</v>
      </c>
      <c r="N2913" s="1">
        <v>28978119.289999999</v>
      </c>
      <c r="O2913" s="1">
        <v>9949038.8699999992</v>
      </c>
    </row>
    <row r="2914" spans="1:15" x14ac:dyDescent="0.25">
      <c r="A2914" s="2">
        <v>45165.238263888888</v>
      </c>
      <c r="B2914">
        <f t="shared" si="90"/>
        <v>27</v>
      </c>
      <c r="C2914">
        <f t="shared" si="91"/>
        <v>8</v>
      </c>
      <c r="D2914" s="2">
        <f>DATE(2023,KB_s[[#This Row],[Monat]],KB_s[[#This Row],[Tag]])</f>
        <v>45165</v>
      </c>
      <c r="E2914" s="3">
        <f>WEEKNUM(KB_s[[#This Row],[kill_datetime]],2)</f>
        <v>35</v>
      </c>
      <c r="F2914" t="s">
        <v>12</v>
      </c>
      <c r="G2914" t="s">
        <v>13</v>
      </c>
      <c r="H2914" t="s">
        <v>82</v>
      </c>
      <c r="I2914" t="s">
        <v>20</v>
      </c>
      <c r="J2914" t="s">
        <v>80</v>
      </c>
      <c r="K2914" t="s">
        <v>36</v>
      </c>
      <c r="L2914" t="s">
        <v>525</v>
      </c>
      <c r="M2914" t="s">
        <v>66</v>
      </c>
      <c r="N2914" s="1">
        <v>79011337.450000003</v>
      </c>
      <c r="O2914" s="1">
        <v>66795472.399999999</v>
      </c>
    </row>
    <row r="2915" spans="1:15" x14ac:dyDescent="0.25">
      <c r="A2915" s="2">
        <v>45165.238483796296</v>
      </c>
      <c r="B2915">
        <f t="shared" si="90"/>
        <v>27</v>
      </c>
      <c r="C2915">
        <f t="shared" si="91"/>
        <v>8</v>
      </c>
      <c r="D2915" s="2">
        <f>DATE(2023,KB_s[[#This Row],[Monat]],KB_s[[#This Row],[Tag]])</f>
        <v>45165</v>
      </c>
      <c r="E2915" s="3">
        <f>WEEKNUM(KB_s[[#This Row],[kill_datetime]],2)</f>
        <v>35</v>
      </c>
      <c r="F2915" t="s">
        <v>21</v>
      </c>
      <c r="G2915" t="s">
        <v>13</v>
      </c>
      <c r="H2915" t="s">
        <v>40</v>
      </c>
      <c r="I2915" t="s">
        <v>20</v>
      </c>
      <c r="J2915" t="s">
        <v>39</v>
      </c>
      <c r="K2915" t="s">
        <v>32</v>
      </c>
      <c r="L2915" t="s">
        <v>525</v>
      </c>
      <c r="M2915" t="s">
        <v>66</v>
      </c>
      <c r="N2915" s="1">
        <v>14269182.32</v>
      </c>
      <c r="O2915" s="1">
        <v>4270421.42</v>
      </c>
    </row>
    <row r="2916" spans="1:15" x14ac:dyDescent="0.25">
      <c r="A2916" s="2">
        <v>45165.238622685189</v>
      </c>
      <c r="B2916">
        <f t="shared" si="90"/>
        <v>27</v>
      </c>
      <c r="C2916">
        <f t="shared" si="91"/>
        <v>8</v>
      </c>
      <c r="D2916" s="2">
        <f>DATE(2023,KB_s[[#This Row],[Monat]],KB_s[[#This Row],[Tag]])</f>
        <v>45165</v>
      </c>
      <c r="E2916" s="3">
        <f>WEEKNUM(KB_s[[#This Row],[kill_datetime]],2)</f>
        <v>35</v>
      </c>
      <c r="F2916" t="s">
        <v>33</v>
      </c>
      <c r="G2916" t="s">
        <v>13</v>
      </c>
      <c r="H2916" t="s">
        <v>384</v>
      </c>
      <c r="I2916" t="s">
        <v>20</v>
      </c>
      <c r="J2916" t="s">
        <v>39</v>
      </c>
      <c r="K2916" t="s">
        <v>32</v>
      </c>
      <c r="L2916" t="s">
        <v>525</v>
      </c>
      <c r="M2916" t="s">
        <v>66</v>
      </c>
      <c r="N2916" s="1">
        <v>14348699.43</v>
      </c>
      <c r="O2916" s="1">
        <v>3141368.64</v>
      </c>
    </row>
    <row r="2917" spans="1:15" x14ac:dyDescent="0.25">
      <c r="A2917" s="2">
        <v>45165.238900462966</v>
      </c>
      <c r="B2917">
        <f t="shared" si="90"/>
        <v>27</v>
      </c>
      <c r="C2917">
        <f t="shared" si="91"/>
        <v>8</v>
      </c>
      <c r="D2917" s="2">
        <f>DATE(2023,KB_s[[#This Row],[Monat]],KB_s[[#This Row],[Tag]])</f>
        <v>45165</v>
      </c>
      <c r="E2917" s="3">
        <f>WEEKNUM(KB_s[[#This Row],[kill_datetime]],2)</f>
        <v>35</v>
      </c>
      <c r="F2917" t="s">
        <v>254</v>
      </c>
      <c r="G2917" t="s">
        <v>13</v>
      </c>
      <c r="H2917" t="s">
        <v>71</v>
      </c>
      <c r="I2917" t="s">
        <v>20</v>
      </c>
      <c r="J2917" t="s">
        <v>39</v>
      </c>
      <c r="K2917" t="s">
        <v>32</v>
      </c>
      <c r="L2917" t="s">
        <v>525</v>
      </c>
      <c r="M2917" t="s">
        <v>66</v>
      </c>
      <c r="N2917" s="1">
        <v>29724678.140000001</v>
      </c>
      <c r="O2917" s="1">
        <v>11877374.66</v>
      </c>
    </row>
    <row r="2918" spans="1:15" x14ac:dyDescent="0.25">
      <c r="A2918" s="2">
        <v>45165.242083333331</v>
      </c>
      <c r="B2918">
        <f t="shared" si="90"/>
        <v>27</v>
      </c>
      <c r="C2918">
        <f t="shared" si="91"/>
        <v>8</v>
      </c>
      <c r="D2918" s="2">
        <f>DATE(2023,KB_s[[#This Row],[Monat]],KB_s[[#This Row],[Tag]])</f>
        <v>45165</v>
      </c>
      <c r="E2918" s="3">
        <f>WEEKNUM(KB_s[[#This Row],[kill_datetime]],2)</f>
        <v>35</v>
      </c>
      <c r="F2918" t="s">
        <v>97</v>
      </c>
      <c r="G2918" t="s">
        <v>20</v>
      </c>
      <c r="H2918" t="s">
        <v>602</v>
      </c>
      <c r="I2918" t="s">
        <v>13</v>
      </c>
      <c r="J2918" t="s">
        <v>39</v>
      </c>
      <c r="K2918" t="s">
        <v>32</v>
      </c>
      <c r="L2918" t="s">
        <v>525</v>
      </c>
      <c r="M2918" t="s">
        <v>66</v>
      </c>
      <c r="N2918" s="1">
        <v>28903294.600000001</v>
      </c>
      <c r="O2918" s="1">
        <v>8539227.4000000004</v>
      </c>
    </row>
    <row r="2919" spans="1:15" x14ac:dyDescent="0.25">
      <c r="A2919" s="2">
        <v>45165.242152777777</v>
      </c>
      <c r="B2919">
        <f t="shared" si="90"/>
        <v>27</v>
      </c>
      <c r="C2919">
        <f t="shared" si="91"/>
        <v>8</v>
      </c>
      <c r="D2919" s="2">
        <f>DATE(2023,KB_s[[#This Row],[Monat]],KB_s[[#This Row],[Tag]])</f>
        <v>45165</v>
      </c>
      <c r="E2919" s="3">
        <f>WEEKNUM(KB_s[[#This Row],[kill_datetime]],2)</f>
        <v>35</v>
      </c>
      <c r="F2919" t="s">
        <v>12</v>
      </c>
      <c r="G2919" t="s">
        <v>13</v>
      </c>
      <c r="H2919" t="s">
        <v>302</v>
      </c>
      <c r="I2919" t="s">
        <v>20</v>
      </c>
      <c r="J2919" t="s">
        <v>313</v>
      </c>
      <c r="K2919" t="s">
        <v>32</v>
      </c>
      <c r="L2919" t="s">
        <v>525</v>
      </c>
      <c r="M2919" t="s">
        <v>66</v>
      </c>
      <c r="N2919" s="1">
        <v>22048415.140000001</v>
      </c>
      <c r="O2919" s="1">
        <v>12125944.560000001</v>
      </c>
    </row>
    <row r="2920" spans="1:15" x14ac:dyDescent="0.25">
      <c r="A2920" s="2">
        <v>45165.242407407408</v>
      </c>
      <c r="B2920">
        <f t="shared" si="90"/>
        <v>27</v>
      </c>
      <c r="C2920">
        <f t="shared" si="91"/>
        <v>8</v>
      </c>
      <c r="D2920" s="2">
        <f>DATE(2023,KB_s[[#This Row],[Monat]],KB_s[[#This Row],[Tag]])</f>
        <v>45165</v>
      </c>
      <c r="E2920" s="3">
        <f>WEEKNUM(KB_s[[#This Row],[kill_datetime]],2)</f>
        <v>35</v>
      </c>
      <c r="F2920" t="s">
        <v>205</v>
      </c>
      <c r="G2920" t="s">
        <v>13</v>
      </c>
      <c r="H2920" t="s">
        <v>349</v>
      </c>
      <c r="I2920" t="s">
        <v>20</v>
      </c>
      <c r="J2920" t="s">
        <v>39</v>
      </c>
      <c r="K2920" t="s">
        <v>32</v>
      </c>
      <c r="L2920" t="s">
        <v>525</v>
      </c>
      <c r="M2920" t="s">
        <v>66</v>
      </c>
      <c r="N2920" s="1">
        <v>16161450.619999999</v>
      </c>
      <c r="O2920" s="1">
        <v>4086977.85</v>
      </c>
    </row>
    <row r="2921" spans="1:15" x14ac:dyDescent="0.25">
      <c r="A2921" s="2">
        <v>45165.242534722223</v>
      </c>
      <c r="B2921">
        <f t="shared" si="90"/>
        <v>27</v>
      </c>
      <c r="C2921">
        <f t="shared" si="91"/>
        <v>8</v>
      </c>
      <c r="D2921" s="2">
        <f>DATE(2023,KB_s[[#This Row],[Monat]],KB_s[[#This Row],[Tag]])</f>
        <v>45165</v>
      </c>
      <c r="E2921" s="3">
        <f>WEEKNUM(KB_s[[#This Row],[kill_datetime]],2)</f>
        <v>35</v>
      </c>
      <c r="F2921" t="s">
        <v>21</v>
      </c>
      <c r="G2921" t="s">
        <v>13</v>
      </c>
      <c r="H2921" t="s">
        <v>82</v>
      </c>
      <c r="I2921" t="s">
        <v>20</v>
      </c>
      <c r="J2921" t="s">
        <v>39</v>
      </c>
      <c r="K2921" t="s">
        <v>32</v>
      </c>
      <c r="L2921" t="s">
        <v>525</v>
      </c>
      <c r="M2921" t="s">
        <v>66</v>
      </c>
      <c r="N2921" s="1">
        <v>27782636.030000001</v>
      </c>
      <c r="O2921" s="1">
        <v>11454174.85</v>
      </c>
    </row>
    <row r="2922" spans="1:15" x14ac:dyDescent="0.25">
      <c r="A2922" s="2">
        <v>45165.242743055554</v>
      </c>
      <c r="B2922">
        <f t="shared" si="90"/>
        <v>27</v>
      </c>
      <c r="C2922">
        <f t="shared" si="91"/>
        <v>8</v>
      </c>
      <c r="D2922" s="2">
        <f>DATE(2023,KB_s[[#This Row],[Monat]],KB_s[[#This Row],[Tag]])</f>
        <v>45165</v>
      </c>
      <c r="E2922" s="3">
        <f>WEEKNUM(KB_s[[#This Row],[kill_datetime]],2)</f>
        <v>35</v>
      </c>
      <c r="F2922" t="s">
        <v>205</v>
      </c>
      <c r="G2922" t="s">
        <v>13</v>
      </c>
      <c r="H2922" t="s">
        <v>299</v>
      </c>
      <c r="I2922" t="s">
        <v>20</v>
      </c>
      <c r="J2922" t="s">
        <v>39</v>
      </c>
      <c r="K2922" t="s">
        <v>32</v>
      </c>
      <c r="L2922" t="s">
        <v>525</v>
      </c>
      <c r="M2922" t="s">
        <v>66</v>
      </c>
      <c r="N2922" s="1">
        <v>14210956.279999999</v>
      </c>
      <c r="O2922" s="1">
        <v>3392363.27</v>
      </c>
    </row>
    <row r="2923" spans="1:15" x14ac:dyDescent="0.25">
      <c r="A2923" s="2">
        <v>45165.242858796293</v>
      </c>
      <c r="B2923">
        <f t="shared" si="90"/>
        <v>27</v>
      </c>
      <c r="C2923">
        <f t="shared" si="91"/>
        <v>8</v>
      </c>
      <c r="D2923" s="2">
        <f>DATE(2023,KB_s[[#This Row],[Monat]],KB_s[[#This Row],[Tag]])</f>
        <v>45165</v>
      </c>
      <c r="E2923" s="3">
        <f>WEEKNUM(KB_s[[#This Row],[kill_datetime]],2)</f>
        <v>35</v>
      </c>
      <c r="F2923" t="s">
        <v>293</v>
      </c>
      <c r="G2923" t="s">
        <v>15</v>
      </c>
      <c r="H2923" t="s">
        <v>688</v>
      </c>
      <c r="I2923" t="s">
        <v>13</v>
      </c>
      <c r="J2923" t="s">
        <v>39</v>
      </c>
      <c r="K2923" t="s">
        <v>32</v>
      </c>
      <c r="L2923" t="s">
        <v>525</v>
      </c>
      <c r="M2923" t="s">
        <v>66</v>
      </c>
      <c r="N2923" s="1">
        <v>31698686.93</v>
      </c>
      <c r="O2923" s="1">
        <v>12208901.449999999</v>
      </c>
    </row>
    <row r="2924" spans="1:15" x14ac:dyDescent="0.25">
      <c r="A2924" s="2">
        <v>45165.243020833332</v>
      </c>
      <c r="B2924">
        <f t="shared" si="90"/>
        <v>27</v>
      </c>
      <c r="C2924">
        <f t="shared" si="91"/>
        <v>8</v>
      </c>
      <c r="D2924" s="2">
        <f>DATE(2023,KB_s[[#This Row],[Monat]],KB_s[[#This Row],[Tag]])</f>
        <v>45165</v>
      </c>
      <c r="E2924" s="3">
        <f>WEEKNUM(KB_s[[#This Row],[kill_datetime]],2)</f>
        <v>35</v>
      </c>
      <c r="F2924" t="s">
        <v>70</v>
      </c>
      <c r="G2924" t="s">
        <v>13</v>
      </c>
      <c r="H2924" t="s">
        <v>40</v>
      </c>
      <c r="I2924" t="s">
        <v>20</v>
      </c>
      <c r="J2924" t="s">
        <v>39</v>
      </c>
      <c r="K2924" t="s">
        <v>32</v>
      </c>
      <c r="L2924" t="s">
        <v>525</v>
      </c>
      <c r="M2924" t="s">
        <v>66</v>
      </c>
      <c r="N2924" s="1">
        <v>14017939.550000001</v>
      </c>
      <c r="O2924" s="1">
        <v>3016200.73</v>
      </c>
    </row>
    <row r="2925" spans="1:15" x14ac:dyDescent="0.25">
      <c r="A2925" s="2">
        <v>45165.243206018517</v>
      </c>
      <c r="B2925">
        <f t="shared" si="90"/>
        <v>27</v>
      </c>
      <c r="C2925">
        <f t="shared" si="91"/>
        <v>8</v>
      </c>
      <c r="D2925" s="2">
        <f>DATE(2023,KB_s[[#This Row],[Monat]],KB_s[[#This Row],[Tag]])</f>
        <v>45165</v>
      </c>
      <c r="E2925" s="3">
        <f>WEEKNUM(KB_s[[#This Row],[kill_datetime]],2)</f>
        <v>35</v>
      </c>
      <c r="F2925" t="s">
        <v>22</v>
      </c>
      <c r="G2925" t="s">
        <v>13</v>
      </c>
      <c r="H2925" t="s">
        <v>64</v>
      </c>
      <c r="I2925" t="s">
        <v>20</v>
      </c>
      <c r="J2925" t="s">
        <v>39</v>
      </c>
      <c r="K2925" t="s">
        <v>32</v>
      </c>
      <c r="L2925" t="s">
        <v>525</v>
      </c>
      <c r="M2925" t="s">
        <v>66</v>
      </c>
      <c r="N2925" s="1">
        <v>13242439.890000001</v>
      </c>
      <c r="O2925" s="1">
        <v>3586912.85</v>
      </c>
    </row>
    <row r="2926" spans="1:15" x14ac:dyDescent="0.25">
      <c r="A2926" s="2">
        <v>45165.243368055555</v>
      </c>
      <c r="B2926">
        <f t="shared" si="90"/>
        <v>27</v>
      </c>
      <c r="C2926">
        <f t="shared" si="91"/>
        <v>8</v>
      </c>
      <c r="D2926" s="2">
        <f>DATE(2023,KB_s[[#This Row],[Monat]],KB_s[[#This Row],[Tag]])</f>
        <v>45165</v>
      </c>
      <c r="E2926" s="3">
        <f>WEEKNUM(KB_s[[#This Row],[kill_datetime]],2)</f>
        <v>35</v>
      </c>
      <c r="F2926" t="s">
        <v>254</v>
      </c>
      <c r="G2926" t="s">
        <v>13</v>
      </c>
      <c r="H2926" t="s">
        <v>677</v>
      </c>
      <c r="I2926" t="s">
        <v>20</v>
      </c>
      <c r="J2926" t="s">
        <v>39</v>
      </c>
      <c r="K2926" t="s">
        <v>32</v>
      </c>
      <c r="L2926" t="s">
        <v>525</v>
      </c>
      <c r="M2926" t="s">
        <v>66</v>
      </c>
      <c r="N2926" s="1">
        <v>13283500.59</v>
      </c>
      <c r="O2926" s="1">
        <v>4499826.8600000003</v>
      </c>
    </row>
    <row r="2927" spans="1:15" x14ac:dyDescent="0.25">
      <c r="A2927" s="2">
        <v>45165.243541666663</v>
      </c>
      <c r="B2927">
        <f t="shared" si="90"/>
        <v>27</v>
      </c>
      <c r="C2927">
        <f t="shared" si="91"/>
        <v>8</v>
      </c>
      <c r="D2927" s="2">
        <f>DATE(2023,KB_s[[#This Row],[Monat]],KB_s[[#This Row],[Tag]])</f>
        <v>45165</v>
      </c>
      <c r="E2927" s="3">
        <f>WEEKNUM(KB_s[[#This Row],[kill_datetime]],2)</f>
        <v>35</v>
      </c>
      <c r="F2927" t="s">
        <v>33</v>
      </c>
      <c r="G2927" t="s">
        <v>13</v>
      </c>
      <c r="H2927" t="s">
        <v>47</v>
      </c>
      <c r="I2927" t="s">
        <v>20</v>
      </c>
      <c r="J2927" t="s">
        <v>39</v>
      </c>
      <c r="K2927" t="s">
        <v>32</v>
      </c>
      <c r="L2927" t="s">
        <v>525</v>
      </c>
      <c r="M2927" t="s">
        <v>66</v>
      </c>
      <c r="N2927" s="1">
        <v>16066120.029999999</v>
      </c>
      <c r="O2927" s="1">
        <v>5625906.0700000003</v>
      </c>
    </row>
    <row r="2928" spans="1:15" x14ac:dyDescent="0.25">
      <c r="A2928" s="2">
        <v>45165.245127314818</v>
      </c>
      <c r="B2928">
        <f t="shared" si="90"/>
        <v>27</v>
      </c>
      <c r="C2928">
        <f t="shared" si="91"/>
        <v>8</v>
      </c>
      <c r="D2928" s="2">
        <f>DATE(2023,KB_s[[#This Row],[Monat]],KB_s[[#This Row],[Tag]])</f>
        <v>45165</v>
      </c>
      <c r="E2928" s="3">
        <f>WEEKNUM(KB_s[[#This Row],[kill_datetime]],2)</f>
        <v>35</v>
      </c>
      <c r="F2928" t="s">
        <v>324</v>
      </c>
      <c r="G2928" t="s">
        <v>13</v>
      </c>
      <c r="H2928" t="s">
        <v>165</v>
      </c>
      <c r="I2928" t="s">
        <v>20</v>
      </c>
      <c r="J2928" t="s">
        <v>39</v>
      </c>
      <c r="K2928" t="s">
        <v>32</v>
      </c>
      <c r="L2928" t="s">
        <v>525</v>
      </c>
      <c r="M2928" t="s">
        <v>66</v>
      </c>
      <c r="N2928" s="1">
        <v>13127415.4</v>
      </c>
      <c r="O2928" s="1">
        <v>4087319.23</v>
      </c>
    </row>
    <row r="2929" spans="1:15" x14ac:dyDescent="0.25">
      <c r="A2929" s="2">
        <v>45165.245370370372</v>
      </c>
      <c r="B2929">
        <f t="shared" si="90"/>
        <v>27</v>
      </c>
      <c r="C2929">
        <f t="shared" si="91"/>
        <v>8</v>
      </c>
      <c r="D2929" s="2">
        <f>DATE(2023,KB_s[[#This Row],[Monat]],KB_s[[#This Row],[Tag]])</f>
        <v>45165</v>
      </c>
      <c r="E2929" s="3">
        <f>WEEKNUM(KB_s[[#This Row],[kill_datetime]],2)</f>
        <v>35</v>
      </c>
      <c r="F2929" t="s">
        <v>70</v>
      </c>
      <c r="G2929" t="s">
        <v>13</v>
      </c>
      <c r="H2929" t="s">
        <v>97</v>
      </c>
      <c r="I2929" t="s">
        <v>20</v>
      </c>
      <c r="J2929" t="s">
        <v>39</v>
      </c>
      <c r="K2929" t="s">
        <v>32</v>
      </c>
      <c r="L2929" t="s">
        <v>525</v>
      </c>
      <c r="M2929" t="s">
        <v>66</v>
      </c>
      <c r="N2929" s="1">
        <v>13841654.539999999</v>
      </c>
      <c r="O2929" s="1">
        <v>4463271.13</v>
      </c>
    </row>
    <row r="2930" spans="1:15" x14ac:dyDescent="0.25">
      <c r="A2930" s="2">
        <v>45165.24664351852</v>
      </c>
      <c r="B2930">
        <f t="shared" si="90"/>
        <v>27</v>
      </c>
      <c r="C2930">
        <f t="shared" si="91"/>
        <v>8</v>
      </c>
      <c r="D2930" s="2">
        <f>DATE(2023,KB_s[[#This Row],[Monat]],KB_s[[#This Row],[Tag]])</f>
        <v>45165</v>
      </c>
      <c r="E2930" s="3">
        <f>WEEKNUM(KB_s[[#This Row],[kill_datetime]],2)</f>
        <v>35</v>
      </c>
      <c r="F2930" t="s">
        <v>28</v>
      </c>
      <c r="G2930" t="s">
        <v>20</v>
      </c>
      <c r="H2930" t="s">
        <v>70</v>
      </c>
      <c r="I2930" t="s">
        <v>13</v>
      </c>
      <c r="J2930" t="s">
        <v>39</v>
      </c>
      <c r="K2930" t="s">
        <v>32</v>
      </c>
      <c r="L2930" t="s">
        <v>525</v>
      </c>
      <c r="M2930" t="s">
        <v>66</v>
      </c>
      <c r="N2930" s="1">
        <v>28407669.32</v>
      </c>
      <c r="O2930" s="1">
        <v>13977532.5</v>
      </c>
    </row>
    <row r="2931" spans="1:15" x14ac:dyDescent="0.25">
      <c r="A2931" s="2">
        <v>45165.246793981481</v>
      </c>
      <c r="B2931">
        <f t="shared" si="90"/>
        <v>27</v>
      </c>
      <c r="C2931">
        <f t="shared" si="91"/>
        <v>8</v>
      </c>
      <c r="D2931" s="2">
        <f>DATE(2023,KB_s[[#This Row],[Monat]],KB_s[[#This Row],[Tag]])</f>
        <v>45165</v>
      </c>
      <c r="E2931" s="3">
        <f>WEEKNUM(KB_s[[#This Row],[kill_datetime]],2)</f>
        <v>35</v>
      </c>
      <c r="F2931" t="s">
        <v>22</v>
      </c>
      <c r="G2931" t="s">
        <v>13</v>
      </c>
      <c r="H2931" t="s">
        <v>608</v>
      </c>
      <c r="I2931" t="s">
        <v>20</v>
      </c>
      <c r="J2931" t="s">
        <v>200</v>
      </c>
      <c r="K2931" t="s">
        <v>17</v>
      </c>
      <c r="L2931" t="s">
        <v>525</v>
      </c>
      <c r="M2931" t="s">
        <v>66</v>
      </c>
      <c r="N2931" s="1">
        <v>9159174.8300000001</v>
      </c>
      <c r="O2931" s="1">
        <v>7137265.5099999998</v>
      </c>
    </row>
    <row r="2932" spans="1:15" x14ac:dyDescent="0.25">
      <c r="A2932" s="2">
        <v>45165.246874999997</v>
      </c>
      <c r="B2932">
        <f t="shared" si="90"/>
        <v>27</v>
      </c>
      <c r="C2932">
        <f t="shared" si="91"/>
        <v>8</v>
      </c>
      <c r="D2932" s="2">
        <f>DATE(2023,KB_s[[#This Row],[Monat]],KB_s[[#This Row],[Tag]])</f>
        <v>45165</v>
      </c>
      <c r="E2932" s="3">
        <f>WEEKNUM(KB_s[[#This Row],[kill_datetime]],2)</f>
        <v>35</v>
      </c>
      <c r="F2932" t="s">
        <v>254</v>
      </c>
      <c r="G2932" t="s">
        <v>13</v>
      </c>
      <c r="H2932" t="s">
        <v>82</v>
      </c>
      <c r="I2932" t="s">
        <v>20</v>
      </c>
      <c r="J2932" t="s">
        <v>39</v>
      </c>
      <c r="K2932" t="s">
        <v>32</v>
      </c>
      <c r="L2932" t="s">
        <v>525</v>
      </c>
      <c r="M2932" t="s">
        <v>66</v>
      </c>
      <c r="N2932" s="1">
        <v>23667089.66</v>
      </c>
      <c r="O2932" s="1">
        <v>7770208.2400000002</v>
      </c>
    </row>
    <row r="2933" spans="1:15" x14ac:dyDescent="0.25">
      <c r="A2933" s="2">
        <v>45165.247164351851</v>
      </c>
      <c r="B2933">
        <f t="shared" si="90"/>
        <v>27</v>
      </c>
      <c r="C2933">
        <f t="shared" si="91"/>
        <v>8</v>
      </c>
      <c r="D2933" s="2">
        <f>DATE(2023,KB_s[[#This Row],[Monat]],KB_s[[#This Row],[Tag]])</f>
        <v>45165</v>
      </c>
      <c r="E2933" s="3">
        <f>WEEKNUM(KB_s[[#This Row],[kill_datetime]],2)</f>
        <v>35</v>
      </c>
      <c r="F2933" t="s">
        <v>40</v>
      </c>
      <c r="G2933" t="s">
        <v>20</v>
      </c>
      <c r="H2933" t="s">
        <v>21</v>
      </c>
      <c r="I2933" t="s">
        <v>13</v>
      </c>
      <c r="J2933" t="s">
        <v>39</v>
      </c>
      <c r="K2933" t="s">
        <v>32</v>
      </c>
      <c r="L2933" t="s">
        <v>525</v>
      </c>
      <c r="M2933" t="s">
        <v>66</v>
      </c>
      <c r="N2933" s="1">
        <v>27047923.969999999</v>
      </c>
      <c r="O2933" s="1">
        <v>9680197.4199999999</v>
      </c>
    </row>
    <row r="2934" spans="1:15" x14ac:dyDescent="0.25">
      <c r="A2934" s="2">
        <v>45165.247314814813</v>
      </c>
      <c r="B2934">
        <f t="shared" si="90"/>
        <v>27</v>
      </c>
      <c r="C2934">
        <f t="shared" si="91"/>
        <v>8</v>
      </c>
      <c r="D2934" s="2">
        <f>DATE(2023,KB_s[[#This Row],[Monat]],KB_s[[#This Row],[Tag]])</f>
        <v>45165</v>
      </c>
      <c r="E2934" s="3">
        <f>WEEKNUM(KB_s[[#This Row],[kill_datetime]],2)</f>
        <v>35</v>
      </c>
      <c r="F2934" t="s">
        <v>40</v>
      </c>
      <c r="G2934" t="s">
        <v>20</v>
      </c>
      <c r="H2934" t="s">
        <v>182</v>
      </c>
      <c r="I2934" t="s">
        <v>13</v>
      </c>
      <c r="J2934" t="s">
        <v>39</v>
      </c>
      <c r="K2934" t="s">
        <v>32</v>
      </c>
      <c r="L2934" t="s">
        <v>525</v>
      </c>
      <c r="M2934" t="s">
        <v>66</v>
      </c>
      <c r="N2934" s="1">
        <v>26872192.530000001</v>
      </c>
      <c r="O2934" s="1">
        <v>9210965.6799999997</v>
      </c>
    </row>
    <row r="2935" spans="1:15" x14ac:dyDescent="0.25">
      <c r="A2935" s="2">
        <v>45165.247430555559</v>
      </c>
      <c r="B2935">
        <f t="shared" si="90"/>
        <v>27</v>
      </c>
      <c r="C2935">
        <f t="shared" si="91"/>
        <v>8</v>
      </c>
      <c r="D2935" s="2">
        <f>DATE(2023,KB_s[[#This Row],[Monat]],KB_s[[#This Row],[Tag]])</f>
        <v>45165</v>
      </c>
      <c r="E2935" s="3">
        <f>WEEKNUM(KB_s[[#This Row],[kill_datetime]],2)</f>
        <v>35</v>
      </c>
      <c r="F2935" t="s">
        <v>185</v>
      </c>
      <c r="G2935" t="s">
        <v>13</v>
      </c>
      <c r="H2935" t="s">
        <v>581</v>
      </c>
      <c r="I2935" t="s">
        <v>20</v>
      </c>
      <c r="J2935" t="s">
        <v>48</v>
      </c>
      <c r="K2935" t="s">
        <v>25</v>
      </c>
      <c r="L2935" t="s">
        <v>525</v>
      </c>
      <c r="M2935" t="s">
        <v>66</v>
      </c>
      <c r="N2935" s="1">
        <v>12157470.52</v>
      </c>
      <c r="O2935" s="1">
        <v>4467555.8899999997</v>
      </c>
    </row>
    <row r="2936" spans="1:15" x14ac:dyDescent="0.25">
      <c r="A2936" s="2">
        <v>45165.247453703705</v>
      </c>
      <c r="B2936">
        <f t="shared" si="90"/>
        <v>27</v>
      </c>
      <c r="C2936">
        <f t="shared" si="91"/>
        <v>8</v>
      </c>
      <c r="D2936" s="2">
        <f>DATE(2023,KB_s[[#This Row],[Monat]],KB_s[[#This Row],[Tag]])</f>
        <v>45165</v>
      </c>
      <c r="E2936" s="3">
        <f>WEEKNUM(KB_s[[#This Row],[kill_datetime]],2)</f>
        <v>35</v>
      </c>
      <c r="F2936" t="s">
        <v>164</v>
      </c>
      <c r="G2936" t="s">
        <v>13</v>
      </c>
      <c r="H2936" t="s">
        <v>350</v>
      </c>
      <c r="I2936" t="s">
        <v>20</v>
      </c>
      <c r="J2936" t="s">
        <v>39</v>
      </c>
      <c r="K2936" t="s">
        <v>32</v>
      </c>
      <c r="L2936" t="s">
        <v>525</v>
      </c>
      <c r="M2936" t="s">
        <v>66</v>
      </c>
      <c r="N2936" s="1">
        <v>30052486.649999999</v>
      </c>
      <c r="O2936" s="1">
        <v>18396998.960000001</v>
      </c>
    </row>
    <row r="2937" spans="1:15" x14ac:dyDescent="0.25">
      <c r="A2937" s="2">
        <v>45165.247546296298</v>
      </c>
      <c r="B2937">
        <f t="shared" si="90"/>
        <v>27</v>
      </c>
      <c r="C2937">
        <f t="shared" si="91"/>
        <v>8</v>
      </c>
      <c r="D2937" s="2">
        <f>DATE(2023,KB_s[[#This Row],[Monat]],KB_s[[#This Row],[Tag]])</f>
        <v>45165</v>
      </c>
      <c r="E2937" s="3">
        <f>WEEKNUM(KB_s[[#This Row],[kill_datetime]],2)</f>
        <v>35</v>
      </c>
      <c r="F2937" t="s">
        <v>309</v>
      </c>
      <c r="G2937" t="s">
        <v>20</v>
      </c>
      <c r="H2937" t="s">
        <v>33</v>
      </c>
      <c r="I2937" t="s">
        <v>13</v>
      </c>
      <c r="J2937" t="s">
        <v>39</v>
      </c>
      <c r="K2937" t="s">
        <v>32</v>
      </c>
      <c r="L2937" t="s">
        <v>525</v>
      </c>
      <c r="M2937" t="s">
        <v>66</v>
      </c>
      <c r="N2937" s="1">
        <v>30985983.739999998</v>
      </c>
      <c r="O2937" s="1">
        <v>14920910.91</v>
      </c>
    </row>
    <row r="2938" spans="1:15" x14ac:dyDescent="0.25">
      <c r="A2938" s="2">
        <v>45165.247627314813</v>
      </c>
      <c r="B2938">
        <f t="shared" si="90"/>
        <v>27</v>
      </c>
      <c r="C2938">
        <f t="shared" si="91"/>
        <v>8</v>
      </c>
      <c r="D2938" s="2">
        <f>DATE(2023,KB_s[[#This Row],[Monat]],KB_s[[#This Row],[Tag]])</f>
        <v>45165</v>
      </c>
      <c r="E2938" s="3">
        <f>WEEKNUM(KB_s[[#This Row],[kill_datetime]],2)</f>
        <v>35</v>
      </c>
      <c r="F2938" t="s">
        <v>254</v>
      </c>
      <c r="G2938" t="s">
        <v>13</v>
      </c>
      <c r="H2938" t="s">
        <v>28</v>
      </c>
      <c r="I2938" t="s">
        <v>20</v>
      </c>
      <c r="J2938" t="s">
        <v>39</v>
      </c>
      <c r="K2938" t="s">
        <v>32</v>
      </c>
      <c r="L2938" t="s">
        <v>525</v>
      </c>
      <c r="M2938" t="s">
        <v>66</v>
      </c>
      <c r="N2938" s="1">
        <v>35926631.18</v>
      </c>
      <c r="O2938" s="1">
        <v>16144467.43</v>
      </c>
    </row>
    <row r="2939" spans="1:15" x14ac:dyDescent="0.25">
      <c r="A2939" s="2">
        <v>45165.247800925928</v>
      </c>
      <c r="B2939">
        <f t="shared" si="90"/>
        <v>27</v>
      </c>
      <c r="C2939">
        <f t="shared" si="91"/>
        <v>8</v>
      </c>
      <c r="D2939" s="2">
        <f>DATE(2023,KB_s[[#This Row],[Monat]],KB_s[[#This Row],[Tag]])</f>
        <v>45165</v>
      </c>
      <c r="E2939" s="3">
        <f>WEEKNUM(KB_s[[#This Row],[kill_datetime]],2)</f>
        <v>35</v>
      </c>
      <c r="F2939" t="s">
        <v>293</v>
      </c>
      <c r="G2939" t="s">
        <v>15</v>
      </c>
      <c r="H2939" t="s">
        <v>76</v>
      </c>
      <c r="I2939" t="s">
        <v>13</v>
      </c>
      <c r="J2939" t="s">
        <v>39</v>
      </c>
      <c r="K2939" t="s">
        <v>32</v>
      </c>
      <c r="L2939" t="s">
        <v>525</v>
      </c>
      <c r="M2939" t="s">
        <v>66</v>
      </c>
      <c r="N2939" s="1">
        <v>30680842.469999999</v>
      </c>
      <c r="O2939" s="1">
        <v>12999142.6</v>
      </c>
    </row>
    <row r="2940" spans="1:15" x14ac:dyDescent="0.25">
      <c r="A2940" s="2">
        <v>45165.247847222221</v>
      </c>
      <c r="B2940">
        <f t="shared" si="90"/>
        <v>27</v>
      </c>
      <c r="C2940">
        <f t="shared" si="91"/>
        <v>8</v>
      </c>
      <c r="D2940" s="2">
        <f>DATE(2023,KB_s[[#This Row],[Monat]],KB_s[[#This Row],[Tag]])</f>
        <v>45165</v>
      </c>
      <c r="E2940" s="3">
        <f>WEEKNUM(KB_s[[#This Row],[kill_datetime]],2)</f>
        <v>35</v>
      </c>
      <c r="F2940" t="s">
        <v>22</v>
      </c>
      <c r="G2940" t="s">
        <v>13</v>
      </c>
      <c r="H2940" t="s">
        <v>23</v>
      </c>
      <c r="I2940" t="s">
        <v>20</v>
      </c>
      <c r="J2940" t="s">
        <v>39</v>
      </c>
      <c r="K2940" t="s">
        <v>32</v>
      </c>
      <c r="L2940" t="s">
        <v>525</v>
      </c>
      <c r="M2940" t="s">
        <v>66</v>
      </c>
      <c r="N2940" s="1">
        <v>14171616.23</v>
      </c>
      <c r="O2940" s="1">
        <v>3424175.84</v>
      </c>
    </row>
    <row r="2941" spans="1:15" x14ac:dyDescent="0.25">
      <c r="A2941" s="2">
        <v>45165.24800925926</v>
      </c>
      <c r="B2941">
        <f t="shared" si="90"/>
        <v>27</v>
      </c>
      <c r="C2941">
        <f t="shared" si="91"/>
        <v>8</v>
      </c>
      <c r="D2941" s="2">
        <f>DATE(2023,KB_s[[#This Row],[Monat]],KB_s[[#This Row],[Tag]])</f>
        <v>45165</v>
      </c>
      <c r="E2941" s="3">
        <f>WEEKNUM(KB_s[[#This Row],[kill_datetime]],2)</f>
        <v>35</v>
      </c>
      <c r="F2941" t="s">
        <v>82</v>
      </c>
      <c r="G2941" t="s">
        <v>20</v>
      </c>
      <c r="H2941" t="s">
        <v>21</v>
      </c>
      <c r="I2941" t="s">
        <v>13</v>
      </c>
      <c r="J2941" t="s">
        <v>316</v>
      </c>
      <c r="K2941" t="s">
        <v>32</v>
      </c>
      <c r="L2941" t="s">
        <v>525</v>
      </c>
      <c r="M2941" t="s">
        <v>66</v>
      </c>
      <c r="N2941" s="1">
        <v>30196559.190000001</v>
      </c>
      <c r="O2941" s="1">
        <v>8677591.5600000005</v>
      </c>
    </row>
    <row r="2942" spans="1:15" x14ac:dyDescent="0.25">
      <c r="A2942" s="2">
        <v>45165.248229166667</v>
      </c>
      <c r="B2942">
        <f t="shared" si="90"/>
        <v>27</v>
      </c>
      <c r="C2942">
        <f t="shared" si="91"/>
        <v>8</v>
      </c>
      <c r="D2942" s="2">
        <f>DATE(2023,KB_s[[#This Row],[Monat]],KB_s[[#This Row],[Tag]])</f>
        <v>45165</v>
      </c>
      <c r="E2942" s="3">
        <f>WEEKNUM(KB_s[[#This Row],[kill_datetime]],2)</f>
        <v>35</v>
      </c>
      <c r="F2942" t="s">
        <v>270</v>
      </c>
      <c r="G2942" t="s">
        <v>20</v>
      </c>
      <c r="H2942" t="s">
        <v>455</v>
      </c>
      <c r="I2942" t="s">
        <v>13</v>
      </c>
      <c r="J2942" t="s">
        <v>90</v>
      </c>
      <c r="K2942" t="s">
        <v>36</v>
      </c>
      <c r="L2942" t="s">
        <v>525</v>
      </c>
      <c r="M2942" t="s">
        <v>66</v>
      </c>
      <c r="N2942" s="1">
        <v>70571553.359999999</v>
      </c>
      <c r="O2942" s="1">
        <v>46220688.57</v>
      </c>
    </row>
    <row r="2943" spans="1:15" x14ac:dyDescent="0.25">
      <c r="A2943" s="2">
        <v>45165.250185185185</v>
      </c>
      <c r="B2943">
        <f t="shared" si="90"/>
        <v>27</v>
      </c>
      <c r="C2943">
        <f t="shared" si="91"/>
        <v>8</v>
      </c>
      <c r="D2943" s="2">
        <f>DATE(2023,KB_s[[#This Row],[Monat]],KB_s[[#This Row],[Tag]])</f>
        <v>45165</v>
      </c>
      <c r="E2943" s="3">
        <f>WEEKNUM(KB_s[[#This Row],[kill_datetime]],2)</f>
        <v>35</v>
      </c>
      <c r="F2943" t="s">
        <v>23</v>
      </c>
      <c r="G2943" t="s">
        <v>20</v>
      </c>
      <c r="H2943" t="s">
        <v>41</v>
      </c>
      <c r="I2943" t="s">
        <v>13</v>
      </c>
      <c r="J2943" t="s">
        <v>316</v>
      </c>
      <c r="K2943" t="s">
        <v>32</v>
      </c>
      <c r="L2943" t="s">
        <v>525</v>
      </c>
      <c r="M2943" t="s">
        <v>66</v>
      </c>
      <c r="N2943" s="1">
        <v>29269954.02</v>
      </c>
      <c r="O2943" s="1">
        <v>9570079.2799999993</v>
      </c>
    </row>
    <row r="2944" spans="1:15" x14ac:dyDescent="0.25">
      <c r="A2944" s="2">
        <v>45165.2503125</v>
      </c>
      <c r="B2944">
        <f t="shared" si="90"/>
        <v>27</v>
      </c>
      <c r="C2944">
        <f t="shared" si="91"/>
        <v>8</v>
      </c>
      <c r="D2944" s="2">
        <f>DATE(2023,KB_s[[#This Row],[Monat]],KB_s[[#This Row],[Tag]])</f>
        <v>45165</v>
      </c>
      <c r="E2944" s="3">
        <f>WEEKNUM(KB_s[[#This Row],[kill_datetime]],2)</f>
        <v>35</v>
      </c>
      <c r="F2944" t="s">
        <v>302</v>
      </c>
      <c r="G2944" t="s">
        <v>20</v>
      </c>
      <c r="H2944" t="s">
        <v>41</v>
      </c>
      <c r="I2944" t="s">
        <v>13</v>
      </c>
      <c r="J2944" t="s">
        <v>316</v>
      </c>
      <c r="K2944" t="s">
        <v>32</v>
      </c>
      <c r="L2944" t="s">
        <v>525</v>
      </c>
      <c r="M2944" t="s">
        <v>66</v>
      </c>
      <c r="N2944" s="1">
        <v>29216512.920000002</v>
      </c>
      <c r="O2944" s="1">
        <v>14501161.57</v>
      </c>
    </row>
    <row r="2945" spans="1:15" x14ac:dyDescent="0.25">
      <c r="A2945" s="2">
        <v>45165.250439814816</v>
      </c>
      <c r="B2945">
        <f t="shared" si="90"/>
        <v>27</v>
      </c>
      <c r="C2945">
        <f t="shared" si="91"/>
        <v>8</v>
      </c>
      <c r="D2945" s="2">
        <f>DATE(2023,KB_s[[#This Row],[Monat]],KB_s[[#This Row],[Tag]])</f>
        <v>45165</v>
      </c>
      <c r="E2945" s="3">
        <f>WEEKNUM(KB_s[[#This Row],[kill_datetime]],2)</f>
        <v>35</v>
      </c>
      <c r="F2945" t="s">
        <v>382</v>
      </c>
      <c r="G2945" t="s">
        <v>20</v>
      </c>
      <c r="H2945" t="s">
        <v>41</v>
      </c>
      <c r="I2945" t="s">
        <v>13</v>
      </c>
      <c r="J2945" t="s">
        <v>316</v>
      </c>
      <c r="K2945" t="s">
        <v>32</v>
      </c>
      <c r="L2945" t="s">
        <v>525</v>
      </c>
      <c r="M2945" t="s">
        <v>66</v>
      </c>
      <c r="N2945" s="1">
        <v>30868477.640000001</v>
      </c>
      <c r="O2945" s="1">
        <v>18336221.149999999</v>
      </c>
    </row>
    <row r="2946" spans="1:15" x14ac:dyDescent="0.25">
      <c r="A2946" s="2">
        <v>45165.250543981485</v>
      </c>
      <c r="B2946">
        <f t="shared" ref="B2946:B3009" si="92">DAY(A2946)</f>
        <v>27</v>
      </c>
      <c r="C2946">
        <f t="shared" ref="C2946:C3009" si="93">MONTH(A2946)</f>
        <v>8</v>
      </c>
      <c r="D2946" s="2">
        <f>DATE(2023,KB_s[[#This Row],[Monat]],KB_s[[#This Row],[Tag]])</f>
        <v>45165</v>
      </c>
      <c r="E2946" s="3">
        <f>WEEKNUM(KB_s[[#This Row],[kill_datetime]],2)</f>
        <v>35</v>
      </c>
      <c r="F2946" t="s">
        <v>14</v>
      </c>
      <c r="G2946" t="s">
        <v>15</v>
      </c>
      <c r="H2946" t="s">
        <v>41</v>
      </c>
      <c r="I2946" t="s">
        <v>13</v>
      </c>
      <c r="J2946" t="s">
        <v>39</v>
      </c>
      <c r="K2946" t="s">
        <v>32</v>
      </c>
      <c r="L2946" t="s">
        <v>525</v>
      </c>
      <c r="M2946" t="s">
        <v>66</v>
      </c>
      <c r="N2946" s="1">
        <v>25651135.350000001</v>
      </c>
      <c r="O2946" s="1">
        <v>10056759.289999999</v>
      </c>
    </row>
    <row r="2947" spans="1:15" x14ac:dyDescent="0.25">
      <c r="A2947" s="2">
        <v>45165.250833333332</v>
      </c>
      <c r="B2947">
        <f t="shared" si="92"/>
        <v>27</v>
      </c>
      <c r="C2947">
        <f t="shared" si="93"/>
        <v>8</v>
      </c>
      <c r="D2947" s="2">
        <f>DATE(2023,KB_s[[#This Row],[Monat]],KB_s[[#This Row],[Tag]])</f>
        <v>45165</v>
      </c>
      <c r="E2947" s="3">
        <f>WEEKNUM(KB_s[[#This Row],[kill_datetime]],2)</f>
        <v>35</v>
      </c>
      <c r="F2947" t="s">
        <v>246</v>
      </c>
      <c r="G2947" t="s">
        <v>13</v>
      </c>
      <c r="H2947" t="s">
        <v>375</v>
      </c>
      <c r="I2947" t="s">
        <v>20</v>
      </c>
      <c r="J2947" t="s">
        <v>163</v>
      </c>
      <c r="K2947" t="s">
        <v>32</v>
      </c>
      <c r="L2947" t="s">
        <v>525</v>
      </c>
      <c r="M2947" t="s">
        <v>66</v>
      </c>
      <c r="N2947" s="1">
        <v>20659012.98</v>
      </c>
      <c r="O2947" s="1">
        <v>8878162.8599999994</v>
      </c>
    </row>
    <row r="2948" spans="1:15" x14ac:dyDescent="0.25">
      <c r="A2948" s="2">
        <v>45165.251689814817</v>
      </c>
      <c r="B2948">
        <f t="shared" si="92"/>
        <v>27</v>
      </c>
      <c r="C2948">
        <f t="shared" si="93"/>
        <v>8</v>
      </c>
      <c r="D2948" s="2">
        <f>DATE(2023,KB_s[[#This Row],[Monat]],KB_s[[#This Row],[Tag]])</f>
        <v>45165</v>
      </c>
      <c r="E2948" s="3">
        <f>WEEKNUM(KB_s[[#This Row],[kill_datetime]],2)</f>
        <v>35</v>
      </c>
      <c r="F2948" t="s">
        <v>349</v>
      </c>
      <c r="G2948" t="s">
        <v>20</v>
      </c>
      <c r="H2948" t="s">
        <v>164</v>
      </c>
      <c r="I2948" t="s">
        <v>13</v>
      </c>
      <c r="J2948" t="s">
        <v>39</v>
      </c>
      <c r="K2948" t="s">
        <v>32</v>
      </c>
      <c r="L2948" t="s">
        <v>525</v>
      </c>
      <c r="M2948" t="s">
        <v>66</v>
      </c>
      <c r="N2948" s="1">
        <v>26758338.23</v>
      </c>
      <c r="O2948" s="1">
        <v>12252243.359999999</v>
      </c>
    </row>
    <row r="2949" spans="1:15" x14ac:dyDescent="0.25">
      <c r="A2949" s="2">
        <v>45165.251840277779</v>
      </c>
      <c r="B2949">
        <f t="shared" si="92"/>
        <v>27</v>
      </c>
      <c r="C2949">
        <f t="shared" si="93"/>
        <v>8</v>
      </c>
      <c r="D2949" s="2">
        <f>DATE(2023,KB_s[[#This Row],[Monat]],KB_s[[#This Row],[Tag]])</f>
        <v>45165</v>
      </c>
      <c r="E2949" s="3">
        <f>WEEKNUM(KB_s[[#This Row],[kill_datetime]],2)</f>
        <v>35</v>
      </c>
      <c r="F2949" t="s">
        <v>165</v>
      </c>
      <c r="G2949" t="s">
        <v>20</v>
      </c>
      <c r="H2949" t="s">
        <v>21</v>
      </c>
      <c r="I2949" t="s">
        <v>13</v>
      </c>
      <c r="J2949" t="s">
        <v>316</v>
      </c>
      <c r="K2949" t="s">
        <v>32</v>
      </c>
      <c r="L2949" t="s">
        <v>525</v>
      </c>
      <c r="M2949" t="s">
        <v>66</v>
      </c>
      <c r="N2949" s="1">
        <v>33167115.399999999</v>
      </c>
      <c r="O2949" s="1">
        <v>20577924.32</v>
      </c>
    </row>
    <row r="2950" spans="1:15" x14ac:dyDescent="0.25">
      <c r="A2950" s="2">
        <v>45165.252245370371</v>
      </c>
      <c r="B2950">
        <f t="shared" si="92"/>
        <v>27</v>
      </c>
      <c r="C2950">
        <f t="shared" si="93"/>
        <v>8</v>
      </c>
      <c r="D2950" s="2">
        <f>DATE(2023,KB_s[[#This Row],[Monat]],KB_s[[#This Row],[Tag]])</f>
        <v>45165</v>
      </c>
      <c r="E2950" s="3">
        <f>WEEKNUM(KB_s[[#This Row],[kill_datetime]],2)</f>
        <v>35</v>
      </c>
      <c r="F2950" t="s">
        <v>64</v>
      </c>
      <c r="G2950" t="s">
        <v>20</v>
      </c>
      <c r="H2950" t="s">
        <v>205</v>
      </c>
      <c r="I2950" t="s">
        <v>13</v>
      </c>
      <c r="J2950" t="s">
        <v>39</v>
      </c>
      <c r="K2950" t="s">
        <v>32</v>
      </c>
      <c r="L2950" t="s">
        <v>525</v>
      </c>
      <c r="M2950" t="s">
        <v>66</v>
      </c>
      <c r="N2950" s="1">
        <v>25735067.850000001</v>
      </c>
      <c r="O2950" s="1">
        <v>9999750.6500000004</v>
      </c>
    </row>
    <row r="2951" spans="1:15" x14ac:dyDescent="0.25">
      <c r="A2951" s="2">
        <v>45165.252314814818</v>
      </c>
      <c r="B2951">
        <f t="shared" si="92"/>
        <v>27</v>
      </c>
      <c r="C2951">
        <f t="shared" si="93"/>
        <v>8</v>
      </c>
      <c r="D2951" s="2">
        <f>DATE(2023,KB_s[[#This Row],[Monat]],KB_s[[#This Row],[Tag]])</f>
        <v>45165</v>
      </c>
      <c r="E2951" s="3">
        <f>WEEKNUM(KB_s[[#This Row],[kill_datetime]],2)</f>
        <v>35</v>
      </c>
      <c r="F2951" t="s">
        <v>603</v>
      </c>
      <c r="G2951" t="s">
        <v>15</v>
      </c>
      <c r="H2951" t="s">
        <v>12</v>
      </c>
      <c r="I2951" t="s">
        <v>13</v>
      </c>
      <c r="J2951" t="s">
        <v>39</v>
      </c>
      <c r="K2951" t="s">
        <v>32</v>
      </c>
      <c r="L2951" t="s">
        <v>525</v>
      </c>
      <c r="M2951" t="s">
        <v>66</v>
      </c>
      <c r="N2951" s="1">
        <v>26888322.030000001</v>
      </c>
      <c r="O2951" s="1">
        <v>10751480.66</v>
      </c>
    </row>
    <row r="2952" spans="1:15" x14ac:dyDescent="0.25">
      <c r="A2952" s="2">
        <v>45165.252453703702</v>
      </c>
      <c r="B2952">
        <f t="shared" si="92"/>
        <v>27</v>
      </c>
      <c r="C2952">
        <f t="shared" si="93"/>
        <v>8</v>
      </c>
      <c r="D2952" s="2">
        <f>DATE(2023,KB_s[[#This Row],[Monat]],KB_s[[#This Row],[Tag]])</f>
        <v>45165</v>
      </c>
      <c r="E2952" s="3">
        <f>WEEKNUM(KB_s[[#This Row],[kill_datetime]],2)</f>
        <v>35</v>
      </c>
      <c r="F2952" t="s">
        <v>603</v>
      </c>
      <c r="G2952" t="s">
        <v>15</v>
      </c>
      <c r="H2952" t="s">
        <v>254</v>
      </c>
      <c r="I2952" t="s">
        <v>13</v>
      </c>
      <c r="J2952" t="s">
        <v>39</v>
      </c>
      <c r="K2952" t="s">
        <v>32</v>
      </c>
      <c r="L2952" t="s">
        <v>525</v>
      </c>
      <c r="M2952" t="s">
        <v>66</v>
      </c>
      <c r="N2952" s="1">
        <v>22084750.800000001</v>
      </c>
      <c r="O2952" s="1">
        <v>6336079.0700000003</v>
      </c>
    </row>
    <row r="2953" spans="1:15" x14ac:dyDescent="0.25">
      <c r="A2953" s="2">
        <v>45165.252581018518</v>
      </c>
      <c r="B2953">
        <f t="shared" si="92"/>
        <v>27</v>
      </c>
      <c r="C2953">
        <f t="shared" si="93"/>
        <v>8</v>
      </c>
      <c r="D2953" s="2">
        <f>DATE(2023,KB_s[[#This Row],[Monat]],KB_s[[#This Row],[Tag]])</f>
        <v>45165</v>
      </c>
      <c r="E2953" s="3">
        <f>WEEKNUM(KB_s[[#This Row],[kill_datetime]],2)</f>
        <v>35</v>
      </c>
      <c r="F2953" t="s">
        <v>40</v>
      </c>
      <c r="G2953" t="s">
        <v>20</v>
      </c>
      <c r="H2953" t="s">
        <v>164</v>
      </c>
      <c r="I2953" t="s">
        <v>13</v>
      </c>
      <c r="J2953" t="s">
        <v>313</v>
      </c>
      <c r="K2953" t="s">
        <v>32</v>
      </c>
      <c r="L2953" t="s">
        <v>525</v>
      </c>
      <c r="M2953" t="s">
        <v>66</v>
      </c>
      <c r="N2953" s="1">
        <v>13339682.279999999</v>
      </c>
      <c r="O2953" s="1">
        <v>5800921.8899999997</v>
      </c>
    </row>
    <row r="2954" spans="1:15" x14ac:dyDescent="0.25">
      <c r="A2954" s="2">
        <v>45165.252581018518</v>
      </c>
      <c r="B2954">
        <f t="shared" si="92"/>
        <v>27</v>
      </c>
      <c r="C2954">
        <f t="shared" si="93"/>
        <v>8</v>
      </c>
      <c r="D2954" s="2">
        <f>DATE(2023,KB_s[[#This Row],[Monat]],KB_s[[#This Row],[Tag]])</f>
        <v>45165</v>
      </c>
      <c r="E2954" s="3">
        <f>WEEKNUM(KB_s[[#This Row],[kill_datetime]],2)</f>
        <v>35</v>
      </c>
      <c r="F2954" t="s">
        <v>256</v>
      </c>
      <c r="G2954" t="s">
        <v>15</v>
      </c>
      <c r="H2954" t="s">
        <v>76</v>
      </c>
      <c r="I2954" t="s">
        <v>13</v>
      </c>
      <c r="J2954" t="s">
        <v>39</v>
      </c>
      <c r="K2954" t="s">
        <v>32</v>
      </c>
      <c r="L2954" t="s">
        <v>525</v>
      </c>
      <c r="M2954" t="s">
        <v>66</v>
      </c>
      <c r="N2954" s="1">
        <v>25571776.870000001</v>
      </c>
      <c r="O2954" s="1">
        <v>11207090.52</v>
      </c>
    </row>
    <row r="2955" spans="1:15" x14ac:dyDescent="0.25">
      <c r="A2955" s="2">
        <v>45165.252743055556</v>
      </c>
      <c r="B2955">
        <f t="shared" si="92"/>
        <v>27</v>
      </c>
      <c r="C2955">
        <f t="shared" si="93"/>
        <v>8</v>
      </c>
      <c r="D2955" s="2">
        <f>DATE(2023,KB_s[[#This Row],[Monat]],KB_s[[#This Row],[Tag]])</f>
        <v>45165</v>
      </c>
      <c r="E2955" s="3">
        <f>WEEKNUM(KB_s[[#This Row],[kill_datetime]],2)</f>
        <v>35</v>
      </c>
      <c r="F2955" t="s">
        <v>180</v>
      </c>
      <c r="G2955" t="s">
        <v>15</v>
      </c>
      <c r="H2955" t="s">
        <v>33</v>
      </c>
      <c r="I2955" t="s">
        <v>13</v>
      </c>
      <c r="J2955" t="s">
        <v>39</v>
      </c>
      <c r="K2955" t="s">
        <v>32</v>
      </c>
      <c r="L2955" t="s">
        <v>525</v>
      </c>
      <c r="M2955" t="s">
        <v>66</v>
      </c>
      <c r="N2955" s="1">
        <v>28223608.039999999</v>
      </c>
      <c r="O2955" s="1">
        <v>11275208.18</v>
      </c>
    </row>
    <row r="2956" spans="1:15" x14ac:dyDescent="0.25">
      <c r="A2956" s="2">
        <v>45165.252789351849</v>
      </c>
      <c r="B2956">
        <f t="shared" si="92"/>
        <v>27</v>
      </c>
      <c r="C2956">
        <f t="shared" si="93"/>
        <v>8</v>
      </c>
      <c r="D2956" s="2">
        <f>DATE(2023,KB_s[[#This Row],[Monat]],KB_s[[#This Row],[Tag]])</f>
        <v>45165</v>
      </c>
      <c r="E2956" s="3">
        <f>WEEKNUM(KB_s[[#This Row],[kill_datetime]],2)</f>
        <v>35</v>
      </c>
      <c r="F2956" t="s">
        <v>165</v>
      </c>
      <c r="G2956" t="s">
        <v>20</v>
      </c>
      <c r="H2956" t="s">
        <v>602</v>
      </c>
      <c r="I2956" t="s">
        <v>13</v>
      </c>
      <c r="J2956" t="s">
        <v>39</v>
      </c>
      <c r="K2956" t="s">
        <v>32</v>
      </c>
      <c r="L2956" t="s">
        <v>525</v>
      </c>
      <c r="M2956" t="s">
        <v>66</v>
      </c>
      <c r="N2956" s="1">
        <v>23542476.440000001</v>
      </c>
      <c r="O2956" s="1">
        <v>11081222.5</v>
      </c>
    </row>
    <row r="2957" spans="1:15" x14ac:dyDescent="0.25">
      <c r="A2957" s="2">
        <v>45165.252835648149</v>
      </c>
      <c r="B2957">
        <f t="shared" si="92"/>
        <v>27</v>
      </c>
      <c r="C2957">
        <f t="shared" si="93"/>
        <v>8</v>
      </c>
      <c r="D2957" s="2">
        <f>DATE(2023,KB_s[[#This Row],[Monat]],KB_s[[#This Row],[Tag]])</f>
        <v>45165</v>
      </c>
      <c r="E2957" s="3">
        <f>WEEKNUM(KB_s[[#This Row],[kill_datetime]],2)</f>
        <v>35</v>
      </c>
      <c r="F2957" t="s">
        <v>133</v>
      </c>
      <c r="G2957" t="s">
        <v>15</v>
      </c>
      <c r="H2957" t="s">
        <v>12</v>
      </c>
      <c r="I2957" t="s">
        <v>13</v>
      </c>
      <c r="J2957" t="s">
        <v>39</v>
      </c>
      <c r="K2957" t="s">
        <v>32</v>
      </c>
      <c r="L2957" t="s">
        <v>525</v>
      </c>
      <c r="M2957" t="s">
        <v>66</v>
      </c>
      <c r="N2957" s="1">
        <v>24189349.739999998</v>
      </c>
      <c r="O2957" s="1">
        <v>8726954.6799999997</v>
      </c>
    </row>
    <row r="2958" spans="1:15" x14ac:dyDescent="0.25">
      <c r="A2958" s="2">
        <v>45165.252858796295</v>
      </c>
      <c r="B2958">
        <f t="shared" si="92"/>
        <v>27</v>
      </c>
      <c r="C2958">
        <f t="shared" si="93"/>
        <v>8</v>
      </c>
      <c r="D2958" s="2">
        <f>DATE(2023,KB_s[[#This Row],[Monat]],KB_s[[#This Row],[Tag]])</f>
        <v>45165</v>
      </c>
      <c r="E2958" s="3">
        <f>WEEKNUM(KB_s[[#This Row],[kill_datetime]],2)</f>
        <v>35</v>
      </c>
      <c r="F2958" t="s">
        <v>382</v>
      </c>
      <c r="G2958" t="s">
        <v>20</v>
      </c>
      <c r="H2958" t="s">
        <v>12</v>
      </c>
      <c r="I2958" t="s">
        <v>13</v>
      </c>
      <c r="J2958" t="s">
        <v>316</v>
      </c>
      <c r="K2958" t="s">
        <v>32</v>
      </c>
      <c r="L2958" t="s">
        <v>525</v>
      </c>
      <c r="M2958" t="s">
        <v>66</v>
      </c>
      <c r="N2958" s="1">
        <v>27034050.780000001</v>
      </c>
      <c r="O2958" s="1">
        <v>10530381.609999999</v>
      </c>
    </row>
    <row r="2959" spans="1:15" x14ac:dyDescent="0.25">
      <c r="A2959" s="2">
        <v>45165.252916666665</v>
      </c>
      <c r="B2959">
        <f t="shared" si="92"/>
        <v>27</v>
      </c>
      <c r="C2959">
        <f t="shared" si="93"/>
        <v>8</v>
      </c>
      <c r="D2959" s="2">
        <f>DATE(2023,KB_s[[#This Row],[Monat]],KB_s[[#This Row],[Tag]])</f>
        <v>45165</v>
      </c>
      <c r="E2959" s="3">
        <f>WEEKNUM(KB_s[[#This Row],[kill_datetime]],2)</f>
        <v>35</v>
      </c>
      <c r="F2959" t="s">
        <v>133</v>
      </c>
      <c r="G2959" t="s">
        <v>15</v>
      </c>
      <c r="H2959" t="s">
        <v>21</v>
      </c>
      <c r="I2959" t="s">
        <v>13</v>
      </c>
      <c r="J2959" t="s">
        <v>39</v>
      </c>
      <c r="K2959" t="s">
        <v>32</v>
      </c>
      <c r="L2959" t="s">
        <v>525</v>
      </c>
      <c r="M2959" t="s">
        <v>66</v>
      </c>
      <c r="N2959" s="1">
        <v>29805239.219999999</v>
      </c>
      <c r="O2959" s="1">
        <v>9101017.2400000002</v>
      </c>
    </row>
    <row r="2960" spans="1:15" x14ac:dyDescent="0.25">
      <c r="A2960" s="2">
        <v>45165.252974537034</v>
      </c>
      <c r="B2960">
        <f t="shared" si="92"/>
        <v>27</v>
      </c>
      <c r="C2960">
        <f t="shared" si="93"/>
        <v>8</v>
      </c>
      <c r="D2960" s="2">
        <f>DATE(2023,KB_s[[#This Row],[Monat]],KB_s[[#This Row],[Tag]])</f>
        <v>45165</v>
      </c>
      <c r="E2960" s="3">
        <f>WEEKNUM(KB_s[[#This Row],[kill_datetime]],2)</f>
        <v>35</v>
      </c>
      <c r="F2960" t="s">
        <v>603</v>
      </c>
      <c r="G2960" t="s">
        <v>15</v>
      </c>
      <c r="H2960" t="s">
        <v>67</v>
      </c>
      <c r="I2960" t="s">
        <v>13</v>
      </c>
      <c r="J2960" t="s">
        <v>39</v>
      </c>
      <c r="K2960" t="s">
        <v>32</v>
      </c>
      <c r="L2960" t="s">
        <v>525</v>
      </c>
      <c r="M2960" t="s">
        <v>66</v>
      </c>
      <c r="N2960" s="1">
        <v>29246641.73</v>
      </c>
      <c r="O2960" s="1">
        <v>9892750.6099999994</v>
      </c>
    </row>
    <row r="2961" spans="1:15" x14ac:dyDescent="0.25">
      <c r="A2961" s="2">
        <v>45165.253020833334</v>
      </c>
      <c r="B2961">
        <f t="shared" si="92"/>
        <v>27</v>
      </c>
      <c r="C2961">
        <f t="shared" si="93"/>
        <v>8</v>
      </c>
      <c r="D2961" s="2">
        <f>DATE(2023,KB_s[[#This Row],[Monat]],KB_s[[#This Row],[Tag]])</f>
        <v>45165</v>
      </c>
      <c r="E2961" s="3">
        <f>WEEKNUM(KB_s[[#This Row],[kill_datetime]],2)</f>
        <v>35</v>
      </c>
      <c r="F2961" t="s">
        <v>165</v>
      </c>
      <c r="G2961" t="s">
        <v>20</v>
      </c>
      <c r="H2961" t="s">
        <v>422</v>
      </c>
      <c r="I2961" t="s">
        <v>13</v>
      </c>
      <c r="J2961" t="s">
        <v>39</v>
      </c>
      <c r="K2961" t="s">
        <v>32</v>
      </c>
      <c r="L2961" t="s">
        <v>525</v>
      </c>
      <c r="M2961" t="s">
        <v>66</v>
      </c>
      <c r="N2961" s="1">
        <v>28158012.52</v>
      </c>
      <c r="O2961" s="1">
        <v>12887577.84</v>
      </c>
    </row>
    <row r="2962" spans="1:15" x14ac:dyDescent="0.25">
      <c r="A2962" s="2">
        <v>45165.253067129626</v>
      </c>
      <c r="B2962">
        <f t="shared" si="92"/>
        <v>27</v>
      </c>
      <c r="C2962">
        <f t="shared" si="93"/>
        <v>8</v>
      </c>
      <c r="D2962" s="2">
        <f>DATE(2023,KB_s[[#This Row],[Monat]],KB_s[[#This Row],[Tag]])</f>
        <v>45165</v>
      </c>
      <c r="E2962" s="3">
        <f>WEEKNUM(KB_s[[#This Row],[kill_datetime]],2)</f>
        <v>35</v>
      </c>
      <c r="F2962" t="s">
        <v>14</v>
      </c>
      <c r="G2962" t="s">
        <v>15</v>
      </c>
      <c r="H2962" t="s">
        <v>318</v>
      </c>
      <c r="I2962" t="s">
        <v>13</v>
      </c>
      <c r="J2962" t="s">
        <v>39</v>
      </c>
      <c r="K2962" t="s">
        <v>32</v>
      </c>
      <c r="L2962" t="s">
        <v>525</v>
      </c>
      <c r="M2962" t="s">
        <v>66</v>
      </c>
      <c r="N2962" s="1">
        <v>25860483.57</v>
      </c>
      <c r="O2962" s="1">
        <v>12878341.119999999</v>
      </c>
    </row>
    <row r="2963" spans="1:15" x14ac:dyDescent="0.25">
      <c r="A2963" s="2">
        <v>45165.25309027778</v>
      </c>
      <c r="B2963">
        <f t="shared" si="92"/>
        <v>27</v>
      </c>
      <c r="C2963">
        <f t="shared" si="93"/>
        <v>8</v>
      </c>
      <c r="D2963" s="2">
        <f>DATE(2023,KB_s[[#This Row],[Monat]],KB_s[[#This Row],[Tag]])</f>
        <v>45165</v>
      </c>
      <c r="E2963" s="3">
        <f>WEEKNUM(KB_s[[#This Row],[kill_datetime]],2)</f>
        <v>35</v>
      </c>
      <c r="F2963" t="s">
        <v>22</v>
      </c>
      <c r="G2963" t="s">
        <v>13</v>
      </c>
      <c r="H2963" t="s">
        <v>82</v>
      </c>
      <c r="I2963" t="s">
        <v>20</v>
      </c>
      <c r="J2963" t="s">
        <v>90</v>
      </c>
      <c r="K2963" t="s">
        <v>36</v>
      </c>
      <c r="L2963" t="s">
        <v>525</v>
      </c>
      <c r="M2963" t="s">
        <v>66</v>
      </c>
      <c r="N2963" s="1">
        <v>59931242.93</v>
      </c>
      <c r="O2963" s="1">
        <v>42040124.07</v>
      </c>
    </row>
    <row r="2964" spans="1:15" x14ac:dyDescent="0.25">
      <c r="A2964" s="2">
        <v>45165.253159722219</v>
      </c>
      <c r="B2964">
        <f t="shared" si="92"/>
        <v>27</v>
      </c>
      <c r="C2964">
        <f t="shared" si="93"/>
        <v>8</v>
      </c>
      <c r="D2964" s="2">
        <f>DATE(2023,KB_s[[#This Row],[Monat]],KB_s[[#This Row],[Tag]])</f>
        <v>45165</v>
      </c>
      <c r="E2964" s="3">
        <f>WEEKNUM(KB_s[[#This Row],[kill_datetime]],2)</f>
        <v>35</v>
      </c>
      <c r="F2964" t="s">
        <v>133</v>
      </c>
      <c r="G2964" t="s">
        <v>15</v>
      </c>
      <c r="H2964" t="s">
        <v>22</v>
      </c>
      <c r="I2964" t="s">
        <v>13</v>
      </c>
      <c r="J2964" t="s">
        <v>39</v>
      </c>
      <c r="K2964" t="s">
        <v>32</v>
      </c>
      <c r="L2964" t="s">
        <v>525</v>
      </c>
      <c r="M2964" t="s">
        <v>66</v>
      </c>
      <c r="N2964" s="1">
        <v>27282140.32</v>
      </c>
      <c r="O2964" s="1">
        <v>11130324.949999999</v>
      </c>
    </row>
    <row r="2965" spans="1:15" x14ac:dyDescent="0.25">
      <c r="A2965" s="2">
        <v>45165.253171296295</v>
      </c>
      <c r="B2965">
        <f t="shared" si="92"/>
        <v>27</v>
      </c>
      <c r="C2965">
        <f t="shared" si="93"/>
        <v>8</v>
      </c>
      <c r="D2965" s="2">
        <f>DATE(2023,KB_s[[#This Row],[Monat]],KB_s[[#This Row],[Tag]])</f>
        <v>45165</v>
      </c>
      <c r="E2965" s="3">
        <f>WEEKNUM(KB_s[[#This Row],[kill_datetime]],2)</f>
        <v>35</v>
      </c>
      <c r="F2965" t="s">
        <v>165</v>
      </c>
      <c r="G2965" t="s">
        <v>20</v>
      </c>
      <c r="H2965" t="s">
        <v>22</v>
      </c>
      <c r="I2965" t="s">
        <v>13</v>
      </c>
      <c r="J2965" t="s">
        <v>39</v>
      </c>
      <c r="K2965" t="s">
        <v>32</v>
      </c>
      <c r="L2965" t="s">
        <v>525</v>
      </c>
      <c r="M2965" t="s">
        <v>66</v>
      </c>
      <c r="N2965" s="1">
        <v>30241934.32</v>
      </c>
      <c r="O2965" s="1">
        <v>11327138.92</v>
      </c>
    </row>
    <row r="2966" spans="1:15" x14ac:dyDescent="0.25">
      <c r="A2966" s="2">
        <v>45165.253333333334</v>
      </c>
      <c r="B2966">
        <f t="shared" si="92"/>
        <v>27</v>
      </c>
      <c r="C2966">
        <f t="shared" si="93"/>
        <v>8</v>
      </c>
      <c r="D2966" s="2">
        <f>DATE(2023,KB_s[[#This Row],[Monat]],KB_s[[#This Row],[Tag]])</f>
        <v>45165</v>
      </c>
      <c r="E2966" s="3">
        <f>WEEKNUM(KB_s[[#This Row],[kill_datetime]],2)</f>
        <v>35</v>
      </c>
      <c r="F2966" t="s">
        <v>165</v>
      </c>
      <c r="G2966" t="s">
        <v>20</v>
      </c>
      <c r="H2966" t="s">
        <v>318</v>
      </c>
      <c r="I2966" t="s">
        <v>13</v>
      </c>
      <c r="J2966" t="s">
        <v>39</v>
      </c>
      <c r="K2966" t="s">
        <v>32</v>
      </c>
      <c r="L2966" t="s">
        <v>525</v>
      </c>
      <c r="M2966" t="s">
        <v>66</v>
      </c>
      <c r="N2966" s="1">
        <v>26981346.739999998</v>
      </c>
      <c r="O2966" s="1">
        <v>11398171.35</v>
      </c>
    </row>
    <row r="2967" spans="1:15" x14ac:dyDescent="0.25">
      <c r="A2967" s="2">
        <v>45165.253368055557</v>
      </c>
      <c r="B2967">
        <f t="shared" si="92"/>
        <v>27</v>
      </c>
      <c r="C2967">
        <f t="shared" si="93"/>
        <v>8</v>
      </c>
      <c r="D2967" s="2">
        <f>DATE(2023,KB_s[[#This Row],[Monat]],KB_s[[#This Row],[Tag]])</f>
        <v>45165</v>
      </c>
      <c r="E2967" s="3">
        <f>WEEKNUM(KB_s[[#This Row],[kill_datetime]],2)</f>
        <v>35</v>
      </c>
      <c r="F2967" t="s">
        <v>603</v>
      </c>
      <c r="G2967" t="s">
        <v>15</v>
      </c>
      <c r="H2967" t="s">
        <v>393</v>
      </c>
      <c r="I2967" t="s">
        <v>13</v>
      </c>
      <c r="J2967" t="s">
        <v>39</v>
      </c>
      <c r="K2967" t="s">
        <v>32</v>
      </c>
      <c r="L2967" t="s">
        <v>525</v>
      </c>
      <c r="M2967" t="s">
        <v>66</v>
      </c>
      <c r="N2967" s="1">
        <v>25996153.690000001</v>
      </c>
      <c r="O2967" s="1">
        <v>9193684.6400000006</v>
      </c>
    </row>
    <row r="2968" spans="1:15" x14ac:dyDescent="0.25">
      <c r="A2968" s="2">
        <v>45165.253449074073</v>
      </c>
      <c r="B2968">
        <f t="shared" si="92"/>
        <v>27</v>
      </c>
      <c r="C2968">
        <f t="shared" si="93"/>
        <v>8</v>
      </c>
      <c r="D2968" s="2">
        <f>DATE(2023,KB_s[[#This Row],[Monat]],KB_s[[#This Row],[Tag]])</f>
        <v>45165</v>
      </c>
      <c r="E2968" s="3">
        <f>WEEKNUM(KB_s[[#This Row],[kill_datetime]],2)</f>
        <v>35</v>
      </c>
      <c r="F2968" t="s">
        <v>133</v>
      </c>
      <c r="G2968" t="s">
        <v>15</v>
      </c>
      <c r="H2968" t="s">
        <v>192</v>
      </c>
      <c r="I2968" t="s">
        <v>13</v>
      </c>
      <c r="J2968" t="s">
        <v>39</v>
      </c>
      <c r="K2968" t="s">
        <v>32</v>
      </c>
      <c r="L2968" t="s">
        <v>525</v>
      </c>
      <c r="M2968" t="s">
        <v>66</v>
      </c>
      <c r="N2968" s="1">
        <v>19805878.449999999</v>
      </c>
      <c r="O2968" s="1">
        <v>8091314.8600000003</v>
      </c>
    </row>
    <row r="2969" spans="1:15" x14ac:dyDescent="0.25">
      <c r="A2969" s="2">
        <v>45165.253460648149</v>
      </c>
      <c r="B2969">
        <f t="shared" si="92"/>
        <v>27</v>
      </c>
      <c r="C2969">
        <f t="shared" si="93"/>
        <v>8</v>
      </c>
      <c r="D2969" s="2">
        <f>DATE(2023,KB_s[[#This Row],[Monat]],KB_s[[#This Row],[Tag]])</f>
        <v>45165</v>
      </c>
      <c r="E2969" s="3">
        <f>WEEKNUM(KB_s[[#This Row],[kill_datetime]],2)</f>
        <v>35</v>
      </c>
      <c r="F2969" t="s">
        <v>40</v>
      </c>
      <c r="G2969" t="s">
        <v>20</v>
      </c>
      <c r="H2969" t="s">
        <v>324</v>
      </c>
      <c r="I2969" t="s">
        <v>13</v>
      </c>
      <c r="J2969" t="s">
        <v>39</v>
      </c>
      <c r="K2969" t="s">
        <v>32</v>
      </c>
      <c r="L2969" t="s">
        <v>525</v>
      </c>
      <c r="M2969" t="s">
        <v>66</v>
      </c>
      <c r="N2969" s="1">
        <v>25074094.23</v>
      </c>
      <c r="O2969" s="1">
        <v>6571856.04</v>
      </c>
    </row>
    <row r="2970" spans="1:15" x14ac:dyDescent="0.25">
      <c r="A2970" s="2">
        <v>45165.253553240742</v>
      </c>
      <c r="B2970">
        <f t="shared" si="92"/>
        <v>27</v>
      </c>
      <c r="C2970">
        <f t="shared" si="93"/>
        <v>8</v>
      </c>
      <c r="D2970" s="2">
        <f>DATE(2023,KB_s[[#This Row],[Monat]],KB_s[[#This Row],[Tag]])</f>
        <v>45165</v>
      </c>
      <c r="E2970" s="3">
        <f>WEEKNUM(KB_s[[#This Row],[kill_datetime]],2)</f>
        <v>35</v>
      </c>
      <c r="F2970" t="s">
        <v>677</v>
      </c>
      <c r="G2970" t="s">
        <v>20</v>
      </c>
      <c r="H2970" t="s">
        <v>22</v>
      </c>
      <c r="I2970" t="s">
        <v>13</v>
      </c>
      <c r="J2970" t="s">
        <v>39</v>
      </c>
      <c r="K2970" t="s">
        <v>32</v>
      </c>
      <c r="L2970" t="s">
        <v>525</v>
      </c>
      <c r="M2970" t="s">
        <v>66</v>
      </c>
      <c r="N2970" s="1">
        <v>30075753.899999999</v>
      </c>
      <c r="O2970" s="1">
        <v>13006454.51</v>
      </c>
    </row>
    <row r="2971" spans="1:15" x14ac:dyDescent="0.25">
      <c r="A2971" s="2">
        <v>45165.253645833334</v>
      </c>
      <c r="B2971">
        <f t="shared" si="92"/>
        <v>27</v>
      </c>
      <c r="C2971">
        <f t="shared" si="93"/>
        <v>8</v>
      </c>
      <c r="D2971" s="2">
        <f>DATE(2023,KB_s[[#This Row],[Monat]],KB_s[[#This Row],[Tag]])</f>
        <v>45165</v>
      </c>
      <c r="E2971" s="3">
        <f>WEEKNUM(KB_s[[#This Row],[kill_datetime]],2)</f>
        <v>35</v>
      </c>
      <c r="F2971" t="s">
        <v>596</v>
      </c>
      <c r="G2971" t="s">
        <v>20</v>
      </c>
      <c r="H2971" t="s">
        <v>185</v>
      </c>
      <c r="I2971" t="s">
        <v>13</v>
      </c>
      <c r="J2971" t="s">
        <v>39</v>
      </c>
      <c r="K2971" t="s">
        <v>32</v>
      </c>
      <c r="L2971" t="s">
        <v>525</v>
      </c>
      <c r="M2971" t="s">
        <v>66</v>
      </c>
      <c r="N2971" s="1">
        <v>29017234.329999998</v>
      </c>
      <c r="O2971" s="1">
        <v>7996319.25</v>
      </c>
    </row>
    <row r="2972" spans="1:15" x14ac:dyDescent="0.25">
      <c r="A2972" s="2">
        <v>45165.253645833334</v>
      </c>
      <c r="B2972">
        <f t="shared" si="92"/>
        <v>27</v>
      </c>
      <c r="C2972">
        <f t="shared" si="93"/>
        <v>8</v>
      </c>
      <c r="D2972" s="2">
        <f>DATE(2023,KB_s[[#This Row],[Monat]],KB_s[[#This Row],[Tag]])</f>
        <v>45165</v>
      </c>
      <c r="E2972" s="3">
        <f>WEEKNUM(KB_s[[#This Row],[kill_datetime]],2)</f>
        <v>35</v>
      </c>
      <c r="F2972" t="s">
        <v>71</v>
      </c>
      <c r="G2972" t="s">
        <v>20</v>
      </c>
      <c r="H2972" t="s">
        <v>21</v>
      </c>
      <c r="I2972" t="s">
        <v>13</v>
      </c>
      <c r="J2972" t="s">
        <v>39</v>
      </c>
      <c r="K2972" t="s">
        <v>32</v>
      </c>
      <c r="L2972" t="s">
        <v>525</v>
      </c>
      <c r="M2972" t="s">
        <v>66</v>
      </c>
      <c r="N2972" s="1">
        <v>27784733.449999999</v>
      </c>
      <c r="O2972" s="1">
        <v>8335627.8399999999</v>
      </c>
    </row>
    <row r="2973" spans="1:15" x14ac:dyDescent="0.25">
      <c r="A2973" s="2">
        <v>45165.253645833334</v>
      </c>
      <c r="B2973">
        <f t="shared" si="92"/>
        <v>27</v>
      </c>
      <c r="C2973">
        <f t="shared" si="93"/>
        <v>8</v>
      </c>
      <c r="D2973" s="2">
        <f>DATE(2023,KB_s[[#This Row],[Monat]],KB_s[[#This Row],[Tag]])</f>
        <v>45165</v>
      </c>
      <c r="E2973" s="3">
        <f>WEEKNUM(KB_s[[#This Row],[kill_datetime]],2)</f>
        <v>35</v>
      </c>
      <c r="F2973" t="s">
        <v>133</v>
      </c>
      <c r="G2973" t="s">
        <v>15</v>
      </c>
      <c r="H2973" t="s">
        <v>254</v>
      </c>
      <c r="I2973" t="s">
        <v>13</v>
      </c>
      <c r="J2973" t="s">
        <v>39</v>
      </c>
      <c r="K2973" t="s">
        <v>32</v>
      </c>
      <c r="L2973" t="s">
        <v>525</v>
      </c>
      <c r="M2973" t="s">
        <v>66</v>
      </c>
      <c r="N2973" s="1">
        <v>26129971.210000001</v>
      </c>
      <c r="O2973" s="1">
        <v>11362268.300000001</v>
      </c>
    </row>
    <row r="2974" spans="1:15" x14ac:dyDescent="0.25">
      <c r="A2974" s="2">
        <v>45165.253750000003</v>
      </c>
      <c r="B2974">
        <f t="shared" si="92"/>
        <v>27</v>
      </c>
      <c r="C2974">
        <f t="shared" si="93"/>
        <v>8</v>
      </c>
      <c r="D2974" s="2">
        <f>DATE(2023,KB_s[[#This Row],[Monat]],KB_s[[#This Row],[Tag]])</f>
        <v>45165</v>
      </c>
      <c r="E2974" s="3">
        <f>WEEKNUM(KB_s[[#This Row],[kill_datetime]],2)</f>
        <v>35</v>
      </c>
      <c r="F2974" t="s">
        <v>165</v>
      </c>
      <c r="G2974" t="s">
        <v>20</v>
      </c>
      <c r="H2974" t="s">
        <v>22</v>
      </c>
      <c r="I2974" t="s">
        <v>13</v>
      </c>
      <c r="J2974" t="s">
        <v>39</v>
      </c>
      <c r="K2974" t="s">
        <v>32</v>
      </c>
      <c r="L2974" t="s">
        <v>525</v>
      </c>
      <c r="M2974" t="s">
        <v>66</v>
      </c>
      <c r="N2974" s="1">
        <v>27592173.289999999</v>
      </c>
      <c r="O2974" s="1">
        <v>8057813.6500000004</v>
      </c>
    </row>
    <row r="2975" spans="1:15" x14ac:dyDescent="0.25">
      <c r="A2975" s="2">
        <v>45165.253796296296</v>
      </c>
      <c r="B2975">
        <f t="shared" si="92"/>
        <v>27</v>
      </c>
      <c r="C2975">
        <f t="shared" si="93"/>
        <v>8</v>
      </c>
      <c r="D2975" s="2">
        <f>DATE(2023,KB_s[[#This Row],[Monat]],KB_s[[#This Row],[Tag]])</f>
        <v>45165</v>
      </c>
      <c r="E2975" s="3">
        <f>WEEKNUM(KB_s[[#This Row],[kill_datetime]],2)</f>
        <v>35</v>
      </c>
      <c r="F2975" t="s">
        <v>133</v>
      </c>
      <c r="G2975" t="s">
        <v>15</v>
      </c>
      <c r="H2975" t="s">
        <v>21</v>
      </c>
      <c r="I2975" t="s">
        <v>13</v>
      </c>
      <c r="J2975" t="s">
        <v>39</v>
      </c>
      <c r="K2975" t="s">
        <v>32</v>
      </c>
      <c r="L2975" t="s">
        <v>525</v>
      </c>
      <c r="M2975" t="s">
        <v>66</v>
      </c>
      <c r="N2975" s="1">
        <v>26814738.07</v>
      </c>
      <c r="O2975" s="1">
        <v>9938784.9100000001</v>
      </c>
    </row>
    <row r="2976" spans="1:15" x14ac:dyDescent="0.25">
      <c r="A2976" s="2">
        <v>45165.253888888888</v>
      </c>
      <c r="B2976">
        <f t="shared" si="92"/>
        <v>27</v>
      </c>
      <c r="C2976">
        <f t="shared" si="93"/>
        <v>8</v>
      </c>
      <c r="D2976" s="2">
        <f>DATE(2023,KB_s[[#This Row],[Monat]],KB_s[[#This Row],[Tag]])</f>
        <v>45165</v>
      </c>
      <c r="E2976" s="3">
        <f>WEEKNUM(KB_s[[#This Row],[kill_datetime]],2)</f>
        <v>35</v>
      </c>
      <c r="F2976" t="s">
        <v>677</v>
      </c>
      <c r="G2976" t="s">
        <v>20</v>
      </c>
      <c r="H2976" t="s">
        <v>70</v>
      </c>
      <c r="I2976" t="s">
        <v>13</v>
      </c>
      <c r="J2976" t="s">
        <v>39</v>
      </c>
      <c r="K2976" t="s">
        <v>32</v>
      </c>
      <c r="L2976" t="s">
        <v>525</v>
      </c>
      <c r="M2976" t="s">
        <v>66</v>
      </c>
      <c r="N2976" s="1">
        <v>28471389.390000001</v>
      </c>
      <c r="O2976" s="1">
        <v>13234535.880000001</v>
      </c>
    </row>
    <row r="2977" spans="1:15" x14ac:dyDescent="0.25">
      <c r="A2977" s="2">
        <v>45165.288645833331</v>
      </c>
      <c r="B2977">
        <f t="shared" si="92"/>
        <v>27</v>
      </c>
      <c r="C2977">
        <f t="shared" si="93"/>
        <v>8</v>
      </c>
      <c r="D2977" s="2">
        <f>DATE(2023,KB_s[[#This Row],[Monat]],KB_s[[#This Row],[Tag]])</f>
        <v>45165</v>
      </c>
      <c r="E2977" s="3">
        <f>WEEKNUM(KB_s[[#This Row],[kill_datetime]],2)</f>
        <v>35</v>
      </c>
      <c r="F2977" t="s">
        <v>197</v>
      </c>
      <c r="G2977" t="s">
        <v>27</v>
      </c>
      <c r="H2977" t="s">
        <v>165</v>
      </c>
      <c r="I2977" t="s">
        <v>20</v>
      </c>
      <c r="J2977" t="s">
        <v>267</v>
      </c>
      <c r="K2977" t="s">
        <v>17</v>
      </c>
      <c r="L2977" t="s">
        <v>58</v>
      </c>
      <c r="M2977" t="s">
        <v>11</v>
      </c>
      <c r="N2977" s="1">
        <v>5239978.82</v>
      </c>
      <c r="O2977" s="1">
        <v>2107329.2400000002</v>
      </c>
    </row>
    <row r="2978" spans="1:15" x14ac:dyDescent="0.25">
      <c r="A2978" s="2">
        <v>45165.300925925927</v>
      </c>
      <c r="B2978">
        <f t="shared" si="92"/>
        <v>27</v>
      </c>
      <c r="C2978">
        <f t="shared" si="93"/>
        <v>8</v>
      </c>
      <c r="D2978" s="2">
        <f>DATE(2023,KB_s[[#This Row],[Monat]],KB_s[[#This Row],[Tag]])</f>
        <v>45165</v>
      </c>
      <c r="E2978" s="3">
        <f>WEEKNUM(KB_s[[#This Row],[kill_datetime]],2)</f>
        <v>35</v>
      </c>
      <c r="F2978" t="s">
        <v>302</v>
      </c>
      <c r="G2978" t="s">
        <v>20</v>
      </c>
      <c r="H2978" t="s">
        <v>21</v>
      </c>
      <c r="I2978" t="s">
        <v>13</v>
      </c>
      <c r="J2978" t="s">
        <v>73</v>
      </c>
      <c r="K2978" t="s">
        <v>32</v>
      </c>
      <c r="L2978" t="s">
        <v>107</v>
      </c>
      <c r="M2978" t="s">
        <v>78</v>
      </c>
      <c r="N2978" s="1">
        <v>19905050.579999998</v>
      </c>
      <c r="O2978" s="1">
        <v>4635760.3600000003</v>
      </c>
    </row>
    <row r="2979" spans="1:15" x14ac:dyDescent="0.25">
      <c r="A2979" s="2">
        <v>45165.306296296294</v>
      </c>
      <c r="B2979">
        <f t="shared" si="92"/>
        <v>27</v>
      </c>
      <c r="C2979">
        <f t="shared" si="93"/>
        <v>8</v>
      </c>
      <c r="D2979" s="2">
        <f>DATE(2023,KB_s[[#This Row],[Monat]],KB_s[[#This Row],[Tag]])</f>
        <v>45165</v>
      </c>
      <c r="E2979" s="3">
        <f>WEEKNUM(KB_s[[#This Row],[kill_datetime]],2)</f>
        <v>35</v>
      </c>
      <c r="F2979" t="s">
        <v>197</v>
      </c>
      <c r="G2979" t="s">
        <v>27</v>
      </c>
      <c r="H2979" t="s">
        <v>122</v>
      </c>
      <c r="I2979" t="s">
        <v>60</v>
      </c>
      <c r="J2979" t="s">
        <v>259</v>
      </c>
      <c r="K2979" t="s">
        <v>25</v>
      </c>
      <c r="L2979" t="s">
        <v>58</v>
      </c>
      <c r="M2979" t="s">
        <v>11</v>
      </c>
      <c r="N2979" s="1">
        <v>13656231.91</v>
      </c>
      <c r="O2979" s="1">
        <v>9118441.7899999991</v>
      </c>
    </row>
    <row r="2980" spans="1:15" x14ac:dyDescent="0.25">
      <c r="A2980" s="2">
        <v>45165.312199074076</v>
      </c>
      <c r="B2980">
        <f t="shared" si="92"/>
        <v>27</v>
      </c>
      <c r="C2980">
        <f t="shared" si="93"/>
        <v>8</v>
      </c>
      <c r="D2980" s="2">
        <f>DATE(2023,KB_s[[#This Row],[Monat]],KB_s[[#This Row],[Tag]])</f>
        <v>45165</v>
      </c>
      <c r="E2980" s="3">
        <f>WEEKNUM(KB_s[[#This Row],[kill_datetime]],2)</f>
        <v>35</v>
      </c>
      <c r="F2980" t="s">
        <v>197</v>
      </c>
      <c r="G2980" t="s">
        <v>27</v>
      </c>
      <c r="H2980" t="s">
        <v>75</v>
      </c>
      <c r="I2980" t="s">
        <v>60</v>
      </c>
      <c r="J2980" t="s">
        <v>49</v>
      </c>
      <c r="K2980" t="s">
        <v>25</v>
      </c>
      <c r="L2980" t="s">
        <v>58</v>
      </c>
      <c r="M2980" t="s">
        <v>11</v>
      </c>
      <c r="N2980" s="1">
        <v>4767403.63</v>
      </c>
      <c r="O2980" s="1">
        <v>3079723.27</v>
      </c>
    </row>
    <row r="2981" spans="1:15" x14ac:dyDescent="0.25">
      <c r="A2981" s="2">
        <v>45165.326840277776</v>
      </c>
      <c r="B2981">
        <f t="shared" si="92"/>
        <v>27</v>
      </c>
      <c r="C2981">
        <f t="shared" si="93"/>
        <v>8</v>
      </c>
      <c r="D2981" s="2">
        <f>DATE(2023,KB_s[[#This Row],[Monat]],KB_s[[#This Row],[Tag]])</f>
        <v>45165</v>
      </c>
      <c r="E2981" s="3">
        <f>WEEKNUM(KB_s[[#This Row],[kill_datetime]],2)</f>
        <v>35</v>
      </c>
      <c r="F2981" t="s">
        <v>331</v>
      </c>
      <c r="G2981" t="s">
        <v>27</v>
      </c>
      <c r="H2981" t="s">
        <v>751</v>
      </c>
      <c r="I2981" t="s">
        <v>20</v>
      </c>
      <c r="J2981" t="s">
        <v>90</v>
      </c>
      <c r="K2981" t="s">
        <v>36</v>
      </c>
      <c r="L2981" t="s">
        <v>340</v>
      </c>
      <c r="M2981" t="s">
        <v>66</v>
      </c>
      <c r="N2981" s="1">
        <v>64441888.719999999</v>
      </c>
      <c r="O2981" s="1">
        <v>41624562.390000001</v>
      </c>
    </row>
    <row r="2982" spans="1:15" x14ac:dyDescent="0.25">
      <c r="A2982" s="2">
        <v>45165.326990740738</v>
      </c>
      <c r="B2982">
        <f t="shared" si="92"/>
        <v>27</v>
      </c>
      <c r="C2982">
        <f t="shared" si="93"/>
        <v>8</v>
      </c>
      <c r="D2982" s="2">
        <f>DATE(2023,KB_s[[#This Row],[Monat]],KB_s[[#This Row],[Tag]])</f>
        <v>45165</v>
      </c>
      <c r="E2982" s="3">
        <f>WEEKNUM(KB_s[[#This Row],[kill_datetime]],2)</f>
        <v>35</v>
      </c>
      <c r="F2982" t="s">
        <v>23</v>
      </c>
      <c r="G2982" t="s">
        <v>20</v>
      </c>
      <c r="H2982" t="s">
        <v>331</v>
      </c>
      <c r="I2982" t="s">
        <v>27</v>
      </c>
      <c r="J2982" t="s">
        <v>106</v>
      </c>
      <c r="K2982" t="s">
        <v>32</v>
      </c>
      <c r="L2982" t="s">
        <v>340</v>
      </c>
      <c r="M2982" t="s">
        <v>66</v>
      </c>
      <c r="N2982" s="1">
        <v>23088853.870000001</v>
      </c>
      <c r="O2982" s="1">
        <v>11464210.16</v>
      </c>
    </row>
    <row r="2983" spans="1:15" x14ac:dyDescent="0.25">
      <c r="A2983" s="2">
        <v>45165.359050925923</v>
      </c>
      <c r="B2983">
        <f t="shared" si="92"/>
        <v>27</v>
      </c>
      <c r="C2983">
        <f t="shared" si="93"/>
        <v>8</v>
      </c>
      <c r="D2983" s="2">
        <f>DATE(2023,KB_s[[#This Row],[Monat]],KB_s[[#This Row],[Tag]])</f>
        <v>45165</v>
      </c>
      <c r="E2983" s="3">
        <f>WEEKNUM(KB_s[[#This Row],[kill_datetime]],2)</f>
        <v>35</v>
      </c>
      <c r="F2983" t="s">
        <v>324</v>
      </c>
      <c r="G2983" t="s">
        <v>13</v>
      </c>
      <c r="H2983" t="s">
        <v>396</v>
      </c>
      <c r="I2983" t="s">
        <v>15</v>
      </c>
      <c r="J2983" t="s">
        <v>73</v>
      </c>
      <c r="K2983" t="s">
        <v>32</v>
      </c>
      <c r="L2983" t="s">
        <v>735</v>
      </c>
      <c r="M2983" t="s">
        <v>66</v>
      </c>
      <c r="N2983" s="1">
        <v>21480807.449999999</v>
      </c>
      <c r="O2983" s="1">
        <v>11089623.52</v>
      </c>
    </row>
    <row r="2984" spans="1:15" x14ac:dyDescent="0.25">
      <c r="A2984" s="2">
        <v>45165.375821759262</v>
      </c>
      <c r="B2984">
        <f t="shared" si="92"/>
        <v>27</v>
      </c>
      <c r="C2984">
        <f t="shared" si="93"/>
        <v>8</v>
      </c>
      <c r="D2984" s="2">
        <f>DATE(2023,KB_s[[#This Row],[Monat]],KB_s[[#This Row],[Tag]])</f>
        <v>45165</v>
      </c>
      <c r="E2984" s="3">
        <f>WEEKNUM(KB_s[[#This Row],[kill_datetime]],2)</f>
        <v>35</v>
      </c>
      <c r="F2984" t="s">
        <v>197</v>
      </c>
      <c r="G2984" t="s">
        <v>27</v>
      </c>
      <c r="H2984" t="s">
        <v>289</v>
      </c>
      <c r="I2984" t="s">
        <v>15</v>
      </c>
      <c r="J2984" t="s">
        <v>69</v>
      </c>
      <c r="K2984" t="s">
        <v>17</v>
      </c>
      <c r="L2984" t="s">
        <v>58</v>
      </c>
      <c r="M2984" t="s">
        <v>11</v>
      </c>
      <c r="N2984" s="1">
        <v>1555235.61</v>
      </c>
      <c r="O2984" s="1">
        <v>951211.18</v>
      </c>
    </row>
    <row r="2985" spans="1:15" x14ac:dyDescent="0.25">
      <c r="A2985" s="2">
        <v>45165.385879629626</v>
      </c>
      <c r="B2985">
        <f t="shared" si="92"/>
        <v>27</v>
      </c>
      <c r="C2985">
        <f t="shared" si="93"/>
        <v>8</v>
      </c>
      <c r="D2985" s="2">
        <f>DATE(2023,KB_s[[#This Row],[Monat]],KB_s[[#This Row],[Tag]])</f>
        <v>45165</v>
      </c>
      <c r="E2985" s="3">
        <f>WEEKNUM(KB_s[[#This Row],[kill_datetime]],2)</f>
        <v>35</v>
      </c>
      <c r="F2985" t="s">
        <v>331</v>
      </c>
      <c r="G2985" t="s">
        <v>27</v>
      </c>
      <c r="H2985" t="s">
        <v>629</v>
      </c>
      <c r="I2985" t="s">
        <v>15</v>
      </c>
      <c r="J2985" t="s">
        <v>42</v>
      </c>
      <c r="K2985" t="s">
        <v>25</v>
      </c>
      <c r="L2985" t="s">
        <v>217</v>
      </c>
      <c r="M2985" t="s">
        <v>38</v>
      </c>
      <c r="N2985" s="1">
        <v>33992438.640000001</v>
      </c>
      <c r="O2985" s="1">
        <v>24005821.899999999</v>
      </c>
    </row>
    <row r="2986" spans="1:15" x14ac:dyDescent="0.25">
      <c r="A2986" s="2">
        <v>45165.387916666667</v>
      </c>
      <c r="B2986">
        <f t="shared" si="92"/>
        <v>27</v>
      </c>
      <c r="C2986">
        <f t="shared" si="93"/>
        <v>8</v>
      </c>
      <c r="D2986" s="2">
        <f>DATE(2023,KB_s[[#This Row],[Monat]],KB_s[[#This Row],[Tag]])</f>
        <v>45165</v>
      </c>
      <c r="E2986" s="3">
        <f>WEEKNUM(KB_s[[#This Row],[kill_datetime]],2)</f>
        <v>35</v>
      </c>
      <c r="F2986" t="s">
        <v>637</v>
      </c>
      <c r="G2986" t="s">
        <v>13</v>
      </c>
      <c r="H2986" t="s">
        <v>165</v>
      </c>
      <c r="I2986" t="s">
        <v>20</v>
      </c>
      <c r="J2986" t="s">
        <v>73</v>
      </c>
      <c r="K2986" t="s">
        <v>32</v>
      </c>
      <c r="L2986" t="s">
        <v>281</v>
      </c>
      <c r="M2986" t="s">
        <v>66</v>
      </c>
      <c r="N2986" s="1">
        <v>23254561.199999999</v>
      </c>
      <c r="O2986" s="1">
        <v>11854591.6</v>
      </c>
    </row>
    <row r="2987" spans="1:15" x14ac:dyDescent="0.25">
      <c r="A2987" s="2">
        <v>45165.400335648148</v>
      </c>
      <c r="B2987">
        <f t="shared" si="92"/>
        <v>27</v>
      </c>
      <c r="C2987">
        <f t="shared" si="93"/>
        <v>8</v>
      </c>
      <c r="D2987" s="2">
        <f>DATE(2023,KB_s[[#This Row],[Monat]],KB_s[[#This Row],[Tag]])</f>
        <v>45165</v>
      </c>
      <c r="E2987" s="3">
        <f>WEEKNUM(KB_s[[#This Row],[kill_datetime]],2)</f>
        <v>35</v>
      </c>
      <c r="F2987" t="s">
        <v>302</v>
      </c>
      <c r="G2987" t="s">
        <v>20</v>
      </c>
      <c r="H2987" t="s">
        <v>93</v>
      </c>
      <c r="I2987" t="s">
        <v>13</v>
      </c>
      <c r="J2987" t="s">
        <v>73</v>
      </c>
      <c r="K2987" t="s">
        <v>32</v>
      </c>
      <c r="L2987" t="s">
        <v>107</v>
      </c>
      <c r="M2987" t="s">
        <v>78</v>
      </c>
      <c r="N2987" s="1">
        <v>20581967.09</v>
      </c>
      <c r="O2987" s="1">
        <v>12385282.380000001</v>
      </c>
    </row>
    <row r="2988" spans="1:15" x14ac:dyDescent="0.25">
      <c r="A2988" s="2">
        <v>45165.405046296299</v>
      </c>
      <c r="B2988">
        <f t="shared" si="92"/>
        <v>27</v>
      </c>
      <c r="C2988">
        <f t="shared" si="93"/>
        <v>8</v>
      </c>
      <c r="D2988" s="2">
        <f>DATE(2023,KB_s[[#This Row],[Monat]],KB_s[[#This Row],[Tag]])</f>
        <v>45165</v>
      </c>
      <c r="E2988" s="3">
        <f>WEEKNUM(KB_s[[#This Row],[kill_datetime]],2)</f>
        <v>35</v>
      </c>
      <c r="F2988" t="s">
        <v>637</v>
      </c>
      <c r="G2988" t="s">
        <v>13</v>
      </c>
      <c r="H2988" t="s">
        <v>373</v>
      </c>
      <c r="I2988" t="s">
        <v>20</v>
      </c>
      <c r="J2988" t="s">
        <v>35</v>
      </c>
      <c r="K2988" t="s">
        <v>36</v>
      </c>
      <c r="L2988" t="s">
        <v>541</v>
      </c>
      <c r="M2988" t="s">
        <v>66</v>
      </c>
      <c r="N2988" s="1">
        <v>39333121.740000002</v>
      </c>
      <c r="O2988" s="1">
        <v>18900176.289999999</v>
      </c>
    </row>
    <row r="2989" spans="1:15" x14ac:dyDescent="0.25">
      <c r="A2989" s="2">
        <v>45165.405486111114</v>
      </c>
      <c r="B2989">
        <f t="shared" si="92"/>
        <v>27</v>
      </c>
      <c r="C2989">
        <f t="shared" si="93"/>
        <v>8</v>
      </c>
      <c r="D2989" s="2">
        <f>DATE(2023,KB_s[[#This Row],[Monat]],KB_s[[#This Row],[Tag]])</f>
        <v>45165</v>
      </c>
      <c r="E2989" s="3">
        <f>WEEKNUM(KB_s[[#This Row],[kill_datetime]],2)</f>
        <v>35</v>
      </c>
      <c r="F2989" t="s">
        <v>82</v>
      </c>
      <c r="G2989" t="s">
        <v>20</v>
      </c>
      <c r="H2989" t="s">
        <v>637</v>
      </c>
      <c r="I2989" t="s">
        <v>13</v>
      </c>
      <c r="J2989" t="s">
        <v>31</v>
      </c>
      <c r="K2989" t="s">
        <v>32</v>
      </c>
      <c r="L2989" t="s">
        <v>541</v>
      </c>
      <c r="M2989" t="s">
        <v>66</v>
      </c>
      <c r="N2989" s="1">
        <v>140319225.53</v>
      </c>
      <c r="O2989" s="1">
        <v>109969375.55</v>
      </c>
    </row>
    <row r="2990" spans="1:15" x14ac:dyDescent="0.25">
      <c r="A2990" s="2">
        <v>45165.436238425929</v>
      </c>
      <c r="B2990">
        <f t="shared" si="92"/>
        <v>27</v>
      </c>
      <c r="C2990">
        <f t="shared" si="93"/>
        <v>8</v>
      </c>
      <c r="D2990" s="2">
        <f>DATE(2023,KB_s[[#This Row],[Monat]],KB_s[[#This Row],[Tag]])</f>
        <v>45165</v>
      </c>
      <c r="E2990" s="3">
        <f>WEEKNUM(KB_s[[#This Row],[kill_datetime]],2)</f>
        <v>35</v>
      </c>
      <c r="F2990" t="s">
        <v>637</v>
      </c>
      <c r="G2990" t="s">
        <v>13</v>
      </c>
      <c r="H2990" t="s">
        <v>23</v>
      </c>
      <c r="I2990" t="s">
        <v>20</v>
      </c>
      <c r="J2990" t="s">
        <v>73</v>
      </c>
      <c r="K2990" t="s">
        <v>32</v>
      </c>
      <c r="L2990" t="s">
        <v>206</v>
      </c>
      <c r="M2990" t="s">
        <v>78</v>
      </c>
      <c r="N2990" s="1">
        <v>18901523.530000001</v>
      </c>
      <c r="O2990" s="1">
        <v>8532863.0800000001</v>
      </c>
    </row>
    <row r="2991" spans="1:15" x14ac:dyDescent="0.25">
      <c r="A2991" s="2">
        <v>45165.518807870372</v>
      </c>
      <c r="B2991">
        <f t="shared" si="92"/>
        <v>27</v>
      </c>
      <c r="C2991">
        <f t="shared" si="93"/>
        <v>8</v>
      </c>
      <c r="D2991" s="2">
        <f>DATE(2023,KB_s[[#This Row],[Monat]],KB_s[[#This Row],[Tag]])</f>
        <v>45165</v>
      </c>
      <c r="E2991" s="3">
        <f>WEEKNUM(KB_s[[#This Row],[kill_datetime]],2)</f>
        <v>35</v>
      </c>
      <c r="F2991" t="s">
        <v>93</v>
      </c>
      <c r="G2991" t="s">
        <v>13</v>
      </c>
      <c r="H2991" t="s">
        <v>349</v>
      </c>
      <c r="I2991" t="s">
        <v>20</v>
      </c>
      <c r="J2991" t="s">
        <v>90</v>
      </c>
      <c r="K2991" t="s">
        <v>36</v>
      </c>
      <c r="L2991" t="s">
        <v>84</v>
      </c>
      <c r="M2991" t="s">
        <v>38</v>
      </c>
      <c r="N2991" s="1">
        <v>60798700.609999999</v>
      </c>
      <c r="O2991" s="1">
        <v>37484057.82</v>
      </c>
    </row>
    <row r="2992" spans="1:15" x14ac:dyDescent="0.25">
      <c r="A2992" s="2">
        <v>45165.588854166665</v>
      </c>
      <c r="B2992">
        <f t="shared" si="92"/>
        <v>27</v>
      </c>
      <c r="C2992">
        <f t="shared" si="93"/>
        <v>8</v>
      </c>
      <c r="D2992" s="2">
        <f>DATE(2023,KB_s[[#This Row],[Monat]],KB_s[[#This Row],[Tag]])</f>
        <v>45165</v>
      </c>
      <c r="E2992" s="3">
        <f>WEEKNUM(KB_s[[#This Row],[kill_datetime]],2)</f>
        <v>35</v>
      </c>
      <c r="F2992" t="s">
        <v>154</v>
      </c>
      <c r="G2992" t="s">
        <v>60</v>
      </c>
      <c r="H2992" t="s">
        <v>196</v>
      </c>
      <c r="I2992" t="s">
        <v>13</v>
      </c>
      <c r="J2992" t="s">
        <v>79</v>
      </c>
      <c r="K2992" t="s">
        <v>25</v>
      </c>
      <c r="L2992" t="s">
        <v>58</v>
      </c>
      <c r="M2992" t="s">
        <v>11</v>
      </c>
      <c r="N2992" s="1">
        <v>12274887.23</v>
      </c>
      <c r="O2992" s="1">
        <v>6630800.2599999998</v>
      </c>
    </row>
    <row r="2993" spans="1:15" x14ac:dyDescent="0.25">
      <c r="A2993" s="2">
        <v>45165.645416666666</v>
      </c>
      <c r="B2993">
        <f t="shared" si="92"/>
        <v>27</v>
      </c>
      <c r="C2993">
        <f t="shared" si="93"/>
        <v>8</v>
      </c>
      <c r="D2993" s="2">
        <f>DATE(2023,KB_s[[#This Row],[Monat]],KB_s[[#This Row],[Tag]])</f>
        <v>45165</v>
      </c>
      <c r="E2993" s="3">
        <f>WEEKNUM(KB_s[[#This Row],[kill_datetime]],2)</f>
        <v>35</v>
      </c>
      <c r="F2993" t="s">
        <v>324</v>
      </c>
      <c r="G2993" t="s">
        <v>13</v>
      </c>
      <c r="H2993" t="s">
        <v>355</v>
      </c>
      <c r="I2993" t="s">
        <v>15</v>
      </c>
      <c r="J2993" t="s">
        <v>73</v>
      </c>
      <c r="K2993" t="s">
        <v>32</v>
      </c>
      <c r="L2993" t="s">
        <v>340</v>
      </c>
      <c r="M2993" t="s">
        <v>66</v>
      </c>
      <c r="N2993" s="1">
        <v>14021356.460000001</v>
      </c>
      <c r="O2993" s="1">
        <v>6140567.5499999998</v>
      </c>
    </row>
    <row r="2994" spans="1:15" x14ac:dyDescent="0.25">
      <c r="A2994" s="2">
        <v>45165.660601851851</v>
      </c>
      <c r="B2994">
        <f t="shared" si="92"/>
        <v>27</v>
      </c>
      <c r="C2994">
        <f t="shared" si="93"/>
        <v>8</v>
      </c>
      <c r="D2994" s="2">
        <f>DATE(2023,KB_s[[#This Row],[Monat]],KB_s[[#This Row],[Tag]])</f>
        <v>45165</v>
      </c>
      <c r="E2994" s="3">
        <f>WEEKNUM(KB_s[[#This Row],[kill_datetime]],2)</f>
        <v>35</v>
      </c>
      <c r="F2994" t="s">
        <v>324</v>
      </c>
      <c r="G2994" t="s">
        <v>13</v>
      </c>
      <c r="H2994" t="s">
        <v>97</v>
      </c>
      <c r="I2994" t="s">
        <v>20</v>
      </c>
      <c r="J2994" t="s">
        <v>73</v>
      </c>
      <c r="K2994" t="s">
        <v>32</v>
      </c>
      <c r="L2994" t="s">
        <v>238</v>
      </c>
      <c r="M2994" t="s">
        <v>66</v>
      </c>
      <c r="N2994" s="1">
        <v>18141032.399999999</v>
      </c>
      <c r="O2994" s="1">
        <v>6333474.8799999999</v>
      </c>
    </row>
    <row r="2995" spans="1:15" x14ac:dyDescent="0.25">
      <c r="A2995" s="2">
        <v>45165.665763888886</v>
      </c>
      <c r="B2995">
        <f t="shared" si="92"/>
        <v>27</v>
      </c>
      <c r="C2995">
        <f t="shared" si="93"/>
        <v>8</v>
      </c>
      <c r="D2995" s="2">
        <f>DATE(2023,KB_s[[#This Row],[Monat]],KB_s[[#This Row],[Tag]])</f>
        <v>45165</v>
      </c>
      <c r="E2995" s="3">
        <f>WEEKNUM(KB_s[[#This Row],[kill_datetime]],2)</f>
        <v>35</v>
      </c>
      <c r="F2995" t="s">
        <v>198</v>
      </c>
      <c r="G2995" t="s">
        <v>20</v>
      </c>
      <c r="H2995" t="s">
        <v>381</v>
      </c>
      <c r="I2995" t="s">
        <v>13</v>
      </c>
      <c r="J2995" t="s">
        <v>48</v>
      </c>
      <c r="K2995" t="s">
        <v>25</v>
      </c>
      <c r="L2995" t="s">
        <v>83</v>
      </c>
      <c r="M2995" t="s">
        <v>38</v>
      </c>
      <c r="N2995" s="1">
        <v>1270771.6499999999</v>
      </c>
      <c r="O2995" s="1">
        <v>970845.45</v>
      </c>
    </row>
    <row r="2996" spans="1:15" x14ac:dyDescent="0.25">
      <c r="A2996" s="2">
        <v>45165.757685185185</v>
      </c>
      <c r="B2996">
        <f t="shared" si="92"/>
        <v>27</v>
      </c>
      <c r="C2996">
        <f t="shared" si="93"/>
        <v>8</v>
      </c>
      <c r="D2996" s="2">
        <f>DATE(2023,KB_s[[#This Row],[Monat]],KB_s[[#This Row],[Tag]])</f>
        <v>45165</v>
      </c>
      <c r="E2996" s="3">
        <f>WEEKNUM(KB_s[[#This Row],[kill_datetime]],2)</f>
        <v>35</v>
      </c>
      <c r="F2996" t="s">
        <v>40</v>
      </c>
      <c r="G2996" t="s">
        <v>20</v>
      </c>
      <c r="H2996" t="s">
        <v>153</v>
      </c>
      <c r="I2996" t="s">
        <v>27</v>
      </c>
      <c r="J2996" t="s">
        <v>35</v>
      </c>
      <c r="K2996" t="s">
        <v>36</v>
      </c>
      <c r="L2996" t="s">
        <v>257</v>
      </c>
      <c r="M2996" t="s">
        <v>38</v>
      </c>
      <c r="N2996" s="1">
        <v>47156375.32</v>
      </c>
      <c r="O2996" s="1">
        <v>31716497.370000001</v>
      </c>
    </row>
    <row r="2997" spans="1:15" x14ac:dyDescent="0.25">
      <c r="A2997" s="2">
        <v>45165.766331018516</v>
      </c>
      <c r="B2997">
        <f t="shared" si="92"/>
        <v>27</v>
      </c>
      <c r="C2997">
        <f t="shared" si="93"/>
        <v>8</v>
      </c>
      <c r="D2997" s="2">
        <f>DATE(2023,KB_s[[#This Row],[Monat]],KB_s[[#This Row],[Tag]])</f>
        <v>45165</v>
      </c>
      <c r="E2997" s="3">
        <f>WEEKNUM(KB_s[[#This Row],[kill_datetime]],2)</f>
        <v>35</v>
      </c>
      <c r="F2997" t="s">
        <v>519</v>
      </c>
      <c r="G2997" t="s">
        <v>20</v>
      </c>
      <c r="H2997" t="s">
        <v>519</v>
      </c>
      <c r="I2997" t="s">
        <v>20</v>
      </c>
      <c r="J2997" t="s">
        <v>16</v>
      </c>
      <c r="K2997" t="s">
        <v>17</v>
      </c>
      <c r="L2997" t="s">
        <v>249</v>
      </c>
      <c r="M2997" t="s">
        <v>66</v>
      </c>
      <c r="N2997" s="1">
        <v>52295196.310000002</v>
      </c>
      <c r="O2997" s="1">
        <v>25323147.969999999</v>
      </c>
    </row>
    <row r="2998" spans="1:15" x14ac:dyDescent="0.25">
      <c r="A2998" s="2">
        <v>45165.766979166663</v>
      </c>
      <c r="B2998">
        <f t="shared" si="92"/>
        <v>27</v>
      </c>
      <c r="C2998">
        <f t="shared" si="93"/>
        <v>8</v>
      </c>
      <c r="D2998" s="2">
        <f>DATE(2023,KB_s[[#This Row],[Monat]],KB_s[[#This Row],[Tag]])</f>
        <v>45165</v>
      </c>
      <c r="E2998" s="3">
        <f>WEEKNUM(KB_s[[#This Row],[kill_datetime]],2)</f>
        <v>35</v>
      </c>
      <c r="F2998" t="s">
        <v>389</v>
      </c>
      <c r="G2998" t="s">
        <v>27</v>
      </c>
      <c r="H2998" t="s">
        <v>72</v>
      </c>
      <c r="I2998" t="s">
        <v>20</v>
      </c>
      <c r="J2998" t="s">
        <v>80</v>
      </c>
      <c r="K2998" t="s">
        <v>36</v>
      </c>
      <c r="L2998" t="s">
        <v>261</v>
      </c>
      <c r="M2998" t="s">
        <v>38</v>
      </c>
      <c r="N2998" s="1">
        <v>68806561.450000003</v>
      </c>
      <c r="O2998" s="1">
        <v>49979355.68</v>
      </c>
    </row>
    <row r="2999" spans="1:15" x14ac:dyDescent="0.25">
      <c r="A2999" s="2">
        <v>45165.767337962963</v>
      </c>
      <c r="B2999">
        <f t="shared" si="92"/>
        <v>27</v>
      </c>
      <c r="C2999">
        <f t="shared" si="93"/>
        <v>8</v>
      </c>
      <c r="D2999" s="2">
        <f>DATE(2023,KB_s[[#This Row],[Monat]],KB_s[[#This Row],[Tag]])</f>
        <v>45165</v>
      </c>
      <c r="E2999" s="3">
        <f>WEEKNUM(KB_s[[#This Row],[kill_datetime]],2)</f>
        <v>35</v>
      </c>
      <c r="F2999" t="s">
        <v>153</v>
      </c>
      <c r="G2999" t="s">
        <v>27</v>
      </c>
      <c r="H2999" t="s">
        <v>23</v>
      </c>
      <c r="I2999" t="s">
        <v>20</v>
      </c>
      <c r="J2999" t="s">
        <v>80</v>
      </c>
      <c r="K2999" t="s">
        <v>36</v>
      </c>
      <c r="L2999" t="s">
        <v>261</v>
      </c>
      <c r="M2999" t="s">
        <v>38</v>
      </c>
      <c r="N2999" s="1">
        <v>70712767.430000007</v>
      </c>
      <c r="O2999" s="1">
        <v>50721449.219999999</v>
      </c>
    </row>
    <row r="3000" spans="1:15" x14ac:dyDescent="0.25">
      <c r="A3000" s="2">
        <v>45165.767523148148</v>
      </c>
      <c r="B3000">
        <f t="shared" si="92"/>
        <v>27</v>
      </c>
      <c r="C3000">
        <f t="shared" si="93"/>
        <v>8</v>
      </c>
      <c r="D3000" s="2">
        <f>DATE(2023,KB_s[[#This Row],[Monat]],KB_s[[#This Row],[Tag]])</f>
        <v>45165</v>
      </c>
      <c r="E3000" s="3">
        <f>WEEKNUM(KB_s[[#This Row],[kill_datetime]],2)</f>
        <v>35</v>
      </c>
      <c r="F3000" t="s">
        <v>197</v>
      </c>
      <c r="G3000" t="s">
        <v>27</v>
      </c>
      <c r="H3000" t="s">
        <v>438</v>
      </c>
      <c r="I3000" t="s">
        <v>20</v>
      </c>
      <c r="J3000" t="s">
        <v>56</v>
      </c>
      <c r="K3000" t="s">
        <v>17</v>
      </c>
      <c r="L3000" t="s">
        <v>261</v>
      </c>
      <c r="M3000" t="s">
        <v>38</v>
      </c>
      <c r="N3000" s="1">
        <v>1031395.93</v>
      </c>
      <c r="O3000" s="1">
        <v>880293.02</v>
      </c>
    </row>
    <row r="3001" spans="1:15" x14ac:dyDescent="0.25">
      <c r="A3001" s="2">
        <v>45165.767638888887</v>
      </c>
      <c r="B3001">
        <f t="shared" si="92"/>
        <v>27</v>
      </c>
      <c r="C3001">
        <f t="shared" si="93"/>
        <v>8</v>
      </c>
      <c r="D3001" s="2">
        <f>DATE(2023,KB_s[[#This Row],[Monat]],KB_s[[#This Row],[Tag]])</f>
        <v>45165</v>
      </c>
      <c r="E3001" s="3">
        <f>WEEKNUM(KB_s[[#This Row],[kill_datetime]],2)</f>
        <v>35</v>
      </c>
      <c r="F3001" t="s">
        <v>153</v>
      </c>
      <c r="G3001" t="s">
        <v>27</v>
      </c>
      <c r="H3001" t="s">
        <v>402</v>
      </c>
      <c r="I3001" t="s">
        <v>20</v>
      </c>
      <c r="J3001" t="s">
        <v>90</v>
      </c>
      <c r="K3001" t="s">
        <v>36</v>
      </c>
      <c r="L3001" t="s">
        <v>261</v>
      </c>
      <c r="M3001" t="s">
        <v>38</v>
      </c>
      <c r="N3001" s="1">
        <v>64431565.869999997</v>
      </c>
      <c r="O3001" s="1">
        <v>42440851.880000003</v>
      </c>
    </row>
    <row r="3002" spans="1:15" x14ac:dyDescent="0.25">
      <c r="A3002" s="2">
        <v>45165.771493055552</v>
      </c>
      <c r="B3002">
        <f t="shared" si="92"/>
        <v>27</v>
      </c>
      <c r="C3002">
        <f t="shared" si="93"/>
        <v>8</v>
      </c>
      <c r="D3002" s="2">
        <f>DATE(2023,KB_s[[#This Row],[Monat]],KB_s[[#This Row],[Tag]])</f>
        <v>45165</v>
      </c>
      <c r="E3002" s="3">
        <f>WEEKNUM(KB_s[[#This Row],[kill_datetime]],2)</f>
        <v>35</v>
      </c>
      <c r="F3002" t="s">
        <v>457</v>
      </c>
      <c r="G3002" t="s">
        <v>20</v>
      </c>
      <c r="H3002" t="s">
        <v>22</v>
      </c>
      <c r="I3002" t="s">
        <v>13</v>
      </c>
      <c r="J3002" t="s">
        <v>90</v>
      </c>
      <c r="K3002" t="s">
        <v>36</v>
      </c>
      <c r="L3002" t="s">
        <v>257</v>
      </c>
      <c r="M3002" t="s">
        <v>38</v>
      </c>
      <c r="N3002" s="1">
        <v>51841486.420000002</v>
      </c>
      <c r="O3002" s="1">
        <v>34462421.829999998</v>
      </c>
    </row>
    <row r="3003" spans="1:15" x14ac:dyDescent="0.25">
      <c r="A3003" s="2">
        <v>45165.783703703702</v>
      </c>
      <c r="B3003">
        <f t="shared" si="92"/>
        <v>27</v>
      </c>
      <c r="C3003">
        <f t="shared" si="93"/>
        <v>8</v>
      </c>
      <c r="D3003" s="2">
        <f>DATE(2023,KB_s[[#This Row],[Monat]],KB_s[[#This Row],[Tag]])</f>
        <v>45165</v>
      </c>
      <c r="E3003" s="3">
        <f>WEEKNUM(KB_s[[#This Row],[kill_datetime]],2)</f>
        <v>35</v>
      </c>
      <c r="F3003" t="s">
        <v>391</v>
      </c>
      <c r="G3003" t="s">
        <v>60</v>
      </c>
      <c r="H3003" t="s">
        <v>228</v>
      </c>
      <c r="I3003" t="s">
        <v>27</v>
      </c>
      <c r="J3003" t="s">
        <v>212</v>
      </c>
      <c r="K3003" t="s">
        <v>17</v>
      </c>
      <c r="L3003" t="s">
        <v>295</v>
      </c>
      <c r="M3003" t="s">
        <v>11</v>
      </c>
      <c r="N3003" s="1">
        <v>2644104.7999999998</v>
      </c>
      <c r="O3003" s="1">
        <v>2306958.63</v>
      </c>
    </row>
    <row r="3004" spans="1:15" x14ac:dyDescent="0.25">
      <c r="A3004" s="2">
        <v>45165.785567129627</v>
      </c>
      <c r="B3004">
        <f t="shared" si="92"/>
        <v>27</v>
      </c>
      <c r="C3004">
        <f t="shared" si="93"/>
        <v>8</v>
      </c>
      <c r="D3004" s="2">
        <f>DATE(2023,KB_s[[#This Row],[Monat]],KB_s[[#This Row],[Tag]])</f>
        <v>45165</v>
      </c>
      <c r="E3004" s="3">
        <f>WEEKNUM(KB_s[[#This Row],[kill_datetime]],2)</f>
        <v>35</v>
      </c>
      <c r="F3004" t="s">
        <v>198</v>
      </c>
      <c r="G3004" t="s">
        <v>20</v>
      </c>
      <c r="H3004" t="s">
        <v>153</v>
      </c>
      <c r="I3004" t="s">
        <v>27</v>
      </c>
      <c r="J3004" t="s">
        <v>90</v>
      </c>
      <c r="K3004" t="s">
        <v>36</v>
      </c>
      <c r="L3004" t="s">
        <v>149</v>
      </c>
      <c r="M3004" t="s">
        <v>38</v>
      </c>
      <c r="N3004" s="1">
        <v>57415925.479999997</v>
      </c>
      <c r="O3004" s="1">
        <v>39267531.719999999</v>
      </c>
    </row>
    <row r="3005" spans="1:15" x14ac:dyDescent="0.25">
      <c r="A3005" s="2">
        <v>45165.795393518521</v>
      </c>
      <c r="B3005">
        <f t="shared" si="92"/>
        <v>27</v>
      </c>
      <c r="C3005">
        <f t="shared" si="93"/>
        <v>8</v>
      </c>
      <c r="D3005" s="2">
        <f>DATE(2023,KB_s[[#This Row],[Monat]],KB_s[[#This Row],[Tag]])</f>
        <v>45165</v>
      </c>
      <c r="E3005" s="3">
        <f>WEEKNUM(KB_s[[#This Row],[kill_datetime]],2)</f>
        <v>35</v>
      </c>
      <c r="F3005" t="s">
        <v>40</v>
      </c>
      <c r="G3005" t="s">
        <v>20</v>
      </c>
      <c r="H3005" t="s">
        <v>76</v>
      </c>
      <c r="I3005" t="s">
        <v>13</v>
      </c>
      <c r="J3005" t="s">
        <v>90</v>
      </c>
      <c r="K3005" t="s">
        <v>36</v>
      </c>
      <c r="L3005" t="s">
        <v>149</v>
      </c>
      <c r="M3005" t="s">
        <v>38</v>
      </c>
      <c r="N3005" s="1">
        <v>70857076.25</v>
      </c>
      <c r="O3005" s="1">
        <v>38208252.539999999</v>
      </c>
    </row>
    <row r="3006" spans="1:15" x14ac:dyDescent="0.25">
      <c r="A3006" s="2">
        <v>45165.796956018516</v>
      </c>
      <c r="B3006">
        <f t="shared" si="92"/>
        <v>27</v>
      </c>
      <c r="C3006">
        <f t="shared" si="93"/>
        <v>8</v>
      </c>
      <c r="D3006" s="2">
        <f>DATE(2023,KB_s[[#This Row],[Monat]],KB_s[[#This Row],[Tag]])</f>
        <v>45165</v>
      </c>
      <c r="E3006" s="3">
        <f>WEEKNUM(KB_s[[#This Row],[kill_datetime]],2)</f>
        <v>35</v>
      </c>
      <c r="F3006" t="s">
        <v>312</v>
      </c>
      <c r="G3006" t="s">
        <v>13</v>
      </c>
      <c r="H3006" t="s">
        <v>23</v>
      </c>
      <c r="I3006" t="s">
        <v>20</v>
      </c>
      <c r="J3006" t="s">
        <v>106</v>
      </c>
      <c r="K3006" t="s">
        <v>32</v>
      </c>
      <c r="L3006" t="s">
        <v>693</v>
      </c>
      <c r="M3006" t="s">
        <v>78</v>
      </c>
      <c r="N3006" s="1">
        <v>16807527.539999999</v>
      </c>
      <c r="O3006" s="1">
        <v>8782772.3499999996</v>
      </c>
    </row>
    <row r="3007" spans="1:15" x14ac:dyDescent="0.25">
      <c r="A3007" s="2">
        <v>45165.80091435185</v>
      </c>
      <c r="B3007">
        <f t="shared" si="92"/>
        <v>27</v>
      </c>
      <c r="C3007">
        <f t="shared" si="93"/>
        <v>8</v>
      </c>
      <c r="D3007" s="2">
        <f>DATE(2023,KB_s[[#This Row],[Monat]],KB_s[[#This Row],[Tag]])</f>
        <v>45165</v>
      </c>
      <c r="E3007" s="3">
        <f>WEEKNUM(KB_s[[#This Row],[kill_datetime]],2)</f>
        <v>35</v>
      </c>
      <c r="F3007" t="s">
        <v>154</v>
      </c>
      <c r="G3007" t="s">
        <v>60</v>
      </c>
      <c r="H3007" t="s">
        <v>45</v>
      </c>
      <c r="I3007" t="s">
        <v>27</v>
      </c>
      <c r="J3007" t="s">
        <v>54</v>
      </c>
      <c r="K3007" t="s">
        <v>17</v>
      </c>
      <c r="L3007" t="s">
        <v>58</v>
      </c>
      <c r="M3007" t="s">
        <v>11</v>
      </c>
      <c r="N3007" s="1">
        <v>1826259.51</v>
      </c>
      <c r="O3007" s="1">
        <v>252438.05</v>
      </c>
    </row>
    <row r="3008" spans="1:15" x14ac:dyDescent="0.25">
      <c r="A3008" s="2">
        <v>45165.849930555552</v>
      </c>
      <c r="B3008">
        <f t="shared" si="92"/>
        <v>27</v>
      </c>
      <c r="C3008">
        <f t="shared" si="93"/>
        <v>8</v>
      </c>
      <c r="D3008" s="2">
        <f>DATE(2023,KB_s[[#This Row],[Monat]],KB_s[[#This Row],[Tag]])</f>
        <v>45165</v>
      </c>
      <c r="E3008" s="3">
        <f>WEEKNUM(KB_s[[#This Row],[kill_datetime]],2)</f>
        <v>35</v>
      </c>
      <c r="F3008" t="s">
        <v>300</v>
      </c>
      <c r="G3008" t="s">
        <v>13</v>
      </c>
      <c r="H3008" t="s">
        <v>23</v>
      </c>
      <c r="I3008" t="s">
        <v>20</v>
      </c>
      <c r="J3008" t="s">
        <v>73</v>
      </c>
      <c r="K3008" t="s">
        <v>32</v>
      </c>
      <c r="L3008" t="s">
        <v>206</v>
      </c>
      <c r="M3008" t="s">
        <v>78</v>
      </c>
      <c r="N3008" s="1">
        <v>18507505.059999999</v>
      </c>
      <c r="O3008" s="1">
        <v>4768123.01</v>
      </c>
    </row>
    <row r="3009" spans="1:15" x14ac:dyDescent="0.25">
      <c r="A3009" s="2">
        <v>45165.850138888891</v>
      </c>
      <c r="B3009">
        <f t="shared" si="92"/>
        <v>27</v>
      </c>
      <c r="C3009">
        <f t="shared" si="93"/>
        <v>8</v>
      </c>
      <c r="D3009" s="2">
        <f>DATE(2023,KB_s[[#This Row],[Monat]],KB_s[[#This Row],[Tag]])</f>
        <v>45165</v>
      </c>
      <c r="E3009" s="3">
        <f>WEEKNUM(KB_s[[#This Row],[kill_datetime]],2)</f>
        <v>35</v>
      </c>
      <c r="F3009" t="s">
        <v>229</v>
      </c>
      <c r="G3009" t="s">
        <v>13</v>
      </c>
      <c r="H3009" t="s">
        <v>23</v>
      </c>
      <c r="I3009" t="s">
        <v>20</v>
      </c>
      <c r="J3009" t="s">
        <v>73</v>
      </c>
      <c r="K3009" t="s">
        <v>32</v>
      </c>
      <c r="L3009" t="s">
        <v>206</v>
      </c>
      <c r="M3009" t="s">
        <v>78</v>
      </c>
      <c r="N3009" s="1">
        <v>18507505.059999999</v>
      </c>
      <c r="O3009" s="1">
        <v>7005148.7800000003</v>
      </c>
    </row>
    <row r="3010" spans="1:15" x14ac:dyDescent="0.25">
      <c r="A3010" s="2">
        <v>45165.850254629629</v>
      </c>
      <c r="B3010">
        <f t="shared" ref="B3010:B3073" si="94">DAY(A3010)</f>
        <v>27</v>
      </c>
      <c r="C3010">
        <f t="shared" ref="C3010:C3073" si="95">MONTH(A3010)</f>
        <v>8</v>
      </c>
      <c r="D3010" s="2">
        <f>DATE(2023,KB_s[[#This Row],[Monat]],KB_s[[#This Row],[Tag]])</f>
        <v>45165</v>
      </c>
      <c r="E3010" s="3">
        <f>WEEKNUM(KB_s[[#This Row],[kill_datetime]],2)</f>
        <v>35</v>
      </c>
      <c r="F3010" t="s">
        <v>300</v>
      </c>
      <c r="G3010" t="s">
        <v>13</v>
      </c>
      <c r="H3010" t="s">
        <v>23</v>
      </c>
      <c r="I3010" t="s">
        <v>20</v>
      </c>
      <c r="J3010" t="s">
        <v>73</v>
      </c>
      <c r="K3010" t="s">
        <v>32</v>
      </c>
      <c r="L3010" t="s">
        <v>206</v>
      </c>
      <c r="M3010" t="s">
        <v>78</v>
      </c>
      <c r="N3010" s="1">
        <v>19904389.170000002</v>
      </c>
      <c r="O3010" s="1">
        <v>6145501.6500000004</v>
      </c>
    </row>
    <row r="3011" spans="1:15" x14ac:dyDescent="0.25">
      <c r="A3011" s="2">
        <v>45165.901759259257</v>
      </c>
      <c r="B3011">
        <f t="shared" si="94"/>
        <v>27</v>
      </c>
      <c r="C3011">
        <f t="shared" si="95"/>
        <v>8</v>
      </c>
      <c r="D3011" s="2">
        <f>DATE(2023,KB_s[[#This Row],[Monat]],KB_s[[#This Row],[Tag]])</f>
        <v>45165</v>
      </c>
      <c r="E3011" s="3">
        <f>WEEKNUM(KB_s[[#This Row],[kill_datetime]],2)</f>
        <v>35</v>
      </c>
      <c r="F3011" t="s">
        <v>391</v>
      </c>
      <c r="G3011" t="s">
        <v>60</v>
      </c>
      <c r="H3011" t="s">
        <v>410</v>
      </c>
      <c r="I3011" t="s">
        <v>13</v>
      </c>
      <c r="J3011" t="s">
        <v>179</v>
      </c>
      <c r="K3011" t="s">
        <v>17</v>
      </c>
      <c r="L3011" t="s">
        <v>295</v>
      </c>
      <c r="M3011" t="s">
        <v>11</v>
      </c>
      <c r="N3011" s="1">
        <v>395251.24</v>
      </c>
      <c r="O3011" s="1">
        <v>244956.22</v>
      </c>
    </row>
    <row r="3012" spans="1:15" x14ac:dyDescent="0.25">
      <c r="A3012" s="2">
        <v>45165.905509259261</v>
      </c>
      <c r="B3012">
        <f t="shared" si="94"/>
        <v>27</v>
      </c>
      <c r="C3012">
        <f t="shared" si="95"/>
        <v>8</v>
      </c>
      <c r="D3012" s="2">
        <f>DATE(2023,KB_s[[#This Row],[Monat]],KB_s[[#This Row],[Tag]])</f>
        <v>45165</v>
      </c>
      <c r="E3012" s="3">
        <f>WEEKNUM(KB_s[[#This Row],[kill_datetime]],2)</f>
        <v>35</v>
      </c>
      <c r="F3012" t="s">
        <v>154</v>
      </c>
      <c r="G3012" t="s">
        <v>60</v>
      </c>
      <c r="H3012" t="s">
        <v>102</v>
      </c>
      <c r="I3012" t="s">
        <v>27</v>
      </c>
      <c r="J3012" t="s">
        <v>44</v>
      </c>
      <c r="K3012" t="s">
        <v>17</v>
      </c>
      <c r="L3012" t="s">
        <v>58</v>
      </c>
      <c r="M3012" t="s">
        <v>11</v>
      </c>
      <c r="N3012" s="1">
        <v>728254.26</v>
      </c>
      <c r="O3012" s="1">
        <v>364426.59</v>
      </c>
    </row>
    <row r="3013" spans="1:15" x14ac:dyDescent="0.25">
      <c r="A3013" s="2">
        <v>45165.911412037036</v>
      </c>
      <c r="B3013">
        <f t="shared" si="94"/>
        <v>27</v>
      </c>
      <c r="C3013">
        <f t="shared" si="95"/>
        <v>8</v>
      </c>
      <c r="D3013" s="2">
        <f>DATE(2023,KB_s[[#This Row],[Monat]],KB_s[[#This Row],[Tag]])</f>
        <v>45165</v>
      </c>
      <c r="E3013" s="3">
        <f>WEEKNUM(KB_s[[#This Row],[kill_datetime]],2)</f>
        <v>35</v>
      </c>
      <c r="F3013" t="s">
        <v>391</v>
      </c>
      <c r="G3013" t="s">
        <v>60</v>
      </c>
      <c r="H3013" t="s">
        <v>21</v>
      </c>
      <c r="I3013" t="s">
        <v>13</v>
      </c>
      <c r="J3013" t="s">
        <v>193</v>
      </c>
      <c r="K3013" t="s">
        <v>17</v>
      </c>
      <c r="L3013" t="s">
        <v>295</v>
      </c>
      <c r="M3013" t="s">
        <v>11</v>
      </c>
      <c r="N3013" s="1">
        <v>786744.98</v>
      </c>
      <c r="O3013" s="1">
        <v>641309.26</v>
      </c>
    </row>
    <row r="3014" spans="1:15" x14ac:dyDescent="0.25">
      <c r="A3014" s="2">
        <v>45165.934710648151</v>
      </c>
      <c r="B3014">
        <f t="shared" si="94"/>
        <v>27</v>
      </c>
      <c r="C3014">
        <f t="shared" si="95"/>
        <v>8</v>
      </c>
      <c r="D3014" s="2">
        <f>DATE(2023,KB_s[[#This Row],[Monat]],KB_s[[#This Row],[Tag]])</f>
        <v>45165</v>
      </c>
      <c r="E3014" s="3">
        <f>WEEKNUM(KB_s[[#This Row],[kill_datetime]],2)</f>
        <v>35</v>
      </c>
      <c r="F3014" t="s">
        <v>165</v>
      </c>
      <c r="G3014" t="s">
        <v>20</v>
      </c>
      <c r="H3014" t="s">
        <v>92</v>
      </c>
      <c r="I3014" t="s">
        <v>13</v>
      </c>
      <c r="J3014" t="s">
        <v>56</v>
      </c>
      <c r="K3014" t="s">
        <v>17</v>
      </c>
      <c r="L3014" t="s">
        <v>434</v>
      </c>
      <c r="M3014" t="s">
        <v>66</v>
      </c>
      <c r="N3014" s="1">
        <v>13277348.300000001</v>
      </c>
      <c r="O3014" s="1">
        <v>2209019.86</v>
      </c>
    </row>
    <row r="3015" spans="1:15" x14ac:dyDescent="0.25">
      <c r="A3015" s="2">
        <v>45165.939398148148</v>
      </c>
      <c r="B3015">
        <f t="shared" si="94"/>
        <v>27</v>
      </c>
      <c r="C3015">
        <f t="shared" si="95"/>
        <v>8</v>
      </c>
      <c r="D3015" s="2">
        <f>DATE(2023,KB_s[[#This Row],[Monat]],KB_s[[#This Row],[Tag]])</f>
        <v>45165</v>
      </c>
      <c r="E3015" s="3">
        <f>WEEKNUM(KB_s[[#This Row],[kill_datetime]],2)</f>
        <v>35</v>
      </c>
      <c r="F3015" t="s">
        <v>165</v>
      </c>
      <c r="G3015" t="s">
        <v>20</v>
      </c>
      <c r="H3015" t="s">
        <v>92</v>
      </c>
      <c r="I3015" t="s">
        <v>13</v>
      </c>
      <c r="J3015" t="s">
        <v>39</v>
      </c>
      <c r="K3015" t="s">
        <v>32</v>
      </c>
      <c r="L3015" t="s">
        <v>328</v>
      </c>
      <c r="M3015" t="s">
        <v>66</v>
      </c>
      <c r="N3015" s="1">
        <v>17081413.530000001</v>
      </c>
      <c r="O3015" s="1">
        <v>7061790.0099999998</v>
      </c>
    </row>
    <row r="3016" spans="1:15" x14ac:dyDescent="0.25">
      <c r="A3016" s="2">
        <v>45165.944641203707</v>
      </c>
      <c r="B3016">
        <f t="shared" si="94"/>
        <v>27</v>
      </c>
      <c r="C3016">
        <f t="shared" si="95"/>
        <v>8</v>
      </c>
      <c r="D3016" s="2">
        <f>DATE(2023,KB_s[[#This Row],[Monat]],KB_s[[#This Row],[Tag]])</f>
        <v>45165</v>
      </c>
      <c r="E3016" s="3">
        <f>WEEKNUM(KB_s[[#This Row],[kill_datetime]],2)</f>
        <v>35</v>
      </c>
      <c r="F3016" t="s">
        <v>607</v>
      </c>
      <c r="G3016" t="s">
        <v>20</v>
      </c>
      <c r="H3016" t="s">
        <v>12</v>
      </c>
      <c r="I3016" t="s">
        <v>13</v>
      </c>
      <c r="J3016" t="s">
        <v>44</v>
      </c>
      <c r="K3016" t="s">
        <v>17</v>
      </c>
      <c r="L3016" t="s">
        <v>405</v>
      </c>
      <c r="M3016" t="s">
        <v>78</v>
      </c>
      <c r="N3016" s="1">
        <v>691505.48</v>
      </c>
      <c r="O3016" s="1">
        <v>570019.07999999996</v>
      </c>
    </row>
    <row r="3017" spans="1:15" x14ac:dyDescent="0.25">
      <c r="A3017" s="2">
        <v>45165.945277777777</v>
      </c>
      <c r="B3017">
        <f t="shared" si="94"/>
        <v>27</v>
      </c>
      <c r="C3017">
        <f t="shared" si="95"/>
        <v>8</v>
      </c>
      <c r="D3017" s="2">
        <f>DATE(2023,KB_s[[#This Row],[Monat]],KB_s[[#This Row],[Tag]])</f>
        <v>45165</v>
      </c>
      <c r="E3017" s="3">
        <f>WEEKNUM(KB_s[[#This Row],[kill_datetime]],2)</f>
        <v>35</v>
      </c>
      <c r="F3017" t="s">
        <v>569</v>
      </c>
      <c r="G3017" t="s">
        <v>20</v>
      </c>
      <c r="H3017" t="s">
        <v>594</v>
      </c>
      <c r="I3017" t="s">
        <v>13</v>
      </c>
      <c r="J3017" t="s">
        <v>106</v>
      </c>
      <c r="K3017" t="s">
        <v>32</v>
      </c>
      <c r="L3017" t="s">
        <v>181</v>
      </c>
      <c r="M3017" t="s">
        <v>66</v>
      </c>
      <c r="N3017" s="1">
        <v>24527422.379999999</v>
      </c>
      <c r="O3017" s="1">
        <v>12841858.210000001</v>
      </c>
    </row>
    <row r="3018" spans="1:15" x14ac:dyDescent="0.25">
      <c r="A3018" s="2">
        <v>45165.964201388888</v>
      </c>
      <c r="B3018">
        <f t="shared" si="94"/>
        <v>27</v>
      </c>
      <c r="C3018">
        <f t="shared" si="95"/>
        <v>8</v>
      </c>
      <c r="D3018" s="2">
        <f>DATE(2023,KB_s[[#This Row],[Monat]],KB_s[[#This Row],[Tag]])</f>
        <v>45165</v>
      </c>
      <c r="E3018" s="3">
        <f>WEEKNUM(KB_s[[#This Row],[kill_datetime]],2)</f>
        <v>35</v>
      </c>
      <c r="F3018" t="s">
        <v>40</v>
      </c>
      <c r="G3018" t="s">
        <v>20</v>
      </c>
      <c r="H3018" t="s">
        <v>164</v>
      </c>
      <c r="I3018" t="s">
        <v>13</v>
      </c>
      <c r="J3018" t="s">
        <v>73</v>
      </c>
      <c r="K3018" t="s">
        <v>32</v>
      </c>
      <c r="L3018" t="s">
        <v>645</v>
      </c>
      <c r="M3018" t="s">
        <v>78</v>
      </c>
      <c r="N3018" s="1">
        <v>15100975.060000001</v>
      </c>
      <c r="O3018" s="1">
        <v>2356926.14</v>
      </c>
    </row>
    <row r="3019" spans="1:15" x14ac:dyDescent="0.25">
      <c r="A3019" s="2">
        <v>45166.015532407408</v>
      </c>
      <c r="B3019">
        <f t="shared" si="94"/>
        <v>28</v>
      </c>
      <c r="C3019">
        <f t="shared" si="95"/>
        <v>8</v>
      </c>
      <c r="D3019" s="2">
        <f>DATE(2023,KB_s[[#This Row],[Monat]],KB_s[[#This Row],[Tag]])</f>
        <v>45166</v>
      </c>
      <c r="E3019" s="3">
        <f>WEEKNUM(KB_s[[#This Row],[kill_datetime]],2)</f>
        <v>36</v>
      </c>
      <c r="F3019" t="s">
        <v>361</v>
      </c>
      <c r="G3019" t="s">
        <v>27</v>
      </c>
      <c r="H3019" t="s">
        <v>264</v>
      </c>
      <c r="I3019" t="s">
        <v>15</v>
      </c>
      <c r="J3019" t="s">
        <v>48</v>
      </c>
      <c r="K3019" t="s">
        <v>25</v>
      </c>
      <c r="L3019" t="s">
        <v>58</v>
      </c>
      <c r="M3019" t="s">
        <v>11</v>
      </c>
      <c r="N3019" s="1">
        <v>1385351.96</v>
      </c>
      <c r="O3019" s="1">
        <v>1019761.79</v>
      </c>
    </row>
    <row r="3020" spans="1:15" x14ac:dyDescent="0.25">
      <c r="A3020" s="2">
        <v>45166.107430555552</v>
      </c>
      <c r="B3020">
        <f t="shared" si="94"/>
        <v>28</v>
      </c>
      <c r="C3020">
        <f t="shared" si="95"/>
        <v>8</v>
      </c>
      <c r="D3020" s="2">
        <f>DATE(2023,KB_s[[#This Row],[Monat]],KB_s[[#This Row],[Tag]])</f>
        <v>45166</v>
      </c>
      <c r="E3020" s="3">
        <f>WEEKNUM(KB_s[[#This Row],[kill_datetime]],2)</f>
        <v>36</v>
      </c>
      <c r="F3020" t="s">
        <v>23</v>
      </c>
      <c r="G3020" t="s">
        <v>20</v>
      </c>
      <c r="H3020" t="s">
        <v>21</v>
      </c>
      <c r="I3020" t="s">
        <v>13</v>
      </c>
      <c r="J3020" t="s">
        <v>39</v>
      </c>
      <c r="K3020" t="s">
        <v>32</v>
      </c>
      <c r="L3020" t="s">
        <v>436</v>
      </c>
      <c r="M3020" t="s">
        <v>66</v>
      </c>
      <c r="N3020" s="1">
        <v>51493894.829999998</v>
      </c>
      <c r="O3020" s="1">
        <v>25240628.120000001</v>
      </c>
    </row>
    <row r="3021" spans="1:15" x14ac:dyDescent="0.25">
      <c r="A3021" s="2">
        <v>45166.398576388892</v>
      </c>
      <c r="B3021">
        <f t="shared" si="94"/>
        <v>28</v>
      </c>
      <c r="C3021">
        <f t="shared" si="95"/>
        <v>8</v>
      </c>
      <c r="D3021" s="2">
        <f>DATE(2023,KB_s[[#This Row],[Monat]],KB_s[[#This Row],[Tag]])</f>
        <v>45166</v>
      </c>
      <c r="E3021" s="3">
        <f>WEEKNUM(KB_s[[#This Row],[kill_datetime]],2)</f>
        <v>36</v>
      </c>
      <c r="F3021" t="s">
        <v>40</v>
      </c>
      <c r="G3021" t="s">
        <v>20</v>
      </c>
      <c r="H3021" t="s">
        <v>40</v>
      </c>
      <c r="I3021" t="s">
        <v>20</v>
      </c>
      <c r="J3021" t="s">
        <v>478</v>
      </c>
      <c r="K3021" t="s">
        <v>32</v>
      </c>
      <c r="L3021" t="s">
        <v>304</v>
      </c>
      <c r="M3021" t="s">
        <v>66</v>
      </c>
      <c r="N3021" s="1">
        <v>116519289.81999999</v>
      </c>
      <c r="O3021" s="1">
        <v>113667173.54000001</v>
      </c>
    </row>
    <row r="3022" spans="1:15" x14ac:dyDescent="0.25">
      <c r="A3022" s="2">
        <v>45166.401203703703</v>
      </c>
      <c r="B3022">
        <f t="shared" si="94"/>
        <v>28</v>
      </c>
      <c r="C3022">
        <f t="shared" si="95"/>
        <v>8</v>
      </c>
      <c r="D3022" s="2">
        <f>DATE(2023,KB_s[[#This Row],[Monat]],KB_s[[#This Row],[Tag]])</f>
        <v>45166</v>
      </c>
      <c r="E3022" s="3">
        <f>WEEKNUM(KB_s[[#This Row],[kill_datetime]],2)</f>
        <v>36</v>
      </c>
      <c r="F3022" t="s">
        <v>154</v>
      </c>
      <c r="G3022" t="s">
        <v>60</v>
      </c>
      <c r="H3022" t="s">
        <v>422</v>
      </c>
      <c r="I3022" t="s">
        <v>13</v>
      </c>
      <c r="J3022" t="s">
        <v>46</v>
      </c>
      <c r="K3022" t="s">
        <v>17</v>
      </c>
      <c r="L3022" t="s">
        <v>58</v>
      </c>
      <c r="M3022" t="s">
        <v>11</v>
      </c>
      <c r="N3022" s="1">
        <v>1359925.24</v>
      </c>
      <c r="O3022" s="1">
        <v>983360.08</v>
      </c>
    </row>
    <row r="3023" spans="1:15" x14ac:dyDescent="0.25">
      <c r="A3023" s="2">
        <v>45166.416296296295</v>
      </c>
      <c r="B3023">
        <f t="shared" si="94"/>
        <v>28</v>
      </c>
      <c r="C3023">
        <f t="shared" si="95"/>
        <v>8</v>
      </c>
      <c r="D3023" s="2">
        <f>DATE(2023,KB_s[[#This Row],[Monat]],KB_s[[#This Row],[Tag]])</f>
        <v>45166</v>
      </c>
      <c r="E3023" s="3">
        <f>WEEKNUM(KB_s[[#This Row],[kill_datetime]],2)</f>
        <v>36</v>
      </c>
      <c r="F3023" t="s">
        <v>154</v>
      </c>
      <c r="G3023" t="s">
        <v>60</v>
      </c>
      <c r="H3023" t="s">
        <v>207</v>
      </c>
      <c r="I3023" t="s">
        <v>27</v>
      </c>
      <c r="J3023" t="s">
        <v>56</v>
      </c>
      <c r="K3023" t="s">
        <v>17</v>
      </c>
      <c r="L3023" t="s">
        <v>58</v>
      </c>
      <c r="M3023" t="s">
        <v>11</v>
      </c>
      <c r="N3023" s="1">
        <v>1753926.79</v>
      </c>
      <c r="O3023" s="1">
        <v>1469487.27</v>
      </c>
    </row>
    <row r="3024" spans="1:15" x14ac:dyDescent="0.25">
      <c r="A3024" s="2">
        <v>45166.466099537036</v>
      </c>
      <c r="B3024">
        <f t="shared" si="94"/>
        <v>28</v>
      </c>
      <c r="C3024">
        <f t="shared" si="95"/>
        <v>8</v>
      </c>
      <c r="D3024" s="2">
        <f>DATE(2023,KB_s[[#This Row],[Monat]],KB_s[[#This Row],[Tag]])</f>
        <v>45166</v>
      </c>
      <c r="E3024" s="3">
        <f>WEEKNUM(KB_s[[#This Row],[kill_datetime]],2)</f>
        <v>36</v>
      </c>
      <c r="F3024" t="s">
        <v>154</v>
      </c>
      <c r="G3024" t="s">
        <v>60</v>
      </c>
      <c r="H3024" t="s">
        <v>153</v>
      </c>
      <c r="I3024" t="s">
        <v>27</v>
      </c>
      <c r="J3024" t="s">
        <v>50</v>
      </c>
      <c r="K3024" t="s">
        <v>17</v>
      </c>
      <c r="L3024" t="s">
        <v>58</v>
      </c>
      <c r="M3024" t="s">
        <v>11</v>
      </c>
      <c r="N3024" s="1">
        <v>389775.84</v>
      </c>
      <c r="O3024" s="1">
        <v>217176.14</v>
      </c>
    </row>
    <row r="3025" spans="1:15" x14ac:dyDescent="0.25">
      <c r="A3025" s="2">
        <v>45166.467812499999</v>
      </c>
      <c r="B3025">
        <f t="shared" si="94"/>
        <v>28</v>
      </c>
      <c r="C3025">
        <f t="shared" si="95"/>
        <v>8</v>
      </c>
      <c r="D3025" s="2">
        <f>DATE(2023,KB_s[[#This Row],[Monat]],KB_s[[#This Row],[Tag]])</f>
        <v>45166</v>
      </c>
      <c r="E3025" s="3">
        <f>WEEKNUM(KB_s[[#This Row],[kill_datetime]],2)</f>
        <v>36</v>
      </c>
      <c r="F3025" t="s">
        <v>154</v>
      </c>
      <c r="G3025" t="s">
        <v>60</v>
      </c>
      <c r="H3025" t="s">
        <v>178</v>
      </c>
      <c r="I3025" t="s">
        <v>27</v>
      </c>
      <c r="J3025" t="s">
        <v>49</v>
      </c>
      <c r="K3025" t="s">
        <v>25</v>
      </c>
      <c r="L3025" t="s">
        <v>58</v>
      </c>
      <c r="M3025" t="s">
        <v>11</v>
      </c>
      <c r="N3025" s="1">
        <v>10983178.050000001</v>
      </c>
      <c r="O3025" s="1">
        <v>6803360.9100000001</v>
      </c>
    </row>
    <row r="3026" spans="1:15" x14ac:dyDescent="0.25">
      <c r="A3026" s="2">
        <v>45166.557430555556</v>
      </c>
      <c r="B3026">
        <f t="shared" si="94"/>
        <v>28</v>
      </c>
      <c r="C3026">
        <f t="shared" si="95"/>
        <v>8</v>
      </c>
      <c r="D3026" s="2">
        <f>DATE(2023,KB_s[[#This Row],[Monat]],KB_s[[#This Row],[Tag]])</f>
        <v>45166</v>
      </c>
      <c r="E3026" s="3">
        <f>WEEKNUM(KB_s[[#This Row],[kill_datetime]],2)</f>
        <v>36</v>
      </c>
      <c r="F3026" t="s">
        <v>646</v>
      </c>
      <c r="G3026" t="s">
        <v>60</v>
      </c>
      <c r="H3026" t="s">
        <v>558</v>
      </c>
      <c r="I3026" t="s">
        <v>27</v>
      </c>
      <c r="J3026" t="s">
        <v>46</v>
      </c>
      <c r="K3026" t="s">
        <v>17</v>
      </c>
      <c r="L3026" t="s">
        <v>168</v>
      </c>
      <c r="M3026" t="s">
        <v>38</v>
      </c>
      <c r="N3026" s="1">
        <v>2410514.7400000002</v>
      </c>
      <c r="O3026" s="1">
        <v>230875.23</v>
      </c>
    </row>
    <row r="3027" spans="1:15" x14ac:dyDescent="0.25">
      <c r="A3027" s="2">
        <v>45166.578981481478</v>
      </c>
      <c r="B3027">
        <f t="shared" si="94"/>
        <v>28</v>
      </c>
      <c r="C3027">
        <f t="shared" si="95"/>
        <v>8</v>
      </c>
      <c r="D3027" s="2">
        <f>DATE(2023,KB_s[[#This Row],[Monat]],KB_s[[#This Row],[Tag]])</f>
        <v>45166</v>
      </c>
      <c r="E3027" s="3">
        <f>WEEKNUM(KB_s[[#This Row],[kill_datetime]],2)</f>
        <v>36</v>
      </c>
      <c r="F3027" t="s">
        <v>292</v>
      </c>
      <c r="G3027" t="s">
        <v>13</v>
      </c>
      <c r="H3027" t="s">
        <v>572</v>
      </c>
      <c r="I3027" t="s">
        <v>20</v>
      </c>
      <c r="J3027" t="s">
        <v>29</v>
      </c>
      <c r="K3027" t="s">
        <v>17</v>
      </c>
      <c r="L3027" t="s">
        <v>181</v>
      </c>
      <c r="M3027" t="s">
        <v>66</v>
      </c>
      <c r="N3027" s="1">
        <v>7897917.0899999999</v>
      </c>
      <c r="O3027" s="1">
        <v>5953968.4400000004</v>
      </c>
    </row>
    <row r="3028" spans="1:15" x14ac:dyDescent="0.25">
      <c r="A3028" s="2">
        <v>45166.579675925925</v>
      </c>
      <c r="B3028">
        <f t="shared" si="94"/>
        <v>28</v>
      </c>
      <c r="C3028">
        <f t="shared" si="95"/>
        <v>8</v>
      </c>
      <c r="D3028" s="2">
        <f>DATE(2023,KB_s[[#This Row],[Monat]],KB_s[[#This Row],[Tag]])</f>
        <v>45166</v>
      </c>
      <c r="E3028" s="3">
        <f>WEEKNUM(KB_s[[#This Row],[kill_datetime]],2)</f>
        <v>36</v>
      </c>
      <c r="F3028" t="s">
        <v>369</v>
      </c>
      <c r="G3028" t="s">
        <v>20</v>
      </c>
      <c r="H3028" t="s">
        <v>369</v>
      </c>
      <c r="I3028" t="s">
        <v>20</v>
      </c>
      <c r="J3028" t="s">
        <v>16</v>
      </c>
      <c r="K3028" t="s">
        <v>17</v>
      </c>
      <c r="L3028" t="s">
        <v>639</v>
      </c>
      <c r="M3028" t="s">
        <v>66</v>
      </c>
      <c r="N3028" s="1">
        <v>226290139</v>
      </c>
      <c r="O3028" s="1">
        <v>113899153.76000001</v>
      </c>
    </row>
    <row r="3029" spans="1:15" x14ac:dyDescent="0.25">
      <c r="A3029" s="2">
        <v>45166.594560185185</v>
      </c>
      <c r="B3029">
        <f t="shared" si="94"/>
        <v>28</v>
      </c>
      <c r="C3029">
        <f t="shared" si="95"/>
        <v>8</v>
      </c>
      <c r="D3029" s="2">
        <f>DATE(2023,KB_s[[#This Row],[Monat]],KB_s[[#This Row],[Tag]])</f>
        <v>45166</v>
      </c>
      <c r="E3029" s="3">
        <f>WEEKNUM(KB_s[[#This Row],[kill_datetime]],2)</f>
        <v>36</v>
      </c>
      <c r="F3029" t="s">
        <v>207</v>
      </c>
      <c r="G3029" t="s">
        <v>27</v>
      </c>
      <c r="H3029" t="s">
        <v>207</v>
      </c>
      <c r="I3029" t="s">
        <v>27</v>
      </c>
      <c r="J3029" t="s">
        <v>35</v>
      </c>
      <c r="K3029" t="s">
        <v>36</v>
      </c>
      <c r="L3029" t="s">
        <v>37</v>
      </c>
      <c r="M3029" t="s">
        <v>38</v>
      </c>
      <c r="N3029" s="1">
        <v>42961764.539999999</v>
      </c>
      <c r="O3029" s="1">
        <v>26639854.879999999</v>
      </c>
    </row>
    <row r="3030" spans="1:15" x14ac:dyDescent="0.25">
      <c r="A3030" s="2">
        <v>45166.601006944446</v>
      </c>
      <c r="B3030">
        <f t="shared" si="94"/>
        <v>28</v>
      </c>
      <c r="C3030">
        <f t="shared" si="95"/>
        <v>8</v>
      </c>
      <c r="D3030" s="2">
        <f>DATE(2023,KB_s[[#This Row],[Monat]],KB_s[[#This Row],[Tag]])</f>
        <v>45166</v>
      </c>
      <c r="E3030" s="3">
        <f>WEEKNUM(KB_s[[#This Row],[kill_datetime]],2)</f>
        <v>36</v>
      </c>
      <c r="F3030" t="s">
        <v>484</v>
      </c>
      <c r="G3030" t="s">
        <v>13</v>
      </c>
      <c r="H3030" t="s">
        <v>348</v>
      </c>
      <c r="I3030" t="s">
        <v>20</v>
      </c>
      <c r="J3030" t="s">
        <v>39</v>
      </c>
      <c r="K3030" t="s">
        <v>32</v>
      </c>
      <c r="L3030" t="s">
        <v>524</v>
      </c>
      <c r="M3030" t="s">
        <v>78</v>
      </c>
      <c r="N3030" s="1">
        <v>26785380.449999999</v>
      </c>
      <c r="O3030" s="1">
        <v>10327957.35</v>
      </c>
    </row>
    <row r="3031" spans="1:15" x14ac:dyDescent="0.25">
      <c r="A3031" s="2">
        <v>45166.619583333333</v>
      </c>
      <c r="B3031">
        <f t="shared" si="94"/>
        <v>28</v>
      </c>
      <c r="C3031">
        <f t="shared" si="95"/>
        <v>8</v>
      </c>
      <c r="D3031" s="2">
        <f>DATE(2023,KB_s[[#This Row],[Monat]],KB_s[[#This Row],[Tag]])</f>
        <v>45166</v>
      </c>
      <c r="E3031" s="3">
        <f>WEEKNUM(KB_s[[#This Row],[kill_datetime]],2)</f>
        <v>36</v>
      </c>
      <c r="F3031" t="s">
        <v>207</v>
      </c>
      <c r="G3031" t="s">
        <v>27</v>
      </c>
      <c r="H3031" t="s">
        <v>646</v>
      </c>
      <c r="I3031" t="s">
        <v>60</v>
      </c>
      <c r="J3031" t="s">
        <v>157</v>
      </c>
      <c r="K3031" t="s">
        <v>32</v>
      </c>
      <c r="L3031" t="s">
        <v>217</v>
      </c>
      <c r="M3031" t="s">
        <v>38</v>
      </c>
      <c r="N3031" s="1">
        <v>113101583.83</v>
      </c>
      <c r="O3031" s="1">
        <v>93363571.349999994</v>
      </c>
    </row>
    <row r="3032" spans="1:15" x14ac:dyDescent="0.25">
      <c r="A3032" s="2">
        <v>45166.620462962965</v>
      </c>
      <c r="B3032">
        <f t="shared" si="94"/>
        <v>28</v>
      </c>
      <c r="C3032">
        <f t="shared" si="95"/>
        <v>8</v>
      </c>
      <c r="D3032" s="2">
        <f>DATE(2023,KB_s[[#This Row],[Monat]],KB_s[[#This Row],[Tag]])</f>
        <v>45166</v>
      </c>
      <c r="E3032" s="3">
        <f>WEEKNUM(KB_s[[#This Row],[kill_datetime]],2)</f>
        <v>36</v>
      </c>
      <c r="F3032" t="s">
        <v>121</v>
      </c>
      <c r="G3032" t="s">
        <v>27</v>
      </c>
      <c r="H3032" t="s">
        <v>646</v>
      </c>
      <c r="I3032" t="s">
        <v>60</v>
      </c>
      <c r="J3032" t="s">
        <v>157</v>
      </c>
      <c r="K3032" t="s">
        <v>32</v>
      </c>
      <c r="L3032" t="s">
        <v>140</v>
      </c>
      <c r="M3032" t="s">
        <v>38</v>
      </c>
      <c r="N3032" s="1">
        <v>126713927.63</v>
      </c>
      <c r="O3032" s="1">
        <v>99455517.400000006</v>
      </c>
    </row>
    <row r="3033" spans="1:15" x14ac:dyDescent="0.25">
      <c r="A3033" s="2">
        <v>45166.684687499997</v>
      </c>
      <c r="B3033">
        <f t="shared" si="94"/>
        <v>28</v>
      </c>
      <c r="C3033">
        <f t="shared" si="95"/>
        <v>8</v>
      </c>
      <c r="D3033" s="2">
        <f>DATE(2023,KB_s[[#This Row],[Monat]],KB_s[[#This Row],[Tag]])</f>
        <v>45166</v>
      </c>
      <c r="E3033" s="3">
        <f>WEEKNUM(KB_s[[#This Row],[kill_datetime]],2)</f>
        <v>36</v>
      </c>
      <c r="F3033" t="s">
        <v>315</v>
      </c>
      <c r="G3033" t="s">
        <v>27</v>
      </c>
      <c r="H3033" t="s">
        <v>303</v>
      </c>
      <c r="I3033" t="s">
        <v>20</v>
      </c>
      <c r="J3033" t="s">
        <v>80</v>
      </c>
      <c r="K3033" t="s">
        <v>36</v>
      </c>
      <c r="L3033" t="s">
        <v>522</v>
      </c>
      <c r="M3033" t="s">
        <v>66</v>
      </c>
      <c r="N3033" s="1">
        <v>81528180.849999994</v>
      </c>
      <c r="O3033" s="1">
        <v>70166107.230000004</v>
      </c>
    </row>
    <row r="3034" spans="1:15" x14ac:dyDescent="0.25">
      <c r="A3034" s="2">
        <v>45166.784444444442</v>
      </c>
      <c r="B3034">
        <f t="shared" si="94"/>
        <v>28</v>
      </c>
      <c r="C3034">
        <f t="shared" si="95"/>
        <v>8</v>
      </c>
      <c r="D3034" s="2">
        <f>DATE(2023,KB_s[[#This Row],[Monat]],KB_s[[#This Row],[Tag]])</f>
        <v>45166</v>
      </c>
      <c r="E3034" s="3">
        <f>WEEKNUM(KB_s[[#This Row],[kill_datetime]],2)</f>
        <v>36</v>
      </c>
      <c r="F3034" t="s">
        <v>23</v>
      </c>
      <c r="G3034" t="s">
        <v>20</v>
      </c>
      <c r="H3034" t="s">
        <v>21</v>
      </c>
      <c r="I3034" t="s">
        <v>13</v>
      </c>
      <c r="J3034" t="s">
        <v>79</v>
      </c>
      <c r="K3034" t="s">
        <v>25</v>
      </c>
      <c r="L3034" t="s">
        <v>183</v>
      </c>
      <c r="M3034" t="s">
        <v>94</v>
      </c>
      <c r="N3034" s="1">
        <v>7871816.7800000003</v>
      </c>
      <c r="O3034" s="1">
        <v>5621778.4000000004</v>
      </c>
    </row>
    <row r="3035" spans="1:15" x14ac:dyDescent="0.25">
      <c r="A3035" s="2">
        <v>45166.784548611111</v>
      </c>
      <c r="B3035">
        <f t="shared" si="94"/>
        <v>28</v>
      </c>
      <c r="C3035">
        <f t="shared" si="95"/>
        <v>8</v>
      </c>
      <c r="D3035" s="2">
        <f>DATE(2023,KB_s[[#This Row],[Monat]],KB_s[[#This Row],[Tag]])</f>
        <v>45166</v>
      </c>
      <c r="E3035" s="3">
        <f>WEEKNUM(KB_s[[#This Row],[kill_datetime]],2)</f>
        <v>36</v>
      </c>
      <c r="F3035" t="s">
        <v>23</v>
      </c>
      <c r="G3035" t="s">
        <v>20</v>
      </c>
      <c r="H3035" t="s">
        <v>22</v>
      </c>
      <c r="I3035" t="s">
        <v>13</v>
      </c>
      <c r="J3035" t="s">
        <v>79</v>
      </c>
      <c r="K3035" t="s">
        <v>25</v>
      </c>
      <c r="L3035" t="s">
        <v>183</v>
      </c>
      <c r="M3035" t="s">
        <v>94</v>
      </c>
      <c r="N3035" s="1">
        <v>10115217.08</v>
      </c>
      <c r="O3035" s="1">
        <v>9011058.1999999993</v>
      </c>
    </row>
    <row r="3036" spans="1:15" x14ac:dyDescent="0.25">
      <c r="A3036" s="2">
        <v>45166.784548611111</v>
      </c>
      <c r="B3036">
        <f t="shared" si="94"/>
        <v>28</v>
      </c>
      <c r="C3036">
        <f t="shared" si="95"/>
        <v>8</v>
      </c>
      <c r="D3036" s="2">
        <f>DATE(2023,KB_s[[#This Row],[Monat]],KB_s[[#This Row],[Tag]])</f>
        <v>45166</v>
      </c>
      <c r="E3036" s="3">
        <f>WEEKNUM(KB_s[[#This Row],[kill_datetime]],2)</f>
        <v>36</v>
      </c>
      <c r="F3036" t="s">
        <v>23</v>
      </c>
      <c r="G3036" t="s">
        <v>20</v>
      </c>
      <c r="H3036" t="s">
        <v>392</v>
      </c>
      <c r="I3036" t="s">
        <v>13</v>
      </c>
      <c r="J3036" t="s">
        <v>200</v>
      </c>
      <c r="K3036" t="s">
        <v>17</v>
      </c>
      <c r="L3036" t="s">
        <v>183</v>
      </c>
      <c r="M3036" t="s">
        <v>94</v>
      </c>
      <c r="N3036" s="1">
        <v>6568055.1500000004</v>
      </c>
      <c r="O3036" s="1">
        <v>6384298.2400000002</v>
      </c>
    </row>
    <row r="3037" spans="1:15" x14ac:dyDescent="0.25">
      <c r="A3037" s="2">
        <v>45166.790046296293</v>
      </c>
      <c r="B3037">
        <f t="shared" si="94"/>
        <v>28</v>
      </c>
      <c r="C3037">
        <f t="shared" si="95"/>
        <v>8</v>
      </c>
      <c r="D3037" s="2">
        <f>DATE(2023,KB_s[[#This Row],[Monat]],KB_s[[#This Row],[Tag]])</f>
        <v>45166</v>
      </c>
      <c r="E3037" s="3">
        <f>WEEKNUM(KB_s[[#This Row],[kill_datetime]],2)</f>
        <v>36</v>
      </c>
      <c r="F3037" t="s">
        <v>245</v>
      </c>
      <c r="G3037" t="s">
        <v>13</v>
      </c>
      <c r="H3037" t="s">
        <v>581</v>
      </c>
      <c r="I3037" t="s">
        <v>20</v>
      </c>
      <c r="J3037" t="s">
        <v>69</v>
      </c>
      <c r="K3037" t="s">
        <v>17</v>
      </c>
      <c r="L3037" t="s">
        <v>58</v>
      </c>
      <c r="M3037" t="s">
        <v>11</v>
      </c>
      <c r="N3037" s="1">
        <v>4766488.18</v>
      </c>
      <c r="O3037" s="1">
        <v>1602991.8</v>
      </c>
    </row>
    <row r="3038" spans="1:15" x14ac:dyDescent="0.25">
      <c r="A3038" s="2">
        <v>45166.801354166666</v>
      </c>
      <c r="B3038">
        <f t="shared" si="94"/>
        <v>28</v>
      </c>
      <c r="C3038">
        <f t="shared" si="95"/>
        <v>8</v>
      </c>
      <c r="D3038" s="2">
        <f>DATE(2023,KB_s[[#This Row],[Monat]],KB_s[[#This Row],[Tag]])</f>
        <v>45166</v>
      </c>
      <c r="E3038" s="3">
        <f>WEEKNUM(KB_s[[#This Row],[kill_datetime]],2)</f>
        <v>36</v>
      </c>
      <c r="F3038" t="s">
        <v>170</v>
      </c>
      <c r="G3038" t="s">
        <v>20</v>
      </c>
      <c r="H3038" t="s">
        <v>21</v>
      </c>
      <c r="I3038" t="s">
        <v>13</v>
      </c>
      <c r="J3038" t="s">
        <v>106</v>
      </c>
      <c r="K3038" t="s">
        <v>32</v>
      </c>
      <c r="L3038" t="s">
        <v>91</v>
      </c>
      <c r="M3038" t="s">
        <v>66</v>
      </c>
      <c r="N3038" s="1">
        <v>28602478.02</v>
      </c>
      <c r="O3038" s="1">
        <v>15508311.369999999</v>
      </c>
    </row>
    <row r="3039" spans="1:15" x14ac:dyDescent="0.25">
      <c r="A3039" s="2">
        <v>45166.820405092592</v>
      </c>
      <c r="B3039">
        <f t="shared" si="94"/>
        <v>28</v>
      </c>
      <c r="C3039">
        <f t="shared" si="95"/>
        <v>8</v>
      </c>
      <c r="D3039" s="2">
        <f>DATE(2023,KB_s[[#This Row],[Monat]],KB_s[[#This Row],[Tag]])</f>
        <v>45166</v>
      </c>
      <c r="E3039" s="3">
        <f>WEEKNUM(KB_s[[#This Row],[kill_datetime]],2)</f>
        <v>36</v>
      </c>
      <c r="F3039" t="s">
        <v>244</v>
      </c>
      <c r="G3039" t="s">
        <v>13</v>
      </c>
      <c r="H3039" t="s">
        <v>604</v>
      </c>
      <c r="I3039" t="s">
        <v>15</v>
      </c>
      <c r="J3039" t="s">
        <v>39</v>
      </c>
      <c r="K3039" t="s">
        <v>32</v>
      </c>
      <c r="L3039" t="s">
        <v>206</v>
      </c>
      <c r="M3039" t="s">
        <v>78</v>
      </c>
      <c r="N3039" s="1">
        <v>20939428.390000001</v>
      </c>
      <c r="O3039" s="1">
        <v>7144709.1799999997</v>
      </c>
    </row>
    <row r="3040" spans="1:15" x14ac:dyDescent="0.25">
      <c r="A3040" s="2">
        <v>45166.820474537039</v>
      </c>
      <c r="B3040">
        <f t="shared" si="94"/>
        <v>28</v>
      </c>
      <c r="C3040">
        <f t="shared" si="95"/>
        <v>8</v>
      </c>
      <c r="D3040" s="2">
        <f>DATE(2023,KB_s[[#This Row],[Monat]],KB_s[[#This Row],[Tag]])</f>
        <v>45166</v>
      </c>
      <c r="E3040" s="3">
        <f>WEEKNUM(KB_s[[#This Row],[kill_datetime]],2)</f>
        <v>36</v>
      </c>
      <c r="F3040" t="s">
        <v>515</v>
      </c>
      <c r="G3040" t="s">
        <v>13</v>
      </c>
      <c r="H3040" t="s">
        <v>604</v>
      </c>
      <c r="I3040" t="s">
        <v>15</v>
      </c>
      <c r="J3040" t="s">
        <v>134</v>
      </c>
      <c r="K3040" t="s">
        <v>32</v>
      </c>
      <c r="L3040" t="s">
        <v>401</v>
      </c>
      <c r="M3040" t="s">
        <v>78</v>
      </c>
      <c r="N3040" s="1">
        <v>80690013.950000003</v>
      </c>
      <c r="O3040" s="1">
        <v>48180781.450000003</v>
      </c>
    </row>
    <row r="3041" spans="1:15" x14ac:dyDescent="0.25">
      <c r="A3041" s="2">
        <v>45166.832627314812</v>
      </c>
      <c r="B3041">
        <f t="shared" si="94"/>
        <v>28</v>
      </c>
      <c r="C3041">
        <f t="shared" si="95"/>
        <v>8</v>
      </c>
      <c r="D3041" s="2">
        <f>DATE(2023,KB_s[[#This Row],[Monat]],KB_s[[#This Row],[Tag]])</f>
        <v>45166</v>
      </c>
      <c r="E3041" s="3">
        <f>WEEKNUM(KB_s[[#This Row],[kill_datetime]],2)</f>
        <v>36</v>
      </c>
      <c r="F3041" t="s">
        <v>391</v>
      </c>
      <c r="G3041" t="s">
        <v>60</v>
      </c>
      <c r="H3041" t="s">
        <v>110</v>
      </c>
      <c r="I3041" t="s">
        <v>27</v>
      </c>
      <c r="J3041" t="s">
        <v>79</v>
      </c>
      <c r="K3041" t="s">
        <v>25</v>
      </c>
      <c r="L3041" t="s">
        <v>433</v>
      </c>
      <c r="M3041" t="s">
        <v>11</v>
      </c>
      <c r="N3041" s="1">
        <v>4418802.8</v>
      </c>
      <c r="O3041" s="1">
        <v>2479056.3199999998</v>
      </c>
    </row>
    <row r="3042" spans="1:15" x14ac:dyDescent="0.25">
      <c r="A3042" s="2">
        <v>45166.833564814813</v>
      </c>
      <c r="B3042">
        <f t="shared" si="94"/>
        <v>28</v>
      </c>
      <c r="C3042">
        <f t="shared" si="95"/>
        <v>8</v>
      </c>
      <c r="D3042" s="2">
        <f>DATE(2023,KB_s[[#This Row],[Monat]],KB_s[[#This Row],[Tag]])</f>
        <v>45166</v>
      </c>
      <c r="E3042" s="3">
        <f>WEEKNUM(KB_s[[#This Row],[kill_datetime]],2)</f>
        <v>36</v>
      </c>
      <c r="F3042" t="s">
        <v>21</v>
      </c>
      <c r="G3042" t="s">
        <v>13</v>
      </c>
      <c r="H3042" t="s">
        <v>264</v>
      </c>
      <c r="I3042" t="s">
        <v>15</v>
      </c>
      <c r="J3042" t="s">
        <v>44</v>
      </c>
      <c r="K3042" t="s">
        <v>17</v>
      </c>
      <c r="L3042" t="s">
        <v>58</v>
      </c>
      <c r="M3042" t="s">
        <v>11</v>
      </c>
      <c r="N3042" s="1">
        <v>362854.67</v>
      </c>
      <c r="O3042" s="1">
        <v>167685.09</v>
      </c>
    </row>
    <row r="3043" spans="1:15" x14ac:dyDescent="0.25">
      <c r="A3043" s="2">
        <v>45167.096458333333</v>
      </c>
      <c r="B3043">
        <f t="shared" si="94"/>
        <v>29</v>
      </c>
      <c r="C3043">
        <f t="shared" si="95"/>
        <v>8</v>
      </c>
      <c r="D3043" s="2">
        <f>DATE(2023,KB_s[[#This Row],[Monat]],KB_s[[#This Row],[Tag]])</f>
        <v>45167</v>
      </c>
      <c r="E3043" s="3">
        <f>WEEKNUM(KB_s[[#This Row],[kill_datetime]],2)</f>
        <v>36</v>
      </c>
      <c r="F3043" t="s">
        <v>75</v>
      </c>
      <c r="G3043" t="s">
        <v>60</v>
      </c>
      <c r="H3043" t="s">
        <v>153</v>
      </c>
      <c r="I3043" t="s">
        <v>27</v>
      </c>
      <c r="J3043" t="s">
        <v>90</v>
      </c>
      <c r="K3043" t="s">
        <v>36</v>
      </c>
      <c r="L3043" t="s">
        <v>152</v>
      </c>
      <c r="M3043" t="s">
        <v>38</v>
      </c>
      <c r="N3043" s="1">
        <v>57170172.219999999</v>
      </c>
      <c r="O3043" s="1">
        <v>40734559.539999999</v>
      </c>
    </row>
    <row r="3044" spans="1:15" x14ac:dyDescent="0.25">
      <c r="A3044" s="2">
        <v>45167.125381944446</v>
      </c>
      <c r="B3044">
        <f t="shared" si="94"/>
        <v>29</v>
      </c>
      <c r="C3044">
        <f t="shared" si="95"/>
        <v>8</v>
      </c>
      <c r="D3044" s="2">
        <f>DATE(2023,KB_s[[#This Row],[Monat]],KB_s[[#This Row],[Tag]])</f>
        <v>45167</v>
      </c>
      <c r="E3044" s="3">
        <f>WEEKNUM(KB_s[[#This Row],[kill_datetime]],2)</f>
        <v>36</v>
      </c>
      <c r="F3044" t="s">
        <v>457</v>
      </c>
      <c r="G3044" t="s">
        <v>20</v>
      </c>
      <c r="H3044" t="s">
        <v>457</v>
      </c>
      <c r="I3044" t="s">
        <v>20</v>
      </c>
      <c r="J3044" t="s">
        <v>478</v>
      </c>
      <c r="K3044" t="s">
        <v>32</v>
      </c>
      <c r="L3044" t="s">
        <v>474</v>
      </c>
      <c r="M3044" t="s">
        <v>66</v>
      </c>
      <c r="N3044" s="1">
        <v>30219079.23</v>
      </c>
      <c r="O3044" s="1">
        <v>27356872.059999999</v>
      </c>
    </row>
    <row r="3045" spans="1:15" x14ac:dyDescent="0.25">
      <c r="A3045" s="2">
        <v>45167.127384259256</v>
      </c>
      <c r="B3045">
        <f t="shared" si="94"/>
        <v>29</v>
      </c>
      <c r="C3045">
        <f t="shared" si="95"/>
        <v>8</v>
      </c>
      <c r="D3045" s="2">
        <f>DATE(2023,KB_s[[#This Row],[Monat]],KB_s[[#This Row],[Tag]])</f>
        <v>45167</v>
      </c>
      <c r="E3045" s="3">
        <f>WEEKNUM(KB_s[[#This Row],[kill_datetime]],2)</f>
        <v>36</v>
      </c>
      <c r="F3045" t="s">
        <v>76</v>
      </c>
      <c r="G3045" t="s">
        <v>13</v>
      </c>
      <c r="H3045" t="s">
        <v>75</v>
      </c>
      <c r="I3045" t="s">
        <v>60</v>
      </c>
      <c r="J3045" t="s">
        <v>90</v>
      </c>
      <c r="K3045" t="s">
        <v>36</v>
      </c>
      <c r="L3045" t="s">
        <v>257</v>
      </c>
      <c r="M3045" t="s">
        <v>38</v>
      </c>
      <c r="N3045" s="1">
        <v>54190208.960000001</v>
      </c>
      <c r="O3045" s="1">
        <v>40290082.469999999</v>
      </c>
    </row>
    <row r="3046" spans="1:15" x14ac:dyDescent="0.25">
      <c r="A3046" s="2">
        <v>45167.19054398148</v>
      </c>
      <c r="B3046">
        <f t="shared" si="94"/>
        <v>29</v>
      </c>
      <c r="C3046">
        <f t="shared" si="95"/>
        <v>8</v>
      </c>
      <c r="D3046" s="2">
        <f>DATE(2023,KB_s[[#This Row],[Monat]],KB_s[[#This Row],[Tag]])</f>
        <v>45167</v>
      </c>
      <c r="E3046" s="3">
        <f>WEEKNUM(KB_s[[#This Row],[kill_datetime]],2)</f>
        <v>36</v>
      </c>
      <c r="F3046" t="s">
        <v>75</v>
      </c>
      <c r="G3046" t="s">
        <v>60</v>
      </c>
      <c r="H3046" t="s">
        <v>76</v>
      </c>
      <c r="I3046" t="s">
        <v>13</v>
      </c>
      <c r="J3046" t="s">
        <v>80</v>
      </c>
      <c r="K3046" t="s">
        <v>36</v>
      </c>
      <c r="L3046" t="s">
        <v>156</v>
      </c>
      <c r="M3046" t="s">
        <v>38</v>
      </c>
      <c r="N3046" s="1">
        <v>73153973.430000007</v>
      </c>
      <c r="O3046" s="1">
        <v>52077585.939999998</v>
      </c>
    </row>
    <row r="3047" spans="1:15" x14ac:dyDescent="0.25">
      <c r="A3047" s="2">
        <v>45167.190891203703</v>
      </c>
      <c r="B3047">
        <f t="shared" si="94"/>
        <v>29</v>
      </c>
      <c r="C3047">
        <f t="shared" si="95"/>
        <v>8</v>
      </c>
      <c r="D3047" s="2">
        <f>DATE(2023,KB_s[[#This Row],[Monat]],KB_s[[#This Row],[Tag]])</f>
        <v>45167</v>
      </c>
      <c r="E3047" s="3">
        <f>WEEKNUM(KB_s[[#This Row],[kill_datetime]],2)</f>
        <v>36</v>
      </c>
      <c r="F3047" t="s">
        <v>75</v>
      </c>
      <c r="G3047" t="s">
        <v>60</v>
      </c>
      <c r="H3047" t="s">
        <v>76</v>
      </c>
      <c r="I3047" t="s">
        <v>13</v>
      </c>
      <c r="J3047" t="s">
        <v>90</v>
      </c>
      <c r="K3047" t="s">
        <v>36</v>
      </c>
      <c r="L3047" t="s">
        <v>156</v>
      </c>
      <c r="M3047" t="s">
        <v>38</v>
      </c>
      <c r="N3047" s="1">
        <v>65623455.590000004</v>
      </c>
      <c r="O3047" s="1">
        <v>50106667.979999997</v>
      </c>
    </row>
    <row r="3048" spans="1:15" x14ac:dyDescent="0.25">
      <c r="A3048" s="2">
        <v>45167.219143518516</v>
      </c>
      <c r="B3048">
        <f t="shared" si="94"/>
        <v>29</v>
      </c>
      <c r="C3048">
        <f t="shared" si="95"/>
        <v>8</v>
      </c>
      <c r="D3048" s="2">
        <f>DATE(2023,KB_s[[#This Row],[Monat]],KB_s[[#This Row],[Tag]])</f>
        <v>45167</v>
      </c>
      <c r="E3048" s="3">
        <f>WEEKNUM(KB_s[[#This Row],[kill_datetime]],2)</f>
        <v>36</v>
      </c>
      <c r="F3048" t="s">
        <v>198</v>
      </c>
      <c r="G3048" t="s">
        <v>20</v>
      </c>
      <c r="H3048" t="s">
        <v>231</v>
      </c>
      <c r="I3048" t="s">
        <v>13</v>
      </c>
      <c r="J3048" t="s">
        <v>73</v>
      </c>
      <c r="K3048" t="s">
        <v>32</v>
      </c>
      <c r="L3048" t="s">
        <v>107</v>
      </c>
      <c r="M3048" t="s">
        <v>78</v>
      </c>
      <c r="N3048" s="1">
        <v>15608610.1</v>
      </c>
      <c r="O3048" s="1">
        <v>5965108.8799999999</v>
      </c>
    </row>
    <row r="3049" spans="1:15" x14ac:dyDescent="0.25">
      <c r="A3049" s="2">
        <v>45167.227071759262</v>
      </c>
      <c r="B3049">
        <f t="shared" si="94"/>
        <v>29</v>
      </c>
      <c r="C3049">
        <f t="shared" si="95"/>
        <v>8</v>
      </c>
      <c r="D3049" s="2">
        <f>DATE(2023,KB_s[[#This Row],[Monat]],KB_s[[#This Row],[Tag]])</f>
        <v>45167</v>
      </c>
      <c r="E3049" s="3">
        <f>WEEKNUM(KB_s[[#This Row],[kill_datetime]],2)</f>
        <v>36</v>
      </c>
      <c r="F3049" t="s">
        <v>198</v>
      </c>
      <c r="G3049" t="s">
        <v>20</v>
      </c>
      <c r="H3049" t="s">
        <v>245</v>
      </c>
      <c r="I3049" t="s">
        <v>13</v>
      </c>
      <c r="J3049" t="s">
        <v>39</v>
      </c>
      <c r="K3049" t="s">
        <v>32</v>
      </c>
      <c r="L3049" t="s">
        <v>107</v>
      </c>
      <c r="M3049" t="s">
        <v>78</v>
      </c>
      <c r="N3049" s="1">
        <v>26224286.34</v>
      </c>
      <c r="O3049" s="1">
        <v>9275009.9900000002</v>
      </c>
    </row>
    <row r="3050" spans="1:15" x14ac:dyDescent="0.25">
      <c r="A3050" s="2">
        <v>45167.227372685185</v>
      </c>
      <c r="B3050">
        <f t="shared" si="94"/>
        <v>29</v>
      </c>
      <c r="C3050">
        <f t="shared" si="95"/>
        <v>8</v>
      </c>
      <c r="D3050" s="2">
        <f>DATE(2023,KB_s[[#This Row],[Monat]],KB_s[[#This Row],[Tag]])</f>
        <v>45167</v>
      </c>
      <c r="E3050" s="3">
        <f>WEEKNUM(KB_s[[#This Row],[kill_datetime]],2)</f>
        <v>36</v>
      </c>
      <c r="F3050" t="s">
        <v>21</v>
      </c>
      <c r="G3050" t="s">
        <v>13</v>
      </c>
      <c r="H3050" t="s">
        <v>23</v>
      </c>
      <c r="I3050" t="s">
        <v>20</v>
      </c>
      <c r="J3050" t="s">
        <v>24</v>
      </c>
      <c r="K3050" t="s">
        <v>25</v>
      </c>
      <c r="L3050" t="s">
        <v>107</v>
      </c>
      <c r="M3050" t="s">
        <v>78</v>
      </c>
      <c r="N3050" s="1">
        <v>11836602.92</v>
      </c>
      <c r="O3050" s="1">
        <v>6844387.8600000003</v>
      </c>
    </row>
    <row r="3051" spans="1:15" x14ac:dyDescent="0.25">
      <c r="A3051" s="2">
        <v>45167.227430555555</v>
      </c>
      <c r="B3051">
        <f t="shared" si="94"/>
        <v>29</v>
      </c>
      <c r="C3051">
        <f t="shared" si="95"/>
        <v>8</v>
      </c>
      <c r="D3051" s="2">
        <f>DATE(2023,KB_s[[#This Row],[Monat]],KB_s[[#This Row],[Tag]])</f>
        <v>45167</v>
      </c>
      <c r="E3051" s="3">
        <f>WEEKNUM(KB_s[[#This Row],[kill_datetime]],2)</f>
        <v>36</v>
      </c>
      <c r="F3051" t="s">
        <v>22</v>
      </c>
      <c r="G3051" t="s">
        <v>13</v>
      </c>
      <c r="H3051" t="s">
        <v>270</v>
      </c>
      <c r="I3051" t="s">
        <v>20</v>
      </c>
      <c r="J3051" t="s">
        <v>24</v>
      </c>
      <c r="K3051" t="s">
        <v>25</v>
      </c>
      <c r="L3051" t="s">
        <v>107</v>
      </c>
      <c r="M3051" t="s">
        <v>78</v>
      </c>
      <c r="N3051" s="1">
        <v>8545196.4000000004</v>
      </c>
      <c r="O3051" s="1">
        <v>4416648.01</v>
      </c>
    </row>
    <row r="3052" spans="1:15" x14ac:dyDescent="0.25">
      <c r="A3052" s="2">
        <v>45167.227500000001</v>
      </c>
      <c r="B3052">
        <f t="shared" si="94"/>
        <v>29</v>
      </c>
      <c r="C3052">
        <f t="shared" si="95"/>
        <v>8</v>
      </c>
      <c r="D3052" s="2">
        <f>DATE(2023,KB_s[[#This Row],[Monat]],KB_s[[#This Row],[Tag]])</f>
        <v>45167</v>
      </c>
      <c r="E3052" s="3">
        <f>WEEKNUM(KB_s[[#This Row],[kill_datetime]],2)</f>
        <v>36</v>
      </c>
      <c r="F3052" t="s">
        <v>437</v>
      </c>
      <c r="G3052" t="s">
        <v>13</v>
      </c>
      <c r="H3052" t="s">
        <v>677</v>
      </c>
      <c r="I3052" t="s">
        <v>20</v>
      </c>
      <c r="J3052" t="s">
        <v>24</v>
      </c>
      <c r="K3052" t="s">
        <v>25</v>
      </c>
      <c r="L3052" t="s">
        <v>107</v>
      </c>
      <c r="M3052" t="s">
        <v>78</v>
      </c>
      <c r="N3052" s="1">
        <v>24708191.010000002</v>
      </c>
      <c r="O3052" s="1">
        <v>19802345.670000002</v>
      </c>
    </row>
    <row r="3053" spans="1:15" x14ac:dyDescent="0.25">
      <c r="A3053" s="2">
        <v>45167.228912037041</v>
      </c>
      <c r="B3053">
        <f t="shared" si="94"/>
        <v>29</v>
      </c>
      <c r="C3053">
        <f t="shared" si="95"/>
        <v>8</v>
      </c>
      <c r="D3053" s="2">
        <f>DATE(2023,KB_s[[#This Row],[Monat]],KB_s[[#This Row],[Tag]])</f>
        <v>45167</v>
      </c>
      <c r="E3053" s="3">
        <f>WEEKNUM(KB_s[[#This Row],[kill_datetime]],2)</f>
        <v>36</v>
      </c>
      <c r="F3053" t="s">
        <v>76</v>
      </c>
      <c r="G3053" t="s">
        <v>13</v>
      </c>
      <c r="H3053" t="s">
        <v>23</v>
      </c>
      <c r="I3053" t="s">
        <v>20</v>
      </c>
      <c r="J3053" t="s">
        <v>24</v>
      </c>
      <c r="K3053" t="s">
        <v>25</v>
      </c>
      <c r="L3053" t="s">
        <v>107</v>
      </c>
      <c r="M3053" t="s">
        <v>78</v>
      </c>
      <c r="N3053" s="1">
        <v>12364329.630000001</v>
      </c>
      <c r="O3053" s="1">
        <v>5980487.0599999996</v>
      </c>
    </row>
    <row r="3054" spans="1:15" x14ac:dyDescent="0.25">
      <c r="A3054" s="2">
        <v>45167.229004629633</v>
      </c>
      <c r="B3054">
        <f t="shared" si="94"/>
        <v>29</v>
      </c>
      <c r="C3054">
        <f t="shared" si="95"/>
        <v>8</v>
      </c>
      <c r="D3054" s="2">
        <f>DATE(2023,KB_s[[#This Row],[Monat]],KB_s[[#This Row],[Tag]])</f>
        <v>45167</v>
      </c>
      <c r="E3054" s="3">
        <f>WEEKNUM(KB_s[[#This Row],[kill_datetime]],2)</f>
        <v>36</v>
      </c>
      <c r="F3054" t="s">
        <v>393</v>
      </c>
      <c r="G3054" t="s">
        <v>13</v>
      </c>
      <c r="H3054" t="s">
        <v>165</v>
      </c>
      <c r="I3054" t="s">
        <v>20</v>
      </c>
      <c r="J3054" t="s">
        <v>24</v>
      </c>
      <c r="K3054" t="s">
        <v>25</v>
      </c>
      <c r="L3054" t="s">
        <v>107</v>
      </c>
      <c r="M3054" t="s">
        <v>78</v>
      </c>
      <c r="N3054" s="1">
        <v>11525377.01</v>
      </c>
      <c r="O3054" s="1">
        <v>8031593.3799999999</v>
      </c>
    </row>
    <row r="3055" spans="1:15" x14ac:dyDescent="0.25">
      <c r="A3055" s="2">
        <v>45167.229108796295</v>
      </c>
      <c r="B3055">
        <f t="shared" si="94"/>
        <v>29</v>
      </c>
      <c r="C3055">
        <f t="shared" si="95"/>
        <v>8</v>
      </c>
      <c r="D3055" s="2">
        <f>DATE(2023,KB_s[[#This Row],[Monat]],KB_s[[#This Row],[Tag]])</f>
        <v>45167</v>
      </c>
      <c r="E3055" s="3">
        <f>WEEKNUM(KB_s[[#This Row],[kill_datetime]],2)</f>
        <v>36</v>
      </c>
      <c r="F3055" t="s">
        <v>22</v>
      </c>
      <c r="G3055" t="s">
        <v>13</v>
      </c>
      <c r="H3055" t="s">
        <v>198</v>
      </c>
      <c r="I3055" t="s">
        <v>20</v>
      </c>
      <c r="J3055" t="s">
        <v>24</v>
      </c>
      <c r="K3055" t="s">
        <v>25</v>
      </c>
      <c r="L3055" t="s">
        <v>107</v>
      </c>
      <c r="M3055" t="s">
        <v>78</v>
      </c>
      <c r="N3055" s="1">
        <v>11575280.16</v>
      </c>
      <c r="O3055" s="1">
        <v>6688055.0700000003</v>
      </c>
    </row>
    <row r="3056" spans="1:15" x14ac:dyDescent="0.25">
      <c r="A3056" s="2">
        <v>45167.229270833333</v>
      </c>
      <c r="B3056">
        <f t="shared" si="94"/>
        <v>29</v>
      </c>
      <c r="C3056">
        <f t="shared" si="95"/>
        <v>8</v>
      </c>
      <c r="D3056" s="2">
        <f>DATE(2023,KB_s[[#This Row],[Monat]],KB_s[[#This Row],[Tag]])</f>
        <v>45167</v>
      </c>
      <c r="E3056" s="3">
        <f>WEEKNUM(KB_s[[#This Row],[kill_datetime]],2)</f>
        <v>36</v>
      </c>
      <c r="F3056" t="s">
        <v>556</v>
      </c>
      <c r="G3056" t="s">
        <v>13</v>
      </c>
      <c r="H3056" t="s">
        <v>280</v>
      </c>
      <c r="I3056" t="s">
        <v>20</v>
      </c>
      <c r="J3056" t="s">
        <v>24</v>
      </c>
      <c r="K3056" t="s">
        <v>25</v>
      </c>
      <c r="L3056" t="s">
        <v>107</v>
      </c>
      <c r="M3056" t="s">
        <v>78</v>
      </c>
      <c r="N3056" s="1">
        <v>11803379.560000001</v>
      </c>
      <c r="O3056" s="1">
        <v>7142526.7000000002</v>
      </c>
    </row>
    <row r="3057" spans="1:15" x14ac:dyDescent="0.25">
      <c r="A3057" s="2">
        <v>45167.22934027778</v>
      </c>
      <c r="B3057">
        <f t="shared" si="94"/>
        <v>29</v>
      </c>
      <c r="C3057">
        <f t="shared" si="95"/>
        <v>8</v>
      </c>
      <c r="D3057" s="2">
        <f>DATE(2023,KB_s[[#This Row],[Monat]],KB_s[[#This Row],[Tag]])</f>
        <v>45167</v>
      </c>
      <c r="E3057" s="3">
        <f>WEEKNUM(KB_s[[#This Row],[kill_datetime]],2)</f>
        <v>36</v>
      </c>
      <c r="F3057" t="s">
        <v>21</v>
      </c>
      <c r="G3057" t="s">
        <v>13</v>
      </c>
      <c r="H3057" t="s">
        <v>677</v>
      </c>
      <c r="I3057" t="s">
        <v>20</v>
      </c>
      <c r="J3057" t="s">
        <v>24</v>
      </c>
      <c r="K3057" t="s">
        <v>25</v>
      </c>
      <c r="L3057" t="s">
        <v>107</v>
      </c>
      <c r="M3057" t="s">
        <v>78</v>
      </c>
      <c r="N3057" s="1">
        <v>11102307.109999999</v>
      </c>
      <c r="O3057" s="1">
        <v>7741632.8600000003</v>
      </c>
    </row>
    <row r="3058" spans="1:15" x14ac:dyDescent="0.25">
      <c r="A3058" s="2">
        <v>45167.274386574078</v>
      </c>
      <c r="B3058">
        <f t="shared" si="94"/>
        <v>29</v>
      </c>
      <c r="C3058">
        <f t="shared" si="95"/>
        <v>8</v>
      </c>
      <c r="D3058" s="2">
        <f>DATE(2023,KB_s[[#This Row],[Monat]],KB_s[[#This Row],[Tag]])</f>
        <v>45167</v>
      </c>
      <c r="E3058" s="3">
        <f>WEEKNUM(KB_s[[#This Row],[kill_datetime]],2)</f>
        <v>36</v>
      </c>
      <c r="F3058" t="s">
        <v>23</v>
      </c>
      <c r="G3058" t="s">
        <v>20</v>
      </c>
      <c r="H3058" t="s">
        <v>21</v>
      </c>
      <c r="I3058" t="s">
        <v>13</v>
      </c>
      <c r="J3058" t="s">
        <v>113</v>
      </c>
      <c r="K3058" t="s">
        <v>52</v>
      </c>
      <c r="L3058" t="s">
        <v>405</v>
      </c>
      <c r="M3058" t="s">
        <v>78</v>
      </c>
      <c r="N3058" s="1">
        <v>278955678.13999999</v>
      </c>
      <c r="O3058" s="1">
        <v>141732648.93000001</v>
      </c>
    </row>
    <row r="3059" spans="1:15" x14ac:dyDescent="0.25">
      <c r="A3059" s="2">
        <v>45167.27783564815</v>
      </c>
      <c r="B3059">
        <f t="shared" si="94"/>
        <v>29</v>
      </c>
      <c r="C3059">
        <f t="shared" si="95"/>
        <v>8</v>
      </c>
      <c r="D3059" s="2">
        <f>DATE(2023,KB_s[[#This Row],[Monat]],KB_s[[#This Row],[Tag]])</f>
        <v>45167</v>
      </c>
      <c r="E3059" s="3">
        <f>WEEKNUM(KB_s[[#This Row],[kill_datetime]],2)</f>
        <v>36</v>
      </c>
      <c r="F3059" t="s">
        <v>165</v>
      </c>
      <c r="G3059" t="s">
        <v>20</v>
      </c>
      <c r="H3059" t="s">
        <v>231</v>
      </c>
      <c r="I3059" t="s">
        <v>13</v>
      </c>
      <c r="J3059" t="s">
        <v>86</v>
      </c>
      <c r="K3059" t="s">
        <v>32</v>
      </c>
      <c r="L3059" t="s">
        <v>623</v>
      </c>
      <c r="M3059" t="s">
        <v>78</v>
      </c>
      <c r="N3059" s="1">
        <v>383812106.62</v>
      </c>
      <c r="O3059" s="1">
        <v>300778583.13999999</v>
      </c>
    </row>
    <row r="3060" spans="1:15" x14ac:dyDescent="0.25">
      <c r="A3060" s="2">
        <v>45167.281365740739</v>
      </c>
      <c r="B3060">
        <f t="shared" si="94"/>
        <v>29</v>
      </c>
      <c r="C3060">
        <f t="shared" si="95"/>
        <v>8</v>
      </c>
      <c r="D3060" s="2">
        <f>DATE(2023,KB_s[[#This Row],[Monat]],KB_s[[#This Row],[Tag]])</f>
        <v>45167</v>
      </c>
      <c r="E3060" s="3">
        <f>WEEKNUM(KB_s[[#This Row],[kill_datetime]],2)</f>
        <v>36</v>
      </c>
      <c r="F3060" t="s">
        <v>358</v>
      </c>
      <c r="G3060" t="s">
        <v>20</v>
      </c>
      <c r="H3060" t="s">
        <v>33</v>
      </c>
      <c r="I3060" t="s">
        <v>13</v>
      </c>
      <c r="J3060" t="s">
        <v>73</v>
      </c>
      <c r="K3060" t="s">
        <v>32</v>
      </c>
      <c r="L3060" t="s">
        <v>107</v>
      </c>
      <c r="M3060" t="s">
        <v>78</v>
      </c>
      <c r="N3060" s="1">
        <v>26881028.789999999</v>
      </c>
      <c r="O3060" s="1">
        <v>9981340.9800000004</v>
      </c>
    </row>
    <row r="3061" spans="1:15" x14ac:dyDescent="0.25">
      <c r="A3061" s="2">
        <v>45167.286365740743</v>
      </c>
      <c r="B3061">
        <f t="shared" si="94"/>
        <v>29</v>
      </c>
      <c r="C3061">
        <f t="shared" si="95"/>
        <v>8</v>
      </c>
      <c r="D3061" s="2">
        <f>DATE(2023,KB_s[[#This Row],[Monat]],KB_s[[#This Row],[Tag]])</f>
        <v>45167</v>
      </c>
      <c r="E3061" s="3">
        <f>WEEKNUM(KB_s[[#This Row],[kill_datetime]],2)</f>
        <v>36</v>
      </c>
      <c r="F3061" t="s">
        <v>330</v>
      </c>
      <c r="G3061" t="s">
        <v>20</v>
      </c>
      <c r="H3061" t="s">
        <v>701</v>
      </c>
      <c r="I3061" t="s">
        <v>13</v>
      </c>
      <c r="J3061" t="s">
        <v>495</v>
      </c>
      <c r="K3061" t="s">
        <v>17</v>
      </c>
      <c r="L3061" t="s">
        <v>107</v>
      </c>
      <c r="M3061" t="s">
        <v>78</v>
      </c>
      <c r="N3061" s="1">
        <v>389241798.93000001</v>
      </c>
      <c r="O3061" s="1">
        <v>350500219.58999997</v>
      </c>
    </row>
    <row r="3062" spans="1:15" x14ac:dyDescent="0.25">
      <c r="A3062" s="2">
        <v>45167.288842592592</v>
      </c>
      <c r="B3062">
        <f t="shared" si="94"/>
        <v>29</v>
      </c>
      <c r="C3062">
        <f t="shared" si="95"/>
        <v>8</v>
      </c>
      <c r="D3062" s="2">
        <f>DATE(2023,KB_s[[#This Row],[Monat]],KB_s[[#This Row],[Tag]])</f>
        <v>45167</v>
      </c>
      <c r="E3062" s="3">
        <f>WEEKNUM(KB_s[[#This Row],[kill_datetime]],2)</f>
        <v>36</v>
      </c>
      <c r="F3062" t="s">
        <v>64</v>
      </c>
      <c r="G3062" t="s">
        <v>20</v>
      </c>
      <c r="H3062" t="s">
        <v>231</v>
      </c>
      <c r="I3062" t="s">
        <v>13</v>
      </c>
      <c r="J3062" t="s">
        <v>73</v>
      </c>
      <c r="K3062" t="s">
        <v>32</v>
      </c>
      <c r="L3062" t="s">
        <v>206</v>
      </c>
      <c r="M3062" t="s">
        <v>78</v>
      </c>
      <c r="N3062" s="1">
        <v>24965589.41</v>
      </c>
      <c r="O3062" s="1">
        <v>8986857.4800000004</v>
      </c>
    </row>
    <row r="3063" spans="1:15" x14ac:dyDescent="0.25">
      <c r="A3063" s="2">
        <v>45167.334513888891</v>
      </c>
      <c r="B3063">
        <f t="shared" si="94"/>
        <v>29</v>
      </c>
      <c r="C3063">
        <f t="shared" si="95"/>
        <v>8</v>
      </c>
      <c r="D3063" s="2">
        <f>DATE(2023,KB_s[[#This Row],[Monat]],KB_s[[#This Row],[Tag]])</f>
        <v>45167</v>
      </c>
      <c r="E3063" s="3">
        <f>WEEKNUM(KB_s[[#This Row],[kill_datetime]],2)</f>
        <v>36</v>
      </c>
      <c r="F3063" t="s">
        <v>391</v>
      </c>
      <c r="G3063" t="s">
        <v>60</v>
      </c>
      <c r="H3063" t="s">
        <v>231</v>
      </c>
      <c r="I3063" t="s">
        <v>13</v>
      </c>
      <c r="J3063" t="s">
        <v>252</v>
      </c>
      <c r="K3063" t="s">
        <v>25</v>
      </c>
      <c r="L3063" t="s">
        <v>295</v>
      </c>
      <c r="M3063" t="s">
        <v>11</v>
      </c>
      <c r="N3063" s="1">
        <v>852066.81</v>
      </c>
      <c r="O3063" s="1">
        <v>552140.61</v>
      </c>
    </row>
    <row r="3064" spans="1:15" x14ac:dyDescent="0.25">
      <c r="A3064" s="2">
        <v>45167.359930555554</v>
      </c>
      <c r="B3064">
        <f t="shared" si="94"/>
        <v>29</v>
      </c>
      <c r="C3064">
        <f t="shared" si="95"/>
        <v>8</v>
      </c>
      <c r="D3064" s="2">
        <f>DATE(2023,KB_s[[#This Row],[Monat]],KB_s[[#This Row],[Tag]])</f>
        <v>45167</v>
      </c>
      <c r="E3064" s="3">
        <f>WEEKNUM(KB_s[[#This Row],[kill_datetime]],2)</f>
        <v>36</v>
      </c>
      <c r="F3064" t="s">
        <v>121</v>
      </c>
      <c r="G3064" t="s">
        <v>27</v>
      </c>
      <c r="H3064" t="s">
        <v>14</v>
      </c>
      <c r="I3064" t="s">
        <v>15</v>
      </c>
      <c r="J3064" t="s">
        <v>98</v>
      </c>
      <c r="K3064" t="s">
        <v>52</v>
      </c>
      <c r="L3064" t="s">
        <v>58</v>
      </c>
      <c r="M3064" t="s">
        <v>11</v>
      </c>
      <c r="N3064" s="1">
        <v>229712742.13999999</v>
      </c>
      <c r="O3064" s="1">
        <v>208712159.77000001</v>
      </c>
    </row>
    <row r="3065" spans="1:15" x14ac:dyDescent="0.25">
      <c r="A3065" s="2">
        <v>45167.407002314816</v>
      </c>
      <c r="B3065">
        <f t="shared" si="94"/>
        <v>29</v>
      </c>
      <c r="C3065">
        <f t="shared" si="95"/>
        <v>8</v>
      </c>
      <c r="D3065" s="2">
        <f>DATE(2023,KB_s[[#This Row],[Monat]],KB_s[[#This Row],[Tag]])</f>
        <v>45167</v>
      </c>
      <c r="E3065" s="3">
        <f>WEEKNUM(KB_s[[#This Row],[kill_datetime]],2)</f>
        <v>36</v>
      </c>
      <c r="F3065" t="s">
        <v>82</v>
      </c>
      <c r="G3065" t="s">
        <v>20</v>
      </c>
      <c r="H3065" t="s">
        <v>21</v>
      </c>
      <c r="I3065" t="s">
        <v>13</v>
      </c>
      <c r="J3065" t="s">
        <v>486</v>
      </c>
      <c r="K3065" t="s">
        <v>52</v>
      </c>
      <c r="L3065" t="s">
        <v>104</v>
      </c>
      <c r="M3065" t="s">
        <v>78</v>
      </c>
      <c r="N3065" s="1">
        <v>1340548921.8399999</v>
      </c>
      <c r="O3065" s="1">
        <v>1166822459.3399999</v>
      </c>
    </row>
    <row r="3066" spans="1:15" x14ac:dyDescent="0.25">
      <c r="A3066" s="2">
        <v>45167.478252314817</v>
      </c>
      <c r="B3066">
        <f t="shared" si="94"/>
        <v>29</v>
      </c>
      <c r="C3066">
        <f t="shared" si="95"/>
        <v>8</v>
      </c>
      <c r="D3066" s="2">
        <f>DATE(2023,KB_s[[#This Row],[Monat]],KB_s[[#This Row],[Tag]])</f>
        <v>45167</v>
      </c>
      <c r="E3066" s="3">
        <f>WEEKNUM(KB_s[[#This Row],[kill_datetime]],2)</f>
        <v>36</v>
      </c>
      <c r="F3066" t="s">
        <v>237</v>
      </c>
      <c r="G3066" t="s">
        <v>13</v>
      </c>
      <c r="H3066" t="s">
        <v>237</v>
      </c>
      <c r="I3066" t="s">
        <v>13</v>
      </c>
      <c r="J3066" t="s">
        <v>267</v>
      </c>
      <c r="K3066" t="s">
        <v>17</v>
      </c>
      <c r="L3066" t="s">
        <v>107</v>
      </c>
      <c r="M3066" t="s">
        <v>78</v>
      </c>
      <c r="N3066" s="1">
        <v>203672.93</v>
      </c>
      <c r="O3066" s="1">
        <v>92674.63</v>
      </c>
    </row>
    <row r="3067" spans="1:15" x14ac:dyDescent="0.25">
      <c r="A3067" s="2">
        <v>45167.480636574073</v>
      </c>
      <c r="B3067">
        <f t="shared" si="94"/>
        <v>29</v>
      </c>
      <c r="C3067">
        <f t="shared" si="95"/>
        <v>8</v>
      </c>
      <c r="D3067" s="2">
        <f>DATE(2023,KB_s[[#This Row],[Monat]],KB_s[[#This Row],[Tag]])</f>
        <v>45167</v>
      </c>
      <c r="E3067" s="3">
        <f>WEEKNUM(KB_s[[#This Row],[kill_datetime]],2)</f>
        <v>36</v>
      </c>
      <c r="F3067" t="s">
        <v>237</v>
      </c>
      <c r="G3067" t="s">
        <v>13</v>
      </c>
      <c r="H3067" t="s">
        <v>237</v>
      </c>
      <c r="I3067" t="s">
        <v>13</v>
      </c>
      <c r="J3067" t="s">
        <v>267</v>
      </c>
      <c r="K3067" t="s">
        <v>17</v>
      </c>
      <c r="L3067" t="s">
        <v>107</v>
      </c>
      <c r="M3067" t="s">
        <v>78</v>
      </c>
      <c r="N3067" s="1">
        <v>203672.93</v>
      </c>
      <c r="O3067" s="1">
        <v>92674.63</v>
      </c>
    </row>
    <row r="3068" spans="1:15" x14ac:dyDescent="0.25">
      <c r="A3068" s="2">
        <v>45167.482060185182</v>
      </c>
      <c r="B3068">
        <f t="shared" si="94"/>
        <v>29</v>
      </c>
      <c r="C3068">
        <f t="shared" si="95"/>
        <v>8</v>
      </c>
      <c r="D3068" s="2">
        <f>DATE(2023,KB_s[[#This Row],[Monat]],KB_s[[#This Row],[Tag]])</f>
        <v>45167</v>
      </c>
      <c r="E3068" s="3">
        <f>WEEKNUM(KB_s[[#This Row],[kill_datetime]],2)</f>
        <v>36</v>
      </c>
      <c r="F3068" t="s">
        <v>237</v>
      </c>
      <c r="G3068" t="s">
        <v>13</v>
      </c>
      <c r="H3068" t="s">
        <v>237</v>
      </c>
      <c r="I3068" t="s">
        <v>13</v>
      </c>
      <c r="J3068" t="s">
        <v>267</v>
      </c>
      <c r="K3068" t="s">
        <v>17</v>
      </c>
      <c r="L3068" t="s">
        <v>107</v>
      </c>
      <c r="M3068" t="s">
        <v>78</v>
      </c>
      <c r="N3068" s="1">
        <v>203672.93</v>
      </c>
      <c r="O3068" s="1">
        <v>92674.63</v>
      </c>
    </row>
    <row r="3069" spans="1:15" x14ac:dyDescent="0.25">
      <c r="A3069" s="2">
        <v>45167.482800925929</v>
      </c>
      <c r="B3069">
        <f t="shared" si="94"/>
        <v>29</v>
      </c>
      <c r="C3069">
        <f t="shared" si="95"/>
        <v>8</v>
      </c>
      <c r="D3069" s="2">
        <f>DATE(2023,KB_s[[#This Row],[Monat]],KB_s[[#This Row],[Tag]])</f>
        <v>45167</v>
      </c>
      <c r="E3069" s="3">
        <f>WEEKNUM(KB_s[[#This Row],[kill_datetime]],2)</f>
        <v>36</v>
      </c>
      <c r="F3069" t="s">
        <v>237</v>
      </c>
      <c r="G3069" t="s">
        <v>13</v>
      </c>
      <c r="H3069" t="s">
        <v>237</v>
      </c>
      <c r="I3069" t="s">
        <v>13</v>
      </c>
      <c r="J3069" t="s">
        <v>267</v>
      </c>
      <c r="K3069" t="s">
        <v>17</v>
      </c>
      <c r="L3069" t="s">
        <v>107</v>
      </c>
      <c r="M3069" t="s">
        <v>78</v>
      </c>
      <c r="N3069" s="1">
        <v>203672.93</v>
      </c>
      <c r="O3069" s="1">
        <v>92674.63</v>
      </c>
    </row>
    <row r="3070" spans="1:15" x14ac:dyDescent="0.25">
      <c r="A3070" s="2">
        <v>45167.483958333331</v>
      </c>
      <c r="B3070">
        <f t="shared" si="94"/>
        <v>29</v>
      </c>
      <c r="C3070">
        <f t="shared" si="95"/>
        <v>8</v>
      </c>
      <c r="D3070" s="2">
        <f>DATE(2023,KB_s[[#This Row],[Monat]],KB_s[[#This Row],[Tag]])</f>
        <v>45167</v>
      </c>
      <c r="E3070" s="3">
        <f>WEEKNUM(KB_s[[#This Row],[kill_datetime]],2)</f>
        <v>36</v>
      </c>
      <c r="F3070" t="s">
        <v>237</v>
      </c>
      <c r="G3070" t="s">
        <v>13</v>
      </c>
      <c r="H3070" t="s">
        <v>237</v>
      </c>
      <c r="I3070" t="s">
        <v>13</v>
      </c>
      <c r="J3070" t="s">
        <v>267</v>
      </c>
      <c r="K3070" t="s">
        <v>17</v>
      </c>
      <c r="L3070" t="s">
        <v>107</v>
      </c>
      <c r="M3070" t="s">
        <v>78</v>
      </c>
      <c r="N3070" s="1">
        <v>203672.93</v>
      </c>
      <c r="O3070" s="1">
        <v>92674.63</v>
      </c>
    </row>
    <row r="3071" spans="1:15" x14ac:dyDescent="0.25">
      <c r="A3071" s="2">
        <v>45167.557118055556</v>
      </c>
      <c r="B3071">
        <f t="shared" si="94"/>
        <v>29</v>
      </c>
      <c r="C3071">
        <f t="shared" si="95"/>
        <v>8</v>
      </c>
      <c r="D3071" s="2">
        <f>DATE(2023,KB_s[[#This Row],[Monat]],KB_s[[#This Row],[Tag]])</f>
        <v>45167</v>
      </c>
      <c r="E3071" s="3">
        <f>WEEKNUM(KB_s[[#This Row],[kill_datetime]],2)</f>
        <v>36</v>
      </c>
      <c r="F3071" t="s">
        <v>369</v>
      </c>
      <c r="G3071" t="s">
        <v>20</v>
      </c>
      <c r="H3071" t="s">
        <v>369</v>
      </c>
      <c r="I3071" t="s">
        <v>20</v>
      </c>
      <c r="J3071" t="s">
        <v>16</v>
      </c>
      <c r="K3071" t="s">
        <v>17</v>
      </c>
      <c r="L3071" t="s">
        <v>639</v>
      </c>
      <c r="M3071" t="s">
        <v>66</v>
      </c>
      <c r="N3071" s="1">
        <v>239461831.65000001</v>
      </c>
      <c r="O3071" s="1">
        <v>85298870.75</v>
      </c>
    </row>
    <row r="3072" spans="1:15" x14ac:dyDescent="0.25">
      <c r="A3072" s="2">
        <v>45167.61650462963</v>
      </c>
      <c r="B3072">
        <f t="shared" si="94"/>
        <v>29</v>
      </c>
      <c r="C3072">
        <f t="shared" si="95"/>
        <v>8</v>
      </c>
      <c r="D3072" s="2">
        <f>DATE(2023,KB_s[[#This Row],[Monat]],KB_s[[#This Row],[Tag]])</f>
        <v>45167</v>
      </c>
      <c r="E3072" s="3">
        <f>WEEKNUM(KB_s[[#This Row],[kill_datetime]],2)</f>
        <v>36</v>
      </c>
      <c r="F3072" t="s">
        <v>121</v>
      </c>
      <c r="G3072" t="s">
        <v>27</v>
      </c>
      <c r="H3072" t="s">
        <v>165</v>
      </c>
      <c r="I3072" t="s">
        <v>20</v>
      </c>
      <c r="J3072" t="s">
        <v>34</v>
      </c>
      <c r="K3072" t="s">
        <v>32</v>
      </c>
      <c r="L3072" t="s">
        <v>58</v>
      </c>
      <c r="M3072" t="s">
        <v>11</v>
      </c>
      <c r="N3072" s="1">
        <v>43254700.520000003</v>
      </c>
      <c r="O3072" s="1">
        <v>23682248.370000001</v>
      </c>
    </row>
    <row r="3073" spans="1:15" x14ac:dyDescent="0.25">
      <c r="A3073" s="2">
        <v>45167.622129629628</v>
      </c>
      <c r="B3073">
        <f t="shared" si="94"/>
        <v>29</v>
      </c>
      <c r="C3073">
        <f t="shared" si="95"/>
        <v>8</v>
      </c>
      <c r="D3073" s="2">
        <f>DATE(2023,KB_s[[#This Row],[Monat]],KB_s[[#This Row],[Tag]])</f>
        <v>45167</v>
      </c>
      <c r="E3073" s="3">
        <f>WEEKNUM(KB_s[[#This Row],[kill_datetime]],2)</f>
        <v>36</v>
      </c>
      <c r="F3073" t="s">
        <v>121</v>
      </c>
      <c r="G3073" t="s">
        <v>27</v>
      </c>
      <c r="H3073" t="s">
        <v>165</v>
      </c>
      <c r="I3073" t="s">
        <v>20</v>
      </c>
      <c r="J3073" t="s">
        <v>157</v>
      </c>
      <c r="K3073" t="s">
        <v>32</v>
      </c>
      <c r="L3073" t="s">
        <v>58</v>
      </c>
      <c r="M3073" t="s">
        <v>11</v>
      </c>
      <c r="N3073" s="1">
        <v>70975633.049999997</v>
      </c>
      <c r="O3073" s="1">
        <v>55143685.270000003</v>
      </c>
    </row>
    <row r="3074" spans="1:15" x14ac:dyDescent="0.25">
      <c r="A3074" s="2">
        <v>45167.622418981482</v>
      </c>
      <c r="B3074">
        <f t="shared" ref="B3074:B3137" si="96">DAY(A3074)</f>
        <v>29</v>
      </c>
      <c r="C3074">
        <f t="shared" ref="C3074:C3137" si="97">MONTH(A3074)</f>
        <v>8</v>
      </c>
      <c r="D3074" s="2">
        <f>DATE(2023,KB_s[[#This Row],[Monat]],KB_s[[#This Row],[Tag]])</f>
        <v>45167</v>
      </c>
      <c r="E3074" s="3">
        <f>WEEKNUM(KB_s[[#This Row],[kill_datetime]],2)</f>
        <v>36</v>
      </c>
      <c r="F3074" t="s">
        <v>121</v>
      </c>
      <c r="G3074" t="s">
        <v>27</v>
      </c>
      <c r="H3074" t="s">
        <v>165</v>
      </c>
      <c r="I3074" t="s">
        <v>20</v>
      </c>
      <c r="J3074" t="s">
        <v>34</v>
      </c>
      <c r="K3074" t="s">
        <v>32</v>
      </c>
      <c r="L3074" t="s">
        <v>58</v>
      </c>
      <c r="M3074" t="s">
        <v>11</v>
      </c>
      <c r="N3074" s="1">
        <v>39610766.460000001</v>
      </c>
      <c r="O3074" s="1">
        <v>24191600.719999999</v>
      </c>
    </row>
    <row r="3075" spans="1:15" x14ac:dyDescent="0.25">
      <c r="A3075" s="2">
        <v>45167.622453703705</v>
      </c>
      <c r="B3075">
        <f t="shared" si="96"/>
        <v>29</v>
      </c>
      <c r="C3075">
        <f t="shared" si="97"/>
        <v>8</v>
      </c>
      <c r="D3075" s="2">
        <f>DATE(2023,KB_s[[#This Row],[Monat]],KB_s[[#This Row],[Tag]])</f>
        <v>45167</v>
      </c>
      <c r="E3075" s="3">
        <f>WEEKNUM(KB_s[[#This Row],[kill_datetime]],2)</f>
        <v>36</v>
      </c>
      <c r="F3075" t="s">
        <v>21</v>
      </c>
      <c r="G3075" t="s">
        <v>13</v>
      </c>
      <c r="H3075" t="s">
        <v>165</v>
      </c>
      <c r="I3075" t="s">
        <v>20</v>
      </c>
      <c r="J3075" t="s">
        <v>34</v>
      </c>
      <c r="K3075" t="s">
        <v>32</v>
      </c>
      <c r="L3075" t="s">
        <v>58</v>
      </c>
      <c r="M3075" t="s">
        <v>11</v>
      </c>
      <c r="N3075" s="1">
        <v>39234053.649999999</v>
      </c>
      <c r="O3075" s="1">
        <v>23924182.440000001</v>
      </c>
    </row>
    <row r="3076" spans="1:15" x14ac:dyDescent="0.25">
      <c r="A3076" s="2">
        <v>45167.622696759259</v>
      </c>
      <c r="B3076">
        <f t="shared" si="96"/>
        <v>29</v>
      </c>
      <c r="C3076">
        <f t="shared" si="97"/>
        <v>8</v>
      </c>
      <c r="D3076" s="2">
        <f>DATE(2023,KB_s[[#This Row],[Monat]],KB_s[[#This Row],[Tag]])</f>
        <v>45167</v>
      </c>
      <c r="E3076" s="3">
        <f>WEEKNUM(KB_s[[#This Row],[kill_datetime]],2)</f>
        <v>36</v>
      </c>
      <c r="F3076" t="s">
        <v>21</v>
      </c>
      <c r="G3076" t="s">
        <v>13</v>
      </c>
      <c r="H3076" t="s">
        <v>165</v>
      </c>
      <c r="I3076" t="s">
        <v>20</v>
      </c>
      <c r="J3076" t="s">
        <v>34</v>
      </c>
      <c r="K3076" t="s">
        <v>32</v>
      </c>
      <c r="L3076" t="s">
        <v>58</v>
      </c>
      <c r="M3076" t="s">
        <v>11</v>
      </c>
      <c r="N3076" s="1">
        <v>39208237.649999999</v>
      </c>
      <c r="O3076" s="1">
        <v>24293279.48</v>
      </c>
    </row>
    <row r="3077" spans="1:15" x14ac:dyDescent="0.25">
      <c r="A3077" s="2">
        <v>45167.62709490741</v>
      </c>
      <c r="B3077">
        <f t="shared" si="96"/>
        <v>29</v>
      </c>
      <c r="C3077">
        <f t="shared" si="97"/>
        <v>8</v>
      </c>
      <c r="D3077" s="2">
        <f>DATE(2023,KB_s[[#This Row],[Monat]],KB_s[[#This Row],[Tag]])</f>
        <v>45167</v>
      </c>
      <c r="E3077" s="3">
        <f>WEEKNUM(KB_s[[#This Row],[kill_datetime]],2)</f>
        <v>36</v>
      </c>
      <c r="F3077" t="s">
        <v>165</v>
      </c>
      <c r="G3077" t="s">
        <v>20</v>
      </c>
      <c r="H3077" t="s">
        <v>21</v>
      </c>
      <c r="I3077" t="s">
        <v>13</v>
      </c>
      <c r="J3077" t="s">
        <v>31</v>
      </c>
      <c r="K3077" t="s">
        <v>32</v>
      </c>
      <c r="L3077" t="s">
        <v>58</v>
      </c>
      <c r="M3077" t="s">
        <v>11</v>
      </c>
      <c r="N3077" s="1">
        <v>57453401.539999999</v>
      </c>
      <c r="O3077" s="1">
        <v>41675145.810000002</v>
      </c>
    </row>
    <row r="3078" spans="1:15" x14ac:dyDescent="0.25">
      <c r="A3078" s="2">
        <v>45167.627106481479</v>
      </c>
      <c r="B3078">
        <f t="shared" si="96"/>
        <v>29</v>
      </c>
      <c r="C3078">
        <f t="shared" si="97"/>
        <v>8</v>
      </c>
      <c r="D3078" s="2">
        <f>DATE(2023,KB_s[[#This Row],[Monat]],KB_s[[#This Row],[Tag]])</f>
        <v>45167</v>
      </c>
      <c r="E3078" s="3">
        <f>WEEKNUM(KB_s[[#This Row],[kill_datetime]],2)</f>
        <v>36</v>
      </c>
      <c r="F3078" t="s">
        <v>121</v>
      </c>
      <c r="G3078" t="s">
        <v>27</v>
      </c>
      <c r="H3078" t="s">
        <v>165</v>
      </c>
      <c r="I3078" t="s">
        <v>20</v>
      </c>
      <c r="J3078" t="s">
        <v>34</v>
      </c>
      <c r="K3078" t="s">
        <v>32</v>
      </c>
      <c r="L3078" t="s">
        <v>58</v>
      </c>
      <c r="M3078" t="s">
        <v>11</v>
      </c>
      <c r="N3078" s="1">
        <v>40426108.640000001</v>
      </c>
      <c r="O3078" s="1">
        <v>24643956.760000002</v>
      </c>
    </row>
    <row r="3079" spans="1:15" x14ac:dyDescent="0.25">
      <c r="A3079" s="2">
        <v>45167.627442129633</v>
      </c>
      <c r="B3079">
        <f t="shared" si="96"/>
        <v>29</v>
      </c>
      <c r="C3079">
        <f t="shared" si="97"/>
        <v>8</v>
      </c>
      <c r="D3079" s="2">
        <f>DATE(2023,KB_s[[#This Row],[Monat]],KB_s[[#This Row],[Tag]])</f>
        <v>45167</v>
      </c>
      <c r="E3079" s="3">
        <f>WEEKNUM(KB_s[[#This Row],[kill_datetime]],2)</f>
        <v>36</v>
      </c>
      <c r="F3079" t="s">
        <v>121</v>
      </c>
      <c r="G3079" t="s">
        <v>27</v>
      </c>
      <c r="H3079" t="s">
        <v>165</v>
      </c>
      <c r="I3079" t="s">
        <v>20</v>
      </c>
      <c r="J3079" t="s">
        <v>34</v>
      </c>
      <c r="K3079" t="s">
        <v>32</v>
      </c>
      <c r="L3079" t="s">
        <v>58</v>
      </c>
      <c r="M3079" t="s">
        <v>11</v>
      </c>
      <c r="N3079" s="1">
        <v>39239345.560000002</v>
      </c>
      <c r="O3079" s="1">
        <v>21898502.969999999</v>
      </c>
    </row>
    <row r="3080" spans="1:15" x14ac:dyDescent="0.25">
      <c r="A3080" s="2">
        <v>45167.635671296295</v>
      </c>
      <c r="B3080">
        <f t="shared" si="96"/>
        <v>29</v>
      </c>
      <c r="C3080">
        <f t="shared" si="97"/>
        <v>8</v>
      </c>
      <c r="D3080" s="2">
        <f>DATE(2023,KB_s[[#This Row],[Monat]],KB_s[[#This Row],[Tag]])</f>
        <v>45167</v>
      </c>
      <c r="E3080" s="3">
        <f>WEEKNUM(KB_s[[#This Row],[kill_datetime]],2)</f>
        <v>36</v>
      </c>
      <c r="F3080" t="s">
        <v>121</v>
      </c>
      <c r="G3080" t="s">
        <v>27</v>
      </c>
      <c r="H3080" t="s">
        <v>165</v>
      </c>
      <c r="I3080" t="s">
        <v>20</v>
      </c>
      <c r="J3080" t="s">
        <v>34</v>
      </c>
      <c r="K3080" t="s">
        <v>32</v>
      </c>
      <c r="L3080" t="s">
        <v>58</v>
      </c>
      <c r="M3080" t="s">
        <v>11</v>
      </c>
      <c r="N3080" s="1">
        <v>39174330.740000002</v>
      </c>
      <c r="O3080" s="1">
        <v>18919240.899999999</v>
      </c>
    </row>
    <row r="3081" spans="1:15" x14ac:dyDescent="0.25">
      <c r="A3081" s="2">
        <v>45167.63590277778</v>
      </c>
      <c r="B3081">
        <f t="shared" si="96"/>
        <v>29</v>
      </c>
      <c r="C3081">
        <f t="shared" si="97"/>
        <v>8</v>
      </c>
      <c r="D3081" s="2">
        <f>DATE(2023,KB_s[[#This Row],[Monat]],KB_s[[#This Row],[Tag]])</f>
        <v>45167</v>
      </c>
      <c r="E3081" s="3">
        <f>WEEKNUM(KB_s[[#This Row],[kill_datetime]],2)</f>
        <v>36</v>
      </c>
      <c r="F3081" t="s">
        <v>121</v>
      </c>
      <c r="G3081" t="s">
        <v>27</v>
      </c>
      <c r="H3081" t="s">
        <v>165</v>
      </c>
      <c r="I3081" t="s">
        <v>20</v>
      </c>
      <c r="J3081" t="s">
        <v>34</v>
      </c>
      <c r="K3081" t="s">
        <v>32</v>
      </c>
      <c r="L3081" t="s">
        <v>58</v>
      </c>
      <c r="M3081" t="s">
        <v>11</v>
      </c>
      <c r="N3081" s="1">
        <v>39229405.259999998</v>
      </c>
      <c r="O3081" s="1">
        <v>21345205.960000001</v>
      </c>
    </row>
    <row r="3082" spans="1:15" x14ac:dyDescent="0.25">
      <c r="A3082" s="2">
        <v>45167.661469907405</v>
      </c>
      <c r="B3082">
        <f t="shared" si="96"/>
        <v>29</v>
      </c>
      <c r="C3082">
        <f t="shared" si="97"/>
        <v>8</v>
      </c>
      <c r="D3082" s="2">
        <f>DATE(2023,KB_s[[#This Row],[Monat]],KB_s[[#This Row],[Tag]])</f>
        <v>45167</v>
      </c>
      <c r="E3082" s="3">
        <f>WEEKNUM(KB_s[[#This Row],[kill_datetime]],2)</f>
        <v>36</v>
      </c>
      <c r="F3082" t="s">
        <v>121</v>
      </c>
      <c r="G3082" t="s">
        <v>27</v>
      </c>
      <c r="H3082" t="s">
        <v>165</v>
      </c>
      <c r="I3082" t="s">
        <v>20</v>
      </c>
      <c r="J3082" t="s">
        <v>34</v>
      </c>
      <c r="K3082" t="s">
        <v>32</v>
      </c>
      <c r="L3082" t="s">
        <v>58</v>
      </c>
      <c r="M3082" t="s">
        <v>11</v>
      </c>
      <c r="N3082" s="1">
        <v>37777018.450000003</v>
      </c>
      <c r="O3082" s="1">
        <v>25746698.969999999</v>
      </c>
    </row>
    <row r="3083" spans="1:15" x14ac:dyDescent="0.25">
      <c r="A3083" s="2">
        <v>45167.665381944447</v>
      </c>
      <c r="B3083">
        <f t="shared" si="96"/>
        <v>29</v>
      </c>
      <c r="C3083">
        <f t="shared" si="97"/>
        <v>8</v>
      </c>
      <c r="D3083" s="2">
        <f>DATE(2023,KB_s[[#This Row],[Monat]],KB_s[[#This Row],[Tag]])</f>
        <v>45167</v>
      </c>
      <c r="E3083" s="3">
        <f>WEEKNUM(KB_s[[#This Row],[kill_datetime]],2)</f>
        <v>36</v>
      </c>
      <c r="F3083" t="s">
        <v>23</v>
      </c>
      <c r="G3083" t="s">
        <v>20</v>
      </c>
      <c r="H3083" t="s">
        <v>424</v>
      </c>
      <c r="I3083" t="s">
        <v>27</v>
      </c>
      <c r="J3083" t="s">
        <v>191</v>
      </c>
      <c r="K3083" t="s">
        <v>32</v>
      </c>
      <c r="L3083" t="s">
        <v>91</v>
      </c>
      <c r="M3083" t="s">
        <v>66</v>
      </c>
      <c r="N3083" s="1">
        <v>148823268.18000001</v>
      </c>
      <c r="O3083" s="1">
        <v>88074372.290000007</v>
      </c>
    </row>
    <row r="3084" spans="1:15" x14ac:dyDescent="0.25">
      <c r="A3084" s="2">
        <v>45167.713530092595</v>
      </c>
      <c r="B3084">
        <f t="shared" si="96"/>
        <v>29</v>
      </c>
      <c r="C3084">
        <f t="shared" si="97"/>
        <v>8</v>
      </c>
      <c r="D3084" s="2">
        <f>DATE(2023,KB_s[[#This Row],[Monat]],KB_s[[#This Row],[Tag]])</f>
        <v>45167</v>
      </c>
      <c r="E3084" s="3">
        <f>WEEKNUM(KB_s[[#This Row],[kill_datetime]],2)</f>
        <v>36</v>
      </c>
      <c r="F3084" t="s">
        <v>154</v>
      </c>
      <c r="G3084" t="s">
        <v>60</v>
      </c>
      <c r="H3084" t="s">
        <v>41</v>
      </c>
      <c r="I3084" t="s">
        <v>13</v>
      </c>
      <c r="J3084" t="s">
        <v>135</v>
      </c>
      <c r="K3084" t="s">
        <v>17</v>
      </c>
      <c r="L3084" t="s">
        <v>58</v>
      </c>
      <c r="M3084" t="s">
        <v>11</v>
      </c>
      <c r="N3084" s="1">
        <v>176078615.56999999</v>
      </c>
      <c r="O3084" s="1">
        <v>105289221.2</v>
      </c>
    </row>
    <row r="3085" spans="1:15" x14ac:dyDescent="0.25">
      <c r="A3085" s="2">
        <v>45167.726365740738</v>
      </c>
      <c r="B3085">
        <f t="shared" si="96"/>
        <v>29</v>
      </c>
      <c r="C3085">
        <f t="shared" si="97"/>
        <v>8</v>
      </c>
      <c r="D3085" s="2">
        <f>DATE(2023,KB_s[[#This Row],[Monat]],KB_s[[#This Row],[Tag]])</f>
        <v>45167</v>
      </c>
      <c r="E3085" s="3">
        <f>WEEKNUM(KB_s[[#This Row],[kill_datetime]],2)</f>
        <v>36</v>
      </c>
      <c r="F3085" t="s">
        <v>447</v>
      </c>
      <c r="G3085" t="s">
        <v>20</v>
      </c>
      <c r="H3085" t="s">
        <v>447</v>
      </c>
      <c r="I3085" t="s">
        <v>20</v>
      </c>
      <c r="J3085" t="s">
        <v>16</v>
      </c>
      <c r="K3085" t="s">
        <v>17</v>
      </c>
      <c r="L3085" t="s">
        <v>390</v>
      </c>
      <c r="M3085" t="s">
        <v>66</v>
      </c>
      <c r="N3085" s="1">
        <v>237333241.59999999</v>
      </c>
      <c r="O3085" s="1">
        <v>112906734.94</v>
      </c>
    </row>
    <row r="3086" spans="1:15" x14ac:dyDescent="0.25">
      <c r="A3086" s="2">
        <v>45167.757800925923</v>
      </c>
      <c r="B3086">
        <f t="shared" si="96"/>
        <v>29</v>
      </c>
      <c r="C3086">
        <f t="shared" si="97"/>
        <v>8</v>
      </c>
      <c r="D3086" s="2">
        <f>DATE(2023,KB_s[[#This Row],[Monat]],KB_s[[#This Row],[Tag]])</f>
        <v>45167</v>
      </c>
      <c r="E3086" s="3">
        <f>WEEKNUM(KB_s[[#This Row],[kill_datetime]],2)</f>
        <v>36</v>
      </c>
      <c r="F3086" t="s">
        <v>97</v>
      </c>
      <c r="G3086" t="s">
        <v>20</v>
      </c>
      <c r="H3086" t="s">
        <v>636</v>
      </c>
      <c r="I3086" t="s">
        <v>27</v>
      </c>
      <c r="J3086" t="s">
        <v>39</v>
      </c>
      <c r="K3086" t="s">
        <v>32</v>
      </c>
      <c r="L3086" t="s">
        <v>284</v>
      </c>
      <c r="M3086" t="s">
        <v>11</v>
      </c>
      <c r="N3086" s="1">
        <v>36655722.170000002</v>
      </c>
      <c r="O3086" s="1">
        <v>22310330.210000001</v>
      </c>
    </row>
    <row r="3087" spans="1:15" x14ac:dyDescent="0.25">
      <c r="A3087" s="2">
        <v>45167.805081018516</v>
      </c>
      <c r="B3087">
        <f t="shared" si="96"/>
        <v>29</v>
      </c>
      <c r="C3087">
        <f t="shared" si="97"/>
        <v>8</v>
      </c>
      <c r="D3087" s="2">
        <f>DATE(2023,KB_s[[#This Row],[Monat]],KB_s[[#This Row],[Tag]])</f>
        <v>45167</v>
      </c>
      <c r="E3087" s="3">
        <f>WEEKNUM(KB_s[[#This Row],[kill_datetime]],2)</f>
        <v>36</v>
      </c>
      <c r="F3087" t="s">
        <v>447</v>
      </c>
      <c r="G3087" t="s">
        <v>20</v>
      </c>
      <c r="H3087" t="s">
        <v>447</v>
      </c>
      <c r="I3087" t="s">
        <v>20</v>
      </c>
      <c r="J3087" t="s">
        <v>478</v>
      </c>
      <c r="K3087" t="s">
        <v>32</v>
      </c>
      <c r="L3087" t="s">
        <v>356</v>
      </c>
      <c r="M3087" t="s">
        <v>66</v>
      </c>
      <c r="N3087" s="1">
        <v>30219079.23</v>
      </c>
      <c r="O3087" s="1">
        <v>22679166.59</v>
      </c>
    </row>
    <row r="3088" spans="1:15" x14ac:dyDescent="0.25">
      <c r="A3088" s="2">
        <v>45167.839328703703</v>
      </c>
      <c r="B3088">
        <f t="shared" si="96"/>
        <v>29</v>
      </c>
      <c r="C3088">
        <f t="shared" si="97"/>
        <v>8</v>
      </c>
      <c r="D3088" s="2">
        <f>DATE(2023,KB_s[[#This Row],[Monat]],KB_s[[#This Row],[Tag]])</f>
        <v>45167</v>
      </c>
      <c r="E3088" s="3">
        <f>WEEKNUM(KB_s[[#This Row],[kill_datetime]],2)</f>
        <v>36</v>
      </c>
      <c r="F3088" t="s">
        <v>154</v>
      </c>
      <c r="G3088" t="s">
        <v>60</v>
      </c>
      <c r="H3088" t="s">
        <v>21</v>
      </c>
      <c r="I3088" t="s">
        <v>13</v>
      </c>
      <c r="J3088" t="s">
        <v>130</v>
      </c>
      <c r="K3088" t="s">
        <v>17</v>
      </c>
      <c r="L3088" t="s">
        <v>58</v>
      </c>
      <c r="M3088" t="s">
        <v>11</v>
      </c>
      <c r="N3088" s="1">
        <v>5056652.46</v>
      </c>
      <c r="O3088" s="1">
        <v>2069606.53</v>
      </c>
    </row>
    <row r="3089" spans="1:15" x14ac:dyDescent="0.25">
      <c r="A3089" s="2">
        <v>45167.854537037034</v>
      </c>
      <c r="B3089">
        <f t="shared" si="96"/>
        <v>29</v>
      </c>
      <c r="C3089">
        <f t="shared" si="97"/>
        <v>8</v>
      </c>
      <c r="D3089" s="2">
        <f>DATE(2023,KB_s[[#This Row],[Monat]],KB_s[[#This Row],[Tag]])</f>
        <v>45167</v>
      </c>
      <c r="E3089" s="3">
        <f>WEEKNUM(KB_s[[#This Row],[kill_datetime]],2)</f>
        <v>36</v>
      </c>
      <c r="F3089" t="s">
        <v>70</v>
      </c>
      <c r="G3089" t="s">
        <v>13</v>
      </c>
      <c r="H3089" t="s">
        <v>82</v>
      </c>
      <c r="I3089" t="s">
        <v>20</v>
      </c>
      <c r="J3089" t="s">
        <v>116</v>
      </c>
      <c r="K3089" t="s">
        <v>52</v>
      </c>
      <c r="L3089" t="s">
        <v>716</v>
      </c>
      <c r="M3089" t="s">
        <v>94</v>
      </c>
      <c r="N3089" s="1">
        <v>326997701.86000001</v>
      </c>
      <c r="O3089" s="1">
        <v>159577018.74000001</v>
      </c>
    </row>
    <row r="3090" spans="1:15" x14ac:dyDescent="0.25">
      <c r="A3090" s="2">
        <v>45167.856099537035</v>
      </c>
      <c r="B3090">
        <f t="shared" si="96"/>
        <v>29</v>
      </c>
      <c r="C3090">
        <f t="shared" si="97"/>
        <v>8</v>
      </c>
      <c r="D3090" s="2">
        <f>DATE(2023,KB_s[[#This Row],[Monat]],KB_s[[#This Row],[Tag]])</f>
        <v>45167</v>
      </c>
      <c r="E3090" s="3">
        <f>WEEKNUM(KB_s[[#This Row],[kill_datetime]],2)</f>
        <v>36</v>
      </c>
      <c r="F3090" t="s">
        <v>22</v>
      </c>
      <c r="G3090" t="s">
        <v>13</v>
      </c>
      <c r="H3090" t="s">
        <v>351</v>
      </c>
      <c r="I3090" t="s">
        <v>20</v>
      </c>
      <c r="J3090" t="s">
        <v>116</v>
      </c>
      <c r="K3090" t="s">
        <v>52</v>
      </c>
      <c r="L3090" t="s">
        <v>716</v>
      </c>
      <c r="M3090" t="s">
        <v>94</v>
      </c>
      <c r="N3090" s="1">
        <v>323932926.44999999</v>
      </c>
      <c r="O3090" s="1">
        <v>150130888.06999999</v>
      </c>
    </row>
    <row r="3091" spans="1:15" x14ac:dyDescent="0.25">
      <c r="A3091" s="2">
        <v>45167.856423611112</v>
      </c>
      <c r="B3091">
        <f t="shared" si="96"/>
        <v>29</v>
      </c>
      <c r="C3091">
        <f t="shared" si="97"/>
        <v>8</v>
      </c>
      <c r="D3091" s="2">
        <f>DATE(2023,KB_s[[#This Row],[Monat]],KB_s[[#This Row],[Tag]])</f>
        <v>45167</v>
      </c>
      <c r="E3091" s="3">
        <f>WEEKNUM(KB_s[[#This Row],[kill_datetime]],2)</f>
        <v>36</v>
      </c>
      <c r="F3091" t="s">
        <v>12</v>
      </c>
      <c r="G3091" t="s">
        <v>13</v>
      </c>
      <c r="H3091" t="s">
        <v>351</v>
      </c>
      <c r="I3091" t="s">
        <v>20</v>
      </c>
      <c r="J3091" t="s">
        <v>116</v>
      </c>
      <c r="K3091" t="s">
        <v>52</v>
      </c>
      <c r="L3091" t="s">
        <v>716</v>
      </c>
      <c r="M3091" t="s">
        <v>94</v>
      </c>
      <c r="N3091" s="1">
        <v>362504550.24000001</v>
      </c>
      <c r="O3091" s="1">
        <v>172950708.03</v>
      </c>
    </row>
    <row r="3092" spans="1:15" x14ac:dyDescent="0.25">
      <c r="A3092" s="2">
        <v>45167.857210648152</v>
      </c>
      <c r="B3092">
        <f t="shared" si="96"/>
        <v>29</v>
      </c>
      <c r="C3092">
        <f t="shared" si="97"/>
        <v>8</v>
      </c>
      <c r="D3092" s="2">
        <f>DATE(2023,KB_s[[#This Row],[Monat]],KB_s[[#This Row],[Tag]])</f>
        <v>45167</v>
      </c>
      <c r="E3092" s="3">
        <f>WEEKNUM(KB_s[[#This Row],[kill_datetime]],2)</f>
        <v>36</v>
      </c>
      <c r="F3092" t="s">
        <v>393</v>
      </c>
      <c r="G3092" t="s">
        <v>13</v>
      </c>
      <c r="H3092" t="s">
        <v>81</v>
      </c>
      <c r="I3092" t="s">
        <v>20</v>
      </c>
      <c r="J3092" t="s">
        <v>116</v>
      </c>
      <c r="K3092" t="s">
        <v>52</v>
      </c>
      <c r="L3092" t="s">
        <v>716</v>
      </c>
      <c r="M3092" t="s">
        <v>94</v>
      </c>
      <c r="N3092" s="1">
        <v>358031157.88</v>
      </c>
      <c r="O3092" s="1">
        <v>176526748.97999999</v>
      </c>
    </row>
    <row r="3093" spans="1:15" x14ac:dyDescent="0.25">
      <c r="A3093" s="2">
        <v>45167.857291666667</v>
      </c>
      <c r="B3093">
        <f t="shared" si="96"/>
        <v>29</v>
      </c>
      <c r="C3093">
        <f t="shared" si="97"/>
        <v>8</v>
      </c>
      <c r="D3093" s="2">
        <f>DATE(2023,KB_s[[#This Row],[Monat]],KB_s[[#This Row],[Tag]])</f>
        <v>45167</v>
      </c>
      <c r="E3093" s="3">
        <f>WEEKNUM(KB_s[[#This Row],[kill_datetime]],2)</f>
        <v>36</v>
      </c>
      <c r="F3093" t="s">
        <v>704</v>
      </c>
      <c r="G3093" t="s">
        <v>27</v>
      </c>
      <c r="H3093" t="s">
        <v>349</v>
      </c>
      <c r="I3093" t="s">
        <v>20</v>
      </c>
      <c r="J3093" t="s">
        <v>116</v>
      </c>
      <c r="K3093" t="s">
        <v>52</v>
      </c>
      <c r="L3093" t="s">
        <v>716</v>
      </c>
      <c r="M3093" t="s">
        <v>94</v>
      </c>
      <c r="N3093" s="1">
        <v>333244633.20999998</v>
      </c>
      <c r="O3093" s="1">
        <v>161907316.62</v>
      </c>
    </row>
    <row r="3094" spans="1:15" x14ac:dyDescent="0.25">
      <c r="A3094" s="2">
        <v>45167.857731481483</v>
      </c>
      <c r="B3094">
        <f t="shared" si="96"/>
        <v>29</v>
      </c>
      <c r="C3094">
        <f t="shared" si="97"/>
        <v>8</v>
      </c>
      <c r="D3094" s="2">
        <f>DATE(2023,KB_s[[#This Row],[Monat]],KB_s[[#This Row],[Tag]])</f>
        <v>45167</v>
      </c>
      <c r="E3094" s="3">
        <f>WEEKNUM(KB_s[[#This Row],[kill_datetime]],2)</f>
        <v>36</v>
      </c>
      <c r="F3094" t="s">
        <v>22</v>
      </c>
      <c r="G3094" t="s">
        <v>13</v>
      </c>
      <c r="H3094" t="s">
        <v>210</v>
      </c>
      <c r="I3094" t="s">
        <v>20</v>
      </c>
      <c r="J3094" t="s">
        <v>116</v>
      </c>
      <c r="K3094" t="s">
        <v>52</v>
      </c>
      <c r="L3094" t="s">
        <v>716</v>
      </c>
      <c r="M3094" t="s">
        <v>94</v>
      </c>
      <c r="N3094" s="1">
        <v>323932926.44999999</v>
      </c>
      <c r="O3094" s="1">
        <v>160628278.53</v>
      </c>
    </row>
    <row r="3095" spans="1:15" x14ac:dyDescent="0.25">
      <c r="A3095" s="2">
        <v>45167.85796296296</v>
      </c>
      <c r="B3095">
        <f t="shared" si="96"/>
        <v>29</v>
      </c>
      <c r="C3095">
        <f t="shared" si="97"/>
        <v>8</v>
      </c>
      <c r="D3095" s="2">
        <f>DATE(2023,KB_s[[#This Row],[Monat]],KB_s[[#This Row],[Tag]])</f>
        <v>45167</v>
      </c>
      <c r="E3095" s="3">
        <f>WEEKNUM(KB_s[[#This Row],[kill_datetime]],2)</f>
        <v>36</v>
      </c>
      <c r="F3095" t="s">
        <v>171</v>
      </c>
      <c r="G3095" t="s">
        <v>27</v>
      </c>
      <c r="H3095" t="s">
        <v>349</v>
      </c>
      <c r="I3095" t="s">
        <v>20</v>
      </c>
      <c r="J3095" t="s">
        <v>116</v>
      </c>
      <c r="K3095" t="s">
        <v>52</v>
      </c>
      <c r="L3095" t="s">
        <v>716</v>
      </c>
      <c r="M3095" t="s">
        <v>94</v>
      </c>
      <c r="N3095" s="1">
        <v>360715307.61000001</v>
      </c>
      <c r="O3095" s="1">
        <v>150913247.81</v>
      </c>
    </row>
    <row r="3096" spans="1:15" x14ac:dyDescent="0.25">
      <c r="A3096" s="2">
        <v>45167.858807870369</v>
      </c>
      <c r="B3096">
        <f t="shared" si="96"/>
        <v>29</v>
      </c>
      <c r="C3096">
        <f t="shared" si="97"/>
        <v>8</v>
      </c>
      <c r="D3096" s="2">
        <f>DATE(2023,KB_s[[#This Row],[Monat]],KB_s[[#This Row],[Tag]])</f>
        <v>45167</v>
      </c>
      <c r="E3096" s="3">
        <f>WEEKNUM(KB_s[[#This Row],[kill_datetime]],2)</f>
        <v>36</v>
      </c>
      <c r="F3096" t="s">
        <v>484</v>
      </c>
      <c r="G3096" t="s">
        <v>13</v>
      </c>
      <c r="H3096" t="s">
        <v>359</v>
      </c>
      <c r="I3096" t="s">
        <v>20</v>
      </c>
      <c r="J3096" t="s">
        <v>116</v>
      </c>
      <c r="K3096" t="s">
        <v>52</v>
      </c>
      <c r="L3096" t="s">
        <v>716</v>
      </c>
      <c r="M3096" t="s">
        <v>94</v>
      </c>
      <c r="N3096" s="1">
        <v>373280284.76999998</v>
      </c>
      <c r="O3096" s="1">
        <v>168102368.24000001</v>
      </c>
    </row>
    <row r="3097" spans="1:15" x14ac:dyDescent="0.25">
      <c r="A3097" s="2">
        <v>45167.858969907407</v>
      </c>
      <c r="B3097">
        <f t="shared" si="96"/>
        <v>29</v>
      </c>
      <c r="C3097">
        <f t="shared" si="97"/>
        <v>8</v>
      </c>
      <c r="D3097" s="2">
        <f>DATE(2023,KB_s[[#This Row],[Monat]],KB_s[[#This Row],[Tag]])</f>
        <v>45167</v>
      </c>
      <c r="E3097" s="3">
        <f>WEEKNUM(KB_s[[#This Row],[kill_datetime]],2)</f>
        <v>36</v>
      </c>
      <c r="F3097" t="s">
        <v>108</v>
      </c>
      <c r="G3097" t="s">
        <v>13</v>
      </c>
      <c r="H3097" t="s">
        <v>519</v>
      </c>
      <c r="I3097" t="s">
        <v>20</v>
      </c>
      <c r="J3097" t="s">
        <v>116</v>
      </c>
      <c r="K3097" t="s">
        <v>52</v>
      </c>
      <c r="L3097" t="s">
        <v>716</v>
      </c>
      <c r="M3097" t="s">
        <v>94</v>
      </c>
      <c r="N3097" s="1">
        <v>330517912.81999999</v>
      </c>
      <c r="O3097" s="1">
        <v>170423598.46000001</v>
      </c>
    </row>
    <row r="3098" spans="1:15" x14ac:dyDescent="0.25">
      <c r="A3098" s="2">
        <v>45167.859131944446</v>
      </c>
      <c r="B3098">
        <f t="shared" si="96"/>
        <v>29</v>
      </c>
      <c r="C3098">
        <f t="shared" si="97"/>
        <v>8</v>
      </c>
      <c r="D3098" s="2">
        <f>DATE(2023,KB_s[[#This Row],[Monat]],KB_s[[#This Row],[Tag]])</f>
        <v>45167</v>
      </c>
      <c r="E3098" s="3">
        <f>WEEKNUM(KB_s[[#This Row],[kill_datetime]],2)</f>
        <v>36</v>
      </c>
      <c r="F3098" t="s">
        <v>519</v>
      </c>
      <c r="G3098" t="s">
        <v>20</v>
      </c>
      <c r="H3098" t="s">
        <v>704</v>
      </c>
      <c r="I3098" t="s">
        <v>27</v>
      </c>
      <c r="J3098" t="s">
        <v>200</v>
      </c>
      <c r="K3098" t="s">
        <v>17</v>
      </c>
      <c r="L3098" t="s">
        <v>716</v>
      </c>
      <c r="M3098" t="s">
        <v>94</v>
      </c>
      <c r="N3098" s="1">
        <v>2092315.05</v>
      </c>
      <c r="O3098" s="1">
        <v>1911213.92</v>
      </c>
    </row>
    <row r="3099" spans="1:15" x14ac:dyDescent="0.25">
      <c r="A3099" s="2">
        <v>45167.859768518516</v>
      </c>
      <c r="B3099">
        <f t="shared" si="96"/>
        <v>29</v>
      </c>
      <c r="C3099">
        <f t="shared" si="97"/>
        <v>8</v>
      </c>
      <c r="D3099" s="2">
        <f>DATE(2023,KB_s[[#This Row],[Monat]],KB_s[[#This Row],[Tag]])</f>
        <v>45167</v>
      </c>
      <c r="E3099" s="3">
        <f>WEEKNUM(KB_s[[#This Row],[kill_datetime]],2)</f>
        <v>36</v>
      </c>
      <c r="F3099" t="s">
        <v>22</v>
      </c>
      <c r="G3099" t="s">
        <v>13</v>
      </c>
      <c r="H3099" t="s">
        <v>47</v>
      </c>
      <c r="I3099" t="s">
        <v>20</v>
      </c>
      <c r="J3099" t="s">
        <v>116</v>
      </c>
      <c r="K3099" t="s">
        <v>52</v>
      </c>
      <c r="L3099" t="s">
        <v>716</v>
      </c>
      <c r="M3099" t="s">
        <v>94</v>
      </c>
      <c r="N3099" s="1">
        <v>349290757.44</v>
      </c>
      <c r="O3099" s="1">
        <v>172212824.77000001</v>
      </c>
    </row>
    <row r="3100" spans="1:15" x14ac:dyDescent="0.25">
      <c r="A3100" s="2">
        <v>45167.860162037039</v>
      </c>
      <c r="B3100">
        <f t="shared" si="96"/>
        <v>29</v>
      </c>
      <c r="C3100">
        <f t="shared" si="97"/>
        <v>8</v>
      </c>
      <c r="D3100" s="2">
        <f>DATE(2023,KB_s[[#This Row],[Monat]],KB_s[[#This Row],[Tag]])</f>
        <v>45167</v>
      </c>
      <c r="E3100" s="3">
        <f>WEEKNUM(KB_s[[#This Row],[kill_datetime]],2)</f>
        <v>36</v>
      </c>
      <c r="F3100" t="s">
        <v>71</v>
      </c>
      <c r="G3100" t="s">
        <v>20</v>
      </c>
      <c r="H3100" t="s">
        <v>704</v>
      </c>
      <c r="I3100" t="s">
        <v>27</v>
      </c>
      <c r="J3100" t="s">
        <v>200</v>
      </c>
      <c r="K3100" t="s">
        <v>17</v>
      </c>
      <c r="L3100" t="s">
        <v>716</v>
      </c>
      <c r="M3100" t="s">
        <v>94</v>
      </c>
      <c r="N3100" s="1">
        <v>2092315.05</v>
      </c>
      <c r="O3100" s="1">
        <v>1912312.56</v>
      </c>
    </row>
    <row r="3101" spans="1:15" x14ac:dyDescent="0.25">
      <c r="A3101" s="2">
        <v>45167.860243055555</v>
      </c>
      <c r="B3101">
        <f t="shared" si="96"/>
        <v>29</v>
      </c>
      <c r="C3101">
        <f t="shared" si="97"/>
        <v>8</v>
      </c>
      <c r="D3101" s="2">
        <f>DATE(2023,KB_s[[#This Row],[Monat]],KB_s[[#This Row],[Tag]])</f>
        <v>45167</v>
      </c>
      <c r="E3101" s="3">
        <f>WEEKNUM(KB_s[[#This Row],[kill_datetime]],2)</f>
        <v>36</v>
      </c>
      <c r="F3101" t="s">
        <v>22</v>
      </c>
      <c r="G3101" t="s">
        <v>13</v>
      </c>
      <c r="H3101" t="s">
        <v>89</v>
      </c>
      <c r="I3101" t="s">
        <v>20</v>
      </c>
      <c r="J3101" t="s">
        <v>116</v>
      </c>
      <c r="K3101" t="s">
        <v>52</v>
      </c>
      <c r="L3101" t="s">
        <v>716</v>
      </c>
      <c r="M3101" t="s">
        <v>94</v>
      </c>
      <c r="N3101" s="1">
        <v>316302359.72000003</v>
      </c>
      <c r="O3101" s="1">
        <v>148131885.33000001</v>
      </c>
    </row>
    <row r="3102" spans="1:15" x14ac:dyDescent="0.25">
      <c r="A3102" s="2">
        <v>45167.860567129632</v>
      </c>
      <c r="B3102">
        <f t="shared" si="96"/>
        <v>29</v>
      </c>
      <c r="C3102">
        <f t="shared" si="97"/>
        <v>8</v>
      </c>
      <c r="D3102" s="2">
        <f>DATE(2023,KB_s[[#This Row],[Monat]],KB_s[[#This Row],[Tag]])</f>
        <v>45167</v>
      </c>
      <c r="E3102" s="3">
        <f>WEEKNUM(KB_s[[#This Row],[kill_datetime]],2)</f>
        <v>36</v>
      </c>
      <c r="F3102" t="s">
        <v>393</v>
      </c>
      <c r="G3102" t="s">
        <v>13</v>
      </c>
      <c r="H3102" t="s">
        <v>40</v>
      </c>
      <c r="I3102" t="s">
        <v>20</v>
      </c>
      <c r="J3102" t="s">
        <v>116</v>
      </c>
      <c r="K3102" t="s">
        <v>52</v>
      </c>
      <c r="L3102" t="s">
        <v>716</v>
      </c>
      <c r="M3102" t="s">
        <v>94</v>
      </c>
      <c r="N3102" s="1">
        <v>346701623.75</v>
      </c>
      <c r="O3102" s="1">
        <v>151793969.28999999</v>
      </c>
    </row>
    <row r="3103" spans="1:15" x14ac:dyDescent="0.25">
      <c r="A3103" s="2">
        <v>45167.861817129633</v>
      </c>
      <c r="B3103">
        <f t="shared" si="96"/>
        <v>29</v>
      </c>
      <c r="C3103">
        <f t="shared" si="97"/>
        <v>8</v>
      </c>
      <c r="D3103" s="2">
        <f>DATE(2023,KB_s[[#This Row],[Monat]],KB_s[[#This Row],[Tag]])</f>
        <v>45167</v>
      </c>
      <c r="E3103" s="3">
        <f>WEEKNUM(KB_s[[#This Row],[kill_datetime]],2)</f>
        <v>36</v>
      </c>
      <c r="F3103" t="s">
        <v>427</v>
      </c>
      <c r="G3103" t="s">
        <v>13</v>
      </c>
      <c r="H3103" t="s">
        <v>402</v>
      </c>
      <c r="I3103" t="s">
        <v>20</v>
      </c>
      <c r="J3103" t="s">
        <v>116</v>
      </c>
      <c r="K3103" t="s">
        <v>52</v>
      </c>
      <c r="L3103" t="s">
        <v>716</v>
      </c>
      <c r="M3103" t="s">
        <v>94</v>
      </c>
      <c r="N3103" s="1">
        <v>323884030.41000003</v>
      </c>
      <c r="O3103" s="1">
        <v>167045047.13</v>
      </c>
    </row>
    <row r="3104" spans="1:15" x14ac:dyDescent="0.25">
      <c r="A3104" s="2">
        <v>45167.862187500003</v>
      </c>
      <c r="B3104">
        <f t="shared" si="96"/>
        <v>29</v>
      </c>
      <c r="C3104">
        <f t="shared" si="97"/>
        <v>8</v>
      </c>
      <c r="D3104" s="2">
        <f>DATE(2023,KB_s[[#This Row],[Monat]],KB_s[[#This Row],[Tag]])</f>
        <v>45167</v>
      </c>
      <c r="E3104" s="3">
        <f>WEEKNUM(KB_s[[#This Row],[kill_datetime]],2)</f>
        <v>36</v>
      </c>
      <c r="F3104" t="s">
        <v>393</v>
      </c>
      <c r="G3104" t="s">
        <v>13</v>
      </c>
      <c r="H3104" t="s">
        <v>349</v>
      </c>
      <c r="I3104" t="s">
        <v>20</v>
      </c>
      <c r="J3104" t="s">
        <v>116</v>
      </c>
      <c r="K3104" t="s">
        <v>52</v>
      </c>
      <c r="L3104" t="s">
        <v>716</v>
      </c>
      <c r="M3104" t="s">
        <v>94</v>
      </c>
      <c r="N3104" s="1">
        <v>323870448.18000001</v>
      </c>
      <c r="O3104" s="1">
        <v>149015712.97</v>
      </c>
    </row>
    <row r="3105" spans="1:15" x14ac:dyDescent="0.25">
      <c r="A3105" s="2">
        <v>45167.862453703703</v>
      </c>
      <c r="B3105">
        <f t="shared" si="96"/>
        <v>29</v>
      </c>
      <c r="C3105">
        <f t="shared" si="97"/>
        <v>8</v>
      </c>
      <c r="D3105" s="2">
        <f>DATE(2023,KB_s[[#This Row],[Monat]],KB_s[[#This Row],[Tag]])</f>
        <v>45167</v>
      </c>
      <c r="E3105" s="3">
        <f>WEEKNUM(KB_s[[#This Row],[kill_datetime]],2)</f>
        <v>36</v>
      </c>
      <c r="F3105" t="s">
        <v>22</v>
      </c>
      <c r="G3105" t="s">
        <v>13</v>
      </c>
      <c r="H3105" t="s">
        <v>72</v>
      </c>
      <c r="I3105" t="s">
        <v>20</v>
      </c>
      <c r="J3105" t="s">
        <v>116</v>
      </c>
      <c r="K3105" t="s">
        <v>52</v>
      </c>
      <c r="L3105" t="s">
        <v>716</v>
      </c>
      <c r="M3105" t="s">
        <v>94</v>
      </c>
      <c r="N3105" s="1">
        <v>335747759.07999998</v>
      </c>
      <c r="O3105" s="1">
        <v>185169242.46000001</v>
      </c>
    </row>
    <row r="3106" spans="1:15" x14ac:dyDescent="0.25">
      <c r="A3106" s="2">
        <v>45167.862662037034</v>
      </c>
      <c r="B3106">
        <f t="shared" si="96"/>
        <v>29</v>
      </c>
      <c r="C3106">
        <f t="shared" si="97"/>
        <v>8</v>
      </c>
      <c r="D3106" s="2">
        <f>DATE(2023,KB_s[[#This Row],[Monat]],KB_s[[#This Row],[Tag]])</f>
        <v>45167</v>
      </c>
      <c r="E3106" s="3">
        <f>WEEKNUM(KB_s[[#This Row],[kill_datetime]],2)</f>
        <v>36</v>
      </c>
      <c r="F3106" t="s">
        <v>508</v>
      </c>
      <c r="G3106" t="s">
        <v>20</v>
      </c>
      <c r="H3106" t="s">
        <v>742</v>
      </c>
      <c r="I3106" t="s">
        <v>27</v>
      </c>
      <c r="J3106" t="s">
        <v>379</v>
      </c>
      <c r="K3106" t="s">
        <v>52</v>
      </c>
      <c r="L3106" t="s">
        <v>716</v>
      </c>
      <c r="M3106" t="s">
        <v>94</v>
      </c>
      <c r="N3106" s="1">
        <v>461046553.05000001</v>
      </c>
      <c r="O3106" s="1">
        <v>273672803.02999997</v>
      </c>
    </row>
    <row r="3107" spans="1:15" x14ac:dyDescent="0.25">
      <c r="A3107" s="2">
        <v>45167.863194444442</v>
      </c>
      <c r="B3107">
        <f t="shared" si="96"/>
        <v>29</v>
      </c>
      <c r="C3107">
        <f t="shared" si="97"/>
        <v>8</v>
      </c>
      <c r="D3107" s="2">
        <f>DATE(2023,KB_s[[#This Row],[Monat]],KB_s[[#This Row],[Tag]])</f>
        <v>45167</v>
      </c>
      <c r="E3107" s="3">
        <f>WEEKNUM(KB_s[[#This Row],[kill_datetime]],2)</f>
        <v>36</v>
      </c>
      <c r="F3107" t="s">
        <v>479</v>
      </c>
      <c r="G3107" t="s">
        <v>13</v>
      </c>
      <c r="H3107" t="s">
        <v>72</v>
      </c>
      <c r="I3107" t="s">
        <v>20</v>
      </c>
      <c r="J3107" t="s">
        <v>116</v>
      </c>
      <c r="K3107" t="s">
        <v>52</v>
      </c>
      <c r="L3107" t="s">
        <v>716</v>
      </c>
      <c r="M3107" t="s">
        <v>94</v>
      </c>
      <c r="N3107" s="1">
        <v>318087515.62</v>
      </c>
      <c r="O3107" s="1">
        <v>147357075.52000001</v>
      </c>
    </row>
    <row r="3108" spans="1:15" x14ac:dyDescent="0.25">
      <c r="A3108" s="2">
        <v>45167.863425925927</v>
      </c>
      <c r="B3108">
        <f t="shared" si="96"/>
        <v>29</v>
      </c>
      <c r="C3108">
        <f t="shared" si="97"/>
        <v>8</v>
      </c>
      <c r="D3108" s="2">
        <f>DATE(2023,KB_s[[#This Row],[Monat]],KB_s[[#This Row],[Tag]])</f>
        <v>45167</v>
      </c>
      <c r="E3108" s="3">
        <f>WEEKNUM(KB_s[[#This Row],[kill_datetime]],2)</f>
        <v>36</v>
      </c>
      <c r="F3108" t="s">
        <v>82</v>
      </c>
      <c r="G3108" t="s">
        <v>20</v>
      </c>
      <c r="H3108" t="s">
        <v>22</v>
      </c>
      <c r="I3108" t="s">
        <v>13</v>
      </c>
      <c r="J3108" t="s">
        <v>379</v>
      </c>
      <c r="K3108" t="s">
        <v>52</v>
      </c>
      <c r="L3108" t="s">
        <v>716</v>
      </c>
      <c r="M3108" t="s">
        <v>94</v>
      </c>
      <c r="N3108" s="1">
        <v>456292576.91000003</v>
      </c>
      <c r="O3108" s="1">
        <v>295687296.19999999</v>
      </c>
    </row>
    <row r="3109" spans="1:15" x14ac:dyDescent="0.25">
      <c r="A3109" s="2">
        <v>45167.863796296297</v>
      </c>
      <c r="B3109">
        <f t="shared" si="96"/>
        <v>29</v>
      </c>
      <c r="C3109">
        <f t="shared" si="97"/>
        <v>8</v>
      </c>
      <c r="D3109" s="2">
        <f>DATE(2023,KB_s[[#This Row],[Monat]],KB_s[[#This Row],[Tag]])</f>
        <v>45167</v>
      </c>
      <c r="E3109" s="3">
        <f>WEEKNUM(KB_s[[#This Row],[kill_datetime]],2)</f>
        <v>36</v>
      </c>
      <c r="F3109" t="s">
        <v>82</v>
      </c>
      <c r="G3109" t="s">
        <v>20</v>
      </c>
      <c r="H3109" t="s">
        <v>479</v>
      </c>
      <c r="I3109" t="s">
        <v>13</v>
      </c>
      <c r="J3109" t="s">
        <v>80</v>
      </c>
      <c r="K3109" t="s">
        <v>36</v>
      </c>
      <c r="L3109" t="s">
        <v>716</v>
      </c>
      <c r="M3109" t="s">
        <v>94</v>
      </c>
      <c r="N3109" s="1">
        <v>68843847.989999995</v>
      </c>
      <c r="O3109" s="1">
        <v>53284989.640000001</v>
      </c>
    </row>
    <row r="3110" spans="1:15" x14ac:dyDescent="0.25">
      <c r="A3110" s="2">
        <v>45167.864583333336</v>
      </c>
      <c r="B3110">
        <f t="shared" si="96"/>
        <v>29</v>
      </c>
      <c r="C3110">
        <f t="shared" si="97"/>
        <v>8</v>
      </c>
      <c r="D3110" s="2">
        <f>DATE(2023,KB_s[[#This Row],[Monat]],KB_s[[#This Row],[Tag]])</f>
        <v>45167</v>
      </c>
      <c r="E3110" s="3">
        <f>WEEKNUM(KB_s[[#This Row],[kill_datetime]],2)</f>
        <v>36</v>
      </c>
      <c r="F3110" t="s">
        <v>64</v>
      </c>
      <c r="G3110" t="s">
        <v>20</v>
      </c>
      <c r="H3110" t="s">
        <v>558</v>
      </c>
      <c r="I3110" t="s">
        <v>27</v>
      </c>
      <c r="J3110" t="s">
        <v>90</v>
      </c>
      <c r="K3110" t="s">
        <v>36</v>
      </c>
      <c r="L3110" t="s">
        <v>716</v>
      </c>
      <c r="M3110" t="s">
        <v>94</v>
      </c>
      <c r="N3110" s="1">
        <v>68874414.579999998</v>
      </c>
      <c r="O3110" s="1">
        <v>44663171.100000001</v>
      </c>
    </row>
    <row r="3111" spans="1:15" x14ac:dyDescent="0.25">
      <c r="A3111" s="2">
        <v>45167.864965277775</v>
      </c>
      <c r="B3111">
        <f t="shared" si="96"/>
        <v>29</v>
      </c>
      <c r="C3111">
        <f t="shared" si="97"/>
        <v>8</v>
      </c>
      <c r="D3111" s="2">
        <f>DATE(2023,KB_s[[#This Row],[Monat]],KB_s[[#This Row],[Tag]])</f>
        <v>45167</v>
      </c>
      <c r="E3111" s="3">
        <f>WEEKNUM(KB_s[[#This Row],[kill_datetime]],2)</f>
        <v>36</v>
      </c>
      <c r="F3111" t="s">
        <v>22</v>
      </c>
      <c r="G3111" t="s">
        <v>13</v>
      </c>
      <c r="H3111" t="s">
        <v>342</v>
      </c>
      <c r="I3111" t="s">
        <v>20</v>
      </c>
      <c r="J3111" t="s">
        <v>116</v>
      </c>
      <c r="K3111" t="s">
        <v>52</v>
      </c>
      <c r="L3111" t="s">
        <v>716</v>
      </c>
      <c r="M3111" t="s">
        <v>94</v>
      </c>
      <c r="N3111" s="1">
        <v>321196621.35000002</v>
      </c>
      <c r="O3111" s="1">
        <v>172655614.78999999</v>
      </c>
    </row>
    <row r="3112" spans="1:15" x14ac:dyDescent="0.25">
      <c r="A3112" s="2">
        <v>45167.865115740744</v>
      </c>
      <c r="B3112">
        <f t="shared" si="96"/>
        <v>29</v>
      </c>
      <c r="C3112">
        <f t="shared" si="97"/>
        <v>8</v>
      </c>
      <c r="D3112" s="2">
        <f>DATE(2023,KB_s[[#This Row],[Monat]],KB_s[[#This Row],[Tag]])</f>
        <v>45167</v>
      </c>
      <c r="E3112" s="3">
        <f>WEEKNUM(KB_s[[#This Row],[kill_datetime]],2)</f>
        <v>36</v>
      </c>
      <c r="F3112" t="s">
        <v>23</v>
      </c>
      <c r="G3112" t="s">
        <v>20</v>
      </c>
      <c r="H3112" t="s">
        <v>393</v>
      </c>
      <c r="I3112" t="s">
        <v>13</v>
      </c>
      <c r="J3112" t="s">
        <v>116</v>
      </c>
      <c r="K3112" t="s">
        <v>52</v>
      </c>
      <c r="L3112" t="s">
        <v>716</v>
      </c>
      <c r="M3112" t="s">
        <v>94</v>
      </c>
      <c r="N3112" s="1">
        <v>300218792.04000002</v>
      </c>
      <c r="O3112" s="1">
        <v>149851377.75</v>
      </c>
    </row>
    <row r="3113" spans="1:15" x14ac:dyDescent="0.25">
      <c r="A3113" s="2">
        <v>45167.865474537037</v>
      </c>
      <c r="B3113">
        <f t="shared" si="96"/>
        <v>29</v>
      </c>
      <c r="C3113">
        <f t="shared" si="97"/>
        <v>8</v>
      </c>
      <c r="D3113" s="2">
        <f>DATE(2023,KB_s[[#This Row],[Monat]],KB_s[[#This Row],[Tag]])</f>
        <v>45167</v>
      </c>
      <c r="E3113" s="3">
        <f>WEEKNUM(KB_s[[#This Row],[kill_datetime]],2)</f>
        <v>36</v>
      </c>
      <c r="F3113" t="s">
        <v>23</v>
      </c>
      <c r="G3113" t="s">
        <v>20</v>
      </c>
      <c r="H3113" t="s">
        <v>704</v>
      </c>
      <c r="I3113" t="s">
        <v>27</v>
      </c>
      <c r="J3113" t="s">
        <v>379</v>
      </c>
      <c r="K3113" t="s">
        <v>52</v>
      </c>
      <c r="L3113" t="s">
        <v>716</v>
      </c>
      <c r="M3113" t="s">
        <v>94</v>
      </c>
      <c r="N3113" s="1">
        <v>494703525.14999998</v>
      </c>
      <c r="O3113" s="1">
        <v>322109802.61000001</v>
      </c>
    </row>
    <row r="3114" spans="1:15" x14ac:dyDescent="0.25">
      <c r="A3114" s="2">
        <v>45167.865972222222</v>
      </c>
      <c r="B3114">
        <f t="shared" si="96"/>
        <v>29</v>
      </c>
      <c r="C3114">
        <f t="shared" si="97"/>
        <v>8</v>
      </c>
      <c r="D3114" s="2">
        <f>DATE(2023,KB_s[[#This Row],[Monat]],KB_s[[#This Row],[Tag]])</f>
        <v>45167</v>
      </c>
      <c r="E3114" s="3">
        <f>WEEKNUM(KB_s[[#This Row],[kill_datetime]],2)</f>
        <v>36</v>
      </c>
      <c r="F3114" t="s">
        <v>12</v>
      </c>
      <c r="G3114" t="s">
        <v>13</v>
      </c>
      <c r="H3114" t="s">
        <v>358</v>
      </c>
      <c r="I3114" t="s">
        <v>20</v>
      </c>
      <c r="J3114" t="s">
        <v>116</v>
      </c>
      <c r="K3114" t="s">
        <v>52</v>
      </c>
      <c r="L3114" t="s">
        <v>716</v>
      </c>
      <c r="M3114" t="s">
        <v>94</v>
      </c>
      <c r="N3114" s="1">
        <v>279752212.26999998</v>
      </c>
      <c r="O3114" s="1">
        <v>136451286.72999999</v>
      </c>
    </row>
    <row r="3115" spans="1:15" x14ac:dyDescent="0.25">
      <c r="A3115" s="2">
        <v>45167.865983796299</v>
      </c>
      <c r="B3115">
        <f t="shared" si="96"/>
        <v>29</v>
      </c>
      <c r="C3115">
        <f t="shared" si="97"/>
        <v>8</v>
      </c>
      <c r="D3115" s="2">
        <f>DATE(2023,KB_s[[#This Row],[Monat]],KB_s[[#This Row],[Tag]])</f>
        <v>45167</v>
      </c>
      <c r="E3115" s="3">
        <f>WEEKNUM(KB_s[[#This Row],[kill_datetime]],2)</f>
        <v>36</v>
      </c>
      <c r="F3115" t="s">
        <v>306</v>
      </c>
      <c r="G3115" t="s">
        <v>13</v>
      </c>
      <c r="H3115" t="s">
        <v>348</v>
      </c>
      <c r="I3115" t="s">
        <v>20</v>
      </c>
      <c r="J3115" t="s">
        <v>116</v>
      </c>
      <c r="K3115" t="s">
        <v>52</v>
      </c>
      <c r="L3115" t="s">
        <v>716</v>
      </c>
      <c r="M3115" t="s">
        <v>94</v>
      </c>
      <c r="N3115" s="1">
        <v>348810434.44999999</v>
      </c>
      <c r="O3115" s="1">
        <v>160237869.59</v>
      </c>
    </row>
    <row r="3116" spans="1:15" x14ac:dyDescent="0.25">
      <c r="A3116" s="2">
        <v>45167.8671412037</v>
      </c>
      <c r="B3116">
        <f t="shared" si="96"/>
        <v>29</v>
      </c>
      <c r="C3116">
        <f t="shared" si="97"/>
        <v>8</v>
      </c>
      <c r="D3116" s="2">
        <f>DATE(2023,KB_s[[#This Row],[Monat]],KB_s[[#This Row],[Tag]])</f>
        <v>45167</v>
      </c>
      <c r="E3116" s="3">
        <f>WEEKNUM(KB_s[[#This Row],[kill_datetime]],2)</f>
        <v>36</v>
      </c>
      <c r="F3116" t="s">
        <v>237</v>
      </c>
      <c r="G3116" t="s">
        <v>13</v>
      </c>
      <c r="H3116" t="s">
        <v>342</v>
      </c>
      <c r="I3116" t="s">
        <v>20</v>
      </c>
      <c r="J3116" t="s">
        <v>116</v>
      </c>
      <c r="K3116" t="s">
        <v>52</v>
      </c>
      <c r="L3116" t="s">
        <v>716</v>
      </c>
      <c r="M3116" t="s">
        <v>94</v>
      </c>
      <c r="N3116" s="1">
        <v>322707277.49000001</v>
      </c>
      <c r="O3116" s="1">
        <v>176724924.08000001</v>
      </c>
    </row>
    <row r="3117" spans="1:15" x14ac:dyDescent="0.25">
      <c r="A3117" s="2">
        <v>45167.867592592593</v>
      </c>
      <c r="B3117">
        <f t="shared" si="96"/>
        <v>29</v>
      </c>
      <c r="C3117">
        <f t="shared" si="97"/>
        <v>8</v>
      </c>
      <c r="D3117" s="2">
        <f>DATE(2023,KB_s[[#This Row],[Monat]],KB_s[[#This Row],[Tag]])</f>
        <v>45167</v>
      </c>
      <c r="E3117" s="3">
        <f>WEEKNUM(KB_s[[#This Row],[kill_datetime]],2)</f>
        <v>36</v>
      </c>
      <c r="F3117" t="s">
        <v>305</v>
      </c>
      <c r="G3117" t="s">
        <v>13</v>
      </c>
      <c r="H3117" t="s">
        <v>345</v>
      </c>
      <c r="I3117" t="s">
        <v>20</v>
      </c>
      <c r="J3117" t="s">
        <v>116</v>
      </c>
      <c r="K3117" t="s">
        <v>52</v>
      </c>
      <c r="L3117" t="s">
        <v>716</v>
      </c>
      <c r="M3117" t="s">
        <v>94</v>
      </c>
      <c r="N3117" s="1">
        <v>319401297.42000002</v>
      </c>
      <c r="O3117" s="1">
        <v>157883494.09999999</v>
      </c>
    </row>
    <row r="3118" spans="1:15" x14ac:dyDescent="0.25">
      <c r="A3118" s="2">
        <v>45167.868171296293</v>
      </c>
      <c r="B3118">
        <f t="shared" si="96"/>
        <v>29</v>
      </c>
      <c r="C3118">
        <f t="shared" si="97"/>
        <v>8</v>
      </c>
      <c r="D3118" s="2">
        <f>DATE(2023,KB_s[[#This Row],[Monat]],KB_s[[#This Row],[Tag]])</f>
        <v>45167</v>
      </c>
      <c r="E3118" s="3">
        <f>WEEKNUM(KB_s[[#This Row],[kill_datetime]],2)</f>
        <v>36</v>
      </c>
      <c r="F3118" t="s">
        <v>598</v>
      </c>
      <c r="G3118" t="s">
        <v>60</v>
      </c>
      <c r="H3118" t="s">
        <v>393</v>
      </c>
      <c r="I3118" t="s">
        <v>13</v>
      </c>
      <c r="J3118" t="s">
        <v>233</v>
      </c>
      <c r="K3118" t="s">
        <v>17</v>
      </c>
      <c r="L3118" t="s">
        <v>716</v>
      </c>
      <c r="M3118" t="s">
        <v>94</v>
      </c>
      <c r="N3118" s="1">
        <v>871123.99</v>
      </c>
      <c r="O3118" s="1">
        <v>652823.74</v>
      </c>
    </row>
    <row r="3119" spans="1:15" x14ac:dyDescent="0.25">
      <c r="A3119" s="2">
        <v>45167.868206018517</v>
      </c>
      <c r="B3119">
        <f t="shared" si="96"/>
        <v>29</v>
      </c>
      <c r="C3119">
        <f t="shared" si="97"/>
        <v>8</v>
      </c>
      <c r="D3119" s="2">
        <f>DATE(2023,KB_s[[#This Row],[Monat]],KB_s[[#This Row],[Tag]])</f>
        <v>45167</v>
      </c>
      <c r="E3119" s="3">
        <f>WEEKNUM(KB_s[[#This Row],[kill_datetime]],2)</f>
        <v>36</v>
      </c>
      <c r="F3119" t="s">
        <v>22</v>
      </c>
      <c r="G3119" t="s">
        <v>13</v>
      </c>
      <c r="H3119" t="s">
        <v>345</v>
      </c>
      <c r="I3119" t="s">
        <v>20</v>
      </c>
      <c r="J3119" t="s">
        <v>116</v>
      </c>
      <c r="K3119" t="s">
        <v>52</v>
      </c>
      <c r="L3119" t="s">
        <v>716</v>
      </c>
      <c r="M3119" t="s">
        <v>94</v>
      </c>
      <c r="N3119" s="1">
        <v>330356902.66000003</v>
      </c>
      <c r="O3119" s="1">
        <v>161487388.94999999</v>
      </c>
    </row>
    <row r="3120" spans="1:15" x14ac:dyDescent="0.25">
      <c r="A3120" s="2">
        <v>45167.868495370371</v>
      </c>
      <c r="B3120">
        <f t="shared" si="96"/>
        <v>29</v>
      </c>
      <c r="C3120">
        <f t="shared" si="97"/>
        <v>8</v>
      </c>
      <c r="D3120" s="2">
        <f>DATE(2023,KB_s[[#This Row],[Monat]],KB_s[[#This Row],[Tag]])</f>
        <v>45167</v>
      </c>
      <c r="E3120" s="3">
        <f>WEEKNUM(KB_s[[#This Row],[kill_datetime]],2)</f>
        <v>36</v>
      </c>
      <c r="F3120" t="s">
        <v>229</v>
      </c>
      <c r="G3120" t="s">
        <v>13</v>
      </c>
      <c r="H3120" t="s">
        <v>40</v>
      </c>
      <c r="I3120" t="s">
        <v>20</v>
      </c>
      <c r="J3120" t="s">
        <v>116</v>
      </c>
      <c r="K3120" t="s">
        <v>52</v>
      </c>
      <c r="L3120" t="s">
        <v>716</v>
      </c>
      <c r="M3120" t="s">
        <v>94</v>
      </c>
      <c r="N3120" s="1">
        <v>312837978.81</v>
      </c>
      <c r="O3120" s="1">
        <v>157143028.90000001</v>
      </c>
    </row>
    <row r="3121" spans="1:15" x14ac:dyDescent="0.25">
      <c r="A3121" s="2">
        <v>45167.868576388886</v>
      </c>
      <c r="B3121">
        <f t="shared" si="96"/>
        <v>29</v>
      </c>
      <c r="C3121">
        <f t="shared" si="97"/>
        <v>8</v>
      </c>
      <c r="D3121" s="2">
        <f>DATE(2023,KB_s[[#This Row],[Monat]],KB_s[[#This Row],[Tag]])</f>
        <v>45167</v>
      </c>
      <c r="E3121" s="3">
        <f>WEEKNUM(KB_s[[#This Row],[kill_datetime]],2)</f>
        <v>36</v>
      </c>
      <c r="F3121" t="s">
        <v>657</v>
      </c>
      <c r="G3121" t="s">
        <v>20</v>
      </c>
      <c r="H3121" t="s">
        <v>22</v>
      </c>
      <c r="I3121" t="s">
        <v>13</v>
      </c>
      <c r="J3121" t="s">
        <v>200</v>
      </c>
      <c r="K3121" t="s">
        <v>17</v>
      </c>
      <c r="L3121" t="s">
        <v>716</v>
      </c>
      <c r="M3121" t="s">
        <v>94</v>
      </c>
      <c r="N3121" s="1">
        <v>11314205.5</v>
      </c>
      <c r="O3121" s="1">
        <v>8932046.7799999993</v>
      </c>
    </row>
    <row r="3122" spans="1:15" x14ac:dyDescent="0.25">
      <c r="A3122" s="2">
        <v>45167.869259259256</v>
      </c>
      <c r="B3122">
        <f t="shared" si="96"/>
        <v>29</v>
      </c>
      <c r="C3122">
        <f t="shared" si="97"/>
        <v>8</v>
      </c>
      <c r="D3122" s="2">
        <f>DATE(2023,KB_s[[#This Row],[Monat]],KB_s[[#This Row],[Tag]])</f>
        <v>45167</v>
      </c>
      <c r="E3122" s="3">
        <f>WEEKNUM(KB_s[[#This Row],[kill_datetime]],2)</f>
        <v>36</v>
      </c>
      <c r="F3122" t="s">
        <v>427</v>
      </c>
      <c r="G3122" t="s">
        <v>13</v>
      </c>
      <c r="H3122" t="s">
        <v>40</v>
      </c>
      <c r="I3122" t="s">
        <v>20</v>
      </c>
      <c r="J3122" t="s">
        <v>116</v>
      </c>
      <c r="K3122" t="s">
        <v>52</v>
      </c>
      <c r="L3122" t="s">
        <v>716</v>
      </c>
      <c r="M3122" t="s">
        <v>94</v>
      </c>
      <c r="N3122" s="1">
        <v>354160647.05000001</v>
      </c>
      <c r="O3122" s="1">
        <v>149277449.31999999</v>
      </c>
    </row>
    <row r="3123" spans="1:15" x14ac:dyDescent="0.25">
      <c r="A3123" s="2">
        <v>45167.869363425925</v>
      </c>
      <c r="B3123">
        <f t="shared" si="96"/>
        <v>29</v>
      </c>
      <c r="C3123">
        <f t="shared" si="97"/>
        <v>8</v>
      </c>
      <c r="D3123" s="2">
        <f>DATE(2023,KB_s[[#This Row],[Monat]],KB_s[[#This Row],[Tag]])</f>
        <v>45167</v>
      </c>
      <c r="E3123" s="3">
        <f>WEEKNUM(KB_s[[#This Row],[kill_datetime]],2)</f>
        <v>36</v>
      </c>
      <c r="F3123" t="s">
        <v>108</v>
      </c>
      <c r="G3123" t="s">
        <v>13</v>
      </c>
      <c r="H3123" t="s">
        <v>72</v>
      </c>
      <c r="I3123" t="s">
        <v>20</v>
      </c>
      <c r="J3123" t="s">
        <v>116</v>
      </c>
      <c r="K3123" t="s">
        <v>52</v>
      </c>
      <c r="L3123" t="s">
        <v>716</v>
      </c>
      <c r="M3123" t="s">
        <v>94</v>
      </c>
      <c r="N3123" s="1">
        <v>333259701.18000001</v>
      </c>
      <c r="O3123" s="1">
        <v>155214397.28</v>
      </c>
    </row>
    <row r="3124" spans="1:15" x14ac:dyDescent="0.25">
      <c r="A3124" s="2">
        <v>45167.86996527778</v>
      </c>
      <c r="B3124">
        <f t="shared" si="96"/>
        <v>29</v>
      </c>
      <c r="C3124">
        <f t="shared" si="97"/>
        <v>8</v>
      </c>
      <c r="D3124" s="2">
        <f>DATE(2023,KB_s[[#This Row],[Monat]],KB_s[[#This Row],[Tag]])</f>
        <v>45167</v>
      </c>
      <c r="E3124" s="3">
        <f>WEEKNUM(KB_s[[#This Row],[kill_datetime]],2)</f>
        <v>36</v>
      </c>
      <c r="F3124" t="s">
        <v>70</v>
      </c>
      <c r="G3124" t="s">
        <v>13</v>
      </c>
      <c r="H3124" t="s">
        <v>198</v>
      </c>
      <c r="I3124" t="s">
        <v>20</v>
      </c>
      <c r="J3124" t="s">
        <v>116</v>
      </c>
      <c r="K3124" t="s">
        <v>52</v>
      </c>
      <c r="L3124" t="s">
        <v>716</v>
      </c>
      <c r="M3124" t="s">
        <v>94</v>
      </c>
      <c r="N3124" s="1">
        <v>368239566.95999998</v>
      </c>
      <c r="O3124" s="1">
        <v>167614941.19</v>
      </c>
    </row>
    <row r="3125" spans="1:15" x14ac:dyDescent="0.25">
      <c r="A3125" s="2">
        <v>45167.870254629626</v>
      </c>
      <c r="B3125">
        <f t="shared" si="96"/>
        <v>29</v>
      </c>
      <c r="C3125">
        <f t="shared" si="97"/>
        <v>8</v>
      </c>
      <c r="D3125" s="2">
        <f>DATE(2023,KB_s[[#This Row],[Monat]],KB_s[[#This Row],[Tag]])</f>
        <v>45167</v>
      </c>
      <c r="E3125" s="3">
        <f>WEEKNUM(KB_s[[#This Row],[kill_datetime]],2)</f>
        <v>36</v>
      </c>
      <c r="F3125" t="s">
        <v>605</v>
      </c>
      <c r="G3125" t="s">
        <v>13</v>
      </c>
      <c r="H3125" t="s">
        <v>82</v>
      </c>
      <c r="I3125" t="s">
        <v>20</v>
      </c>
      <c r="J3125" t="s">
        <v>116</v>
      </c>
      <c r="K3125" t="s">
        <v>52</v>
      </c>
      <c r="L3125" t="s">
        <v>716</v>
      </c>
      <c r="M3125" t="s">
        <v>94</v>
      </c>
      <c r="N3125" s="1">
        <v>333438786.38999999</v>
      </c>
      <c r="O3125" s="1">
        <v>157680506</v>
      </c>
    </row>
    <row r="3126" spans="1:15" x14ac:dyDescent="0.25">
      <c r="A3126" s="2">
        <v>45167.870451388888</v>
      </c>
      <c r="B3126">
        <f t="shared" si="96"/>
        <v>29</v>
      </c>
      <c r="C3126">
        <f t="shared" si="97"/>
        <v>8</v>
      </c>
      <c r="D3126" s="2">
        <f>DATE(2023,KB_s[[#This Row],[Monat]],KB_s[[#This Row],[Tag]])</f>
        <v>45167</v>
      </c>
      <c r="E3126" s="3">
        <f>WEEKNUM(KB_s[[#This Row],[kill_datetime]],2)</f>
        <v>36</v>
      </c>
      <c r="F3126" t="s">
        <v>22</v>
      </c>
      <c r="G3126" t="s">
        <v>13</v>
      </c>
      <c r="H3126" t="s">
        <v>23</v>
      </c>
      <c r="I3126" t="s">
        <v>20</v>
      </c>
      <c r="J3126" t="s">
        <v>74</v>
      </c>
      <c r="K3126" t="s">
        <v>17</v>
      </c>
      <c r="L3126" t="s">
        <v>716</v>
      </c>
      <c r="M3126" t="s">
        <v>94</v>
      </c>
      <c r="N3126" s="1">
        <v>5292204.9800000004</v>
      </c>
      <c r="O3126" s="1">
        <v>3280520.31</v>
      </c>
    </row>
    <row r="3127" spans="1:15" x14ac:dyDescent="0.25">
      <c r="A3127" s="2">
        <v>45167.87090277778</v>
      </c>
      <c r="B3127">
        <f t="shared" si="96"/>
        <v>29</v>
      </c>
      <c r="C3127">
        <f t="shared" si="97"/>
        <v>8</v>
      </c>
      <c r="D3127" s="2">
        <f>DATE(2023,KB_s[[#This Row],[Monat]],KB_s[[#This Row],[Tag]])</f>
        <v>45167</v>
      </c>
      <c r="E3127" s="3">
        <f>WEEKNUM(KB_s[[#This Row],[kill_datetime]],2)</f>
        <v>36</v>
      </c>
      <c r="F3127" t="s">
        <v>530</v>
      </c>
      <c r="G3127" t="s">
        <v>27</v>
      </c>
      <c r="H3127" t="s">
        <v>82</v>
      </c>
      <c r="I3127" t="s">
        <v>20</v>
      </c>
      <c r="J3127" t="s">
        <v>116</v>
      </c>
      <c r="K3127" t="s">
        <v>52</v>
      </c>
      <c r="L3127" t="s">
        <v>716</v>
      </c>
      <c r="M3127" t="s">
        <v>94</v>
      </c>
      <c r="N3127" s="1">
        <v>320128191.86000001</v>
      </c>
      <c r="O3127" s="1">
        <v>161802968.74000001</v>
      </c>
    </row>
    <row r="3128" spans="1:15" x14ac:dyDescent="0.25">
      <c r="A3128" s="2">
        <v>45167.871342592596</v>
      </c>
      <c r="B3128">
        <f t="shared" si="96"/>
        <v>29</v>
      </c>
      <c r="C3128">
        <f t="shared" si="97"/>
        <v>8</v>
      </c>
      <c r="D3128" s="2">
        <f>DATE(2023,KB_s[[#This Row],[Monat]],KB_s[[#This Row],[Tag]])</f>
        <v>45167</v>
      </c>
      <c r="E3128" s="3">
        <f>WEEKNUM(KB_s[[#This Row],[kill_datetime]],2)</f>
        <v>36</v>
      </c>
      <c r="F3128" t="s">
        <v>22</v>
      </c>
      <c r="G3128" t="s">
        <v>13</v>
      </c>
      <c r="H3128" t="s">
        <v>198</v>
      </c>
      <c r="I3128" t="s">
        <v>20</v>
      </c>
      <c r="J3128" t="s">
        <v>116</v>
      </c>
      <c r="K3128" t="s">
        <v>52</v>
      </c>
      <c r="L3128" t="s">
        <v>716</v>
      </c>
      <c r="M3128" t="s">
        <v>94</v>
      </c>
      <c r="N3128" s="1">
        <v>340374431.77999997</v>
      </c>
      <c r="O3128" s="1">
        <v>147380612.61000001</v>
      </c>
    </row>
    <row r="3129" spans="1:15" x14ac:dyDescent="0.25">
      <c r="A3129" s="2">
        <v>45167.872407407405</v>
      </c>
      <c r="B3129">
        <f t="shared" si="96"/>
        <v>29</v>
      </c>
      <c r="C3129">
        <f t="shared" si="97"/>
        <v>8</v>
      </c>
      <c r="D3129" s="2">
        <f>DATE(2023,KB_s[[#This Row],[Monat]],KB_s[[#This Row],[Tag]])</f>
        <v>45167</v>
      </c>
      <c r="E3129" s="3">
        <f>WEEKNUM(KB_s[[#This Row],[kill_datetime]],2)</f>
        <v>36</v>
      </c>
      <c r="F3129" t="s">
        <v>725</v>
      </c>
      <c r="G3129" t="s">
        <v>13</v>
      </c>
      <c r="H3129" t="s">
        <v>82</v>
      </c>
      <c r="I3129" t="s">
        <v>20</v>
      </c>
      <c r="J3129" t="s">
        <v>116</v>
      </c>
      <c r="K3129" t="s">
        <v>52</v>
      </c>
      <c r="L3129" t="s">
        <v>716</v>
      </c>
      <c r="M3129" t="s">
        <v>94</v>
      </c>
      <c r="N3129" s="1">
        <v>322839304.91000003</v>
      </c>
      <c r="O3129" s="1">
        <v>173933583.37</v>
      </c>
    </row>
    <row r="3130" spans="1:15" x14ac:dyDescent="0.25">
      <c r="A3130" s="2">
        <v>45167.872546296298</v>
      </c>
      <c r="B3130">
        <f t="shared" si="96"/>
        <v>29</v>
      </c>
      <c r="C3130">
        <f t="shared" si="97"/>
        <v>8</v>
      </c>
      <c r="D3130" s="2">
        <f>DATE(2023,KB_s[[#This Row],[Monat]],KB_s[[#This Row],[Tag]])</f>
        <v>45167</v>
      </c>
      <c r="E3130" s="3">
        <f>WEEKNUM(KB_s[[#This Row],[kill_datetime]],2)</f>
        <v>36</v>
      </c>
      <c r="F3130" t="s">
        <v>535</v>
      </c>
      <c r="G3130" t="s">
        <v>13</v>
      </c>
      <c r="H3130" t="s">
        <v>82</v>
      </c>
      <c r="I3130" t="s">
        <v>20</v>
      </c>
      <c r="J3130" t="s">
        <v>116</v>
      </c>
      <c r="K3130" t="s">
        <v>52</v>
      </c>
      <c r="L3130" t="s">
        <v>716</v>
      </c>
      <c r="M3130" t="s">
        <v>94</v>
      </c>
      <c r="N3130" s="1">
        <v>360075634.44999999</v>
      </c>
      <c r="O3130" s="1">
        <v>173298151.08000001</v>
      </c>
    </row>
    <row r="3131" spans="1:15" x14ac:dyDescent="0.25">
      <c r="A3131" s="2">
        <v>45167.873472222222</v>
      </c>
      <c r="B3131">
        <f t="shared" si="96"/>
        <v>29</v>
      </c>
      <c r="C3131">
        <f t="shared" si="97"/>
        <v>8</v>
      </c>
      <c r="D3131" s="2">
        <f>DATE(2023,KB_s[[#This Row],[Monat]],KB_s[[#This Row],[Tag]])</f>
        <v>45167</v>
      </c>
      <c r="E3131" s="3">
        <f>WEEKNUM(KB_s[[#This Row],[kill_datetime]],2)</f>
        <v>36</v>
      </c>
      <c r="F3131" t="s">
        <v>22</v>
      </c>
      <c r="G3131" t="s">
        <v>13</v>
      </c>
      <c r="H3131" t="s">
        <v>447</v>
      </c>
      <c r="I3131" t="s">
        <v>20</v>
      </c>
      <c r="J3131" t="s">
        <v>116</v>
      </c>
      <c r="K3131" t="s">
        <v>52</v>
      </c>
      <c r="L3131" t="s">
        <v>716</v>
      </c>
      <c r="M3131" t="s">
        <v>94</v>
      </c>
      <c r="N3131" s="1">
        <v>322691674.25</v>
      </c>
      <c r="O3131" s="1">
        <v>152125588.28</v>
      </c>
    </row>
    <row r="3132" spans="1:15" x14ac:dyDescent="0.25">
      <c r="A3132" s="2">
        <v>45167.87395833333</v>
      </c>
      <c r="B3132">
        <f t="shared" si="96"/>
        <v>29</v>
      </c>
      <c r="C3132">
        <f t="shared" si="97"/>
        <v>8</v>
      </c>
      <c r="D3132" s="2">
        <f>DATE(2023,KB_s[[#This Row],[Monat]],KB_s[[#This Row],[Tag]])</f>
        <v>45167</v>
      </c>
      <c r="E3132" s="3">
        <f>WEEKNUM(KB_s[[#This Row],[kill_datetime]],2)</f>
        <v>36</v>
      </c>
      <c r="F3132" t="s">
        <v>21</v>
      </c>
      <c r="G3132" t="s">
        <v>13</v>
      </c>
      <c r="H3132" t="s">
        <v>82</v>
      </c>
      <c r="I3132" t="s">
        <v>20</v>
      </c>
      <c r="J3132" t="s">
        <v>116</v>
      </c>
      <c r="K3132" t="s">
        <v>52</v>
      </c>
      <c r="L3132" t="s">
        <v>716</v>
      </c>
      <c r="M3132" t="s">
        <v>94</v>
      </c>
      <c r="N3132" s="1">
        <v>371453391.43000001</v>
      </c>
      <c r="O3132" s="1">
        <v>202136258.83000001</v>
      </c>
    </row>
    <row r="3133" spans="1:15" x14ac:dyDescent="0.25">
      <c r="A3133" s="2">
        <v>45167.874143518522</v>
      </c>
      <c r="B3133">
        <f t="shared" si="96"/>
        <v>29</v>
      </c>
      <c r="C3133">
        <f t="shared" si="97"/>
        <v>8</v>
      </c>
      <c r="D3133" s="2">
        <f>DATE(2023,KB_s[[#This Row],[Monat]],KB_s[[#This Row],[Tag]])</f>
        <v>45167</v>
      </c>
      <c r="E3133" s="3">
        <f>WEEKNUM(KB_s[[#This Row],[kill_datetime]],2)</f>
        <v>36</v>
      </c>
      <c r="F3133" t="s">
        <v>93</v>
      </c>
      <c r="G3133" t="s">
        <v>13</v>
      </c>
      <c r="H3133" t="s">
        <v>402</v>
      </c>
      <c r="I3133" t="s">
        <v>20</v>
      </c>
      <c r="J3133" t="s">
        <v>116</v>
      </c>
      <c r="K3133" t="s">
        <v>52</v>
      </c>
      <c r="L3133" t="s">
        <v>716</v>
      </c>
      <c r="M3133" t="s">
        <v>94</v>
      </c>
      <c r="N3133" s="1">
        <v>323763023.14999998</v>
      </c>
      <c r="O3133" s="1">
        <v>150400189.06</v>
      </c>
    </row>
    <row r="3134" spans="1:15" x14ac:dyDescent="0.25">
      <c r="A3134" s="2">
        <v>45167.875150462962</v>
      </c>
      <c r="B3134">
        <f t="shared" si="96"/>
        <v>29</v>
      </c>
      <c r="C3134">
        <f t="shared" si="97"/>
        <v>8</v>
      </c>
      <c r="D3134" s="2">
        <f>DATE(2023,KB_s[[#This Row],[Monat]],KB_s[[#This Row],[Tag]])</f>
        <v>45167</v>
      </c>
      <c r="E3134" s="3">
        <f>WEEKNUM(KB_s[[#This Row],[kill_datetime]],2)</f>
        <v>36</v>
      </c>
      <c r="F3134" t="s">
        <v>427</v>
      </c>
      <c r="G3134" t="s">
        <v>13</v>
      </c>
      <c r="H3134" t="s">
        <v>82</v>
      </c>
      <c r="I3134" t="s">
        <v>20</v>
      </c>
      <c r="J3134" t="s">
        <v>116</v>
      </c>
      <c r="K3134" t="s">
        <v>52</v>
      </c>
      <c r="L3134" t="s">
        <v>716</v>
      </c>
      <c r="M3134" t="s">
        <v>94</v>
      </c>
      <c r="N3134" s="1">
        <v>633067767.01999998</v>
      </c>
      <c r="O3134" s="1">
        <v>409921854.16000003</v>
      </c>
    </row>
    <row r="3135" spans="1:15" x14ac:dyDescent="0.25">
      <c r="A3135" s="2">
        <v>45167.875416666669</v>
      </c>
      <c r="B3135">
        <f t="shared" si="96"/>
        <v>29</v>
      </c>
      <c r="C3135">
        <f t="shared" si="97"/>
        <v>8</v>
      </c>
      <c r="D3135" s="2">
        <f>DATE(2023,KB_s[[#This Row],[Monat]],KB_s[[#This Row],[Tag]])</f>
        <v>45167</v>
      </c>
      <c r="E3135" s="3">
        <f>WEEKNUM(KB_s[[#This Row],[kill_datetime]],2)</f>
        <v>36</v>
      </c>
      <c r="F3135" t="s">
        <v>23</v>
      </c>
      <c r="G3135" t="s">
        <v>20</v>
      </c>
      <c r="H3135" t="s">
        <v>393</v>
      </c>
      <c r="I3135" t="s">
        <v>13</v>
      </c>
      <c r="J3135" t="s">
        <v>116</v>
      </c>
      <c r="K3135" t="s">
        <v>52</v>
      </c>
      <c r="L3135" t="s">
        <v>716</v>
      </c>
      <c r="M3135" t="s">
        <v>94</v>
      </c>
      <c r="N3135" s="1">
        <v>310870426.17000002</v>
      </c>
      <c r="O3135" s="1">
        <v>157123686.30000001</v>
      </c>
    </row>
    <row r="3136" spans="1:15" x14ac:dyDescent="0.25">
      <c r="A3136" s="2">
        <v>45167.875462962962</v>
      </c>
      <c r="B3136">
        <f t="shared" si="96"/>
        <v>29</v>
      </c>
      <c r="C3136">
        <f t="shared" si="97"/>
        <v>8</v>
      </c>
      <c r="D3136" s="2">
        <f>DATE(2023,KB_s[[#This Row],[Monat]],KB_s[[#This Row],[Tag]])</f>
        <v>45167</v>
      </c>
      <c r="E3136" s="3">
        <f>WEEKNUM(KB_s[[#This Row],[kill_datetime]],2)</f>
        <v>36</v>
      </c>
      <c r="F3136" t="s">
        <v>245</v>
      </c>
      <c r="G3136" t="s">
        <v>13</v>
      </c>
      <c r="H3136" t="s">
        <v>344</v>
      </c>
      <c r="I3136" t="s">
        <v>20</v>
      </c>
      <c r="J3136" t="s">
        <v>116</v>
      </c>
      <c r="K3136" t="s">
        <v>52</v>
      </c>
      <c r="L3136" t="s">
        <v>716</v>
      </c>
      <c r="M3136" t="s">
        <v>94</v>
      </c>
      <c r="N3136" s="1">
        <v>321838165.13999999</v>
      </c>
      <c r="O3136" s="1">
        <v>157515165.43000001</v>
      </c>
    </row>
    <row r="3137" spans="1:15" x14ac:dyDescent="0.25">
      <c r="A3137" s="2">
        <v>45167.875925925924</v>
      </c>
      <c r="B3137">
        <f t="shared" si="96"/>
        <v>29</v>
      </c>
      <c r="C3137">
        <f t="shared" si="97"/>
        <v>8</v>
      </c>
      <c r="D3137" s="2">
        <f>DATE(2023,KB_s[[#This Row],[Monat]],KB_s[[#This Row],[Tag]])</f>
        <v>45167</v>
      </c>
      <c r="E3137" s="3">
        <f>WEEKNUM(KB_s[[#This Row],[kill_datetime]],2)</f>
        <v>36</v>
      </c>
      <c r="F3137" t="s">
        <v>22</v>
      </c>
      <c r="G3137" t="s">
        <v>13</v>
      </c>
      <c r="H3137" t="s">
        <v>82</v>
      </c>
      <c r="I3137" t="s">
        <v>20</v>
      </c>
      <c r="J3137" t="s">
        <v>116</v>
      </c>
      <c r="K3137" t="s">
        <v>52</v>
      </c>
      <c r="L3137" t="s">
        <v>716</v>
      </c>
      <c r="M3137" t="s">
        <v>94</v>
      </c>
      <c r="N3137" s="1">
        <v>331961903.91000003</v>
      </c>
      <c r="O3137" s="1">
        <v>157681084.40000001</v>
      </c>
    </row>
    <row r="3138" spans="1:15" x14ac:dyDescent="0.25">
      <c r="A3138" s="2">
        <v>45167.876481481479</v>
      </c>
      <c r="B3138">
        <f t="shared" ref="B3138:B3201" si="98">DAY(A3138)</f>
        <v>29</v>
      </c>
      <c r="C3138">
        <f t="shared" ref="C3138:C3201" si="99">MONTH(A3138)</f>
        <v>8</v>
      </c>
      <c r="D3138" s="2">
        <f>DATE(2023,KB_s[[#This Row],[Monat]],KB_s[[#This Row],[Tag]])</f>
        <v>45167</v>
      </c>
      <c r="E3138" s="3">
        <f>WEEKNUM(KB_s[[#This Row],[kill_datetime]],2)</f>
        <v>36</v>
      </c>
      <c r="F3138" t="s">
        <v>22</v>
      </c>
      <c r="G3138" t="s">
        <v>13</v>
      </c>
      <c r="H3138" t="s">
        <v>82</v>
      </c>
      <c r="I3138" t="s">
        <v>20</v>
      </c>
      <c r="J3138" t="s">
        <v>116</v>
      </c>
      <c r="K3138" t="s">
        <v>52</v>
      </c>
      <c r="L3138" t="s">
        <v>716</v>
      </c>
      <c r="M3138" t="s">
        <v>94</v>
      </c>
      <c r="N3138" s="1">
        <v>323155105.44</v>
      </c>
      <c r="O3138" s="1">
        <v>149275616.91</v>
      </c>
    </row>
    <row r="3139" spans="1:15" x14ac:dyDescent="0.25">
      <c r="A3139" s="2">
        <v>45167.877164351848</v>
      </c>
      <c r="B3139">
        <f t="shared" si="98"/>
        <v>29</v>
      </c>
      <c r="C3139">
        <f t="shared" si="99"/>
        <v>8</v>
      </c>
      <c r="D3139" s="2">
        <f>DATE(2023,KB_s[[#This Row],[Monat]],KB_s[[#This Row],[Tag]])</f>
        <v>45167</v>
      </c>
      <c r="E3139" s="3">
        <f>WEEKNUM(KB_s[[#This Row],[kill_datetime]],2)</f>
        <v>36</v>
      </c>
      <c r="F3139" t="s">
        <v>598</v>
      </c>
      <c r="G3139" t="s">
        <v>60</v>
      </c>
      <c r="H3139" t="s">
        <v>153</v>
      </c>
      <c r="I3139" t="s">
        <v>27</v>
      </c>
      <c r="J3139" t="s">
        <v>316</v>
      </c>
      <c r="K3139" t="s">
        <v>32</v>
      </c>
      <c r="L3139" t="s">
        <v>716</v>
      </c>
      <c r="M3139" t="s">
        <v>94</v>
      </c>
      <c r="N3139" s="1">
        <v>11395431.43</v>
      </c>
      <c r="O3139" s="1">
        <v>4644889.66</v>
      </c>
    </row>
    <row r="3140" spans="1:15" x14ac:dyDescent="0.25">
      <c r="A3140" s="2">
        <v>45167.877592592595</v>
      </c>
      <c r="B3140">
        <f t="shared" si="98"/>
        <v>29</v>
      </c>
      <c r="C3140">
        <f t="shared" si="99"/>
        <v>8</v>
      </c>
      <c r="D3140" s="2">
        <f>DATE(2023,KB_s[[#This Row],[Monat]],KB_s[[#This Row],[Tag]])</f>
        <v>45167</v>
      </c>
      <c r="E3140" s="3">
        <f>WEEKNUM(KB_s[[#This Row],[kill_datetime]],2)</f>
        <v>36</v>
      </c>
      <c r="F3140" t="s">
        <v>147</v>
      </c>
      <c r="G3140" t="s">
        <v>27</v>
      </c>
      <c r="H3140" t="s">
        <v>82</v>
      </c>
      <c r="I3140" t="s">
        <v>20</v>
      </c>
      <c r="J3140" t="s">
        <v>116</v>
      </c>
      <c r="K3140" t="s">
        <v>52</v>
      </c>
      <c r="L3140" t="s">
        <v>716</v>
      </c>
      <c r="M3140" t="s">
        <v>94</v>
      </c>
      <c r="N3140" s="1">
        <v>317753605.55000001</v>
      </c>
      <c r="O3140" s="1">
        <v>157312918.11000001</v>
      </c>
    </row>
    <row r="3141" spans="1:15" x14ac:dyDescent="0.25">
      <c r="A3141" s="2">
        <v>45167.878344907411</v>
      </c>
      <c r="B3141">
        <f t="shared" si="98"/>
        <v>29</v>
      </c>
      <c r="C3141">
        <f t="shared" si="99"/>
        <v>8</v>
      </c>
      <c r="D3141" s="2">
        <f>DATE(2023,KB_s[[#This Row],[Monat]],KB_s[[#This Row],[Tag]])</f>
        <v>45167</v>
      </c>
      <c r="E3141" s="3">
        <f>WEEKNUM(KB_s[[#This Row],[kill_datetime]],2)</f>
        <v>36</v>
      </c>
      <c r="F3141" t="s">
        <v>556</v>
      </c>
      <c r="G3141" t="s">
        <v>13</v>
      </c>
      <c r="H3141" t="s">
        <v>198</v>
      </c>
      <c r="I3141" t="s">
        <v>20</v>
      </c>
      <c r="J3141" t="s">
        <v>116</v>
      </c>
      <c r="K3141" t="s">
        <v>52</v>
      </c>
      <c r="L3141" t="s">
        <v>716</v>
      </c>
      <c r="M3141" t="s">
        <v>94</v>
      </c>
      <c r="N3141" s="1">
        <v>323417950</v>
      </c>
      <c r="O3141" s="1">
        <v>151531808.80000001</v>
      </c>
    </row>
    <row r="3142" spans="1:15" x14ac:dyDescent="0.25">
      <c r="A3142" s="2">
        <v>45167.87903935185</v>
      </c>
      <c r="B3142">
        <f t="shared" si="98"/>
        <v>29</v>
      </c>
      <c r="C3142">
        <f t="shared" si="99"/>
        <v>8</v>
      </c>
      <c r="D3142" s="2">
        <f>DATE(2023,KB_s[[#This Row],[Monat]],KB_s[[#This Row],[Tag]])</f>
        <v>45167</v>
      </c>
      <c r="E3142" s="3">
        <f>WEEKNUM(KB_s[[#This Row],[kill_datetime]],2)</f>
        <v>36</v>
      </c>
      <c r="F3142" t="s">
        <v>23</v>
      </c>
      <c r="G3142" t="s">
        <v>20</v>
      </c>
      <c r="H3142" t="s">
        <v>93</v>
      </c>
      <c r="I3142" t="s">
        <v>13</v>
      </c>
      <c r="J3142" t="s">
        <v>193</v>
      </c>
      <c r="K3142" t="s">
        <v>17</v>
      </c>
      <c r="L3142" t="s">
        <v>716</v>
      </c>
      <c r="M3142" t="s">
        <v>94</v>
      </c>
      <c r="N3142" s="1">
        <v>1074588.82</v>
      </c>
      <c r="O3142" s="1">
        <v>870458.06</v>
      </c>
    </row>
    <row r="3143" spans="1:15" x14ac:dyDescent="0.25">
      <c r="A3143" s="2">
        <v>45167.879351851851</v>
      </c>
      <c r="B3143">
        <f t="shared" si="98"/>
        <v>29</v>
      </c>
      <c r="C3143">
        <f t="shared" si="99"/>
        <v>8</v>
      </c>
      <c r="D3143" s="2">
        <f>DATE(2023,KB_s[[#This Row],[Monat]],KB_s[[#This Row],[Tag]])</f>
        <v>45167</v>
      </c>
      <c r="E3143" s="3">
        <f>WEEKNUM(KB_s[[#This Row],[kill_datetime]],2)</f>
        <v>36</v>
      </c>
      <c r="F3143" t="s">
        <v>515</v>
      </c>
      <c r="G3143" t="s">
        <v>13</v>
      </c>
      <c r="H3143" t="s">
        <v>198</v>
      </c>
      <c r="I3143" t="s">
        <v>20</v>
      </c>
      <c r="J3143" t="s">
        <v>116</v>
      </c>
      <c r="K3143" t="s">
        <v>52</v>
      </c>
      <c r="L3143" t="s">
        <v>716</v>
      </c>
      <c r="M3143" t="s">
        <v>94</v>
      </c>
      <c r="N3143" s="1">
        <v>336740408.18000001</v>
      </c>
      <c r="O3143" s="1">
        <v>146357451.19</v>
      </c>
    </row>
    <row r="3144" spans="1:15" x14ac:dyDescent="0.25">
      <c r="A3144" s="2">
        <v>45167.879918981482</v>
      </c>
      <c r="B3144">
        <f t="shared" si="98"/>
        <v>29</v>
      </c>
      <c r="C3144">
        <f t="shared" si="99"/>
        <v>8</v>
      </c>
      <c r="D3144" s="2">
        <f>DATE(2023,KB_s[[#This Row],[Monat]],KB_s[[#This Row],[Tag]])</f>
        <v>45167</v>
      </c>
      <c r="E3144" s="3">
        <f>WEEKNUM(KB_s[[#This Row],[kill_datetime]],2)</f>
        <v>36</v>
      </c>
      <c r="F3144" t="s">
        <v>21</v>
      </c>
      <c r="G3144" t="s">
        <v>13</v>
      </c>
      <c r="H3144" t="s">
        <v>82</v>
      </c>
      <c r="I3144" t="s">
        <v>20</v>
      </c>
      <c r="J3144" t="s">
        <v>116</v>
      </c>
      <c r="K3144" t="s">
        <v>52</v>
      </c>
      <c r="L3144" t="s">
        <v>716</v>
      </c>
      <c r="M3144" t="s">
        <v>94</v>
      </c>
      <c r="N3144" s="1">
        <v>323840539.62</v>
      </c>
      <c r="O3144" s="1">
        <v>148527309.19999999</v>
      </c>
    </row>
    <row r="3145" spans="1:15" x14ac:dyDescent="0.25">
      <c r="A3145" s="2">
        <v>45167.880509259259</v>
      </c>
      <c r="B3145">
        <f t="shared" si="98"/>
        <v>29</v>
      </c>
      <c r="C3145">
        <f t="shared" si="99"/>
        <v>8</v>
      </c>
      <c r="D3145" s="2">
        <f>DATE(2023,KB_s[[#This Row],[Monat]],KB_s[[#This Row],[Tag]])</f>
        <v>45167</v>
      </c>
      <c r="E3145" s="3">
        <f>WEEKNUM(KB_s[[#This Row],[kill_datetime]],2)</f>
        <v>36</v>
      </c>
      <c r="F3145" t="s">
        <v>674</v>
      </c>
      <c r="G3145" t="s">
        <v>13</v>
      </c>
      <c r="H3145" t="s">
        <v>23</v>
      </c>
      <c r="I3145" t="s">
        <v>20</v>
      </c>
      <c r="J3145" t="s">
        <v>116</v>
      </c>
      <c r="K3145" t="s">
        <v>52</v>
      </c>
      <c r="L3145" t="s">
        <v>716</v>
      </c>
      <c r="M3145" t="s">
        <v>94</v>
      </c>
      <c r="N3145" s="1">
        <v>314370056.57999998</v>
      </c>
      <c r="O3145" s="1">
        <v>173147455.09</v>
      </c>
    </row>
    <row r="3146" spans="1:15" x14ac:dyDescent="0.25">
      <c r="A3146" s="2">
        <v>45167.881076388891</v>
      </c>
      <c r="B3146">
        <f t="shared" si="98"/>
        <v>29</v>
      </c>
      <c r="C3146">
        <f t="shared" si="99"/>
        <v>8</v>
      </c>
      <c r="D3146" s="2">
        <f>DATE(2023,KB_s[[#This Row],[Monat]],KB_s[[#This Row],[Tag]])</f>
        <v>45167</v>
      </c>
      <c r="E3146" s="3">
        <f>WEEKNUM(KB_s[[#This Row],[kill_datetime]],2)</f>
        <v>36</v>
      </c>
      <c r="F3146" t="s">
        <v>515</v>
      </c>
      <c r="G3146" t="s">
        <v>13</v>
      </c>
      <c r="H3146" t="s">
        <v>277</v>
      </c>
      <c r="I3146" t="s">
        <v>20</v>
      </c>
      <c r="J3146" t="s">
        <v>116</v>
      </c>
      <c r="K3146" t="s">
        <v>52</v>
      </c>
      <c r="L3146" t="s">
        <v>716</v>
      </c>
      <c r="M3146" t="s">
        <v>94</v>
      </c>
      <c r="N3146" s="1">
        <v>379929732.25</v>
      </c>
      <c r="O3146" s="1">
        <v>152755378.50999999</v>
      </c>
    </row>
    <row r="3147" spans="1:15" x14ac:dyDescent="0.25">
      <c r="A3147" s="2">
        <v>45167.882013888891</v>
      </c>
      <c r="B3147">
        <f t="shared" si="98"/>
        <v>29</v>
      </c>
      <c r="C3147">
        <f t="shared" si="99"/>
        <v>8</v>
      </c>
      <c r="D3147" s="2">
        <f>DATE(2023,KB_s[[#This Row],[Monat]],KB_s[[#This Row],[Tag]])</f>
        <v>45167</v>
      </c>
      <c r="E3147" s="3">
        <f>WEEKNUM(KB_s[[#This Row],[kill_datetime]],2)</f>
        <v>36</v>
      </c>
      <c r="F3147" t="s">
        <v>76</v>
      </c>
      <c r="G3147" t="s">
        <v>13</v>
      </c>
      <c r="H3147" t="s">
        <v>82</v>
      </c>
      <c r="I3147" t="s">
        <v>20</v>
      </c>
      <c r="J3147" t="s">
        <v>116</v>
      </c>
      <c r="K3147" t="s">
        <v>52</v>
      </c>
      <c r="L3147" t="s">
        <v>716</v>
      </c>
      <c r="M3147" t="s">
        <v>94</v>
      </c>
      <c r="N3147" s="1">
        <v>307063123.27999997</v>
      </c>
      <c r="O3147" s="1">
        <v>160726620.94999999</v>
      </c>
    </row>
    <row r="3148" spans="1:15" x14ac:dyDescent="0.25">
      <c r="A3148" s="2">
        <v>45167.882337962961</v>
      </c>
      <c r="B3148">
        <f t="shared" si="98"/>
        <v>29</v>
      </c>
      <c r="C3148">
        <f t="shared" si="99"/>
        <v>8</v>
      </c>
      <c r="D3148" s="2">
        <f>DATE(2023,KB_s[[#This Row],[Monat]],KB_s[[#This Row],[Tag]])</f>
        <v>45167</v>
      </c>
      <c r="E3148" s="3">
        <f>WEEKNUM(KB_s[[#This Row],[kill_datetime]],2)</f>
        <v>36</v>
      </c>
      <c r="F3148" t="s">
        <v>22</v>
      </c>
      <c r="G3148" t="s">
        <v>13</v>
      </c>
      <c r="H3148" t="s">
        <v>82</v>
      </c>
      <c r="I3148" t="s">
        <v>20</v>
      </c>
      <c r="J3148" t="s">
        <v>116</v>
      </c>
      <c r="K3148" t="s">
        <v>52</v>
      </c>
      <c r="L3148" t="s">
        <v>716</v>
      </c>
      <c r="M3148" t="s">
        <v>94</v>
      </c>
      <c r="N3148" s="1">
        <v>373791490.69</v>
      </c>
      <c r="O3148" s="1">
        <v>153604817.44999999</v>
      </c>
    </row>
    <row r="3149" spans="1:15" x14ac:dyDescent="0.25">
      <c r="A3149" s="2">
        <v>45167.882604166669</v>
      </c>
      <c r="B3149">
        <f t="shared" si="98"/>
        <v>29</v>
      </c>
      <c r="C3149">
        <f t="shared" si="99"/>
        <v>8</v>
      </c>
      <c r="D3149" s="2">
        <f>DATE(2023,KB_s[[#This Row],[Monat]],KB_s[[#This Row],[Tag]])</f>
        <v>45167</v>
      </c>
      <c r="E3149" s="3">
        <f>WEEKNUM(KB_s[[#This Row],[kill_datetime]],2)</f>
        <v>36</v>
      </c>
      <c r="F3149" t="s">
        <v>598</v>
      </c>
      <c r="G3149" t="s">
        <v>60</v>
      </c>
      <c r="H3149" t="s">
        <v>93</v>
      </c>
      <c r="I3149" t="s">
        <v>13</v>
      </c>
      <c r="J3149" t="s">
        <v>193</v>
      </c>
      <c r="K3149" t="s">
        <v>17</v>
      </c>
      <c r="L3149" t="s">
        <v>716</v>
      </c>
      <c r="M3149" t="s">
        <v>94</v>
      </c>
      <c r="N3149" s="1">
        <v>1074588.82</v>
      </c>
      <c r="O3149" s="1">
        <v>822681.58</v>
      </c>
    </row>
    <row r="3150" spans="1:15" x14ac:dyDescent="0.25">
      <c r="A3150" s="2">
        <v>45167.884062500001</v>
      </c>
      <c r="B3150">
        <f t="shared" si="98"/>
        <v>29</v>
      </c>
      <c r="C3150">
        <f t="shared" si="99"/>
        <v>8</v>
      </c>
      <c r="D3150" s="2">
        <f>DATE(2023,KB_s[[#This Row],[Monat]],KB_s[[#This Row],[Tag]])</f>
        <v>45167</v>
      </c>
      <c r="E3150" s="3">
        <f>WEEKNUM(KB_s[[#This Row],[kill_datetime]],2)</f>
        <v>36</v>
      </c>
      <c r="F3150" t="s">
        <v>479</v>
      </c>
      <c r="G3150" t="s">
        <v>13</v>
      </c>
      <c r="H3150" t="s">
        <v>508</v>
      </c>
      <c r="I3150" t="s">
        <v>20</v>
      </c>
      <c r="J3150" t="s">
        <v>116</v>
      </c>
      <c r="K3150" t="s">
        <v>52</v>
      </c>
      <c r="L3150" t="s">
        <v>716</v>
      </c>
      <c r="M3150" t="s">
        <v>94</v>
      </c>
      <c r="N3150" s="1">
        <v>286603317.83999997</v>
      </c>
      <c r="O3150" s="1">
        <v>148647981.31</v>
      </c>
    </row>
    <row r="3151" spans="1:15" x14ac:dyDescent="0.25">
      <c r="A3151" s="2">
        <v>45167.884247685186</v>
      </c>
      <c r="B3151">
        <f t="shared" si="98"/>
        <v>29</v>
      </c>
      <c r="C3151">
        <f t="shared" si="99"/>
        <v>8</v>
      </c>
      <c r="D3151" s="2">
        <f>DATE(2023,KB_s[[#This Row],[Monat]],KB_s[[#This Row],[Tag]])</f>
        <v>45167</v>
      </c>
      <c r="E3151" s="3">
        <f>WEEKNUM(KB_s[[#This Row],[kill_datetime]],2)</f>
        <v>36</v>
      </c>
      <c r="F3151" t="s">
        <v>515</v>
      </c>
      <c r="G3151" t="s">
        <v>13</v>
      </c>
      <c r="H3151" t="s">
        <v>19</v>
      </c>
      <c r="I3151" t="s">
        <v>20</v>
      </c>
      <c r="J3151" t="s">
        <v>116</v>
      </c>
      <c r="K3151" t="s">
        <v>52</v>
      </c>
      <c r="L3151" t="s">
        <v>716</v>
      </c>
      <c r="M3151" t="s">
        <v>94</v>
      </c>
      <c r="N3151" s="1">
        <v>333261408.44</v>
      </c>
      <c r="O3151" s="1">
        <v>150476141.19999999</v>
      </c>
    </row>
    <row r="3152" spans="1:15" x14ac:dyDescent="0.25">
      <c r="A3152" s="2">
        <v>45167.884444444448</v>
      </c>
      <c r="B3152">
        <f t="shared" si="98"/>
        <v>29</v>
      </c>
      <c r="C3152">
        <f t="shared" si="99"/>
        <v>8</v>
      </c>
      <c r="D3152" s="2">
        <f>DATE(2023,KB_s[[#This Row],[Monat]],KB_s[[#This Row],[Tag]])</f>
        <v>45167</v>
      </c>
      <c r="E3152" s="3">
        <f>WEEKNUM(KB_s[[#This Row],[kill_datetime]],2)</f>
        <v>36</v>
      </c>
      <c r="F3152" t="s">
        <v>568</v>
      </c>
      <c r="G3152" t="s">
        <v>27</v>
      </c>
      <c r="H3152" t="s">
        <v>72</v>
      </c>
      <c r="I3152" t="s">
        <v>20</v>
      </c>
      <c r="J3152" t="s">
        <v>116</v>
      </c>
      <c r="K3152" t="s">
        <v>52</v>
      </c>
      <c r="L3152" t="s">
        <v>716</v>
      </c>
      <c r="M3152" t="s">
        <v>94</v>
      </c>
      <c r="N3152" s="1">
        <v>314299403.05000001</v>
      </c>
      <c r="O3152" s="1">
        <v>162921958.13999999</v>
      </c>
    </row>
    <row r="3153" spans="1:15" x14ac:dyDescent="0.25">
      <c r="A3153" s="2">
        <v>45167.885104166664</v>
      </c>
      <c r="B3153">
        <f t="shared" si="98"/>
        <v>29</v>
      </c>
      <c r="C3153">
        <f t="shared" si="99"/>
        <v>8</v>
      </c>
      <c r="D3153" s="2">
        <f>DATE(2023,KB_s[[#This Row],[Monat]],KB_s[[#This Row],[Tag]])</f>
        <v>45167</v>
      </c>
      <c r="E3153" s="3">
        <f>WEEKNUM(KB_s[[#This Row],[kill_datetime]],2)</f>
        <v>36</v>
      </c>
      <c r="F3153" t="s">
        <v>23</v>
      </c>
      <c r="G3153" t="s">
        <v>20</v>
      </c>
      <c r="H3153" t="s">
        <v>153</v>
      </c>
      <c r="I3153" t="s">
        <v>27</v>
      </c>
      <c r="J3153" t="s">
        <v>80</v>
      </c>
      <c r="K3153" t="s">
        <v>36</v>
      </c>
      <c r="L3153" t="s">
        <v>716</v>
      </c>
      <c r="M3153" t="s">
        <v>94</v>
      </c>
      <c r="N3153" s="1">
        <v>68176126.060000002</v>
      </c>
      <c r="O3153" s="1">
        <v>49483613.469999999</v>
      </c>
    </row>
    <row r="3154" spans="1:15" x14ac:dyDescent="0.25">
      <c r="A3154" s="2">
        <v>45167.885115740741</v>
      </c>
      <c r="B3154">
        <f t="shared" si="98"/>
        <v>29</v>
      </c>
      <c r="C3154">
        <f t="shared" si="99"/>
        <v>8</v>
      </c>
      <c r="D3154" s="2">
        <f>DATE(2023,KB_s[[#This Row],[Monat]],KB_s[[#This Row],[Tag]])</f>
        <v>45167</v>
      </c>
      <c r="E3154" s="3">
        <f>WEEKNUM(KB_s[[#This Row],[kill_datetime]],2)</f>
        <v>36</v>
      </c>
      <c r="F3154" t="s">
        <v>287</v>
      </c>
      <c r="G3154" t="s">
        <v>27</v>
      </c>
      <c r="H3154" t="s">
        <v>682</v>
      </c>
      <c r="I3154" t="s">
        <v>20</v>
      </c>
      <c r="J3154" t="s">
        <v>116</v>
      </c>
      <c r="K3154" t="s">
        <v>52</v>
      </c>
      <c r="L3154" t="s">
        <v>716</v>
      </c>
      <c r="M3154" t="s">
        <v>94</v>
      </c>
      <c r="N3154" s="1">
        <v>368535930.55000001</v>
      </c>
      <c r="O3154" s="1">
        <v>190367588.19999999</v>
      </c>
    </row>
    <row r="3155" spans="1:15" x14ac:dyDescent="0.25">
      <c r="A3155" s="2">
        <v>45167.886631944442</v>
      </c>
      <c r="B3155">
        <f t="shared" si="98"/>
        <v>29</v>
      </c>
      <c r="C3155">
        <f t="shared" si="99"/>
        <v>8</v>
      </c>
      <c r="D3155" s="2">
        <f>DATE(2023,KB_s[[#This Row],[Monat]],KB_s[[#This Row],[Tag]])</f>
        <v>45167</v>
      </c>
      <c r="E3155" s="3">
        <f>WEEKNUM(KB_s[[#This Row],[kill_datetime]],2)</f>
        <v>36</v>
      </c>
      <c r="F3155" t="s">
        <v>22</v>
      </c>
      <c r="G3155" t="s">
        <v>13</v>
      </c>
      <c r="H3155" t="s">
        <v>384</v>
      </c>
      <c r="I3155" t="s">
        <v>20</v>
      </c>
      <c r="J3155" t="s">
        <v>116</v>
      </c>
      <c r="K3155" t="s">
        <v>52</v>
      </c>
      <c r="L3155" t="s">
        <v>716</v>
      </c>
      <c r="M3155" t="s">
        <v>94</v>
      </c>
      <c r="N3155" s="1">
        <v>358056432.95999998</v>
      </c>
      <c r="O3155" s="1">
        <v>202087482.56</v>
      </c>
    </row>
    <row r="3156" spans="1:15" x14ac:dyDescent="0.25">
      <c r="A3156" s="2">
        <v>45167.886643518519</v>
      </c>
      <c r="B3156">
        <f t="shared" si="98"/>
        <v>29</v>
      </c>
      <c r="C3156">
        <f t="shared" si="99"/>
        <v>8</v>
      </c>
      <c r="D3156" s="2">
        <f>DATE(2023,KB_s[[#This Row],[Monat]],KB_s[[#This Row],[Tag]])</f>
        <v>45167</v>
      </c>
      <c r="E3156" s="3">
        <f>WEEKNUM(KB_s[[#This Row],[kill_datetime]],2)</f>
        <v>36</v>
      </c>
      <c r="F3156" t="s">
        <v>480</v>
      </c>
      <c r="G3156" t="s">
        <v>13</v>
      </c>
      <c r="H3156" t="s">
        <v>186</v>
      </c>
      <c r="I3156" t="s">
        <v>20</v>
      </c>
      <c r="J3156" t="s">
        <v>116</v>
      </c>
      <c r="K3156" t="s">
        <v>52</v>
      </c>
      <c r="L3156" t="s">
        <v>716</v>
      </c>
      <c r="M3156" t="s">
        <v>94</v>
      </c>
      <c r="N3156" s="1">
        <v>323952506.67000002</v>
      </c>
      <c r="O3156" s="1">
        <v>166369467.56999999</v>
      </c>
    </row>
    <row r="3157" spans="1:15" x14ac:dyDescent="0.25">
      <c r="A3157" s="2">
        <v>45167.887476851851</v>
      </c>
      <c r="B3157">
        <f t="shared" si="98"/>
        <v>29</v>
      </c>
      <c r="C3157">
        <f t="shared" si="99"/>
        <v>8</v>
      </c>
      <c r="D3157" s="2">
        <f>DATE(2023,KB_s[[#This Row],[Monat]],KB_s[[#This Row],[Tag]])</f>
        <v>45167</v>
      </c>
      <c r="E3157" s="3">
        <f>WEEKNUM(KB_s[[#This Row],[kill_datetime]],2)</f>
        <v>36</v>
      </c>
      <c r="F3157" t="s">
        <v>427</v>
      </c>
      <c r="G3157" t="s">
        <v>13</v>
      </c>
      <c r="H3157" t="s">
        <v>198</v>
      </c>
      <c r="I3157" t="s">
        <v>20</v>
      </c>
      <c r="J3157" t="s">
        <v>116</v>
      </c>
      <c r="K3157" t="s">
        <v>52</v>
      </c>
      <c r="L3157" t="s">
        <v>716</v>
      </c>
      <c r="M3157" t="s">
        <v>94</v>
      </c>
      <c r="N3157" s="1">
        <v>309026591.02999997</v>
      </c>
      <c r="O3157" s="1">
        <v>163757115.66</v>
      </c>
    </row>
    <row r="3158" spans="1:15" x14ac:dyDescent="0.25">
      <c r="A3158" s="2">
        <v>45167.887708333335</v>
      </c>
      <c r="B3158">
        <f t="shared" si="98"/>
        <v>29</v>
      </c>
      <c r="C3158">
        <f t="shared" si="99"/>
        <v>8</v>
      </c>
      <c r="D3158" s="2">
        <f>DATE(2023,KB_s[[#This Row],[Monat]],KB_s[[#This Row],[Tag]])</f>
        <v>45167</v>
      </c>
      <c r="E3158" s="3">
        <f>WEEKNUM(KB_s[[#This Row],[kill_datetime]],2)</f>
        <v>36</v>
      </c>
      <c r="F3158" t="s">
        <v>21</v>
      </c>
      <c r="G3158" t="s">
        <v>13</v>
      </c>
      <c r="H3158" t="s">
        <v>581</v>
      </c>
      <c r="I3158" t="s">
        <v>20</v>
      </c>
      <c r="J3158" t="s">
        <v>116</v>
      </c>
      <c r="K3158" t="s">
        <v>52</v>
      </c>
      <c r="L3158" t="s">
        <v>716</v>
      </c>
      <c r="M3158" t="s">
        <v>94</v>
      </c>
      <c r="N3158" s="1">
        <v>331450046.76999998</v>
      </c>
      <c r="O3158" s="1">
        <v>177655366.88999999</v>
      </c>
    </row>
    <row r="3159" spans="1:15" x14ac:dyDescent="0.25">
      <c r="A3159" s="2">
        <v>45167.888414351852</v>
      </c>
      <c r="B3159">
        <f t="shared" si="98"/>
        <v>29</v>
      </c>
      <c r="C3159">
        <f t="shared" si="99"/>
        <v>8</v>
      </c>
      <c r="D3159" s="2">
        <f>DATE(2023,KB_s[[#This Row],[Monat]],KB_s[[#This Row],[Tag]])</f>
        <v>45167</v>
      </c>
      <c r="E3159" s="3">
        <f>WEEKNUM(KB_s[[#This Row],[kill_datetime]],2)</f>
        <v>36</v>
      </c>
      <c r="F3159" t="s">
        <v>148</v>
      </c>
      <c r="G3159" t="s">
        <v>27</v>
      </c>
      <c r="H3159" t="s">
        <v>373</v>
      </c>
      <c r="I3159" t="s">
        <v>20</v>
      </c>
      <c r="J3159" t="s">
        <v>116</v>
      </c>
      <c r="K3159" t="s">
        <v>52</v>
      </c>
      <c r="L3159" t="s">
        <v>716</v>
      </c>
      <c r="M3159" t="s">
        <v>94</v>
      </c>
      <c r="N3159" s="1">
        <v>349253752.23000002</v>
      </c>
      <c r="O3159" s="1">
        <v>166168894.02000001</v>
      </c>
    </row>
    <row r="3160" spans="1:15" x14ac:dyDescent="0.25">
      <c r="A3160" s="2">
        <v>45167.888541666667</v>
      </c>
      <c r="B3160">
        <f t="shared" si="98"/>
        <v>29</v>
      </c>
      <c r="C3160">
        <f t="shared" si="99"/>
        <v>8</v>
      </c>
      <c r="D3160" s="2">
        <f>DATE(2023,KB_s[[#This Row],[Monat]],KB_s[[#This Row],[Tag]])</f>
        <v>45167</v>
      </c>
      <c r="E3160" s="3">
        <f>WEEKNUM(KB_s[[#This Row],[kill_datetime]],2)</f>
        <v>36</v>
      </c>
      <c r="F3160" t="s">
        <v>125</v>
      </c>
      <c r="G3160" t="s">
        <v>27</v>
      </c>
      <c r="H3160" t="s">
        <v>607</v>
      </c>
      <c r="I3160" t="s">
        <v>20</v>
      </c>
      <c r="J3160" t="s">
        <v>116</v>
      </c>
      <c r="K3160" t="s">
        <v>52</v>
      </c>
      <c r="L3160" t="s">
        <v>716</v>
      </c>
      <c r="M3160" t="s">
        <v>94</v>
      </c>
      <c r="N3160" s="1">
        <v>323780805.45999998</v>
      </c>
      <c r="O3160" s="1">
        <v>169757229.16999999</v>
      </c>
    </row>
    <row r="3161" spans="1:15" x14ac:dyDescent="0.25">
      <c r="A3161" s="2">
        <v>45167.889513888891</v>
      </c>
      <c r="B3161">
        <f t="shared" si="98"/>
        <v>29</v>
      </c>
      <c r="C3161">
        <f t="shared" si="99"/>
        <v>8</v>
      </c>
      <c r="D3161" s="2">
        <f>DATE(2023,KB_s[[#This Row],[Monat]],KB_s[[#This Row],[Tag]])</f>
        <v>45167</v>
      </c>
      <c r="E3161" s="3">
        <f>WEEKNUM(KB_s[[#This Row],[kill_datetime]],2)</f>
        <v>36</v>
      </c>
      <c r="F3161" t="s">
        <v>535</v>
      </c>
      <c r="G3161" t="s">
        <v>13</v>
      </c>
      <c r="H3161" t="s">
        <v>82</v>
      </c>
      <c r="I3161" t="s">
        <v>20</v>
      </c>
      <c r="J3161" t="s">
        <v>116</v>
      </c>
      <c r="K3161" t="s">
        <v>52</v>
      </c>
      <c r="L3161" t="s">
        <v>716</v>
      </c>
      <c r="M3161" t="s">
        <v>94</v>
      </c>
      <c r="N3161" s="1">
        <v>325201850.55000001</v>
      </c>
      <c r="O3161" s="1">
        <v>169946784.16</v>
      </c>
    </row>
    <row r="3162" spans="1:15" x14ac:dyDescent="0.25">
      <c r="A3162" s="2">
        <v>45167.890844907408</v>
      </c>
      <c r="B3162">
        <f t="shared" si="98"/>
        <v>29</v>
      </c>
      <c r="C3162">
        <f t="shared" si="99"/>
        <v>8</v>
      </c>
      <c r="D3162" s="2">
        <f>DATE(2023,KB_s[[#This Row],[Monat]],KB_s[[#This Row],[Tag]])</f>
        <v>45167</v>
      </c>
      <c r="E3162" s="3">
        <f>WEEKNUM(KB_s[[#This Row],[kill_datetime]],2)</f>
        <v>36</v>
      </c>
      <c r="F3162" t="s">
        <v>22</v>
      </c>
      <c r="G3162" t="s">
        <v>13</v>
      </c>
      <c r="H3162" t="s">
        <v>345</v>
      </c>
      <c r="I3162" t="s">
        <v>20</v>
      </c>
      <c r="J3162" t="s">
        <v>116</v>
      </c>
      <c r="K3162" t="s">
        <v>52</v>
      </c>
      <c r="L3162" t="s">
        <v>716</v>
      </c>
      <c r="M3162" t="s">
        <v>94</v>
      </c>
      <c r="N3162" s="1">
        <v>296208348.22000003</v>
      </c>
      <c r="O3162" s="1">
        <v>155555838.49000001</v>
      </c>
    </row>
    <row r="3163" spans="1:15" x14ac:dyDescent="0.25">
      <c r="A3163" s="2">
        <v>45167.891122685185</v>
      </c>
      <c r="B3163">
        <f t="shared" si="98"/>
        <v>29</v>
      </c>
      <c r="C3163">
        <f t="shared" si="99"/>
        <v>8</v>
      </c>
      <c r="D3163" s="2">
        <f>DATE(2023,KB_s[[#This Row],[Monat]],KB_s[[#This Row],[Tag]])</f>
        <v>45167</v>
      </c>
      <c r="E3163" s="3">
        <f>WEEKNUM(KB_s[[#This Row],[kill_datetime]],2)</f>
        <v>36</v>
      </c>
      <c r="F3163" t="s">
        <v>282</v>
      </c>
      <c r="G3163" t="s">
        <v>27</v>
      </c>
      <c r="H3163" t="s">
        <v>508</v>
      </c>
      <c r="I3163" t="s">
        <v>20</v>
      </c>
      <c r="J3163" t="s">
        <v>116</v>
      </c>
      <c r="K3163" t="s">
        <v>52</v>
      </c>
      <c r="L3163" t="s">
        <v>716</v>
      </c>
      <c r="M3163" t="s">
        <v>94</v>
      </c>
      <c r="N3163" s="1">
        <v>323287878.44999999</v>
      </c>
      <c r="O3163" s="1">
        <v>169257032.15000001</v>
      </c>
    </row>
    <row r="3164" spans="1:15" x14ac:dyDescent="0.25">
      <c r="A3164" s="2">
        <v>45167.893368055556</v>
      </c>
      <c r="B3164">
        <f t="shared" si="98"/>
        <v>29</v>
      </c>
      <c r="C3164">
        <f t="shared" si="99"/>
        <v>8</v>
      </c>
      <c r="D3164" s="2">
        <f>DATE(2023,KB_s[[#This Row],[Monat]],KB_s[[#This Row],[Tag]])</f>
        <v>45167</v>
      </c>
      <c r="E3164" s="3">
        <f>WEEKNUM(KB_s[[#This Row],[kill_datetime]],2)</f>
        <v>36</v>
      </c>
      <c r="F3164" t="s">
        <v>492</v>
      </c>
      <c r="G3164" t="s">
        <v>13</v>
      </c>
      <c r="H3164" t="s">
        <v>376</v>
      </c>
      <c r="I3164" t="s">
        <v>20</v>
      </c>
      <c r="J3164" t="s">
        <v>116</v>
      </c>
      <c r="K3164" t="s">
        <v>52</v>
      </c>
      <c r="L3164" t="s">
        <v>716</v>
      </c>
      <c r="M3164" t="s">
        <v>94</v>
      </c>
      <c r="N3164" s="1">
        <v>310171501.86000001</v>
      </c>
      <c r="O3164" s="1">
        <v>155609799.18000001</v>
      </c>
    </row>
    <row r="3165" spans="1:15" x14ac:dyDescent="0.25">
      <c r="A3165" s="2">
        <v>45167.894629629627</v>
      </c>
      <c r="B3165">
        <f t="shared" si="98"/>
        <v>29</v>
      </c>
      <c r="C3165">
        <f t="shared" si="99"/>
        <v>8</v>
      </c>
      <c r="D3165" s="2">
        <f>DATE(2023,KB_s[[#This Row],[Monat]],KB_s[[#This Row],[Tag]])</f>
        <v>45167</v>
      </c>
      <c r="E3165" s="3">
        <f>WEEKNUM(KB_s[[#This Row],[kill_datetime]],2)</f>
        <v>36</v>
      </c>
      <c r="F3165" t="s">
        <v>170</v>
      </c>
      <c r="G3165" t="s">
        <v>20</v>
      </c>
      <c r="H3165" t="s">
        <v>22</v>
      </c>
      <c r="I3165" t="s">
        <v>13</v>
      </c>
      <c r="J3165" t="s">
        <v>200</v>
      </c>
      <c r="K3165" t="s">
        <v>17</v>
      </c>
      <c r="L3165" t="s">
        <v>716</v>
      </c>
      <c r="M3165" t="s">
        <v>94</v>
      </c>
      <c r="N3165" s="1">
        <v>2354781.0099999998</v>
      </c>
      <c r="O3165" s="1">
        <v>749470.17</v>
      </c>
    </row>
    <row r="3166" spans="1:15" x14ac:dyDescent="0.25">
      <c r="A3166" s="2">
        <v>45167.895208333335</v>
      </c>
      <c r="B3166">
        <f t="shared" si="98"/>
        <v>29</v>
      </c>
      <c r="C3166">
        <f t="shared" si="99"/>
        <v>8</v>
      </c>
      <c r="D3166" s="2">
        <f>DATE(2023,KB_s[[#This Row],[Monat]],KB_s[[#This Row],[Tag]])</f>
        <v>45167</v>
      </c>
      <c r="E3166" s="3">
        <f>WEEKNUM(KB_s[[#This Row],[kill_datetime]],2)</f>
        <v>36</v>
      </c>
      <c r="F3166" t="s">
        <v>427</v>
      </c>
      <c r="G3166" t="s">
        <v>13</v>
      </c>
      <c r="H3166" t="s">
        <v>583</v>
      </c>
      <c r="I3166" t="s">
        <v>20</v>
      </c>
      <c r="J3166" t="s">
        <v>116</v>
      </c>
      <c r="K3166" t="s">
        <v>52</v>
      </c>
      <c r="L3166" t="s">
        <v>716</v>
      </c>
      <c r="M3166" t="s">
        <v>94</v>
      </c>
      <c r="N3166" s="1">
        <v>323578700.16000003</v>
      </c>
      <c r="O3166" s="1">
        <v>174930794.30000001</v>
      </c>
    </row>
    <row r="3167" spans="1:15" x14ac:dyDescent="0.25">
      <c r="A3167" s="2">
        <v>45167.896932870368</v>
      </c>
      <c r="B3167">
        <f t="shared" si="98"/>
        <v>29</v>
      </c>
      <c r="C3167">
        <f t="shared" si="99"/>
        <v>8</v>
      </c>
      <c r="D3167" s="2">
        <f>DATE(2023,KB_s[[#This Row],[Monat]],KB_s[[#This Row],[Tag]])</f>
        <v>45167</v>
      </c>
      <c r="E3167" s="3">
        <f>WEEKNUM(KB_s[[#This Row],[kill_datetime]],2)</f>
        <v>36</v>
      </c>
      <c r="F3167" t="s">
        <v>23</v>
      </c>
      <c r="G3167" t="s">
        <v>20</v>
      </c>
      <c r="H3167" t="s">
        <v>315</v>
      </c>
      <c r="I3167" t="s">
        <v>27</v>
      </c>
      <c r="J3167" t="s">
        <v>233</v>
      </c>
      <c r="K3167" t="s">
        <v>17</v>
      </c>
      <c r="L3167" t="s">
        <v>716</v>
      </c>
      <c r="M3167" t="s">
        <v>94</v>
      </c>
      <c r="N3167" s="1">
        <v>2179188.39</v>
      </c>
      <c r="O3167" s="1">
        <v>1327093.04</v>
      </c>
    </row>
    <row r="3168" spans="1:15" x14ac:dyDescent="0.25">
      <c r="A3168" s="2">
        <v>45167.897835648146</v>
      </c>
      <c r="B3168">
        <f t="shared" si="98"/>
        <v>29</v>
      </c>
      <c r="C3168">
        <f t="shared" si="99"/>
        <v>8</v>
      </c>
      <c r="D3168" s="2">
        <f>DATE(2023,KB_s[[#This Row],[Monat]],KB_s[[#This Row],[Tag]])</f>
        <v>45167</v>
      </c>
      <c r="E3168" s="3">
        <f>WEEKNUM(KB_s[[#This Row],[kill_datetime]],2)</f>
        <v>36</v>
      </c>
      <c r="F3168" t="s">
        <v>607</v>
      </c>
      <c r="G3168" t="s">
        <v>20</v>
      </c>
      <c r="H3168" t="s">
        <v>12</v>
      </c>
      <c r="I3168" t="s">
        <v>13</v>
      </c>
      <c r="J3168" t="s">
        <v>200</v>
      </c>
      <c r="K3168" t="s">
        <v>17</v>
      </c>
      <c r="L3168" t="s">
        <v>716</v>
      </c>
      <c r="M3168" t="s">
        <v>94</v>
      </c>
      <c r="N3168" s="1">
        <v>1131117.49</v>
      </c>
      <c r="O3168" s="1">
        <v>740137.36</v>
      </c>
    </row>
    <row r="3169" spans="1:15" x14ac:dyDescent="0.25">
      <c r="A3169" s="2">
        <v>45167.899826388886</v>
      </c>
      <c r="B3169">
        <f t="shared" si="98"/>
        <v>29</v>
      </c>
      <c r="C3169">
        <f t="shared" si="99"/>
        <v>8</v>
      </c>
      <c r="D3169" s="2">
        <f>DATE(2023,KB_s[[#This Row],[Monat]],KB_s[[#This Row],[Tag]])</f>
        <v>45167</v>
      </c>
      <c r="E3169" s="3">
        <f>WEEKNUM(KB_s[[#This Row],[kill_datetime]],2)</f>
        <v>36</v>
      </c>
      <c r="F3169" t="s">
        <v>521</v>
      </c>
      <c r="G3169" t="s">
        <v>60</v>
      </c>
      <c r="H3169" t="s">
        <v>153</v>
      </c>
      <c r="I3169" t="s">
        <v>27</v>
      </c>
      <c r="J3169" t="s">
        <v>80</v>
      </c>
      <c r="K3169" t="s">
        <v>36</v>
      </c>
      <c r="L3169" t="s">
        <v>716</v>
      </c>
      <c r="M3169" t="s">
        <v>94</v>
      </c>
      <c r="N3169" s="1">
        <v>66305566.770000003</v>
      </c>
      <c r="O3169" s="1">
        <v>50868498.329999998</v>
      </c>
    </row>
    <row r="3170" spans="1:15" x14ac:dyDescent="0.25">
      <c r="A3170" s="2">
        <v>45167.902083333334</v>
      </c>
      <c r="B3170">
        <f t="shared" si="98"/>
        <v>29</v>
      </c>
      <c r="C3170">
        <f t="shared" si="99"/>
        <v>8</v>
      </c>
      <c r="D3170" s="2">
        <f>DATE(2023,KB_s[[#This Row],[Monat]],KB_s[[#This Row],[Tag]])</f>
        <v>45167</v>
      </c>
      <c r="E3170" s="3">
        <f>WEEKNUM(KB_s[[#This Row],[kill_datetime]],2)</f>
        <v>36</v>
      </c>
      <c r="F3170" t="s">
        <v>262</v>
      </c>
      <c r="G3170" t="s">
        <v>60</v>
      </c>
      <c r="H3170" t="s">
        <v>479</v>
      </c>
      <c r="I3170" t="s">
        <v>13</v>
      </c>
      <c r="J3170" t="s">
        <v>80</v>
      </c>
      <c r="K3170" t="s">
        <v>36</v>
      </c>
      <c r="L3170" t="s">
        <v>716</v>
      </c>
      <c r="M3170" t="s">
        <v>94</v>
      </c>
      <c r="N3170" s="1">
        <v>68513487.430000007</v>
      </c>
      <c r="O3170" s="1">
        <v>47766996.659999996</v>
      </c>
    </row>
    <row r="3171" spans="1:15" x14ac:dyDescent="0.25">
      <c r="A3171" s="2">
        <v>45167.910011574073</v>
      </c>
      <c r="B3171">
        <f t="shared" si="98"/>
        <v>29</v>
      </c>
      <c r="C3171">
        <f t="shared" si="99"/>
        <v>8</v>
      </c>
      <c r="D3171" s="2">
        <f>DATE(2023,KB_s[[#This Row],[Monat]],KB_s[[#This Row],[Tag]])</f>
        <v>45167</v>
      </c>
      <c r="E3171" s="3">
        <f>WEEKNUM(KB_s[[#This Row],[kill_datetime]],2)</f>
        <v>36</v>
      </c>
      <c r="F3171" t="s">
        <v>198</v>
      </c>
      <c r="G3171" t="s">
        <v>20</v>
      </c>
      <c r="H3171" t="s">
        <v>543</v>
      </c>
      <c r="I3171" t="s">
        <v>27</v>
      </c>
      <c r="J3171" t="s">
        <v>193</v>
      </c>
      <c r="K3171" t="s">
        <v>17</v>
      </c>
      <c r="L3171" t="s">
        <v>716</v>
      </c>
      <c r="M3171" t="s">
        <v>94</v>
      </c>
      <c r="N3171" s="1">
        <v>1891487.9</v>
      </c>
      <c r="O3171" s="1">
        <v>600712.94999999995</v>
      </c>
    </row>
    <row r="3172" spans="1:15" x14ac:dyDescent="0.25">
      <c r="A3172" s="2">
        <v>45167.912222222221</v>
      </c>
      <c r="B3172">
        <f t="shared" si="98"/>
        <v>29</v>
      </c>
      <c r="C3172">
        <f t="shared" si="99"/>
        <v>8</v>
      </c>
      <c r="D3172" s="2">
        <f>DATE(2023,KB_s[[#This Row],[Monat]],KB_s[[#This Row],[Tag]])</f>
        <v>45167</v>
      </c>
      <c r="E3172" s="3">
        <f>WEEKNUM(KB_s[[#This Row],[kill_datetime]],2)</f>
        <v>36</v>
      </c>
      <c r="F3172" t="s">
        <v>507</v>
      </c>
      <c r="G3172" t="s">
        <v>13</v>
      </c>
      <c r="H3172" t="s">
        <v>438</v>
      </c>
      <c r="I3172" t="s">
        <v>20</v>
      </c>
      <c r="J3172" t="s">
        <v>116</v>
      </c>
      <c r="K3172" t="s">
        <v>52</v>
      </c>
      <c r="L3172" t="s">
        <v>716</v>
      </c>
      <c r="M3172" t="s">
        <v>94</v>
      </c>
      <c r="N3172" s="1">
        <v>323158701.55000001</v>
      </c>
      <c r="O3172" s="1">
        <v>162984646.06</v>
      </c>
    </row>
    <row r="3173" spans="1:15" x14ac:dyDescent="0.25">
      <c r="A3173" s="2">
        <v>45167.912673611114</v>
      </c>
      <c r="B3173">
        <f t="shared" si="98"/>
        <v>29</v>
      </c>
      <c r="C3173">
        <f t="shared" si="99"/>
        <v>8</v>
      </c>
      <c r="D3173" s="2">
        <f>DATE(2023,KB_s[[#This Row],[Monat]],KB_s[[#This Row],[Tag]])</f>
        <v>45167</v>
      </c>
      <c r="E3173" s="3">
        <f>WEEKNUM(KB_s[[#This Row],[kill_datetime]],2)</f>
        <v>36</v>
      </c>
      <c r="F3173" t="s">
        <v>548</v>
      </c>
      <c r="G3173" t="s">
        <v>60</v>
      </c>
      <c r="H3173" t="s">
        <v>41</v>
      </c>
      <c r="I3173" t="s">
        <v>13</v>
      </c>
      <c r="J3173" t="s">
        <v>80</v>
      </c>
      <c r="K3173" t="s">
        <v>36</v>
      </c>
      <c r="L3173" t="s">
        <v>716</v>
      </c>
      <c r="M3173" t="s">
        <v>94</v>
      </c>
      <c r="N3173" s="1">
        <v>64298828.710000001</v>
      </c>
      <c r="O3173" s="1">
        <v>52472791.68</v>
      </c>
    </row>
    <row r="3174" spans="1:15" x14ac:dyDescent="0.25">
      <c r="A3174" s="2">
        <v>45167.912754629629</v>
      </c>
      <c r="B3174">
        <f t="shared" si="98"/>
        <v>29</v>
      </c>
      <c r="C3174">
        <f t="shared" si="99"/>
        <v>8</v>
      </c>
      <c r="D3174" s="2">
        <f>DATE(2023,KB_s[[#This Row],[Monat]],KB_s[[#This Row],[Tag]])</f>
        <v>45167</v>
      </c>
      <c r="E3174" s="3">
        <f>WEEKNUM(KB_s[[#This Row],[kill_datetime]],2)</f>
        <v>36</v>
      </c>
      <c r="F3174" t="s">
        <v>23</v>
      </c>
      <c r="G3174" t="s">
        <v>20</v>
      </c>
      <c r="H3174" t="s">
        <v>21</v>
      </c>
      <c r="I3174" t="s">
        <v>13</v>
      </c>
      <c r="J3174" t="s">
        <v>116</v>
      </c>
      <c r="K3174" t="s">
        <v>52</v>
      </c>
      <c r="L3174" t="s">
        <v>716</v>
      </c>
      <c r="M3174" t="s">
        <v>94</v>
      </c>
      <c r="N3174" s="1">
        <v>321425979.13</v>
      </c>
      <c r="O3174" s="1">
        <v>149527103.43000001</v>
      </c>
    </row>
    <row r="3175" spans="1:15" x14ac:dyDescent="0.25">
      <c r="A3175" s="2">
        <v>45167.914456018516</v>
      </c>
      <c r="B3175">
        <f t="shared" si="98"/>
        <v>29</v>
      </c>
      <c r="C3175">
        <f t="shared" si="99"/>
        <v>8</v>
      </c>
      <c r="D3175" s="2">
        <f>DATE(2023,KB_s[[#This Row],[Monat]],KB_s[[#This Row],[Tag]])</f>
        <v>45167</v>
      </c>
      <c r="E3175" s="3">
        <f>WEEKNUM(KB_s[[#This Row],[kill_datetime]],2)</f>
        <v>36</v>
      </c>
      <c r="F3175" t="s">
        <v>12</v>
      </c>
      <c r="G3175" t="s">
        <v>13</v>
      </c>
      <c r="H3175" t="s">
        <v>241</v>
      </c>
      <c r="I3175" t="s">
        <v>20</v>
      </c>
      <c r="J3175" t="s">
        <v>116</v>
      </c>
      <c r="K3175" t="s">
        <v>52</v>
      </c>
      <c r="L3175" t="s">
        <v>716</v>
      </c>
      <c r="M3175" t="s">
        <v>94</v>
      </c>
      <c r="N3175" s="1">
        <v>323723700.56999999</v>
      </c>
      <c r="O3175" s="1">
        <v>148922931.77000001</v>
      </c>
    </row>
    <row r="3176" spans="1:15" x14ac:dyDescent="0.25">
      <c r="A3176" s="2">
        <v>45167.914456018516</v>
      </c>
      <c r="B3176">
        <f t="shared" si="98"/>
        <v>29</v>
      </c>
      <c r="C3176">
        <f t="shared" si="99"/>
        <v>8</v>
      </c>
      <c r="D3176" s="2">
        <f>DATE(2023,KB_s[[#This Row],[Monat]],KB_s[[#This Row],[Tag]])</f>
        <v>45167</v>
      </c>
      <c r="E3176" s="3">
        <f>WEEKNUM(KB_s[[#This Row],[kill_datetime]],2)</f>
        <v>36</v>
      </c>
      <c r="F3176" t="s">
        <v>23</v>
      </c>
      <c r="G3176" t="s">
        <v>20</v>
      </c>
      <c r="H3176" t="s">
        <v>12</v>
      </c>
      <c r="I3176" t="s">
        <v>13</v>
      </c>
      <c r="J3176" t="s">
        <v>80</v>
      </c>
      <c r="K3176" t="s">
        <v>36</v>
      </c>
      <c r="L3176" t="s">
        <v>716</v>
      </c>
      <c r="M3176" t="s">
        <v>94</v>
      </c>
      <c r="N3176" s="1">
        <v>68633580.760000005</v>
      </c>
      <c r="O3176" s="1">
        <v>53900439.009999998</v>
      </c>
    </row>
    <row r="3177" spans="1:15" x14ac:dyDescent="0.25">
      <c r="A3177" s="2">
        <v>45167.919178240743</v>
      </c>
      <c r="B3177">
        <f t="shared" si="98"/>
        <v>29</v>
      </c>
      <c r="C3177">
        <f t="shared" si="99"/>
        <v>8</v>
      </c>
      <c r="D3177" s="2">
        <f>DATE(2023,KB_s[[#This Row],[Monat]],KB_s[[#This Row],[Tag]])</f>
        <v>45167</v>
      </c>
      <c r="E3177" s="3">
        <f>WEEKNUM(KB_s[[#This Row],[kill_datetime]],2)</f>
        <v>36</v>
      </c>
      <c r="F3177" t="s">
        <v>23</v>
      </c>
      <c r="G3177" t="s">
        <v>20</v>
      </c>
      <c r="H3177" t="s">
        <v>21</v>
      </c>
      <c r="I3177" t="s">
        <v>13</v>
      </c>
      <c r="J3177" t="s">
        <v>193</v>
      </c>
      <c r="K3177" t="s">
        <v>17</v>
      </c>
      <c r="L3177" t="s">
        <v>716</v>
      </c>
      <c r="M3177" t="s">
        <v>94</v>
      </c>
      <c r="N3177" s="1">
        <v>2267021.69</v>
      </c>
      <c r="O3177" s="1">
        <v>1935504.83</v>
      </c>
    </row>
    <row r="3178" spans="1:15" x14ac:dyDescent="0.25">
      <c r="A3178" s="2">
        <v>45167.920277777775</v>
      </c>
      <c r="B3178">
        <f t="shared" si="98"/>
        <v>29</v>
      </c>
      <c r="C3178">
        <f t="shared" si="99"/>
        <v>8</v>
      </c>
      <c r="D3178" s="2">
        <f>DATE(2023,KB_s[[#This Row],[Monat]],KB_s[[#This Row],[Tag]])</f>
        <v>45167</v>
      </c>
      <c r="E3178" s="3">
        <f>WEEKNUM(KB_s[[#This Row],[kill_datetime]],2)</f>
        <v>36</v>
      </c>
      <c r="F3178" t="s">
        <v>282</v>
      </c>
      <c r="G3178" t="s">
        <v>27</v>
      </c>
      <c r="H3178" t="s">
        <v>549</v>
      </c>
      <c r="I3178" t="s">
        <v>60</v>
      </c>
      <c r="J3178" t="s">
        <v>379</v>
      </c>
      <c r="K3178" t="s">
        <v>52</v>
      </c>
      <c r="L3178" t="s">
        <v>716</v>
      </c>
      <c r="M3178" t="s">
        <v>94</v>
      </c>
      <c r="N3178" s="1">
        <v>501179852.63</v>
      </c>
      <c r="O3178" s="1">
        <v>303028939.35000002</v>
      </c>
    </row>
    <row r="3179" spans="1:15" x14ac:dyDescent="0.25">
      <c r="A3179" s="2">
        <v>45167.920624999999</v>
      </c>
      <c r="B3179">
        <f t="shared" si="98"/>
        <v>29</v>
      </c>
      <c r="C3179">
        <f t="shared" si="99"/>
        <v>8</v>
      </c>
      <c r="D3179" s="2">
        <f>DATE(2023,KB_s[[#This Row],[Monat]],KB_s[[#This Row],[Tag]])</f>
        <v>45167</v>
      </c>
      <c r="E3179" s="3">
        <f>WEEKNUM(KB_s[[#This Row],[kill_datetime]],2)</f>
        <v>36</v>
      </c>
      <c r="F3179" t="s">
        <v>391</v>
      </c>
      <c r="G3179" t="s">
        <v>60</v>
      </c>
      <c r="H3179" t="s">
        <v>21</v>
      </c>
      <c r="I3179" t="s">
        <v>13</v>
      </c>
      <c r="J3179" t="s">
        <v>137</v>
      </c>
      <c r="K3179" t="s">
        <v>17</v>
      </c>
      <c r="L3179" t="s">
        <v>295</v>
      </c>
      <c r="M3179" t="s">
        <v>11</v>
      </c>
      <c r="N3179" s="1">
        <v>496200.17</v>
      </c>
      <c r="O3179" s="1">
        <v>351160.46</v>
      </c>
    </row>
    <row r="3180" spans="1:15" x14ac:dyDescent="0.25">
      <c r="A3180" s="2">
        <v>45167.920972222222</v>
      </c>
      <c r="B3180">
        <f t="shared" si="98"/>
        <v>29</v>
      </c>
      <c r="C3180">
        <f t="shared" si="99"/>
        <v>8</v>
      </c>
      <c r="D3180" s="2">
        <f>DATE(2023,KB_s[[#This Row],[Monat]],KB_s[[#This Row],[Tag]])</f>
        <v>45167</v>
      </c>
      <c r="E3180" s="3">
        <f>WEEKNUM(KB_s[[#This Row],[kill_datetime]],2)</f>
        <v>36</v>
      </c>
      <c r="F3180" t="s">
        <v>521</v>
      </c>
      <c r="G3180" t="s">
        <v>60</v>
      </c>
      <c r="H3180" t="s">
        <v>33</v>
      </c>
      <c r="I3180" t="s">
        <v>13</v>
      </c>
      <c r="J3180" t="s">
        <v>90</v>
      </c>
      <c r="K3180" t="s">
        <v>36</v>
      </c>
      <c r="L3180" t="s">
        <v>716</v>
      </c>
      <c r="M3180" t="s">
        <v>94</v>
      </c>
      <c r="N3180" s="1">
        <v>72754797.629999995</v>
      </c>
      <c r="O3180" s="1">
        <v>37919005.009999998</v>
      </c>
    </row>
    <row r="3181" spans="1:15" x14ac:dyDescent="0.25">
      <c r="A3181" s="2">
        <v>45167.921458333331</v>
      </c>
      <c r="B3181">
        <f t="shared" si="98"/>
        <v>29</v>
      </c>
      <c r="C3181">
        <f t="shared" si="99"/>
        <v>8</v>
      </c>
      <c r="D3181" s="2">
        <f>DATE(2023,KB_s[[#This Row],[Monat]],KB_s[[#This Row],[Tag]])</f>
        <v>45167</v>
      </c>
      <c r="E3181" s="3">
        <f>WEEKNUM(KB_s[[#This Row],[kill_datetime]],2)</f>
        <v>36</v>
      </c>
      <c r="F3181" t="s">
        <v>67</v>
      </c>
      <c r="G3181" t="s">
        <v>13</v>
      </c>
      <c r="H3181" t="s">
        <v>23</v>
      </c>
      <c r="I3181" t="s">
        <v>20</v>
      </c>
      <c r="J3181" t="s">
        <v>116</v>
      </c>
      <c r="K3181" t="s">
        <v>52</v>
      </c>
      <c r="L3181" t="s">
        <v>716</v>
      </c>
      <c r="M3181" t="s">
        <v>94</v>
      </c>
      <c r="N3181" s="1">
        <v>327817891.69999999</v>
      </c>
      <c r="O3181" s="1">
        <v>147385154.56</v>
      </c>
    </row>
    <row r="3182" spans="1:15" x14ac:dyDescent="0.25">
      <c r="A3182" s="2">
        <v>45167.921736111108</v>
      </c>
      <c r="B3182">
        <f t="shared" si="98"/>
        <v>29</v>
      </c>
      <c r="C3182">
        <f t="shared" si="99"/>
        <v>8</v>
      </c>
      <c r="D3182" s="2">
        <f>DATE(2023,KB_s[[#This Row],[Monat]],KB_s[[#This Row],[Tag]])</f>
        <v>45167</v>
      </c>
      <c r="E3182" s="3">
        <f>WEEKNUM(KB_s[[#This Row],[kill_datetime]],2)</f>
        <v>36</v>
      </c>
      <c r="F3182" t="s">
        <v>705</v>
      </c>
      <c r="G3182" t="s">
        <v>13</v>
      </c>
      <c r="H3182" t="s">
        <v>176</v>
      </c>
      <c r="I3182" t="s">
        <v>60</v>
      </c>
      <c r="J3182" t="s">
        <v>379</v>
      </c>
      <c r="K3182" t="s">
        <v>52</v>
      </c>
      <c r="L3182" t="s">
        <v>716</v>
      </c>
      <c r="M3182" t="s">
        <v>94</v>
      </c>
      <c r="N3182" s="1">
        <v>1065597078.21</v>
      </c>
      <c r="O3182" s="1">
        <v>878437814.99000001</v>
      </c>
    </row>
    <row r="3183" spans="1:15" x14ac:dyDescent="0.25">
      <c r="A3183" s="2">
        <v>45167.922025462962</v>
      </c>
      <c r="B3183">
        <f t="shared" si="98"/>
        <v>29</v>
      </c>
      <c r="C3183">
        <f t="shared" si="99"/>
        <v>8</v>
      </c>
      <c r="D3183" s="2">
        <f>DATE(2023,KB_s[[#This Row],[Monat]],KB_s[[#This Row],[Tag]])</f>
        <v>45167</v>
      </c>
      <c r="E3183" s="3">
        <f>WEEKNUM(KB_s[[#This Row],[kill_datetime]],2)</f>
        <v>36</v>
      </c>
      <c r="F3183" t="s">
        <v>427</v>
      </c>
      <c r="G3183" t="s">
        <v>13</v>
      </c>
      <c r="H3183" t="s">
        <v>75</v>
      </c>
      <c r="I3183" t="s">
        <v>60</v>
      </c>
      <c r="J3183" t="s">
        <v>379</v>
      </c>
      <c r="K3183" t="s">
        <v>52</v>
      </c>
      <c r="L3183" t="s">
        <v>716</v>
      </c>
      <c r="M3183" t="s">
        <v>94</v>
      </c>
      <c r="N3183" s="1">
        <v>527185344.91000003</v>
      </c>
      <c r="O3183" s="1">
        <v>307163168.36000001</v>
      </c>
    </row>
    <row r="3184" spans="1:15" x14ac:dyDescent="0.25">
      <c r="A3184" s="2">
        <v>45167.922060185185</v>
      </c>
      <c r="B3184">
        <f t="shared" si="98"/>
        <v>29</v>
      </c>
      <c r="C3184">
        <f t="shared" si="99"/>
        <v>8</v>
      </c>
      <c r="D3184" s="2">
        <f>DATE(2023,KB_s[[#This Row],[Monat]],KB_s[[#This Row],[Tag]])</f>
        <v>45167</v>
      </c>
      <c r="E3184" s="3">
        <f>WEEKNUM(KB_s[[#This Row],[kill_datetime]],2)</f>
        <v>36</v>
      </c>
      <c r="F3184" t="s">
        <v>479</v>
      </c>
      <c r="G3184" t="s">
        <v>13</v>
      </c>
      <c r="H3184" t="s">
        <v>588</v>
      </c>
      <c r="I3184" t="s">
        <v>60</v>
      </c>
      <c r="J3184" t="s">
        <v>379</v>
      </c>
      <c r="K3184" t="s">
        <v>52</v>
      </c>
      <c r="L3184" t="s">
        <v>716</v>
      </c>
      <c r="M3184" t="s">
        <v>94</v>
      </c>
      <c r="N3184" s="1">
        <v>492736201.41000003</v>
      </c>
      <c r="O3184" s="1">
        <v>312298173.22000003</v>
      </c>
    </row>
    <row r="3185" spans="1:15" x14ac:dyDescent="0.25">
      <c r="A3185" s="2">
        <v>45167.922291666669</v>
      </c>
      <c r="B3185">
        <f t="shared" si="98"/>
        <v>29</v>
      </c>
      <c r="C3185">
        <f t="shared" si="99"/>
        <v>8</v>
      </c>
      <c r="D3185" s="2">
        <f>DATE(2023,KB_s[[#This Row],[Monat]],KB_s[[#This Row],[Tag]])</f>
        <v>45167</v>
      </c>
      <c r="E3185" s="3">
        <f>WEEKNUM(KB_s[[#This Row],[kill_datetime]],2)</f>
        <v>36</v>
      </c>
      <c r="F3185" t="s">
        <v>153</v>
      </c>
      <c r="G3185" t="s">
        <v>27</v>
      </c>
      <c r="H3185" t="s">
        <v>536</v>
      </c>
      <c r="I3185" t="s">
        <v>60</v>
      </c>
      <c r="J3185" t="s">
        <v>379</v>
      </c>
      <c r="K3185" t="s">
        <v>52</v>
      </c>
      <c r="L3185" t="s">
        <v>716</v>
      </c>
      <c r="M3185" t="s">
        <v>94</v>
      </c>
      <c r="N3185" s="1">
        <v>500961280.36000001</v>
      </c>
      <c r="O3185" s="1">
        <v>257519016.91999999</v>
      </c>
    </row>
    <row r="3186" spans="1:15" x14ac:dyDescent="0.25">
      <c r="A3186" s="2">
        <v>45167.923252314817</v>
      </c>
      <c r="B3186">
        <f t="shared" si="98"/>
        <v>29</v>
      </c>
      <c r="C3186">
        <f t="shared" si="99"/>
        <v>8</v>
      </c>
      <c r="D3186" s="2">
        <f>DATE(2023,KB_s[[#This Row],[Monat]],KB_s[[#This Row],[Tag]])</f>
        <v>45167</v>
      </c>
      <c r="E3186" s="3">
        <f>WEEKNUM(KB_s[[#This Row],[kill_datetime]],2)</f>
        <v>36</v>
      </c>
      <c r="F3186" t="s">
        <v>92</v>
      </c>
      <c r="G3186" t="s">
        <v>13</v>
      </c>
      <c r="H3186" t="s">
        <v>176</v>
      </c>
      <c r="I3186" t="s">
        <v>60</v>
      </c>
      <c r="J3186" t="s">
        <v>379</v>
      </c>
      <c r="K3186" t="s">
        <v>52</v>
      </c>
      <c r="L3186" t="s">
        <v>716</v>
      </c>
      <c r="M3186" t="s">
        <v>94</v>
      </c>
      <c r="N3186" s="1">
        <v>514206817.95999998</v>
      </c>
      <c r="O3186" s="1">
        <v>298125379.05000001</v>
      </c>
    </row>
    <row r="3187" spans="1:15" x14ac:dyDescent="0.25">
      <c r="A3187" s="2">
        <v>45167.923460648148</v>
      </c>
      <c r="B3187">
        <f t="shared" si="98"/>
        <v>29</v>
      </c>
      <c r="C3187">
        <f t="shared" si="99"/>
        <v>8</v>
      </c>
      <c r="D3187" s="2">
        <f>DATE(2023,KB_s[[#This Row],[Monat]],KB_s[[#This Row],[Tag]])</f>
        <v>45167</v>
      </c>
      <c r="E3187" s="3">
        <f>WEEKNUM(KB_s[[#This Row],[kill_datetime]],2)</f>
        <v>36</v>
      </c>
      <c r="F3187" t="s">
        <v>305</v>
      </c>
      <c r="G3187" t="s">
        <v>13</v>
      </c>
      <c r="H3187" t="s">
        <v>270</v>
      </c>
      <c r="I3187" t="s">
        <v>20</v>
      </c>
      <c r="J3187" t="s">
        <v>39</v>
      </c>
      <c r="K3187" t="s">
        <v>32</v>
      </c>
      <c r="L3187" t="s">
        <v>716</v>
      </c>
      <c r="M3187" t="s">
        <v>94</v>
      </c>
      <c r="N3187" s="1">
        <v>15127299.85</v>
      </c>
      <c r="O3187" s="1">
        <v>5651560.7599999998</v>
      </c>
    </row>
    <row r="3188" spans="1:15" x14ac:dyDescent="0.25">
      <c r="A3188" s="2">
        <v>45167.92459490741</v>
      </c>
      <c r="B3188">
        <f t="shared" si="98"/>
        <v>29</v>
      </c>
      <c r="C3188">
        <f t="shared" si="99"/>
        <v>8</v>
      </c>
      <c r="D3188" s="2">
        <f>DATE(2023,KB_s[[#This Row],[Monat]],KB_s[[#This Row],[Tag]])</f>
        <v>45167</v>
      </c>
      <c r="E3188" s="3">
        <f>WEEKNUM(KB_s[[#This Row],[kill_datetime]],2)</f>
        <v>36</v>
      </c>
      <c r="F3188" t="s">
        <v>22</v>
      </c>
      <c r="G3188" t="s">
        <v>13</v>
      </c>
      <c r="H3188" t="s">
        <v>61</v>
      </c>
      <c r="I3188" t="s">
        <v>60</v>
      </c>
      <c r="J3188" t="s">
        <v>179</v>
      </c>
      <c r="K3188" t="s">
        <v>17</v>
      </c>
      <c r="L3188" t="s">
        <v>716</v>
      </c>
      <c r="M3188" t="s">
        <v>94</v>
      </c>
      <c r="N3188" s="1">
        <v>5201212.29</v>
      </c>
      <c r="O3188" s="1">
        <v>3148663.02</v>
      </c>
    </row>
    <row r="3189" spans="1:15" x14ac:dyDescent="0.25">
      <c r="A3189" s="2">
        <v>45167.925092592595</v>
      </c>
      <c r="B3189">
        <f t="shared" si="98"/>
        <v>29</v>
      </c>
      <c r="C3189">
        <f t="shared" si="99"/>
        <v>8</v>
      </c>
      <c r="D3189" s="2">
        <f>DATE(2023,KB_s[[#This Row],[Monat]],KB_s[[#This Row],[Tag]])</f>
        <v>45167</v>
      </c>
      <c r="E3189" s="3">
        <f>WEEKNUM(KB_s[[#This Row],[kill_datetime]],2)</f>
        <v>36</v>
      </c>
      <c r="F3189" t="s">
        <v>705</v>
      </c>
      <c r="G3189" t="s">
        <v>13</v>
      </c>
      <c r="H3189" t="s">
        <v>619</v>
      </c>
      <c r="I3189" t="s">
        <v>60</v>
      </c>
      <c r="J3189" t="s">
        <v>379</v>
      </c>
      <c r="K3189" t="s">
        <v>52</v>
      </c>
      <c r="L3189" t="s">
        <v>716</v>
      </c>
      <c r="M3189" t="s">
        <v>94</v>
      </c>
      <c r="N3189" s="1">
        <v>500468153.35000002</v>
      </c>
      <c r="O3189" s="1">
        <v>294569168.63</v>
      </c>
    </row>
    <row r="3190" spans="1:15" x14ac:dyDescent="0.25">
      <c r="A3190" s="2">
        <v>45167.925266203703</v>
      </c>
      <c r="B3190">
        <f t="shared" si="98"/>
        <v>29</v>
      </c>
      <c r="C3190">
        <f t="shared" si="99"/>
        <v>8</v>
      </c>
      <c r="D3190" s="2">
        <f>DATE(2023,KB_s[[#This Row],[Monat]],KB_s[[#This Row],[Tag]])</f>
        <v>45167</v>
      </c>
      <c r="E3190" s="3">
        <f>WEEKNUM(KB_s[[#This Row],[kill_datetime]],2)</f>
        <v>36</v>
      </c>
      <c r="F3190" t="s">
        <v>479</v>
      </c>
      <c r="G3190" t="s">
        <v>13</v>
      </c>
      <c r="H3190" t="s">
        <v>131</v>
      </c>
      <c r="I3190" t="s">
        <v>60</v>
      </c>
      <c r="J3190" t="s">
        <v>379</v>
      </c>
      <c r="K3190" t="s">
        <v>52</v>
      </c>
      <c r="L3190" t="s">
        <v>716</v>
      </c>
      <c r="M3190" t="s">
        <v>94</v>
      </c>
      <c r="N3190" s="1">
        <v>500054316.20999998</v>
      </c>
      <c r="O3190" s="1">
        <v>290623804.75</v>
      </c>
    </row>
    <row r="3191" spans="1:15" x14ac:dyDescent="0.25">
      <c r="A3191" s="2">
        <v>45167.925567129627</v>
      </c>
      <c r="B3191">
        <f t="shared" si="98"/>
        <v>29</v>
      </c>
      <c r="C3191">
        <f t="shared" si="99"/>
        <v>8</v>
      </c>
      <c r="D3191" s="2">
        <f>DATE(2023,KB_s[[#This Row],[Monat]],KB_s[[#This Row],[Tag]])</f>
        <v>45167</v>
      </c>
      <c r="E3191" s="3">
        <f>WEEKNUM(KB_s[[#This Row],[kill_datetime]],2)</f>
        <v>36</v>
      </c>
      <c r="F3191" t="s">
        <v>23</v>
      </c>
      <c r="G3191" t="s">
        <v>20</v>
      </c>
      <c r="H3191" t="s">
        <v>144</v>
      </c>
      <c r="I3191" t="s">
        <v>27</v>
      </c>
      <c r="J3191" t="s">
        <v>200</v>
      </c>
      <c r="K3191" t="s">
        <v>17</v>
      </c>
      <c r="L3191" t="s">
        <v>716</v>
      </c>
      <c r="M3191" t="s">
        <v>94</v>
      </c>
      <c r="N3191" s="1">
        <v>1114548.3600000001</v>
      </c>
      <c r="O3191" s="1">
        <v>965270.33</v>
      </c>
    </row>
    <row r="3192" spans="1:15" x14ac:dyDescent="0.25">
      <c r="A3192" s="2">
        <v>45167.926666666666</v>
      </c>
      <c r="B3192">
        <f t="shared" si="98"/>
        <v>29</v>
      </c>
      <c r="C3192">
        <f t="shared" si="99"/>
        <v>8</v>
      </c>
      <c r="D3192" s="2">
        <f>DATE(2023,KB_s[[#This Row],[Monat]],KB_s[[#This Row],[Tag]])</f>
        <v>45167</v>
      </c>
      <c r="E3192" s="3">
        <f>WEEKNUM(KB_s[[#This Row],[kill_datetime]],2)</f>
        <v>36</v>
      </c>
      <c r="F3192" t="s">
        <v>153</v>
      </c>
      <c r="G3192" t="s">
        <v>27</v>
      </c>
      <c r="H3192" t="s">
        <v>189</v>
      </c>
      <c r="I3192" t="s">
        <v>60</v>
      </c>
      <c r="J3192" t="s">
        <v>379</v>
      </c>
      <c r="K3192" t="s">
        <v>52</v>
      </c>
      <c r="L3192" t="s">
        <v>716</v>
      </c>
      <c r="M3192" t="s">
        <v>94</v>
      </c>
      <c r="N3192" s="1">
        <v>495203931.55000001</v>
      </c>
      <c r="O3192" s="1">
        <v>263016746.13</v>
      </c>
    </row>
    <row r="3193" spans="1:15" x14ac:dyDescent="0.25">
      <c r="A3193" s="2">
        <v>45167.927291666667</v>
      </c>
      <c r="B3193">
        <f t="shared" si="98"/>
        <v>29</v>
      </c>
      <c r="C3193">
        <f t="shared" si="99"/>
        <v>8</v>
      </c>
      <c r="D3193" s="2">
        <f>DATE(2023,KB_s[[#This Row],[Monat]],KB_s[[#This Row],[Tag]])</f>
        <v>45167</v>
      </c>
      <c r="E3193" s="3">
        <f>WEEKNUM(KB_s[[#This Row],[kill_datetime]],2)</f>
        <v>36</v>
      </c>
      <c r="F3193" t="s">
        <v>12</v>
      </c>
      <c r="G3193" t="s">
        <v>13</v>
      </c>
      <c r="H3193" t="s">
        <v>176</v>
      </c>
      <c r="I3193" t="s">
        <v>60</v>
      </c>
      <c r="J3193" t="s">
        <v>379</v>
      </c>
      <c r="K3193" t="s">
        <v>52</v>
      </c>
      <c r="L3193" t="s">
        <v>716</v>
      </c>
      <c r="M3193" t="s">
        <v>94</v>
      </c>
      <c r="N3193" s="1">
        <v>503336651.19999999</v>
      </c>
      <c r="O3193" s="1">
        <v>248073392.40000001</v>
      </c>
    </row>
    <row r="3194" spans="1:15" x14ac:dyDescent="0.25">
      <c r="A3194" s="2">
        <v>45167.928113425929</v>
      </c>
      <c r="B3194">
        <f t="shared" si="98"/>
        <v>29</v>
      </c>
      <c r="C3194">
        <f t="shared" si="99"/>
        <v>8</v>
      </c>
      <c r="D3194" s="2">
        <f>DATE(2023,KB_s[[#This Row],[Monat]],KB_s[[#This Row],[Tag]])</f>
        <v>45167</v>
      </c>
      <c r="E3194" s="3">
        <f>WEEKNUM(KB_s[[#This Row],[kill_datetime]],2)</f>
        <v>36</v>
      </c>
      <c r="F3194" t="s">
        <v>22</v>
      </c>
      <c r="G3194" t="s">
        <v>13</v>
      </c>
      <c r="H3194" t="s">
        <v>521</v>
      </c>
      <c r="I3194" t="s">
        <v>60</v>
      </c>
      <c r="J3194" t="s">
        <v>379</v>
      </c>
      <c r="K3194" t="s">
        <v>52</v>
      </c>
      <c r="L3194" t="s">
        <v>716</v>
      </c>
      <c r="M3194" t="s">
        <v>94</v>
      </c>
      <c r="N3194" s="1">
        <v>498992882.81</v>
      </c>
      <c r="O3194" s="1">
        <v>262899274.96000001</v>
      </c>
    </row>
    <row r="3195" spans="1:15" x14ac:dyDescent="0.25">
      <c r="A3195" s="2">
        <v>45167.928402777776</v>
      </c>
      <c r="B3195">
        <f t="shared" si="98"/>
        <v>29</v>
      </c>
      <c r="C3195">
        <f t="shared" si="99"/>
        <v>8</v>
      </c>
      <c r="D3195" s="2">
        <f>DATE(2023,KB_s[[#This Row],[Monat]],KB_s[[#This Row],[Tag]])</f>
        <v>45167</v>
      </c>
      <c r="E3195" s="3">
        <f>WEEKNUM(KB_s[[#This Row],[kill_datetime]],2)</f>
        <v>36</v>
      </c>
      <c r="F3195" t="s">
        <v>198</v>
      </c>
      <c r="G3195" t="s">
        <v>20</v>
      </c>
      <c r="H3195" t="s">
        <v>22</v>
      </c>
      <c r="I3195" t="s">
        <v>13</v>
      </c>
      <c r="J3195" t="s">
        <v>116</v>
      </c>
      <c r="K3195" t="s">
        <v>52</v>
      </c>
      <c r="L3195" t="s">
        <v>716</v>
      </c>
      <c r="M3195" t="s">
        <v>94</v>
      </c>
      <c r="N3195" s="1">
        <v>301560597.06</v>
      </c>
      <c r="O3195" s="1">
        <v>153147186.34999999</v>
      </c>
    </row>
    <row r="3196" spans="1:15" x14ac:dyDescent="0.25">
      <c r="A3196" s="2">
        <v>45167.929745370369</v>
      </c>
      <c r="B3196">
        <f t="shared" si="98"/>
        <v>29</v>
      </c>
      <c r="C3196">
        <f t="shared" si="99"/>
        <v>8</v>
      </c>
      <c r="D3196" s="2">
        <f>DATE(2023,KB_s[[#This Row],[Monat]],KB_s[[#This Row],[Tag]])</f>
        <v>45167</v>
      </c>
      <c r="E3196" s="3">
        <f>WEEKNUM(KB_s[[#This Row],[kill_datetime]],2)</f>
        <v>36</v>
      </c>
      <c r="F3196" t="s">
        <v>292</v>
      </c>
      <c r="G3196" t="s">
        <v>13</v>
      </c>
      <c r="H3196" t="s">
        <v>481</v>
      </c>
      <c r="I3196" t="s">
        <v>60</v>
      </c>
      <c r="J3196" t="s">
        <v>379</v>
      </c>
      <c r="K3196" t="s">
        <v>52</v>
      </c>
      <c r="L3196" t="s">
        <v>716</v>
      </c>
      <c r="M3196" t="s">
        <v>94</v>
      </c>
      <c r="N3196" s="1">
        <v>497523804.48000002</v>
      </c>
      <c r="O3196" s="1">
        <v>294055449.12</v>
      </c>
    </row>
    <row r="3197" spans="1:15" x14ac:dyDescent="0.25">
      <c r="A3197" s="2">
        <v>45167.929965277777</v>
      </c>
      <c r="B3197">
        <f t="shared" si="98"/>
        <v>29</v>
      </c>
      <c r="C3197">
        <f t="shared" si="99"/>
        <v>8</v>
      </c>
      <c r="D3197" s="2">
        <f>DATE(2023,KB_s[[#This Row],[Monat]],KB_s[[#This Row],[Tag]])</f>
        <v>45167</v>
      </c>
      <c r="E3197" s="3">
        <f>WEEKNUM(KB_s[[#This Row],[kill_datetime]],2)</f>
        <v>36</v>
      </c>
      <c r="F3197" t="s">
        <v>22</v>
      </c>
      <c r="G3197" t="s">
        <v>13</v>
      </c>
      <c r="H3197" t="s">
        <v>658</v>
      </c>
      <c r="I3197" t="s">
        <v>60</v>
      </c>
      <c r="J3197" t="s">
        <v>379</v>
      </c>
      <c r="K3197" t="s">
        <v>52</v>
      </c>
      <c r="L3197" t="s">
        <v>716</v>
      </c>
      <c r="M3197" t="s">
        <v>94</v>
      </c>
      <c r="N3197" s="1">
        <v>495866264.91000003</v>
      </c>
      <c r="O3197" s="1">
        <v>313103117.82999998</v>
      </c>
    </row>
    <row r="3198" spans="1:15" x14ac:dyDescent="0.25">
      <c r="A3198" s="2">
        <v>45167.930312500001</v>
      </c>
      <c r="B3198">
        <f t="shared" si="98"/>
        <v>29</v>
      </c>
      <c r="C3198">
        <f t="shared" si="99"/>
        <v>8</v>
      </c>
      <c r="D3198" s="2">
        <f>DATE(2023,KB_s[[#This Row],[Monat]],KB_s[[#This Row],[Tag]])</f>
        <v>45167</v>
      </c>
      <c r="E3198" s="3">
        <f>WEEKNUM(KB_s[[#This Row],[kill_datetime]],2)</f>
        <v>36</v>
      </c>
      <c r="F3198" t="s">
        <v>22</v>
      </c>
      <c r="G3198" t="s">
        <v>13</v>
      </c>
      <c r="H3198" t="s">
        <v>275</v>
      </c>
      <c r="I3198" t="s">
        <v>60</v>
      </c>
      <c r="J3198" t="s">
        <v>379</v>
      </c>
      <c r="K3198" t="s">
        <v>52</v>
      </c>
      <c r="L3198" t="s">
        <v>716</v>
      </c>
      <c r="M3198" t="s">
        <v>94</v>
      </c>
      <c r="N3198" s="1">
        <v>489619876.69</v>
      </c>
      <c r="O3198" s="1">
        <v>294596942.56999999</v>
      </c>
    </row>
    <row r="3199" spans="1:15" x14ac:dyDescent="0.25">
      <c r="A3199" s="2">
        <v>45167.930648148147</v>
      </c>
      <c r="B3199">
        <f t="shared" si="98"/>
        <v>29</v>
      </c>
      <c r="C3199">
        <f t="shared" si="99"/>
        <v>8</v>
      </c>
      <c r="D3199" s="2">
        <f>DATE(2023,KB_s[[#This Row],[Monat]],KB_s[[#This Row],[Tag]])</f>
        <v>45167</v>
      </c>
      <c r="E3199" s="3">
        <f>WEEKNUM(KB_s[[#This Row],[kill_datetime]],2)</f>
        <v>36</v>
      </c>
      <c r="F3199" t="s">
        <v>108</v>
      </c>
      <c r="G3199" t="s">
        <v>13</v>
      </c>
      <c r="H3199" t="s">
        <v>175</v>
      </c>
      <c r="I3199" t="s">
        <v>60</v>
      </c>
      <c r="J3199" t="s">
        <v>379</v>
      </c>
      <c r="K3199" t="s">
        <v>52</v>
      </c>
      <c r="L3199" t="s">
        <v>716</v>
      </c>
      <c r="M3199" t="s">
        <v>94</v>
      </c>
      <c r="N3199" s="1">
        <v>497543670.85000002</v>
      </c>
      <c r="O3199" s="1">
        <v>258630248.83000001</v>
      </c>
    </row>
    <row r="3200" spans="1:15" x14ac:dyDescent="0.25">
      <c r="A3200" s="2">
        <v>45167.931250000001</v>
      </c>
      <c r="B3200">
        <f t="shared" si="98"/>
        <v>29</v>
      </c>
      <c r="C3200">
        <f t="shared" si="99"/>
        <v>8</v>
      </c>
      <c r="D3200" s="2">
        <f>DATE(2023,KB_s[[#This Row],[Monat]],KB_s[[#This Row],[Tag]])</f>
        <v>45167</v>
      </c>
      <c r="E3200" s="3">
        <f>WEEKNUM(KB_s[[#This Row],[kill_datetime]],2)</f>
        <v>36</v>
      </c>
      <c r="F3200" t="s">
        <v>61</v>
      </c>
      <c r="G3200" t="s">
        <v>60</v>
      </c>
      <c r="H3200" t="s">
        <v>477</v>
      </c>
      <c r="I3200" t="s">
        <v>27</v>
      </c>
      <c r="J3200" t="s">
        <v>439</v>
      </c>
      <c r="K3200" t="s">
        <v>52</v>
      </c>
      <c r="L3200" t="s">
        <v>716</v>
      </c>
      <c r="M3200" t="s">
        <v>94</v>
      </c>
      <c r="N3200" s="1">
        <v>1162762452.46</v>
      </c>
      <c r="O3200" s="1">
        <v>820226484.14999998</v>
      </c>
    </row>
    <row r="3201" spans="1:15" x14ac:dyDescent="0.25">
      <c r="A3201" s="2">
        <v>45167.931435185186</v>
      </c>
      <c r="B3201">
        <f t="shared" si="98"/>
        <v>29</v>
      </c>
      <c r="C3201">
        <f t="shared" si="99"/>
        <v>8</v>
      </c>
      <c r="D3201" s="2">
        <f>DATE(2023,KB_s[[#This Row],[Monat]],KB_s[[#This Row],[Tag]])</f>
        <v>45167</v>
      </c>
      <c r="E3201" s="3">
        <f>WEEKNUM(KB_s[[#This Row],[kill_datetime]],2)</f>
        <v>36</v>
      </c>
      <c r="F3201" t="s">
        <v>92</v>
      </c>
      <c r="G3201" t="s">
        <v>13</v>
      </c>
      <c r="H3201" t="s">
        <v>438</v>
      </c>
      <c r="I3201" t="s">
        <v>20</v>
      </c>
      <c r="J3201" t="s">
        <v>56</v>
      </c>
      <c r="K3201" t="s">
        <v>17</v>
      </c>
      <c r="L3201" t="s">
        <v>716</v>
      </c>
      <c r="M3201" t="s">
        <v>94</v>
      </c>
      <c r="N3201" s="1">
        <v>1021500.31</v>
      </c>
      <c r="O3201" s="1">
        <v>842216.34</v>
      </c>
    </row>
    <row r="3202" spans="1:15" x14ac:dyDescent="0.25">
      <c r="A3202" s="2">
        <v>45167.931863425925</v>
      </c>
      <c r="B3202">
        <f t="shared" ref="B3202:B3265" si="100">DAY(A3202)</f>
        <v>29</v>
      </c>
      <c r="C3202">
        <f t="shared" ref="C3202:C3265" si="101">MONTH(A3202)</f>
        <v>8</v>
      </c>
      <c r="D3202" s="2">
        <f>DATE(2023,KB_s[[#This Row],[Monat]],KB_s[[#This Row],[Tag]])</f>
        <v>45167</v>
      </c>
      <c r="E3202" s="3">
        <f>WEEKNUM(KB_s[[#This Row],[kill_datetime]],2)</f>
        <v>36</v>
      </c>
      <c r="F3202" t="s">
        <v>26</v>
      </c>
      <c r="G3202" t="s">
        <v>27</v>
      </c>
      <c r="H3202" t="s">
        <v>532</v>
      </c>
      <c r="I3202" t="s">
        <v>60</v>
      </c>
      <c r="J3202" t="s">
        <v>379</v>
      </c>
      <c r="K3202" t="s">
        <v>52</v>
      </c>
      <c r="L3202" t="s">
        <v>716</v>
      </c>
      <c r="M3202" t="s">
        <v>94</v>
      </c>
      <c r="N3202" s="1">
        <v>490059243.70999998</v>
      </c>
      <c r="O3202" s="1">
        <v>316608773.23000002</v>
      </c>
    </row>
    <row r="3203" spans="1:15" x14ac:dyDescent="0.25">
      <c r="A3203" s="2">
        <v>45167.932118055556</v>
      </c>
      <c r="B3203">
        <f t="shared" si="100"/>
        <v>29</v>
      </c>
      <c r="C3203">
        <f t="shared" si="101"/>
        <v>8</v>
      </c>
      <c r="D3203" s="2">
        <f>DATE(2023,KB_s[[#This Row],[Monat]],KB_s[[#This Row],[Tag]])</f>
        <v>45167</v>
      </c>
      <c r="E3203" s="3">
        <f>WEEKNUM(KB_s[[#This Row],[kill_datetime]],2)</f>
        <v>36</v>
      </c>
      <c r="F3203" t="s">
        <v>413</v>
      </c>
      <c r="G3203" t="s">
        <v>27</v>
      </c>
      <c r="H3203" t="s">
        <v>131</v>
      </c>
      <c r="I3203" t="s">
        <v>60</v>
      </c>
      <c r="J3203" t="s">
        <v>379</v>
      </c>
      <c r="K3203" t="s">
        <v>52</v>
      </c>
      <c r="L3203" t="s">
        <v>716</v>
      </c>
      <c r="M3203" t="s">
        <v>94</v>
      </c>
      <c r="N3203" s="1">
        <v>498947034.56999999</v>
      </c>
      <c r="O3203" s="1">
        <v>280459927.25</v>
      </c>
    </row>
    <row r="3204" spans="1:15" x14ac:dyDescent="0.25">
      <c r="A3204" s="2">
        <v>45167.932476851849</v>
      </c>
      <c r="B3204">
        <f t="shared" si="100"/>
        <v>29</v>
      </c>
      <c r="C3204">
        <f t="shared" si="101"/>
        <v>8</v>
      </c>
      <c r="D3204" s="2">
        <f>DATE(2023,KB_s[[#This Row],[Monat]],KB_s[[#This Row],[Tag]])</f>
        <v>45167</v>
      </c>
      <c r="E3204" s="3">
        <f>WEEKNUM(KB_s[[#This Row],[kill_datetime]],2)</f>
        <v>36</v>
      </c>
      <c r="F3204" t="s">
        <v>141</v>
      </c>
      <c r="G3204" t="s">
        <v>60</v>
      </c>
      <c r="H3204" t="s">
        <v>22</v>
      </c>
      <c r="I3204" t="s">
        <v>13</v>
      </c>
      <c r="J3204" t="s">
        <v>80</v>
      </c>
      <c r="K3204" t="s">
        <v>36</v>
      </c>
      <c r="L3204" t="s">
        <v>716</v>
      </c>
      <c r="M3204" t="s">
        <v>94</v>
      </c>
      <c r="N3204" s="1">
        <v>73215839.760000005</v>
      </c>
      <c r="O3204" s="1">
        <v>50177540.289999999</v>
      </c>
    </row>
    <row r="3205" spans="1:15" x14ac:dyDescent="0.25">
      <c r="A3205" s="2">
        <v>45167.932719907411</v>
      </c>
      <c r="B3205">
        <f t="shared" si="100"/>
        <v>29</v>
      </c>
      <c r="C3205">
        <f t="shared" si="101"/>
        <v>8</v>
      </c>
      <c r="D3205" s="2">
        <f>DATE(2023,KB_s[[#This Row],[Monat]],KB_s[[#This Row],[Tag]])</f>
        <v>45167</v>
      </c>
      <c r="E3205" s="3">
        <f>WEEKNUM(KB_s[[#This Row],[kill_datetime]],2)</f>
        <v>36</v>
      </c>
      <c r="F3205" t="s">
        <v>237</v>
      </c>
      <c r="G3205" t="s">
        <v>13</v>
      </c>
      <c r="H3205" t="s">
        <v>131</v>
      </c>
      <c r="I3205" t="s">
        <v>60</v>
      </c>
      <c r="J3205" t="s">
        <v>379</v>
      </c>
      <c r="K3205" t="s">
        <v>52</v>
      </c>
      <c r="L3205" t="s">
        <v>716</v>
      </c>
      <c r="M3205" t="s">
        <v>94</v>
      </c>
      <c r="N3205" s="1">
        <v>488469586.56</v>
      </c>
      <c r="O3205" s="1">
        <v>303422990.75</v>
      </c>
    </row>
    <row r="3206" spans="1:15" x14ac:dyDescent="0.25">
      <c r="A3206" s="2">
        <v>45167.932951388888</v>
      </c>
      <c r="B3206">
        <f t="shared" si="100"/>
        <v>29</v>
      </c>
      <c r="C3206">
        <f t="shared" si="101"/>
        <v>8</v>
      </c>
      <c r="D3206" s="2">
        <f>DATE(2023,KB_s[[#This Row],[Monat]],KB_s[[#This Row],[Tag]])</f>
        <v>45167</v>
      </c>
      <c r="E3206" s="3">
        <f>WEEKNUM(KB_s[[#This Row],[kill_datetime]],2)</f>
        <v>36</v>
      </c>
      <c r="F3206" t="s">
        <v>23</v>
      </c>
      <c r="G3206" t="s">
        <v>20</v>
      </c>
      <c r="H3206" t="s">
        <v>22</v>
      </c>
      <c r="I3206" t="s">
        <v>13</v>
      </c>
      <c r="J3206" t="s">
        <v>233</v>
      </c>
      <c r="K3206" t="s">
        <v>17</v>
      </c>
      <c r="L3206" t="s">
        <v>716</v>
      </c>
      <c r="M3206" t="s">
        <v>94</v>
      </c>
      <c r="N3206" s="1">
        <v>1591515.53</v>
      </c>
      <c r="O3206" s="1">
        <v>961821.73</v>
      </c>
    </row>
    <row r="3207" spans="1:15" x14ac:dyDescent="0.25">
      <c r="A3207" s="2">
        <v>45167.933888888889</v>
      </c>
      <c r="B3207">
        <f t="shared" si="100"/>
        <v>29</v>
      </c>
      <c r="C3207">
        <f t="shared" si="101"/>
        <v>8</v>
      </c>
      <c r="D3207" s="2">
        <f>DATE(2023,KB_s[[#This Row],[Monat]],KB_s[[#This Row],[Tag]])</f>
        <v>45167</v>
      </c>
      <c r="E3207" s="3">
        <f>WEEKNUM(KB_s[[#This Row],[kill_datetime]],2)</f>
        <v>36</v>
      </c>
      <c r="F3207" t="s">
        <v>22</v>
      </c>
      <c r="G3207" t="s">
        <v>13</v>
      </c>
      <c r="H3207" t="s">
        <v>473</v>
      </c>
      <c r="I3207" t="s">
        <v>60</v>
      </c>
      <c r="J3207" t="s">
        <v>379</v>
      </c>
      <c r="K3207" t="s">
        <v>52</v>
      </c>
      <c r="L3207" t="s">
        <v>716</v>
      </c>
      <c r="M3207" t="s">
        <v>94</v>
      </c>
      <c r="N3207" s="1">
        <v>497557433.31999999</v>
      </c>
      <c r="O3207" s="1">
        <v>252373039.83000001</v>
      </c>
    </row>
    <row r="3208" spans="1:15" x14ac:dyDescent="0.25">
      <c r="A3208" s="2">
        <v>45167.934247685182</v>
      </c>
      <c r="B3208">
        <f t="shared" si="100"/>
        <v>29</v>
      </c>
      <c r="C3208">
        <f t="shared" si="101"/>
        <v>8</v>
      </c>
      <c r="D3208" s="2">
        <f>DATE(2023,KB_s[[#This Row],[Monat]],KB_s[[#This Row],[Tag]])</f>
        <v>45167</v>
      </c>
      <c r="E3208" s="3">
        <f>WEEKNUM(KB_s[[#This Row],[kill_datetime]],2)</f>
        <v>36</v>
      </c>
      <c r="F3208" t="s">
        <v>172</v>
      </c>
      <c r="G3208" t="s">
        <v>13</v>
      </c>
      <c r="H3208" t="s">
        <v>738</v>
      </c>
      <c r="I3208" t="s">
        <v>60</v>
      </c>
      <c r="J3208" t="s">
        <v>379</v>
      </c>
      <c r="K3208" t="s">
        <v>52</v>
      </c>
      <c r="L3208" t="s">
        <v>716</v>
      </c>
      <c r="M3208" t="s">
        <v>94</v>
      </c>
      <c r="N3208" s="1">
        <v>505173687.05000001</v>
      </c>
      <c r="O3208" s="1">
        <v>261861469.38999999</v>
      </c>
    </row>
    <row r="3209" spans="1:15" x14ac:dyDescent="0.25">
      <c r="A3209" s="2">
        <v>45167.93482638889</v>
      </c>
      <c r="B3209">
        <f t="shared" si="100"/>
        <v>29</v>
      </c>
      <c r="C3209">
        <f t="shared" si="101"/>
        <v>8</v>
      </c>
      <c r="D3209" s="2">
        <f>DATE(2023,KB_s[[#This Row],[Monat]],KB_s[[#This Row],[Tag]])</f>
        <v>45167</v>
      </c>
      <c r="E3209" s="3">
        <f>WEEKNUM(KB_s[[#This Row],[kill_datetime]],2)</f>
        <v>36</v>
      </c>
      <c r="F3209" t="s">
        <v>21</v>
      </c>
      <c r="G3209" t="s">
        <v>13</v>
      </c>
      <c r="H3209" t="s">
        <v>275</v>
      </c>
      <c r="I3209" t="s">
        <v>60</v>
      </c>
      <c r="J3209" t="s">
        <v>379</v>
      </c>
      <c r="K3209" t="s">
        <v>52</v>
      </c>
      <c r="L3209" t="s">
        <v>716</v>
      </c>
      <c r="M3209" t="s">
        <v>94</v>
      </c>
      <c r="N3209" s="1">
        <v>496208319.79000002</v>
      </c>
      <c r="O3209" s="1">
        <v>287077464.49000001</v>
      </c>
    </row>
    <row r="3210" spans="1:15" x14ac:dyDescent="0.25">
      <c r="A3210" s="2">
        <v>45167.934907407405</v>
      </c>
      <c r="B3210">
        <f t="shared" si="100"/>
        <v>29</v>
      </c>
      <c r="C3210">
        <f t="shared" si="101"/>
        <v>8</v>
      </c>
      <c r="D3210" s="2">
        <f>DATE(2023,KB_s[[#This Row],[Monat]],KB_s[[#This Row],[Tag]])</f>
        <v>45167</v>
      </c>
      <c r="E3210" s="3">
        <f>WEEKNUM(KB_s[[#This Row],[kill_datetime]],2)</f>
        <v>36</v>
      </c>
      <c r="F3210" t="s">
        <v>228</v>
      </c>
      <c r="G3210" t="s">
        <v>27</v>
      </c>
      <c r="H3210" t="s">
        <v>232</v>
      </c>
      <c r="I3210" t="s">
        <v>60</v>
      </c>
      <c r="J3210" t="s">
        <v>379</v>
      </c>
      <c r="K3210" t="s">
        <v>52</v>
      </c>
      <c r="L3210" t="s">
        <v>716</v>
      </c>
      <c r="M3210" t="s">
        <v>94</v>
      </c>
      <c r="N3210" s="1">
        <v>493634742.22000003</v>
      </c>
      <c r="O3210" s="1">
        <v>281575942.31</v>
      </c>
    </row>
    <row r="3211" spans="1:15" x14ac:dyDescent="0.25">
      <c r="A3211" s="2">
        <v>45167.935277777775</v>
      </c>
      <c r="B3211">
        <f t="shared" si="100"/>
        <v>29</v>
      </c>
      <c r="C3211">
        <f t="shared" si="101"/>
        <v>8</v>
      </c>
      <c r="D3211" s="2">
        <f>DATE(2023,KB_s[[#This Row],[Monat]],KB_s[[#This Row],[Tag]])</f>
        <v>45167</v>
      </c>
      <c r="E3211" s="3">
        <f>WEEKNUM(KB_s[[#This Row],[kill_datetime]],2)</f>
        <v>36</v>
      </c>
      <c r="F3211" t="s">
        <v>153</v>
      </c>
      <c r="G3211" t="s">
        <v>27</v>
      </c>
      <c r="H3211" t="s">
        <v>131</v>
      </c>
      <c r="I3211" t="s">
        <v>60</v>
      </c>
      <c r="J3211" t="s">
        <v>379</v>
      </c>
      <c r="K3211" t="s">
        <v>52</v>
      </c>
      <c r="L3211" t="s">
        <v>716</v>
      </c>
      <c r="M3211" t="s">
        <v>94</v>
      </c>
      <c r="N3211" s="1">
        <v>492276974.52999997</v>
      </c>
      <c r="O3211" s="1">
        <v>288441975.98000002</v>
      </c>
    </row>
    <row r="3212" spans="1:15" x14ac:dyDescent="0.25">
      <c r="A3212" s="2">
        <v>45167.935706018521</v>
      </c>
      <c r="B3212">
        <f t="shared" si="100"/>
        <v>29</v>
      </c>
      <c r="C3212">
        <f t="shared" si="101"/>
        <v>8</v>
      </c>
      <c r="D3212" s="2">
        <f>DATE(2023,KB_s[[#This Row],[Monat]],KB_s[[#This Row],[Tag]])</f>
        <v>45167</v>
      </c>
      <c r="E3212" s="3">
        <f>WEEKNUM(KB_s[[#This Row],[kill_datetime]],2)</f>
        <v>36</v>
      </c>
      <c r="F3212" t="s">
        <v>23</v>
      </c>
      <c r="G3212" t="s">
        <v>20</v>
      </c>
      <c r="H3212" t="s">
        <v>605</v>
      </c>
      <c r="I3212" t="s">
        <v>13</v>
      </c>
      <c r="J3212" t="s">
        <v>112</v>
      </c>
      <c r="K3212" t="s">
        <v>25</v>
      </c>
      <c r="L3212" t="s">
        <v>716</v>
      </c>
      <c r="M3212" t="s">
        <v>94</v>
      </c>
      <c r="N3212" s="1">
        <v>43920787.219999999</v>
      </c>
      <c r="O3212" s="1">
        <v>25014330.27</v>
      </c>
    </row>
    <row r="3213" spans="1:15" x14ac:dyDescent="0.25">
      <c r="A3213" s="2">
        <v>45167.935833333337</v>
      </c>
      <c r="B3213">
        <f t="shared" si="100"/>
        <v>29</v>
      </c>
      <c r="C3213">
        <f t="shared" si="101"/>
        <v>8</v>
      </c>
      <c r="D3213" s="2">
        <f>DATE(2023,KB_s[[#This Row],[Monat]],KB_s[[#This Row],[Tag]])</f>
        <v>45167</v>
      </c>
      <c r="E3213" s="3">
        <f>WEEKNUM(KB_s[[#This Row],[kill_datetime]],2)</f>
        <v>36</v>
      </c>
      <c r="F3213" t="s">
        <v>480</v>
      </c>
      <c r="G3213" t="s">
        <v>13</v>
      </c>
      <c r="H3213" t="s">
        <v>175</v>
      </c>
      <c r="I3213" t="s">
        <v>60</v>
      </c>
      <c r="J3213" t="s">
        <v>379</v>
      </c>
      <c r="K3213" t="s">
        <v>52</v>
      </c>
      <c r="L3213" t="s">
        <v>716</v>
      </c>
      <c r="M3213" t="s">
        <v>94</v>
      </c>
      <c r="N3213" s="1">
        <v>523108029.68000001</v>
      </c>
      <c r="O3213" s="1">
        <v>300016058.06</v>
      </c>
    </row>
    <row r="3214" spans="1:15" x14ac:dyDescent="0.25">
      <c r="A3214" s="2">
        <v>45167.935868055552</v>
      </c>
      <c r="B3214">
        <f t="shared" si="100"/>
        <v>29</v>
      </c>
      <c r="C3214">
        <f t="shared" si="101"/>
        <v>8</v>
      </c>
      <c r="D3214" s="2">
        <f>DATE(2023,KB_s[[#This Row],[Monat]],KB_s[[#This Row],[Tag]])</f>
        <v>45167</v>
      </c>
      <c r="E3214" s="3">
        <f>WEEKNUM(KB_s[[#This Row],[kill_datetime]],2)</f>
        <v>36</v>
      </c>
      <c r="F3214" t="s">
        <v>41</v>
      </c>
      <c r="G3214" t="s">
        <v>13</v>
      </c>
      <c r="H3214" t="s">
        <v>588</v>
      </c>
      <c r="I3214" t="s">
        <v>60</v>
      </c>
      <c r="J3214" t="s">
        <v>379</v>
      </c>
      <c r="K3214" t="s">
        <v>52</v>
      </c>
      <c r="L3214" t="s">
        <v>716</v>
      </c>
      <c r="M3214" t="s">
        <v>94</v>
      </c>
      <c r="N3214" s="1">
        <v>493379069.70999998</v>
      </c>
      <c r="O3214" s="1">
        <v>266700906.88</v>
      </c>
    </row>
    <row r="3215" spans="1:15" x14ac:dyDescent="0.25">
      <c r="A3215" s="2">
        <v>45167.93650462963</v>
      </c>
      <c r="B3215">
        <f t="shared" si="100"/>
        <v>29</v>
      </c>
      <c r="C3215">
        <f t="shared" si="101"/>
        <v>8</v>
      </c>
      <c r="D3215" s="2">
        <f>DATE(2023,KB_s[[#This Row],[Monat]],KB_s[[#This Row],[Tag]])</f>
        <v>45167</v>
      </c>
      <c r="E3215" s="3">
        <f>WEEKNUM(KB_s[[#This Row],[kill_datetime]],2)</f>
        <v>36</v>
      </c>
      <c r="F3215" t="s">
        <v>141</v>
      </c>
      <c r="G3215" t="s">
        <v>60</v>
      </c>
      <c r="H3215" t="s">
        <v>479</v>
      </c>
      <c r="I3215" t="s">
        <v>13</v>
      </c>
      <c r="J3215" t="s">
        <v>80</v>
      </c>
      <c r="K3215" t="s">
        <v>36</v>
      </c>
      <c r="L3215" t="s">
        <v>716</v>
      </c>
      <c r="M3215" t="s">
        <v>94</v>
      </c>
      <c r="N3215" s="1">
        <v>68578076.900000006</v>
      </c>
      <c r="O3215" s="1">
        <v>51570355.469999999</v>
      </c>
    </row>
    <row r="3216" spans="1:15" x14ac:dyDescent="0.25">
      <c r="A3216" s="2">
        <v>45167.936979166669</v>
      </c>
      <c r="B3216">
        <f t="shared" si="100"/>
        <v>29</v>
      </c>
      <c r="C3216">
        <f t="shared" si="101"/>
        <v>8</v>
      </c>
      <c r="D3216" s="2">
        <f>DATE(2023,KB_s[[#This Row],[Monat]],KB_s[[#This Row],[Tag]])</f>
        <v>45167</v>
      </c>
      <c r="E3216" s="3">
        <f>WEEKNUM(KB_s[[#This Row],[kill_datetime]],2)</f>
        <v>36</v>
      </c>
      <c r="F3216" t="s">
        <v>228</v>
      </c>
      <c r="G3216" t="s">
        <v>27</v>
      </c>
      <c r="H3216" t="s">
        <v>536</v>
      </c>
      <c r="I3216" t="s">
        <v>60</v>
      </c>
      <c r="J3216" t="s">
        <v>379</v>
      </c>
      <c r="K3216" t="s">
        <v>52</v>
      </c>
      <c r="L3216" t="s">
        <v>716</v>
      </c>
      <c r="M3216" t="s">
        <v>94</v>
      </c>
      <c r="N3216" s="1">
        <v>497338705.47000003</v>
      </c>
      <c r="O3216" s="1">
        <v>330102690.82999998</v>
      </c>
    </row>
    <row r="3217" spans="1:15" x14ac:dyDescent="0.25">
      <c r="A3217" s="2">
        <v>45167.937835648147</v>
      </c>
      <c r="B3217">
        <f t="shared" si="100"/>
        <v>29</v>
      </c>
      <c r="C3217">
        <f t="shared" si="101"/>
        <v>8</v>
      </c>
      <c r="D3217" s="2">
        <f>DATE(2023,KB_s[[#This Row],[Monat]],KB_s[[#This Row],[Tag]])</f>
        <v>45167</v>
      </c>
      <c r="E3217" s="3">
        <f>WEEKNUM(KB_s[[#This Row],[kill_datetime]],2)</f>
        <v>36</v>
      </c>
      <c r="F3217" t="s">
        <v>458</v>
      </c>
      <c r="G3217" t="s">
        <v>27</v>
      </c>
      <c r="H3217" t="s">
        <v>491</v>
      </c>
      <c r="I3217" t="s">
        <v>60</v>
      </c>
      <c r="J3217" t="s">
        <v>379</v>
      </c>
      <c r="K3217" t="s">
        <v>52</v>
      </c>
      <c r="L3217" t="s">
        <v>716</v>
      </c>
      <c r="M3217" t="s">
        <v>94</v>
      </c>
      <c r="N3217" s="1">
        <v>500056192.16000003</v>
      </c>
      <c r="O3217" s="1">
        <v>275045598.52999997</v>
      </c>
    </row>
    <row r="3218" spans="1:15" x14ac:dyDescent="0.25">
      <c r="A3218" s="2">
        <v>45167.937997685185</v>
      </c>
      <c r="B3218">
        <f t="shared" si="100"/>
        <v>29</v>
      </c>
      <c r="C3218">
        <f t="shared" si="101"/>
        <v>8</v>
      </c>
      <c r="D3218" s="2">
        <f>DATE(2023,KB_s[[#This Row],[Monat]],KB_s[[#This Row],[Tag]])</f>
        <v>45167</v>
      </c>
      <c r="E3218" s="3">
        <f>WEEKNUM(KB_s[[#This Row],[kill_datetime]],2)</f>
        <v>36</v>
      </c>
      <c r="F3218" t="s">
        <v>198</v>
      </c>
      <c r="G3218" t="s">
        <v>20</v>
      </c>
      <c r="H3218" t="s">
        <v>21</v>
      </c>
      <c r="I3218" t="s">
        <v>13</v>
      </c>
      <c r="J3218" t="s">
        <v>193</v>
      </c>
      <c r="K3218" t="s">
        <v>17</v>
      </c>
      <c r="L3218" t="s">
        <v>716</v>
      </c>
      <c r="M3218" t="s">
        <v>94</v>
      </c>
      <c r="N3218" s="1">
        <v>1074588.82</v>
      </c>
      <c r="O3218" s="1">
        <v>798191.83</v>
      </c>
    </row>
    <row r="3219" spans="1:15" x14ac:dyDescent="0.25">
      <c r="A3219" s="2">
        <v>45167.938263888886</v>
      </c>
      <c r="B3219">
        <f t="shared" si="100"/>
        <v>29</v>
      </c>
      <c r="C3219">
        <f t="shared" si="101"/>
        <v>8</v>
      </c>
      <c r="D3219" s="2">
        <f>DATE(2023,KB_s[[#This Row],[Monat]],KB_s[[#This Row],[Tag]])</f>
        <v>45167</v>
      </c>
      <c r="E3219" s="3">
        <f>WEEKNUM(KB_s[[#This Row],[kill_datetime]],2)</f>
        <v>36</v>
      </c>
      <c r="F3219" t="s">
        <v>12</v>
      </c>
      <c r="G3219" t="s">
        <v>13</v>
      </c>
      <c r="H3219" t="s">
        <v>176</v>
      </c>
      <c r="I3219" t="s">
        <v>60</v>
      </c>
      <c r="J3219" t="s">
        <v>379</v>
      </c>
      <c r="K3219" t="s">
        <v>52</v>
      </c>
      <c r="L3219" t="s">
        <v>716</v>
      </c>
      <c r="M3219" t="s">
        <v>94</v>
      </c>
      <c r="N3219" s="1">
        <v>495014333.07999998</v>
      </c>
      <c r="O3219" s="1">
        <v>332810203.94999999</v>
      </c>
    </row>
    <row r="3220" spans="1:15" x14ac:dyDescent="0.25">
      <c r="A3220" s="2">
        <v>45167.938391203701</v>
      </c>
      <c r="B3220">
        <f t="shared" si="100"/>
        <v>29</v>
      </c>
      <c r="C3220">
        <f t="shared" si="101"/>
        <v>8</v>
      </c>
      <c r="D3220" s="2">
        <f>DATE(2023,KB_s[[#This Row],[Monat]],KB_s[[#This Row],[Tag]])</f>
        <v>45167</v>
      </c>
      <c r="E3220" s="3">
        <f>WEEKNUM(KB_s[[#This Row],[kill_datetime]],2)</f>
        <v>36</v>
      </c>
      <c r="F3220" t="s">
        <v>588</v>
      </c>
      <c r="G3220" t="s">
        <v>60</v>
      </c>
      <c r="H3220" t="s">
        <v>70</v>
      </c>
      <c r="I3220" t="s">
        <v>13</v>
      </c>
      <c r="J3220" t="s">
        <v>80</v>
      </c>
      <c r="K3220" t="s">
        <v>36</v>
      </c>
      <c r="L3220" t="s">
        <v>716</v>
      </c>
      <c r="M3220" t="s">
        <v>94</v>
      </c>
      <c r="N3220" s="1">
        <v>68414214.329999998</v>
      </c>
      <c r="O3220" s="1">
        <v>52187980.909999996</v>
      </c>
    </row>
    <row r="3221" spans="1:15" x14ac:dyDescent="0.25">
      <c r="A3221" s="2">
        <v>45167.938599537039</v>
      </c>
      <c r="B3221">
        <f t="shared" si="100"/>
        <v>29</v>
      </c>
      <c r="C3221">
        <f t="shared" si="101"/>
        <v>8</v>
      </c>
      <c r="D3221" s="2">
        <f>DATE(2023,KB_s[[#This Row],[Monat]],KB_s[[#This Row],[Tag]])</f>
        <v>45167</v>
      </c>
      <c r="E3221" s="3">
        <f>WEEKNUM(KB_s[[#This Row],[kill_datetime]],2)</f>
        <v>36</v>
      </c>
      <c r="F3221" t="s">
        <v>121</v>
      </c>
      <c r="G3221" t="s">
        <v>27</v>
      </c>
      <c r="H3221" t="s">
        <v>141</v>
      </c>
      <c r="I3221" t="s">
        <v>60</v>
      </c>
      <c r="J3221" t="s">
        <v>379</v>
      </c>
      <c r="K3221" t="s">
        <v>52</v>
      </c>
      <c r="L3221" t="s">
        <v>716</v>
      </c>
      <c r="M3221" t="s">
        <v>94</v>
      </c>
      <c r="N3221" s="1">
        <v>501945983.26999998</v>
      </c>
      <c r="O3221" s="1">
        <v>306042885.44999999</v>
      </c>
    </row>
    <row r="3222" spans="1:15" x14ac:dyDescent="0.25">
      <c r="A3222" s="2">
        <v>45167.938611111109</v>
      </c>
      <c r="B3222">
        <f t="shared" si="100"/>
        <v>29</v>
      </c>
      <c r="C3222">
        <f t="shared" si="101"/>
        <v>8</v>
      </c>
      <c r="D3222" s="2">
        <f>DATE(2023,KB_s[[#This Row],[Monat]],KB_s[[#This Row],[Tag]])</f>
        <v>45167</v>
      </c>
      <c r="E3222" s="3">
        <f>WEEKNUM(KB_s[[#This Row],[kill_datetime]],2)</f>
        <v>36</v>
      </c>
      <c r="F3222" t="s">
        <v>523</v>
      </c>
      <c r="G3222" t="s">
        <v>60</v>
      </c>
      <c r="H3222" t="s">
        <v>704</v>
      </c>
      <c r="I3222" t="s">
        <v>27</v>
      </c>
      <c r="J3222" t="s">
        <v>200</v>
      </c>
      <c r="K3222" t="s">
        <v>17</v>
      </c>
      <c r="L3222" t="s">
        <v>716</v>
      </c>
      <c r="M3222" t="s">
        <v>94</v>
      </c>
      <c r="N3222" s="1">
        <v>2092315.05</v>
      </c>
      <c r="O3222" s="1">
        <v>680926.64</v>
      </c>
    </row>
    <row r="3223" spans="1:15" x14ac:dyDescent="0.25">
      <c r="A3223" s="2">
        <v>45167.938773148147</v>
      </c>
      <c r="B3223">
        <f t="shared" si="100"/>
        <v>29</v>
      </c>
      <c r="C3223">
        <f t="shared" si="101"/>
        <v>8</v>
      </c>
      <c r="D3223" s="2">
        <f>DATE(2023,KB_s[[#This Row],[Monat]],KB_s[[#This Row],[Tag]])</f>
        <v>45167</v>
      </c>
      <c r="E3223" s="3">
        <f>WEEKNUM(KB_s[[#This Row],[kill_datetime]],2)</f>
        <v>36</v>
      </c>
      <c r="F3223" t="s">
        <v>22</v>
      </c>
      <c r="G3223" t="s">
        <v>13</v>
      </c>
      <c r="H3223" t="s">
        <v>532</v>
      </c>
      <c r="I3223" t="s">
        <v>60</v>
      </c>
      <c r="J3223" t="s">
        <v>379</v>
      </c>
      <c r="K3223" t="s">
        <v>52</v>
      </c>
      <c r="L3223" t="s">
        <v>716</v>
      </c>
      <c r="M3223" t="s">
        <v>94</v>
      </c>
      <c r="N3223" s="1">
        <v>497538398.35000002</v>
      </c>
      <c r="O3223" s="1">
        <v>273741002.97000003</v>
      </c>
    </row>
    <row r="3224" spans="1:15" x14ac:dyDescent="0.25">
      <c r="A3224" s="2">
        <v>45167.939166666663</v>
      </c>
      <c r="B3224">
        <f t="shared" si="100"/>
        <v>29</v>
      </c>
      <c r="C3224">
        <f t="shared" si="101"/>
        <v>8</v>
      </c>
      <c r="D3224" s="2">
        <f>DATE(2023,KB_s[[#This Row],[Monat]],KB_s[[#This Row],[Tag]])</f>
        <v>45167</v>
      </c>
      <c r="E3224" s="3">
        <f>WEEKNUM(KB_s[[#This Row],[kill_datetime]],2)</f>
        <v>36</v>
      </c>
      <c r="F3224" t="s">
        <v>548</v>
      </c>
      <c r="G3224" t="s">
        <v>60</v>
      </c>
      <c r="H3224" t="s">
        <v>450</v>
      </c>
      <c r="I3224" t="s">
        <v>13</v>
      </c>
      <c r="J3224" t="s">
        <v>80</v>
      </c>
      <c r="K3224" t="s">
        <v>36</v>
      </c>
      <c r="L3224" t="s">
        <v>716</v>
      </c>
      <c r="M3224" t="s">
        <v>94</v>
      </c>
      <c r="N3224" s="1">
        <v>68502238.569999993</v>
      </c>
      <c r="O3224" s="1">
        <v>51602414.280000001</v>
      </c>
    </row>
    <row r="3225" spans="1:15" x14ac:dyDescent="0.25">
      <c r="A3225" s="2">
        <v>45167.939398148148</v>
      </c>
      <c r="B3225">
        <f t="shared" si="100"/>
        <v>29</v>
      </c>
      <c r="C3225">
        <f t="shared" si="101"/>
        <v>8</v>
      </c>
      <c r="D3225" s="2">
        <f>DATE(2023,KB_s[[#This Row],[Monat]],KB_s[[#This Row],[Tag]])</f>
        <v>45167</v>
      </c>
      <c r="E3225" s="3">
        <f>WEEKNUM(KB_s[[#This Row],[kill_datetime]],2)</f>
        <v>36</v>
      </c>
      <c r="F3225" t="s">
        <v>23</v>
      </c>
      <c r="G3225" t="s">
        <v>20</v>
      </c>
      <c r="H3225" t="s">
        <v>57</v>
      </c>
      <c r="I3225" t="s">
        <v>13</v>
      </c>
      <c r="J3225" t="s">
        <v>193</v>
      </c>
      <c r="K3225" t="s">
        <v>17</v>
      </c>
      <c r="L3225" t="s">
        <v>716</v>
      </c>
      <c r="M3225" t="s">
        <v>94</v>
      </c>
      <c r="N3225" s="1">
        <v>1074588.82</v>
      </c>
      <c r="O3225" s="1">
        <v>597599.17000000004</v>
      </c>
    </row>
    <row r="3226" spans="1:15" x14ac:dyDescent="0.25">
      <c r="A3226" s="2">
        <v>45167.939664351848</v>
      </c>
      <c r="B3226">
        <f t="shared" si="100"/>
        <v>29</v>
      </c>
      <c r="C3226">
        <f t="shared" si="101"/>
        <v>8</v>
      </c>
      <c r="D3226" s="2">
        <f>DATE(2023,KB_s[[#This Row],[Monat]],KB_s[[#This Row],[Tag]])</f>
        <v>45167</v>
      </c>
      <c r="E3226" s="3">
        <f>WEEKNUM(KB_s[[#This Row],[kill_datetime]],2)</f>
        <v>36</v>
      </c>
      <c r="F3226" t="s">
        <v>287</v>
      </c>
      <c r="G3226" t="s">
        <v>27</v>
      </c>
      <c r="H3226" t="s">
        <v>475</v>
      </c>
      <c r="I3226" t="s">
        <v>60</v>
      </c>
      <c r="J3226" t="s">
        <v>379</v>
      </c>
      <c r="K3226" t="s">
        <v>52</v>
      </c>
      <c r="L3226" t="s">
        <v>716</v>
      </c>
      <c r="M3226" t="s">
        <v>94</v>
      </c>
      <c r="N3226" s="1">
        <v>515680300.82999998</v>
      </c>
      <c r="O3226" s="1">
        <v>288980190.33999997</v>
      </c>
    </row>
    <row r="3227" spans="1:15" x14ac:dyDescent="0.25">
      <c r="A3227" s="2">
        <v>45167.940127314818</v>
      </c>
      <c r="B3227">
        <f t="shared" si="100"/>
        <v>29</v>
      </c>
      <c r="C3227">
        <f t="shared" si="101"/>
        <v>8</v>
      </c>
      <c r="D3227" s="2">
        <f>DATE(2023,KB_s[[#This Row],[Monat]],KB_s[[#This Row],[Tag]])</f>
        <v>45167</v>
      </c>
      <c r="E3227" s="3">
        <f>WEEKNUM(KB_s[[#This Row],[kill_datetime]],2)</f>
        <v>36</v>
      </c>
      <c r="F3227" t="s">
        <v>21</v>
      </c>
      <c r="G3227" t="s">
        <v>13</v>
      </c>
      <c r="H3227" t="s">
        <v>354</v>
      </c>
      <c r="I3227" t="s">
        <v>60</v>
      </c>
      <c r="J3227" t="s">
        <v>379</v>
      </c>
      <c r="K3227" t="s">
        <v>52</v>
      </c>
      <c r="L3227" t="s">
        <v>716</v>
      </c>
      <c r="M3227" t="s">
        <v>94</v>
      </c>
      <c r="N3227" s="1">
        <v>463457754.67000002</v>
      </c>
      <c r="O3227" s="1">
        <v>292635944.38</v>
      </c>
    </row>
    <row r="3228" spans="1:15" x14ac:dyDescent="0.25">
      <c r="A3228" s="2">
        <v>45167.940740740742</v>
      </c>
      <c r="B3228">
        <f t="shared" si="100"/>
        <v>29</v>
      </c>
      <c r="C3228">
        <f t="shared" si="101"/>
        <v>8</v>
      </c>
      <c r="D3228" s="2">
        <f>DATE(2023,KB_s[[#This Row],[Monat]],KB_s[[#This Row],[Tag]])</f>
        <v>45167</v>
      </c>
      <c r="E3228" s="3">
        <f>WEEKNUM(KB_s[[#This Row],[kill_datetime]],2)</f>
        <v>36</v>
      </c>
      <c r="F3228" t="s">
        <v>612</v>
      </c>
      <c r="G3228" t="s">
        <v>27</v>
      </c>
      <c r="H3228" t="s">
        <v>488</v>
      </c>
      <c r="I3228" t="s">
        <v>60</v>
      </c>
      <c r="J3228" t="s">
        <v>379</v>
      </c>
      <c r="K3228" t="s">
        <v>52</v>
      </c>
      <c r="L3228" t="s">
        <v>716</v>
      </c>
      <c r="M3228" t="s">
        <v>94</v>
      </c>
      <c r="N3228" s="1">
        <v>651555932.16999996</v>
      </c>
      <c r="O3228" s="1">
        <v>454611201.33999997</v>
      </c>
    </row>
    <row r="3229" spans="1:15" x14ac:dyDescent="0.25">
      <c r="A3229" s="2">
        <v>45167.940810185188</v>
      </c>
      <c r="B3229">
        <f t="shared" si="100"/>
        <v>29</v>
      </c>
      <c r="C3229">
        <f t="shared" si="101"/>
        <v>8</v>
      </c>
      <c r="D3229" s="2">
        <f>DATE(2023,KB_s[[#This Row],[Monat]],KB_s[[#This Row],[Tag]])</f>
        <v>45167</v>
      </c>
      <c r="E3229" s="3">
        <f>WEEKNUM(KB_s[[#This Row],[kill_datetime]],2)</f>
        <v>36</v>
      </c>
      <c r="F3229" t="s">
        <v>237</v>
      </c>
      <c r="G3229" t="s">
        <v>13</v>
      </c>
      <c r="H3229" t="s">
        <v>176</v>
      </c>
      <c r="I3229" t="s">
        <v>60</v>
      </c>
      <c r="J3229" t="s">
        <v>158</v>
      </c>
      <c r="K3229" t="s">
        <v>25</v>
      </c>
      <c r="L3229" t="s">
        <v>716</v>
      </c>
      <c r="M3229" t="s">
        <v>94</v>
      </c>
      <c r="N3229" s="1">
        <v>5857876.4199999999</v>
      </c>
      <c r="O3229" s="1">
        <v>2757629.34</v>
      </c>
    </row>
    <row r="3230" spans="1:15" x14ac:dyDescent="0.25">
      <c r="A3230" s="2">
        <v>45167.941759259258</v>
      </c>
      <c r="B3230">
        <f t="shared" si="100"/>
        <v>29</v>
      </c>
      <c r="C3230">
        <f t="shared" si="101"/>
        <v>8</v>
      </c>
      <c r="D3230" s="2">
        <f>DATE(2023,KB_s[[#This Row],[Monat]],KB_s[[#This Row],[Tag]])</f>
        <v>45167</v>
      </c>
      <c r="E3230" s="3">
        <f>WEEKNUM(KB_s[[#This Row],[kill_datetime]],2)</f>
        <v>36</v>
      </c>
      <c r="F3230" t="s">
        <v>23</v>
      </c>
      <c r="G3230" t="s">
        <v>20</v>
      </c>
      <c r="H3230" t="s">
        <v>21</v>
      </c>
      <c r="I3230" t="s">
        <v>13</v>
      </c>
      <c r="J3230" t="s">
        <v>116</v>
      </c>
      <c r="K3230" t="s">
        <v>52</v>
      </c>
      <c r="L3230" t="s">
        <v>716</v>
      </c>
      <c r="M3230" t="s">
        <v>94</v>
      </c>
      <c r="N3230" s="1">
        <v>301315935.88999999</v>
      </c>
      <c r="O3230" s="1">
        <v>156665505.97</v>
      </c>
    </row>
    <row r="3231" spans="1:15" x14ac:dyDescent="0.25">
      <c r="A3231" s="2">
        <v>45167.941886574074</v>
      </c>
      <c r="B3231">
        <f t="shared" si="100"/>
        <v>29</v>
      </c>
      <c r="C3231">
        <f t="shared" si="101"/>
        <v>8</v>
      </c>
      <c r="D3231" s="2">
        <f>DATE(2023,KB_s[[#This Row],[Monat]],KB_s[[#This Row],[Tag]])</f>
        <v>45167</v>
      </c>
      <c r="E3231" s="3">
        <f>WEEKNUM(KB_s[[#This Row],[kill_datetime]],2)</f>
        <v>36</v>
      </c>
      <c r="F3231" t="s">
        <v>512</v>
      </c>
      <c r="G3231" t="s">
        <v>13</v>
      </c>
      <c r="H3231" t="s">
        <v>518</v>
      </c>
      <c r="I3231" t="s">
        <v>60</v>
      </c>
      <c r="J3231" t="s">
        <v>379</v>
      </c>
      <c r="K3231" t="s">
        <v>52</v>
      </c>
      <c r="L3231" t="s">
        <v>716</v>
      </c>
      <c r="M3231" t="s">
        <v>94</v>
      </c>
      <c r="N3231" s="1">
        <v>490727250.99000001</v>
      </c>
      <c r="O3231" s="1">
        <v>317123295.42000002</v>
      </c>
    </row>
    <row r="3232" spans="1:15" x14ac:dyDescent="0.25">
      <c r="A3232" s="2">
        <v>45167.942233796297</v>
      </c>
      <c r="B3232">
        <f t="shared" si="100"/>
        <v>29</v>
      </c>
      <c r="C3232">
        <f t="shared" si="101"/>
        <v>8</v>
      </c>
      <c r="D3232" s="2">
        <f>DATE(2023,KB_s[[#This Row],[Monat]],KB_s[[#This Row],[Tag]])</f>
        <v>45167</v>
      </c>
      <c r="E3232" s="3">
        <f>WEEKNUM(KB_s[[#This Row],[kill_datetime]],2)</f>
        <v>36</v>
      </c>
      <c r="F3232" t="s">
        <v>674</v>
      </c>
      <c r="G3232" t="s">
        <v>13</v>
      </c>
      <c r="H3232" t="s">
        <v>653</v>
      </c>
      <c r="I3232" t="s">
        <v>60</v>
      </c>
      <c r="J3232" t="s">
        <v>379</v>
      </c>
      <c r="K3232" t="s">
        <v>52</v>
      </c>
      <c r="L3232" t="s">
        <v>716</v>
      </c>
      <c r="M3232" t="s">
        <v>94</v>
      </c>
      <c r="N3232" s="1">
        <v>514159154.04000002</v>
      </c>
      <c r="O3232" s="1">
        <v>339117690.88</v>
      </c>
    </row>
    <row r="3233" spans="1:15" x14ac:dyDescent="0.25">
      <c r="A3233" s="2">
        <v>45167.94259259259</v>
      </c>
      <c r="B3233">
        <f t="shared" si="100"/>
        <v>29</v>
      </c>
      <c r="C3233">
        <f t="shared" si="101"/>
        <v>8</v>
      </c>
      <c r="D3233" s="2">
        <f>DATE(2023,KB_s[[#This Row],[Monat]],KB_s[[#This Row],[Tag]])</f>
        <v>45167</v>
      </c>
      <c r="E3233" s="3">
        <f>WEEKNUM(KB_s[[#This Row],[kill_datetime]],2)</f>
        <v>36</v>
      </c>
      <c r="F3233" t="s">
        <v>108</v>
      </c>
      <c r="G3233" t="s">
        <v>13</v>
      </c>
      <c r="H3233" t="s">
        <v>475</v>
      </c>
      <c r="I3233" t="s">
        <v>60</v>
      </c>
      <c r="J3233" t="s">
        <v>379</v>
      </c>
      <c r="K3233" t="s">
        <v>52</v>
      </c>
      <c r="L3233" t="s">
        <v>716</v>
      </c>
      <c r="M3233" t="s">
        <v>94</v>
      </c>
      <c r="N3233" s="1">
        <v>501558110.06999999</v>
      </c>
      <c r="O3233" s="1">
        <v>356271373.88</v>
      </c>
    </row>
    <row r="3234" spans="1:15" x14ac:dyDescent="0.25">
      <c r="A3234" s="2">
        <v>45167.943865740737</v>
      </c>
      <c r="B3234">
        <f t="shared" si="100"/>
        <v>29</v>
      </c>
      <c r="C3234">
        <f t="shared" si="101"/>
        <v>8</v>
      </c>
      <c r="D3234" s="2">
        <f>DATE(2023,KB_s[[#This Row],[Monat]],KB_s[[#This Row],[Tag]])</f>
        <v>45167</v>
      </c>
      <c r="E3234" s="3">
        <f>WEEKNUM(KB_s[[#This Row],[kill_datetime]],2)</f>
        <v>36</v>
      </c>
      <c r="F3234" t="s">
        <v>153</v>
      </c>
      <c r="G3234" t="s">
        <v>27</v>
      </c>
      <c r="H3234" t="s">
        <v>146</v>
      </c>
      <c r="I3234" t="s">
        <v>60</v>
      </c>
      <c r="J3234" t="s">
        <v>379</v>
      </c>
      <c r="K3234" t="s">
        <v>52</v>
      </c>
      <c r="L3234" t="s">
        <v>716</v>
      </c>
      <c r="M3234" t="s">
        <v>94</v>
      </c>
      <c r="N3234" s="1">
        <v>494949311.39999998</v>
      </c>
      <c r="O3234" s="1">
        <v>257821800.33000001</v>
      </c>
    </row>
    <row r="3235" spans="1:15" x14ac:dyDescent="0.25">
      <c r="A3235" s="2">
        <v>45167.94462962963</v>
      </c>
      <c r="B3235">
        <f t="shared" si="100"/>
        <v>29</v>
      </c>
      <c r="C3235">
        <f t="shared" si="101"/>
        <v>8</v>
      </c>
      <c r="D3235" s="2">
        <f>DATE(2023,KB_s[[#This Row],[Monat]],KB_s[[#This Row],[Tag]])</f>
        <v>45167</v>
      </c>
      <c r="E3235" s="3">
        <f>WEEKNUM(KB_s[[#This Row],[kill_datetime]],2)</f>
        <v>36</v>
      </c>
      <c r="F3235" t="s">
        <v>270</v>
      </c>
      <c r="G3235" t="s">
        <v>20</v>
      </c>
      <c r="H3235" t="s">
        <v>323</v>
      </c>
      <c r="I3235" t="s">
        <v>13</v>
      </c>
      <c r="J3235" t="s">
        <v>137</v>
      </c>
      <c r="K3235" t="s">
        <v>17</v>
      </c>
      <c r="L3235" t="s">
        <v>716</v>
      </c>
      <c r="M3235" t="s">
        <v>94</v>
      </c>
      <c r="N3235" s="1">
        <v>958467.27</v>
      </c>
      <c r="O3235" s="1">
        <v>797518.28</v>
      </c>
    </row>
    <row r="3236" spans="1:15" x14ac:dyDescent="0.25">
      <c r="A3236" s="2">
        <v>45167.946516203701</v>
      </c>
      <c r="B3236">
        <f t="shared" si="100"/>
        <v>29</v>
      </c>
      <c r="C3236">
        <f t="shared" si="101"/>
        <v>8</v>
      </c>
      <c r="D3236" s="2">
        <f>DATE(2023,KB_s[[#This Row],[Monat]],KB_s[[#This Row],[Tag]])</f>
        <v>45167</v>
      </c>
      <c r="E3236" s="3">
        <f>WEEKNUM(KB_s[[#This Row],[kill_datetime]],2)</f>
        <v>36</v>
      </c>
      <c r="F3236" t="s">
        <v>23</v>
      </c>
      <c r="G3236" t="s">
        <v>20</v>
      </c>
      <c r="H3236" t="s">
        <v>12</v>
      </c>
      <c r="I3236" t="s">
        <v>13</v>
      </c>
      <c r="J3236" t="s">
        <v>200</v>
      </c>
      <c r="K3236" t="s">
        <v>17</v>
      </c>
      <c r="L3236" t="s">
        <v>716</v>
      </c>
      <c r="M3236" t="s">
        <v>94</v>
      </c>
      <c r="N3236" s="1">
        <v>1131117.49</v>
      </c>
      <c r="O3236" s="1">
        <v>732804.82</v>
      </c>
    </row>
    <row r="3237" spans="1:15" x14ac:dyDescent="0.25">
      <c r="A3237" s="2">
        <v>45167.949155092596</v>
      </c>
      <c r="B3237">
        <f t="shared" si="100"/>
        <v>29</v>
      </c>
      <c r="C3237">
        <f t="shared" si="101"/>
        <v>8</v>
      </c>
      <c r="D3237" s="2">
        <f>DATE(2023,KB_s[[#This Row],[Monat]],KB_s[[#This Row],[Tag]])</f>
        <v>45167</v>
      </c>
      <c r="E3237" s="3">
        <f>WEEKNUM(KB_s[[#This Row],[kill_datetime]],2)</f>
        <v>36</v>
      </c>
      <c r="F3237" t="s">
        <v>70</v>
      </c>
      <c r="G3237" t="s">
        <v>13</v>
      </c>
      <c r="H3237" t="s">
        <v>354</v>
      </c>
      <c r="I3237" t="s">
        <v>60</v>
      </c>
      <c r="J3237" t="s">
        <v>379</v>
      </c>
      <c r="K3237" t="s">
        <v>52</v>
      </c>
      <c r="L3237" t="s">
        <v>716</v>
      </c>
      <c r="M3237" t="s">
        <v>94</v>
      </c>
      <c r="N3237" s="1">
        <v>494634500.06999999</v>
      </c>
      <c r="O3237" s="1">
        <v>325865971.97000003</v>
      </c>
    </row>
    <row r="3238" spans="1:15" x14ac:dyDescent="0.25">
      <c r="A3238" s="2">
        <v>45167.95239583333</v>
      </c>
      <c r="B3238">
        <f t="shared" si="100"/>
        <v>29</v>
      </c>
      <c r="C3238">
        <f t="shared" si="101"/>
        <v>8</v>
      </c>
      <c r="D3238" s="2">
        <f>DATE(2023,KB_s[[#This Row],[Monat]],KB_s[[#This Row],[Tag]])</f>
        <v>45167</v>
      </c>
      <c r="E3238" s="3">
        <f>WEEKNUM(KB_s[[#This Row],[kill_datetime]],2)</f>
        <v>36</v>
      </c>
      <c r="F3238" t="s">
        <v>21</v>
      </c>
      <c r="G3238" t="s">
        <v>13</v>
      </c>
      <c r="H3238" t="s">
        <v>154</v>
      </c>
      <c r="I3238" t="s">
        <v>60</v>
      </c>
      <c r="J3238" t="s">
        <v>379</v>
      </c>
      <c r="K3238" t="s">
        <v>52</v>
      </c>
      <c r="L3238" t="s">
        <v>716</v>
      </c>
      <c r="M3238" t="s">
        <v>94</v>
      </c>
      <c r="N3238" s="1">
        <v>500086332.13</v>
      </c>
      <c r="O3238" s="1">
        <v>332509089.89999998</v>
      </c>
    </row>
    <row r="3239" spans="1:15" x14ac:dyDescent="0.25">
      <c r="A3239" s="2">
        <v>45167.952407407407</v>
      </c>
      <c r="B3239">
        <f t="shared" si="100"/>
        <v>29</v>
      </c>
      <c r="C3239">
        <f t="shared" si="101"/>
        <v>8</v>
      </c>
      <c r="D3239" s="2">
        <f>DATE(2023,KB_s[[#This Row],[Monat]],KB_s[[#This Row],[Tag]])</f>
        <v>45167</v>
      </c>
      <c r="E3239" s="3">
        <f>WEEKNUM(KB_s[[#This Row],[kill_datetime]],2)</f>
        <v>36</v>
      </c>
      <c r="F3239" t="s">
        <v>472</v>
      </c>
      <c r="G3239" t="s">
        <v>27</v>
      </c>
      <c r="H3239" t="s">
        <v>336</v>
      </c>
      <c r="I3239" t="s">
        <v>60</v>
      </c>
      <c r="J3239" t="s">
        <v>379</v>
      </c>
      <c r="K3239" t="s">
        <v>52</v>
      </c>
      <c r="L3239" t="s">
        <v>716</v>
      </c>
      <c r="M3239" t="s">
        <v>94</v>
      </c>
      <c r="N3239" s="1">
        <v>490467591.20999998</v>
      </c>
      <c r="O3239" s="1">
        <v>312046902.92000002</v>
      </c>
    </row>
    <row r="3240" spans="1:15" x14ac:dyDescent="0.25">
      <c r="A3240" s="2">
        <v>45167.953414351854</v>
      </c>
      <c r="B3240">
        <f t="shared" si="100"/>
        <v>29</v>
      </c>
      <c r="C3240">
        <f t="shared" si="101"/>
        <v>8</v>
      </c>
      <c r="D3240" s="2">
        <f>DATE(2023,KB_s[[#This Row],[Monat]],KB_s[[#This Row],[Tag]])</f>
        <v>45167</v>
      </c>
      <c r="E3240" s="3">
        <f>WEEKNUM(KB_s[[#This Row],[kill_datetime]],2)</f>
        <v>36</v>
      </c>
      <c r="F3240" t="s">
        <v>548</v>
      </c>
      <c r="G3240" t="s">
        <v>60</v>
      </c>
      <c r="H3240" t="s">
        <v>22</v>
      </c>
      <c r="I3240" t="s">
        <v>13</v>
      </c>
      <c r="J3240" t="s">
        <v>379</v>
      </c>
      <c r="K3240" t="s">
        <v>52</v>
      </c>
      <c r="L3240" t="s">
        <v>716</v>
      </c>
      <c r="M3240" t="s">
        <v>94</v>
      </c>
      <c r="N3240" s="1">
        <v>484883079.13</v>
      </c>
      <c r="O3240" s="1">
        <v>306830458.92000002</v>
      </c>
    </row>
    <row r="3241" spans="1:15" x14ac:dyDescent="0.25">
      <c r="A3241" s="2">
        <v>45167.953865740739</v>
      </c>
      <c r="B3241">
        <f t="shared" si="100"/>
        <v>29</v>
      </c>
      <c r="C3241">
        <f t="shared" si="101"/>
        <v>8</v>
      </c>
      <c r="D3241" s="2">
        <f>DATE(2023,KB_s[[#This Row],[Monat]],KB_s[[#This Row],[Tag]])</f>
        <v>45167</v>
      </c>
      <c r="E3241" s="3">
        <f>WEEKNUM(KB_s[[#This Row],[kill_datetime]],2)</f>
        <v>36</v>
      </c>
      <c r="F3241" t="s">
        <v>519</v>
      </c>
      <c r="G3241" t="s">
        <v>20</v>
      </c>
      <c r="H3241" t="s">
        <v>21</v>
      </c>
      <c r="I3241" t="s">
        <v>13</v>
      </c>
      <c r="J3241" t="s">
        <v>112</v>
      </c>
      <c r="K3241" t="s">
        <v>25</v>
      </c>
      <c r="L3241" t="s">
        <v>716</v>
      </c>
      <c r="M3241" t="s">
        <v>94</v>
      </c>
      <c r="N3241" s="1">
        <v>14452247.779999999</v>
      </c>
      <c r="O3241" s="1">
        <v>11405044.17</v>
      </c>
    </row>
    <row r="3242" spans="1:15" x14ac:dyDescent="0.25">
      <c r="A3242" s="2">
        <v>45167.955752314818</v>
      </c>
      <c r="B3242">
        <f t="shared" si="100"/>
        <v>29</v>
      </c>
      <c r="C3242">
        <f t="shared" si="101"/>
        <v>8</v>
      </c>
      <c r="D3242" s="2">
        <f>DATE(2023,KB_s[[#This Row],[Monat]],KB_s[[#This Row],[Tag]])</f>
        <v>45167</v>
      </c>
      <c r="E3242" s="3">
        <f>WEEKNUM(KB_s[[#This Row],[kill_datetime]],2)</f>
        <v>36</v>
      </c>
      <c r="F3242" t="s">
        <v>12</v>
      </c>
      <c r="G3242" t="s">
        <v>13</v>
      </c>
      <c r="H3242" t="s">
        <v>473</v>
      </c>
      <c r="I3242" t="s">
        <v>60</v>
      </c>
      <c r="J3242" t="s">
        <v>379</v>
      </c>
      <c r="K3242" t="s">
        <v>52</v>
      </c>
      <c r="L3242" t="s">
        <v>716</v>
      </c>
      <c r="M3242" t="s">
        <v>94</v>
      </c>
      <c r="N3242" s="1">
        <v>507482279.06999999</v>
      </c>
      <c r="O3242" s="1">
        <v>278604074.72000003</v>
      </c>
    </row>
    <row r="3243" spans="1:15" x14ac:dyDescent="0.25">
      <c r="A3243" s="2">
        <v>45167.95621527778</v>
      </c>
      <c r="B3243">
        <f t="shared" si="100"/>
        <v>29</v>
      </c>
      <c r="C3243">
        <f t="shared" si="101"/>
        <v>8</v>
      </c>
      <c r="D3243" s="2">
        <f>DATE(2023,KB_s[[#This Row],[Monat]],KB_s[[#This Row],[Tag]])</f>
        <v>45167</v>
      </c>
      <c r="E3243" s="3">
        <f>WEEKNUM(KB_s[[#This Row],[kill_datetime]],2)</f>
        <v>36</v>
      </c>
      <c r="F3243" t="s">
        <v>475</v>
      </c>
      <c r="G3243" t="s">
        <v>60</v>
      </c>
      <c r="H3243" t="s">
        <v>57</v>
      </c>
      <c r="I3243" t="s">
        <v>13</v>
      </c>
      <c r="J3243" t="s">
        <v>379</v>
      </c>
      <c r="K3243" t="s">
        <v>52</v>
      </c>
      <c r="L3243" t="s">
        <v>716</v>
      </c>
      <c r="M3243" t="s">
        <v>94</v>
      </c>
      <c r="N3243" s="1">
        <v>451771433.43000001</v>
      </c>
      <c r="O3243" s="1">
        <v>273973509.55000001</v>
      </c>
    </row>
    <row r="3244" spans="1:15" x14ac:dyDescent="0.25">
      <c r="A3244" s="2">
        <v>45167.958078703705</v>
      </c>
      <c r="B3244">
        <f t="shared" si="100"/>
        <v>29</v>
      </c>
      <c r="C3244">
        <f t="shared" si="101"/>
        <v>8</v>
      </c>
      <c r="D3244" s="2">
        <f>DATE(2023,KB_s[[#This Row],[Monat]],KB_s[[#This Row],[Tag]])</f>
        <v>45167</v>
      </c>
      <c r="E3244" s="3">
        <f>WEEKNUM(KB_s[[#This Row],[kill_datetime]],2)</f>
        <v>36</v>
      </c>
      <c r="F3244" t="s">
        <v>92</v>
      </c>
      <c r="G3244" t="s">
        <v>13</v>
      </c>
      <c r="H3244" t="s">
        <v>176</v>
      </c>
      <c r="I3244" t="s">
        <v>60</v>
      </c>
      <c r="J3244" t="s">
        <v>379</v>
      </c>
      <c r="K3244" t="s">
        <v>52</v>
      </c>
      <c r="L3244" t="s">
        <v>716</v>
      </c>
      <c r="M3244" t="s">
        <v>94</v>
      </c>
      <c r="N3244" s="1">
        <v>532458510.57999998</v>
      </c>
      <c r="O3244" s="1">
        <v>319608142.5</v>
      </c>
    </row>
    <row r="3245" spans="1:15" x14ac:dyDescent="0.25">
      <c r="A3245" s="2">
        <v>45167.95815972222</v>
      </c>
      <c r="B3245">
        <f t="shared" si="100"/>
        <v>29</v>
      </c>
      <c r="C3245">
        <f t="shared" si="101"/>
        <v>8</v>
      </c>
      <c r="D3245" s="2">
        <f>DATE(2023,KB_s[[#This Row],[Monat]],KB_s[[#This Row],[Tag]])</f>
        <v>45167</v>
      </c>
      <c r="E3245" s="3">
        <f>WEEKNUM(KB_s[[#This Row],[kill_datetime]],2)</f>
        <v>36</v>
      </c>
      <c r="F3245" t="s">
        <v>41</v>
      </c>
      <c r="G3245" t="s">
        <v>13</v>
      </c>
      <c r="H3245" t="s">
        <v>28</v>
      </c>
      <c r="I3245" t="s">
        <v>20</v>
      </c>
      <c r="J3245" t="s">
        <v>116</v>
      </c>
      <c r="K3245" t="s">
        <v>52</v>
      </c>
      <c r="L3245" t="s">
        <v>716</v>
      </c>
      <c r="M3245" t="s">
        <v>94</v>
      </c>
      <c r="N3245" s="1">
        <v>326991869.93000001</v>
      </c>
      <c r="O3245" s="1">
        <v>146703801.34</v>
      </c>
    </row>
    <row r="3246" spans="1:15" x14ac:dyDescent="0.25">
      <c r="A3246" s="2">
        <v>45167.958310185182</v>
      </c>
      <c r="B3246">
        <f t="shared" si="100"/>
        <v>29</v>
      </c>
      <c r="C3246">
        <f t="shared" si="101"/>
        <v>8</v>
      </c>
      <c r="D3246" s="2">
        <f>DATE(2023,KB_s[[#This Row],[Monat]],KB_s[[#This Row],[Tag]])</f>
        <v>45167</v>
      </c>
      <c r="E3246" s="3">
        <f>WEEKNUM(KB_s[[#This Row],[kill_datetime]],2)</f>
        <v>36</v>
      </c>
      <c r="F3246" t="s">
        <v>230</v>
      </c>
      <c r="G3246" t="s">
        <v>13</v>
      </c>
      <c r="H3246" t="s">
        <v>508</v>
      </c>
      <c r="I3246" t="s">
        <v>20</v>
      </c>
      <c r="J3246" t="s">
        <v>90</v>
      </c>
      <c r="K3246" t="s">
        <v>36</v>
      </c>
      <c r="L3246" t="s">
        <v>716</v>
      </c>
      <c r="M3246" t="s">
        <v>94</v>
      </c>
      <c r="N3246" s="1">
        <v>62215209.329999998</v>
      </c>
      <c r="O3246" s="1">
        <v>40170856.380000003</v>
      </c>
    </row>
    <row r="3247" spans="1:15" x14ac:dyDescent="0.25">
      <c r="A3247" s="2">
        <v>45167.958321759259</v>
      </c>
      <c r="B3247">
        <f t="shared" si="100"/>
        <v>29</v>
      </c>
      <c r="C3247">
        <f t="shared" si="101"/>
        <v>8</v>
      </c>
      <c r="D3247" s="2">
        <f>DATE(2023,KB_s[[#This Row],[Monat]],KB_s[[#This Row],[Tag]])</f>
        <v>45167</v>
      </c>
      <c r="E3247" s="3">
        <f>WEEKNUM(KB_s[[#This Row],[kill_datetime]],2)</f>
        <v>36</v>
      </c>
      <c r="F3247" t="s">
        <v>548</v>
      </c>
      <c r="G3247" t="s">
        <v>60</v>
      </c>
      <c r="H3247" t="s">
        <v>311</v>
      </c>
      <c r="I3247" t="s">
        <v>27</v>
      </c>
      <c r="J3247" t="s">
        <v>379</v>
      </c>
      <c r="K3247" t="s">
        <v>52</v>
      </c>
      <c r="L3247" t="s">
        <v>716</v>
      </c>
      <c r="M3247" t="s">
        <v>94</v>
      </c>
      <c r="N3247" s="1">
        <v>488024119.92000002</v>
      </c>
      <c r="O3247" s="1">
        <v>255221358.19999999</v>
      </c>
    </row>
    <row r="3248" spans="1:15" x14ac:dyDescent="0.25">
      <c r="A3248" s="2">
        <v>45167.95853009259</v>
      </c>
      <c r="B3248">
        <f t="shared" si="100"/>
        <v>29</v>
      </c>
      <c r="C3248">
        <f t="shared" si="101"/>
        <v>8</v>
      </c>
      <c r="D3248" s="2">
        <f>DATE(2023,KB_s[[#This Row],[Monat]],KB_s[[#This Row],[Tag]])</f>
        <v>45167</v>
      </c>
      <c r="E3248" s="3">
        <f>WEEKNUM(KB_s[[#This Row],[kill_datetime]],2)</f>
        <v>36</v>
      </c>
      <c r="F3248" t="s">
        <v>308</v>
      </c>
      <c r="G3248" t="s">
        <v>20</v>
      </c>
      <c r="H3248" t="s">
        <v>21</v>
      </c>
      <c r="I3248" t="s">
        <v>13</v>
      </c>
      <c r="J3248" t="s">
        <v>116</v>
      </c>
      <c r="K3248" t="s">
        <v>52</v>
      </c>
      <c r="L3248" t="s">
        <v>716</v>
      </c>
      <c r="M3248" t="s">
        <v>94</v>
      </c>
      <c r="N3248" s="1">
        <v>313911020.73000002</v>
      </c>
      <c r="O3248" s="1">
        <v>157265421.80000001</v>
      </c>
    </row>
    <row r="3249" spans="1:15" x14ac:dyDescent="0.25">
      <c r="A3249" s="2">
        <v>45167.958680555559</v>
      </c>
      <c r="B3249">
        <f t="shared" si="100"/>
        <v>29</v>
      </c>
      <c r="C3249">
        <f t="shared" si="101"/>
        <v>8</v>
      </c>
      <c r="D3249" s="2">
        <f>DATE(2023,KB_s[[#This Row],[Monat]],KB_s[[#This Row],[Tag]])</f>
        <v>45167</v>
      </c>
      <c r="E3249" s="3">
        <f>WEEKNUM(KB_s[[#This Row],[kill_datetime]],2)</f>
        <v>36</v>
      </c>
      <c r="F3249" t="s">
        <v>70</v>
      </c>
      <c r="G3249" t="s">
        <v>13</v>
      </c>
      <c r="H3249" t="s">
        <v>344</v>
      </c>
      <c r="I3249" t="s">
        <v>20</v>
      </c>
      <c r="J3249" t="s">
        <v>116</v>
      </c>
      <c r="K3249" t="s">
        <v>52</v>
      </c>
      <c r="L3249" t="s">
        <v>716</v>
      </c>
      <c r="M3249" t="s">
        <v>94</v>
      </c>
      <c r="N3249" s="1">
        <v>301590097.51999998</v>
      </c>
      <c r="O3249" s="1">
        <v>147727476.80000001</v>
      </c>
    </row>
    <row r="3250" spans="1:15" x14ac:dyDescent="0.25">
      <c r="A3250" s="2">
        <v>45167.959340277775</v>
      </c>
      <c r="B3250">
        <f t="shared" si="100"/>
        <v>29</v>
      </c>
      <c r="C3250">
        <f t="shared" si="101"/>
        <v>8</v>
      </c>
      <c r="D3250" s="2">
        <f>DATE(2023,KB_s[[#This Row],[Monat]],KB_s[[#This Row],[Tag]])</f>
        <v>45167</v>
      </c>
      <c r="E3250" s="3">
        <f>WEEKNUM(KB_s[[#This Row],[kill_datetime]],2)</f>
        <v>36</v>
      </c>
      <c r="F3250" t="s">
        <v>232</v>
      </c>
      <c r="G3250" t="s">
        <v>60</v>
      </c>
      <c r="H3250" t="s">
        <v>558</v>
      </c>
      <c r="I3250" t="s">
        <v>27</v>
      </c>
      <c r="J3250" t="s">
        <v>90</v>
      </c>
      <c r="K3250" t="s">
        <v>36</v>
      </c>
      <c r="L3250" t="s">
        <v>716</v>
      </c>
      <c r="M3250" t="s">
        <v>94</v>
      </c>
      <c r="N3250" s="1">
        <v>69022428.430000007</v>
      </c>
      <c r="O3250" s="1">
        <v>49382080.969999999</v>
      </c>
    </row>
    <row r="3251" spans="1:15" x14ac:dyDescent="0.25">
      <c r="A3251" s="2">
        <v>45167.959398148145</v>
      </c>
      <c r="B3251">
        <f t="shared" si="100"/>
        <v>29</v>
      </c>
      <c r="C3251">
        <f t="shared" si="101"/>
        <v>8</v>
      </c>
      <c r="D3251" s="2">
        <f>DATE(2023,KB_s[[#This Row],[Monat]],KB_s[[#This Row],[Tag]])</f>
        <v>45167</v>
      </c>
      <c r="E3251" s="3">
        <f>WEEKNUM(KB_s[[#This Row],[kill_datetime]],2)</f>
        <v>36</v>
      </c>
      <c r="F3251" t="s">
        <v>427</v>
      </c>
      <c r="G3251" t="s">
        <v>13</v>
      </c>
      <c r="H3251" t="s">
        <v>521</v>
      </c>
      <c r="I3251" t="s">
        <v>60</v>
      </c>
      <c r="J3251" t="s">
        <v>478</v>
      </c>
      <c r="K3251" t="s">
        <v>32</v>
      </c>
      <c r="L3251" t="s">
        <v>716</v>
      </c>
      <c r="M3251" t="s">
        <v>94</v>
      </c>
      <c r="N3251" s="1">
        <v>118056731.34999999</v>
      </c>
      <c r="O3251" s="1">
        <v>94136753.170000002</v>
      </c>
    </row>
    <row r="3252" spans="1:15" x14ac:dyDescent="0.25">
      <c r="A3252" s="2">
        <v>45167.959791666668</v>
      </c>
      <c r="B3252">
        <f t="shared" si="100"/>
        <v>29</v>
      </c>
      <c r="C3252">
        <f t="shared" si="101"/>
        <v>8</v>
      </c>
      <c r="D3252" s="2">
        <f>DATE(2023,KB_s[[#This Row],[Monat]],KB_s[[#This Row],[Tag]])</f>
        <v>45167</v>
      </c>
      <c r="E3252" s="3">
        <f>WEEKNUM(KB_s[[#This Row],[kill_datetime]],2)</f>
        <v>36</v>
      </c>
      <c r="F3252" t="s">
        <v>393</v>
      </c>
      <c r="G3252" t="s">
        <v>13</v>
      </c>
      <c r="H3252" t="s">
        <v>643</v>
      </c>
      <c r="I3252" t="s">
        <v>60</v>
      </c>
      <c r="J3252" t="s">
        <v>379</v>
      </c>
      <c r="K3252" t="s">
        <v>52</v>
      </c>
      <c r="L3252" t="s">
        <v>716</v>
      </c>
      <c r="M3252" t="s">
        <v>94</v>
      </c>
      <c r="N3252" s="1">
        <v>499904825.80000001</v>
      </c>
      <c r="O3252" s="1">
        <v>305253828.29000002</v>
      </c>
    </row>
    <row r="3253" spans="1:15" x14ac:dyDescent="0.25">
      <c r="A3253" s="2">
        <v>45167.959803240738</v>
      </c>
      <c r="B3253">
        <f t="shared" si="100"/>
        <v>29</v>
      </c>
      <c r="C3253">
        <f t="shared" si="101"/>
        <v>8</v>
      </c>
      <c r="D3253" s="2">
        <f>DATE(2023,KB_s[[#This Row],[Monat]],KB_s[[#This Row],[Tag]])</f>
        <v>45167</v>
      </c>
      <c r="E3253" s="3">
        <f>WEEKNUM(KB_s[[#This Row],[kill_datetime]],2)</f>
        <v>36</v>
      </c>
      <c r="F3253" t="s">
        <v>12</v>
      </c>
      <c r="G3253" t="s">
        <v>13</v>
      </c>
      <c r="H3253" t="s">
        <v>176</v>
      </c>
      <c r="I3253" t="s">
        <v>60</v>
      </c>
      <c r="J3253" t="s">
        <v>379</v>
      </c>
      <c r="K3253" t="s">
        <v>52</v>
      </c>
      <c r="L3253" t="s">
        <v>716</v>
      </c>
      <c r="M3253" t="s">
        <v>94</v>
      </c>
      <c r="N3253" s="1">
        <v>653758633.29999995</v>
      </c>
      <c r="O3253" s="1">
        <v>489913607.30000001</v>
      </c>
    </row>
    <row r="3254" spans="1:15" x14ac:dyDescent="0.25">
      <c r="A3254" s="2">
        <v>45167.960173611114</v>
      </c>
      <c r="B3254">
        <f t="shared" si="100"/>
        <v>29</v>
      </c>
      <c r="C3254">
        <f t="shared" si="101"/>
        <v>8</v>
      </c>
      <c r="D3254" s="2">
        <f>DATE(2023,KB_s[[#This Row],[Monat]],KB_s[[#This Row],[Tag]])</f>
        <v>45167</v>
      </c>
      <c r="E3254" s="3">
        <f>WEEKNUM(KB_s[[#This Row],[kill_datetime]],2)</f>
        <v>36</v>
      </c>
      <c r="F3254" t="s">
        <v>572</v>
      </c>
      <c r="G3254" t="s">
        <v>20</v>
      </c>
      <c r="H3254" t="s">
        <v>305</v>
      </c>
      <c r="I3254" t="s">
        <v>13</v>
      </c>
      <c r="J3254" t="s">
        <v>116</v>
      </c>
      <c r="K3254" t="s">
        <v>52</v>
      </c>
      <c r="L3254" t="s">
        <v>716</v>
      </c>
      <c r="M3254" t="s">
        <v>94</v>
      </c>
      <c r="N3254" s="1">
        <v>310427397.94999999</v>
      </c>
      <c r="O3254" s="1">
        <v>159979342.53999999</v>
      </c>
    </row>
    <row r="3255" spans="1:15" x14ac:dyDescent="0.25">
      <c r="A3255" s="2">
        <v>45167.960462962961</v>
      </c>
      <c r="B3255">
        <f t="shared" si="100"/>
        <v>29</v>
      </c>
      <c r="C3255">
        <f t="shared" si="101"/>
        <v>8</v>
      </c>
      <c r="D3255" s="2">
        <f>DATE(2023,KB_s[[#This Row],[Monat]],KB_s[[#This Row],[Tag]])</f>
        <v>45167</v>
      </c>
      <c r="E3255" s="3">
        <f>WEEKNUM(KB_s[[#This Row],[kill_datetime]],2)</f>
        <v>36</v>
      </c>
      <c r="F3255" t="s">
        <v>92</v>
      </c>
      <c r="G3255" t="s">
        <v>13</v>
      </c>
      <c r="H3255" t="s">
        <v>176</v>
      </c>
      <c r="I3255" t="s">
        <v>60</v>
      </c>
      <c r="J3255" t="s">
        <v>379</v>
      </c>
      <c r="K3255" t="s">
        <v>52</v>
      </c>
      <c r="L3255" t="s">
        <v>716</v>
      </c>
      <c r="M3255" t="s">
        <v>94</v>
      </c>
      <c r="N3255" s="1">
        <v>495391167.98000002</v>
      </c>
      <c r="O3255" s="1">
        <v>338703906.44999999</v>
      </c>
    </row>
    <row r="3256" spans="1:15" x14ac:dyDescent="0.25">
      <c r="A3256" s="2">
        <v>45167.960486111115</v>
      </c>
      <c r="B3256">
        <f t="shared" si="100"/>
        <v>29</v>
      </c>
      <c r="C3256">
        <f t="shared" si="101"/>
        <v>8</v>
      </c>
      <c r="D3256" s="2">
        <f>DATE(2023,KB_s[[#This Row],[Monat]],KB_s[[#This Row],[Tag]])</f>
        <v>45167</v>
      </c>
      <c r="E3256" s="3">
        <f>WEEKNUM(KB_s[[#This Row],[kill_datetime]],2)</f>
        <v>36</v>
      </c>
      <c r="F3256" t="s">
        <v>509</v>
      </c>
      <c r="G3256" t="s">
        <v>13</v>
      </c>
      <c r="H3256" t="s">
        <v>344</v>
      </c>
      <c r="I3256" t="s">
        <v>20</v>
      </c>
      <c r="J3256" t="s">
        <v>116</v>
      </c>
      <c r="K3256" t="s">
        <v>52</v>
      </c>
      <c r="L3256" t="s">
        <v>716</v>
      </c>
      <c r="M3256" t="s">
        <v>94</v>
      </c>
      <c r="N3256" s="1">
        <v>275675902.31999999</v>
      </c>
      <c r="O3256" s="1">
        <v>134800407.49000001</v>
      </c>
    </row>
    <row r="3257" spans="1:15" x14ac:dyDescent="0.25">
      <c r="A3257" s="2">
        <v>45167.960613425923</v>
      </c>
      <c r="B3257">
        <f t="shared" si="100"/>
        <v>29</v>
      </c>
      <c r="C3257">
        <f t="shared" si="101"/>
        <v>8</v>
      </c>
      <c r="D3257" s="2">
        <f>DATE(2023,KB_s[[#This Row],[Monat]],KB_s[[#This Row],[Tag]])</f>
        <v>45167</v>
      </c>
      <c r="E3257" s="3">
        <f>WEEKNUM(KB_s[[#This Row],[kill_datetime]],2)</f>
        <v>36</v>
      </c>
      <c r="F3257" t="s">
        <v>131</v>
      </c>
      <c r="G3257" t="s">
        <v>60</v>
      </c>
      <c r="H3257" t="s">
        <v>228</v>
      </c>
      <c r="I3257" t="s">
        <v>27</v>
      </c>
      <c r="J3257" t="s">
        <v>379</v>
      </c>
      <c r="K3257" t="s">
        <v>52</v>
      </c>
      <c r="L3257" t="s">
        <v>716</v>
      </c>
      <c r="M3257" t="s">
        <v>94</v>
      </c>
      <c r="N3257" s="1">
        <v>474073826.5</v>
      </c>
      <c r="O3257" s="1">
        <v>322321121.70999998</v>
      </c>
    </row>
    <row r="3258" spans="1:15" x14ac:dyDescent="0.25">
      <c r="A3258" s="2">
        <v>45167.961342592593</v>
      </c>
      <c r="B3258">
        <f t="shared" si="100"/>
        <v>29</v>
      </c>
      <c r="C3258">
        <f t="shared" si="101"/>
        <v>8</v>
      </c>
      <c r="D3258" s="2">
        <f>DATE(2023,KB_s[[#This Row],[Monat]],KB_s[[#This Row],[Tag]])</f>
        <v>45167</v>
      </c>
      <c r="E3258" s="3">
        <f>WEEKNUM(KB_s[[#This Row],[kill_datetime]],2)</f>
        <v>36</v>
      </c>
      <c r="F3258" t="s">
        <v>23</v>
      </c>
      <c r="G3258" t="s">
        <v>20</v>
      </c>
      <c r="H3258" t="s">
        <v>229</v>
      </c>
      <c r="I3258" t="s">
        <v>13</v>
      </c>
      <c r="J3258" t="s">
        <v>116</v>
      </c>
      <c r="K3258" t="s">
        <v>52</v>
      </c>
      <c r="L3258" t="s">
        <v>716</v>
      </c>
      <c r="M3258" t="s">
        <v>94</v>
      </c>
      <c r="N3258" s="1">
        <v>314713774.45999998</v>
      </c>
      <c r="O3258" s="1">
        <v>148943578.69</v>
      </c>
    </row>
    <row r="3259" spans="1:15" x14ac:dyDescent="0.25">
      <c r="A3259" s="2">
        <v>45167.962060185186</v>
      </c>
      <c r="B3259">
        <f t="shared" si="100"/>
        <v>29</v>
      </c>
      <c r="C3259">
        <f t="shared" si="101"/>
        <v>8</v>
      </c>
      <c r="D3259" s="2">
        <f>DATE(2023,KB_s[[#This Row],[Monat]],KB_s[[#This Row],[Tag]])</f>
        <v>45167</v>
      </c>
      <c r="E3259" s="3">
        <f>WEEKNUM(KB_s[[#This Row],[kill_datetime]],2)</f>
        <v>36</v>
      </c>
      <c r="F3259" t="s">
        <v>22</v>
      </c>
      <c r="G3259" t="s">
        <v>13</v>
      </c>
      <c r="H3259" t="s">
        <v>176</v>
      </c>
      <c r="I3259" t="s">
        <v>60</v>
      </c>
      <c r="J3259" t="s">
        <v>379</v>
      </c>
      <c r="K3259" t="s">
        <v>52</v>
      </c>
      <c r="L3259" t="s">
        <v>716</v>
      </c>
      <c r="M3259" t="s">
        <v>94</v>
      </c>
      <c r="N3259" s="1">
        <v>549590211.65999997</v>
      </c>
      <c r="O3259" s="1">
        <v>355903363.30000001</v>
      </c>
    </row>
    <row r="3260" spans="1:15" x14ac:dyDescent="0.25">
      <c r="A3260" s="2">
        <v>45167.962905092594</v>
      </c>
      <c r="B3260">
        <f t="shared" si="100"/>
        <v>29</v>
      </c>
      <c r="C3260">
        <f t="shared" si="101"/>
        <v>8</v>
      </c>
      <c r="D3260" s="2">
        <f>DATE(2023,KB_s[[#This Row],[Monat]],KB_s[[#This Row],[Tag]])</f>
        <v>45167</v>
      </c>
      <c r="E3260" s="3">
        <f>WEEKNUM(KB_s[[#This Row],[kill_datetime]],2)</f>
        <v>36</v>
      </c>
      <c r="F3260" t="s">
        <v>475</v>
      </c>
      <c r="G3260" t="s">
        <v>60</v>
      </c>
      <c r="H3260" t="s">
        <v>675</v>
      </c>
      <c r="I3260" t="s">
        <v>27</v>
      </c>
      <c r="J3260" t="s">
        <v>379</v>
      </c>
      <c r="K3260" t="s">
        <v>52</v>
      </c>
      <c r="L3260" t="s">
        <v>716</v>
      </c>
      <c r="M3260" t="s">
        <v>94</v>
      </c>
      <c r="N3260" s="1">
        <v>482468277.83999997</v>
      </c>
      <c r="O3260" s="1">
        <v>321596820.86000001</v>
      </c>
    </row>
    <row r="3261" spans="1:15" x14ac:dyDescent="0.25">
      <c r="A3261" s="2">
        <v>45167.963275462964</v>
      </c>
      <c r="B3261">
        <f t="shared" si="100"/>
        <v>29</v>
      </c>
      <c r="C3261">
        <f t="shared" si="101"/>
        <v>8</v>
      </c>
      <c r="D3261" s="2">
        <f>DATE(2023,KB_s[[#This Row],[Monat]],KB_s[[#This Row],[Tag]])</f>
        <v>45167</v>
      </c>
      <c r="E3261" s="3">
        <f>WEEKNUM(KB_s[[#This Row],[kill_datetime]],2)</f>
        <v>36</v>
      </c>
      <c r="F3261" t="s">
        <v>305</v>
      </c>
      <c r="G3261" t="s">
        <v>13</v>
      </c>
      <c r="H3261" t="s">
        <v>354</v>
      </c>
      <c r="I3261" t="s">
        <v>60</v>
      </c>
      <c r="J3261" t="s">
        <v>379</v>
      </c>
      <c r="K3261" t="s">
        <v>52</v>
      </c>
      <c r="L3261" t="s">
        <v>716</v>
      </c>
      <c r="M3261" t="s">
        <v>94</v>
      </c>
      <c r="N3261" s="1">
        <v>484166037.70999998</v>
      </c>
      <c r="O3261" s="1">
        <v>341742273.23000002</v>
      </c>
    </row>
    <row r="3262" spans="1:15" x14ac:dyDescent="0.25">
      <c r="A3262" s="2">
        <v>45167.96329861111</v>
      </c>
      <c r="B3262">
        <f t="shared" si="100"/>
        <v>29</v>
      </c>
      <c r="C3262">
        <f t="shared" si="101"/>
        <v>8</v>
      </c>
      <c r="D3262" s="2">
        <f>DATE(2023,KB_s[[#This Row],[Monat]],KB_s[[#This Row],[Tag]])</f>
        <v>45167</v>
      </c>
      <c r="E3262" s="3">
        <f>WEEKNUM(KB_s[[#This Row],[kill_datetime]],2)</f>
        <v>36</v>
      </c>
      <c r="F3262" t="s">
        <v>70</v>
      </c>
      <c r="G3262" t="s">
        <v>13</v>
      </c>
      <c r="H3262" t="s">
        <v>23</v>
      </c>
      <c r="I3262" t="s">
        <v>20</v>
      </c>
      <c r="J3262" t="s">
        <v>116</v>
      </c>
      <c r="K3262" t="s">
        <v>52</v>
      </c>
      <c r="L3262" t="s">
        <v>716</v>
      </c>
      <c r="M3262" t="s">
        <v>94</v>
      </c>
      <c r="N3262" s="1">
        <v>322354799.63999999</v>
      </c>
      <c r="O3262" s="1">
        <v>168843660.58000001</v>
      </c>
    </row>
    <row r="3263" spans="1:15" x14ac:dyDescent="0.25">
      <c r="A3263" s="2">
        <v>45167.96329861111</v>
      </c>
      <c r="B3263">
        <f t="shared" si="100"/>
        <v>29</v>
      </c>
      <c r="C3263">
        <f t="shared" si="101"/>
        <v>8</v>
      </c>
      <c r="D3263" s="2">
        <f>DATE(2023,KB_s[[#This Row],[Monat]],KB_s[[#This Row],[Tag]])</f>
        <v>45167</v>
      </c>
      <c r="E3263" s="3">
        <f>WEEKNUM(KB_s[[#This Row],[kill_datetime]],2)</f>
        <v>36</v>
      </c>
      <c r="F3263" t="s">
        <v>427</v>
      </c>
      <c r="G3263" t="s">
        <v>13</v>
      </c>
      <c r="H3263" t="s">
        <v>23</v>
      </c>
      <c r="I3263" t="s">
        <v>20</v>
      </c>
      <c r="J3263" t="s">
        <v>116</v>
      </c>
      <c r="K3263" t="s">
        <v>52</v>
      </c>
      <c r="L3263" t="s">
        <v>716</v>
      </c>
      <c r="M3263" t="s">
        <v>94</v>
      </c>
      <c r="N3263" s="1">
        <v>309974598.44</v>
      </c>
      <c r="O3263" s="1">
        <v>154186176.80000001</v>
      </c>
    </row>
    <row r="3264" spans="1:15" x14ac:dyDescent="0.25">
      <c r="A3264" s="2">
        <v>45167.963587962964</v>
      </c>
      <c r="B3264">
        <f t="shared" si="100"/>
        <v>29</v>
      </c>
      <c r="C3264">
        <f t="shared" si="101"/>
        <v>8</v>
      </c>
      <c r="D3264" s="2">
        <f>DATE(2023,KB_s[[#This Row],[Monat]],KB_s[[#This Row],[Tag]])</f>
        <v>45167</v>
      </c>
      <c r="E3264" s="3">
        <f>WEEKNUM(KB_s[[#This Row],[kill_datetime]],2)</f>
        <v>36</v>
      </c>
      <c r="F3264" t="s">
        <v>41</v>
      </c>
      <c r="G3264" t="s">
        <v>13</v>
      </c>
      <c r="H3264" t="s">
        <v>23</v>
      </c>
      <c r="I3264" t="s">
        <v>20</v>
      </c>
      <c r="J3264" t="s">
        <v>116</v>
      </c>
      <c r="K3264" t="s">
        <v>52</v>
      </c>
      <c r="L3264" t="s">
        <v>716</v>
      </c>
      <c r="M3264" t="s">
        <v>94</v>
      </c>
      <c r="N3264" s="1">
        <v>312126516.26999998</v>
      </c>
      <c r="O3264" s="1">
        <v>156858272.47999999</v>
      </c>
    </row>
    <row r="3265" spans="1:15" x14ac:dyDescent="0.25">
      <c r="A3265" s="2">
        <v>45167.963946759257</v>
      </c>
      <c r="B3265">
        <f t="shared" si="100"/>
        <v>29</v>
      </c>
      <c r="C3265">
        <f t="shared" si="101"/>
        <v>8</v>
      </c>
      <c r="D3265" s="2">
        <f>DATE(2023,KB_s[[#This Row],[Monat]],KB_s[[#This Row],[Tag]])</f>
        <v>45167</v>
      </c>
      <c r="E3265" s="3">
        <f>WEEKNUM(KB_s[[#This Row],[kill_datetime]],2)</f>
        <v>36</v>
      </c>
      <c r="F3265" t="s">
        <v>23</v>
      </c>
      <c r="G3265" t="s">
        <v>20</v>
      </c>
      <c r="H3265" t="s">
        <v>12</v>
      </c>
      <c r="I3265" t="s">
        <v>13</v>
      </c>
      <c r="J3265" t="s">
        <v>200</v>
      </c>
      <c r="K3265" t="s">
        <v>17</v>
      </c>
      <c r="L3265" t="s">
        <v>716</v>
      </c>
      <c r="M3265" t="s">
        <v>94</v>
      </c>
      <c r="N3265" s="1">
        <v>1148251.3</v>
      </c>
      <c r="O3265" s="1">
        <v>1006777.86</v>
      </c>
    </row>
    <row r="3266" spans="1:15" x14ac:dyDescent="0.25">
      <c r="A3266" s="2">
        <v>45167.964872685188</v>
      </c>
      <c r="B3266">
        <f t="shared" ref="B3266:B3329" si="102">DAY(A3266)</f>
        <v>29</v>
      </c>
      <c r="C3266">
        <f t="shared" ref="C3266:C3329" si="103">MONTH(A3266)</f>
        <v>8</v>
      </c>
      <c r="D3266" s="2">
        <f>DATE(2023,KB_s[[#This Row],[Monat]],KB_s[[#This Row],[Tag]])</f>
        <v>45167</v>
      </c>
      <c r="E3266" s="3">
        <f>WEEKNUM(KB_s[[#This Row],[kill_datetime]],2)</f>
        <v>36</v>
      </c>
      <c r="F3266" t="s">
        <v>294</v>
      </c>
      <c r="G3266" t="s">
        <v>13</v>
      </c>
      <c r="H3266" t="s">
        <v>23</v>
      </c>
      <c r="I3266" t="s">
        <v>20</v>
      </c>
      <c r="J3266" t="s">
        <v>116</v>
      </c>
      <c r="K3266" t="s">
        <v>52</v>
      </c>
      <c r="L3266" t="s">
        <v>716</v>
      </c>
      <c r="M3266" t="s">
        <v>94</v>
      </c>
      <c r="N3266" s="1">
        <v>343473567.27999997</v>
      </c>
      <c r="O3266" s="1">
        <v>159803648.11000001</v>
      </c>
    </row>
    <row r="3267" spans="1:15" x14ac:dyDescent="0.25">
      <c r="A3267" s="2">
        <v>45167.966064814813</v>
      </c>
      <c r="B3267">
        <f t="shared" si="102"/>
        <v>29</v>
      </c>
      <c r="C3267">
        <f t="shared" si="103"/>
        <v>8</v>
      </c>
      <c r="D3267" s="2">
        <f>DATE(2023,KB_s[[#This Row],[Monat]],KB_s[[#This Row],[Tag]])</f>
        <v>45167</v>
      </c>
      <c r="E3267" s="3">
        <f>WEEKNUM(KB_s[[#This Row],[kill_datetime]],2)</f>
        <v>36</v>
      </c>
      <c r="F3267" t="s">
        <v>70</v>
      </c>
      <c r="G3267" t="s">
        <v>13</v>
      </c>
      <c r="H3267" t="s">
        <v>344</v>
      </c>
      <c r="I3267" t="s">
        <v>20</v>
      </c>
      <c r="J3267" t="s">
        <v>116</v>
      </c>
      <c r="K3267" t="s">
        <v>52</v>
      </c>
      <c r="L3267" t="s">
        <v>716</v>
      </c>
      <c r="M3267" t="s">
        <v>94</v>
      </c>
      <c r="N3267" s="1">
        <v>309263274.08999997</v>
      </c>
      <c r="O3267" s="1">
        <v>161593155.13999999</v>
      </c>
    </row>
    <row r="3268" spans="1:15" x14ac:dyDescent="0.25">
      <c r="A3268" s="2">
        <v>45167.966087962966</v>
      </c>
      <c r="B3268">
        <f t="shared" si="102"/>
        <v>29</v>
      </c>
      <c r="C3268">
        <f t="shared" si="103"/>
        <v>8</v>
      </c>
      <c r="D3268" s="2">
        <f>DATE(2023,KB_s[[#This Row],[Monat]],KB_s[[#This Row],[Tag]])</f>
        <v>45167</v>
      </c>
      <c r="E3268" s="3">
        <f>WEEKNUM(KB_s[[#This Row],[kill_datetime]],2)</f>
        <v>36</v>
      </c>
      <c r="F3268" t="s">
        <v>22</v>
      </c>
      <c r="G3268" t="s">
        <v>13</v>
      </c>
      <c r="H3268" t="s">
        <v>189</v>
      </c>
      <c r="I3268" t="s">
        <v>60</v>
      </c>
      <c r="J3268" t="s">
        <v>379</v>
      </c>
      <c r="K3268" t="s">
        <v>52</v>
      </c>
      <c r="L3268" t="s">
        <v>716</v>
      </c>
      <c r="M3268" t="s">
        <v>94</v>
      </c>
      <c r="N3268" s="1">
        <v>499013260.08999997</v>
      </c>
      <c r="O3268" s="1">
        <v>334195010.57999998</v>
      </c>
    </row>
    <row r="3269" spans="1:15" x14ac:dyDescent="0.25">
      <c r="A3269" s="2">
        <v>45167.966504629629</v>
      </c>
      <c r="B3269">
        <f t="shared" si="102"/>
        <v>29</v>
      </c>
      <c r="C3269">
        <f t="shared" si="103"/>
        <v>8</v>
      </c>
      <c r="D3269" s="2">
        <f>DATE(2023,KB_s[[#This Row],[Monat]],KB_s[[#This Row],[Tag]])</f>
        <v>45167</v>
      </c>
      <c r="E3269" s="3">
        <f>WEEKNUM(KB_s[[#This Row],[kill_datetime]],2)</f>
        <v>36</v>
      </c>
      <c r="F3269" t="s">
        <v>473</v>
      </c>
      <c r="G3269" t="s">
        <v>60</v>
      </c>
      <c r="H3269" t="s">
        <v>287</v>
      </c>
      <c r="I3269" t="s">
        <v>27</v>
      </c>
      <c r="J3269" t="s">
        <v>379</v>
      </c>
      <c r="K3269" t="s">
        <v>52</v>
      </c>
      <c r="L3269" t="s">
        <v>716</v>
      </c>
      <c r="M3269" t="s">
        <v>94</v>
      </c>
      <c r="N3269" s="1">
        <v>447471328.18000001</v>
      </c>
      <c r="O3269" s="1">
        <v>294648163.54000002</v>
      </c>
    </row>
    <row r="3270" spans="1:15" x14ac:dyDescent="0.25">
      <c r="A3270" s="2">
        <v>45167.967129629629</v>
      </c>
      <c r="B3270">
        <f t="shared" si="102"/>
        <v>29</v>
      </c>
      <c r="C3270">
        <f t="shared" si="103"/>
        <v>8</v>
      </c>
      <c r="D3270" s="2">
        <f>DATE(2023,KB_s[[#This Row],[Monat]],KB_s[[#This Row],[Tag]])</f>
        <v>45167</v>
      </c>
      <c r="E3270" s="3">
        <f>WEEKNUM(KB_s[[#This Row],[kill_datetime]],2)</f>
        <v>36</v>
      </c>
      <c r="F3270" t="s">
        <v>250</v>
      </c>
      <c r="G3270" t="s">
        <v>60</v>
      </c>
      <c r="H3270" t="s">
        <v>21</v>
      </c>
      <c r="I3270" t="s">
        <v>13</v>
      </c>
      <c r="J3270" t="s">
        <v>200</v>
      </c>
      <c r="K3270" t="s">
        <v>17</v>
      </c>
      <c r="L3270" t="s">
        <v>716</v>
      </c>
      <c r="M3270" t="s">
        <v>94</v>
      </c>
      <c r="N3270" s="1">
        <v>1217702.5</v>
      </c>
      <c r="O3270" s="1">
        <v>1076830.6200000001</v>
      </c>
    </row>
    <row r="3271" spans="1:15" x14ac:dyDescent="0.25">
      <c r="A3271" s="2">
        <v>45167.96738425926</v>
      </c>
      <c r="B3271">
        <f t="shared" si="102"/>
        <v>29</v>
      </c>
      <c r="C3271">
        <f t="shared" si="103"/>
        <v>8</v>
      </c>
      <c r="D3271" s="2">
        <f>DATE(2023,KB_s[[#This Row],[Monat]],KB_s[[#This Row],[Tag]])</f>
        <v>45167</v>
      </c>
      <c r="E3271" s="3">
        <f>WEEKNUM(KB_s[[#This Row],[kill_datetime]],2)</f>
        <v>36</v>
      </c>
      <c r="F3271" t="s">
        <v>22</v>
      </c>
      <c r="G3271" t="s">
        <v>13</v>
      </c>
      <c r="H3271" t="s">
        <v>131</v>
      </c>
      <c r="I3271" t="s">
        <v>60</v>
      </c>
      <c r="J3271" t="s">
        <v>379</v>
      </c>
      <c r="K3271" t="s">
        <v>52</v>
      </c>
      <c r="L3271" t="s">
        <v>716</v>
      </c>
      <c r="M3271" t="s">
        <v>94</v>
      </c>
      <c r="N3271" s="1">
        <v>429885820.23000002</v>
      </c>
      <c r="O3271" s="1">
        <v>291767254.37</v>
      </c>
    </row>
    <row r="3272" spans="1:15" x14ac:dyDescent="0.25">
      <c r="A3272" s="2">
        <v>45167.967824074076</v>
      </c>
      <c r="B3272">
        <f t="shared" si="102"/>
        <v>29</v>
      </c>
      <c r="C3272">
        <f t="shared" si="103"/>
        <v>8</v>
      </c>
      <c r="D3272" s="2">
        <f>DATE(2023,KB_s[[#This Row],[Monat]],KB_s[[#This Row],[Tag]])</f>
        <v>45167</v>
      </c>
      <c r="E3272" s="3">
        <f>WEEKNUM(KB_s[[#This Row],[kill_datetime]],2)</f>
        <v>36</v>
      </c>
      <c r="F3272" t="s">
        <v>287</v>
      </c>
      <c r="G3272" t="s">
        <v>27</v>
      </c>
      <c r="H3272" t="s">
        <v>335</v>
      </c>
      <c r="I3272" t="s">
        <v>60</v>
      </c>
      <c r="J3272" t="s">
        <v>80</v>
      </c>
      <c r="K3272" t="s">
        <v>36</v>
      </c>
      <c r="L3272" t="s">
        <v>716</v>
      </c>
      <c r="M3272" t="s">
        <v>94</v>
      </c>
      <c r="N3272" s="1">
        <v>89883508.140000001</v>
      </c>
      <c r="O3272" s="1">
        <v>62671632.700000003</v>
      </c>
    </row>
    <row r="3273" spans="1:15" x14ac:dyDescent="0.25">
      <c r="A3273" s="2">
        <v>45167.967870370368</v>
      </c>
      <c r="B3273">
        <f t="shared" si="102"/>
        <v>29</v>
      </c>
      <c r="C3273">
        <f t="shared" si="103"/>
        <v>8</v>
      </c>
      <c r="D3273" s="2">
        <f>DATE(2023,KB_s[[#This Row],[Monat]],KB_s[[#This Row],[Tag]])</f>
        <v>45167</v>
      </c>
      <c r="E3273" s="3">
        <f>WEEKNUM(KB_s[[#This Row],[kill_datetime]],2)</f>
        <v>36</v>
      </c>
      <c r="F3273" t="s">
        <v>153</v>
      </c>
      <c r="G3273" t="s">
        <v>27</v>
      </c>
      <c r="H3273" t="s">
        <v>176</v>
      </c>
      <c r="I3273" t="s">
        <v>60</v>
      </c>
      <c r="J3273" t="s">
        <v>379</v>
      </c>
      <c r="K3273" t="s">
        <v>52</v>
      </c>
      <c r="L3273" t="s">
        <v>716</v>
      </c>
      <c r="M3273" t="s">
        <v>94</v>
      </c>
      <c r="N3273" s="1">
        <v>492574426.35000002</v>
      </c>
      <c r="O3273" s="1">
        <v>335926383.79000002</v>
      </c>
    </row>
    <row r="3274" spans="1:15" x14ac:dyDescent="0.25">
      <c r="A3274" s="2">
        <v>45167.969398148147</v>
      </c>
      <c r="B3274">
        <f t="shared" si="102"/>
        <v>29</v>
      </c>
      <c r="C3274">
        <f t="shared" si="103"/>
        <v>8</v>
      </c>
      <c r="D3274" s="2">
        <f>DATE(2023,KB_s[[#This Row],[Monat]],KB_s[[#This Row],[Tag]])</f>
        <v>45167</v>
      </c>
      <c r="E3274" s="3">
        <f>WEEKNUM(KB_s[[#This Row],[kill_datetime]],2)</f>
        <v>36</v>
      </c>
      <c r="F3274" t="s">
        <v>187</v>
      </c>
      <c r="G3274" t="s">
        <v>20</v>
      </c>
      <c r="H3274" t="s">
        <v>57</v>
      </c>
      <c r="I3274" t="s">
        <v>13</v>
      </c>
      <c r="J3274" t="s">
        <v>116</v>
      </c>
      <c r="K3274" t="s">
        <v>52</v>
      </c>
      <c r="L3274" t="s">
        <v>716</v>
      </c>
      <c r="M3274" t="s">
        <v>94</v>
      </c>
      <c r="N3274" s="1">
        <v>309553414.12</v>
      </c>
      <c r="O3274" s="1">
        <v>163085471.36000001</v>
      </c>
    </row>
    <row r="3275" spans="1:15" x14ac:dyDescent="0.25">
      <c r="A3275" s="2">
        <v>45167.969490740739</v>
      </c>
      <c r="B3275">
        <f t="shared" si="102"/>
        <v>29</v>
      </c>
      <c r="C3275">
        <f t="shared" si="103"/>
        <v>8</v>
      </c>
      <c r="D3275" s="2">
        <f>DATE(2023,KB_s[[#This Row],[Monat]],KB_s[[#This Row],[Tag]])</f>
        <v>45167</v>
      </c>
      <c r="E3275" s="3">
        <f>WEEKNUM(KB_s[[#This Row],[kill_datetime]],2)</f>
        <v>36</v>
      </c>
      <c r="F3275" t="s">
        <v>41</v>
      </c>
      <c r="G3275" t="s">
        <v>13</v>
      </c>
      <c r="H3275" t="s">
        <v>198</v>
      </c>
      <c r="I3275" t="s">
        <v>20</v>
      </c>
      <c r="J3275" t="s">
        <v>116</v>
      </c>
      <c r="K3275" t="s">
        <v>52</v>
      </c>
      <c r="L3275" t="s">
        <v>716</v>
      </c>
      <c r="M3275" t="s">
        <v>94</v>
      </c>
      <c r="N3275" s="1">
        <v>332214976.98000002</v>
      </c>
      <c r="O3275" s="1">
        <v>153314077.55000001</v>
      </c>
    </row>
    <row r="3276" spans="1:15" x14ac:dyDescent="0.25">
      <c r="A3276" s="2">
        <v>45167.970219907409</v>
      </c>
      <c r="B3276">
        <f t="shared" si="102"/>
        <v>29</v>
      </c>
      <c r="C3276">
        <f t="shared" si="103"/>
        <v>8</v>
      </c>
      <c r="D3276" s="2">
        <f>DATE(2023,KB_s[[#This Row],[Monat]],KB_s[[#This Row],[Tag]])</f>
        <v>45167</v>
      </c>
      <c r="E3276" s="3">
        <f>WEEKNUM(KB_s[[#This Row],[kill_datetime]],2)</f>
        <v>36</v>
      </c>
      <c r="F3276" t="s">
        <v>305</v>
      </c>
      <c r="G3276" t="s">
        <v>13</v>
      </c>
      <c r="H3276" t="s">
        <v>402</v>
      </c>
      <c r="I3276" t="s">
        <v>20</v>
      </c>
      <c r="J3276" t="s">
        <v>116</v>
      </c>
      <c r="K3276" t="s">
        <v>52</v>
      </c>
      <c r="L3276" t="s">
        <v>716</v>
      </c>
      <c r="M3276" t="s">
        <v>94</v>
      </c>
      <c r="N3276" s="1">
        <v>314756054.29000002</v>
      </c>
      <c r="O3276" s="1">
        <v>153515306.93000001</v>
      </c>
    </row>
    <row r="3277" spans="1:15" x14ac:dyDescent="0.25">
      <c r="A3277" s="2">
        <v>45167.971087962964</v>
      </c>
      <c r="B3277">
        <f t="shared" si="102"/>
        <v>29</v>
      </c>
      <c r="C3277">
        <f t="shared" si="103"/>
        <v>8</v>
      </c>
      <c r="D3277" s="2">
        <f>DATE(2023,KB_s[[#This Row],[Monat]],KB_s[[#This Row],[Tag]])</f>
        <v>45167</v>
      </c>
      <c r="E3277" s="3">
        <f>WEEKNUM(KB_s[[#This Row],[kill_datetime]],2)</f>
        <v>36</v>
      </c>
      <c r="F3277" t="s">
        <v>598</v>
      </c>
      <c r="G3277" t="s">
        <v>60</v>
      </c>
      <c r="H3277" t="s">
        <v>164</v>
      </c>
      <c r="I3277" t="s">
        <v>13</v>
      </c>
      <c r="J3277" t="s">
        <v>80</v>
      </c>
      <c r="K3277" t="s">
        <v>36</v>
      </c>
      <c r="L3277" t="s">
        <v>716</v>
      </c>
      <c r="M3277" t="s">
        <v>94</v>
      </c>
      <c r="N3277" s="1">
        <v>68578076.900000006</v>
      </c>
      <c r="O3277" s="1">
        <v>52434806.729999997</v>
      </c>
    </row>
    <row r="3278" spans="1:15" x14ac:dyDescent="0.25">
      <c r="A3278" s="2">
        <v>45167.97115740741</v>
      </c>
      <c r="B3278">
        <f t="shared" si="102"/>
        <v>29</v>
      </c>
      <c r="C3278">
        <f t="shared" si="103"/>
        <v>8</v>
      </c>
      <c r="D3278" s="2">
        <f>DATE(2023,KB_s[[#This Row],[Monat]],KB_s[[#This Row],[Tag]])</f>
        <v>45167</v>
      </c>
      <c r="E3278" s="3">
        <f>WEEKNUM(KB_s[[#This Row],[kill_datetime]],2)</f>
        <v>36</v>
      </c>
      <c r="F3278" t="s">
        <v>491</v>
      </c>
      <c r="G3278" t="s">
        <v>60</v>
      </c>
      <c r="H3278" t="s">
        <v>22</v>
      </c>
      <c r="I3278" t="s">
        <v>13</v>
      </c>
      <c r="J3278" t="s">
        <v>116</v>
      </c>
      <c r="K3278" t="s">
        <v>52</v>
      </c>
      <c r="L3278" t="s">
        <v>716</v>
      </c>
      <c r="M3278" t="s">
        <v>94</v>
      </c>
      <c r="N3278" s="1">
        <v>307647171.77999997</v>
      </c>
      <c r="O3278" s="1">
        <v>152453116.31999999</v>
      </c>
    </row>
    <row r="3279" spans="1:15" x14ac:dyDescent="0.25">
      <c r="A3279" s="2">
        <v>45167.971458333333</v>
      </c>
      <c r="B3279">
        <f t="shared" si="102"/>
        <v>29</v>
      </c>
      <c r="C3279">
        <f t="shared" si="103"/>
        <v>8</v>
      </c>
      <c r="D3279" s="2">
        <f>DATE(2023,KB_s[[#This Row],[Monat]],KB_s[[#This Row],[Tag]])</f>
        <v>45167</v>
      </c>
      <c r="E3279" s="3">
        <f>WEEKNUM(KB_s[[#This Row],[kill_datetime]],2)</f>
        <v>36</v>
      </c>
      <c r="F3279" t="s">
        <v>41</v>
      </c>
      <c r="G3279" t="s">
        <v>13</v>
      </c>
      <c r="H3279" t="s">
        <v>447</v>
      </c>
      <c r="I3279" t="s">
        <v>20</v>
      </c>
      <c r="J3279" t="s">
        <v>116</v>
      </c>
      <c r="K3279" t="s">
        <v>52</v>
      </c>
      <c r="L3279" t="s">
        <v>716</v>
      </c>
      <c r="M3279" t="s">
        <v>94</v>
      </c>
      <c r="N3279" s="1">
        <v>341401529.24000001</v>
      </c>
      <c r="O3279" s="1">
        <v>148380342.56</v>
      </c>
    </row>
    <row r="3280" spans="1:15" x14ac:dyDescent="0.25">
      <c r="A3280" s="2">
        <v>45167.97146990741</v>
      </c>
      <c r="B3280">
        <f t="shared" si="102"/>
        <v>29</v>
      </c>
      <c r="C3280">
        <f t="shared" si="103"/>
        <v>8</v>
      </c>
      <c r="D3280" s="2">
        <f>DATE(2023,KB_s[[#This Row],[Monat]],KB_s[[#This Row],[Tag]])</f>
        <v>45167</v>
      </c>
      <c r="E3280" s="3">
        <f>WEEKNUM(KB_s[[#This Row],[kill_datetime]],2)</f>
        <v>36</v>
      </c>
      <c r="F3280" t="s">
        <v>450</v>
      </c>
      <c r="G3280" t="s">
        <v>13</v>
      </c>
      <c r="H3280" t="s">
        <v>347</v>
      </c>
      <c r="I3280" t="s">
        <v>20</v>
      </c>
      <c r="J3280" t="s">
        <v>116</v>
      </c>
      <c r="K3280" t="s">
        <v>52</v>
      </c>
      <c r="L3280" t="s">
        <v>716</v>
      </c>
      <c r="M3280" t="s">
        <v>94</v>
      </c>
      <c r="N3280" s="1">
        <v>313539143.88999999</v>
      </c>
      <c r="O3280" s="1">
        <v>153687217.47999999</v>
      </c>
    </row>
    <row r="3281" spans="1:15" x14ac:dyDescent="0.25">
      <c r="A3281" s="2">
        <v>45167.971736111111</v>
      </c>
      <c r="B3281">
        <f t="shared" si="102"/>
        <v>29</v>
      </c>
      <c r="C3281">
        <f t="shared" si="103"/>
        <v>8</v>
      </c>
      <c r="D3281" s="2">
        <f>DATE(2023,KB_s[[#This Row],[Monat]],KB_s[[#This Row],[Tag]])</f>
        <v>45167</v>
      </c>
      <c r="E3281" s="3">
        <f>WEEKNUM(KB_s[[#This Row],[kill_datetime]],2)</f>
        <v>36</v>
      </c>
      <c r="F3281" t="s">
        <v>579</v>
      </c>
      <c r="G3281" t="s">
        <v>13</v>
      </c>
      <c r="H3281" t="s">
        <v>447</v>
      </c>
      <c r="I3281" t="s">
        <v>20</v>
      </c>
      <c r="J3281" t="s">
        <v>116</v>
      </c>
      <c r="K3281" t="s">
        <v>52</v>
      </c>
      <c r="L3281" t="s">
        <v>716</v>
      </c>
      <c r="M3281" t="s">
        <v>94</v>
      </c>
      <c r="N3281" s="1">
        <v>323584626.69</v>
      </c>
      <c r="O3281" s="1">
        <v>168939180.94999999</v>
      </c>
    </row>
    <row r="3282" spans="1:15" x14ac:dyDescent="0.25">
      <c r="A3282" s="2">
        <v>45167.972638888888</v>
      </c>
      <c r="B3282">
        <f t="shared" si="102"/>
        <v>29</v>
      </c>
      <c r="C3282">
        <f t="shared" si="103"/>
        <v>8</v>
      </c>
      <c r="D3282" s="2">
        <f>DATE(2023,KB_s[[#This Row],[Monat]],KB_s[[#This Row],[Tag]])</f>
        <v>45167</v>
      </c>
      <c r="E3282" s="3">
        <f>WEEKNUM(KB_s[[#This Row],[kill_datetime]],2)</f>
        <v>36</v>
      </c>
      <c r="F3282" t="s">
        <v>23</v>
      </c>
      <c r="G3282" t="s">
        <v>20</v>
      </c>
      <c r="H3282" t="s">
        <v>144</v>
      </c>
      <c r="I3282" t="s">
        <v>27</v>
      </c>
      <c r="J3282" t="s">
        <v>200</v>
      </c>
      <c r="K3282" t="s">
        <v>17</v>
      </c>
      <c r="L3282" t="s">
        <v>716</v>
      </c>
      <c r="M3282" t="s">
        <v>94</v>
      </c>
      <c r="N3282" s="1">
        <v>1114548.3600000001</v>
      </c>
      <c r="O3282" s="1">
        <v>742137.88</v>
      </c>
    </row>
    <row r="3283" spans="1:15" x14ac:dyDescent="0.25">
      <c r="A3283" s="2">
        <v>45167.974027777775</v>
      </c>
      <c r="B3283">
        <f t="shared" si="102"/>
        <v>29</v>
      </c>
      <c r="C3283">
        <f t="shared" si="103"/>
        <v>8</v>
      </c>
      <c r="D3283" s="2">
        <f>DATE(2023,KB_s[[#This Row],[Monat]],KB_s[[#This Row],[Tag]])</f>
        <v>45167</v>
      </c>
      <c r="E3283" s="3">
        <f>WEEKNUM(KB_s[[#This Row],[kill_datetime]],2)</f>
        <v>36</v>
      </c>
      <c r="F3283" t="s">
        <v>22</v>
      </c>
      <c r="G3283" t="s">
        <v>13</v>
      </c>
      <c r="H3283" t="s">
        <v>198</v>
      </c>
      <c r="I3283" t="s">
        <v>20</v>
      </c>
      <c r="J3283" t="s">
        <v>80</v>
      </c>
      <c r="K3283" t="s">
        <v>36</v>
      </c>
      <c r="L3283" t="s">
        <v>716</v>
      </c>
      <c r="M3283" t="s">
        <v>94</v>
      </c>
      <c r="N3283" s="1">
        <v>70710487.390000001</v>
      </c>
      <c r="O3283" s="1">
        <v>58241201.979999997</v>
      </c>
    </row>
    <row r="3284" spans="1:15" x14ac:dyDescent="0.25">
      <c r="A3284" s="2">
        <v>45167.975057870368</v>
      </c>
      <c r="B3284">
        <f t="shared" si="102"/>
        <v>29</v>
      </c>
      <c r="C3284">
        <f t="shared" si="103"/>
        <v>8</v>
      </c>
      <c r="D3284" s="2">
        <f>DATE(2023,KB_s[[#This Row],[Monat]],KB_s[[#This Row],[Tag]])</f>
        <v>45167</v>
      </c>
      <c r="E3284" s="3">
        <f>WEEKNUM(KB_s[[#This Row],[kill_datetime]],2)</f>
        <v>36</v>
      </c>
      <c r="F3284" t="s">
        <v>536</v>
      </c>
      <c r="G3284" t="s">
        <v>60</v>
      </c>
      <c r="H3284" t="s">
        <v>76</v>
      </c>
      <c r="I3284" t="s">
        <v>13</v>
      </c>
      <c r="J3284" t="s">
        <v>439</v>
      </c>
      <c r="K3284" t="s">
        <v>52</v>
      </c>
      <c r="L3284" t="s">
        <v>716</v>
      </c>
      <c r="M3284" t="s">
        <v>94</v>
      </c>
      <c r="N3284" s="1">
        <v>1827518423.8399999</v>
      </c>
      <c r="O3284" s="1">
        <v>1346074522.0599999</v>
      </c>
    </row>
    <row r="3285" spans="1:15" x14ac:dyDescent="0.25">
      <c r="A3285" s="2">
        <v>45167.975798611114</v>
      </c>
      <c r="B3285">
        <f t="shared" si="102"/>
        <v>29</v>
      </c>
      <c r="C3285">
        <f t="shared" si="103"/>
        <v>8</v>
      </c>
      <c r="D3285" s="2">
        <f>DATE(2023,KB_s[[#This Row],[Monat]],KB_s[[#This Row],[Tag]])</f>
        <v>45167</v>
      </c>
      <c r="E3285" s="3">
        <f>WEEKNUM(KB_s[[#This Row],[kill_datetime]],2)</f>
        <v>36</v>
      </c>
      <c r="F3285" t="s">
        <v>70</v>
      </c>
      <c r="G3285" t="s">
        <v>13</v>
      </c>
      <c r="H3285" t="s">
        <v>23</v>
      </c>
      <c r="I3285" t="s">
        <v>20</v>
      </c>
      <c r="J3285" t="s">
        <v>116</v>
      </c>
      <c r="K3285" t="s">
        <v>52</v>
      </c>
      <c r="L3285" t="s">
        <v>716</v>
      </c>
      <c r="M3285" t="s">
        <v>94</v>
      </c>
      <c r="N3285" s="1">
        <v>283515695.07999998</v>
      </c>
      <c r="O3285" s="1">
        <v>141350464.61000001</v>
      </c>
    </row>
    <row r="3286" spans="1:15" x14ac:dyDescent="0.25">
      <c r="A3286" s="2">
        <v>45167.975972222222</v>
      </c>
      <c r="B3286">
        <f t="shared" si="102"/>
        <v>29</v>
      </c>
      <c r="C3286">
        <f t="shared" si="103"/>
        <v>8</v>
      </c>
      <c r="D3286" s="2">
        <f>DATE(2023,KB_s[[#This Row],[Monat]],KB_s[[#This Row],[Tag]])</f>
        <v>45167</v>
      </c>
      <c r="E3286" s="3">
        <f>WEEKNUM(KB_s[[#This Row],[kill_datetime]],2)</f>
        <v>36</v>
      </c>
      <c r="F3286" t="s">
        <v>172</v>
      </c>
      <c r="G3286" t="s">
        <v>13</v>
      </c>
      <c r="H3286" t="s">
        <v>563</v>
      </c>
      <c r="I3286" t="s">
        <v>20</v>
      </c>
      <c r="J3286" t="s">
        <v>116</v>
      </c>
      <c r="K3286" t="s">
        <v>52</v>
      </c>
      <c r="L3286" t="s">
        <v>716</v>
      </c>
      <c r="M3286" t="s">
        <v>94</v>
      </c>
      <c r="N3286" s="1">
        <v>331997749.68000001</v>
      </c>
      <c r="O3286" s="1">
        <v>157568149.97</v>
      </c>
    </row>
    <row r="3287" spans="1:15" x14ac:dyDescent="0.25">
      <c r="A3287" s="2">
        <v>45167.976770833331</v>
      </c>
      <c r="B3287">
        <f t="shared" si="102"/>
        <v>29</v>
      </c>
      <c r="C3287">
        <f t="shared" si="103"/>
        <v>8</v>
      </c>
      <c r="D3287" s="2">
        <f>DATE(2023,KB_s[[#This Row],[Monat]],KB_s[[#This Row],[Tag]])</f>
        <v>45167</v>
      </c>
      <c r="E3287" s="3">
        <f>WEEKNUM(KB_s[[#This Row],[kill_datetime]],2)</f>
        <v>36</v>
      </c>
      <c r="F3287" t="s">
        <v>23</v>
      </c>
      <c r="G3287" t="s">
        <v>20</v>
      </c>
      <c r="H3287" t="s">
        <v>515</v>
      </c>
      <c r="I3287" t="s">
        <v>13</v>
      </c>
      <c r="J3287" t="s">
        <v>80</v>
      </c>
      <c r="K3287" t="s">
        <v>36</v>
      </c>
      <c r="L3287" t="s">
        <v>716</v>
      </c>
      <c r="M3287" t="s">
        <v>94</v>
      </c>
      <c r="N3287" s="1">
        <v>68564396.700000003</v>
      </c>
      <c r="O3287" s="1">
        <v>53158383.789999999</v>
      </c>
    </row>
    <row r="3288" spans="1:15" x14ac:dyDescent="0.25">
      <c r="A3288" s="2">
        <v>45167.977048611108</v>
      </c>
      <c r="B3288">
        <f t="shared" si="102"/>
        <v>29</v>
      </c>
      <c r="C3288">
        <f t="shared" si="103"/>
        <v>8</v>
      </c>
      <c r="D3288" s="2">
        <f>DATE(2023,KB_s[[#This Row],[Monat]],KB_s[[#This Row],[Tag]])</f>
        <v>45167</v>
      </c>
      <c r="E3288" s="3">
        <f>WEEKNUM(KB_s[[#This Row],[kill_datetime]],2)</f>
        <v>36</v>
      </c>
      <c r="F3288" t="s">
        <v>75</v>
      </c>
      <c r="G3288" t="s">
        <v>60</v>
      </c>
      <c r="H3288" t="s">
        <v>108</v>
      </c>
      <c r="I3288" t="s">
        <v>13</v>
      </c>
      <c r="J3288" t="s">
        <v>116</v>
      </c>
      <c r="K3288" t="s">
        <v>52</v>
      </c>
      <c r="L3288" t="s">
        <v>716</v>
      </c>
      <c r="M3288" t="s">
        <v>94</v>
      </c>
      <c r="N3288" s="1">
        <v>308090657.93000001</v>
      </c>
      <c r="O3288" s="1">
        <v>149883301.30000001</v>
      </c>
    </row>
    <row r="3289" spans="1:15" x14ac:dyDescent="0.25">
      <c r="A3289" s="2">
        <v>45167.977048611108</v>
      </c>
      <c r="B3289">
        <f t="shared" si="102"/>
        <v>29</v>
      </c>
      <c r="C3289">
        <f t="shared" si="103"/>
        <v>8</v>
      </c>
      <c r="D3289" s="2">
        <f>DATE(2023,KB_s[[#This Row],[Monat]],KB_s[[#This Row],[Tag]])</f>
        <v>45167</v>
      </c>
      <c r="E3289" s="3">
        <f>WEEKNUM(KB_s[[#This Row],[kill_datetime]],2)</f>
        <v>36</v>
      </c>
      <c r="F3289" t="s">
        <v>479</v>
      </c>
      <c r="G3289" t="s">
        <v>13</v>
      </c>
      <c r="H3289" t="s">
        <v>23</v>
      </c>
      <c r="I3289" t="s">
        <v>20</v>
      </c>
      <c r="J3289" t="s">
        <v>116</v>
      </c>
      <c r="K3289" t="s">
        <v>52</v>
      </c>
      <c r="L3289" t="s">
        <v>716</v>
      </c>
      <c r="M3289" t="s">
        <v>94</v>
      </c>
      <c r="N3289" s="1">
        <v>303529032.5</v>
      </c>
      <c r="O3289" s="1">
        <v>154286132.56999999</v>
      </c>
    </row>
    <row r="3290" spans="1:15" x14ac:dyDescent="0.25">
      <c r="A3290" s="2">
        <v>45167.977175925924</v>
      </c>
      <c r="B3290">
        <f t="shared" si="102"/>
        <v>29</v>
      </c>
      <c r="C3290">
        <f t="shared" si="103"/>
        <v>8</v>
      </c>
      <c r="D3290" s="2">
        <f>DATE(2023,KB_s[[#This Row],[Monat]],KB_s[[#This Row],[Tag]])</f>
        <v>45167</v>
      </c>
      <c r="E3290" s="3">
        <f>WEEKNUM(KB_s[[#This Row],[kill_datetime]],2)</f>
        <v>36</v>
      </c>
      <c r="F3290" t="s">
        <v>349</v>
      </c>
      <c r="G3290" t="s">
        <v>20</v>
      </c>
      <c r="H3290" t="s">
        <v>237</v>
      </c>
      <c r="I3290" t="s">
        <v>13</v>
      </c>
      <c r="J3290" t="s">
        <v>80</v>
      </c>
      <c r="K3290" t="s">
        <v>36</v>
      </c>
      <c r="L3290" t="s">
        <v>716</v>
      </c>
      <c r="M3290" t="s">
        <v>94</v>
      </c>
      <c r="N3290" s="1">
        <v>68274667.420000002</v>
      </c>
      <c r="O3290" s="1">
        <v>50123990.450000003</v>
      </c>
    </row>
    <row r="3291" spans="1:15" x14ac:dyDescent="0.25">
      <c r="A3291" s="2">
        <v>45167.977581018517</v>
      </c>
      <c r="B3291">
        <f t="shared" si="102"/>
        <v>29</v>
      </c>
      <c r="C3291">
        <f t="shared" si="103"/>
        <v>8</v>
      </c>
      <c r="D3291" s="2">
        <f>DATE(2023,KB_s[[#This Row],[Monat]],KB_s[[#This Row],[Tag]])</f>
        <v>45167</v>
      </c>
      <c r="E3291" s="3">
        <f>WEEKNUM(KB_s[[#This Row],[kill_datetime]],2)</f>
        <v>36</v>
      </c>
      <c r="F3291" t="s">
        <v>23</v>
      </c>
      <c r="G3291" t="s">
        <v>20</v>
      </c>
      <c r="H3291" t="s">
        <v>22</v>
      </c>
      <c r="I3291" t="s">
        <v>13</v>
      </c>
      <c r="J3291" t="s">
        <v>80</v>
      </c>
      <c r="K3291" t="s">
        <v>36</v>
      </c>
      <c r="L3291" t="s">
        <v>716</v>
      </c>
      <c r="M3291" t="s">
        <v>94</v>
      </c>
      <c r="N3291" s="1">
        <v>68393690.959999993</v>
      </c>
      <c r="O3291" s="1">
        <v>51274208.609999999</v>
      </c>
    </row>
    <row r="3292" spans="1:15" x14ac:dyDescent="0.25">
      <c r="A3292" s="2">
        <v>45167.977754629632</v>
      </c>
      <c r="B3292">
        <f t="shared" si="102"/>
        <v>29</v>
      </c>
      <c r="C3292">
        <f t="shared" si="103"/>
        <v>8</v>
      </c>
      <c r="D3292" s="2">
        <f>DATE(2023,KB_s[[#This Row],[Monat]],KB_s[[#This Row],[Tag]])</f>
        <v>45167</v>
      </c>
      <c r="E3292" s="3">
        <f>WEEKNUM(KB_s[[#This Row],[kill_datetime]],2)</f>
        <v>36</v>
      </c>
      <c r="F3292" t="s">
        <v>81</v>
      </c>
      <c r="G3292" t="s">
        <v>20</v>
      </c>
      <c r="H3292" t="s">
        <v>108</v>
      </c>
      <c r="I3292" t="s">
        <v>13</v>
      </c>
      <c r="J3292" t="s">
        <v>80</v>
      </c>
      <c r="K3292" t="s">
        <v>36</v>
      </c>
      <c r="L3292" t="s">
        <v>716</v>
      </c>
      <c r="M3292" t="s">
        <v>94</v>
      </c>
      <c r="N3292" s="1">
        <v>68456550.099999994</v>
      </c>
      <c r="O3292" s="1">
        <v>52335590.890000001</v>
      </c>
    </row>
    <row r="3293" spans="1:15" x14ac:dyDescent="0.25">
      <c r="A3293" s="2">
        <v>45167.978148148148</v>
      </c>
      <c r="B3293">
        <f t="shared" si="102"/>
        <v>29</v>
      </c>
      <c r="C3293">
        <f t="shared" si="103"/>
        <v>8</v>
      </c>
      <c r="D3293" s="2">
        <f>DATE(2023,KB_s[[#This Row],[Monat]],KB_s[[#This Row],[Tag]])</f>
        <v>45167</v>
      </c>
      <c r="E3293" s="3">
        <f>WEEKNUM(KB_s[[#This Row],[kill_datetime]],2)</f>
        <v>36</v>
      </c>
      <c r="F3293" t="s">
        <v>23</v>
      </c>
      <c r="G3293" t="s">
        <v>20</v>
      </c>
      <c r="H3293" t="s">
        <v>121</v>
      </c>
      <c r="I3293" t="s">
        <v>27</v>
      </c>
      <c r="J3293" t="s">
        <v>80</v>
      </c>
      <c r="K3293" t="s">
        <v>36</v>
      </c>
      <c r="L3293" t="s">
        <v>716</v>
      </c>
      <c r="M3293" t="s">
        <v>94</v>
      </c>
      <c r="N3293" s="1">
        <v>65021939.229999997</v>
      </c>
      <c r="O3293" s="1">
        <v>49732493.350000001</v>
      </c>
    </row>
    <row r="3294" spans="1:15" x14ac:dyDescent="0.25">
      <c r="A3294" s="2">
        <v>45167.978391203702</v>
      </c>
      <c r="B3294">
        <f t="shared" si="102"/>
        <v>29</v>
      </c>
      <c r="C3294">
        <f t="shared" si="103"/>
        <v>8</v>
      </c>
      <c r="D3294" s="2">
        <f>DATE(2023,KB_s[[#This Row],[Monat]],KB_s[[#This Row],[Tag]])</f>
        <v>45167</v>
      </c>
      <c r="E3294" s="3">
        <f>WEEKNUM(KB_s[[#This Row],[kill_datetime]],2)</f>
        <v>36</v>
      </c>
      <c r="F3294" t="s">
        <v>21</v>
      </c>
      <c r="G3294" t="s">
        <v>13</v>
      </c>
      <c r="H3294" t="s">
        <v>402</v>
      </c>
      <c r="I3294" t="s">
        <v>20</v>
      </c>
      <c r="J3294" t="s">
        <v>116</v>
      </c>
      <c r="K3294" t="s">
        <v>52</v>
      </c>
      <c r="L3294" t="s">
        <v>716</v>
      </c>
      <c r="M3294" t="s">
        <v>94</v>
      </c>
      <c r="N3294" s="1">
        <v>323639940.12</v>
      </c>
      <c r="O3294" s="1">
        <v>168431716.86000001</v>
      </c>
    </row>
    <row r="3295" spans="1:15" x14ac:dyDescent="0.25">
      <c r="A3295" s="2">
        <v>45167.978495370371</v>
      </c>
      <c r="B3295">
        <f t="shared" si="102"/>
        <v>29</v>
      </c>
      <c r="C3295">
        <f t="shared" si="103"/>
        <v>8</v>
      </c>
      <c r="D3295" s="2">
        <f>DATE(2023,KB_s[[#This Row],[Monat]],KB_s[[#This Row],[Tag]])</f>
        <v>45167</v>
      </c>
      <c r="E3295" s="3">
        <f>WEEKNUM(KB_s[[#This Row],[kill_datetime]],2)</f>
        <v>36</v>
      </c>
      <c r="F3295" t="s">
        <v>374</v>
      </c>
      <c r="G3295" t="s">
        <v>20</v>
      </c>
      <c r="H3295" t="s">
        <v>477</v>
      </c>
      <c r="I3295" t="s">
        <v>27</v>
      </c>
      <c r="J3295" t="s">
        <v>85</v>
      </c>
      <c r="K3295" t="s">
        <v>36</v>
      </c>
      <c r="L3295" t="s">
        <v>716</v>
      </c>
      <c r="M3295" t="s">
        <v>94</v>
      </c>
      <c r="N3295" s="1">
        <v>86339061.629999995</v>
      </c>
      <c r="O3295" s="1">
        <v>53520630.200000003</v>
      </c>
    </row>
    <row r="3296" spans="1:15" x14ac:dyDescent="0.25">
      <c r="A3296" s="2">
        <v>45167.978773148148</v>
      </c>
      <c r="B3296">
        <f t="shared" si="102"/>
        <v>29</v>
      </c>
      <c r="C3296">
        <f t="shared" si="103"/>
        <v>8</v>
      </c>
      <c r="D3296" s="2">
        <f>DATE(2023,KB_s[[#This Row],[Monat]],KB_s[[#This Row],[Tag]])</f>
        <v>45167</v>
      </c>
      <c r="E3296" s="3">
        <f>WEEKNUM(KB_s[[#This Row],[kill_datetime]],2)</f>
        <v>36</v>
      </c>
      <c r="F3296" t="s">
        <v>175</v>
      </c>
      <c r="G3296" t="s">
        <v>60</v>
      </c>
      <c r="H3296" t="s">
        <v>515</v>
      </c>
      <c r="I3296" t="s">
        <v>13</v>
      </c>
      <c r="J3296" t="s">
        <v>116</v>
      </c>
      <c r="K3296" t="s">
        <v>52</v>
      </c>
      <c r="L3296" t="s">
        <v>716</v>
      </c>
      <c r="M3296" t="s">
        <v>94</v>
      </c>
      <c r="N3296" s="1">
        <v>338222148.77999997</v>
      </c>
      <c r="O3296" s="1">
        <v>165956676.16999999</v>
      </c>
    </row>
    <row r="3297" spans="1:15" x14ac:dyDescent="0.25">
      <c r="A3297" s="2">
        <v>45167.97965277778</v>
      </c>
      <c r="B3297">
        <f t="shared" si="102"/>
        <v>29</v>
      </c>
      <c r="C3297">
        <f t="shared" si="103"/>
        <v>8</v>
      </c>
      <c r="D3297" s="2">
        <f>DATE(2023,KB_s[[#This Row],[Monat]],KB_s[[#This Row],[Tag]])</f>
        <v>45167</v>
      </c>
      <c r="E3297" s="3">
        <f>WEEKNUM(KB_s[[#This Row],[kill_datetime]],2)</f>
        <v>36</v>
      </c>
      <c r="F3297" t="s">
        <v>40</v>
      </c>
      <c r="G3297" t="s">
        <v>20</v>
      </c>
      <c r="H3297" t="s">
        <v>305</v>
      </c>
      <c r="I3297" t="s">
        <v>13</v>
      </c>
      <c r="J3297" t="s">
        <v>80</v>
      </c>
      <c r="K3297" t="s">
        <v>36</v>
      </c>
      <c r="L3297" t="s">
        <v>716</v>
      </c>
      <c r="M3297" t="s">
        <v>94</v>
      </c>
      <c r="N3297" s="1">
        <v>68510603.109999999</v>
      </c>
      <c r="O3297" s="1">
        <v>56050432</v>
      </c>
    </row>
    <row r="3298" spans="1:15" x14ac:dyDescent="0.25">
      <c r="A3298" s="2">
        <v>45167.980243055557</v>
      </c>
      <c r="B3298">
        <f t="shared" si="102"/>
        <v>29</v>
      </c>
      <c r="C3298">
        <f t="shared" si="103"/>
        <v>8</v>
      </c>
      <c r="D3298" s="2">
        <f>DATE(2023,KB_s[[#This Row],[Monat]],KB_s[[#This Row],[Tag]])</f>
        <v>45167</v>
      </c>
      <c r="E3298" s="3">
        <f>WEEKNUM(KB_s[[#This Row],[kill_datetime]],2)</f>
        <v>36</v>
      </c>
      <c r="F3298" t="s">
        <v>374</v>
      </c>
      <c r="G3298" t="s">
        <v>20</v>
      </c>
      <c r="H3298" t="s">
        <v>535</v>
      </c>
      <c r="I3298" t="s">
        <v>13</v>
      </c>
      <c r="J3298" t="s">
        <v>90</v>
      </c>
      <c r="K3298" t="s">
        <v>36</v>
      </c>
      <c r="L3298" t="s">
        <v>716</v>
      </c>
      <c r="M3298" t="s">
        <v>94</v>
      </c>
      <c r="N3298" s="1">
        <v>72814313.010000005</v>
      </c>
      <c r="O3298" s="1">
        <v>55265442.020000003</v>
      </c>
    </row>
    <row r="3299" spans="1:15" x14ac:dyDescent="0.25">
      <c r="A3299" s="2">
        <v>45167.98033564815</v>
      </c>
      <c r="B3299">
        <f t="shared" si="102"/>
        <v>29</v>
      </c>
      <c r="C3299">
        <f t="shared" si="103"/>
        <v>8</v>
      </c>
      <c r="D3299" s="2">
        <f>DATE(2023,KB_s[[#This Row],[Monat]],KB_s[[#This Row],[Tag]])</f>
        <v>45167</v>
      </c>
      <c r="E3299" s="3">
        <f>WEEKNUM(KB_s[[#This Row],[kill_datetime]],2)</f>
        <v>36</v>
      </c>
      <c r="F3299" t="s">
        <v>330</v>
      </c>
      <c r="G3299" t="s">
        <v>20</v>
      </c>
      <c r="H3299" t="s">
        <v>229</v>
      </c>
      <c r="I3299" t="s">
        <v>13</v>
      </c>
      <c r="J3299" t="s">
        <v>116</v>
      </c>
      <c r="K3299" t="s">
        <v>52</v>
      </c>
      <c r="L3299" t="s">
        <v>716</v>
      </c>
      <c r="M3299" t="s">
        <v>94</v>
      </c>
      <c r="N3299" s="1">
        <v>314069603.37</v>
      </c>
      <c r="O3299" s="1">
        <v>149440272.46000001</v>
      </c>
    </row>
    <row r="3300" spans="1:15" x14ac:dyDescent="0.25">
      <c r="A3300" s="2">
        <v>45167.980393518519</v>
      </c>
      <c r="B3300">
        <f t="shared" si="102"/>
        <v>29</v>
      </c>
      <c r="C3300">
        <f t="shared" si="103"/>
        <v>8</v>
      </c>
      <c r="D3300" s="2">
        <f>DATE(2023,KB_s[[#This Row],[Monat]],KB_s[[#This Row],[Tag]])</f>
        <v>45167</v>
      </c>
      <c r="E3300" s="3">
        <f>WEEKNUM(KB_s[[#This Row],[kill_datetime]],2)</f>
        <v>36</v>
      </c>
      <c r="F3300" t="s">
        <v>349</v>
      </c>
      <c r="G3300" t="s">
        <v>20</v>
      </c>
      <c r="H3300" t="s">
        <v>76</v>
      </c>
      <c r="I3300" t="s">
        <v>13</v>
      </c>
      <c r="J3300" t="s">
        <v>90</v>
      </c>
      <c r="K3300" t="s">
        <v>36</v>
      </c>
      <c r="L3300" t="s">
        <v>716</v>
      </c>
      <c r="M3300" t="s">
        <v>94</v>
      </c>
      <c r="N3300" s="1">
        <v>70671668.090000004</v>
      </c>
      <c r="O3300" s="1">
        <v>45029906.200000003</v>
      </c>
    </row>
    <row r="3301" spans="1:15" x14ac:dyDescent="0.25">
      <c r="A3301" s="2">
        <v>45167.980428240742</v>
      </c>
      <c r="B3301">
        <f t="shared" si="102"/>
        <v>29</v>
      </c>
      <c r="C3301">
        <f t="shared" si="103"/>
        <v>8</v>
      </c>
      <c r="D3301" s="2">
        <f>DATE(2023,KB_s[[#This Row],[Monat]],KB_s[[#This Row],[Tag]])</f>
        <v>45167</v>
      </c>
      <c r="E3301" s="3">
        <f>WEEKNUM(KB_s[[#This Row],[kill_datetime]],2)</f>
        <v>36</v>
      </c>
      <c r="F3301" t="s">
        <v>583</v>
      </c>
      <c r="G3301" t="s">
        <v>20</v>
      </c>
      <c r="H3301" t="s">
        <v>67</v>
      </c>
      <c r="I3301" t="s">
        <v>13</v>
      </c>
      <c r="J3301" t="s">
        <v>42</v>
      </c>
      <c r="K3301" t="s">
        <v>25</v>
      </c>
      <c r="L3301" t="s">
        <v>716</v>
      </c>
      <c r="M3301" t="s">
        <v>94</v>
      </c>
      <c r="N3301" s="1">
        <v>16336664.18</v>
      </c>
      <c r="O3301" s="1">
        <v>657408.65</v>
      </c>
    </row>
    <row r="3302" spans="1:15" x14ac:dyDescent="0.25">
      <c r="A3302" s="2">
        <v>45167.980636574073</v>
      </c>
      <c r="B3302">
        <f t="shared" si="102"/>
        <v>29</v>
      </c>
      <c r="C3302">
        <f t="shared" si="103"/>
        <v>8</v>
      </c>
      <c r="D3302" s="2">
        <f>DATE(2023,KB_s[[#This Row],[Monat]],KB_s[[#This Row],[Tag]])</f>
        <v>45167</v>
      </c>
      <c r="E3302" s="3">
        <f>WEEKNUM(KB_s[[#This Row],[kill_datetime]],2)</f>
        <v>36</v>
      </c>
      <c r="F3302" t="s">
        <v>21</v>
      </c>
      <c r="G3302" t="s">
        <v>13</v>
      </c>
      <c r="H3302" t="s">
        <v>23</v>
      </c>
      <c r="I3302" t="s">
        <v>20</v>
      </c>
      <c r="J3302" t="s">
        <v>116</v>
      </c>
      <c r="K3302" t="s">
        <v>52</v>
      </c>
      <c r="L3302" t="s">
        <v>716</v>
      </c>
      <c r="M3302" t="s">
        <v>94</v>
      </c>
      <c r="N3302" s="1">
        <v>315400206.98000002</v>
      </c>
      <c r="O3302" s="1">
        <v>160153396.47</v>
      </c>
    </row>
    <row r="3303" spans="1:15" x14ac:dyDescent="0.25">
      <c r="A3303" s="2">
        <v>45167.981307870374</v>
      </c>
      <c r="B3303">
        <f t="shared" si="102"/>
        <v>29</v>
      </c>
      <c r="C3303">
        <f t="shared" si="103"/>
        <v>8</v>
      </c>
      <c r="D3303" s="2">
        <f>DATE(2023,KB_s[[#This Row],[Monat]],KB_s[[#This Row],[Tag]])</f>
        <v>45167</v>
      </c>
      <c r="E3303" s="3">
        <f>WEEKNUM(KB_s[[#This Row],[kill_datetime]],2)</f>
        <v>36</v>
      </c>
      <c r="F3303" t="s">
        <v>481</v>
      </c>
      <c r="G3303" t="s">
        <v>60</v>
      </c>
      <c r="H3303" t="s">
        <v>121</v>
      </c>
      <c r="I3303" t="s">
        <v>27</v>
      </c>
      <c r="J3303" t="s">
        <v>80</v>
      </c>
      <c r="K3303" t="s">
        <v>36</v>
      </c>
      <c r="L3303" t="s">
        <v>716</v>
      </c>
      <c r="M3303" t="s">
        <v>94</v>
      </c>
      <c r="N3303" s="1">
        <v>68990843.890000001</v>
      </c>
      <c r="O3303" s="1">
        <v>53543215.909999996</v>
      </c>
    </row>
    <row r="3304" spans="1:15" x14ac:dyDescent="0.25">
      <c r="A3304" s="2">
        <v>45167.981342592589</v>
      </c>
      <c r="B3304">
        <f t="shared" si="102"/>
        <v>29</v>
      </c>
      <c r="C3304">
        <f t="shared" si="103"/>
        <v>8</v>
      </c>
      <c r="D3304" s="2">
        <f>DATE(2023,KB_s[[#This Row],[Monat]],KB_s[[#This Row],[Tag]])</f>
        <v>45167</v>
      </c>
      <c r="E3304" s="3">
        <f>WEEKNUM(KB_s[[#This Row],[kill_datetime]],2)</f>
        <v>36</v>
      </c>
      <c r="F3304" t="s">
        <v>23</v>
      </c>
      <c r="G3304" t="s">
        <v>20</v>
      </c>
      <c r="H3304" t="s">
        <v>41</v>
      </c>
      <c r="I3304" t="s">
        <v>13</v>
      </c>
      <c r="J3304" t="s">
        <v>80</v>
      </c>
      <c r="K3304" t="s">
        <v>36</v>
      </c>
      <c r="L3304" t="s">
        <v>716</v>
      </c>
      <c r="M3304" t="s">
        <v>94</v>
      </c>
      <c r="N3304" s="1">
        <v>68485084.870000005</v>
      </c>
      <c r="O3304" s="1">
        <v>53288776</v>
      </c>
    </row>
    <row r="3305" spans="1:15" x14ac:dyDescent="0.25">
      <c r="A3305" s="2">
        <v>45167.982569444444</v>
      </c>
      <c r="B3305">
        <f t="shared" si="102"/>
        <v>29</v>
      </c>
      <c r="C3305">
        <f t="shared" si="103"/>
        <v>8</v>
      </c>
      <c r="D3305" s="2">
        <f>DATE(2023,KB_s[[#This Row],[Monat]],KB_s[[#This Row],[Tag]])</f>
        <v>45167</v>
      </c>
      <c r="E3305" s="3">
        <f>WEEKNUM(KB_s[[#This Row],[kill_datetime]],2)</f>
        <v>36</v>
      </c>
      <c r="F3305" t="s">
        <v>597</v>
      </c>
      <c r="G3305" t="s">
        <v>60</v>
      </c>
      <c r="H3305" t="s">
        <v>413</v>
      </c>
      <c r="I3305" t="s">
        <v>27</v>
      </c>
      <c r="J3305" t="s">
        <v>379</v>
      </c>
      <c r="K3305" t="s">
        <v>52</v>
      </c>
      <c r="L3305" t="s">
        <v>716</v>
      </c>
      <c r="M3305" t="s">
        <v>94</v>
      </c>
      <c r="N3305" s="1">
        <v>452578022.73000002</v>
      </c>
      <c r="O3305" s="1">
        <v>272468692.97000003</v>
      </c>
    </row>
    <row r="3306" spans="1:15" x14ac:dyDescent="0.25">
      <c r="A3306" s="2">
        <v>45167.982581018521</v>
      </c>
      <c r="B3306">
        <f t="shared" si="102"/>
        <v>29</v>
      </c>
      <c r="C3306">
        <f t="shared" si="103"/>
        <v>8</v>
      </c>
      <c r="D3306" s="2">
        <f>DATE(2023,KB_s[[#This Row],[Monat]],KB_s[[#This Row],[Tag]])</f>
        <v>45167</v>
      </c>
      <c r="E3306" s="3">
        <f>WEEKNUM(KB_s[[#This Row],[kill_datetime]],2)</f>
        <v>36</v>
      </c>
      <c r="F3306" t="s">
        <v>23</v>
      </c>
      <c r="G3306" t="s">
        <v>20</v>
      </c>
      <c r="H3306" t="s">
        <v>76</v>
      </c>
      <c r="I3306" t="s">
        <v>13</v>
      </c>
      <c r="J3306" t="s">
        <v>80</v>
      </c>
      <c r="K3306" t="s">
        <v>36</v>
      </c>
      <c r="L3306" t="s">
        <v>716</v>
      </c>
      <c r="M3306" t="s">
        <v>94</v>
      </c>
      <c r="N3306" s="1">
        <v>68476517.049999997</v>
      </c>
      <c r="O3306" s="1">
        <v>50290016.369999997</v>
      </c>
    </row>
    <row r="3307" spans="1:15" x14ac:dyDescent="0.25">
      <c r="A3307" s="2">
        <v>45167.982685185183</v>
      </c>
      <c r="B3307">
        <f t="shared" si="102"/>
        <v>29</v>
      </c>
      <c r="C3307">
        <f t="shared" si="103"/>
        <v>8</v>
      </c>
      <c r="D3307" s="2">
        <f>DATE(2023,KB_s[[#This Row],[Monat]],KB_s[[#This Row],[Tag]])</f>
        <v>45167</v>
      </c>
      <c r="E3307" s="3">
        <f>WEEKNUM(KB_s[[#This Row],[kill_datetime]],2)</f>
        <v>36</v>
      </c>
      <c r="F3307" t="s">
        <v>89</v>
      </c>
      <c r="G3307" t="s">
        <v>20</v>
      </c>
      <c r="H3307" t="s">
        <v>535</v>
      </c>
      <c r="I3307" t="s">
        <v>13</v>
      </c>
      <c r="J3307" t="s">
        <v>80</v>
      </c>
      <c r="K3307" t="s">
        <v>36</v>
      </c>
      <c r="L3307" t="s">
        <v>716</v>
      </c>
      <c r="M3307" t="s">
        <v>94</v>
      </c>
      <c r="N3307" s="1">
        <v>69938620.670000002</v>
      </c>
      <c r="O3307" s="1">
        <v>52586097.409999996</v>
      </c>
    </row>
    <row r="3308" spans="1:15" x14ac:dyDescent="0.25">
      <c r="A3308" s="2">
        <v>45167.983043981483</v>
      </c>
      <c r="B3308">
        <f t="shared" si="102"/>
        <v>29</v>
      </c>
      <c r="C3308">
        <f t="shared" si="103"/>
        <v>8</v>
      </c>
      <c r="D3308" s="2">
        <f>DATE(2023,KB_s[[#This Row],[Monat]],KB_s[[#This Row],[Tag]])</f>
        <v>45167</v>
      </c>
      <c r="E3308" s="3">
        <f>WEEKNUM(KB_s[[#This Row],[kill_datetime]],2)</f>
        <v>36</v>
      </c>
      <c r="F3308" t="s">
        <v>369</v>
      </c>
      <c r="G3308" t="s">
        <v>20</v>
      </c>
      <c r="H3308" t="s">
        <v>248</v>
      </c>
      <c r="I3308" t="s">
        <v>27</v>
      </c>
      <c r="J3308" t="s">
        <v>90</v>
      </c>
      <c r="K3308" t="s">
        <v>36</v>
      </c>
      <c r="L3308" t="s">
        <v>716</v>
      </c>
      <c r="M3308" t="s">
        <v>94</v>
      </c>
      <c r="N3308" s="1">
        <v>57525873.659999996</v>
      </c>
      <c r="O3308" s="1">
        <v>36961476.32</v>
      </c>
    </row>
    <row r="3309" spans="1:15" x14ac:dyDescent="0.25">
      <c r="A3309" s="2">
        <v>45167.983587962961</v>
      </c>
      <c r="B3309">
        <f t="shared" si="102"/>
        <v>29</v>
      </c>
      <c r="C3309">
        <f t="shared" si="103"/>
        <v>8</v>
      </c>
      <c r="D3309" s="2">
        <f>DATE(2023,KB_s[[#This Row],[Monat]],KB_s[[#This Row],[Tag]])</f>
        <v>45167</v>
      </c>
      <c r="E3309" s="3">
        <f>WEEKNUM(KB_s[[#This Row],[kill_datetime]],2)</f>
        <v>36</v>
      </c>
      <c r="F3309" t="s">
        <v>23</v>
      </c>
      <c r="G3309" t="s">
        <v>20</v>
      </c>
      <c r="H3309" t="s">
        <v>76</v>
      </c>
      <c r="I3309" t="s">
        <v>13</v>
      </c>
      <c r="J3309" t="s">
        <v>80</v>
      </c>
      <c r="K3309" t="s">
        <v>36</v>
      </c>
      <c r="L3309" t="s">
        <v>716</v>
      </c>
      <c r="M3309" t="s">
        <v>94</v>
      </c>
      <c r="N3309" s="1">
        <v>68468017.709999993</v>
      </c>
      <c r="O3309" s="1">
        <v>53175600.840000004</v>
      </c>
    </row>
    <row r="3310" spans="1:15" x14ac:dyDescent="0.25">
      <c r="A3310" s="2">
        <v>45167.984097222223</v>
      </c>
      <c r="B3310">
        <f t="shared" si="102"/>
        <v>29</v>
      </c>
      <c r="C3310">
        <f t="shared" si="103"/>
        <v>8</v>
      </c>
      <c r="D3310" s="2">
        <f>DATE(2023,KB_s[[#This Row],[Monat]],KB_s[[#This Row],[Tag]])</f>
        <v>45167</v>
      </c>
      <c r="E3310" s="3">
        <f>WEEKNUM(KB_s[[#This Row],[kill_datetime]],2)</f>
        <v>36</v>
      </c>
      <c r="F3310" t="s">
        <v>384</v>
      </c>
      <c r="G3310" t="s">
        <v>20</v>
      </c>
      <c r="H3310" t="s">
        <v>21</v>
      </c>
      <c r="I3310" t="s">
        <v>13</v>
      </c>
      <c r="J3310" t="s">
        <v>112</v>
      </c>
      <c r="K3310" t="s">
        <v>25</v>
      </c>
      <c r="L3310" t="s">
        <v>716</v>
      </c>
      <c r="M3310" t="s">
        <v>94</v>
      </c>
      <c r="N3310" s="1">
        <v>4738693.7</v>
      </c>
      <c r="O3310" s="1">
        <v>2831256.53</v>
      </c>
    </row>
    <row r="3311" spans="1:15" x14ac:dyDescent="0.25">
      <c r="A3311" s="2">
        <v>45167.984178240738</v>
      </c>
      <c r="B3311">
        <f t="shared" si="102"/>
        <v>29</v>
      </c>
      <c r="C3311">
        <f t="shared" si="103"/>
        <v>8</v>
      </c>
      <c r="D3311" s="2">
        <f>DATE(2023,KB_s[[#This Row],[Monat]],KB_s[[#This Row],[Tag]])</f>
        <v>45167</v>
      </c>
      <c r="E3311" s="3">
        <f>WEEKNUM(KB_s[[#This Row],[kill_datetime]],2)</f>
        <v>36</v>
      </c>
      <c r="F3311" t="s">
        <v>81</v>
      </c>
      <c r="G3311" t="s">
        <v>20</v>
      </c>
      <c r="H3311" t="s">
        <v>537</v>
      </c>
      <c r="I3311" t="s">
        <v>13</v>
      </c>
      <c r="J3311" t="s">
        <v>80</v>
      </c>
      <c r="K3311" t="s">
        <v>36</v>
      </c>
      <c r="L3311" t="s">
        <v>716</v>
      </c>
      <c r="M3311" t="s">
        <v>94</v>
      </c>
      <c r="N3311" s="1">
        <v>68455152.939999998</v>
      </c>
      <c r="O3311" s="1">
        <v>49285446.439999998</v>
      </c>
    </row>
    <row r="3312" spans="1:15" x14ac:dyDescent="0.25">
      <c r="A3312" s="2">
        <v>45167.984236111108</v>
      </c>
      <c r="B3312">
        <f t="shared" si="102"/>
        <v>29</v>
      </c>
      <c r="C3312">
        <f t="shared" si="103"/>
        <v>8</v>
      </c>
      <c r="D3312" s="2">
        <f>DATE(2023,KB_s[[#This Row],[Monat]],KB_s[[#This Row],[Tag]])</f>
        <v>45167</v>
      </c>
      <c r="E3312" s="3">
        <f>WEEKNUM(KB_s[[#This Row],[kill_datetime]],2)</f>
        <v>36</v>
      </c>
      <c r="F3312" t="s">
        <v>475</v>
      </c>
      <c r="G3312" t="s">
        <v>60</v>
      </c>
      <c r="H3312" t="s">
        <v>305</v>
      </c>
      <c r="I3312" t="s">
        <v>13</v>
      </c>
      <c r="J3312" t="s">
        <v>80</v>
      </c>
      <c r="K3312" t="s">
        <v>36</v>
      </c>
      <c r="L3312" t="s">
        <v>716</v>
      </c>
      <c r="M3312" t="s">
        <v>94</v>
      </c>
      <c r="N3312" s="1">
        <v>79519822.689999998</v>
      </c>
      <c r="O3312" s="1">
        <v>62531929.159999996</v>
      </c>
    </row>
    <row r="3313" spans="1:15" x14ac:dyDescent="0.25">
      <c r="A3313" s="2">
        <v>45167.984571759262</v>
      </c>
      <c r="B3313">
        <f t="shared" si="102"/>
        <v>29</v>
      </c>
      <c r="C3313">
        <f t="shared" si="103"/>
        <v>8</v>
      </c>
      <c r="D3313" s="2">
        <f>DATE(2023,KB_s[[#This Row],[Monat]],KB_s[[#This Row],[Tag]])</f>
        <v>45167</v>
      </c>
      <c r="E3313" s="3">
        <f>WEEKNUM(KB_s[[#This Row],[kill_datetime]],2)</f>
        <v>36</v>
      </c>
      <c r="F3313" t="s">
        <v>22</v>
      </c>
      <c r="G3313" t="s">
        <v>13</v>
      </c>
      <c r="H3313" t="s">
        <v>345</v>
      </c>
      <c r="I3313" t="s">
        <v>20</v>
      </c>
      <c r="J3313" t="s">
        <v>39</v>
      </c>
      <c r="K3313" t="s">
        <v>32</v>
      </c>
      <c r="L3313" t="s">
        <v>716</v>
      </c>
      <c r="M3313" t="s">
        <v>94</v>
      </c>
      <c r="N3313" s="1">
        <v>13000114.970000001</v>
      </c>
      <c r="O3313" s="1">
        <v>1593390.73</v>
      </c>
    </row>
    <row r="3314" spans="1:15" x14ac:dyDescent="0.25">
      <c r="A3314" s="2">
        <v>45167.984699074077</v>
      </c>
      <c r="B3314">
        <f t="shared" si="102"/>
        <v>29</v>
      </c>
      <c r="C3314">
        <f t="shared" si="103"/>
        <v>8</v>
      </c>
      <c r="D3314" s="2">
        <f>DATE(2023,KB_s[[#This Row],[Monat]],KB_s[[#This Row],[Tag]])</f>
        <v>45167</v>
      </c>
      <c r="E3314" s="3">
        <f>WEEKNUM(KB_s[[#This Row],[kill_datetime]],2)</f>
        <v>36</v>
      </c>
      <c r="F3314" t="s">
        <v>82</v>
      </c>
      <c r="G3314" t="s">
        <v>20</v>
      </c>
      <c r="H3314" t="s">
        <v>479</v>
      </c>
      <c r="I3314" t="s">
        <v>13</v>
      </c>
      <c r="J3314" t="s">
        <v>80</v>
      </c>
      <c r="K3314" t="s">
        <v>36</v>
      </c>
      <c r="L3314" t="s">
        <v>716</v>
      </c>
      <c r="M3314" t="s">
        <v>94</v>
      </c>
      <c r="N3314" s="1">
        <v>64599044.670000002</v>
      </c>
      <c r="O3314" s="1">
        <v>47837111.390000001</v>
      </c>
    </row>
    <row r="3315" spans="1:15" x14ac:dyDescent="0.25">
      <c r="A3315" s="2">
        <v>45167.984895833331</v>
      </c>
      <c r="B3315">
        <f t="shared" si="102"/>
        <v>29</v>
      </c>
      <c r="C3315">
        <f t="shared" si="103"/>
        <v>8</v>
      </c>
      <c r="D3315" s="2">
        <f>DATE(2023,KB_s[[#This Row],[Monat]],KB_s[[#This Row],[Tag]])</f>
        <v>45167</v>
      </c>
      <c r="E3315" s="3">
        <f>WEEKNUM(KB_s[[#This Row],[kill_datetime]],2)</f>
        <v>36</v>
      </c>
      <c r="F3315" t="s">
        <v>72</v>
      </c>
      <c r="G3315" t="s">
        <v>20</v>
      </c>
      <c r="H3315" t="s">
        <v>172</v>
      </c>
      <c r="I3315" t="s">
        <v>13</v>
      </c>
      <c r="J3315" t="s">
        <v>80</v>
      </c>
      <c r="K3315" t="s">
        <v>36</v>
      </c>
      <c r="L3315" t="s">
        <v>716</v>
      </c>
      <c r="M3315" t="s">
        <v>94</v>
      </c>
      <c r="N3315" s="1">
        <v>68122287.340000004</v>
      </c>
      <c r="O3315" s="1">
        <v>53350592.310000002</v>
      </c>
    </row>
    <row r="3316" spans="1:15" x14ac:dyDescent="0.25">
      <c r="A3316" s="2">
        <v>45167.984907407408</v>
      </c>
      <c r="B3316">
        <f t="shared" si="102"/>
        <v>29</v>
      </c>
      <c r="C3316">
        <f t="shared" si="103"/>
        <v>8</v>
      </c>
      <c r="D3316" s="2">
        <f>DATE(2023,KB_s[[#This Row],[Monat]],KB_s[[#This Row],[Tag]])</f>
        <v>45167</v>
      </c>
      <c r="E3316" s="3">
        <f>WEEKNUM(KB_s[[#This Row],[kill_datetime]],2)</f>
        <v>36</v>
      </c>
      <c r="F3316" t="s">
        <v>198</v>
      </c>
      <c r="G3316" t="s">
        <v>20</v>
      </c>
      <c r="H3316" t="s">
        <v>172</v>
      </c>
      <c r="I3316" t="s">
        <v>13</v>
      </c>
      <c r="J3316" t="s">
        <v>80</v>
      </c>
      <c r="K3316" t="s">
        <v>36</v>
      </c>
      <c r="L3316" t="s">
        <v>716</v>
      </c>
      <c r="M3316" t="s">
        <v>94</v>
      </c>
      <c r="N3316" s="1">
        <v>70826733.150000006</v>
      </c>
      <c r="O3316" s="1">
        <v>54466301.460000001</v>
      </c>
    </row>
    <row r="3317" spans="1:15" x14ac:dyDescent="0.25">
      <c r="A3317" s="2">
        <v>45167.984918981485</v>
      </c>
      <c r="B3317">
        <f t="shared" si="102"/>
        <v>29</v>
      </c>
      <c r="C3317">
        <f t="shared" si="103"/>
        <v>8</v>
      </c>
      <c r="D3317" s="2">
        <f>DATE(2023,KB_s[[#This Row],[Monat]],KB_s[[#This Row],[Tag]])</f>
        <v>45167</v>
      </c>
      <c r="E3317" s="3">
        <f>WEEKNUM(KB_s[[#This Row],[kill_datetime]],2)</f>
        <v>36</v>
      </c>
      <c r="F3317" t="s">
        <v>230</v>
      </c>
      <c r="G3317" t="s">
        <v>13</v>
      </c>
      <c r="H3317" t="s">
        <v>22</v>
      </c>
      <c r="I3317" t="s">
        <v>13</v>
      </c>
      <c r="J3317" t="s">
        <v>80</v>
      </c>
      <c r="K3317" t="s">
        <v>36</v>
      </c>
      <c r="L3317" t="s">
        <v>716</v>
      </c>
      <c r="M3317" t="s">
        <v>94</v>
      </c>
      <c r="N3317" s="1">
        <v>70845234.439999998</v>
      </c>
      <c r="O3317" s="1">
        <v>50182053.090000004</v>
      </c>
    </row>
    <row r="3318" spans="1:15" x14ac:dyDescent="0.25">
      <c r="A3318" s="2">
        <v>45167.985347222224</v>
      </c>
      <c r="B3318">
        <f t="shared" si="102"/>
        <v>29</v>
      </c>
      <c r="C3318">
        <f t="shared" si="103"/>
        <v>8</v>
      </c>
      <c r="D3318" s="2">
        <f>DATE(2023,KB_s[[#This Row],[Monat]],KB_s[[#This Row],[Tag]])</f>
        <v>45167</v>
      </c>
      <c r="E3318" s="3">
        <f>WEEKNUM(KB_s[[#This Row],[kill_datetime]],2)</f>
        <v>36</v>
      </c>
      <c r="F3318" t="s">
        <v>677</v>
      </c>
      <c r="G3318" t="s">
        <v>20</v>
      </c>
      <c r="H3318" t="s">
        <v>172</v>
      </c>
      <c r="I3318" t="s">
        <v>13</v>
      </c>
      <c r="J3318" t="s">
        <v>80</v>
      </c>
      <c r="K3318" t="s">
        <v>36</v>
      </c>
      <c r="L3318" t="s">
        <v>716</v>
      </c>
      <c r="M3318" t="s">
        <v>94</v>
      </c>
      <c r="N3318" s="1">
        <v>68649475.269999996</v>
      </c>
      <c r="O3318" s="1">
        <v>53933869.719999999</v>
      </c>
    </row>
    <row r="3319" spans="1:15" x14ac:dyDescent="0.25">
      <c r="A3319" s="2">
        <v>45167.985706018517</v>
      </c>
      <c r="B3319">
        <f t="shared" si="102"/>
        <v>29</v>
      </c>
      <c r="C3319">
        <f t="shared" si="103"/>
        <v>8</v>
      </c>
      <c r="D3319" s="2">
        <f>DATE(2023,KB_s[[#This Row],[Monat]],KB_s[[#This Row],[Tag]])</f>
        <v>45167</v>
      </c>
      <c r="E3319" s="3">
        <f>WEEKNUM(KB_s[[#This Row],[kill_datetime]],2)</f>
        <v>36</v>
      </c>
      <c r="F3319" t="s">
        <v>22</v>
      </c>
      <c r="G3319" t="s">
        <v>13</v>
      </c>
      <c r="H3319" t="s">
        <v>347</v>
      </c>
      <c r="I3319" t="s">
        <v>20</v>
      </c>
      <c r="J3319" t="s">
        <v>54</v>
      </c>
      <c r="K3319" t="s">
        <v>17</v>
      </c>
      <c r="L3319" t="s">
        <v>716</v>
      </c>
      <c r="M3319" t="s">
        <v>94</v>
      </c>
      <c r="N3319" s="1">
        <v>5199927.92</v>
      </c>
      <c r="O3319" s="1">
        <v>2495253.75</v>
      </c>
    </row>
    <row r="3320" spans="1:15" x14ac:dyDescent="0.25">
      <c r="A3320" s="2">
        <v>45167.986203703702</v>
      </c>
      <c r="B3320">
        <f t="shared" si="102"/>
        <v>29</v>
      </c>
      <c r="C3320">
        <f t="shared" si="103"/>
        <v>8</v>
      </c>
      <c r="D3320" s="2">
        <f>DATE(2023,KB_s[[#This Row],[Monat]],KB_s[[#This Row],[Tag]])</f>
        <v>45167</v>
      </c>
      <c r="E3320" s="3">
        <f>WEEKNUM(KB_s[[#This Row],[kill_datetime]],2)</f>
        <v>36</v>
      </c>
      <c r="F3320" t="s">
        <v>40</v>
      </c>
      <c r="G3320" t="s">
        <v>20</v>
      </c>
      <c r="H3320" t="s">
        <v>605</v>
      </c>
      <c r="I3320" t="s">
        <v>13</v>
      </c>
      <c r="J3320" t="s">
        <v>35</v>
      </c>
      <c r="K3320" t="s">
        <v>36</v>
      </c>
      <c r="L3320" t="s">
        <v>716</v>
      </c>
      <c r="M3320" t="s">
        <v>94</v>
      </c>
      <c r="N3320" s="1">
        <v>47404419.32</v>
      </c>
      <c r="O3320" s="1">
        <v>33521795.73</v>
      </c>
    </row>
    <row r="3321" spans="1:15" x14ac:dyDescent="0.25">
      <c r="A3321" s="2">
        <v>45167.987083333333</v>
      </c>
      <c r="B3321">
        <f t="shared" si="102"/>
        <v>29</v>
      </c>
      <c r="C3321">
        <f t="shared" si="103"/>
        <v>8</v>
      </c>
      <c r="D3321" s="2">
        <f>DATE(2023,KB_s[[#This Row],[Monat]],KB_s[[#This Row],[Tag]])</f>
        <v>45167</v>
      </c>
      <c r="E3321" s="3">
        <f>WEEKNUM(KB_s[[#This Row],[kill_datetime]],2)</f>
        <v>36</v>
      </c>
      <c r="F3321" t="s">
        <v>40</v>
      </c>
      <c r="G3321" t="s">
        <v>20</v>
      </c>
      <c r="H3321" t="s">
        <v>125</v>
      </c>
      <c r="I3321" t="s">
        <v>27</v>
      </c>
      <c r="J3321" t="s">
        <v>90</v>
      </c>
      <c r="K3321" t="s">
        <v>36</v>
      </c>
      <c r="L3321" t="s">
        <v>716</v>
      </c>
      <c r="M3321" t="s">
        <v>94</v>
      </c>
      <c r="N3321" s="1">
        <v>69070010.760000005</v>
      </c>
      <c r="O3321" s="1">
        <v>48343423.840000004</v>
      </c>
    </row>
    <row r="3322" spans="1:15" x14ac:dyDescent="0.25">
      <c r="A3322" s="2">
        <v>45167.987083333333</v>
      </c>
      <c r="B3322">
        <f t="shared" si="102"/>
        <v>29</v>
      </c>
      <c r="C3322">
        <f t="shared" si="103"/>
        <v>8</v>
      </c>
      <c r="D3322" s="2">
        <f>DATE(2023,KB_s[[#This Row],[Monat]],KB_s[[#This Row],[Tag]])</f>
        <v>45167</v>
      </c>
      <c r="E3322" s="3">
        <f>WEEKNUM(KB_s[[#This Row],[kill_datetime]],2)</f>
        <v>36</v>
      </c>
      <c r="F3322" t="s">
        <v>75</v>
      </c>
      <c r="G3322" t="s">
        <v>60</v>
      </c>
      <c r="H3322" t="s">
        <v>455</v>
      </c>
      <c r="I3322" t="s">
        <v>13</v>
      </c>
      <c r="J3322" t="s">
        <v>80</v>
      </c>
      <c r="K3322" t="s">
        <v>36</v>
      </c>
      <c r="L3322" t="s">
        <v>716</v>
      </c>
      <c r="M3322" t="s">
        <v>94</v>
      </c>
      <c r="N3322" s="1">
        <v>68408314.099999994</v>
      </c>
      <c r="O3322" s="1">
        <v>52471927.060000002</v>
      </c>
    </row>
    <row r="3323" spans="1:15" x14ac:dyDescent="0.25">
      <c r="A3323" s="2">
        <v>45167.987314814818</v>
      </c>
      <c r="B3323">
        <f t="shared" si="102"/>
        <v>29</v>
      </c>
      <c r="C3323">
        <f t="shared" si="103"/>
        <v>8</v>
      </c>
      <c r="D3323" s="2">
        <f>DATE(2023,KB_s[[#This Row],[Monat]],KB_s[[#This Row],[Tag]])</f>
        <v>45167</v>
      </c>
      <c r="E3323" s="3">
        <f>WEEKNUM(KB_s[[#This Row],[kill_datetime]],2)</f>
        <v>36</v>
      </c>
      <c r="F3323" t="s">
        <v>345</v>
      </c>
      <c r="G3323" t="s">
        <v>20</v>
      </c>
      <c r="H3323" t="s">
        <v>21</v>
      </c>
      <c r="I3323" t="s">
        <v>13</v>
      </c>
      <c r="J3323" t="s">
        <v>80</v>
      </c>
      <c r="K3323" t="s">
        <v>36</v>
      </c>
      <c r="L3323" t="s">
        <v>716</v>
      </c>
      <c r="M3323" t="s">
        <v>94</v>
      </c>
      <c r="N3323" s="1">
        <v>70826733.150000006</v>
      </c>
      <c r="O3323" s="1">
        <v>51441284.640000001</v>
      </c>
    </row>
    <row r="3324" spans="1:15" x14ac:dyDescent="0.25">
      <c r="A3324" s="2">
        <v>45167.987604166665</v>
      </c>
      <c r="B3324">
        <f t="shared" si="102"/>
        <v>29</v>
      </c>
      <c r="C3324">
        <f t="shared" si="103"/>
        <v>8</v>
      </c>
      <c r="D3324" s="2">
        <f>DATE(2023,KB_s[[#This Row],[Monat]],KB_s[[#This Row],[Tag]])</f>
        <v>45167</v>
      </c>
      <c r="E3324" s="3">
        <f>WEEKNUM(KB_s[[#This Row],[kill_datetime]],2)</f>
        <v>36</v>
      </c>
      <c r="F3324" t="s">
        <v>22</v>
      </c>
      <c r="G3324" t="s">
        <v>13</v>
      </c>
      <c r="H3324" t="s">
        <v>97</v>
      </c>
      <c r="I3324" t="s">
        <v>20</v>
      </c>
      <c r="J3324" t="s">
        <v>139</v>
      </c>
      <c r="K3324" t="s">
        <v>32</v>
      </c>
      <c r="L3324" t="s">
        <v>716</v>
      </c>
      <c r="M3324" t="s">
        <v>94</v>
      </c>
      <c r="N3324" s="1">
        <v>7469565.4000000004</v>
      </c>
      <c r="O3324" s="1">
        <v>1600817.21</v>
      </c>
    </row>
    <row r="3325" spans="1:15" x14ac:dyDescent="0.25">
      <c r="A3325" s="2">
        <v>45167.987650462965</v>
      </c>
      <c r="B3325">
        <f t="shared" si="102"/>
        <v>29</v>
      </c>
      <c r="C3325">
        <f t="shared" si="103"/>
        <v>8</v>
      </c>
      <c r="D3325" s="2">
        <f>DATE(2023,KB_s[[#This Row],[Monat]],KB_s[[#This Row],[Tag]])</f>
        <v>45167</v>
      </c>
      <c r="E3325" s="3">
        <f>WEEKNUM(KB_s[[#This Row],[kill_datetime]],2)</f>
        <v>36</v>
      </c>
      <c r="F3325" t="s">
        <v>97</v>
      </c>
      <c r="G3325" t="s">
        <v>20</v>
      </c>
      <c r="H3325" t="s">
        <v>172</v>
      </c>
      <c r="I3325" t="s">
        <v>13</v>
      </c>
      <c r="J3325" t="s">
        <v>80</v>
      </c>
      <c r="K3325" t="s">
        <v>36</v>
      </c>
      <c r="L3325" t="s">
        <v>716</v>
      </c>
      <c r="M3325" t="s">
        <v>94</v>
      </c>
      <c r="N3325" s="1">
        <v>68448567.909999996</v>
      </c>
      <c r="O3325" s="1">
        <v>52751727.759999998</v>
      </c>
    </row>
    <row r="3326" spans="1:15" x14ac:dyDescent="0.25">
      <c r="A3326" s="2">
        <v>45167.98778935185</v>
      </c>
      <c r="B3326">
        <f t="shared" si="102"/>
        <v>29</v>
      </c>
      <c r="C3326">
        <f t="shared" si="103"/>
        <v>8</v>
      </c>
      <c r="D3326" s="2">
        <f>DATE(2023,KB_s[[#This Row],[Monat]],KB_s[[#This Row],[Tag]])</f>
        <v>45167</v>
      </c>
      <c r="E3326" s="3">
        <f>WEEKNUM(KB_s[[#This Row],[kill_datetime]],2)</f>
        <v>36</v>
      </c>
      <c r="F3326" t="s">
        <v>342</v>
      </c>
      <c r="G3326" t="s">
        <v>20</v>
      </c>
      <c r="H3326" t="s">
        <v>263</v>
      </c>
      <c r="I3326" t="s">
        <v>27</v>
      </c>
      <c r="J3326" t="s">
        <v>233</v>
      </c>
      <c r="K3326" t="s">
        <v>17</v>
      </c>
      <c r="L3326" t="s">
        <v>716</v>
      </c>
      <c r="M3326" t="s">
        <v>94</v>
      </c>
      <c r="N3326" s="1">
        <v>6180922.46</v>
      </c>
      <c r="O3326" s="1">
        <v>2545921.29</v>
      </c>
    </row>
    <row r="3327" spans="1:15" x14ac:dyDescent="0.25">
      <c r="A3327" s="2">
        <v>45167.988055555557</v>
      </c>
      <c r="B3327">
        <f t="shared" si="102"/>
        <v>29</v>
      </c>
      <c r="C3327">
        <f t="shared" si="103"/>
        <v>8</v>
      </c>
      <c r="D3327" s="2">
        <f>DATE(2023,KB_s[[#This Row],[Monat]],KB_s[[#This Row],[Tag]])</f>
        <v>45167</v>
      </c>
      <c r="E3327" s="3">
        <f>WEEKNUM(KB_s[[#This Row],[kill_datetime]],2)</f>
        <v>36</v>
      </c>
      <c r="F3327" t="s">
        <v>76</v>
      </c>
      <c r="G3327" t="s">
        <v>13</v>
      </c>
      <c r="H3327" t="s">
        <v>345</v>
      </c>
      <c r="I3327" t="s">
        <v>20</v>
      </c>
      <c r="J3327" t="s">
        <v>116</v>
      </c>
      <c r="K3327" t="s">
        <v>52</v>
      </c>
      <c r="L3327" t="s">
        <v>716</v>
      </c>
      <c r="M3327" t="s">
        <v>94</v>
      </c>
      <c r="N3327" s="1">
        <v>319589619.64999998</v>
      </c>
      <c r="O3327" s="1">
        <v>169765455.53999999</v>
      </c>
    </row>
    <row r="3328" spans="1:15" x14ac:dyDescent="0.25">
      <c r="A3328" s="2">
        <v>45167.988252314812</v>
      </c>
      <c r="B3328">
        <f t="shared" si="102"/>
        <v>29</v>
      </c>
      <c r="C3328">
        <f t="shared" si="103"/>
        <v>8</v>
      </c>
      <c r="D3328" s="2">
        <f>DATE(2023,KB_s[[#This Row],[Monat]],KB_s[[#This Row],[Tag]])</f>
        <v>45167</v>
      </c>
      <c r="E3328" s="3">
        <f>WEEKNUM(KB_s[[#This Row],[kill_datetime]],2)</f>
        <v>36</v>
      </c>
      <c r="F3328" t="s">
        <v>125</v>
      </c>
      <c r="G3328" t="s">
        <v>27</v>
      </c>
      <c r="H3328" t="s">
        <v>198</v>
      </c>
      <c r="I3328" t="s">
        <v>20</v>
      </c>
      <c r="J3328" t="s">
        <v>116</v>
      </c>
      <c r="K3328" t="s">
        <v>52</v>
      </c>
      <c r="L3328" t="s">
        <v>716</v>
      </c>
      <c r="M3328" t="s">
        <v>94</v>
      </c>
      <c r="N3328" s="1">
        <v>304451213.88999999</v>
      </c>
      <c r="O3328" s="1">
        <v>152619297.83000001</v>
      </c>
    </row>
    <row r="3329" spans="1:15" x14ac:dyDescent="0.25">
      <c r="A3329" s="2">
        <v>45167.98847222222</v>
      </c>
      <c r="B3329">
        <f t="shared" si="102"/>
        <v>29</v>
      </c>
      <c r="C3329">
        <f t="shared" si="103"/>
        <v>8</v>
      </c>
      <c r="D3329" s="2">
        <f>DATE(2023,KB_s[[#This Row],[Monat]],KB_s[[#This Row],[Tag]])</f>
        <v>45167</v>
      </c>
      <c r="E3329" s="3">
        <f>WEEKNUM(KB_s[[#This Row],[kill_datetime]],2)</f>
        <v>36</v>
      </c>
      <c r="F3329" t="s">
        <v>481</v>
      </c>
      <c r="G3329" t="s">
        <v>60</v>
      </c>
      <c r="H3329" t="s">
        <v>450</v>
      </c>
      <c r="I3329" t="s">
        <v>13</v>
      </c>
      <c r="J3329" t="s">
        <v>379</v>
      </c>
      <c r="K3329" t="s">
        <v>52</v>
      </c>
      <c r="L3329" t="s">
        <v>716</v>
      </c>
      <c r="M3329" t="s">
        <v>94</v>
      </c>
      <c r="N3329" s="1">
        <v>451115568.10000002</v>
      </c>
      <c r="O3329" s="1">
        <v>299266720.57999998</v>
      </c>
    </row>
    <row r="3330" spans="1:15" x14ac:dyDescent="0.25">
      <c r="A3330" s="2">
        <v>45167.988969907405</v>
      </c>
      <c r="B3330">
        <f t="shared" ref="B3330:B3393" si="104">DAY(A3330)</f>
        <v>29</v>
      </c>
      <c r="C3330">
        <f t="shared" ref="C3330:C3393" si="105">MONTH(A3330)</f>
        <v>8</v>
      </c>
      <c r="D3330" s="2">
        <f>DATE(2023,KB_s[[#This Row],[Monat]],KB_s[[#This Row],[Tag]])</f>
        <v>45167</v>
      </c>
      <c r="E3330" s="3">
        <f>WEEKNUM(KB_s[[#This Row],[kill_datetime]],2)</f>
        <v>36</v>
      </c>
      <c r="F3330" t="s">
        <v>82</v>
      </c>
      <c r="G3330" t="s">
        <v>20</v>
      </c>
      <c r="H3330" t="s">
        <v>171</v>
      </c>
      <c r="I3330" t="s">
        <v>27</v>
      </c>
      <c r="J3330" t="s">
        <v>90</v>
      </c>
      <c r="K3330" t="s">
        <v>36</v>
      </c>
      <c r="L3330" t="s">
        <v>716</v>
      </c>
      <c r="M3330" t="s">
        <v>94</v>
      </c>
      <c r="N3330" s="1">
        <v>67263792.370000005</v>
      </c>
      <c r="O3330" s="1">
        <v>48347333.240000002</v>
      </c>
    </row>
    <row r="3331" spans="1:15" x14ac:dyDescent="0.25">
      <c r="A3331" s="2">
        <v>45167.989236111112</v>
      </c>
      <c r="B3331">
        <f t="shared" si="104"/>
        <v>29</v>
      </c>
      <c r="C3331">
        <f t="shared" si="105"/>
        <v>8</v>
      </c>
      <c r="D3331" s="2">
        <f>DATE(2023,KB_s[[#This Row],[Monat]],KB_s[[#This Row],[Tag]])</f>
        <v>45167</v>
      </c>
      <c r="E3331" s="3">
        <f>WEEKNUM(KB_s[[#This Row],[kill_datetime]],2)</f>
        <v>36</v>
      </c>
      <c r="F3331" t="s">
        <v>125</v>
      </c>
      <c r="G3331" t="s">
        <v>27</v>
      </c>
      <c r="H3331" t="s">
        <v>344</v>
      </c>
      <c r="I3331" t="s">
        <v>20</v>
      </c>
      <c r="J3331" t="s">
        <v>116</v>
      </c>
      <c r="K3331" t="s">
        <v>52</v>
      </c>
      <c r="L3331" t="s">
        <v>716</v>
      </c>
      <c r="M3331" t="s">
        <v>94</v>
      </c>
      <c r="N3331" s="1">
        <v>379891628.23000002</v>
      </c>
      <c r="O3331" s="1">
        <v>171198644.77000001</v>
      </c>
    </row>
    <row r="3332" spans="1:15" x14ac:dyDescent="0.25">
      <c r="A3332" s="2">
        <v>45167.989861111113</v>
      </c>
      <c r="B3332">
        <f t="shared" si="104"/>
        <v>29</v>
      </c>
      <c r="C3332">
        <f t="shared" si="105"/>
        <v>8</v>
      </c>
      <c r="D3332" s="2">
        <f>DATE(2023,KB_s[[#This Row],[Monat]],KB_s[[#This Row],[Tag]])</f>
        <v>45167</v>
      </c>
      <c r="E3332" s="3">
        <f>WEEKNUM(KB_s[[#This Row],[kill_datetime]],2)</f>
        <v>36</v>
      </c>
      <c r="F3332" t="s">
        <v>146</v>
      </c>
      <c r="G3332" t="s">
        <v>60</v>
      </c>
      <c r="H3332" t="s">
        <v>558</v>
      </c>
      <c r="I3332" t="s">
        <v>27</v>
      </c>
      <c r="J3332" t="s">
        <v>90</v>
      </c>
      <c r="K3332" t="s">
        <v>36</v>
      </c>
      <c r="L3332" t="s">
        <v>716</v>
      </c>
      <c r="M3332" t="s">
        <v>94</v>
      </c>
      <c r="N3332" s="1">
        <v>69011848.659999996</v>
      </c>
      <c r="O3332" s="1">
        <v>49713747.710000001</v>
      </c>
    </row>
    <row r="3333" spans="1:15" x14ac:dyDescent="0.25">
      <c r="A3333" s="2">
        <v>45167.990370370368</v>
      </c>
      <c r="B3333">
        <f t="shared" si="104"/>
        <v>29</v>
      </c>
      <c r="C3333">
        <f t="shared" si="105"/>
        <v>8</v>
      </c>
      <c r="D3333" s="2">
        <f>DATE(2023,KB_s[[#This Row],[Monat]],KB_s[[#This Row],[Tag]])</f>
        <v>45167</v>
      </c>
      <c r="E3333" s="3">
        <f>WEEKNUM(KB_s[[#This Row],[kill_datetime]],2)</f>
        <v>36</v>
      </c>
      <c r="F3333" t="s">
        <v>70</v>
      </c>
      <c r="G3333" t="s">
        <v>13</v>
      </c>
      <c r="H3333" t="s">
        <v>23</v>
      </c>
      <c r="I3333" t="s">
        <v>20</v>
      </c>
      <c r="J3333" t="s">
        <v>116</v>
      </c>
      <c r="K3333" t="s">
        <v>52</v>
      </c>
      <c r="L3333" t="s">
        <v>716</v>
      </c>
      <c r="M3333" t="s">
        <v>94</v>
      </c>
      <c r="N3333" s="1">
        <v>313201360.44999999</v>
      </c>
      <c r="O3333" s="1">
        <v>151392564.78999999</v>
      </c>
    </row>
    <row r="3334" spans="1:15" x14ac:dyDescent="0.25">
      <c r="A3334" s="2">
        <v>45167.990567129629</v>
      </c>
      <c r="B3334">
        <f t="shared" si="104"/>
        <v>29</v>
      </c>
      <c r="C3334">
        <f t="shared" si="105"/>
        <v>8</v>
      </c>
      <c r="D3334" s="2">
        <f>DATE(2023,KB_s[[#This Row],[Monat]],KB_s[[#This Row],[Tag]])</f>
        <v>45167</v>
      </c>
      <c r="E3334" s="3">
        <f>WEEKNUM(KB_s[[#This Row],[kill_datetime]],2)</f>
        <v>36</v>
      </c>
      <c r="F3334" t="s">
        <v>228</v>
      </c>
      <c r="G3334" t="s">
        <v>27</v>
      </c>
      <c r="H3334" t="s">
        <v>61</v>
      </c>
      <c r="I3334" t="s">
        <v>60</v>
      </c>
      <c r="J3334" t="s">
        <v>90</v>
      </c>
      <c r="K3334" t="s">
        <v>36</v>
      </c>
      <c r="L3334" t="s">
        <v>716</v>
      </c>
      <c r="M3334" t="s">
        <v>94</v>
      </c>
      <c r="N3334" s="1">
        <v>55953174.880000003</v>
      </c>
      <c r="O3334" s="1">
        <v>38223284.609999999</v>
      </c>
    </row>
    <row r="3335" spans="1:15" x14ac:dyDescent="0.25">
      <c r="A3335" s="2">
        <v>45167.991238425922</v>
      </c>
      <c r="B3335">
        <f t="shared" si="104"/>
        <v>29</v>
      </c>
      <c r="C3335">
        <f t="shared" si="105"/>
        <v>8</v>
      </c>
      <c r="D3335" s="2">
        <f>DATE(2023,KB_s[[#This Row],[Monat]],KB_s[[#This Row],[Tag]])</f>
        <v>45167</v>
      </c>
      <c r="E3335" s="3">
        <f>WEEKNUM(KB_s[[#This Row],[kill_datetime]],2)</f>
        <v>36</v>
      </c>
      <c r="F3335" t="s">
        <v>70</v>
      </c>
      <c r="G3335" t="s">
        <v>13</v>
      </c>
      <c r="H3335" t="s">
        <v>40</v>
      </c>
      <c r="I3335" t="s">
        <v>20</v>
      </c>
      <c r="J3335" t="s">
        <v>116</v>
      </c>
      <c r="K3335" t="s">
        <v>52</v>
      </c>
      <c r="L3335" t="s">
        <v>716</v>
      </c>
      <c r="M3335" t="s">
        <v>94</v>
      </c>
      <c r="N3335" s="1">
        <v>306817566.68000001</v>
      </c>
      <c r="O3335" s="1">
        <v>142673738.5</v>
      </c>
    </row>
    <row r="3336" spans="1:15" x14ac:dyDescent="0.25">
      <c r="A3336" s="2">
        <v>45167.991539351853</v>
      </c>
      <c r="B3336">
        <f t="shared" si="104"/>
        <v>29</v>
      </c>
      <c r="C3336">
        <f t="shared" si="105"/>
        <v>8</v>
      </c>
      <c r="D3336" s="2">
        <f>DATE(2023,KB_s[[#This Row],[Monat]],KB_s[[#This Row],[Tag]])</f>
        <v>45167</v>
      </c>
      <c r="E3336" s="3">
        <f>WEEKNUM(KB_s[[#This Row],[kill_datetime]],2)</f>
        <v>36</v>
      </c>
      <c r="F3336" t="s">
        <v>70</v>
      </c>
      <c r="G3336" t="s">
        <v>13</v>
      </c>
      <c r="H3336" t="s">
        <v>71</v>
      </c>
      <c r="I3336" t="s">
        <v>20</v>
      </c>
      <c r="J3336" t="s">
        <v>116</v>
      </c>
      <c r="K3336" t="s">
        <v>52</v>
      </c>
      <c r="L3336" t="s">
        <v>716</v>
      </c>
      <c r="M3336" t="s">
        <v>94</v>
      </c>
      <c r="N3336" s="1">
        <v>319166554.50999999</v>
      </c>
      <c r="O3336" s="1">
        <v>167287602.66999999</v>
      </c>
    </row>
    <row r="3337" spans="1:15" x14ac:dyDescent="0.25">
      <c r="A3337" s="2">
        <v>45167.9921875</v>
      </c>
      <c r="B3337">
        <f t="shared" si="104"/>
        <v>29</v>
      </c>
      <c r="C3337">
        <f t="shared" si="105"/>
        <v>8</v>
      </c>
      <c r="D3337" s="2">
        <f>DATE(2023,KB_s[[#This Row],[Monat]],KB_s[[#This Row],[Tag]])</f>
        <v>45167</v>
      </c>
      <c r="E3337" s="3">
        <f>WEEKNUM(KB_s[[#This Row],[kill_datetime]],2)</f>
        <v>36</v>
      </c>
      <c r="F3337" t="s">
        <v>305</v>
      </c>
      <c r="G3337" t="s">
        <v>13</v>
      </c>
      <c r="H3337" t="s">
        <v>23</v>
      </c>
      <c r="I3337" t="s">
        <v>20</v>
      </c>
      <c r="J3337" t="s">
        <v>116</v>
      </c>
      <c r="K3337" t="s">
        <v>52</v>
      </c>
      <c r="L3337" t="s">
        <v>716</v>
      </c>
      <c r="M3337" t="s">
        <v>94</v>
      </c>
      <c r="N3337" s="1">
        <v>364512929.89999998</v>
      </c>
      <c r="O3337" s="1">
        <v>180235251.19999999</v>
      </c>
    </row>
    <row r="3338" spans="1:15" x14ac:dyDescent="0.25">
      <c r="A3338" s="2">
        <v>45167.992349537039</v>
      </c>
      <c r="B3338">
        <f t="shared" si="104"/>
        <v>29</v>
      </c>
      <c r="C3338">
        <f t="shared" si="105"/>
        <v>8</v>
      </c>
      <c r="D3338" s="2">
        <f>DATE(2023,KB_s[[#This Row],[Monat]],KB_s[[#This Row],[Tag]])</f>
        <v>45167</v>
      </c>
      <c r="E3338" s="3">
        <f>WEEKNUM(KB_s[[#This Row],[kill_datetime]],2)</f>
        <v>36</v>
      </c>
      <c r="F3338" t="s">
        <v>230</v>
      </c>
      <c r="G3338" t="s">
        <v>13</v>
      </c>
      <c r="H3338" t="s">
        <v>198</v>
      </c>
      <c r="I3338" t="s">
        <v>20</v>
      </c>
      <c r="J3338" t="s">
        <v>116</v>
      </c>
      <c r="K3338" t="s">
        <v>52</v>
      </c>
      <c r="L3338" t="s">
        <v>716</v>
      </c>
      <c r="M3338" t="s">
        <v>94</v>
      </c>
      <c r="N3338" s="1">
        <v>341885983.06</v>
      </c>
      <c r="O3338" s="1">
        <v>196855805.03999999</v>
      </c>
    </row>
    <row r="3339" spans="1:15" x14ac:dyDescent="0.25">
      <c r="A3339" s="2">
        <v>45167.992974537039</v>
      </c>
      <c r="B3339">
        <f t="shared" si="104"/>
        <v>29</v>
      </c>
      <c r="C3339">
        <f t="shared" si="105"/>
        <v>8</v>
      </c>
      <c r="D3339" s="2">
        <f>DATE(2023,KB_s[[#This Row],[Monat]],KB_s[[#This Row],[Tag]])</f>
        <v>45167</v>
      </c>
      <c r="E3339" s="3">
        <f>WEEKNUM(KB_s[[#This Row],[kill_datetime]],2)</f>
        <v>36</v>
      </c>
      <c r="F3339" t="s">
        <v>23</v>
      </c>
      <c r="G3339" t="s">
        <v>20</v>
      </c>
      <c r="H3339" t="s">
        <v>341</v>
      </c>
      <c r="I3339" t="s">
        <v>27</v>
      </c>
      <c r="J3339" t="s">
        <v>90</v>
      </c>
      <c r="K3339" t="s">
        <v>36</v>
      </c>
      <c r="L3339" t="s">
        <v>716</v>
      </c>
      <c r="M3339" t="s">
        <v>94</v>
      </c>
      <c r="N3339" s="1">
        <v>76042630.689999998</v>
      </c>
      <c r="O3339" s="1">
        <v>52512224.060000002</v>
      </c>
    </row>
    <row r="3340" spans="1:15" x14ac:dyDescent="0.25">
      <c r="A3340" s="2">
        <v>45167.993171296293</v>
      </c>
      <c r="B3340">
        <f t="shared" si="104"/>
        <v>29</v>
      </c>
      <c r="C3340">
        <f t="shared" si="105"/>
        <v>8</v>
      </c>
      <c r="D3340" s="2">
        <f>DATE(2023,KB_s[[#This Row],[Monat]],KB_s[[#This Row],[Tag]])</f>
        <v>45167</v>
      </c>
      <c r="E3340" s="3">
        <f>WEEKNUM(KB_s[[#This Row],[kill_datetime]],2)</f>
        <v>36</v>
      </c>
      <c r="F3340" t="s">
        <v>294</v>
      </c>
      <c r="G3340" t="s">
        <v>13</v>
      </c>
      <c r="H3340" t="s">
        <v>82</v>
      </c>
      <c r="I3340" t="s">
        <v>20</v>
      </c>
      <c r="J3340" t="s">
        <v>116</v>
      </c>
      <c r="K3340" t="s">
        <v>52</v>
      </c>
      <c r="L3340" t="s">
        <v>716</v>
      </c>
      <c r="M3340" t="s">
        <v>94</v>
      </c>
      <c r="N3340" s="1">
        <v>336126519.01999998</v>
      </c>
      <c r="O3340" s="1">
        <v>159003657.44999999</v>
      </c>
    </row>
    <row r="3341" spans="1:15" x14ac:dyDescent="0.25">
      <c r="A3341" s="2">
        <v>45167.993252314816</v>
      </c>
      <c r="B3341">
        <f t="shared" si="104"/>
        <v>29</v>
      </c>
      <c r="C3341">
        <f t="shared" si="105"/>
        <v>8</v>
      </c>
      <c r="D3341" s="2">
        <f>DATE(2023,KB_s[[#This Row],[Monat]],KB_s[[#This Row],[Tag]])</f>
        <v>45167</v>
      </c>
      <c r="E3341" s="3">
        <f>WEEKNUM(KB_s[[#This Row],[kill_datetime]],2)</f>
        <v>36</v>
      </c>
      <c r="F3341" t="s">
        <v>76</v>
      </c>
      <c r="G3341" t="s">
        <v>13</v>
      </c>
      <c r="H3341" t="s">
        <v>81</v>
      </c>
      <c r="I3341" t="s">
        <v>20</v>
      </c>
      <c r="J3341" t="s">
        <v>116</v>
      </c>
      <c r="K3341" t="s">
        <v>52</v>
      </c>
      <c r="L3341" t="s">
        <v>716</v>
      </c>
      <c r="M3341" t="s">
        <v>94</v>
      </c>
      <c r="N3341" s="1">
        <v>314344864.74000001</v>
      </c>
      <c r="O3341" s="1">
        <v>156452313.66999999</v>
      </c>
    </row>
    <row r="3342" spans="1:15" x14ac:dyDescent="0.25">
      <c r="A3342" s="2">
        <v>45167.993344907409</v>
      </c>
      <c r="B3342">
        <f t="shared" si="104"/>
        <v>29</v>
      </c>
      <c r="C3342">
        <f t="shared" si="105"/>
        <v>8</v>
      </c>
      <c r="D3342" s="2">
        <f>DATE(2023,KB_s[[#This Row],[Monat]],KB_s[[#This Row],[Tag]])</f>
        <v>45167</v>
      </c>
      <c r="E3342" s="3">
        <f>WEEKNUM(KB_s[[#This Row],[kill_datetime]],2)</f>
        <v>36</v>
      </c>
      <c r="F3342" t="s">
        <v>301</v>
      </c>
      <c r="G3342" t="s">
        <v>20</v>
      </c>
      <c r="H3342" t="s">
        <v>76</v>
      </c>
      <c r="I3342" t="s">
        <v>13</v>
      </c>
      <c r="J3342" t="s">
        <v>80</v>
      </c>
      <c r="K3342" t="s">
        <v>36</v>
      </c>
      <c r="L3342" t="s">
        <v>716</v>
      </c>
      <c r="M3342" t="s">
        <v>94</v>
      </c>
      <c r="N3342" s="1">
        <v>70845234.439999998</v>
      </c>
      <c r="O3342" s="1">
        <v>54645366.149999999</v>
      </c>
    </row>
    <row r="3343" spans="1:15" x14ac:dyDescent="0.25">
      <c r="A3343" s="2">
        <v>45167.993831018517</v>
      </c>
      <c r="B3343">
        <f t="shared" si="104"/>
        <v>29</v>
      </c>
      <c r="C3343">
        <f t="shared" si="105"/>
        <v>8</v>
      </c>
      <c r="D3343" s="2">
        <f>DATE(2023,KB_s[[#This Row],[Monat]],KB_s[[#This Row],[Tag]])</f>
        <v>45167</v>
      </c>
      <c r="E3343" s="3">
        <f>WEEKNUM(KB_s[[#This Row],[kill_datetime]],2)</f>
        <v>36</v>
      </c>
      <c r="F3343" t="s">
        <v>76</v>
      </c>
      <c r="G3343" t="s">
        <v>13</v>
      </c>
      <c r="H3343" t="s">
        <v>23</v>
      </c>
      <c r="I3343" t="s">
        <v>20</v>
      </c>
      <c r="J3343" t="s">
        <v>116</v>
      </c>
      <c r="K3343" t="s">
        <v>52</v>
      </c>
      <c r="L3343" t="s">
        <v>716</v>
      </c>
      <c r="M3343" t="s">
        <v>94</v>
      </c>
      <c r="N3343" s="1">
        <v>367962480.5</v>
      </c>
      <c r="O3343" s="1">
        <v>175354101.74000001</v>
      </c>
    </row>
    <row r="3344" spans="1:15" x14ac:dyDescent="0.25">
      <c r="A3344" s="2">
        <v>45167.99422453704</v>
      </c>
      <c r="B3344">
        <f t="shared" si="104"/>
        <v>29</v>
      </c>
      <c r="C3344">
        <f t="shared" si="105"/>
        <v>8</v>
      </c>
      <c r="D3344" s="2">
        <f>DATE(2023,KB_s[[#This Row],[Monat]],KB_s[[#This Row],[Tag]])</f>
        <v>45167</v>
      </c>
      <c r="E3344" s="3">
        <f>WEEKNUM(KB_s[[#This Row],[kill_datetime]],2)</f>
        <v>36</v>
      </c>
      <c r="F3344" t="s">
        <v>305</v>
      </c>
      <c r="G3344" t="s">
        <v>13</v>
      </c>
      <c r="H3344" t="s">
        <v>82</v>
      </c>
      <c r="I3344" t="s">
        <v>20</v>
      </c>
      <c r="J3344" t="s">
        <v>116</v>
      </c>
      <c r="K3344" t="s">
        <v>52</v>
      </c>
      <c r="L3344" t="s">
        <v>716</v>
      </c>
      <c r="M3344" t="s">
        <v>94</v>
      </c>
      <c r="N3344" s="1">
        <v>322358830.41000003</v>
      </c>
      <c r="O3344" s="1">
        <v>143364938.30000001</v>
      </c>
    </row>
    <row r="3345" spans="1:15" x14ac:dyDescent="0.25">
      <c r="A3345" s="2">
        <v>45167.994317129633</v>
      </c>
      <c r="B3345">
        <f t="shared" si="104"/>
        <v>29</v>
      </c>
      <c r="C3345">
        <f t="shared" si="105"/>
        <v>8</v>
      </c>
      <c r="D3345" s="2">
        <f>DATE(2023,KB_s[[#This Row],[Monat]],KB_s[[#This Row],[Tag]])</f>
        <v>45167</v>
      </c>
      <c r="E3345" s="3">
        <f>WEEKNUM(KB_s[[#This Row],[kill_datetime]],2)</f>
        <v>36</v>
      </c>
      <c r="F3345" t="s">
        <v>23</v>
      </c>
      <c r="G3345" t="s">
        <v>20</v>
      </c>
      <c r="H3345" t="s">
        <v>153</v>
      </c>
      <c r="I3345" t="s">
        <v>27</v>
      </c>
      <c r="J3345" t="s">
        <v>80</v>
      </c>
      <c r="K3345" t="s">
        <v>36</v>
      </c>
      <c r="L3345" t="s">
        <v>716</v>
      </c>
      <c r="M3345" t="s">
        <v>94</v>
      </c>
      <c r="N3345" s="1">
        <v>63272251.969999999</v>
      </c>
      <c r="O3345" s="1">
        <v>49185499.140000001</v>
      </c>
    </row>
    <row r="3346" spans="1:15" x14ac:dyDescent="0.25">
      <c r="A3346" s="2">
        <v>45167.994502314818</v>
      </c>
      <c r="B3346">
        <f t="shared" si="104"/>
        <v>29</v>
      </c>
      <c r="C3346">
        <f t="shared" si="105"/>
        <v>8</v>
      </c>
      <c r="D3346" s="2">
        <f>DATE(2023,KB_s[[#This Row],[Monat]],KB_s[[#This Row],[Tag]])</f>
        <v>45167</v>
      </c>
      <c r="E3346" s="3">
        <f>WEEKNUM(KB_s[[#This Row],[kill_datetime]],2)</f>
        <v>36</v>
      </c>
      <c r="F3346" t="s">
        <v>194</v>
      </c>
      <c r="G3346" t="s">
        <v>20</v>
      </c>
      <c r="H3346" t="s">
        <v>153</v>
      </c>
      <c r="I3346" t="s">
        <v>27</v>
      </c>
      <c r="J3346" t="s">
        <v>80</v>
      </c>
      <c r="K3346" t="s">
        <v>36</v>
      </c>
      <c r="L3346" t="s">
        <v>716</v>
      </c>
      <c r="M3346" t="s">
        <v>94</v>
      </c>
      <c r="N3346" s="1">
        <v>66989823.020000003</v>
      </c>
      <c r="O3346" s="1">
        <v>54071262.560000002</v>
      </c>
    </row>
    <row r="3347" spans="1:15" x14ac:dyDescent="0.25">
      <c r="A3347" s="2">
        <v>45167.994733796295</v>
      </c>
      <c r="B3347">
        <f t="shared" si="104"/>
        <v>29</v>
      </c>
      <c r="C3347">
        <f t="shared" si="105"/>
        <v>8</v>
      </c>
      <c r="D3347" s="2">
        <f>DATE(2023,KB_s[[#This Row],[Monat]],KB_s[[#This Row],[Tag]])</f>
        <v>45167</v>
      </c>
      <c r="E3347" s="3">
        <f>WEEKNUM(KB_s[[#This Row],[kill_datetime]],2)</f>
        <v>36</v>
      </c>
      <c r="F3347" t="s">
        <v>23</v>
      </c>
      <c r="G3347" t="s">
        <v>20</v>
      </c>
      <c r="H3347" t="s">
        <v>675</v>
      </c>
      <c r="I3347" t="s">
        <v>27</v>
      </c>
      <c r="J3347" t="s">
        <v>80</v>
      </c>
      <c r="K3347" t="s">
        <v>36</v>
      </c>
      <c r="L3347" t="s">
        <v>716</v>
      </c>
      <c r="M3347" t="s">
        <v>94</v>
      </c>
      <c r="N3347" s="1">
        <v>72805398.530000001</v>
      </c>
      <c r="O3347" s="1">
        <v>55927207.079999998</v>
      </c>
    </row>
    <row r="3348" spans="1:15" x14ac:dyDescent="0.25">
      <c r="A3348" s="2">
        <v>45167.994884259257</v>
      </c>
      <c r="B3348">
        <f t="shared" si="104"/>
        <v>29</v>
      </c>
      <c r="C3348">
        <f t="shared" si="105"/>
        <v>8</v>
      </c>
      <c r="D3348" s="2">
        <f>DATE(2023,KB_s[[#This Row],[Monat]],KB_s[[#This Row],[Tag]])</f>
        <v>45167</v>
      </c>
      <c r="E3348" s="3">
        <f>WEEKNUM(KB_s[[#This Row],[kill_datetime]],2)</f>
        <v>36</v>
      </c>
      <c r="F3348" t="s">
        <v>23</v>
      </c>
      <c r="G3348" t="s">
        <v>20</v>
      </c>
      <c r="H3348" t="s">
        <v>207</v>
      </c>
      <c r="I3348" t="s">
        <v>27</v>
      </c>
      <c r="J3348" t="s">
        <v>233</v>
      </c>
      <c r="K3348" t="s">
        <v>17</v>
      </c>
      <c r="L3348" t="s">
        <v>716</v>
      </c>
      <c r="M3348" t="s">
        <v>94</v>
      </c>
      <c r="N3348" s="1">
        <v>845821.64</v>
      </c>
      <c r="O3348" s="1">
        <v>613236.34</v>
      </c>
    </row>
    <row r="3349" spans="1:15" x14ac:dyDescent="0.25">
      <c r="A3349" s="2">
        <v>45167.995497685188</v>
      </c>
      <c r="B3349">
        <f t="shared" si="104"/>
        <v>29</v>
      </c>
      <c r="C3349">
        <f t="shared" si="105"/>
        <v>8</v>
      </c>
      <c r="D3349" s="2">
        <f>DATE(2023,KB_s[[#This Row],[Monat]],KB_s[[#This Row],[Tag]])</f>
        <v>45167</v>
      </c>
      <c r="E3349" s="3">
        <f>WEEKNUM(KB_s[[#This Row],[kill_datetime]],2)</f>
        <v>36</v>
      </c>
      <c r="F3349" t="s">
        <v>22</v>
      </c>
      <c r="G3349" t="s">
        <v>13</v>
      </c>
      <c r="H3349" t="s">
        <v>198</v>
      </c>
      <c r="I3349" t="s">
        <v>20</v>
      </c>
      <c r="J3349" t="s">
        <v>116</v>
      </c>
      <c r="K3349" t="s">
        <v>52</v>
      </c>
      <c r="L3349" t="s">
        <v>716</v>
      </c>
      <c r="M3349" t="s">
        <v>94</v>
      </c>
      <c r="N3349" s="1">
        <v>318736099.50999999</v>
      </c>
      <c r="O3349" s="1">
        <v>165462542.28</v>
      </c>
    </row>
    <row r="3350" spans="1:15" x14ac:dyDescent="0.25">
      <c r="A3350" s="2">
        <v>45167.996435185189</v>
      </c>
      <c r="B3350">
        <f t="shared" si="104"/>
        <v>29</v>
      </c>
      <c r="C3350">
        <f t="shared" si="105"/>
        <v>8</v>
      </c>
      <c r="D3350" s="2">
        <f>DATE(2023,KB_s[[#This Row],[Monat]],KB_s[[#This Row],[Tag]])</f>
        <v>45167</v>
      </c>
      <c r="E3350" s="3">
        <f>WEEKNUM(KB_s[[#This Row],[kill_datetime]],2)</f>
        <v>36</v>
      </c>
      <c r="F3350" t="s">
        <v>305</v>
      </c>
      <c r="G3350" t="s">
        <v>13</v>
      </c>
      <c r="H3350" t="s">
        <v>23</v>
      </c>
      <c r="I3350" t="s">
        <v>20</v>
      </c>
      <c r="J3350" t="s">
        <v>379</v>
      </c>
      <c r="K3350" t="s">
        <v>52</v>
      </c>
      <c r="L3350" t="s">
        <v>716</v>
      </c>
      <c r="M3350" t="s">
        <v>94</v>
      </c>
      <c r="N3350" s="1">
        <v>519005055.38</v>
      </c>
      <c r="O3350" s="1">
        <v>295263825.13</v>
      </c>
    </row>
    <row r="3351" spans="1:15" x14ac:dyDescent="0.25">
      <c r="A3351" s="2">
        <v>45167.996689814812</v>
      </c>
      <c r="B3351">
        <f t="shared" si="104"/>
        <v>29</v>
      </c>
      <c r="C3351">
        <f t="shared" si="105"/>
        <v>8</v>
      </c>
      <c r="D3351" s="2">
        <f>DATE(2023,KB_s[[#This Row],[Monat]],KB_s[[#This Row],[Tag]])</f>
        <v>45167</v>
      </c>
      <c r="E3351" s="3">
        <f>WEEKNUM(KB_s[[#This Row],[kill_datetime]],2)</f>
        <v>36</v>
      </c>
      <c r="F3351" t="s">
        <v>21</v>
      </c>
      <c r="G3351" t="s">
        <v>13</v>
      </c>
      <c r="H3351" t="s">
        <v>82</v>
      </c>
      <c r="I3351" t="s">
        <v>20</v>
      </c>
      <c r="J3351" t="s">
        <v>116</v>
      </c>
      <c r="K3351" t="s">
        <v>52</v>
      </c>
      <c r="L3351" t="s">
        <v>716</v>
      </c>
      <c r="M3351" t="s">
        <v>94</v>
      </c>
      <c r="N3351" s="1">
        <v>313569648.81</v>
      </c>
      <c r="O3351" s="1">
        <v>162556310.61000001</v>
      </c>
    </row>
    <row r="3352" spans="1:15" x14ac:dyDescent="0.25">
      <c r="A3352" s="2">
        <v>45167.998101851852</v>
      </c>
      <c r="B3352">
        <f t="shared" si="104"/>
        <v>29</v>
      </c>
      <c r="C3352">
        <f t="shared" si="105"/>
        <v>8</v>
      </c>
      <c r="D3352" s="2">
        <f>DATE(2023,KB_s[[#This Row],[Monat]],KB_s[[#This Row],[Tag]])</f>
        <v>45167</v>
      </c>
      <c r="E3352" s="3">
        <f>WEEKNUM(KB_s[[#This Row],[kill_datetime]],2)</f>
        <v>36</v>
      </c>
      <c r="F3352" t="s">
        <v>230</v>
      </c>
      <c r="G3352" t="s">
        <v>13</v>
      </c>
      <c r="H3352" t="s">
        <v>28</v>
      </c>
      <c r="I3352" t="s">
        <v>20</v>
      </c>
      <c r="J3352" t="s">
        <v>116</v>
      </c>
      <c r="K3352" t="s">
        <v>52</v>
      </c>
      <c r="L3352" t="s">
        <v>716</v>
      </c>
      <c r="M3352" t="s">
        <v>94</v>
      </c>
      <c r="N3352" s="1">
        <v>319146090.32999998</v>
      </c>
      <c r="O3352" s="1">
        <v>174131853.38</v>
      </c>
    </row>
    <row r="3353" spans="1:15" x14ac:dyDescent="0.25">
      <c r="A3353" s="2">
        <v>45167.998472222222</v>
      </c>
      <c r="B3353">
        <f t="shared" si="104"/>
        <v>29</v>
      </c>
      <c r="C3353">
        <f t="shared" si="105"/>
        <v>8</v>
      </c>
      <c r="D3353" s="2">
        <f>DATE(2023,KB_s[[#This Row],[Monat]],KB_s[[#This Row],[Tag]])</f>
        <v>45167</v>
      </c>
      <c r="E3353" s="3">
        <f>WEEKNUM(KB_s[[#This Row],[kill_datetime]],2)</f>
        <v>36</v>
      </c>
      <c r="F3353" t="s">
        <v>294</v>
      </c>
      <c r="G3353" t="s">
        <v>13</v>
      </c>
      <c r="H3353" t="s">
        <v>345</v>
      </c>
      <c r="I3353" t="s">
        <v>20</v>
      </c>
      <c r="J3353" t="s">
        <v>116</v>
      </c>
      <c r="K3353" t="s">
        <v>52</v>
      </c>
      <c r="L3353" t="s">
        <v>716</v>
      </c>
      <c r="M3353" t="s">
        <v>94</v>
      </c>
      <c r="N3353" s="1">
        <v>286775038.44999999</v>
      </c>
      <c r="O3353" s="1">
        <v>134943786.90000001</v>
      </c>
    </row>
    <row r="3354" spans="1:15" x14ac:dyDescent="0.25">
      <c r="A3354" s="2">
        <v>45167.998506944445</v>
      </c>
      <c r="B3354">
        <f t="shared" si="104"/>
        <v>29</v>
      </c>
      <c r="C3354">
        <f t="shared" si="105"/>
        <v>8</v>
      </c>
      <c r="D3354" s="2">
        <f>DATE(2023,KB_s[[#This Row],[Monat]],KB_s[[#This Row],[Tag]])</f>
        <v>45167</v>
      </c>
      <c r="E3354" s="3">
        <f>WEEKNUM(KB_s[[#This Row],[kill_datetime]],2)</f>
        <v>36</v>
      </c>
      <c r="F3354" t="s">
        <v>40</v>
      </c>
      <c r="G3354" t="s">
        <v>20</v>
      </c>
      <c r="H3354" t="s">
        <v>164</v>
      </c>
      <c r="I3354" t="s">
        <v>13</v>
      </c>
      <c r="J3354" t="s">
        <v>80</v>
      </c>
      <c r="K3354" t="s">
        <v>36</v>
      </c>
      <c r="L3354" t="s">
        <v>716</v>
      </c>
      <c r="M3354" t="s">
        <v>94</v>
      </c>
      <c r="N3354" s="1">
        <v>68784865.319999993</v>
      </c>
      <c r="O3354" s="1">
        <v>51024394.020000003</v>
      </c>
    </row>
    <row r="3355" spans="1:15" x14ac:dyDescent="0.25">
      <c r="A3355" s="2">
        <v>45167.998622685183</v>
      </c>
      <c r="B3355">
        <f t="shared" si="104"/>
        <v>29</v>
      </c>
      <c r="C3355">
        <f t="shared" si="105"/>
        <v>8</v>
      </c>
      <c r="D3355" s="2">
        <f>DATE(2023,KB_s[[#This Row],[Monat]],KB_s[[#This Row],[Tag]])</f>
        <v>45167</v>
      </c>
      <c r="E3355" s="3">
        <f>WEEKNUM(KB_s[[#This Row],[kill_datetime]],2)</f>
        <v>36</v>
      </c>
      <c r="F3355" t="s">
        <v>92</v>
      </c>
      <c r="G3355" t="s">
        <v>13</v>
      </c>
      <c r="H3355" t="s">
        <v>548</v>
      </c>
      <c r="I3355" t="s">
        <v>60</v>
      </c>
      <c r="J3355" t="s">
        <v>448</v>
      </c>
      <c r="K3355" t="s">
        <v>32</v>
      </c>
      <c r="L3355" t="s">
        <v>124</v>
      </c>
      <c r="M3355" t="s">
        <v>94</v>
      </c>
      <c r="N3355" s="1">
        <v>11449160.439999999</v>
      </c>
      <c r="O3355" s="1">
        <v>4811336.9400000004</v>
      </c>
    </row>
    <row r="3356" spans="1:15" x14ac:dyDescent="0.25">
      <c r="A3356" s="2">
        <v>45167.998877314814</v>
      </c>
      <c r="B3356">
        <f t="shared" si="104"/>
        <v>29</v>
      </c>
      <c r="C3356">
        <f t="shared" si="105"/>
        <v>8</v>
      </c>
      <c r="D3356" s="2">
        <f>DATE(2023,KB_s[[#This Row],[Monat]],KB_s[[#This Row],[Tag]])</f>
        <v>45167</v>
      </c>
      <c r="E3356" s="3">
        <f>WEEKNUM(KB_s[[#This Row],[kill_datetime]],2)</f>
        <v>36</v>
      </c>
      <c r="F3356" t="s">
        <v>23</v>
      </c>
      <c r="G3356" t="s">
        <v>20</v>
      </c>
      <c r="H3356" t="s">
        <v>21</v>
      </c>
      <c r="I3356" t="s">
        <v>13</v>
      </c>
      <c r="J3356" t="s">
        <v>106</v>
      </c>
      <c r="K3356" t="s">
        <v>32</v>
      </c>
      <c r="L3356" t="s">
        <v>65</v>
      </c>
      <c r="M3356" t="s">
        <v>66</v>
      </c>
      <c r="N3356" s="1">
        <v>14404134.75</v>
      </c>
      <c r="O3356" s="1">
        <v>5543378.46</v>
      </c>
    </row>
    <row r="3357" spans="1:15" x14ac:dyDescent="0.25">
      <c r="A3357" s="2">
        <v>45167.99962962963</v>
      </c>
      <c r="B3357">
        <f t="shared" si="104"/>
        <v>29</v>
      </c>
      <c r="C3357">
        <f t="shared" si="105"/>
        <v>8</v>
      </c>
      <c r="D3357" s="2">
        <f>DATE(2023,KB_s[[#This Row],[Monat]],KB_s[[#This Row],[Tag]])</f>
        <v>45167</v>
      </c>
      <c r="E3357" s="3">
        <f>WEEKNUM(KB_s[[#This Row],[kill_datetime]],2)</f>
        <v>36</v>
      </c>
      <c r="F3357" t="s">
        <v>230</v>
      </c>
      <c r="G3357" t="s">
        <v>13</v>
      </c>
      <c r="H3357" t="s">
        <v>536</v>
      </c>
      <c r="I3357" t="s">
        <v>60</v>
      </c>
      <c r="J3357" t="s">
        <v>379</v>
      </c>
      <c r="K3357" t="s">
        <v>52</v>
      </c>
      <c r="L3357" t="s">
        <v>716</v>
      </c>
      <c r="M3357" t="s">
        <v>94</v>
      </c>
      <c r="N3357" s="1">
        <v>521553529.88999999</v>
      </c>
      <c r="O3357" s="1">
        <v>310141540.47000003</v>
      </c>
    </row>
    <row r="3358" spans="1:15" x14ac:dyDescent="0.25">
      <c r="A3358" s="2">
        <v>45167.999895833331</v>
      </c>
      <c r="B3358">
        <f t="shared" si="104"/>
        <v>29</v>
      </c>
      <c r="C3358">
        <f t="shared" si="105"/>
        <v>8</v>
      </c>
      <c r="D3358" s="2">
        <f>DATE(2023,KB_s[[#This Row],[Monat]],KB_s[[#This Row],[Tag]])</f>
        <v>45167</v>
      </c>
      <c r="E3358" s="3">
        <f>WEEKNUM(KB_s[[#This Row],[kill_datetime]],2)</f>
        <v>36</v>
      </c>
      <c r="F3358" t="s">
        <v>210</v>
      </c>
      <c r="G3358" t="s">
        <v>20</v>
      </c>
      <c r="H3358" t="s">
        <v>120</v>
      </c>
      <c r="I3358" t="s">
        <v>27</v>
      </c>
      <c r="J3358" t="s">
        <v>80</v>
      </c>
      <c r="K3358" t="s">
        <v>36</v>
      </c>
      <c r="L3358" t="s">
        <v>716</v>
      </c>
      <c r="M3358" t="s">
        <v>94</v>
      </c>
      <c r="N3358" s="1">
        <v>63864293.07</v>
      </c>
      <c r="O3358" s="1">
        <v>51012670.670000002</v>
      </c>
    </row>
    <row r="3359" spans="1:15" x14ac:dyDescent="0.25">
      <c r="A3359" s="2">
        <v>45168.000694444447</v>
      </c>
      <c r="B3359">
        <f t="shared" si="104"/>
        <v>30</v>
      </c>
      <c r="C3359">
        <f t="shared" si="105"/>
        <v>8</v>
      </c>
      <c r="D3359" s="2">
        <f>DATE(2023,KB_s[[#This Row],[Monat]],KB_s[[#This Row],[Tag]])</f>
        <v>45168</v>
      </c>
      <c r="E3359" s="3">
        <f>WEEKNUM(KB_s[[#This Row],[kill_datetime]],2)</f>
        <v>36</v>
      </c>
      <c r="F3359" t="s">
        <v>23</v>
      </c>
      <c r="G3359" t="s">
        <v>20</v>
      </c>
      <c r="H3359" t="s">
        <v>93</v>
      </c>
      <c r="I3359" t="s">
        <v>13</v>
      </c>
      <c r="J3359" t="s">
        <v>112</v>
      </c>
      <c r="K3359" t="s">
        <v>25</v>
      </c>
      <c r="L3359" t="s">
        <v>716</v>
      </c>
      <c r="M3359" t="s">
        <v>94</v>
      </c>
      <c r="N3359" s="1">
        <v>4738555.5</v>
      </c>
      <c r="O3359" s="1">
        <v>3277912.55</v>
      </c>
    </row>
    <row r="3360" spans="1:15" x14ac:dyDescent="0.25">
      <c r="A3360" s="2">
        <v>45168.001099537039</v>
      </c>
      <c r="B3360">
        <f t="shared" si="104"/>
        <v>30</v>
      </c>
      <c r="C3360">
        <f t="shared" si="105"/>
        <v>8</v>
      </c>
      <c r="D3360" s="2">
        <f>DATE(2023,KB_s[[#This Row],[Monat]],KB_s[[#This Row],[Tag]])</f>
        <v>45168</v>
      </c>
      <c r="E3360" s="3">
        <f>WEEKNUM(KB_s[[#This Row],[kill_datetime]],2)</f>
        <v>36</v>
      </c>
      <c r="F3360" t="s">
        <v>89</v>
      </c>
      <c r="G3360" t="s">
        <v>20</v>
      </c>
      <c r="H3360" t="s">
        <v>272</v>
      </c>
      <c r="I3360" t="s">
        <v>27</v>
      </c>
      <c r="J3360" t="s">
        <v>90</v>
      </c>
      <c r="K3360" t="s">
        <v>36</v>
      </c>
      <c r="L3360" t="s">
        <v>716</v>
      </c>
      <c r="M3360" t="s">
        <v>94</v>
      </c>
      <c r="N3360" s="1">
        <v>57695160.82</v>
      </c>
      <c r="O3360" s="1">
        <v>40543758.640000001</v>
      </c>
    </row>
    <row r="3361" spans="1:15" x14ac:dyDescent="0.25">
      <c r="A3361" s="2">
        <v>45168.002951388888</v>
      </c>
      <c r="B3361">
        <f t="shared" si="104"/>
        <v>30</v>
      </c>
      <c r="C3361">
        <f t="shared" si="105"/>
        <v>8</v>
      </c>
      <c r="D3361" s="2">
        <f>DATE(2023,KB_s[[#This Row],[Monat]],KB_s[[#This Row],[Tag]])</f>
        <v>45168</v>
      </c>
      <c r="E3361" s="3">
        <f>WEEKNUM(KB_s[[#This Row],[kill_datetime]],2)</f>
        <v>36</v>
      </c>
      <c r="F3361" t="s">
        <v>354</v>
      </c>
      <c r="G3361" t="s">
        <v>60</v>
      </c>
      <c r="H3361" t="s">
        <v>153</v>
      </c>
      <c r="I3361" t="s">
        <v>27</v>
      </c>
      <c r="J3361" t="s">
        <v>80</v>
      </c>
      <c r="K3361" t="s">
        <v>36</v>
      </c>
      <c r="L3361" t="s">
        <v>716</v>
      </c>
      <c r="M3361" t="s">
        <v>94</v>
      </c>
      <c r="N3361" s="1">
        <v>65737337.539999999</v>
      </c>
      <c r="O3361" s="1">
        <v>52759826.579999998</v>
      </c>
    </row>
    <row r="3362" spans="1:15" x14ac:dyDescent="0.25">
      <c r="A3362" s="2">
        <v>45168.004201388889</v>
      </c>
      <c r="B3362">
        <f t="shared" si="104"/>
        <v>30</v>
      </c>
      <c r="C3362">
        <f t="shared" si="105"/>
        <v>8</v>
      </c>
      <c r="D3362" s="2">
        <f>DATE(2023,KB_s[[#This Row],[Monat]],KB_s[[#This Row],[Tag]])</f>
        <v>45168</v>
      </c>
      <c r="E3362" s="3">
        <f>WEEKNUM(KB_s[[#This Row],[kill_datetime]],2)</f>
        <v>36</v>
      </c>
      <c r="F3362" t="s">
        <v>101</v>
      </c>
      <c r="G3362" t="s">
        <v>27</v>
      </c>
      <c r="H3362" t="s">
        <v>349</v>
      </c>
      <c r="I3362" t="s">
        <v>20</v>
      </c>
      <c r="J3362" t="s">
        <v>251</v>
      </c>
      <c r="K3362" t="s">
        <v>52</v>
      </c>
      <c r="L3362" t="s">
        <v>716</v>
      </c>
      <c r="M3362" t="s">
        <v>94</v>
      </c>
      <c r="N3362" s="1">
        <v>310280538.51999998</v>
      </c>
      <c r="O3362" s="1">
        <v>135935168.24000001</v>
      </c>
    </row>
    <row r="3363" spans="1:15" x14ac:dyDescent="0.25">
      <c r="A3363" s="2">
        <v>45168.005543981482</v>
      </c>
      <c r="B3363">
        <f t="shared" si="104"/>
        <v>30</v>
      </c>
      <c r="C3363">
        <f t="shared" si="105"/>
        <v>8</v>
      </c>
      <c r="D3363" s="2">
        <f>DATE(2023,KB_s[[#This Row],[Monat]],KB_s[[#This Row],[Tag]])</f>
        <v>45168</v>
      </c>
      <c r="E3363" s="3">
        <f>WEEKNUM(KB_s[[#This Row],[kill_datetime]],2)</f>
        <v>36</v>
      </c>
      <c r="F3363" t="s">
        <v>613</v>
      </c>
      <c r="G3363" t="s">
        <v>27</v>
      </c>
      <c r="H3363" t="s">
        <v>677</v>
      </c>
      <c r="I3363" t="s">
        <v>20</v>
      </c>
      <c r="J3363" t="s">
        <v>379</v>
      </c>
      <c r="K3363" t="s">
        <v>52</v>
      </c>
      <c r="L3363" t="s">
        <v>716</v>
      </c>
      <c r="M3363" t="s">
        <v>94</v>
      </c>
      <c r="N3363" s="1">
        <v>558806855.79999995</v>
      </c>
      <c r="O3363" s="1">
        <v>283443982.13999999</v>
      </c>
    </row>
    <row r="3364" spans="1:15" x14ac:dyDescent="0.25">
      <c r="A3364" s="2">
        <v>45168.005983796298</v>
      </c>
      <c r="B3364">
        <f t="shared" si="104"/>
        <v>30</v>
      </c>
      <c r="C3364">
        <f t="shared" si="105"/>
        <v>8</v>
      </c>
      <c r="D3364" s="2">
        <f>DATE(2023,KB_s[[#This Row],[Monat]],KB_s[[#This Row],[Tag]])</f>
        <v>45168</v>
      </c>
      <c r="E3364" s="3">
        <f>WEEKNUM(KB_s[[#This Row],[kill_datetime]],2)</f>
        <v>36</v>
      </c>
      <c r="F3364" t="s">
        <v>22</v>
      </c>
      <c r="G3364" t="s">
        <v>13</v>
      </c>
      <c r="H3364" t="s">
        <v>189</v>
      </c>
      <c r="I3364" t="s">
        <v>60</v>
      </c>
      <c r="J3364" t="s">
        <v>379</v>
      </c>
      <c r="K3364" t="s">
        <v>52</v>
      </c>
      <c r="L3364" t="s">
        <v>716</v>
      </c>
      <c r="M3364" t="s">
        <v>94</v>
      </c>
      <c r="N3364" s="1">
        <v>518353743.80000001</v>
      </c>
      <c r="O3364" s="1">
        <v>303188297.06999999</v>
      </c>
    </row>
    <row r="3365" spans="1:15" x14ac:dyDescent="0.25">
      <c r="A3365" s="2">
        <v>45168.006064814814</v>
      </c>
      <c r="B3365">
        <f t="shared" si="104"/>
        <v>30</v>
      </c>
      <c r="C3365">
        <f t="shared" si="105"/>
        <v>8</v>
      </c>
      <c r="D3365" s="2">
        <f>DATE(2023,KB_s[[#This Row],[Monat]],KB_s[[#This Row],[Tag]])</f>
        <v>45168</v>
      </c>
      <c r="E3365" s="3">
        <f>WEEKNUM(KB_s[[#This Row],[kill_datetime]],2)</f>
        <v>36</v>
      </c>
      <c r="F3365" t="s">
        <v>108</v>
      </c>
      <c r="G3365" t="s">
        <v>13</v>
      </c>
      <c r="H3365" t="s">
        <v>89</v>
      </c>
      <c r="I3365" t="s">
        <v>20</v>
      </c>
      <c r="J3365" t="s">
        <v>251</v>
      </c>
      <c r="K3365" t="s">
        <v>52</v>
      </c>
      <c r="L3365" t="s">
        <v>716</v>
      </c>
      <c r="M3365" t="s">
        <v>94</v>
      </c>
      <c r="N3365" s="1">
        <v>261979489.34999999</v>
      </c>
      <c r="O3365" s="1">
        <v>111096343.92</v>
      </c>
    </row>
    <row r="3366" spans="1:15" x14ac:dyDescent="0.25">
      <c r="A3366" s="2">
        <v>45168.007986111108</v>
      </c>
      <c r="B3366">
        <f t="shared" si="104"/>
        <v>30</v>
      </c>
      <c r="C3366">
        <f t="shared" si="105"/>
        <v>8</v>
      </c>
      <c r="D3366" s="2">
        <f>DATE(2023,KB_s[[#This Row],[Monat]],KB_s[[#This Row],[Tag]])</f>
        <v>45168</v>
      </c>
      <c r="E3366" s="3">
        <f>WEEKNUM(KB_s[[#This Row],[kill_datetime]],2)</f>
        <v>36</v>
      </c>
      <c r="F3366" t="s">
        <v>108</v>
      </c>
      <c r="G3366" t="s">
        <v>13</v>
      </c>
      <c r="H3366" t="s">
        <v>369</v>
      </c>
      <c r="I3366" t="s">
        <v>20</v>
      </c>
      <c r="J3366" t="s">
        <v>379</v>
      </c>
      <c r="K3366" t="s">
        <v>52</v>
      </c>
      <c r="L3366" t="s">
        <v>716</v>
      </c>
      <c r="M3366" t="s">
        <v>94</v>
      </c>
      <c r="N3366" s="1">
        <v>520904735.36000001</v>
      </c>
      <c r="O3366" s="1">
        <v>306790997.77999997</v>
      </c>
    </row>
    <row r="3367" spans="1:15" x14ac:dyDescent="0.25">
      <c r="A3367" s="2">
        <v>45168.00849537037</v>
      </c>
      <c r="B3367">
        <f t="shared" si="104"/>
        <v>30</v>
      </c>
      <c r="C3367">
        <f t="shared" si="105"/>
        <v>8</v>
      </c>
      <c r="D3367" s="2">
        <f>DATE(2023,KB_s[[#This Row],[Monat]],KB_s[[#This Row],[Tag]])</f>
        <v>45168</v>
      </c>
      <c r="E3367" s="3">
        <f>WEEKNUM(KB_s[[#This Row],[kill_datetime]],2)</f>
        <v>36</v>
      </c>
      <c r="F3367" t="s">
        <v>652</v>
      </c>
      <c r="G3367" t="s">
        <v>60</v>
      </c>
      <c r="H3367" t="s">
        <v>675</v>
      </c>
      <c r="I3367" t="s">
        <v>27</v>
      </c>
      <c r="J3367" t="s">
        <v>80</v>
      </c>
      <c r="K3367" t="s">
        <v>36</v>
      </c>
      <c r="L3367" t="s">
        <v>716</v>
      </c>
      <c r="M3367" t="s">
        <v>94</v>
      </c>
      <c r="N3367" s="1">
        <v>72781295.310000002</v>
      </c>
      <c r="O3367" s="1">
        <v>57670475.530000001</v>
      </c>
    </row>
    <row r="3368" spans="1:15" x14ac:dyDescent="0.25">
      <c r="A3368" s="2">
        <v>45168.008796296293</v>
      </c>
      <c r="B3368">
        <f t="shared" si="104"/>
        <v>30</v>
      </c>
      <c r="C3368">
        <f t="shared" si="105"/>
        <v>8</v>
      </c>
      <c r="D3368" s="2">
        <f>DATE(2023,KB_s[[#This Row],[Monat]],KB_s[[#This Row],[Tag]])</f>
        <v>45168</v>
      </c>
      <c r="E3368" s="3">
        <f>WEEKNUM(KB_s[[#This Row],[kill_datetime]],2)</f>
        <v>36</v>
      </c>
      <c r="F3368" t="s">
        <v>153</v>
      </c>
      <c r="G3368" t="s">
        <v>27</v>
      </c>
      <c r="H3368" t="s">
        <v>175</v>
      </c>
      <c r="I3368" t="s">
        <v>60</v>
      </c>
      <c r="J3368" t="s">
        <v>90</v>
      </c>
      <c r="K3368" t="s">
        <v>36</v>
      </c>
      <c r="L3368" t="s">
        <v>716</v>
      </c>
      <c r="M3368" t="s">
        <v>94</v>
      </c>
      <c r="N3368" s="1">
        <v>63557020.75</v>
      </c>
      <c r="O3368" s="1">
        <v>39050937.289999999</v>
      </c>
    </row>
    <row r="3369" spans="1:15" x14ac:dyDescent="0.25">
      <c r="A3369" s="2">
        <v>45168.009421296294</v>
      </c>
      <c r="B3369">
        <f t="shared" si="104"/>
        <v>30</v>
      </c>
      <c r="C3369">
        <f t="shared" si="105"/>
        <v>8</v>
      </c>
      <c r="D3369" s="2">
        <f>DATE(2023,KB_s[[#This Row],[Monat]],KB_s[[#This Row],[Tag]])</f>
        <v>45168</v>
      </c>
      <c r="E3369" s="3">
        <f>WEEKNUM(KB_s[[#This Row],[kill_datetime]],2)</f>
        <v>36</v>
      </c>
      <c r="F3369" t="s">
        <v>172</v>
      </c>
      <c r="G3369" t="s">
        <v>13</v>
      </c>
      <c r="H3369" t="s">
        <v>360</v>
      </c>
      <c r="I3369" t="s">
        <v>20</v>
      </c>
      <c r="J3369" t="s">
        <v>251</v>
      </c>
      <c r="K3369" t="s">
        <v>52</v>
      </c>
      <c r="L3369" t="s">
        <v>716</v>
      </c>
      <c r="M3369" t="s">
        <v>94</v>
      </c>
      <c r="N3369" s="1">
        <v>263561273.02000001</v>
      </c>
      <c r="O3369" s="1">
        <v>99868617.359999999</v>
      </c>
    </row>
    <row r="3370" spans="1:15" x14ac:dyDescent="0.25">
      <c r="A3370" s="2">
        <v>45168.01</v>
      </c>
      <c r="B3370">
        <f t="shared" si="104"/>
        <v>30</v>
      </c>
      <c r="C3370">
        <f t="shared" si="105"/>
        <v>8</v>
      </c>
      <c r="D3370" s="2">
        <f>DATE(2023,KB_s[[#This Row],[Monat]],KB_s[[#This Row],[Tag]])</f>
        <v>45168</v>
      </c>
      <c r="E3370" s="3">
        <f>WEEKNUM(KB_s[[#This Row],[kill_datetime]],2)</f>
        <v>36</v>
      </c>
      <c r="F3370" t="s">
        <v>131</v>
      </c>
      <c r="G3370" t="s">
        <v>60</v>
      </c>
      <c r="H3370" t="s">
        <v>70</v>
      </c>
      <c r="I3370" t="s">
        <v>13</v>
      </c>
      <c r="J3370" t="s">
        <v>80</v>
      </c>
      <c r="K3370" t="s">
        <v>36</v>
      </c>
      <c r="L3370" t="s">
        <v>716</v>
      </c>
      <c r="M3370" t="s">
        <v>94</v>
      </c>
      <c r="N3370" s="1">
        <v>70727724.239999995</v>
      </c>
      <c r="O3370" s="1">
        <v>56844112.93</v>
      </c>
    </row>
    <row r="3371" spans="1:15" x14ac:dyDescent="0.25">
      <c r="A3371" s="2">
        <v>45168.010844907411</v>
      </c>
      <c r="B3371">
        <f t="shared" si="104"/>
        <v>30</v>
      </c>
      <c r="C3371">
        <f t="shared" si="105"/>
        <v>8</v>
      </c>
      <c r="D3371" s="2">
        <f>DATE(2023,KB_s[[#This Row],[Monat]],KB_s[[#This Row],[Tag]])</f>
        <v>45168</v>
      </c>
      <c r="E3371" s="3">
        <f>WEEKNUM(KB_s[[#This Row],[kill_datetime]],2)</f>
        <v>36</v>
      </c>
      <c r="F3371" t="s">
        <v>294</v>
      </c>
      <c r="G3371" t="s">
        <v>13</v>
      </c>
      <c r="H3371" t="s">
        <v>23</v>
      </c>
      <c r="I3371" t="s">
        <v>20</v>
      </c>
      <c r="J3371" t="s">
        <v>116</v>
      </c>
      <c r="K3371" t="s">
        <v>52</v>
      </c>
      <c r="L3371" t="s">
        <v>716</v>
      </c>
      <c r="M3371" t="s">
        <v>94</v>
      </c>
      <c r="N3371" s="1">
        <v>334330827.80000001</v>
      </c>
      <c r="O3371" s="1">
        <v>171605554.50999999</v>
      </c>
    </row>
    <row r="3372" spans="1:15" x14ac:dyDescent="0.25">
      <c r="A3372" s="2">
        <v>45168.010879629626</v>
      </c>
      <c r="B3372">
        <f t="shared" si="104"/>
        <v>30</v>
      </c>
      <c r="C3372">
        <f t="shared" si="105"/>
        <v>8</v>
      </c>
      <c r="D3372" s="2">
        <f>DATE(2023,KB_s[[#This Row],[Monat]],KB_s[[#This Row],[Tag]])</f>
        <v>45168</v>
      </c>
      <c r="E3372" s="3">
        <f>WEEKNUM(KB_s[[#This Row],[kill_datetime]],2)</f>
        <v>36</v>
      </c>
      <c r="F3372" t="s">
        <v>248</v>
      </c>
      <c r="G3372" t="s">
        <v>27</v>
      </c>
      <c r="H3372" t="s">
        <v>82</v>
      </c>
      <c r="I3372" t="s">
        <v>20</v>
      </c>
      <c r="J3372" t="s">
        <v>379</v>
      </c>
      <c r="K3372" t="s">
        <v>52</v>
      </c>
      <c r="L3372" t="s">
        <v>716</v>
      </c>
      <c r="M3372" t="s">
        <v>94</v>
      </c>
      <c r="N3372" s="1">
        <v>518412995.98000002</v>
      </c>
      <c r="O3372" s="1">
        <v>362173803.04000002</v>
      </c>
    </row>
    <row r="3373" spans="1:15" x14ac:dyDescent="0.25">
      <c r="A3373" s="2">
        <v>45168.010995370372</v>
      </c>
      <c r="B3373">
        <f t="shared" si="104"/>
        <v>30</v>
      </c>
      <c r="C3373">
        <f t="shared" si="105"/>
        <v>8</v>
      </c>
      <c r="D3373" s="2">
        <f>DATE(2023,KB_s[[#This Row],[Monat]],KB_s[[#This Row],[Tag]])</f>
        <v>45168</v>
      </c>
      <c r="E3373" s="3">
        <f>WEEKNUM(KB_s[[#This Row],[kill_datetime]],2)</f>
        <v>36</v>
      </c>
      <c r="F3373" t="s">
        <v>23</v>
      </c>
      <c r="G3373" t="s">
        <v>20</v>
      </c>
      <c r="H3373" t="s">
        <v>535</v>
      </c>
      <c r="I3373" t="s">
        <v>13</v>
      </c>
      <c r="J3373" t="s">
        <v>35</v>
      </c>
      <c r="K3373" t="s">
        <v>36</v>
      </c>
      <c r="L3373" t="s">
        <v>716</v>
      </c>
      <c r="M3373" t="s">
        <v>94</v>
      </c>
      <c r="N3373" s="1">
        <v>46950765.100000001</v>
      </c>
      <c r="O3373" s="1">
        <v>33643308.950000003</v>
      </c>
    </row>
    <row r="3374" spans="1:15" x14ac:dyDescent="0.25">
      <c r="A3374" s="2">
        <v>45168.01121527778</v>
      </c>
      <c r="B3374">
        <f t="shared" si="104"/>
        <v>30</v>
      </c>
      <c r="C3374">
        <f t="shared" si="105"/>
        <v>8</v>
      </c>
      <c r="D3374" s="2">
        <f>DATE(2023,KB_s[[#This Row],[Monat]],KB_s[[#This Row],[Tag]])</f>
        <v>45168</v>
      </c>
      <c r="E3374" s="3">
        <f>WEEKNUM(KB_s[[#This Row],[kill_datetime]],2)</f>
        <v>36</v>
      </c>
      <c r="F3374" t="s">
        <v>305</v>
      </c>
      <c r="G3374" t="s">
        <v>13</v>
      </c>
      <c r="H3374" t="s">
        <v>682</v>
      </c>
      <c r="I3374" t="s">
        <v>20</v>
      </c>
      <c r="J3374" t="s">
        <v>116</v>
      </c>
      <c r="K3374" t="s">
        <v>52</v>
      </c>
      <c r="L3374" t="s">
        <v>716</v>
      </c>
      <c r="M3374" t="s">
        <v>94</v>
      </c>
      <c r="N3374" s="1">
        <v>329646875.63999999</v>
      </c>
      <c r="O3374" s="1">
        <v>176821635.31999999</v>
      </c>
    </row>
    <row r="3375" spans="1:15" x14ac:dyDescent="0.25">
      <c r="A3375" s="2">
        <v>45168.01189814815</v>
      </c>
      <c r="B3375">
        <f t="shared" si="104"/>
        <v>30</v>
      </c>
      <c r="C3375">
        <f t="shared" si="105"/>
        <v>8</v>
      </c>
      <c r="D3375" s="2">
        <f>DATE(2023,KB_s[[#This Row],[Monat]],KB_s[[#This Row],[Tag]])</f>
        <v>45168</v>
      </c>
      <c r="E3375" s="3">
        <f>WEEKNUM(KB_s[[#This Row],[kill_datetime]],2)</f>
        <v>36</v>
      </c>
      <c r="F3375" t="s">
        <v>76</v>
      </c>
      <c r="G3375" t="s">
        <v>13</v>
      </c>
      <c r="H3375" t="s">
        <v>270</v>
      </c>
      <c r="I3375" t="s">
        <v>20</v>
      </c>
      <c r="J3375" t="s">
        <v>313</v>
      </c>
      <c r="K3375" t="s">
        <v>32</v>
      </c>
      <c r="L3375" t="s">
        <v>716</v>
      </c>
      <c r="M3375" t="s">
        <v>94</v>
      </c>
      <c r="N3375" s="1">
        <v>22048415.140000001</v>
      </c>
      <c r="O3375" s="1">
        <v>11043883.710000001</v>
      </c>
    </row>
    <row r="3376" spans="1:15" x14ac:dyDescent="0.25">
      <c r="A3376" s="2">
        <v>45168.012118055558</v>
      </c>
      <c r="B3376">
        <f t="shared" si="104"/>
        <v>30</v>
      </c>
      <c r="C3376">
        <f t="shared" si="105"/>
        <v>8</v>
      </c>
      <c r="D3376" s="2">
        <f>DATE(2023,KB_s[[#This Row],[Monat]],KB_s[[#This Row],[Tag]])</f>
        <v>45168</v>
      </c>
      <c r="E3376" s="3">
        <f>WEEKNUM(KB_s[[#This Row],[kill_datetime]],2)</f>
        <v>36</v>
      </c>
      <c r="F3376" t="s">
        <v>23</v>
      </c>
      <c r="G3376" t="s">
        <v>20</v>
      </c>
      <c r="H3376" t="s">
        <v>477</v>
      </c>
      <c r="I3376" t="s">
        <v>27</v>
      </c>
      <c r="J3376" t="s">
        <v>85</v>
      </c>
      <c r="K3376" t="s">
        <v>36</v>
      </c>
      <c r="L3376" t="s">
        <v>716</v>
      </c>
      <c r="M3376" t="s">
        <v>94</v>
      </c>
      <c r="N3376" s="1">
        <v>68880021.010000005</v>
      </c>
      <c r="O3376" s="1">
        <v>52111526.729999997</v>
      </c>
    </row>
    <row r="3377" spans="1:15" x14ac:dyDescent="0.25">
      <c r="A3377" s="2">
        <v>45168.014548611114</v>
      </c>
      <c r="B3377">
        <f t="shared" si="104"/>
        <v>30</v>
      </c>
      <c r="C3377">
        <f t="shared" si="105"/>
        <v>8</v>
      </c>
      <c r="D3377" s="2">
        <f>DATE(2023,KB_s[[#This Row],[Monat]],KB_s[[#This Row],[Tag]])</f>
        <v>45168</v>
      </c>
      <c r="E3377" s="3">
        <f>WEEKNUM(KB_s[[#This Row],[kill_datetime]],2)</f>
        <v>36</v>
      </c>
      <c r="F3377" t="s">
        <v>164</v>
      </c>
      <c r="G3377" t="s">
        <v>13</v>
      </c>
      <c r="H3377" t="s">
        <v>508</v>
      </c>
      <c r="I3377" t="s">
        <v>20</v>
      </c>
      <c r="J3377" t="s">
        <v>379</v>
      </c>
      <c r="K3377" t="s">
        <v>52</v>
      </c>
      <c r="L3377" t="s">
        <v>716</v>
      </c>
      <c r="M3377" t="s">
        <v>94</v>
      </c>
      <c r="N3377" s="1">
        <v>529313593.86000001</v>
      </c>
      <c r="O3377" s="1">
        <v>309916604.18000001</v>
      </c>
    </row>
    <row r="3378" spans="1:15" x14ac:dyDescent="0.25">
      <c r="A3378" s="2">
        <v>45168.014594907407</v>
      </c>
      <c r="B3378">
        <f t="shared" si="104"/>
        <v>30</v>
      </c>
      <c r="C3378">
        <f t="shared" si="105"/>
        <v>8</v>
      </c>
      <c r="D3378" s="2">
        <f>DATE(2023,KB_s[[#This Row],[Monat]],KB_s[[#This Row],[Tag]])</f>
        <v>45168</v>
      </c>
      <c r="E3378" s="3">
        <f>WEEKNUM(KB_s[[#This Row],[kill_datetime]],2)</f>
        <v>36</v>
      </c>
      <c r="F3378" t="s">
        <v>22</v>
      </c>
      <c r="G3378" t="s">
        <v>13</v>
      </c>
      <c r="H3378" t="s">
        <v>349</v>
      </c>
      <c r="I3378" t="s">
        <v>20</v>
      </c>
      <c r="J3378" t="s">
        <v>379</v>
      </c>
      <c r="K3378" t="s">
        <v>52</v>
      </c>
      <c r="L3378" t="s">
        <v>716</v>
      </c>
      <c r="M3378" t="s">
        <v>94</v>
      </c>
      <c r="N3378" s="1">
        <v>580351088.5</v>
      </c>
      <c r="O3378" s="1">
        <v>317563585.14999998</v>
      </c>
    </row>
    <row r="3379" spans="1:15" x14ac:dyDescent="0.25">
      <c r="A3379" s="2">
        <v>45168.014849537038</v>
      </c>
      <c r="B3379">
        <f t="shared" si="104"/>
        <v>30</v>
      </c>
      <c r="C3379">
        <f t="shared" si="105"/>
        <v>8</v>
      </c>
      <c r="D3379" s="2">
        <f>DATE(2023,KB_s[[#This Row],[Monat]],KB_s[[#This Row],[Tag]])</f>
        <v>45168</v>
      </c>
      <c r="E3379" s="3">
        <f>WEEKNUM(KB_s[[#This Row],[kill_datetime]],2)</f>
        <v>36</v>
      </c>
      <c r="F3379" t="s">
        <v>12</v>
      </c>
      <c r="G3379" t="s">
        <v>13</v>
      </c>
      <c r="H3379" t="s">
        <v>40</v>
      </c>
      <c r="I3379" t="s">
        <v>20</v>
      </c>
      <c r="J3379" t="s">
        <v>379</v>
      </c>
      <c r="K3379" t="s">
        <v>52</v>
      </c>
      <c r="L3379" t="s">
        <v>716</v>
      </c>
      <c r="M3379" t="s">
        <v>94</v>
      </c>
      <c r="N3379" s="1">
        <v>531921415.45999998</v>
      </c>
      <c r="O3379" s="1">
        <v>269700919.69</v>
      </c>
    </row>
    <row r="3380" spans="1:15" x14ac:dyDescent="0.25">
      <c r="A3380" s="2">
        <v>45168.015092592592</v>
      </c>
      <c r="B3380">
        <f t="shared" si="104"/>
        <v>30</v>
      </c>
      <c r="C3380">
        <f t="shared" si="105"/>
        <v>8</v>
      </c>
      <c r="D3380" s="2">
        <f>DATE(2023,KB_s[[#This Row],[Monat]],KB_s[[#This Row],[Tag]])</f>
        <v>45168</v>
      </c>
      <c r="E3380" s="3">
        <f>WEEKNUM(KB_s[[#This Row],[kill_datetime]],2)</f>
        <v>36</v>
      </c>
      <c r="F3380" t="s">
        <v>22</v>
      </c>
      <c r="G3380" t="s">
        <v>13</v>
      </c>
      <c r="H3380" t="s">
        <v>23</v>
      </c>
      <c r="I3380" t="s">
        <v>20</v>
      </c>
      <c r="J3380" t="s">
        <v>379</v>
      </c>
      <c r="K3380" t="s">
        <v>52</v>
      </c>
      <c r="L3380" t="s">
        <v>716</v>
      </c>
      <c r="M3380" t="s">
        <v>94</v>
      </c>
      <c r="N3380" s="1">
        <v>529301271.57999998</v>
      </c>
      <c r="O3380" s="1">
        <v>342811687.75999999</v>
      </c>
    </row>
    <row r="3381" spans="1:15" x14ac:dyDescent="0.25">
      <c r="A3381" s="2">
        <v>45168.015717592592</v>
      </c>
      <c r="B3381">
        <f t="shared" si="104"/>
        <v>30</v>
      </c>
      <c r="C3381">
        <f t="shared" si="105"/>
        <v>8</v>
      </c>
      <c r="D3381" s="2">
        <f>DATE(2023,KB_s[[#This Row],[Monat]],KB_s[[#This Row],[Tag]])</f>
        <v>45168</v>
      </c>
      <c r="E3381" s="3">
        <f>WEEKNUM(KB_s[[#This Row],[kill_datetime]],2)</f>
        <v>36</v>
      </c>
      <c r="F3381" t="s">
        <v>172</v>
      </c>
      <c r="G3381" t="s">
        <v>13</v>
      </c>
      <c r="H3381" t="s">
        <v>682</v>
      </c>
      <c r="I3381" t="s">
        <v>20</v>
      </c>
      <c r="J3381" t="s">
        <v>379</v>
      </c>
      <c r="K3381" t="s">
        <v>52</v>
      </c>
      <c r="L3381" t="s">
        <v>716</v>
      </c>
      <c r="M3381" t="s">
        <v>94</v>
      </c>
      <c r="N3381" s="1">
        <v>529260884.38</v>
      </c>
      <c r="O3381" s="1">
        <v>340163188.36000001</v>
      </c>
    </row>
    <row r="3382" spans="1:15" x14ac:dyDescent="0.25">
      <c r="A3382" s="2">
        <v>45168.015972222223</v>
      </c>
      <c r="B3382">
        <f t="shared" si="104"/>
        <v>30</v>
      </c>
      <c r="C3382">
        <f t="shared" si="105"/>
        <v>8</v>
      </c>
      <c r="D3382" s="2">
        <f>DATE(2023,KB_s[[#This Row],[Monat]],KB_s[[#This Row],[Tag]])</f>
        <v>45168</v>
      </c>
      <c r="E3382" s="3">
        <f>WEEKNUM(KB_s[[#This Row],[kill_datetime]],2)</f>
        <v>36</v>
      </c>
      <c r="F3382" t="s">
        <v>92</v>
      </c>
      <c r="G3382" t="s">
        <v>13</v>
      </c>
      <c r="H3382" t="s">
        <v>598</v>
      </c>
      <c r="I3382" t="s">
        <v>60</v>
      </c>
      <c r="J3382" t="s">
        <v>313</v>
      </c>
      <c r="K3382" t="s">
        <v>32</v>
      </c>
      <c r="L3382" t="s">
        <v>124</v>
      </c>
      <c r="M3382" t="s">
        <v>94</v>
      </c>
      <c r="N3382" s="1">
        <v>9163753.0800000001</v>
      </c>
      <c r="O3382" s="1">
        <v>2047474.9</v>
      </c>
    </row>
    <row r="3383" spans="1:15" x14ac:dyDescent="0.25">
      <c r="A3383" s="2">
        <v>45168.016076388885</v>
      </c>
      <c r="B3383">
        <f t="shared" si="104"/>
        <v>30</v>
      </c>
      <c r="C3383">
        <f t="shared" si="105"/>
        <v>8</v>
      </c>
      <c r="D3383" s="2">
        <f>DATE(2023,KB_s[[#This Row],[Monat]],KB_s[[#This Row],[Tag]])</f>
        <v>45168</v>
      </c>
      <c r="E3383" s="3">
        <f>WEEKNUM(KB_s[[#This Row],[kill_datetime]],2)</f>
        <v>36</v>
      </c>
      <c r="F3383" t="s">
        <v>535</v>
      </c>
      <c r="G3383" t="s">
        <v>13</v>
      </c>
      <c r="H3383" t="s">
        <v>23</v>
      </c>
      <c r="I3383" t="s">
        <v>20</v>
      </c>
      <c r="J3383" t="s">
        <v>116</v>
      </c>
      <c r="K3383" t="s">
        <v>52</v>
      </c>
      <c r="L3383" t="s">
        <v>716</v>
      </c>
      <c r="M3383" t="s">
        <v>94</v>
      </c>
      <c r="N3383" s="1">
        <v>328472829.27999997</v>
      </c>
      <c r="O3383" s="1">
        <v>179366463.91</v>
      </c>
    </row>
    <row r="3384" spans="1:15" x14ac:dyDescent="0.25">
      <c r="A3384" s="2">
        <v>45168.01662037037</v>
      </c>
      <c r="B3384">
        <f t="shared" si="104"/>
        <v>30</v>
      </c>
      <c r="C3384">
        <f t="shared" si="105"/>
        <v>8</v>
      </c>
      <c r="D3384" s="2">
        <f>DATE(2023,KB_s[[#This Row],[Monat]],KB_s[[#This Row],[Tag]])</f>
        <v>45168</v>
      </c>
      <c r="E3384" s="3">
        <f>WEEKNUM(KB_s[[#This Row],[kill_datetime]],2)</f>
        <v>36</v>
      </c>
      <c r="F3384" t="s">
        <v>488</v>
      </c>
      <c r="G3384" t="s">
        <v>60</v>
      </c>
      <c r="H3384" t="s">
        <v>125</v>
      </c>
      <c r="I3384" t="s">
        <v>27</v>
      </c>
      <c r="J3384" t="s">
        <v>90</v>
      </c>
      <c r="K3384" t="s">
        <v>36</v>
      </c>
      <c r="L3384" t="s">
        <v>716</v>
      </c>
      <c r="M3384" t="s">
        <v>94</v>
      </c>
      <c r="N3384" s="1">
        <v>69004442.829999998</v>
      </c>
      <c r="O3384" s="1">
        <v>48278493.450000003</v>
      </c>
    </row>
    <row r="3385" spans="1:15" x14ac:dyDescent="0.25">
      <c r="A3385" s="2">
        <v>45168.017928240741</v>
      </c>
      <c r="B3385">
        <f t="shared" si="104"/>
        <v>30</v>
      </c>
      <c r="C3385">
        <f t="shared" si="105"/>
        <v>8</v>
      </c>
      <c r="D3385" s="2">
        <f>DATE(2023,KB_s[[#This Row],[Monat]],KB_s[[#This Row],[Tag]])</f>
        <v>45168</v>
      </c>
      <c r="E3385" s="3">
        <f>WEEKNUM(KB_s[[#This Row],[kill_datetime]],2)</f>
        <v>36</v>
      </c>
      <c r="F3385" t="s">
        <v>76</v>
      </c>
      <c r="G3385" t="s">
        <v>13</v>
      </c>
      <c r="H3385" t="s">
        <v>270</v>
      </c>
      <c r="I3385" t="s">
        <v>20</v>
      </c>
      <c r="J3385" t="s">
        <v>39</v>
      </c>
      <c r="K3385" t="s">
        <v>32</v>
      </c>
      <c r="L3385" t="s">
        <v>716</v>
      </c>
      <c r="M3385" t="s">
        <v>94</v>
      </c>
      <c r="N3385" s="1">
        <v>14996843.279999999</v>
      </c>
      <c r="O3385" s="1">
        <v>3328560.37</v>
      </c>
    </row>
    <row r="3386" spans="1:15" x14ac:dyDescent="0.25">
      <c r="A3386" s="2">
        <v>45168.018194444441</v>
      </c>
      <c r="B3386">
        <f t="shared" si="104"/>
        <v>30</v>
      </c>
      <c r="C3386">
        <f t="shared" si="105"/>
        <v>8</v>
      </c>
      <c r="D3386" s="2">
        <f>DATE(2023,KB_s[[#This Row],[Monat]],KB_s[[#This Row],[Tag]])</f>
        <v>45168</v>
      </c>
      <c r="E3386" s="3">
        <f>WEEKNUM(KB_s[[#This Row],[kill_datetime]],2)</f>
        <v>36</v>
      </c>
      <c r="F3386" t="s">
        <v>92</v>
      </c>
      <c r="G3386" t="s">
        <v>13</v>
      </c>
      <c r="H3386" t="s">
        <v>23</v>
      </c>
      <c r="I3386" t="s">
        <v>20</v>
      </c>
      <c r="J3386" t="s">
        <v>379</v>
      </c>
      <c r="K3386" t="s">
        <v>52</v>
      </c>
      <c r="L3386" t="s">
        <v>716</v>
      </c>
      <c r="M3386" t="s">
        <v>94</v>
      </c>
      <c r="N3386" s="1">
        <v>515566752.61000001</v>
      </c>
      <c r="O3386" s="1">
        <v>262790845.56</v>
      </c>
    </row>
    <row r="3387" spans="1:15" x14ac:dyDescent="0.25">
      <c r="A3387" s="2">
        <v>45168.018240740741</v>
      </c>
      <c r="B3387">
        <f t="shared" si="104"/>
        <v>30</v>
      </c>
      <c r="C3387">
        <f t="shared" si="105"/>
        <v>8</v>
      </c>
      <c r="D3387" s="2">
        <f>DATE(2023,KB_s[[#This Row],[Monat]],KB_s[[#This Row],[Tag]])</f>
        <v>45168</v>
      </c>
      <c r="E3387" s="3">
        <f>WEEKNUM(KB_s[[#This Row],[kill_datetime]],2)</f>
        <v>36</v>
      </c>
      <c r="F3387" t="s">
        <v>512</v>
      </c>
      <c r="G3387" t="s">
        <v>13</v>
      </c>
      <c r="H3387" t="s">
        <v>369</v>
      </c>
      <c r="I3387" t="s">
        <v>20</v>
      </c>
      <c r="J3387" t="s">
        <v>379</v>
      </c>
      <c r="K3387" t="s">
        <v>52</v>
      </c>
      <c r="L3387" t="s">
        <v>716</v>
      </c>
      <c r="M3387" t="s">
        <v>94</v>
      </c>
      <c r="N3387" s="1">
        <v>511260186.91000003</v>
      </c>
      <c r="O3387" s="1">
        <v>345894431.35000002</v>
      </c>
    </row>
    <row r="3388" spans="1:15" x14ac:dyDescent="0.25">
      <c r="A3388" s="2">
        <v>45168.019224537034</v>
      </c>
      <c r="B3388">
        <f t="shared" si="104"/>
        <v>30</v>
      </c>
      <c r="C3388">
        <f t="shared" si="105"/>
        <v>8</v>
      </c>
      <c r="D3388" s="2">
        <f>DATE(2023,KB_s[[#This Row],[Monat]],KB_s[[#This Row],[Tag]])</f>
        <v>45168</v>
      </c>
      <c r="E3388" s="3">
        <f>WEEKNUM(KB_s[[#This Row],[kill_datetime]],2)</f>
        <v>36</v>
      </c>
      <c r="F3388" t="s">
        <v>70</v>
      </c>
      <c r="G3388" t="s">
        <v>13</v>
      </c>
      <c r="H3388" t="s">
        <v>23</v>
      </c>
      <c r="I3388" t="s">
        <v>20</v>
      </c>
      <c r="J3388" t="s">
        <v>379</v>
      </c>
      <c r="K3388" t="s">
        <v>52</v>
      </c>
      <c r="L3388" t="s">
        <v>716</v>
      </c>
      <c r="M3388" t="s">
        <v>94</v>
      </c>
      <c r="N3388" s="1">
        <v>517660087.25</v>
      </c>
      <c r="O3388" s="1">
        <v>273801863.63</v>
      </c>
    </row>
    <row r="3389" spans="1:15" x14ac:dyDescent="0.25">
      <c r="A3389" s="2">
        <v>45168.019456018519</v>
      </c>
      <c r="B3389">
        <f t="shared" si="104"/>
        <v>30</v>
      </c>
      <c r="C3389">
        <f t="shared" si="105"/>
        <v>8</v>
      </c>
      <c r="D3389" s="2">
        <f>DATE(2023,KB_s[[#This Row],[Monat]],KB_s[[#This Row],[Tag]])</f>
        <v>45168</v>
      </c>
      <c r="E3389" s="3">
        <f>WEEKNUM(KB_s[[#This Row],[kill_datetime]],2)</f>
        <v>36</v>
      </c>
      <c r="F3389" t="s">
        <v>26</v>
      </c>
      <c r="G3389" t="s">
        <v>27</v>
      </c>
      <c r="H3389" t="s">
        <v>652</v>
      </c>
      <c r="I3389" t="s">
        <v>60</v>
      </c>
      <c r="J3389" t="s">
        <v>90</v>
      </c>
      <c r="K3389" t="s">
        <v>36</v>
      </c>
      <c r="L3389" t="s">
        <v>716</v>
      </c>
      <c r="M3389" t="s">
        <v>94</v>
      </c>
      <c r="N3389" s="1">
        <v>63514609.799999997</v>
      </c>
      <c r="O3389" s="1">
        <v>38596170.229999997</v>
      </c>
    </row>
    <row r="3390" spans="1:15" x14ac:dyDescent="0.25">
      <c r="A3390" s="2">
        <v>45168.019791666666</v>
      </c>
      <c r="B3390">
        <f t="shared" si="104"/>
        <v>30</v>
      </c>
      <c r="C3390">
        <f t="shared" si="105"/>
        <v>8</v>
      </c>
      <c r="D3390" s="2">
        <f>DATE(2023,KB_s[[#This Row],[Monat]],KB_s[[#This Row],[Tag]])</f>
        <v>45168</v>
      </c>
      <c r="E3390" s="3">
        <f>WEEKNUM(KB_s[[#This Row],[kill_datetime]],2)</f>
        <v>36</v>
      </c>
      <c r="F3390" t="s">
        <v>515</v>
      </c>
      <c r="G3390" t="s">
        <v>13</v>
      </c>
      <c r="H3390" t="s">
        <v>563</v>
      </c>
      <c r="I3390" t="s">
        <v>20</v>
      </c>
      <c r="J3390" t="s">
        <v>379</v>
      </c>
      <c r="K3390" t="s">
        <v>52</v>
      </c>
      <c r="L3390" t="s">
        <v>716</v>
      </c>
      <c r="M3390" t="s">
        <v>94</v>
      </c>
      <c r="N3390" s="1">
        <v>517636265.87</v>
      </c>
      <c r="O3390" s="1">
        <v>282178707.80000001</v>
      </c>
    </row>
    <row r="3391" spans="1:15" x14ac:dyDescent="0.25">
      <c r="A3391" s="2">
        <v>45168.021273148152</v>
      </c>
      <c r="B3391">
        <f t="shared" si="104"/>
        <v>30</v>
      </c>
      <c r="C3391">
        <f t="shared" si="105"/>
        <v>8</v>
      </c>
      <c r="D3391" s="2">
        <f>DATE(2023,KB_s[[#This Row],[Monat]],KB_s[[#This Row],[Tag]])</f>
        <v>45168</v>
      </c>
      <c r="E3391" s="3">
        <f>WEEKNUM(KB_s[[#This Row],[kill_datetime]],2)</f>
        <v>36</v>
      </c>
      <c r="F3391" t="s">
        <v>70</v>
      </c>
      <c r="G3391" t="s">
        <v>13</v>
      </c>
      <c r="H3391" t="s">
        <v>198</v>
      </c>
      <c r="I3391" t="s">
        <v>20</v>
      </c>
      <c r="J3391" t="s">
        <v>379</v>
      </c>
      <c r="K3391" t="s">
        <v>52</v>
      </c>
      <c r="L3391" t="s">
        <v>716</v>
      </c>
      <c r="M3391" t="s">
        <v>94</v>
      </c>
      <c r="N3391" s="1">
        <v>576336650.72000003</v>
      </c>
      <c r="O3391" s="1">
        <v>295439074.75999999</v>
      </c>
    </row>
    <row r="3392" spans="1:15" x14ac:dyDescent="0.25">
      <c r="A3392" s="2">
        <v>45168.021423611113</v>
      </c>
      <c r="B3392">
        <f t="shared" si="104"/>
        <v>30</v>
      </c>
      <c r="C3392">
        <f t="shared" si="105"/>
        <v>8</v>
      </c>
      <c r="D3392" s="2">
        <f>DATE(2023,KB_s[[#This Row],[Monat]],KB_s[[#This Row],[Tag]])</f>
        <v>45168</v>
      </c>
      <c r="E3392" s="3">
        <f>WEEKNUM(KB_s[[#This Row],[kill_datetime]],2)</f>
        <v>36</v>
      </c>
      <c r="F3392" t="s">
        <v>70</v>
      </c>
      <c r="G3392" t="s">
        <v>13</v>
      </c>
      <c r="H3392" t="s">
        <v>335</v>
      </c>
      <c r="I3392" t="s">
        <v>60</v>
      </c>
      <c r="J3392" t="s">
        <v>90</v>
      </c>
      <c r="K3392" t="s">
        <v>36</v>
      </c>
      <c r="L3392" t="s">
        <v>716</v>
      </c>
      <c r="M3392" t="s">
        <v>94</v>
      </c>
      <c r="N3392" s="1">
        <v>68367102.469999999</v>
      </c>
      <c r="O3392" s="1">
        <v>47476077.549999997</v>
      </c>
    </row>
    <row r="3393" spans="1:15" x14ac:dyDescent="0.25">
      <c r="A3393" s="2">
        <v>45168.021527777775</v>
      </c>
      <c r="B3393">
        <f t="shared" si="104"/>
        <v>30</v>
      </c>
      <c r="C3393">
        <f t="shared" si="105"/>
        <v>8</v>
      </c>
      <c r="D3393" s="2">
        <f>DATE(2023,KB_s[[#This Row],[Monat]],KB_s[[#This Row],[Tag]])</f>
        <v>45168</v>
      </c>
      <c r="E3393" s="3">
        <f>WEEKNUM(KB_s[[#This Row],[kill_datetime]],2)</f>
        <v>36</v>
      </c>
      <c r="F3393" t="s">
        <v>21</v>
      </c>
      <c r="G3393" t="s">
        <v>13</v>
      </c>
      <c r="H3393" t="s">
        <v>299</v>
      </c>
      <c r="I3393" t="s">
        <v>20</v>
      </c>
      <c r="J3393" t="s">
        <v>379</v>
      </c>
      <c r="K3393" t="s">
        <v>52</v>
      </c>
      <c r="L3393" t="s">
        <v>716</v>
      </c>
      <c r="M3393" t="s">
        <v>94</v>
      </c>
      <c r="N3393" s="1">
        <v>529461229.35000002</v>
      </c>
      <c r="O3393" s="1">
        <v>329734835.83999997</v>
      </c>
    </row>
    <row r="3394" spans="1:15" x14ac:dyDescent="0.25">
      <c r="A3394" s="2">
        <v>45168.02175925926</v>
      </c>
      <c r="B3394">
        <f t="shared" ref="B3394:B3457" si="106">DAY(A3394)</f>
        <v>30</v>
      </c>
      <c r="C3394">
        <f t="shared" ref="C3394:C3457" si="107">MONTH(A3394)</f>
        <v>8</v>
      </c>
      <c r="D3394" s="2">
        <f>DATE(2023,KB_s[[#This Row],[Monat]],KB_s[[#This Row],[Tag]])</f>
        <v>45168</v>
      </c>
      <c r="E3394" s="3">
        <f>WEEKNUM(KB_s[[#This Row],[kill_datetime]],2)</f>
        <v>36</v>
      </c>
      <c r="F3394" t="s">
        <v>76</v>
      </c>
      <c r="G3394" t="s">
        <v>13</v>
      </c>
      <c r="H3394" t="s">
        <v>23</v>
      </c>
      <c r="I3394" t="s">
        <v>20</v>
      </c>
      <c r="J3394" t="s">
        <v>379</v>
      </c>
      <c r="K3394" t="s">
        <v>52</v>
      </c>
      <c r="L3394" t="s">
        <v>716</v>
      </c>
      <c r="M3394" t="s">
        <v>94</v>
      </c>
      <c r="N3394" s="1">
        <v>535808557.76999998</v>
      </c>
      <c r="O3394" s="1">
        <v>326458276.37</v>
      </c>
    </row>
    <row r="3395" spans="1:15" x14ac:dyDescent="0.25">
      <c r="A3395" s="2">
        <v>45168.022106481483</v>
      </c>
      <c r="B3395">
        <f t="shared" si="106"/>
        <v>30</v>
      </c>
      <c r="C3395">
        <f t="shared" si="107"/>
        <v>8</v>
      </c>
      <c r="D3395" s="2">
        <f>DATE(2023,KB_s[[#This Row],[Monat]],KB_s[[#This Row],[Tag]])</f>
        <v>45168</v>
      </c>
      <c r="E3395" s="3">
        <f>WEEKNUM(KB_s[[#This Row],[kill_datetime]],2)</f>
        <v>36</v>
      </c>
      <c r="F3395" t="s">
        <v>41</v>
      </c>
      <c r="G3395" t="s">
        <v>13</v>
      </c>
      <c r="H3395" t="s">
        <v>40</v>
      </c>
      <c r="I3395" t="s">
        <v>20</v>
      </c>
      <c r="J3395" t="s">
        <v>379</v>
      </c>
      <c r="K3395" t="s">
        <v>52</v>
      </c>
      <c r="L3395" t="s">
        <v>716</v>
      </c>
      <c r="M3395" t="s">
        <v>94</v>
      </c>
      <c r="N3395" s="1">
        <v>577823248.38999999</v>
      </c>
      <c r="O3395" s="1">
        <v>346453021.66000003</v>
      </c>
    </row>
    <row r="3396" spans="1:15" x14ac:dyDescent="0.25">
      <c r="A3396" s="2">
        <v>45168.022222222222</v>
      </c>
      <c r="B3396">
        <f t="shared" si="106"/>
        <v>30</v>
      </c>
      <c r="C3396">
        <f t="shared" si="107"/>
        <v>8</v>
      </c>
      <c r="D3396" s="2">
        <f>DATE(2023,KB_s[[#This Row],[Monat]],KB_s[[#This Row],[Tag]])</f>
        <v>45168</v>
      </c>
      <c r="E3396" s="3">
        <f>WEEKNUM(KB_s[[#This Row],[kill_datetime]],2)</f>
        <v>36</v>
      </c>
      <c r="F3396" t="s">
        <v>172</v>
      </c>
      <c r="G3396" t="s">
        <v>13</v>
      </c>
      <c r="H3396" t="s">
        <v>23</v>
      </c>
      <c r="I3396" t="s">
        <v>20</v>
      </c>
      <c r="J3396" t="s">
        <v>379</v>
      </c>
      <c r="K3396" t="s">
        <v>52</v>
      </c>
      <c r="L3396" t="s">
        <v>716</v>
      </c>
      <c r="M3396" t="s">
        <v>94</v>
      </c>
      <c r="N3396" s="1">
        <v>532957177.94</v>
      </c>
      <c r="O3396" s="1">
        <v>303244194.50999999</v>
      </c>
    </row>
    <row r="3397" spans="1:15" x14ac:dyDescent="0.25">
      <c r="A3397" s="2">
        <v>45168.022245370368</v>
      </c>
      <c r="B3397">
        <f t="shared" si="106"/>
        <v>30</v>
      </c>
      <c r="C3397">
        <f t="shared" si="107"/>
        <v>8</v>
      </c>
      <c r="D3397" s="2">
        <f>DATE(2023,KB_s[[#This Row],[Monat]],KB_s[[#This Row],[Tag]])</f>
        <v>45168</v>
      </c>
      <c r="E3397" s="3">
        <f>WEEKNUM(KB_s[[#This Row],[kill_datetime]],2)</f>
        <v>36</v>
      </c>
      <c r="F3397" t="s">
        <v>12</v>
      </c>
      <c r="G3397" t="s">
        <v>13</v>
      </c>
      <c r="H3397" t="s">
        <v>210</v>
      </c>
      <c r="I3397" t="s">
        <v>20</v>
      </c>
      <c r="J3397" t="s">
        <v>379</v>
      </c>
      <c r="K3397" t="s">
        <v>52</v>
      </c>
      <c r="L3397" t="s">
        <v>716</v>
      </c>
      <c r="M3397" t="s">
        <v>94</v>
      </c>
      <c r="N3397" s="1">
        <v>539681952.83000004</v>
      </c>
      <c r="O3397" s="1">
        <v>316601106.58999997</v>
      </c>
    </row>
    <row r="3398" spans="1:15" x14ac:dyDescent="0.25">
      <c r="A3398" s="2">
        <v>45168.022511574076</v>
      </c>
      <c r="B3398">
        <f t="shared" si="106"/>
        <v>30</v>
      </c>
      <c r="C3398">
        <f t="shared" si="107"/>
        <v>8</v>
      </c>
      <c r="D3398" s="2">
        <f>DATE(2023,KB_s[[#This Row],[Monat]],KB_s[[#This Row],[Tag]])</f>
        <v>45168</v>
      </c>
      <c r="E3398" s="3">
        <f>WEEKNUM(KB_s[[#This Row],[kill_datetime]],2)</f>
        <v>36</v>
      </c>
      <c r="F3398" t="s">
        <v>705</v>
      </c>
      <c r="G3398" t="s">
        <v>13</v>
      </c>
      <c r="H3398" t="s">
        <v>23</v>
      </c>
      <c r="I3398" t="s">
        <v>20</v>
      </c>
      <c r="J3398" t="s">
        <v>379</v>
      </c>
      <c r="K3398" t="s">
        <v>52</v>
      </c>
      <c r="L3398" t="s">
        <v>716</v>
      </c>
      <c r="M3398" t="s">
        <v>94</v>
      </c>
      <c r="N3398" s="1">
        <v>577841920.47000003</v>
      </c>
      <c r="O3398" s="1">
        <v>293403971.73000002</v>
      </c>
    </row>
    <row r="3399" spans="1:15" x14ac:dyDescent="0.25">
      <c r="A3399" s="2">
        <v>45168.022893518515</v>
      </c>
      <c r="B3399">
        <f t="shared" si="106"/>
        <v>30</v>
      </c>
      <c r="C3399">
        <f t="shared" si="107"/>
        <v>8</v>
      </c>
      <c r="D3399" s="2">
        <f>DATE(2023,KB_s[[#This Row],[Monat]],KB_s[[#This Row],[Tag]])</f>
        <v>45168</v>
      </c>
      <c r="E3399" s="3">
        <f>WEEKNUM(KB_s[[#This Row],[kill_datetime]],2)</f>
        <v>36</v>
      </c>
      <c r="F3399" t="s">
        <v>535</v>
      </c>
      <c r="G3399" t="s">
        <v>13</v>
      </c>
      <c r="H3399" t="s">
        <v>97</v>
      </c>
      <c r="I3399" t="s">
        <v>20</v>
      </c>
      <c r="J3399" t="s">
        <v>218</v>
      </c>
      <c r="K3399" t="s">
        <v>32</v>
      </c>
      <c r="L3399" t="s">
        <v>716</v>
      </c>
      <c r="M3399" t="s">
        <v>94</v>
      </c>
      <c r="N3399" s="1">
        <v>32348465.940000001</v>
      </c>
      <c r="O3399" s="1">
        <v>16255950.73</v>
      </c>
    </row>
    <row r="3400" spans="1:15" x14ac:dyDescent="0.25">
      <c r="A3400" s="2">
        <v>45168.023043981484</v>
      </c>
      <c r="B3400">
        <f t="shared" si="106"/>
        <v>30</v>
      </c>
      <c r="C3400">
        <f t="shared" si="107"/>
        <v>8</v>
      </c>
      <c r="D3400" s="2">
        <f>DATE(2023,KB_s[[#This Row],[Monat]],KB_s[[#This Row],[Tag]])</f>
        <v>45168</v>
      </c>
      <c r="E3400" s="3">
        <f>WEEKNUM(KB_s[[#This Row],[kill_datetime]],2)</f>
        <v>36</v>
      </c>
      <c r="F3400" t="s">
        <v>12</v>
      </c>
      <c r="G3400" t="s">
        <v>13</v>
      </c>
      <c r="H3400" t="s">
        <v>82</v>
      </c>
      <c r="I3400" t="s">
        <v>20</v>
      </c>
      <c r="J3400" t="s">
        <v>379</v>
      </c>
      <c r="K3400" t="s">
        <v>52</v>
      </c>
      <c r="L3400" t="s">
        <v>716</v>
      </c>
      <c r="M3400" t="s">
        <v>94</v>
      </c>
      <c r="N3400" s="1">
        <v>598621390.88999999</v>
      </c>
      <c r="O3400" s="1">
        <v>315645681.00999999</v>
      </c>
    </row>
    <row r="3401" spans="1:15" x14ac:dyDescent="0.25">
      <c r="A3401" s="2">
        <v>45168.023194444446</v>
      </c>
      <c r="B3401">
        <f t="shared" si="106"/>
        <v>30</v>
      </c>
      <c r="C3401">
        <f t="shared" si="107"/>
        <v>8</v>
      </c>
      <c r="D3401" s="2">
        <f>DATE(2023,KB_s[[#This Row],[Monat]],KB_s[[#This Row],[Tag]])</f>
        <v>45168</v>
      </c>
      <c r="E3401" s="3">
        <f>WEEKNUM(KB_s[[#This Row],[kill_datetime]],2)</f>
        <v>36</v>
      </c>
      <c r="F3401" t="s">
        <v>172</v>
      </c>
      <c r="G3401" t="s">
        <v>13</v>
      </c>
      <c r="H3401" t="s">
        <v>40</v>
      </c>
      <c r="I3401" t="s">
        <v>20</v>
      </c>
      <c r="J3401" t="s">
        <v>527</v>
      </c>
      <c r="K3401" t="s">
        <v>17</v>
      </c>
      <c r="L3401" t="s">
        <v>716</v>
      </c>
      <c r="M3401" t="s">
        <v>94</v>
      </c>
      <c r="N3401" s="1">
        <v>64805746.299999997</v>
      </c>
      <c r="O3401" s="1">
        <v>59111520.939999998</v>
      </c>
    </row>
    <row r="3402" spans="1:15" x14ac:dyDescent="0.25">
      <c r="A3402" s="2">
        <v>45168.023935185185</v>
      </c>
      <c r="B3402">
        <f t="shared" si="106"/>
        <v>30</v>
      </c>
      <c r="C3402">
        <f t="shared" si="107"/>
        <v>8</v>
      </c>
      <c r="D3402" s="2">
        <f>DATE(2023,KB_s[[#This Row],[Monat]],KB_s[[#This Row],[Tag]])</f>
        <v>45168</v>
      </c>
      <c r="E3402" s="3">
        <f>WEEKNUM(KB_s[[#This Row],[kill_datetime]],2)</f>
        <v>36</v>
      </c>
      <c r="F3402" t="s">
        <v>739</v>
      </c>
      <c r="G3402" t="s">
        <v>27</v>
      </c>
      <c r="H3402" t="s">
        <v>82</v>
      </c>
      <c r="I3402" t="s">
        <v>20</v>
      </c>
      <c r="J3402" t="s">
        <v>114</v>
      </c>
      <c r="K3402" t="s">
        <v>17</v>
      </c>
      <c r="L3402" t="s">
        <v>716</v>
      </c>
      <c r="M3402" t="s">
        <v>94</v>
      </c>
      <c r="N3402" s="1">
        <v>89280063.400000006</v>
      </c>
      <c r="O3402" s="1">
        <v>76335853.299999997</v>
      </c>
    </row>
    <row r="3403" spans="1:15" x14ac:dyDescent="0.25">
      <c r="A3403" s="2">
        <v>45168.02715277778</v>
      </c>
      <c r="B3403">
        <f t="shared" si="106"/>
        <v>30</v>
      </c>
      <c r="C3403">
        <f t="shared" si="107"/>
        <v>8</v>
      </c>
      <c r="D3403" s="2">
        <f>DATE(2023,KB_s[[#This Row],[Monat]],KB_s[[#This Row],[Tag]])</f>
        <v>45168</v>
      </c>
      <c r="E3403" s="3">
        <f>WEEKNUM(KB_s[[#This Row],[kill_datetime]],2)</f>
        <v>36</v>
      </c>
      <c r="F3403" t="s">
        <v>121</v>
      </c>
      <c r="G3403" t="s">
        <v>27</v>
      </c>
      <c r="H3403" t="s">
        <v>146</v>
      </c>
      <c r="I3403" t="s">
        <v>60</v>
      </c>
      <c r="J3403" t="s">
        <v>379</v>
      </c>
      <c r="K3403" t="s">
        <v>52</v>
      </c>
      <c r="L3403" t="s">
        <v>716</v>
      </c>
      <c r="M3403" t="s">
        <v>94</v>
      </c>
      <c r="N3403" s="1">
        <v>492595256.93000001</v>
      </c>
      <c r="O3403" s="1">
        <v>312695517.5</v>
      </c>
    </row>
    <row r="3404" spans="1:15" x14ac:dyDescent="0.25">
      <c r="A3404" s="2">
        <v>45168.028171296297</v>
      </c>
      <c r="B3404">
        <f t="shared" si="106"/>
        <v>30</v>
      </c>
      <c r="C3404">
        <f t="shared" si="107"/>
        <v>8</v>
      </c>
      <c r="D3404" s="2">
        <f>DATE(2023,KB_s[[#This Row],[Monat]],KB_s[[#This Row],[Tag]])</f>
        <v>45168</v>
      </c>
      <c r="E3404" s="3">
        <f>WEEKNUM(KB_s[[#This Row],[kill_datetime]],2)</f>
        <v>36</v>
      </c>
      <c r="F3404" t="s">
        <v>92</v>
      </c>
      <c r="G3404" t="s">
        <v>13</v>
      </c>
      <c r="H3404" t="s">
        <v>349</v>
      </c>
      <c r="I3404" t="s">
        <v>20</v>
      </c>
      <c r="J3404" t="s">
        <v>527</v>
      </c>
      <c r="K3404" t="s">
        <v>17</v>
      </c>
      <c r="L3404" t="s">
        <v>124</v>
      </c>
      <c r="M3404" t="s">
        <v>94</v>
      </c>
      <c r="N3404" s="1">
        <v>64805746.299999997</v>
      </c>
      <c r="O3404" s="1">
        <v>59171631.780000001</v>
      </c>
    </row>
    <row r="3405" spans="1:15" x14ac:dyDescent="0.25">
      <c r="A3405" s="2">
        <v>45168.029548611114</v>
      </c>
      <c r="B3405">
        <f t="shared" si="106"/>
        <v>30</v>
      </c>
      <c r="C3405">
        <f t="shared" si="107"/>
        <v>8</v>
      </c>
      <c r="D3405" s="2">
        <f>DATE(2023,KB_s[[#This Row],[Monat]],KB_s[[#This Row],[Tag]])</f>
        <v>45168</v>
      </c>
      <c r="E3405" s="3">
        <f>WEEKNUM(KB_s[[#This Row],[kill_datetime]],2)</f>
        <v>36</v>
      </c>
      <c r="F3405" t="s">
        <v>70</v>
      </c>
      <c r="G3405" t="s">
        <v>13</v>
      </c>
      <c r="H3405" t="s">
        <v>176</v>
      </c>
      <c r="I3405" t="s">
        <v>60</v>
      </c>
      <c r="J3405" t="s">
        <v>379</v>
      </c>
      <c r="K3405" t="s">
        <v>52</v>
      </c>
      <c r="L3405" t="s">
        <v>716</v>
      </c>
      <c r="M3405" t="s">
        <v>94</v>
      </c>
      <c r="N3405" s="1">
        <v>500195717.17000002</v>
      </c>
      <c r="O3405" s="1">
        <v>286984927.63999999</v>
      </c>
    </row>
    <row r="3406" spans="1:15" x14ac:dyDescent="0.25">
      <c r="A3406" s="2">
        <v>45168.03052083333</v>
      </c>
      <c r="B3406">
        <f t="shared" si="106"/>
        <v>30</v>
      </c>
      <c r="C3406">
        <f t="shared" si="107"/>
        <v>8</v>
      </c>
      <c r="D3406" s="2">
        <f>DATE(2023,KB_s[[#This Row],[Monat]],KB_s[[#This Row],[Tag]])</f>
        <v>45168</v>
      </c>
      <c r="E3406" s="3">
        <f>WEEKNUM(KB_s[[#This Row],[kill_datetime]],2)</f>
        <v>36</v>
      </c>
      <c r="F3406" t="s">
        <v>424</v>
      </c>
      <c r="G3406" t="s">
        <v>27</v>
      </c>
      <c r="H3406" t="s">
        <v>89</v>
      </c>
      <c r="I3406" t="s">
        <v>20</v>
      </c>
      <c r="J3406" t="s">
        <v>48</v>
      </c>
      <c r="K3406" t="s">
        <v>25</v>
      </c>
      <c r="L3406" t="s">
        <v>278</v>
      </c>
      <c r="M3406" t="s">
        <v>94</v>
      </c>
      <c r="N3406" s="1">
        <v>10980069.92</v>
      </c>
      <c r="O3406" s="1">
        <v>6205870.1799999997</v>
      </c>
    </row>
    <row r="3407" spans="1:15" x14ac:dyDescent="0.25">
      <c r="A3407" s="2">
        <v>45168.030717592592</v>
      </c>
      <c r="B3407">
        <f t="shared" si="106"/>
        <v>30</v>
      </c>
      <c r="C3407">
        <f t="shared" si="107"/>
        <v>8</v>
      </c>
      <c r="D3407" s="2">
        <f>DATE(2023,KB_s[[#This Row],[Monat]],KB_s[[#This Row],[Tag]])</f>
        <v>45168</v>
      </c>
      <c r="E3407" s="3">
        <f>WEEKNUM(KB_s[[#This Row],[kill_datetime]],2)</f>
        <v>36</v>
      </c>
      <c r="F3407" t="s">
        <v>148</v>
      </c>
      <c r="G3407" t="s">
        <v>27</v>
      </c>
      <c r="H3407" t="s">
        <v>682</v>
      </c>
      <c r="I3407" t="s">
        <v>20</v>
      </c>
      <c r="J3407" t="s">
        <v>29</v>
      </c>
      <c r="K3407" t="s">
        <v>17</v>
      </c>
      <c r="L3407" t="s">
        <v>716</v>
      </c>
      <c r="M3407" t="s">
        <v>94</v>
      </c>
      <c r="N3407" s="1">
        <v>7157896.54</v>
      </c>
      <c r="O3407" s="1">
        <v>3649043.29</v>
      </c>
    </row>
    <row r="3408" spans="1:15" x14ac:dyDescent="0.25">
      <c r="A3408" s="2">
        <v>45168.038402777776</v>
      </c>
      <c r="B3408">
        <f t="shared" si="106"/>
        <v>30</v>
      </c>
      <c r="C3408">
        <f t="shared" si="107"/>
        <v>8</v>
      </c>
      <c r="D3408" s="2">
        <f>DATE(2023,KB_s[[#This Row],[Monat]],KB_s[[#This Row],[Tag]])</f>
        <v>45168</v>
      </c>
      <c r="E3408" s="3">
        <f>WEEKNUM(KB_s[[#This Row],[kill_datetime]],2)</f>
        <v>36</v>
      </c>
      <c r="F3408" t="s">
        <v>92</v>
      </c>
      <c r="G3408" t="s">
        <v>13</v>
      </c>
      <c r="H3408" t="s">
        <v>519</v>
      </c>
      <c r="I3408" t="s">
        <v>20</v>
      </c>
      <c r="J3408" t="s">
        <v>90</v>
      </c>
      <c r="K3408" t="s">
        <v>36</v>
      </c>
      <c r="L3408" t="s">
        <v>124</v>
      </c>
      <c r="M3408" t="s">
        <v>94</v>
      </c>
      <c r="N3408" s="1">
        <v>61301098.829999998</v>
      </c>
      <c r="O3408" s="1">
        <v>40550429.109999999</v>
      </c>
    </row>
    <row r="3409" spans="1:15" x14ac:dyDescent="0.25">
      <c r="A3409" s="2">
        <v>45168.121967592589</v>
      </c>
      <c r="B3409">
        <f t="shared" si="106"/>
        <v>30</v>
      </c>
      <c r="C3409">
        <f t="shared" si="107"/>
        <v>8</v>
      </c>
      <c r="D3409" s="2">
        <f>DATE(2023,KB_s[[#This Row],[Monat]],KB_s[[#This Row],[Tag]])</f>
        <v>45168</v>
      </c>
      <c r="E3409" s="3">
        <f>WEEKNUM(KB_s[[#This Row],[kill_datetime]],2)</f>
        <v>36</v>
      </c>
      <c r="F3409" t="s">
        <v>121</v>
      </c>
      <c r="G3409" t="s">
        <v>27</v>
      </c>
      <c r="H3409" t="s">
        <v>75</v>
      </c>
      <c r="I3409" t="s">
        <v>60</v>
      </c>
      <c r="J3409" t="s">
        <v>80</v>
      </c>
      <c r="K3409" t="s">
        <v>36</v>
      </c>
      <c r="L3409" t="s">
        <v>227</v>
      </c>
      <c r="M3409" t="s">
        <v>38</v>
      </c>
      <c r="N3409" s="1">
        <v>90988743.150000006</v>
      </c>
      <c r="O3409" s="1">
        <v>79543009.260000005</v>
      </c>
    </row>
    <row r="3410" spans="1:15" x14ac:dyDescent="0.25">
      <c r="A3410" s="2">
        <v>45168.140972222223</v>
      </c>
      <c r="B3410">
        <f t="shared" si="106"/>
        <v>30</v>
      </c>
      <c r="C3410">
        <f t="shared" si="107"/>
        <v>8</v>
      </c>
      <c r="D3410" s="2">
        <f>DATE(2023,KB_s[[#This Row],[Monat]],KB_s[[#This Row],[Tag]])</f>
        <v>45168</v>
      </c>
      <c r="E3410" s="3">
        <f>WEEKNUM(KB_s[[#This Row],[kill_datetime]],2)</f>
        <v>36</v>
      </c>
      <c r="F3410" t="s">
        <v>121</v>
      </c>
      <c r="G3410" t="s">
        <v>27</v>
      </c>
      <c r="H3410" t="s">
        <v>75</v>
      </c>
      <c r="I3410" t="s">
        <v>60</v>
      </c>
      <c r="J3410" t="s">
        <v>80</v>
      </c>
      <c r="K3410" t="s">
        <v>36</v>
      </c>
      <c r="L3410" t="s">
        <v>257</v>
      </c>
      <c r="M3410" t="s">
        <v>38</v>
      </c>
      <c r="N3410" s="1">
        <v>69693684.670000002</v>
      </c>
      <c r="O3410" s="1">
        <v>55968513.82</v>
      </c>
    </row>
    <row r="3411" spans="1:15" x14ac:dyDescent="0.25">
      <c r="A3411" s="2">
        <v>45168.144166666665</v>
      </c>
      <c r="B3411">
        <f t="shared" si="106"/>
        <v>30</v>
      </c>
      <c r="C3411">
        <f t="shared" si="107"/>
        <v>8</v>
      </c>
      <c r="D3411" s="2">
        <f>DATE(2023,KB_s[[#This Row],[Monat]],KB_s[[#This Row],[Tag]])</f>
        <v>45168</v>
      </c>
      <c r="E3411" s="3">
        <f>WEEKNUM(KB_s[[#This Row],[kill_datetime]],2)</f>
        <v>36</v>
      </c>
      <c r="F3411" t="s">
        <v>75</v>
      </c>
      <c r="G3411" t="s">
        <v>60</v>
      </c>
      <c r="H3411" t="s">
        <v>57</v>
      </c>
      <c r="I3411" t="s">
        <v>13</v>
      </c>
      <c r="J3411" t="s">
        <v>265</v>
      </c>
      <c r="K3411" t="s">
        <v>17</v>
      </c>
      <c r="L3411" t="s">
        <v>257</v>
      </c>
      <c r="M3411" t="s">
        <v>38</v>
      </c>
      <c r="N3411" s="1">
        <v>75726105.549999997</v>
      </c>
      <c r="O3411" s="1">
        <v>15269591.27</v>
      </c>
    </row>
    <row r="3412" spans="1:15" x14ac:dyDescent="0.25">
      <c r="A3412" s="2">
        <v>45168.189236111109</v>
      </c>
      <c r="B3412">
        <f t="shared" si="106"/>
        <v>30</v>
      </c>
      <c r="C3412">
        <f t="shared" si="107"/>
        <v>8</v>
      </c>
      <c r="D3412" s="2">
        <f>DATE(2023,KB_s[[#This Row],[Monat]],KB_s[[#This Row],[Tag]])</f>
        <v>45168</v>
      </c>
      <c r="E3412" s="3">
        <f>WEEKNUM(KB_s[[#This Row],[kill_datetime]],2)</f>
        <v>36</v>
      </c>
      <c r="F3412" t="s">
        <v>75</v>
      </c>
      <c r="G3412" t="s">
        <v>60</v>
      </c>
      <c r="H3412" t="s">
        <v>57</v>
      </c>
      <c r="I3412" t="s">
        <v>13</v>
      </c>
      <c r="J3412" t="s">
        <v>80</v>
      </c>
      <c r="K3412" t="s">
        <v>36</v>
      </c>
      <c r="L3412" t="s">
        <v>257</v>
      </c>
      <c r="M3412" t="s">
        <v>38</v>
      </c>
      <c r="N3412" s="1">
        <v>76021277.150000006</v>
      </c>
      <c r="O3412" s="1">
        <v>52900639.729999997</v>
      </c>
    </row>
    <row r="3413" spans="1:15" x14ac:dyDescent="0.25">
      <c r="A3413" s="2">
        <v>45168.189259259256</v>
      </c>
      <c r="B3413">
        <f t="shared" si="106"/>
        <v>30</v>
      </c>
      <c r="C3413">
        <f t="shared" si="107"/>
        <v>8</v>
      </c>
      <c r="D3413" s="2">
        <f>DATE(2023,KB_s[[#This Row],[Monat]],KB_s[[#This Row],[Tag]])</f>
        <v>45168</v>
      </c>
      <c r="E3413" s="3">
        <f>WEEKNUM(KB_s[[#This Row],[kill_datetime]],2)</f>
        <v>36</v>
      </c>
      <c r="F3413" t="s">
        <v>75</v>
      </c>
      <c r="G3413" t="s">
        <v>60</v>
      </c>
      <c r="H3413" t="s">
        <v>76</v>
      </c>
      <c r="I3413" t="s">
        <v>13</v>
      </c>
      <c r="J3413" t="s">
        <v>80</v>
      </c>
      <c r="K3413" t="s">
        <v>36</v>
      </c>
      <c r="L3413" t="s">
        <v>257</v>
      </c>
      <c r="M3413" t="s">
        <v>38</v>
      </c>
      <c r="N3413" s="1">
        <v>70419704.900000006</v>
      </c>
      <c r="O3413" s="1">
        <v>52229457</v>
      </c>
    </row>
    <row r="3414" spans="1:15" x14ac:dyDescent="0.25">
      <c r="A3414" s="2">
        <v>45168.189340277779</v>
      </c>
      <c r="B3414">
        <f t="shared" si="106"/>
        <v>30</v>
      </c>
      <c r="C3414">
        <f t="shared" si="107"/>
        <v>8</v>
      </c>
      <c r="D3414" s="2">
        <f>DATE(2023,KB_s[[#This Row],[Monat]],KB_s[[#This Row],[Tag]])</f>
        <v>45168</v>
      </c>
      <c r="E3414" s="3">
        <f>WEEKNUM(KB_s[[#This Row],[kill_datetime]],2)</f>
        <v>36</v>
      </c>
      <c r="F3414" t="s">
        <v>75</v>
      </c>
      <c r="G3414" t="s">
        <v>60</v>
      </c>
      <c r="H3414" t="s">
        <v>76</v>
      </c>
      <c r="I3414" t="s">
        <v>13</v>
      </c>
      <c r="J3414" t="s">
        <v>80</v>
      </c>
      <c r="K3414" t="s">
        <v>36</v>
      </c>
      <c r="L3414" t="s">
        <v>257</v>
      </c>
      <c r="M3414" t="s">
        <v>38</v>
      </c>
      <c r="N3414" s="1">
        <v>70789730.590000004</v>
      </c>
      <c r="O3414" s="1">
        <v>53019849.390000001</v>
      </c>
    </row>
    <row r="3415" spans="1:15" x14ac:dyDescent="0.25">
      <c r="A3415" s="2">
        <v>45168.189467592594</v>
      </c>
      <c r="B3415">
        <f t="shared" si="106"/>
        <v>30</v>
      </c>
      <c r="C3415">
        <f t="shared" si="107"/>
        <v>8</v>
      </c>
      <c r="D3415" s="2">
        <f>DATE(2023,KB_s[[#This Row],[Monat]],KB_s[[#This Row],[Tag]])</f>
        <v>45168</v>
      </c>
      <c r="E3415" s="3">
        <f>WEEKNUM(KB_s[[#This Row],[kill_datetime]],2)</f>
        <v>36</v>
      </c>
      <c r="F3415" t="s">
        <v>75</v>
      </c>
      <c r="G3415" t="s">
        <v>60</v>
      </c>
      <c r="H3415" t="s">
        <v>76</v>
      </c>
      <c r="I3415" t="s">
        <v>13</v>
      </c>
      <c r="J3415" t="s">
        <v>80</v>
      </c>
      <c r="K3415" t="s">
        <v>36</v>
      </c>
      <c r="L3415" t="s">
        <v>257</v>
      </c>
      <c r="M3415" t="s">
        <v>38</v>
      </c>
      <c r="N3415" s="1">
        <v>67018574.259999998</v>
      </c>
      <c r="O3415" s="1">
        <v>52495034.109999999</v>
      </c>
    </row>
    <row r="3416" spans="1:15" x14ac:dyDescent="0.25">
      <c r="A3416" s="2">
        <v>45168.189525462964</v>
      </c>
      <c r="B3416">
        <f t="shared" si="106"/>
        <v>30</v>
      </c>
      <c r="C3416">
        <f t="shared" si="107"/>
        <v>8</v>
      </c>
      <c r="D3416" s="2">
        <f>DATE(2023,KB_s[[#This Row],[Monat]],KB_s[[#This Row],[Tag]])</f>
        <v>45168</v>
      </c>
      <c r="E3416" s="3">
        <f>WEEKNUM(KB_s[[#This Row],[kill_datetime]],2)</f>
        <v>36</v>
      </c>
      <c r="F3416" t="s">
        <v>75</v>
      </c>
      <c r="G3416" t="s">
        <v>60</v>
      </c>
      <c r="H3416" t="s">
        <v>76</v>
      </c>
      <c r="I3416" t="s">
        <v>13</v>
      </c>
      <c r="J3416" t="s">
        <v>80</v>
      </c>
      <c r="K3416" t="s">
        <v>36</v>
      </c>
      <c r="L3416" t="s">
        <v>257</v>
      </c>
      <c r="M3416" t="s">
        <v>38</v>
      </c>
      <c r="N3416" s="1">
        <v>66590238.700000003</v>
      </c>
      <c r="O3416" s="1">
        <v>52581884.200000003</v>
      </c>
    </row>
    <row r="3417" spans="1:15" x14ac:dyDescent="0.25">
      <c r="A3417" s="2">
        <v>45168.189768518518</v>
      </c>
      <c r="B3417">
        <f t="shared" si="106"/>
        <v>30</v>
      </c>
      <c r="C3417">
        <f t="shared" si="107"/>
        <v>8</v>
      </c>
      <c r="D3417" s="2">
        <f>DATE(2023,KB_s[[#This Row],[Monat]],KB_s[[#This Row],[Tag]])</f>
        <v>45168</v>
      </c>
      <c r="E3417" s="3">
        <f>WEEKNUM(KB_s[[#This Row],[kill_datetime]],2)</f>
        <v>36</v>
      </c>
      <c r="F3417" t="s">
        <v>75</v>
      </c>
      <c r="G3417" t="s">
        <v>60</v>
      </c>
      <c r="H3417" t="s">
        <v>76</v>
      </c>
      <c r="I3417" t="s">
        <v>13</v>
      </c>
      <c r="J3417" t="s">
        <v>80</v>
      </c>
      <c r="K3417" t="s">
        <v>36</v>
      </c>
      <c r="L3417" t="s">
        <v>257</v>
      </c>
      <c r="M3417" t="s">
        <v>38</v>
      </c>
      <c r="N3417" s="1">
        <v>70845234.439999998</v>
      </c>
      <c r="O3417" s="1">
        <v>54054928.340000004</v>
      </c>
    </row>
    <row r="3418" spans="1:15" x14ac:dyDescent="0.25">
      <c r="A3418" s="2">
        <v>45168.239085648151</v>
      </c>
      <c r="B3418">
        <f t="shared" si="106"/>
        <v>30</v>
      </c>
      <c r="C3418">
        <f t="shared" si="107"/>
        <v>8</v>
      </c>
      <c r="D3418" s="2">
        <f>DATE(2023,KB_s[[#This Row],[Monat]],KB_s[[#This Row],[Tag]])</f>
        <v>45168</v>
      </c>
      <c r="E3418" s="3">
        <f>WEEKNUM(KB_s[[#This Row],[kill_datetime]],2)</f>
        <v>36</v>
      </c>
      <c r="F3418" t="s">
        <v>207</v>
      </c>
      <c r="G3418" t="s">
        <v>27</v>
      </c>
      <c r="H3418" t="s">
        <v>23</v>
      </c>
      <c r="I3418" t="s">
        <v>20</v>
      </c>
      <c r="J3418" t="s">
        <v>565</v>
      </c>
      <c r="K3418" t="s">
        <v>17</v>
      </c>
      <c r="L3418" t="s">
        <v>525</v>
      </c>
      <c r="M3418" t="s">
        <v>66</v>
      </c>
      <c r="N3418" s="1">
        <v>8077971.6799999997</v>
      </c>
      <c r="O3418" s="1">
        <v>1207726.53</v>
      </c>
    </row>
    <row r="3419" spans="1:15" x14ac:dyDescent="0.25">
      <c r="A3419" s="2">
        <v>45168.245682870373</v>
      </c>
      <c r="B3419">
        <f t="shared" si="106"/>
        <v>30</v>
      </c>
      <c r="C3419">
        <f t="shared" si="107"/>
        <v>8</v>
      </c>
      <c r="D3419" s="2">
        <f>DATE(2023,KB_s[[#This Row],[Monat]],KB_s[[#This Row],[Tag]])</f>
        <v>45168</v>
      </c>
      <c r="E3419" s="3">
        <f>WEEKNUM(KB_s[[#This Row],[kill_datetime]],2)</f>
        <v>36</v>
      </c>
      <c r="F3419" t="s">
        <v>301</v>
      </c>
      <c r="G3419" t="s">
        <v>20</v>
      </c>
      <c r="H3419" t="s">
        <v>207</v>
      </c>
      <c r="I3419" t="s">
        <v>27</v>
      </c>
      <c r="J3419" t="s">
        <v>103</v>
      </c>
      <c r="K3419" t="s">
        <v>25</v>
      </c>
      <c r="L3419" t="s">
        <v>441</v>
      </c>
      <c r="M3419" t="s">
        <v>66</v>
      </c>
      <c r="N3419" s="1">
        <v>12346208.16</v>
      </c>
      <c r="O3419" s="1">
        <v>11394235.460000001</v>
      </c>
    </row>
    <row r="3420" spans="1:15" x14ac:dyDescent="0.25">
      <c r="A3420" s="2">
        <v>45168.361238425925</v>
      </c>
      <c r="B3420">
        <f t="shared" si="106"/>
        <v>30</v>
      </c>
      <c r="C3420">
        <f t="shared" si="107"/>
        <v>8</v>
      </c>
      <c r="D3420" s="2">
        <f>DATE(2023,KB_s[[#This Row],[Monat]],KB_s[[#This Row],[Tag]])</f>
        <v>45168</v>
      </c>
      <c r="E3420" s="3">
        <f>WEEKNUM(KB_s[[#This Row],[kill_datetime]],2)</f>
        <v>36</v>
      </c>
      <c r="F3420" t="s">
        <v>153</v>
      </c>
      <c r="G3420" t="s">
        <v>27</v>
      </c>
      <c r="H3420" t="s">
        <v>75</v>
      </c>
      <c r="I3420" t="s">
        <v>60</v>
      </c>
      <c r="J3420" t="s">
        <v>42</v>
      </c>
      <c r="K3420" t="s">
        <v>25</v>
      </c>
      <c r="L3420" t="s">
        <v>332</v>
      </c>
      <c r="M3420" t="s">
        <v>38</v>
      </c>
      <c r="N3420" s="1">
        <v>26683819.559999999</v>
      </c>
      <c r="O3420" s="1">
        <v>24827945.510000002</v>
      </c>
    </row>
    <row r="3421" spans="1:15" x14ac:dyDescent="0.25">
      <c r="A3421" s="2">
        <v>45168.388402777775</v>
      </c>
      <c r="B3421">
        <f t="shared" si="106"/>
        <v>30</v>
      </c>
      <c r="C3421">
        <f t="shared" si="107"/>
        <v>8</v>
      </c>
      <c r="D3421" s="2">
        <f>DATE(2023,KB_s[[#This Row],[Monat]],KB_s[[#This Row],[Tag]])</f>
        <v>45168</v>
      </c>
      <c r="E3421" s="3">
        <f>WEEKNUM(KB_s[[#This Row],[kill_datetime]],2)</f>
        <v>36</v>
      </c>
      <c r="F3421" t="s">
        <v>154</v>
      </c>
      <c r="G3421" t="s">
        <v>60</v>
      </c>
      <c r="H3421" t="s">
        <v>21</v>
      </c>
      <c r="I3421" t="s">
        <v>13</v>
      </c>
      <c r="J3421" t="s">
        <v>167</v>
      </c>
      <c r="K3421" t="s">
        <v>52</v>
      </c>
      <c r="L3421" t="s">
        <v>58</v>
      </c>
      <c r="M3421" t="s">
        <v>11</v>
      </c>
      <c r="N3421" s="1">
        <v>243638512.61000001</v>
      </c>
      <c r="O3421" s="1">
        <v>85759543.579999998</v>
      </c>
    </row>
    <row r="3422" spans="1:15" x14ac:dyDescent="0.25">
      <c r="A3422" s="2">
        <v>45168.390486111108</v>
      </c>
      <c r="B3422">
        <f t="shared" si="106"/>
        <v>30</v>
      </c>
      <c r="C3422">
        <f t="shared" si="107"/>
        <v>8</v>
      </c>
      <c r="D3422" s="2">
        <f>DATE(2023,KB_s[[#This Row],[Monat]],KB_s[[#This Row],[Tag]])</f>
        <v>45168</v>
      </c>
      <c r="E3422" s="3">
        <f>WEEKNUM(KB_s[[#This Row],[kill_datetime]],2)</f>
        <v>36</v>
      </c>
      <c r="F3422" t="s">
        <v>382</v>
      </c>
      <c r="G3422" t="s">
        <v>20</v>
      </c>
      <c r="H3422" t="s">
        <v>455</v>
      </c>
      <c r="I3422" t="s">
        <v>13</v>
      </c>
      <c r="J3422" t="s">
        <v>219</v>
      </c>
      <c r="K3422" t="s">
        <v>32</v>
      </c>
      <c r="L3422" t="s">
        <v>662</v>
      </c>
      <c r="M3422" t="s">
        <v>66</v>
      </c>
      <c r="N3422" s="1">
        <v>33280406.34</v>
      </c>
      <c r="O3422" s="1">
        <v>14366196.470000001</v>
      </c>
    </row>
    <row r="3423" spans="1:15" x14ac:dyDescent="0.25">
      <c r="A3423" s="2">
        <v>45168.397048611114</v>
      </c>
      <c r="B3423">
        <f t="shared" si="106"/>
        <v>30</v>
      </c>
      <c r="C3423">
        <f t="shared" si="107"/>
        <v>8</v>
      </c>
      <c r="D3423" s="2">
        <f>DATE(2023,KB_s[[#This Row],[Monat]],KB_s[[#This Row],[Tag]])</f>
        <v>45168</v>
      </c>
      <c r="E3423" s="3">
        <f>WEEKNUM(KB_s[[#This Row],[kill_datetime]],2)</f>
        <v>36</v>
      </c>
      <c r="F3423" t="s">
        <v>197</v>
      </c>
      <c r="G3423" t="s">
        <v>27</v>
      </c>
      <c r="H3423" t="s">
        <v>598</v>
      </c>
      <c r="I3423" t="s">
        <v>60</v>
      </c>
      <c r="J3423" t="s">
        <v>313</v>
      </c>
      <c r="K3423" t="s">
        <v>32</v>
      </c>
      <c r="L3423" t="s">
        <v>119</v>
      </c>
      <c r="M3423" t="s">
        <v>94</v>
      </c>
      <c r="N3423" s="1">
        <v>9142308.1199999992</v>
      </c>
      <c r="O3423" s="1">
        <v>1500727.29</v>
      </c>
    </row>
    <row r="3424" spans="1:15" x14ac:dyDescent="0.25">
      <c r="A3424" s="2">
        <v>45168.424421296295</v>
      </c>
      <c r="B3424">
        <f t="shared" si="106"/>
        <v>30</v>
      </c>
      <c r="C3424">
        <f t="shared" si="107"/>
        <v>8</v>
      </c>
      <c r="D3424" s="2">
        <f>DATE(2023,KB_s[[#This Row],[Monat]],KB_s[[#This Row],[Tag]])</f>
        <v>45168</v>
      </c>
      <c r="E3424" s="3">
        <f>WEEKNUM(KB_s[[#This Row],[kill_datetime]],2)</f>
        <v>36</v>
      </c>
      <c r="F3424" t="s">
        <v>154</v>
      </c>
      <c r="G3424" t="s">
        <v>60</v>
      </c>
      <c r="H3424" t="s">
        <v>153</v>
      </c>
      <c r="I3424" t="s">
        <v>27</v>
      </c>
      <c r="J3424" t="s">
        <v>200</v>
      </c>
      <c r="K3424" t="s">
        <v>17</v>
      </c>
      <c r="L3424" t="s">
        <v>58</v>
      </c>
      <c r="M3424" t="s">
        <v>11</v>
      </c>
      <c r="N3424" s="1">
        <v>2863026.88</v>
      </c>
      <c r="O3424" s="1">
        <v>726208.54</v>
      </c>
    </row>
    <row r="3425" spans="1:15" x14ac:dyDescent="0.25">
      <c r="A3425" s="2">
        <v>45168.439884259256</v>
      </c>
      <c r="B3425">
        <f t="shared" si="106"/>
        <v>30</v>
      </c>
      <c r="C3425">
        <f t="shared" si="107"/>
        <v>8</v>
      </c>
      <c r="D3425" s="2">
        <f>DATE(2023,KB_s[[#This Row],[Monat]],KB_s[[#This Row],[Tag]])</f>
        <v>45168</v>
      </c>
      <c r="E3425" s="3">
        <f>WEEKNUM(KB_s[[#This Row],[kill_datetime]],2)</f>
        <v>36</v>
      </c>
      <c r="F3425" t="s">
        <v>178</v>
      </c>
      <c r="G3425" t="s">
        <v>27</v>
      </c>
      <c r="H3425" t="s">
        <v>23</v>
      </c>
      <c r="I3425" t="s">
        <v>20</v>
      </c>
      <c r="J3425" t="s">
        <v>136</v>
      </c>
      <c r="K3425" t="s">
        <v>52</v>
      </c>
      <c r="L3425" t="s">
        <v>609</v>
      </c>
      <c r="M3425" t="s">
        <v>66</v>
      </c>
      <c r="N3425" s="1">
        <v>2102084247.28</v>
      </c>
      <c r="O3425" s="1">
        <v>1744273125.55</v>
      </c>
    </row>
    <row r="3426" spans="1:15" x14ac:dyDescent="0.25">
      <c r="A3426" s="2">
        <v>45168.440046296295</v>
      </c>
      <c r="B3426">
        <f t="shared" si="106"/>
        <v>30</v>
      </c>
      <c r="C3426">
        <f t="shared" si="107"/>
        <v>8</v>
      </c>
      <c r="D3426" s="2">
        <f>DATE(2023,KB_s[[#This Row],[Monat]],KB_s[[#This Row],[Tag]])</f>
        <v>45168</v>
      </c>
      <c r="E3426" s="3">
        <f>WEEKNUM(KB_s[[#This Row],[kill_datetime]],2)</f>
        <v>36</v>
      </c>
      <c r="F3426" t="s">
        <v>178</v>
      </c>
      <c r="G3426" t="s">
        <v>27</v>
      </c>
      <c r="H3426" t="s">
        <v>23</v>
      </c>
      <c r="I3426" t="s">
        <v>20</v>
      </c>
      <c r="J3426" t="s">
        <v>233</v>
      </c>
      <c r="K3426" t="s">
        <v>17</v>
      </c>
      <c r="L3426" t="s">
        <v>609</v>
      </c>
      <c r="M3426" t="s">
        <v>66</v>
      </c>
      <c r="N3426" s="1">
        <v>7130049.4299999997</v>
      </c>
      <c r="O3426" s="1">
        <v>2826834.43</v>
      </c>
    </row>
    <row r="3427" spans="1:15" x14ac:dyDescent="0.25">
      <c r="A3427" s="2">
        <v>45168.453518518516</v>
      </c>
      <c r="B3427">
        <f t="shared" si="106"/>
        <v>30</v>
      </c>
      <c r="C3427">
        <f t="shared" si="107"/>
        <v>8</v>
      </c>
      <c r="D3427" s="2">
        <f>DATE(2023,KB_s[[#This Row],[Monat]],KB_s[[#This Row],[Tag]])</f>
        <v>45168</v>
      </c>
      <c r="E3427" s="3">
        <f>WEEKNUM(KB_s[[#This Row],[kill_datetime]],2)</f>
        <v>36</v>
      </c>
      <c r="F3427" t="s">
        <v>154</v>
      </c>
      <c r="G3427" t="s">
        <v>60</v>
      </c>
      <c r="H3427" t="s">
        <v>21</v>
      </c>
      <c r="I3427" t="s">
        <v>13</v>
      </c>
      <c r="J3427" t="s">
        <v>31</v>
      </c>
      <c r="K3427" t="s">
        <v>32</v>
      </c>
      <c r="L3427" t="s">
        <v>58</v>
      </c>
      <c r="M3427" t="s">
        <v>11</v>
      </c>
      <c r="N3427" s="1">
        <v>60533758.829999998</v>
      </c>
      <c r="O3427" s="1">
        <v>42779422.960000001</v>
      </c>
    </row>
    <row r="3428" spans="1:15" x14ac:dyDescent="0.25">
      <c r="A3428" s="2">
        <v>45168.487175925926</v>
      </c>
      <c r="B3428">
        <f t="shared" si="106"/>
        <v>30</v>
      </c>
      <c r="C3428">
        <f t="shared" si="107"/>
        <v>8</v>
      </c>
      <c r="D3428" s="2">
        <f>DATE(2023,KB_s[[#This Row],[Monat]],KB_s[[#This Row],[Tag]])</f>
        <v>45168</v>
      </c>
      <c r="E3428" s="3">
        <f>WEEKNUM(KB_s[[#This Row],[kill_datetime]],2)</f>
        <v>36</v>
      </c>
      <c r="F3428" t="s">
        <v>455</v>
      </c>
      <c r="G3428" t="s">
        <v>13</v>
      </c>
      <c r="H3428" t="s">
        <v>355</v>
      </c>
      <c r="I3428" t="s">
        <v>15</v>
      </c>
      <c r="J3428" t="s">
        <v>73</v>
      </c>
      <c r="K3428" t="s">
        <v>32</v>
      </c>
      <c r="L3428" t="s">
        <v>356</v>
      </c>
      <c r="M3428" t="s">
        <v>66</v>
      </c>
      <c r="N3428" s="1">
        <v>14543086.5</v>
      </c>
      <c r="O3428" s="1">
        <v>6503943.8499999996</v>
      </c>
    </row>
    <row r="3429" spans="1:15" x14ac:dyDescent="0.25">
      <c r="A3429" s="2">
        <v>45168.490856481483</v>
      </c>
      <c r="B3429">
        <f t="shared" si="106"/>
        <v>30</v>
      </c>
      <c r="C3429">
        <f t="shared" si="107"/>
        <v>8</v>
      </c>
      <c r="D3429" s="2">
        <f>DATE(2023,KB_s[[#This Row],[Monat]],KB_s[[#This Row],[Tag]])</f>
        <v>45168</v>
      </c>
      <c r="E3429" s="3">
        <f>WEEKNUM(KB_s[[#This Row],[kill_datetime]],2)</f>
        <v>36</v>
      </c>
      <c r="F3429" t="s">
        <v>23</v>
      </c>
      <c r="G3429" t="s">
        <v>20</v>
      </c>
      <c r="H3429" t="s">
        <v>455</v>
      </c>
      <c r="I3429" t="s">
        <v>13</v>
      </c>
      <c r="J3429" t="s">
        <v>219</v>
      </c>
      <c r="K3429" t="s">
        <v>32</v>
      </c>
      <c r="L3429" t="s">
        <v>466</v>
      </c>
      <c r="M3429" t="s">
        <v>66</v>
      </c>
      <c r="N3429" s="1">
        <v>30966102.140000001</v>
      </c>
      <c r="O3429" s="1">
        <v>14935662.539999999</v>
      </c>
    </row>
    <row r="3430" spans="1:15" x14ac:dyDescent="0.25">
      <c r="A3430" s="2">
        <v>45168.493622685186</v>
      </c>
      <c r="B3430">
        <f t="shared" si="106"/>
        <v>30</v>
      </c>
      <c r="C3430">
        <f t="shared" si="107"/>
        <v>8</v>
      </c>
      <c r="D3430" s="2">
        <f>DATE(2023,KB_s[[#This Row],[Monat]],KB_s[[#This Row],[Tag]])</f>
        <v>45168</v>
      </c>
      <c r="E3430" s="3">
        <f>WEEKNUM(KB_s[[#This Row],[kill_datetime]],2)</f>
        <v>36</v>
      </c>
      <c r="F3430" t="s">
        <v>207</v>
      </c>
      <c r="G3430" t="s">
        <v>27</v>
      </c>
      <c r="H3430" t="s">
        <v>207</v>
      </c>
      <c r="I3430" t="s">
        <v>27</v>
      </c>
      <c r="J3430" t="s">
        <v>35</v>
      </c>
      <c r="K3430" t="s">
        <v>36</v>
      </c>
      <c r="L3430" t="s">
        <v>363</v>
      </c>
      <c r="M3430" t="s">
        <v>38</v>
      </c>
      <c r="N3430" s="1">
        <v>45959411.630000003</v>
      </c>
      <c r="O3430" s="1">
        <v>31528237.609999999</v>
      </c>
    </row>
    <row r="3431" spans="1:15" x14ac:dyDescent="0.25">
      <c r="A3431" s="2">
        <v>45168.520428240743</v>
      </c>
      <c r="B3431">
        <f t="shared" si="106"/>
        <v>30</v>
      </c>
      <c r="C3431">
        <f t="shared" si="107"/>
        <v>8</v>
      </c>
      <c r="D3431" s="2">
        <f>DATE(2023,KB_s[[#This Row],[Monat]],KB_s[[#This Row],[Tag]])</f>
        <v>45168</v>
      </c>
      <c r="E3431" s="3">
        <f>WEEKNUM(KB_s[[#This Row],[kill_datetime]],2)</f>
        <v>36</v>
      </c>
      <c r="F3431" t="s">
        <v>406</v>
      </c>
      <c r="G3431" t="s">
        <v>13</v>
      </c>
      <c r="H3431" t="s">
        <v>406</v>
      </c>
      <c r="I3431" t="s">
        <v>13</v>
      </c>
      <c r="J3431" t="s">
        <v>95</v>
      </c>
      <c r="K3431" t="s">
        <v>25</v>
      </c>
      <c r="L3431" t="s">
        <v>574</v>
      </c>
      <c r="M3431" t="s">
        <v>78</v>
      </c>
      <c r="N3431" s="1">
        <v>3325787.33</v>
      </c>
      <c r="O3431" s="1">
        <v>2466443.21</v>
      </c>
    </row>
    <row r="3432" spans="1:15" x14ac:dyDescent="0.25">
      <c r="A3432" s="2">
        <v>45168.523553240739</v>
      </c>
      <c r="B3432">
        <f t="shared" si="106"/>
        <v>30</v>
      </c>
      <c r="C3432">
        <f t="shared" si="107"/>
        <v>8</v>
      </c>
      <c r="D3432" s="2">
        <f>DATE(2023,KB_s[[#This Row],[Monat]],KB_s[[#This Row],[Tag]])</f>
        <v>45168</v>
      </c>
      <c r="E3432" s="3">
        <f>WEEKNUM(KB_s[[#This Row],[kill_datetime]],2)</f>
        <v>36</v>
      </c>
      <c r="F3432" t="s">
        <v>231</v>
      </c>
      <c r="G3432" t="s">
        <v>13</v>
      </c>
      <c r="H3432" t="s">
        <v>231</v>
      </c>
      <c r="I3432" t="s">
        <v>13</v>
      </c>
      <c r="J3432" t="s">
        <v>39</v>
      </c>
      <c r="K3432" t="s">
        <v>32</v>
      </c>
      <c r="L3432" t="s">
        <v>623</v>
      </c>
      <c r="M3432" t="s">
        <v>78</v>
      </c>
      <c r="N3432" s="1">
        <v>19128451.68</v>
      </c>
      <c r="O3432" s="1">
        <v>4610268.99</v>
      </c>
    </row>
    <row r="3433" spans="1:15" x14ac:dyDescent="0.25">
      <c r="A3433" s="2">
        <v>45168.523622685185</v>
      </c>
      <c r="B3433">
        <f t="shared" si="106"/>
        <v>30</v>
      </c>
      <c r="C3433">
        <f t="shared" si="107"/>
        <v>8</v>
      </c>
      <c r="D3433" s="2">
        <f>DATE(2023,KB_s[[#This Row],[Monat]],KB_s[[#This Row],[Tag]])</f>
        <v>45168</v>
      </c>
      <c r="E3433" s="3">
        <f>WEEKNUM(KB_s[[#This Row],[kill_datetime]],2)</f>
        <v>36</v>
      </c>
      <c r="F3433" t="s">
        <v>231</v>
      </c>
      <c r="G3433" t="s">
        <v>13</v>
      </c>
      <c r="H3433" t="s">
        <v>231</v>
      </c>
      <c r="I3433" t="s">
        <v>13</v>
      </c>
      <c r="J3433" t="s">
        <v>271</v>
      </c>
      <c r="K3433" t="s">
        <v>32</v>
      </c>
      <c r="L3433" t="s">
        <v>623</v>
      </c>
      <c r="M3433" t="s">
        <v>78</v>
      </c>
      <c r="N3433" s="1">
        <v>14673130.43</v>
      </c>
      <c r="O3433" s="1">
        <v>6940026.7300000004</v>
      </c>
    </row>
    <row r="3434" spans="1:15" x14ac:dyDescent="0.25">
      <c r="A3434" s="2">
        <v>45168.52449074074</v>
      </c>
      <c r="B3434">
        <f t="shared" si="106"/>
        <v>30</v>
      </c>
      <c r="C3434">
        <f t="shared" si="107"/>
        <v>8</v>
      </c>
      <c r="D3434" s="2">
        <f>DATE(2023,KB_s[[#This Row],[Monat]],KB_s[[#This Row],[Tag]])</f>
        <v>45168</v>
      </c>
      <c r="E3434" s="3">
        <f>WEEKNUM(KB_s[[#This Row],[kill_datetime]],2)</f>
        <v>36</v>
      </c>
      <c r="F3434" t="s">
        <v>231</v>
      </c>
      <c r="G3434" t="s">
        <v>13</v>
      </c>
      <c r="H3434" t="s">
        <v>231</v>
      </c>
      <c r="I3434" t="s">
        <v>13</v>
      </c>
      <c r="J3434" t="s">
        <v>106</v>
      </c>
      <c r="K3434" t="s">
        <v>32</v>
      </c>
      <c r="L3434" t="s">
        <v>623</v>
      </c>
      <c r="M3434" t="s">
        <v>78</v>
      </c>
      <c r="N3434" s="1">
        <v>14210371.27</v>
      </c>
      <c r="O3434" s="1">
        <v>5771166.8700000001</v>
      </c>
    </row>
    <row r="3435" spans="1:15" x14ac:dyDescent="0.25">
      <c r="A3435" s="2">
        <v>45168.524733796294</v>
      </c>
      <c r="B3435">
        <f t="shared" si="106"/>
        <v>30</v>
      </c>
      <c r="C3435">
        <f t="shared" si="107"/>
        <v>8</v>
      </c>
      <c r="D3435" s="2">
        <f>DATE(2023,KB_s[[#This Row],[Monat]],KB_s[[#This Row],[Tag]])</f>
        <v>45168</v>
      </c>
      <c r="E3435" s="3">
        <f>WEEKNUM(KB_s[[#This Row],[kill_datetime]],2)</f>
        <v>36</v>
      </c>
      <c r="F3435" t="s">
        <v>231</v>
      </c>
      <c r="G3435" t="s">
        <v>13</v>
      </c>
      <c r="H3435" t="s">
        <v>231</v>
      </c>
      <c r="I3435" t="s">
        <v>13</v>
      </c>
      <c r="J3435" t="s">
        <v>132</v>
      </c>
      <c r="K3435" t="s">
        <v>32</v>
      </c>
      <c r="L3435" t="s">
        <v>623</v>
      </c>
      <c r="M3435" t="s">
        <v>78</v>
      </c>
      <c r="N3435" s="1">
        <v>26576903.559999999</v>
      </c>
      <c r="O3435" s="1">
        <v>9356426.7699999996</v>
      </c>
    </row>
    <row r="3436" spans="1:15" x14ac:dyDescent="0.25">
      <c r="A3436" s="2">
        <v>45168.52484953704</v>
      </c>
      <c r="B3436">
        <f t="shared" si="106"/>
        <v>30</v>
      </c>
      <c r="C3436">
        <f t="shared" si="107"/>
        <v>8</v>
      </c>
      <c r="D3436" s="2">
        <f>DATE(2023,KB_s[[#This Row],[Monat]],KB_s[[#This Row],[Tag]])</f>
        <v>45168</v>
      </c>
      <c r="E3436" s="3">
        <f>WEEKNUM(KB_s[[#This Row],[kill_datetime]],2)</f>
        <v>36</v>
      </c>
      <c r="F3436" t="s">
        <v>231</v>
      </c>
      <c r="G3436" t="s">
        <v>13</v>
      </c>
      <c r="H3436" t="s">
        <v>231</v>
      </c>
      <c r="I3436" t="s">
        <v>13</v>
      </c>
      <c r="J3436" t="s">
        <v>73</v>
      </c>
      <c r="K3436" t="s">
        <v>32</v>
      </c>
      <c r="L3436" t="s">
        <v>623</v>
      </c>
      <c r="M3436" t="s">
        <v>78</v>
      </c>
      <c r="N3436" s="1">
        <v>23870457.43</v>
      </c>
      <c r="O3436" s="1">
        <v>12817009.640000001</v>
      </c>
    </row>
    <row r="3437" spans="1:15" x14ac:dyDescent="0.25">
      <c r="A3437" s="2">
        <v>45168.525208333333</v>
      </c>
      <c r="B3437">
        <f t="shared" si="106"/>
        <v>30</v>
      </c>
      <c r="C3437">
        <f t="shared" si="107"/>
        <v>8</v>
      </c>
      <c r="D3437" s="2">
        <f>DATE(2023,KB_s[[#This Row],[Monat]],KB_s[[#This Row],[Tag]])</f>
        <v>45168</v>
      </c>
      <c r="E3437" s="3">
        <f>WEEKNUM(KB_s[[#This Row],[kill_datetime]],2)</f>
        <v>36</v>
      </c>
      <c r="F3437" t="s">
        <v>231</v>
      </c>
      <c r="G3437" t="s">
        <v>13</v>
      </c>
      <c r="H3437" t="s">
        <v>231</v>
      </c>
      <c r="I3437" t="s">
        <v>13</v>
      </c>
      <c r="J3437" t="s">
        <v>90</v>
      </c>
      <c r="K3437" t="s">
        <v>36</v>
      </c>
      <c r="L3437" t="s">
        <v>623</v>
      </c>
      <c r="M3437" t="s">
        <v>78</v>
      </c>
      <c r="N3437" s="1">
        <v>43771264.159999996</v>
      </c>
      <c r="O3437" s="1">
        <v>32379693</v>
      </c>
    </row>
    <row r="3438" spans="1:15" x14ac:dyDescent="0.25">
      <c r="A3438" s="2">
        <v>45168.52542824074</v>
      </c>
      <c r="B3438">
        <f t="shared" si="106"/>
        <v>30</v>
      </c>
      <c r="C3438">
        <f t="shared" si="107"/>
        <v>8</v>
      </c>
      <c r="D3438" s="2">
        <f>DATE(2023,KB_s[[#This Row],[Monat]],KB_s[[#This Row],[Tag]])</f>
        <v>45168</v>
      </c>
      <c r="E3438" s="3">
        <f>WEEKNUM(KB_s[[#This Row],[kill_datetime]],2)</f>
        <v>36</v>
      </c>
      <c r="F3438" t="s">
        <v>231</v>
      </c>
      <c r="G3438" t="s">
        <v>13</v>
      </c>
      <c r="H3438" t="s">
        <v>231</v>
      </c>
      <c r="I3438" t="s">
        <v>13</v>
      </c>
      <c r="J3438" t="s">
        <v>132</v>
      </c>
      <c r="K3438" t="s">
        <v>32</v>
      </c>
      <c r="L3438" t="s">
        <v>623</v>
      </c>
      <c r="M3438" t="s">
        <v>78</v>
      </c>
      <c r="N3438" s="1">
        <v>40377560.969999999</v>
      </c>
      <c r="O3438" s="1">
        <v>22719896.379999999</v>
      </c>
    </row>
    <row r="3439" spans="1:15" x14ac:dyDescent="0.25">
      <c r="A3439" s="2">
        <v>45168.525625000002</v>
      </c>
      <c r="B3439">
        <f t="shared" si="106"/>
        <v>30</v>
      </c>
      <c r="C3439">
        <f t="shared" si="107"/>
        <v>8</v>
      </c>
      <c r="D3439" s="2">
        <f>DATE(2023,KB_s[[#This Row],[Monat]],KB_s[[#This Row],[Tag]])</f>
        <v>45168</v>
      </c>
      <c r="E3439" s="3">
        <f>WEEKNUM(KB_s[[#This Row],[kill_datetime]],2)</f>
        <v>36</v>
      </c>
      <c r="F3439" t="s">
        <v>231</v>
      </c>
      <c r="G3439" t="s">
        <v>13</v>
      </c>
      <c r="H3439" t="s">
        <v>231</v>
      </c>
      <c r="I3439" t="s">
        <v>13</v>
      </c>
      <c r="J3439" t="s">
        <v>39</v>
      </c>
      <c r="K3439" t="s">
        <v>32</v>
      </c>
      <c r="L3439" t="s">
        <v>623</v>
      </c>
      <c r="M3439" t="s">
        <v>78</v>
      </c>
      <c r="N3439" s="1">
        <v>17561812.359999999</v>
      </c>
      <c r="O3439" s="1">
        <v>4993917.2300000004</v>
      </c>
    </row>
    <row r="3440" spans="1:15" x14ac:dyDescent="0.25">
      <c r="A3440" s="2">
        <v>45168.526562500003</v>
      </c>
      <c r="B3440">
        <f t="shared" si="106"/>
        <v>30</v>
      </c>
      <c r="C3440">
        <f t="shared" si="107"/>
        <v>8</v>
      </c>
      <c r="D3440" s="2">
        <f>DATE(2023,KB_s[[#This Row],[Monat]],KB_s[[#This Row],[Tag]])</f>
        <v>45168</v>
      </c>
      <c r="E3440" s="3">
        <f>WEEKNUM(KB_s[[#This Row],[kill_datetime]],2)</f>
        <v>36</v>
      </c>
      <c r="F3440" t="s">
        <v>231</v>
      </c>
      <c r="G3440" t="s">
        <v>13</v>
      </c>
      <c r="H3440" t="s">
        <v>231</v>
      </c>
      <c r="I3440" t="s">
        <v>13</v>
      </c>
      <c r="J3440" t="s">
        <v>106</v>
      </c>
      <c r="K3440" t="s">
        <v>32</v>
      </c>
      <c r="L3440" t="s">
        <v>623</v>
      </c>
      <c r="M3440" t="s">
        <v>78</v>
      </c>
      <c r="N3440" s="1">
        <v>13195204.710000001</v>
      </c>
      <c r="O3440" s="1">
        <v>3514630.12</v>
      </c>
    </row>
    <row r="3441" spans="1:15" x14ac:dyDescent="0.25">
      <c r="A3441" s="2">
        <v>45168.526956018519</v>
      </c>
      <c r="B3441">
        <f t="shared" si="106"/>
        <v>30</v>
      </c>
      <c r="C3441">
        <f t="shared" si="107"/>
        <v>8</v>
      </c>
      <c r="D3441" s="2">
        <f>DATE(2023,KB_s[[#This Row],[Monat]],KB_s[[#This Row],[Tag]])</f>
        <v>45168</v>
      </c>
      <c r="E3441" s="3">
        <f>WEEKNUM(KB_s[[#This Row],[kill_datetime]],2)</f>
        <v>36</v>
      </c>
      <c r="F3441" t="s">
        <v>231</v>
      </c>
      <c r="G3441" t="s">
        <v>13</v>
      </c>
      <c r="H3441" t="s">
        <v>231</v>
      </c>
      <c r="I3441" t="s">
        <v>13</v>
      </c>
      <c r="J3441" t="s">
        <v>39</v>
      </c>
      <c r="K3441" t="s">
        <v>32</v>
      </c>
      <c r="L3441" t="s">
        <v>623</v>
      </c>
      <c r="M3441" t="s">
        <v>78</v>
      </c>
      <c r="N3441" s="1">
        <v>11708609.77</v>
      </c>
      <c r="O3441" s="1">
        <v>2864207.72</v>
      </c>
    </row>
    <row r="3442" spans="1:15" x14ac:dyDescent="0.25">
      <c r="A3442" s="2">
        <v>45168.526979166665</v>
      </c>
      <c r="B3442">
        <f t="shared" si="106"/>
        <v>30</v>
      </c>
      <c r="C3442">
        <f t="shared" si="107"/>
        <v>8</v>
      </c>
      <c r="D3442" s="2">
        <f>DATE(2023,KB_s[[#This Row],[Monat]],KB_s[[#This Row],[Tag]])</f>
        <v>45168</v>
      </c>
      <c r="E3442" s="3">
        <f>WEEKNUM(KB_s[[#This Row],[kill_datetime]],2)</f>
        <v>36</v>
      </c>
      <c r="F3442" t="s">
        <v>231</v>
      </c>
      <c r="G3442" t="s">
        <v>13</v>
      </c>
      <c r="H3442" t="s">
        <v>231</v>
      </c>
      <c r="I3442" t="s">
        <v>13</v>
      </c>
      <c r="J3442" t="s">
        <v>73</v>
      </c>
      <c r="K3442" t="s">
        <v>32</v>
      </c>
      <c r="L3442" t="s">
        <v>623</v>
      </c>
      <c r="M3442" t="s">
        <v>78</v>
      </c>
      <c r="N3442" s="1">
        <v>35352046.090000004</v>
      </c>
      <c r="O3442" s="1">
        <v>18324503.960000001</v>
      </c>
    </row>
    <row r="3443" spans="1:15" x14ac:dyDescent="0.25">
      <c r="A3443" s="2">
        <v>45168.527673611112</v>
      </c>
      <c r="B3443">
        <f t="shared" si="106"/>
        <v>30</v>
      </c>
      <c r="C3443">
        <f t="shared" si="107"/>
        <v>8</v>
      </c>
      <c r="D3443" s="2">
        <f>DATE(2023,KB_s[[#This Row],[Monat]],KB_s[[#This Row],[Tag]])</f>
        <v>45168</v>
      </c>
      <c r="E3443" s="3">
        <f>WEEKNUM(KB_s[[#This Row],[kill_datetime]],2)</f>
        <v>36</v>
      </c>
      <c r="F3443" t="s">
        <v>231</v>
      </c>
      <c r="G3443" t="s">
        <v>13</v>
      </c>
      <c r="H3443" t="s">
        <v>231</v>
      </c>
      <c r="I3443" t="s">
        <v>13</v>
      </c>
      <c r="J3443" t="s">
        <v>39</v>
      </c>
      <c r="K3443" t="s">
        <v>32</v>
      </c>
      <c r="L3443" t="s">
        <v>623</v>
      </c>
      <c r="M3443" t="s">
        <v>78</v>
      </c>
      <c r="N3443" s="1">
        <v>16135951.52</v>
      </c>
      <c r="O3443" s="1">
        <v>6470611.3700000001</v>
      </c>
    </row>
    <row r="3444" spans="1:15" x14ac:dyDescent="0.25">
      <c r="A3444" s="2">
        <v>45168.528541666667</v>
      </c>
      <c r="B3444">
        <f t="shared" si="106"/>
        <v>30</v>
      </c>
      <c r="C3444">
        <f t="shared" si="107"/>
        <v>8</v>
      </c>
      <c r="D3444" s="2">
        <f>DATE(2023,KB_s[[#This Row],[Monat]],KB_s[[#This Row],[Tag]])</f>
        <v>45168</v>
      </c>
      <c r="E3444" s="3">
        <f>WEEKNUM(KB_s[[#This Row],[kill_datetime]],2)</f>
        <v>36</v>
      </c>
      <c r="F3444" t="s">
        <v>231</v>
      </c>
      <c r="G3444" t="s">
        <v>13</v>
      </c>
      <c r="H3444" t="s">
        <v>231</v>
      </c>
      <c r="I3444" t="s">
        <v>13</v>
      </c>
      <c r="J3444" t="s">
        <v>132</v>
      </c>
      <c r="K3444" t="s">
        <v>32</v>
      </c>
      <c r="L3444" t="s">
        <v>623</v>
      </c>
      <c r="M3444" t="s">
        <v>78</v>
      </c>
      <c r="N3444" s="1">
        <v>52279108.82</v>
      </c>
      <c r="O3444" s="1">
        <v>39262628.68</v>
      </c>
    </row>
    <row r="3445" spans="1:15" x14ac:dyDescent="0.25">
      <c r="A3445" s="2">
        <v>45168.577546296299</v>
      </c>
      <c r="B3445">
        <f t="shared" si="106"/>
        <v>30</v>
      </c>
      <c r="C3445">
        <f t="shared" si="107"/>
        <v>8</v>
      </c>
      <c r="D3445" s="2">
        <f>DATE(2023,KB_s[[#This Row],[Monat]],KB_s[[#This Row],[Tag]])</f>
        <v>45168</v>
      </c>
      <c r="E3445" s="3">
        <f>WEEKNUM(KB_s[[#This Row],[kill_datetime]],2)</f>
        <v>36</v>
      </c>
      <c r="F3445" t="s">
        <v>165</v>
      </c>
      <c r="G3445" t="s">
        <v>20</v>
      </c>
      <c r="H3445" t="s">
        <v>411</v>
      </c>
      <c r="I3445" t="s">
        <v>27</v>
      </c>
      <c r="J3445" t="s">
        <v>90</v>
      </c>
      <c r="K3445" t="s">
        <v>36</v>
      </c>
      <c r="L3445" t="s">
        <v>599</v>
      </c>
      <c r="M3445" t="s">
        <v>66</v>
      </c>
      <c r="N3445" s="1">
        <v>79050130.769999996</v>
      </c>
      <c r="O3445" s="1">
        <v>33031129.34</v>
      </c>
    </row>
    <row r="3446" spans="1:15" x14ac:dyDescent="0.25">
      <c r="A3446" s="2">
        <v>45168.578310185185</v>
      </c>
      <c r="B3446">
        <f t="shared" si="106"/>
        <v>30</v>
      </c>
      <c r="C3446">
        <f t="shared" si="107"/>
        <v>8</v>
      </c>
      <c r="D3446" s="2">
        <f>DATE(2023,KB_s[[#This Row],[Monat]],KB_s[[#This Row],[Tag]])</f>
        <v>45168</v>
      </c>
      <c r="E3446" s="3">
        <f>WEEKNUM(KB_s[[#This Row],[kill_datetime]],2)</f>
        <v>36</v>
      </c>
      <c r="F3446" t="s">
        <v>153</v>
      </c>
      <c r="G3446" t="s">
        <v>27</v>
      </c>
      <c r="H3446" t="s">
        <v>23</v>
      </c>
      <c r="I3446" t="s">
        <v>20</v>
      </c>
      <c r="J3446" t="s">
        <v>48</v>
      </c>
      <c r="K3446" t="s">
        <v>25</v>
      </c>
      <c r="L3446" t="s">
        <v>599</v>
      </c>
      <c r="M3446" t="s">
        <v>66</v>
      </c>
      <c r="N3446" s="1">
        <v>9514037.2200000007</v>
      </c>
      <c r="O3446" s="1">
        <v>5616097.3600000003</v>
      </c>
    </row>
    <row r="3447" spans="1:15" x14ac:dyDescent="0.25">
      <c r="A3447" s="2">
        <v>45168.579004629632</v>
      </c>
      <c r="B3447">
        <f t="shared" si="106"/>
        <v>30</v>
      </c>
      <c r="C3447">
        <f t="shared" si="107"/>
        <v>8</v>
      </c>
      <c r="D3447" s="2">
        <f>DATE(2023,KB_s[[#This Row],[Monat]],KB_s[[#This Row],[Tag]])</f>
        <v>45168</v>
      </c>
      <c r="E3447" s="3">
        <f>WEEKNUM(KB_s[[#This Row],[kill_datetime]],2)</f>
        <v>36</v>
      </c>
      <c r="F3447" t="s">
        <v>82</v>
      </c>
      <c r="G3447" t="s">
        <v>20</v>
      </c>
      <c r="H3447" t="s">
        <v>121</v>
      </c>
      <c r="I3447" t="s">
        <v>27</v>
      </c>
      <c r="J3447" t="s">
        <v>90</v>
      </c>
      <c r="K3447" t="s">
        <v>36</v>
      </c>
      <c r="L3447" t="s">
        <v>599</v>
      </c>
      <c r="M3447" t="s">
        <v>66</v>
      </c>
      <c r="N3447" s="1">
        <v>62091967.450000003</v>
      </c>
      <c r="O3447" s="1">
        <v>42321230.109999999</v>
      </c>
    </row>
    <row r="3448" spans="1:15" x14ac:dyDescent="0.25">
      <c r="A3448" s="2">
        <v>45168.579571759263</v>
      </c>
      <c r="B3448">
        <f t="shared" si="106"/>
        <v>30</v>
      </c>
      <c r="C3448">
        <f t="shared" si="107"/>
        <v>8</v>
      </c>
      <c r="D3448" s="2">
        <f>DATE(2023,KB_s[[#This Row],[Monat]],KB_s[[#This Row],[Tag]])</f>
        <v>45168</v>
      </c>
      <c r="E3448" s="3">
        <f>WEEKNUM(KB_s[[#This Row],[kill_datetime]],2)</f>
        <v>36</v>
      </c>
      <c r="F3448" t="s">
        <v>82</v>
      </c>
      <c r="G3448" t="s">
        <v>20</v>
      </c>
      <c r="H3448" t="s">
        <v>424</v>
      </c>
      <c r="I3448" t="s">
        <v>27</v>
      </c>
      <c r="J3448" t="s">
        <v>42</v>
      </c>
      <c r="K3448" t="s">
        <v>25</v>
      </c>
      <c r="L3448" t="s">
        <v>599</v>
      </c>
      <c r="M3448" t="s">
        <v>66</v>
      </c>
      <c r="N3448" s="1">
        <v>31840031.449999999</v>
      </c>
      <c r="O3448" s="1">
        <v>29273260.530000001</v>
      </c>
    </row>
    <row r="3449" spans="1:15" x14ac:dyDescent="0.25">
      <c r="A3449" s="2">
        <v>45168.579768518517</v>
      </c>
      <c r="B3449">
        <f t="shared" si="106"/>
        <v>30</v>
      </c>
      <c r="C3449">
        <f t="shared" si="107"/>
        <v>8</v>
      </c>
      <c r="D3449" s="2">
        <f>DATE(2023,KB_s[[#This Row],[Monat]],KB_s[[#This Row],[Tag]])</f>
        <v>45168</v>
      </c>
      <c r="E3449" s="3">
        <f>WEEKNUM(KB_s[[#This Row],[kill_datetime]],2)</f>
        <v>36</v>
      </c>
      <c r="F3449" t="s">
        <v>23</v>
      </c>
      <c r="G3449" t="s">
        <v>20</v>
      </c>
      <c r="H3449" t="s">
        <v>315</v>
      </c>
      <c r="I3449" t="s">
        <v>27</v>
      </c>
      <c r="J3449" t="s">
        <v>200</v>
      </c>
      <c r="K3449" t="s">
        <v>17</v>
      </c>
      <c r="L3449" t="s">
        <v>599</v>
      </c>
      <c r="M3449" t="s">
        <v>66</v>
      </c>
      <c r="N3449" s="1">
        <v>3414570.75</v>
      </c>
      <c r="O3449" s="1">
        <v>3294685.88</v>
      </c>
    </row>
    <row r="3450" spans="1:15" x14ac:dyDescent="0.25">
      <c r="A3450" s="2">
        <v>45168.579965277779</v>
      </c>
      <c r="B3450">
        <f t="shared" si="106"/>
        <v>30</v>
      </c>
      <c r="C3450">
        <f t="shared" si="107"/>
        <v>8</v>
      </c>
      <c r="D3450" s="2">
        <f>DATE(2023,KB_s[[#This Row],[Monat]],KB_s[[#This Row],[Tag]])</f>
        <v>45168</v>
      </c>
      <c r="E3450" s="3">
        <f>WEEKNUM(KB_s[[#This Row],[kill_datetime]],2)</f>
        <v>36</v>
      </c>
      <c r="F3450" t="s">
        <v>82</v>
      </c>
      <c r="G3450" t="s">
        <v>20</v>
      </c>
      <c r="H3450" t="s">
        <v>253</v>
      </c>
      <c r="I3450" t="s">
        <v>27</v>
      </c>
      <c r="J3450" t="s">
        <v>80</v>
      </c>
      <c r="K3450" t="s">
        <v>36</v>
      </c>
      <c r="L3450" t="s">
        <v>599</v>
      </c>
      <c r="M3450" t="s">
        <v>66</v>
      </c>
      <c r="N3450" s="1">
        <v>66416653.829999998</v>
      </c>
      <c r="O3450" s="1">
        <v>48785463.479999997</v>
      </c>
    </row>
    <row r="3451" spans="1:15" x14ac:dyDescent="0.25">
      <c r="A3451" s="2">
        <v>45168.579988425925</v>
      </c>
      <c r="B3451">
        <f t="shared" si="106"/>
        <v>30</v>
      </c>
      <c r="C3451">
        <f t="shared" si="107"/>
        <v>8</v>
      </c>
      <c r="D3451" s="2">
        <f>DATE(2023,KB_s[[#This Row],[Monat]],KB_s[[#This Row],[Tag]])</f>
        <v>45168</v>
      </c>
      <c r="E3451" s="3">
        <f>WEEKNUM(KB_s[[#This Row],[kill_datetime]],2)</f>
        <v>36</v>
      </c>
      <c r="F3451" t="s">
        <v>82</v>
      </c>
      <c r="G3451" t="s">
        <v>20</v>
      </c>
      <c r="H3451" t="s">
        <v>242</v>
      </c>
      <c r="I3451" t="s">
        <v>27</v>
      </c>
      <c r="J3451" t="s">
        <v>42</v>
      </c>
      <c r="K3451" t="s">
        <v>25</v>
      </c>
      <c r="L3451" t="s">
        <v>599</v>
      </c>
      <c r="M3451" t="s">
        <v>66</v>
      </c>
      <c r="N3451" s="1">
        <v>21823214.550000001</v>
      </c>
      <c r="O3451" s="1">
        <v>4843960.6500000004</v>
      </c>
    </row>
    <row r="3452" spans="1:15" x14ac:dyDescent="0.25">
      <c r="A3452" s="2">
        <v>45168.580150462964</v>
      </c>
      <c r="B3452">
        <f t="shared" si="106"/>
        <v>30</v>
      </c>
      <c r="C3452">
        <f t="shared" si="107"/>
        <v>8</v>
      </c>
      <c r="D3452" s="2">
        <f>DATE(2023,KB_s[[#This Row],[Monat]],KB_s[[#This Row],[Tag]])</f>
        <v>45168</v>
      </c>
      <c r="E3452" s="3">
        <f>WEEKNUM(KB_s[[#This Row],[kill_datetime]],2)</f>
        <v>36</v>
      </c>
      <c r="F3452" t="s">
        <v>342</v>
      </c>
      <c r="G3452" t="s">
        <v>20</v>
      </c>
      <c r="H3452" t="s">
        <v>248</v>
      </c>
      <c r="I3452" t="s">
        <v>27</v>
      </c>
      <c r="J3452" t="s">
        <v>357</v>
      </c>
      <c r="K3452" t="s">
        <v>17</v>
      </c>
      <c r="L3452" t="s">
        <v>599</v>
      </c>
      <c r="M3452" t="s">
        <v>66</v>
      </c>
      <c r="N3452" s="1">
        <v>4378792.76</v>
      </c>
      <c r="O3452" s="1">
        <v>3075492.94</v>
      </c>
    </row>
    <row r="3453" spans="1:15" x14ac:dyDescent="0.25">
      <c r="A3453" s="2">
        <v>45168.58016203704</v>
      </c>
      <c r="B3453">
        <f t="shared" si="106"/>
        <v>30</v>
      </c>
      <c r="C3453">
        <f t="shared" si="107"/>
        <v>8</v>
      </c>
      <c r="D3453" s="2">
        <f>DATE(2023,KB_s[[#This Row],[Monat]],KB_s[[#This Row],[Tag]])</f>
        <v>45168</v>
      </c>
      <c r="E3453" s="3">
        <f>WEEKNUM(KB_s[[#This Row],[kill_datetime]],2)</f>
        <v>36</v>
      </c>
      <c r="F3453" t="s">
        <v>248</v>
      </c>
      <c r="G3453" t="s">
        <v>27</v>
      </c>
      <c r="H3453" t="s">
        <v>608</v>
      </c>
      <c r="I3453" t="s">
        <v>20</v>
      </c>
      <c r="J3453" t="s">
        <v>200</v>
      </c>
      <c r="K3453" t="s">
        <v>17</v>
      </c>
      <c r="L3453" t="s">
        <v>599</v>
      </c>
      <c r="M3453" t="s">
        <v>66</v>
      </c>
      <c r="N3453" s="1">
        <v>9053026.5999999996</v>
      </c>
      <c r="O3453" s="1">
        <v>7566958.8300000001</v>
      </c>
    </row>
    <row r="3454" spans="1:15" x14ac:dyDescent="0.25">
      <c r="A3454" s="2">
        <v>45168.580277777779</v>
      </c>
      <c r="B3454">
        <f t="shared" si="106"/>
        <v>30</v>
      </c>
      <c r="C3454">
        <f t="shared" si="107"/>
        <v>8</v>
      </c>
      <c r="D3454" s="2">
        <f>DATE(2023,KB_s[[#This Row],[Monat]],KB_s[[#This Row],[Tag]])</f>
        <v>45168</v>
      </c>
      <c r="E3454" s="3">
        <f>WEEKNUM(KB_s[[#This Row],[kill_datetime]],2)</f>
        <v>36</v>
      </c>
      <c r="F3454" t="s">
        <v>198</v>
      </c>
      <c r="G3454" t="s">
        <v>20</v>
      </c>
      <c r="H3454" t="s">
        <v>248</v>
      </c>
      <c r="I3454" t="s">
        <v>27</v>
      </c>
      <c r="J3454" t="s">
        <v>42</v>
      </c>
      <c r="K3454" t="s">
        <v>25</v>
      </c>
      <c r="L3454" t="s">
        <v>599</v>
      </c>
      <c r="M3454" t="s">
        <v>66</v>
      </c>
      <c r="N3454" s="1">
        <v>31816744.309999999</v>
      </c>
      <c r="O3454" s="1">
        <v>30753359.91</v>
      </c>
    </row>
    <row r="3455" spans="1:15" x14ac:dyDescent="0.25">
      <c r="A3455" s="2">
        <v>45168.580636574072</v>
      </c>
      <c r="B3455">
        <f t="shared" si="106"/>
        <v>30</v>
      </c>
      <c r="C3455">
        <f t="shared" si="107"/>
        <v>8</v>
      </c>
      <c r="D3455" s="2">
        <f>DATE(2023,KB_s[[#This Row],[Monat]],KB_s[[#This Row],[Tag]])</f>
        <v>45168</v>
      </c>
      <c r="E3455" s="3">
        <f>WEEKNUM(KB_s[[#This Row],[kill_datetime]],2)</f>
        <v>36</v>
      </c>
      <c r="F3455" t="s">
        <v>248</v>
      </c>
      <c r="G3455" t="s">
        <v>27</v>
      </c>
      <c r="H3455" t="s">
        <v>23</v>
      </c>
      <c r="I3455" t="s">
        <v>20</v>
      </c>
      <c r="J3455" t="s">
        <v>126</v>
      </c>
      <c r="K3455" t="s">
        <v>17</v>
      </c>
      <c r="L3455" t="s">
        <v>599</v>
      </c>
      <c r="M3455" t="s">
        <v>66</v>
      </c>
      <c r="N3455" s="1">
        <v>107260496.86</v>
      </c>
      <c r="O3455" s="1">
        <v>102574484.01000001</v>
      </c>
    </row>
    <row r="3456" spans="1:15" x14ac:dyDescent="0.25">
      <c r="A3456" s="2">
        <v>45168.580659722225</v>
      </c>
      <c r="B3456">
        <f t="shared" si="106"/>
        <v>30</v>
      </c>
      <c r="C3456">
        <f t="shared" si="107"/>
        <v>8</v>
      </c>
      <c r="D3456" s="2">
        <f>DATE(2023,KB_s[[#This Row],[Monat]],KB_s[[#This Row],[Tag]])</f>
        <v>45168</v>
      </c>
      <c r="E3456" s="3">
        <f>WEEKNUM(KB_s[[#This Row],[kill_datetime]],2)</f>
        <v>36</v>
      </c>
      <c r="F3456" t="s">
        <v>82</v>
      </c>
      <c r="G3456" t="s">
        <v>20</v>
      </c>
      <c r="H3456" t="s">
        <v>424</v>
      </c>
      <c r="I3456" t="s">
        <v>27</v>
      </c>
      <c r="J3456" t="s">
        <v>42</v>
      </c>
      <c r="K3456" t="s">
        <v>25</v>
      </c>
      <c r="L3456" t="s">
        <v>599</v>
      </c>
      <c r="M3456" t="s">
        <v>66</v>
      </c>
      <c r="N3456" s="1">
        <v>31827750.550000001</v>
      </c>
      <c r="O3456" s="1">
        <v>29306855.879999999</v>
      </c>
    </row>
    <row r="3457" spans="1:15" x14ac:dyDescent="0.25">
      <c r="A3457" s="2">
        <v>45168.580682870372</v>
      </c>
      <c r="B3457">
        <f t="shared" si="106"/>
        <v>30</v>
      </c>
      <c r="C3457">
        <f t="shared" si="107"/>
        <v>8</v>
      </c>
      <c r="D3457" s="2">
        <f>DATE(2023,KB_s[[#This Row],[Monat]],KB_s[[#This Row],[Tag]])</f>
        <v>45168</v>
      </c>
      <c r="E3457" s="3">
        <f>WEEKNUM(KB_s[[#This Row],[kill_datetime]],2)</f>
        <v>36</v>
      </c>
      <c r="F3457" t="s">
        <v>360</v>
      </c>
      <c r="G3457" t="s">
        <v>20</v>
      </c>
      <c r="H3457" t="s">
        <v>101</v>
      </c>
      <c r="I3457" t="s">
        <v>27</v>
      </c>
      <c r="J3457" t="s">
        <v>42</v>
      </c>
      <c r="K3457" t="s">
        <v>25</v>
      </c>
      <c r="L3457" t="s">
        <v>599</v>
      </c>
      <c r="M3457" t="s">
        <v>66</v>
      </c>
      <c r="N3457" s="1">
        <v>28575165.82</v>
      </c>
      <c r="O3457" s="1">
        <v>17003944.550000001</v>
      </c>
    </row>
    <row r="3458" spans="1:15" x14ac:dyDescent="0.25">
      <c r="A3458" s="2">
        <v>45168.580810185187</v>
      </c>
      <c r="B3458">
        <f t="shared" ref="B3458:B3521" si="108">DAY(A3458)</f>
        <v>30</v>
      </c>
      <c r="C3458">
        <f t="shared" ref="C3458:C3521" si="109">MONTH(A3458)</f>
        <v>8</v>
      </c>
      <c r="D3458" s="2">
        <f>DATE(2023,KB_s[[#This Row],[Monat]],KB_s[[#This Row],[Tag]])</f>
        <v>45168</v>
      </c>
      <c r="E3458" s="3">
        <f>WEEKNUM(KB_s[[#This Row],[kill_datetime]],2)</f>
        <v>36</v>
      </c>
      <c r="F3458" t="s">
        <v>40</v>
      </c>
      <c r="G3458" t="s">
        <v>20</v>
      </c>
      <c r="H3458" t="s">
        <v>228</v>
      </c>
      <c r="I3458" t="s">
        <v>27</v>
      </c>
      <c r="J3458" t="s">
        <v>42</v>
      </c>
      <c r="K3458" t="s">
        <v>25</v>
      </c>
      <c r="L3458" t="s">
        <v>599</v>
      </c>
      <c r="M3458" t="s">
        <v>66</v>
      </c>
      <c r="N3458" s="1">
        <v>31840031.449999999</v>
      </c>
      <c r="O3458" s="1">
        <v>19152374.530000001</v>
      </c>
    </row>
    <row r="3459" spans="1:15" x14ac:dyDescent="0.25">
      <c r="A3459" s="2">
        <v>45168.580833333333</v>
      </c>
      <c r="B3459">
        <f t="shared" si="108"/>
        <v>30</v>
      </c>
      <c r="C3459">
        <f t="shared" si="109"/>
        <v>8</v>
      </c>
      <c r="D3459" s="2">
        <f>DATE(2023,KB_s[[#This Row],[Monat]],KB_s[[#This Row],[Tag]])</f>
        <v>45168</v>
      </c>
      <c r="E3459" s="3">
        <f>WEEKNUM(KB_s[[#This Row],[kill_datetime]],2)</f>
        <v>36</v>
      </c>
      <c r="F3459" t="s">
        <v>197</v>
      </c>
      <c r="G3459" t="s">
        <v>27</v>
      </c>
      <c r="H3459" t="s">
        <v>82</v>
      </c>
      <c r="I3459" t="s">
        <v>20</v>
      </c>
      <c r="J3459" t="s">
        <v>214</v>
      </c>
      <c r="K3459" t="s">
        <v>32</v>
      </c>
      <c r="L3459" t="s">
        <v>599</v>
      </c>
      <c r="M3459" t="s">
        <v>66</v>
      </c>
      <c r="N3459" s="1">
        <v>587875223.71000004</v>
      </c>
      <c r="O3459" s="1">
        <v>446804412.62</v>
      </c>
    </row>
    <row r="3460" spans="1:15" x14ac:dyDescent="0.25">
      <c r="A3460" s="2">
        <v>45168.580833333333</v>
      </c>
      <c r="B3460">
        <f t="shared" si="108"/>
        <v>30</v>
      </c>
      <c r="C3460">
        <f t="shared" si="109"/>
        <v>8</v>
      </c>
      <c r="D3460" s="2">
        <f>DATE(2023,KB_s[[#This Row],[Monat]],KB_s[[#This Row],[Tag]])</f>
        <v>45168</v>
      </c>
      <c r="E3460" s="3">
        <f>WEEKNUM(KB_s[[#This Row],[kill_datetime]],2)</f>
        <v>36</v>
      </c>
      <c r="F3460" t="s">
        <v>165</v>
      </c>
      <c r="G3460" t="s">
        <v>20</v>
      </c>
      <c r="H3460" t="s">
        <v>315</v>
      </c>
      <c r="I3460" t="s">
        <v>27</v>
      </c>
      <c r="J3460" t="s">
        <v>42</v>
      </c>
      <c r="K3460" t="s">
        <v>25</v>
      </c>
      <c r="L3460" t="s">
        <v>599</v>
      </c>
      <c r="M3460" t="s">
        <v>66</v>
      </c>
      <c r="N3460" s="1">
        <v>31840031.449999999</v>
      </c>
      <c r="O3460" s="1">
        <v>27615070.050000001</v>
      </c>
    </row>
    <row r="3461" spans="1:15" x14ac:dyDescent="0.25">
      <c r="A3461" s="2">
        <v>45168.580868055556</v>
      </c>
      <c r="B3461">
        <f t="shared" si="108"/>
        <v>30</v>
      </c>
      <c r="C3461">
        <f t="shared" si="109"/>
        <v>8</v>
      </c>
      <c r="D3461" s="2">
        <f>DATE(2023,KB_s[[#This Row],[Monat]],KB_s[[#This Row],[Tag]])</f>
        <v>45168</v>
      </c>
      <c r="E3461" s="3">
        <f>WEEKNUM(KB_s[[#This Row],[kill_datetime]],2)</f>
        <v>36</v>
      </c>
      <c r="F3461" t="s">
        <v>248</v>
      </c>
      <c r="G3461" t="s">
        <v>27</v>
      </c>
      <c r="H3461" t="s">
        <v>165</v>
      </c>
      <c r="I3461" t="s">
        <v>20</v>
      </c>
      <c r="J3461" t="s">
        <v>80</v>
      </c>
      <c r="K3461" t="s">
        <v>36</v>
      </c>
      <c r="L3461" t="s">
        <v>599</v>
      </c>
      <c r="M3461" t="s">
        <v>66</v>
      </c>
      <c r="N3461" s="1">
        <v>61721459.960000001</v>
      </c>
      <c r="O3461" s="1">
        <v>48055032.700000003</v>
      </c>
    </row>
    <row r="3462" spans="1:15" x14ac:dyDescent="0.25">
      <c r="A3462" s="2">
        <v>45168.581076388888</v>
      </c>
      <c r="B3462">
        <f t="shared" si="108"/>
        <v>30</v>
      </c>
      <c r="C3462">
        <f t="shared" si="109"/>
        <v>8</v>
      </c>
      <c r="D3462" s="2">
        <f>DATE(2023,KB_s[[#This Row],[Monat]],KB_s[[#This Row],[Tag]])</f>
        <v>45168</v>
      </c>
      <c r="E3462" s="3">
        <f>WEEKNUM(KB_s[[#This Row],[kill_datetime]],2)</f>
        <v>36</v>
      </c>
      <c r="F3462" t="s">
        <v>682</v>
      </c>
      <c r="G3462" t="s">
        <v>20</v>
      </c>
      <c r="H3462" t="s">
        <v>177</v>
      </c>
      <c r="I3462" t="s">
        <v>27</v>
      </c>
      <c r="J3462" t="s">
        <v>42</v>
      </c>
      <c r="K3462" t="s">
        <v>25</v>
      </c>
      <c r="L3462" t="s">
        <v>599</v>
      </c>
      <c r="M3462" t="s">
        <v>66</v>
      </c>
      <c r="N3462" s="1">
        <v>31840031.449999999</v>
      </c>
      <c r="O3462" s="1">
        <v>17268407.82</v>
      </c>
    </row>
    <row r="3463" spans="1:15" x14ac:dyDescent="0.25">
      <c r="A3463" s="2">
        <v>45168.581157407411</v>
      </c>
      <c r="B3463">
        <f t="shared" si="108"/>
        <v>30</v>
      </c>
      <c r="C3463">
        <f t="shared" si="109"/>
        <v>8</v>
      </c>
      <c r="D3463" s="2">
        <f>DATE(2023,KB_s[[#This Row],[Monat]],KB_s[[#This Row],[Tag]])</f>
        <v>45168</v>
      </c>
      <c r="E3463" s="3">
        <f>WEEKNUM(KB_s[[#This Row],[kill_datetime]],2)</f>
        <v>36</v>
      </c>
      <c r="F3463" t="s">
        <v>40</v>
      </c>
      <c r="G3463" t="s">
        <v>20</v>
      </c>
      <c r="H3463" t="s">
        <v>101</v>
      </c>
      <c r="I3463" t="s">
        <v>27</v>
      </c>
      <c r="J3463" t="s">
        <v>42</v>
      </c>
      <c r="K3463" t="s">
        <v>25</v>
      </c>
      <c r="L3463" t="s">
        <v>599</v>
      </c>
      <c r="M3463" t="s">
        <v>66</v>
      </c>
      <c r="N3463" s="1">
        <v>31840031.449999999</v>
      </c>
      <c r="O3463" s="1">
        <v>29469999.940000001</v>
      </c>
    </row>
    <row r="3464" spans="1:15" x14ac:dyDescent="0.25">
      <c r="A3464" s="2">
        <v>45168.581435185188</v>
      </c>
      <c r="B3464">
        <f t="shared" si="108"/>
        <v>30</v>
      </c>
      <c r="C3464">
        <f t="shared" si="109"/>
        <v>8</v>
      </c>
      <c r="D3464" s="2">
        <f>DATE(2023,KB_s[[#This Row],[Monat]],KB_s[[#This Row],[Tag]])</f>
        <v>45168</v>
      </c>
      <c r="E3464" s="3">
        <f>WEEKNUM(KB_s[[#This Row],[kill_datetime]],2)</f>
        <v>36</v>
      </c>
      <c r="F3464" t="s">
        <v>307</v>
      </c>
      <c r="G3464" t="s">
        <v>20</v>
      </c>
      <c r="H3464" t="s">
        <v>153</v>
      </c>
      <c r="I3464" t="s">
        <v>27</v>
      </c>
      <c r="J3464" t="s">
        <v>42</v>
      </c>
      <c r="K3464" t="s">
        <v>25</v>
      </c>
      <c r="L3464" t="s">
        <v>599</v>
      </c>
      <c r="M3464" t="s">
        <v>66</v>
      </c>
      <c r="N3464" s="1">
        <v>31840031.449999999</v>
      </c>
      <c r="O3464" s="1">
        <v>17309725.539999999</v>
      </c>
    </row>
    <row r="3465" spans="1:15" x14ac:dyDescent="0.25">
      <c r="A3465" s="2">
        <v>45168.581701388888</v>
      </c>
      <c r="B3465">
        <f t="shared" si="108"/>
        <v>30</v>
      </c>
      <c r="C3465">
        <f t="shared" si="109"/>
        <v>8</v>
      </c>
      <c r="D3465" s="2">
        <f>DATE(2023,KB_s[[#This Row],[Monat]],KB_s[[#This Row],[Tag]])</f>
        <v>45168</v>
      </c>
      <c r="E3465" s="3">
        <f>WEEKNUM(KB_s[[#This Row],[kill_datetime]],2)</f>
        <v>36</v>
      </c>
      <c r="F3465" t="s">
        <v>82</v>
      </c>
      <c r="G3465" t="s">
        <v>20</v>
      </c>
      <c r="H3465" t="s">
        <v>161</v>
      </c>
      <c r="I3465" t="s">
        <v>27</v>
      </c>
      <c r="J3465" t="s">
        <v>42</v>
      </c>
      <c r="K3465" t="s">
        <v>25</v>
      </c>
      <c r="L3465" t="s">
        <v>599</v>
      </c>
      <c r="M3465" t="s">
        <v>66</v>
      </c>
      <c r="N3465" s="1">
        <v>32998463.390000001</v>
      </c>
      <c r="O3465" s="1">
        <v>27334197.579999998</v>
      </c>
    </row>
    <row r="3466" spans="1:15" x14ac:dyDescent="0.25">
      <c r="A3466" s="2">
        <v>45168.58184027778</v>
      </c>
      <c r="B3466">
        <f t="shared" si="108"/>
        <v>30</v>
      </c>
      <c r="C3466">
        <f t="shared" si="109"/>
        <v>8</v>
      </c>
      <c r="D3466" s="2">
        <f>DATE(2023,KB_s[[#This Row],[Monat]],KB_s[[#This Row],[Tag]])</f>
        <v>45168</v>
      </c>
      <c r="E3466" s="3">
        <f>WEEKNUM(KB_s[[#This Row],[kill_datetime]],2)</f>
        <v>36</v>
      </c>
      <c r="F3466" t="s">
        <v>165</v>
      </c>
      <c r="G3466" t="s">
        <v>20</v>
      </c>
      <c r="H3466" t="s">
        <v>197</v>
      </c>
      <c r="I3466" t="s">
        <v>27</v>
      </c>
      <c r="J3466" t="s">
        <v>42</v>
      </c>
      <c r="K3466" t="s">
        <v>25</v>
      </c>
      <c r="L3466" t="s">
        <v>599</v>
      </c>
      <c r="M3466" t="s">
        <v>66</v>
      </c>
      <c r="N3466" s="1">
        <v>15510374.359999999</v>
      </c>
      <c r="O3466" s="1">
        <v>11558859.77</v>
      </c>
    </row>
    <row r="3467" spans="1:15" x14ac:dyDescent="0.25">
      <c r="A3467" s="2">
        <v>45168.58184027778</v>
      </c>
      <c r="B3467">
        <f t="shared" si="108"/>
        <v>30</v>
      </c>
      <c r="C3467">
        <f t="shared" si="109"/>
        <v>8</v>
      </c>
      <c r="D3467" s="2">
        <f>DATE(2023,KB_s[[#This Row],[Monat]],KB_s[[#This Row],[Tag]])</f>
        <v>45168</v>
      </c>
      <c r="E3467" s="3">
        <f>WEEKNUM(KB_s[[#This Row],[kill_datetime]],2)</f>
        <v>36</v>
      </c>
      <c r="F3467" t="s">
        <v>248</v>
      </c>
      <c r="G3467" t="s">
        <v>27</v>
      </c>
      <c r="H3467" t="s">
        <v>353</v>
      </c>
      <c r="I3467" t="s">
        <v>20</v>
      </c>
      <c r="J3467" t="s">
        <v>200</v>
      </c>
      <c r="K3467" t="s">
        <v>17</v>
      </c>
      <c r="L3467" t="s">
        <v>599</v>
      </c>
      <c r="M3467" t="s">
        <v>66</v>
      </c>
      <c r="N3467" s="1">
        <v>1467789.01</v>
      </c>
      <c r="O3467" s="1">
        <v>1050274.1000000001</v>
      </c>
    </row>
    <row r="3468" spans="1:15" x14ac:dyDescent="0.25">
      <c r="A3468" s="2">
        <v>45168.582013888888</v>
      </c>
      <c r="B3468">
        <f t="shared" si="108"/>
        <v>30</v>
      </c>
      <c r="C3468">
        <f t="shared" si="109"/>
        <v>8</v>
      </c>
      <c r="D3468" s="2">
        <f>DATE(2023,KB_s[[#This Row],[Monat]],KB_s[[#This Row],[Tag]])</f>
        <v>45168</v>
      </c>
      <c r="E3468" s="3">
        <f>WEEKNUM(KB_s[[#This Row],[kill_datetime]],2)</f>
        <v>36</v>
      </c>
      <c r="F3468" t="s">
        <v>165</v>
      </c>
      <c r="G3468" t="s">
        <v>20</v>
      </c>
      <c r="H3468" t="s">
        <v>153</v>
      </c>
      <c r="I3468" t="s">
        <v>27</v>
      </c>
      <c r="J3468" t="s">
        <v>42</v>
      </c>
      <c r="K3468" t="s">
        <v>25</v>
      </c>
      <c r="L3468" t="s">
        <v>599</v>
      </c>
      <c r="M3468" t="s">
        <v>66</v>
      </c>
      <c r="N3468" s="1">
        <v>31840031.449999999</v>
      </c>
      <c r="O3468" s="1">
        <v>19457808.809999999</v>
      </c>
    </row>
    <row r="3469" spans="1:15" x14ac:dyDescent="0.25">
      <c r="A3469" s="2">
        <v>45168.582037037035</v>
      </c>
      <c r="B3469">
        <f t="shared" si="108"/>
        <v>30</v>
      </c>
      <c r="C3469">
        <f t="shared" si="109"/>
        <v>8</v>
      </c>
      <c r="D3469" s="2">
        <f>DATE(2023,KB_s[[#This Row],[Monat]],KB_s[[#This Row],[Tag]])</f>
        <v>45168</v>
      </c>
      <c r="E3469" s="3">
        <f>WEEKNUM(KB_s[[#This Row],[kill_datetime]],2)</f>
        <v>36</v>
      </c>
      <c r="F3469" t="s">
        <v>184</v>
      </c>
      <c r="G3469" t="s">
        <v>27</v>
      </c>
      <c r="H3469" t="s">
        <v>384</v>
      </c>
      <c r="I3469" t="s">
        <v>20</v>
      </c>
      <c r="J3469" t="s">
        <v>267</v>
      </c>
      <c r="K3469" t="s">
        <v>17</v>
      </c>
      <c r="L3469" t="s">
        <v>599</v>
      </c>
      <c r="M3469" t="s">
        <v>66</v>
      </c>
      <c r="N3469" s="1">
        <v>9498641.1199999992</v>
      </c>
      <c r="O3469" s="1">
        <v>8602426.9600000009</v>
      </c>
    </row>
    <row r="3470" spans="1:15" x14ac:dyDescent="0.25">
      <c r="A3470" s="2">
        <v>45168.582037037035</v>
      </c>
      <c r="B3470">
        <f t="shared" si="108"/>
        <v>30</v>
      </c>
      <c r="C3470">
        <f t="shared" si="109"/>
        <v>8</v>
      </c>
      <c r="D3470" s="2">
        <f>DATE(2023,KB_s[[#This Row],[Monat]],KB_s[[#This Row],[Tag]])</f>
        <v>45168</v>
      </c>
      <c r="E3470" s="3">
        <f>WEEKNUM(KB_s[[#This Row],[kill_datetime]],2)</f>
        <v>36</v>
      </c>
      <c r="F3470" t="s">
        <v>40</v>
      </c>
      <c r="G3470" t="s">
        <v>20</v>
      </c>
      <c r="H3470" t="s">
        <v>121</v>
      </c>
      <c r="I3470" t="s">
        <v>27</v>
      </c>
      <c r="J3470" t="s">
        <v>42</v>
      </c>
      <c r="K3470" t="s">
        <v>25</v>
      </c>
      <c r="L3470" t="s">
        <v>599</v>
      </c>
      <c r="M3470" t="s">
        <v>66</v>
      </c>
      <c r="N3470" s="1">
        <v>31840031.449999999</v>
      </c>
      <c r="O3470" s="1">
        <v>28222157.02</v>
      </c>
    </row>
    <row r="3471" spans="1:15" x14ac:dyDescent="0.25">
      <c r="A3471" s="2">
        <v>45168.582118055558</v>
      </c>
      <c r="B3471">
        <f t="shared" si="108"/>
        <v>30</v>
      </c>
      <c r="C3471">
        <f t="shared" si="109"/>
        <v>8</v>
      </c>
      <c r="D3471" s="2">
        <f>DATE(2023,KB_s[[#This Row],[Monat]],KB_s[[#This Row],[Tag]])</f>
        <v>45168</v>
      </c>
      <c r="E3471" s="3">
        <f>WEEKNUM(KB_s[[#This Row],[kill_datetime]],2)</f>
        <v>36</v>
      </c>
      <c r="F3471" t="s">
        <v>184</v>
      </c>
      <c r="G3471" t="s">
        <v>27</v>
      </c>
      <c r="H3471" t="s">
        <v>28</v>
      </c>
      <c r="I3471" t="s">
        <v>20</v>
      </c>
      <c r="J3471" t="s">
        <v>200</v>
      </c>
      <c r="K3471" t="s">
        <v>17</v>
      </c>
      <c r="L3471" t="s">
        <v>599</v>
      </c>
      <c r="M3471" t="s">
        <v>66</v>
      </c>
      <c r="N3471" s="1">
        <v>11685111.710000001</v>
      </c>
      <c r="O3471" s="1">
        <v>6841917.9800000004</v>
      </c>
    </row>
    <row r="3472" spans="1:15" x14ac:dyDescent="0.25">
      <c r="A3472" s="2">
        <v>45168.58221064815</v>
      </c>
      <c r="B3472">
        <f t="shared" si="108"/>
        <v>30</v>
      </c>
      <c r="C3472">
        <f t="shared" si="109"/>
        <v>8</v>
      </c>
      <c r="D3472" s="2">
        <f>DATE(2023,KB_s[[#This Row],[Monat]],KB_s[[#This Row],[Tag]])</f>
        <v>45168</v>
      </c>
      <c r="E3472" s="3">
        <f>WEEKNUM(KB_s[[#This Row],[kill_datetime]],2)</f>
        <v>36</v>
      </c>
      <c r="F3472" t="s">
        <v>40</v>
      </c>
      <c r="G3472" t="s">
        <v>20</v>
      </c>
      <c r="H3472" t="s">
        <v>121</v>
      </c>
      <c r="I3472" t="s">
        <v>27</v>
      </c>
      <c r="J3472" t="s">
        <v>42</v>
      </c>
      <c r="K3472" t="s">
        <v>25</v>
      </c>
      <c r="L3472" t="s">
        <v>599</v>
      </c>
      <c r="M3472" t="s">
        <v>66</v>
      </c>
      <c r="N3472" s="1">
        <v>32222543.039999999</v>
      </c>
      <c r="O3472" s="1">
        <v>32222543.039999999</v>
      </c>
    </row>
    <row r="3473" spans="1:15" x14ac:dyDescent="0.25">
      <c r="A3473" s="2">
        <v>45168.582384259258</v>
      </c>
      <c r="B3473">
        <f t="shared" si="108"/>
        <v>30</v>
      </c>
      <c r="C3473">
        <f t="shared" si="109"/>
        <v>8</v>
      </c>
      <c r="D3473" s="2">
        <f>DATE(2023,KB_s[[#This Row],[Monat]],KB_s[[#This Row],[Tag]])</f>
        <v>45168</v>
      </c>
      <c r="E3473" s="3">
        <f>WEEKNUM(KB_s[[#This Row],[kill_datetime]],2)</f>
        <v>36</v>
      </c>
      <c r="F3473" t="s">
        <v>198</v>
      </c>
      <c r="G3473" t="s">
        <v>20</v>
      </c>
      <c r="H3473" t="s">
        <v>184</v>
      </c>
      <c r="I3473" t="s">
        <v>27</v>
      </c>
      <c r="J3473" t="s">
        <v>42</v>
      </c>
      <c r="K3473" t="s">
        <v>25</v>
      </c>
      <c r="L3473" t="s">
        <v>599</v>
      </c>
      <c r="M3473" t="s">
        <v>66</v>
      </c>
      <c r="N3473" s="1">
        <v>31840031.449999999</v>
      </c>
      <c r="O3473" s="1">
        <v>30730770.789999999</v>
      </c>
    </row>
    <row r="3474" spans="1:15" x14ac:dyDescent="0.25">
      <c r="A3474" s="2">
        <v>45168.582418981481</v>
      </c>
      <c r="B3474">
        <f t="shared" si="108"/>
        <v>30</v>
      </c>
      <c r="C3474">
        <f t="shared" si="109"/>
        <v>8</v>
      </c>
      <c r="D3474" s="2">
        <f>DATE(2023,KB_s[[#This Row],[Monat]],KB_s[[#This Row],[Tag]])</f>
        <v>45168</v>
      </c>
      <c r="E3474" s="3">
        <f>WEEKNUM(KB_s[[#This Row],[kill_datetime]],2)</f>
        <v>36</v>
      </c>
      <c r="F3474" t="s">
        <v>276</v>
      </c>
      <c r="G3474" t="s">
        <v>20</v>
      </c>
      <c r="H3474" t="s">
        <v>242</v>
      </c>
      <c r="I3474" t="s">
        <v>27</v>
      </c>
      <c r="J3474" t="s">
        <v>42</v>
      </c>
      <c r="K3474" t="s">
        <v>25</v>
      </c>
      <c r="L3474" t="s">
        <v>599</v>
      </c>
      <c r="M3474" t="s">
        <v>66</v>
      </c>
      <c r="N3474" s="1">
        <v>31840031.449999999</v>
      </c>
      <c r="O3474" s="1">
        <v>29306855.879999999</v>
      </c>
    </row>
    <row r="3475" spans="1:15" x14ac:dyDescent="0.25">
      <c r="A3475" s="2">
        <v>45168.582499999997</v>
      </c>
      <c r="B3475">
        <f t="shared" si="108"/>
        <v>30</v>
      </c>
      <c r="C3475">
        <f t="shared" si="109"/>
        <v>8</v>
      </c>
      <c r="D3475" s="2">
        <f>DATE(2023,KB_s[[#This Row],[Monat]],KB_s[[#This Row],[Tag]])</f>
        <v>45168</v>
      </c>
      <c r="E3475" s="3">
        <f>WEEKNUM(KB_s[[#This Row],[kill_datetime]],2)</f>
        <v>36</v>
      </c>
      <c r="F3475" t="s">
        <v>165</v>
      </c>
      <c r="G3475" t="s">
        <v>20</v>
      </c>
      <c r="H3475" t="s">
        <v>272</v>
      </c>
      <c r="I3475" t="s">
        <v>27</v>
      </c>
      <c r="J3475" t="s">
        <v>42</v>
      </c>
      <c r="K3475" t="s">
        <v>25</v>
      </c>
      <c r="L3475" t="s">
        <v>599</v>
      </c>
      <c r="M3475" t="s">
        <v>66</v>
      </c>
      <c r="N3475" s="1">
        <v>31840031.449999999</v>
      </c>
      <c r="O3475" s="1">
        <v>31840031.449999999</v>
      </c>
    </row>
    <row r="3476" spans="1:15" x14ac:dyDescent="0.25">
      <c r="A3476" s="2">
        <v>45168.582928240743</v>
      </c>
      <c r="B3476">
        <f t="shared" si="108"/>
        <v>30</v>
      </c>
      <c r="C3476">
        <f t="shared" si="109"/>
        <v>8</v>
      </c>
      <c r="D3476" s="2">
        <f>DATE(2023,KB_s[[#This Row],[Monat]],KB_s[[#This Row],[Tag]])</f>
        <v>45168</v>
      </c>
      <c r="E3476" s="3">
        <f>WEEKNUM(KB_s[[#This Row],[kill_datetime]],2)</f>
        <v>36</v>
      </c>
      <c r="F3476" t="s">
        <v>369</v>
      </c>
      <c r="G3476" t="s">
        <v>20</v>
      </c>
      <c r="H3476" t="s">
        <v>471</v>
      </c>
      <c r="I3476" t="s">
        <v>27</v>
      </c>
      <c r="J3476" t="s">
        <v>42</v>
      </c>
      <c r="K3476" t="s">
        <v>25</v>
      </c>
      <c r="L3476" t="s">
        <v>599</v>
      </c>
      <c r="M3476" t="s">
        <v>66</v>
      </c>
      <c r="N3476" s="1">
        <v>33174501.550000001</v>
      </c>
      <c r="O3476" s="1">
        <v>27615070.050000001</v>
      </c>
    </row>
    <row r="3477" spans="1:15" x14ac:dyDescent="0.25">
      <c r="A3477" s="2">
        <v>45168.582974537036</v>
      </c>
      <c r="B3477">
        <f t="shared" si="108"/>
        <v>30</v>
      </c>
      <c r="C3477">
        <f t="shared" si="109"/>
        <v>8</v>
      </c>
      <c r="D3477" s="2">
        <f>DATE(2023,KB_s[[#This Row],[Monat]],KB_s[[#This Row],[Tag]])</f>
        <v>45168</v>
      </c>
      <c r="E3477" s="3">
        <f>WEEKNUM(KB_s[[#This Row],[kill_datetime]],2)</f>
        <v>36</v>
      </c>
      <c r="F3477" t="s">
        <v>248</v>
      </c>
      <c r="G3477" t="s">
        <v>27</v>
      </c>
      <c r="H3477" t="s">
        <v>28</v>
      </c>
      <c r="I3477" t="s">
        <v>20</v>
      </c>
      <c r="J3477" t="s">
        <v>56</v>
      </c>
      <c r="K3477" t="s">
        <v>17</v>
      </c>
      <c r="L3477" t="s">
        <v>599</v>
      </c>
      <c r="M3477" t="s">
        <v>66</v>
      </c>
      <c r="N3477" s="1">
        <v>1345082.98</v>
      </c>
      <c r="O3477" s="1">
        <v>642040.06000000006</v>
      </c>
    </row>
    <row r="3478" spans="1:15" x14ac:dyDescent="0.25">
      <c r="A3478" s="2">
        <v>45168.582974537036</v>
      </c>
      <c r="B3478">
        <f t="shared" si="108"/>
        <v>30</v>
      </c>
      <c r="C3478">
        <f t="shared" si="109"/>
        <v>8</v>
      </c>
      <c r="D3478" s="2">
        <f>DATE(2023,KB_s[[#This Row],[Monat]],KB_s[[#This Row],[Tag]])</f>
        <v>45168</v>
      </c>
      <c r="E3478" s="3">
        <f>WEEKNUM(KB_s[[#This Row],[kill_datetime]],2)</f>
        <v>36</v>
      </c>
      <c r="F3478" t="s">
        <v>165</v>
      </c>
      <c r="G3478" t="s">
        <v>20</v>
      </c>
      <c r="H3478" t="s">
        <v>101</v>
      </c>
      <c r="I3478" t="s">
        <v>27</v>
      </c>
      <c r="J3478" t="s">
        <v>42</v>
      </c>
      <c r="K3478" t="s">
        <v>25</v>
      </c>
      <c r="L3478" t="s">
        <v>599</v>
      </c>
      <c r="M3478" t="s">
        <v>66</v>
      </c>
      <c r="N3478" s="1">
        <v>31840031.449999999</v>
      </c>
      <c r="O3478" s="1">
        <v>18373109.949999999</v>
      </c>
    </row>
    <row r="3479" spans="1:15" x14ac:dyDescent="0.25">
      <c r="A3479" s="2">
        <v>45168.583032407405</v>
      </c>
      <c r="B3479">
        <f t="shared" si="108"/>
        <v>30</v>
      </c>
      <c r="C3479">
        <f t="shared" si="109"/>
        <v>8</v>
      </c>
      <c r="D3479" s="2">
        <f>DATE(2023,KB_s[[#This Row],[Monat]],KB_s[[#This Row],[Tag]])</f>
        <v>45168</v>
      </c>
      <c r="E3479" s="3">
        <f>WEEKNUM(KB_s[[#This Row],[kill_datetime]],2)</f>
        <v>36</v>
      </c>
      <c r="F3479" t="s">
        <v>23</v>
      </c>
      <c r="G3479" t="s">
        <v>20</v>
      </c>
      <c r="H3479" t="s">
        <v>228</v>
      </c>
      <c r="I3479" t="s">
        <v>27</v>
      </c>
      <c r="J3479" t="s">
        <v>42</v>
      </c>
      <c r="K3479" t="s">
        <v>25</v>
      </c>
      <c r="L3479" t="s">
        <v>599</v>
      </c>
      <c r="M3479" t="s">
        <v>66</v>
      </c>
      <c r="N3479" s="1">
        <v>29547119.18</v>
      </c>
      <c r="O3479" s="1">
        <v>16121413.1</v>
      </c>
    </row>
    <row r="3480" spans="1:15" x14ac:dyDescent="0.25">
      <c r="A3480" s="2">
        <v>45168.583078703705</v>
      </c>
      <c r="B3480">
        <f t="shared" si="108"/>
        <v>30</v>
      </c>
      <c r="C3480">
        <f t="shared" si="109"/>
        <v>8</v>
      </c>
      <c r="D3480" s="2">
        <f>DATE(2023,KB_s[[#This Row],[Monat]],KB_s[[#This Row],[Tag]])</f>
        <v>45168</v>
      </c>
      <c r="E3480" s="3">
        <f>WEEKNUM(KB_s[[#This Row],[kill_datetime]],2)</f>
        <v>36</v>
      </c>
      <c r="F3480" t="s">
        <v>165</v>
      </c>
      <c r="G3480" t="s">
        <v>20</v>
      </c>
      <c r="H3480" t="s">
        <v>120</v>
      </c>
      <c r="I3480" t="s">
        <v>27</v>
      </c>
      <c r="J3480" t="s">
        <v>42</v>
      </c>
      <c r="K3480" t="s">
        <v>25</v>
      </c>
      <c r="L3480" t="s">
        <v>599</v>
      </c>
      <c r="M3480" t="s">
        <v>66</v>
      </c>
      <c r="N3480" s="1">
        <v>31840031.449999999</v>
      </c>
      <c r="O3480" s="1">
        <v>18486363.34</v>
      </c>
    </row>
    <row r="3481" spans="1:15" x14ac:dyDescent="0.25">
      <c r="A3481" s="2">
        <v>45168.583078703705</v>
      </c>
      <c r="B3481">
        <f t="shared" si="108"/>
        <v>30</v>
      </c>
      <c r="C3481">
        <f t="shared" si="109"/>
        <v>8</v>
      </c>
      <c r="D3481" s="2">
        <f>DATE(2023,KB_s[[#This Row],[Monat]],KB_s[[#This Row],[Tag]])</f>
        <v>45168</v>
      </c>
      <c r="E3481" s="3">
        <f>WEEKNUM(KB_s[[#This Row],[kill_datetime]],2)</f>
        <v>36</v>
      </c>
      <c r="F3481" t="s">
        <v>121</v>
      </c>
      <c r="G3481" t="s">
        <v>27</v>
      </c>
      <c r="H3481" t="s">
        <v>40</v>
      </c>
      <c r="I3481" t="s">
        <v>20</v>
      </c>
      <c r="J3481" t="s">
        <v>90</v>
      </c>
      <c r="K3481" t="s">
        <v>36</v>
      </c>
      <c r="L3481" t="s">
        <v>599</v>
      </c>
      <c r="M3481" t="s">
        <v>66</v>
      </c>
      <c r="N3481" s="1">
        <v>63675289.020000003</v>
      </c>
      <c r="O3481" s="1">
        <v>39781717.689999998</v>
      </c>
    </row>
    <row r="3482" spans="1:15" x14ac:dyDescent="0.25">
      <c r="A3482" s="2">
        <v>45168.58320601852</v>
      </c>
      <c r="B3482">
        <f t="shared" si="108"/>
        <v>30</v>
      </c>
      <c r="C3482">
        <f t="shared" si="109"/>
        <v>8</v>
      </c>
      <c r="D3482" s="2">
        <f>DATE(2023,KB_s[[#This Row],[Monat]],KB_s[[#This Row],[Tag]])</f>
        <v>45168</v>
      </c>
      <c r="E3482" s="3">
        <f>WEEKNUM(KB_s[[#This Row],[kill_datetime]],2)</f>
        <v>36</v>
      </c>
      <c r="F3482" t="s">
        <v>121</v>
      </c>
      <c r="G3482" t="s">
        <v>27</v>
      </c>
      <c r="H3482" t="s">
        <v>82</v>
      </c>
      <c r="I3482" t="s">
        <v>20</v>
      </c>
      <c r="J3482" t="s">
        <v>90</v>
      </c>
      <c r="K3482" t="s">
        <v>36</v>
      </c>
      <c r="L3482" t="s">
        <v>599</v>
      </c>
      <c r="M3482" t="s">
        <v>66</v>
      </c>
      <c r="N3482" s="1">
        <v>63365394.399999999</v>
      </c>
      <c r="O3482" s="1">
        <v>40824152.479999997</v>
      </c>
    </row>
    <row r="3483" spans="1:15" x14ac:dyDescent="0.25">
      <c r="A3483" s="2">
        <v>45168.583356481482</v>
      </c>
      <c r="B3483">
        <f t="shared" si="108"/>
        <v>30</v>
      </c>
      <c r="C3483">
        <f t="shared" si="109"/>
        <v>8</v>
      </c>
      <c r="D3483" s="2">
        <f>DATE(2023,KB_s[[#This Row],[Monat]],KB_s[[#This Row],[Tag]])</f>
        <v>45168</v>
      </c>
      <c r="E3483" s="3">
        <f>WEEKNUM(KB_s[[#This Row],[kill_datetime]],2)</f>
        <v>36</v>
      </c>
      <c r="F3483" t="s">
        <v>161</v>
      </c>
      <c r="G3483" t="s">
        <v>27</v>
      </c>
      <c r="H3483" t="s">
        <v>369</v>
      </c>
      <c r="I3483" t="s">
        <v>20</v>
      </c>
      <c r="J3483" t="s">
        <v>90</v>
      </c>
      <c r="K3483" t="s">
        <v>36</v>
      </c>
      <c r="L3483" t="s">
        <v>599</v>
      </c>
      <c r="M3483" t="s">
        <v>66</v>
      </c>
      <c r="N3483" s="1">
        <v>63363856.799999997</v>
      </c>
      <c r="O3483" s="1">
        <v>41806756.060000002</v>
      </c>
    </row>
    <row r="3484" spans="1:15" x14ac:dyDescent="0.25">
      <c r="A3484" s="2">
        <v>45168.583414351851</v>
      </c>
      <c r="B3484">
        <f t="shared" si="108"/>
        <v>30</v>
      </c>
      <c r="C3484">
        <f t="shared" si="109"/>
        <v>8</v>
      </c>
      <c r="D3484" s="2">
        <f>DATE(2023,KB_s[[#This Row],[Monat]],KB_s[[#This Row],[Tag]])</f>
        <v>45168</v>
      </c>
      <c r="E3484" s="3">
        <f>WEEKNUM(KB_s[[#This Row],[kill_datetime]],2)</f>
        <v>36</v>
      </c>
      <c r="F3484" t="s">
        <v>23</v>
      </c>
      <c r="G3484" t="s">
        <v>20</v>
      </c>
      <c r="H3484" t="s">
        <v>424</v>
      </c>
      <c r="I3484" t="s">
        <v>27</v>
      </c>
      <c r="J3484" t="s">
        <v>42</v>
      </c>
      <c r="K3484" t="s">
        <v>25</v>
      </c>
      <c r="L3484" t="s">
        <v>599</v>
      </c>
      <c r="M3484" t="s">
        <v>66</v>
      </c>
      <c r="N3484" s="1">
        <v>31840031.449999999</v>
      </c>
      <c r="O3484" s="1">
        <v>18486363.34</v>
      </c>
    </row>
    <row r="3485" spans="1:15" x14ac:dyDescent="0.25">
      <c r="A3485" s="2">
        <v>45168.583518518521</v>
      </c>
      <c r="B3485">
        <f t="shared" si="108"/>
        <v>30</v>
      </c>
      <c r="C3485">
        <f t="shared" si="109"/>
        <v>8</v>
      </c>
      <c r="D3485" s="2">
        <f>DATE(2023,KB_s[[#This Row],[Monat]],KB_s[[#This Row],[Tag]])</f>
        <v>45168</v>
      </c>
      <c r="E3485" s="3">
        <f>WEEKNUM(KB_s[[#This Row],[kill_datetime]],2)</f>
        <v>36</v>
      </c>
      <c r="F3485" t="s">
        <v>165</v>
      </c>
      <c r="G3485" t="s">
        <v>20</v>
      </c>
      <c r="H3485" t="s">
        <v>153</v>
      </c>
      <c r="I3485" t="s">
        <v>27</v>
      </c>
      <c r="J3485" t="s">
        <v>42</v>
      </c>
      <c r="K3485" t="s">
        <v>25</v>
      </c>
      <c r="L3485" t="s">
        <v>599</v>
      </c>
      <c r="M3485" t="s">
        <v>66</v>
      </c>
      <c r="N3485" s="1">
        <v>30326782.440000001</v>
      </c>
      <c r="O3485" s="1">
        <v>27934069.579999998</v>
      </c>
    </row>
    <row r="3486" spans="1:15" x14ac:dyDescent="0.25">
      <c r="A3486" s="2">
        <v>45168.583634259259</v>
      </c>
      <c r="B3486">
        <f t="shared" si="108"/>
        <v>30</v>
      </c>
      <c r="C3486">
        <f t="shared" si="109"/>
        <v>8</v>
      </c>
      <c r="D3486" s="2">
        <f>DATE(2023,KB_s[[#This Row],[Monat]],KB_s[[#This Row],[Tag]])</f>
        <v>45168</v>
      </c>
      <c r="E3486" s="3">
        <f>WEEKNUM(KB_s[[#This Row],[kill_datetime]],2)</f>
        <v>36</v>
      </c>
      <c r="F3486" t="s">
        <v>165</v>
      </c>
      <c r="G3486" t="s">
        <v>20</v>
      </c>
      <c r="H3486" t="s">
        <v>341</v>
      </c>
      <c r="I3486" t="s">
        <v>27</v>
      </c>
      <c r="J3486" t="s">
        <v>42</v>
      </c>
      <c r="K3486" t="s">
        <v>25</v>
      </c>
      <c r="L3486" t="s">
        <v>599</v>
      </c>
      <c r="M3486" t="s">
        <v>66</v>
      </c>
      <c r="N3486" s="1">
        <v>31840031.449999999</v>
      </c>
      <c r="O3486" s="1">
        <v>18670821.850000001</v>
      </c>
    </row>
    <row r="3487" spans="1:15" x14ac:dyDescent="0.25">
      <c r="A3487" s="2">
        <v>45168.583645833336</v>
      </c>
      <c r="B3487">
        <f t="shared" si="108"/>
        <v>30</v>
      </c>
      <c r="C3487">
        <f t="shared" si="109"/>
        <v>8</v>
      </c>
      <c r="D3487" s="2">
        <f>DATE(2023,KB_s[[#This Row],[Monat]],KB_s[[#This Row],[Tag]])</f>
        <v>45168</v>
      </c>
      <c r="E3487" s="3">
        <f>WEEKNUM(KB_s[[#This Row],[kill_datetime]],2)</f>
        <v>36</v>
      </c>
      <c r="F3487" t="s">
        <v>161</v>
      </c>
      <c r="G3487" t="s">
        <v>27</v>
      </c>
      <c r="H3487" t="s">
        <v>82</v>
      </c>
      <c r="I3487" t="s">
        <v>20</v>
      </c>
      <c r="J3487" t="s">
        <v>80</v>
      </c>
      <c r="K3487" t="s">
        <v>36</v>
      </c>
      <c r="L3487" t="s">
        <v>599</v>
      </c>
      <c r="M3487" t="s">
        <v>66</v>
      </c>
      <c r="N3487" s="1">
        <v>71289856.340000004</v>
      </c>
      <c r="O3487" s="1">
        <v>54049644.869999997</v>
      </c>
    </row>
    <row r="3488" spans="1:15" x14ac:dyDescent="0.25">
      <c r="A3488" s="2">
        <v>45168.583680555559</v>
      </c>
      <c r="B3488">
        <f t="shared" si="108"/>
        <v>30</v>
      </c>
      <c r="C3488">
        <f t="shared" si="109"/>
        <v>8</v>
      </c>
      <c r="D3488" s="2">
        <f>DATE(2023,KB_s[[#This Row],[Monat]],KB_s[[#This Row],[Tag]])</f>
        <v>45168</v>
      </c>
      <c r="E3488" s="3">
        <f>WEEKNUM(KB_s[[#This Row],[kill_datetime]],2)</f>
        <v>36</v>
      </c>
      <c r="F3488" t="s">
        <v>290</v>
      </c>
      <c r="G3488" t="s">
        <v>20</v>
      </c>
      <c r="H3488" t="s">
        <v>121</v>
      </c>
      <c r="I3488" t="s">
        <v>27</v>
      </c>
      <c r="J3488" t="s">
        <v>42</v>
      </c>
      <c r="K3488" t="s">
        <v>25</v>
      </c>
      <c r="L3488" t="s">
        <v>599</v>
      </c>
      <c r="M3488" t="s">
        <v>66</v>
      </c>
      <c r="N3488" s="1">
        <v>17176928.969999999</v>
      </c>
      <c r="O3488" s="1">
        <v>2515246.86</v>
      </c>
    </row>
    <row r="3489" spans="1:15" x14ac:dyDescent="0.25">
      <c r="A3489" s="2">
        <v>45168.583969907406</v>
      </c>
      <c r="B3489">
        <f t="shared" si="108"/>
        <v>30</v>
      </c>
      <c r="C3489">
        <f t="shared" si="109"/>
        <v>8</v>
      </c>
      <c r="D3489" s="2">
        <f>DATE(2023,KB_s[[#This Row],[Monat]],KB_s[[#This Row],[Tag]])</f>
        <v>45168</v>
      </c>
      <c r="E3489" s="3">
        <f>WEEKNUM(KB_s[[#This Row],[kill_datetime]],2)</f>
        <v>36</v>
      </c>
      <c r="F3489" t="s">
        <v>326</v>
      </c>
      <c r="G3489" t="s">
        <v>27</v>
      </c>
      <c r="H3489" t="s">
        <v>23</v>
      </c>
      <c r="I3489" t="s">
        <v>20</v>
      </c>
      <c r="J3489" t="s">
        <v>90</v>
      </c>
      <c r="K3489" t="s">
        <v>36</v>
      </c>
      <c r="L3489" t="s">
        <v>599</v>
      </c>
      <c r="M3489" t="s">
        <v>66</v>
      </c>
      <c r="N3489" s="1">
        <v>63837252.450000003</v>
      </c>
      <c r="O3489" s="1">
        <v>42720910.32</v>
      </c>
    </row>
    <row r="3490" spans="1:15" x14ac:dyDescent="0.25">
      <c r="A3490" s="2">
        <v>45168.584074074075</v>
      </c>
      <c r="B3490">
        <f t="shared" si="108"/>
        <v>30</v>
      </c>
      <c r="C3490">
        <f t="shared" si="109"/>
        <v>8</v>
      </c>
      <c r="D3490" s="2">
        <f>DATE(2023,KB_s[[#This Row],[Monat]],KB_s[[#This Row],[Tag]])</f>
        <v>45168</v>
      </c>
      <c r="E3490" s="3">
        <f>WEEKNUM(KB_s[[#This Row],[kill_datetime]],2)</f>
        <v>36</v>
      </c>
      <c r="F3490" t="s">
        <v>82</v>
      </c>
      <c r="G3490" t="s">
        <v>20</v>
      </c>
      <c r="H3490" t="s">
        <v>153</v>
      </c>
      <c r="I3490" t="s">
        <v>27</v>
      </c>
      <c r="J3490" t="s">
        <v>42</v>
      </c>
      <c r="K3490" t="s">
        <v>25</v>
      </c>
      <c r="L3490" t="s">
        <v>599</v>
      </c>
      <c r="M3490" t="s">
        <v>66</v>
      </c>
      <c r="N3490" s="1">
        <v>31840031.449999999</v>
      </c>
      <c r="O3490" s="1">
        <v>17460588.699999999</v>
      </c>
    </row>
    <row r="3491" spans="1:15" x14ac:dyDescent="0.25">
      <c r="A3491" s="2">
        <v>45168.584131944444</v>
      </c>
      <c r="B3491">
        <f t="shared" si="108"/>
        <v>30</v>
      </c>
      <c r="C3491">
        <f t="shared" si="109"/>
        <v>8</v>
      </c>
      <c r="D3491" s="2">
        <f>DATE(2023,KB_s[[#This Row],[Monat]],KB_s[[#This Row],[Tag]])</f>
        <v>45168</v>
      </c>
      <c r="E3491" s="3">
        <f>WEEKNUM(KB_s[[#This Row],[kill_datetime]],2)</f>
        <v>36</v>
      </c>
      <c r="F3491" t="s">
        <v>596</v>
      </c>
      <c r="G3491" t="s">
        <v>20</v>
      </c>
      <c r="H3491" t="s">
        <v>272</v>
      </c>
      <c r="I3491" t="s">
        <v>27</v>
      </c>
      <c r="J3491" t="s">
        <v>42</v>
      </c>
      <c r="K3491" t="s">
        <v>25</v>
      </c>
      <c r="L3491" t="s">
        <v>599</v>
      </c>
      <c r="M3491" t="s">
        <v>66</v>
      </c>
      <c r="N3491" s="1">
        <v>36474171.890000001</v>
      </c>
      <c r="O3491" s="1">
        <v>29775434.210000001</v>
      </c>
    </row>
    <row r="3492" spans="1:15" x14ac:dyDescent="0.25">
      <c r="A3492" s="2">
        <v>45168.584201388891</v>
      </c>
      <c r="B3492">
        <f t="shared" si="108"/>
        <v>30</v>
      </c>
      <c r="C3492">
        <f t="shared" si="109"/>
        <v>8</v>
      </c>
      <c r="D3492" s="2">
        <f>DATE(2023,KB_s[[#This Row],[Monat]],KB_s[[#This Row],[Tag]])</f>
        <v>45168</v>
      </c>
      <c r="E3492" s="3">
        <f>WEEKNUM(KB_s[[#This Row],[kill_datetime]],2)</f>
        <v>36</v>
      </c>
      <c r="F3492" t="s">
        <v>82</v>
      </c>
      <c r="G3492" t="s">
        <v>20</v>
      </c>
      <c r="H3492" t="s">
        <v>153</v>
      </c>
      <c r="I3492" t="s">
        <v>27</v>
      </c>
      <c r="J3492" t="s">
        <v>42</v>
      </c>
      <c r="K3492" t="s">
        <v>25</v>
      </c>
      <c r="L3492" t="s">
        <v>599</v>
      </c>
      <c r="M3492" t="s">
        <v>66</v>
      </c>
      <c r="N3492" s="1">
        <v>30262783.370000001</v>
      </c>
      <c r="O3492" s="1">
        <v>17322006.449999999</v>
      </c>
    </row>
    <row r="3493" spans="1:15" x14ac:dyDescent="0.25">
      <c r="A3493" s="2">
        <v>45168.584282407406</v>
      </c>
      <c r="B3493">
        <f t="shared" si="108"/>
        <v>30</v>
      </c>
      <c r="C3493">
        <f t="shared" si="109"/>
        <v>8</v>
      </c>
      <c r="D3493" s="2">
        <f>DATE(2023,KB_s[[#This Row],[Monat]],KB_s[[#This Row],[Tag]])</f>
        <v>45168</v>
      </c>
      <c r="E3493" s="3">
        <f>WEEKNUM(KB_s[[#This Row],[kill_datetime]],2)</f>
        <v>36</v>
      </c>
      <c r="F3493" t="s">
        <v>345</v>
      </c>
      <c r="G3493" t="s">
        <v>20</v>
      </c>
      <c r="H3493" t="s">
        <v>161</v>
      </c>
      <c r="I3493" t="s">
        <v>27</v>
      </c>
      <c r="J3493" t="s">
        <v>42</v>
      </c>
      <c r="K3493" t="s">
        <v>25</v>
      </c>
      <c r="L3493" t="s">
        <v>599</v>
      </c>
      <c r="M3493" t="s">
        <v>66</v>
      </c>
      <c r="N3493" s="1">
        <v>16774424.74</v>
      </c>
      <c r="O3493" s="1">
        <v>5374164.8799999999</v>
      </c>
    </row>
    <row r="3494" spans="1:15" x14ac:dyDescent="0.25">
      <c r="A3494" s="2">
        <v>45168.584317129629</v>
      </c>
      <c r="B3494">
        <f t="shared" si="108"/>
        <v>30</v>
      </c>
      <c r="C3494">
        <f t="shared" si="109"/>
        <v>8</v>
      </c>
      <c r="D3494" s="2">
        <f>DATE(2023,KB_s[[#This Row],[Monat]],KB_s[[#This Row],[Tag]])</f>
        <v>45168</v>
      </c>
      <c r="E3494" s="3">
        <f>WEEKNUM(KB_s[[#This Row],[kill_datetime]],2)</f>
        <v>36</v>
      </c>
      <c r="F3494" t="s">
        <v>101</v>
      </c>
      <c r="G3494" t="s">
        <v>27</v>
      </c>
      <c r="H3494" t="s">
        <v>23</v>
      </c>
      <c r="I3494" t="s">
        <v>20</v>
      </c>
      <c r="J3494" t="s">
        <v>80</v>
      </c>
      <c r="K3494" t="s">
        <v>36</v>
      </c>
      <c r="L3494" t="s">
        <v>599</v>
      </c>
      <c r="M3494" t="s">
        <v>66</v>
      </c>
      <c r="N3494" s="1">
        <v>68923571.140000001</v>
      </c>
      <c r="O3494" s="1">
        <v>49882869.579999998</v>
      </c>
    </row>
    <row r="3495" spans="1:15" x14ac:dyDescent="0.25">
      <c r="A3495" s="2">
        <v>45168.584340277775</v>
      </c>
      <c r="B3495">
        <f t="shared" si="108"/>
        <v>30</v>
      </c>
      <c r="C3495">
        <f t="shared" si="109"/>
        <v>8</v>
      </c>
      <c r="D3495" s="2">
        <f>DATE(2023,KB_s[[#This Row],[Monat]],KB_s[[#This Row],[Tag]])</f>
        <v>45168</v>
      </c>
      <c r="E3495" s="3">
        <f>WEEKNUM(KB_s[[#This Row],[kill_datetime]],2)</f>
        <v>36</v>
      </c>
      <c r="F3495" t="s">
        <v>23</v>
      </c>
      <c r="G3495" t="s">
        <v>20</v>
      </c>
      <c r="H3495" t="s">
        <v>197</v>
      </c>
      <c r="I3495" t="s">
        <v>27</v>
      </c>
      <c r="J3495" t="s">
        <v>42</v>
      </c>
      <c r="K3495" t="s">
        <v>25</v>
      </c>
      <c r="L3495" t="s">
        <v>599</v>
      </c>
      <c r="M3495" t="s">
        <v>66</v>
      </c>
      <c r="N3495" s="1">
        <v>33004388.350000001</v>
      </c>
      <c r="O3495" s="1">
        <v>31053044.5</v>
      </c>
    </row>
    <row r="3496" spans="1:15" x14ac:dyDescent="0.25">
      <c r="A3496" s="2">
        <v>45168.584351851852</v>
      </c>
      <c r="B3496">
        <f t="shared" si="108"/>
        <v>30</v>
      </c>
      <c r="C3496">
        <f t="shared" si="109"/>
        <v>8</v>
      </c>
      <c r="D3496" s="2">
        <f>DATE(2023,KB_s[[#This Row],[Monat]],KB_s[[#This Row],[Tag]])</f>
        <v>45168</v>
      </c>
      <c r="E3496" s="3">
        <f>WEEKNUM(KB_s[[#This Row],[kill_datetime]],2)</f>
        <v>36</v>
      </c>
      <c r="F3496" t="s">
        <v>682</v>
      </c>
      <c r="G3496" t="s">
        <v>20</v>
      </c>
      <c r="H3496" t="s">
        <v>121</v>
      </c>
      <c r="I3496" t="s">
        <v>27</v>
      </c>
      <c r="J3496" t="s">
        <v>42</v>
      </c>
      <c r="K3496" t="s">
        <v>25</v>
      </c>
      <c r="L3496" t="s">
        <v>599</v>
      </c>
      <c r="M3496" t="s">
        <v>66</v>
      </c>
      <c r="N3496" s="1">
        <v>31840031.449999999</v>
      </c>
      <c r="O3496" s="1">
        <v>18180929.07</v>
      </c>
    </row>
    <row r="3497" spans="1:15" x14ac:dyDescent="0.25">
      <c r="A3497" s="2">
        <v>45168.584421296298</v>
      </c>
      <c r="B3497">
        <f t="shared" si="108"/>
        <v>30</v>
      </c>
      <c r="C3497">
        <f t="shared" si="109"/>
        <v>8</v>
      </c>
      <c r="D3497" s="2">
        <f>DATE(2023,KB_s[[#This Row],[Monat]],KB_s[[#This Row],[Tag]])</f>
        <v>45168</v>
      </c>
      <c r="E3497" s="3">
        <f>WEEKNUM(KB_s[[#This Row],[kill_datetime]],2)</f>
        <v>36</v>
      </c>
      <c r="F3497" t="s">
        <v>682</v>
      </c>
      <c r="G3497" t="s">
        <v>20</v>
      </c>
      <c r="H3497" t="s">
        <v>253</v>
      </c>
      <c r="I3497" t="s">
        <v>27</v>
      </c>
      <c r="J3497" t="s">
        <v>42</v>
      </c>
      <c r="K3497" t="s">
        <v>25</v>
      </c>
      <c r="L3497" t="s">
        <v>599</v>
      </c>
      <c r="M3497" t="s">
        <v>66</v>
      </c>
      <c r="N3497" s="1">
        <v>29077686.23</v>
      </c>
      <c r="O3497" s="1">
        <v>28608841.890000001</v>
      </c>
    </row>
    <row r="3498" spans="1:15" x14ac:dyDescent="0.25">
      <c r="A3498" s="2">
        <v>45168.584432870368</v>
      </c>
      <c r="B3498">
        <f t="shared" si="108"/>
        <v>30</v>
      </c>
      <c r="C3498">
        <f t="shared" si="109"/>
        <v>8</v>
      </c>
      <c r="D3498" s="2">
        <f>DATE(2023,KB_s[[#This Row],[Monat]],KB_s[[#This Row],[Tag]])</f>
        <v>45168</v>
      </c>
      <c r="E3498" s="3">
        <f>WEEKNUM(KB_s[[#This Row],[kill_datetime]],2)</f>
        <v>36</v>
      </c>
      <c r="F3498" t="s">
        <v>345</v>
      </c>
      <c r="G3498" t="s">
        <v>20</v>
      </c>
      <c r="H3498" t="s">
        <v>121</v>
      </c>
      <c r="I3498" t="s">
        <v>27</v>
      </c>
      <c r="J3498" t="s">
        <v>42</v>
      </c>
      <c r="K3498" t="s">
        <v>25</v>
      </c>
      <c r="L3498" t="s">
        <v>599</v>
      </c>
      <c r="M3498" t="s">
        <v>66</v>
      </c>
      <c r="N3498" s="1">
        <v>19292107.969999999</v>
      </c>
      <c r="O3498" s="1">
        <v>14966174.08</v>
      </c>
    </row>
    <row r="3499" spans="1:15" x14ac:dyDescent="0.25">
      <c r="A3499" s="2">
        <v>45168.584467592591</v>
      </c>
      <c r="B3499">
        <f t="shared" si="108"/>
        <v>30</v>
      </c>
      <c r="C3499">
        <f t="shared" si="109"/>
        <v>8</v>
      </c>
      <c r="D3499" s="2">
        <f>DATE(2023,KB_s[[#This Row],[Monat]],KB_s[[#This Row],[Tag]])</f>
        <v>45168</v>
      </c>
      <c r="E3499" s="3">
        <f>WEEKNUM(KB_s[[#This Row],[kill_datetime]],2)</f>
        <v>36</v>
      </c>
      <c r="F3499" t="s">
        <v>682</v>
      </c>
      <c r="G3499" t="s">
        <v>20</v>
      </c>
      <c r="H3499" t="s">
        <v>153</v>
      </c>
      <c r="I3499" t="s">
        <v>27</v>
      </c>
      <c r="J3499" t="s">
        <v>42</v>
      </c>
      <c r="K3499" t="s">
        <v>25</v>
      </c>
      <c r="L3499" t="s">
        <v>599</v>
      </c>
      <c r="M3499" t="s">
        <v>66</v>
      </c>
      <c r="N3499" s="1">
        <v>30250502.469999999</v>
      </c>
      <c r="O3499" s="1">
        <v>29350262.129999999</v>
      </c>
    </row>
    <row r="3500" spans="1:15" x14ac:dyDescent="0.25">
      <c r="A3500" s="2">
        <v>45168.594571759262</v>
      </c>
      <c r="B3500">
        <f t="shared" si="108"/>
        <v>30</v>
      </c>
      <c r="C3500">
        <f t="shared" si="109"/>
        <v>8</v>
      </c>
      <c r="D3500" s="2">
        <f>DATE(2023,KB_s[[#This Row],[Monat]],KB_s[[#This Row],[Tag]])</f>
        <v>45168</v>
      </c>
      <c r="E3500" s="3">
        <f>WEEKNUM(KB_s[[#This Row],[kill_datetime]],2)</f>
        <v>36</v>
      </c>
      <c r="F3500" t="s">
        <v>273</v>
      </c>
      <c r="G3500" t="s">
        <v>13</v>
      </c>
      <c r="H3500" t="s">
        <v>165</v>
      </c>
      <c r="I3500" t="s">
        <v>20</v>
      </c>
      <c r="J3500" t="s">
        <v>112</v>
      </c>
      <c r="K3500" t="s">
        <v>25</v>
      </c>
      <c r="L3500" t="s">
        <v>551</v>
      </c>
      <c r="M3500" t="s">
        <v>66</v>
      </c>
      <c r="N3500" s="1">
        <v>7530269.71</v>
      </c>
      <c r="O3500" s="1">
        <v>4773091.9000000004</v>
      </c>
    </row>
    <row r="3501" spans="1:15" x14ac:dyDescent="0.25">
      <c r="A3501" s="2">
        <v>45168.595277777778</v>
      </c>
      <c r="B3501">
        <f t="shared" si="108"/>
        <v>30</v>
      </c>
      <c r="C3501">
        <f t="shared" si="109"/>
        <v>8</v>
      </c>
      <c r="D3501" s="2">
        <f>DATE(2023,KB_s[[#This Row],[Monat]],KB_s[[#This Row],[Tag]])</f>
        <v>45168</v>
      </c>
      <c r="E3501" s="3">
        <f>WEEKNUM(KB_s[[#This Row],[kill_datetime]],2)</f>
        <v>36</v>
      </c>
      <c r="F3501" t="s">
        <v>396</v>
      </c>
      <c r="G3501" t="s">
        <v>15</v>
      </c>
      <c r="H3501" t="s">
        <v>396</v>
      </c>
      <c r="I3501" t="s">
        <v>15</v>
      </c>
      <c r="J3501" t="s">
        <v>114</v>
      </c>
      <c r="K3501" t="s">
        <v>17</v>
      </c>
      <c r="L3501" t="s">
        <v>166</v>
      </c>
      <c r="M3501" t="s">
        <v>66</v>
      </c>
      <c r="N3501" s="1">
        <v>123626723.48</v>
      </c>
      <c r="O3501" s="1">
        <v>102653771.03</v>
      </c>
    </row>
    <row r="3502" spans="1:15" x14ac:dyDescent="0.25">
      <c r="A3502" s="2">
        <v>45168.595324074071</v>
      </c>
      <c r="B3502">
        <f t="shared" si="108"/>
        <v>30</v>
      </c>
      <c r="C3502">
        <f t="shared" si="109"/>
        <v>8</v>
      </c>
      <c r="D3502" s="2">
        <f>DATE(2023,KB_s[[#This Row],[Monat]],KB_s[[#This Row],[Tag]])</f>
        <v>45168</v>
      </c>
      <c r="E3502" s="3">
        <f>WEEKNUM(KB_s[[#This Row],[kill_datetime]],2)</f>
        <v>36</v>
      </c>
      <c r="F3502" t="s">
        <v>302</v>
      </c>
      <c r="G3502" t="s">
        <v>20</v>
      </c>
      <c r="H3502" t="s">
        <v>231</v>
      </c>
      <c r="I3502" t="s">
        <v>13</v>
      </c>
      <c r="J3502" t="s">
        <v>73</v>
      </c>
      <c r="K3502" t="s">
        <v>32</v>
      </c>
      <c r="L3502" t="s">
        <v>623</v>
      </c>
      <c r="M3502" t="s">
        <v>78</v>
      </c>
      <c r="N3502" s="1">
        <v>15572028.17</v>
      </c>
      <c r="O3502" s="1">
        <v>3582183.99</v>
      </c>
    </row>
    <row r="3503" spans="1:15" x14ac:dyDescent="0.25">
      <c r="A3503" s="2">
        <v>45168.607604166667</v>
      </c>
      <c r="B3503">
        <f t="shared" si="108"/>
        <v>30</v>
      </c>
      <c r="C3503">
        <f t="shared" si="109"/>
        <v>8</v>
      </c>
      <c r="D3503" s="2">
        <f>DATE(2023,KB_s[[#This Row],[Monat]],KB_s[[#This Row],[Tag]])</f>
        <v>45168</v>
      </c>
      <c r="E3503" s="3">
        <f>WEEKNUM(KB_s[[#This Row],[kill_datetime]],2)</f>
        <v>36</v>
      </c>
      <c r="F3503" t="s">
        <v>231</v>
      </c>
      <c r="G3503" t="s">
        <v>13</v>
      </c>
      <c r="H3503" t="s">
        <v>231</v>
      </c>
      <c r="I3503" t="s">
        <v>13</v>
      </c>
      <c r="J3503" t="s">
        <v>218</v>
      </c>
      <c r="K3503" t="s">
        <v>32</v>
      </c>
      <c r="L3503" t="s">
        <v>623</v>
      </c>
      <c r="M3503" t="s">
        <v>78</v>
      </c>
      <c r="N3503" s="1">
        <v>13118056.48</v>
      </c>
      <c r="O3503" s="1">
        <v>6253317.8300000001</v>
      </c>
    </row>
    <row r="3504" spans="1:15" x14ac:dyDescent="0.25">
      <c r="A3504" s="2">
        <v>45168.607638888891</v>
      </c>
      <c r="B3504">
        <f t="shared" si="108"/>
        <v>30</v>
      </c>
      <c r="C3504">
        <f t="shared" si="109"/>
        <v>8</v>
      </c>
      <c r="D3504" s="2">
        <f>DATE(2023,KB_s[[#This Row],[Monat]],KB_s[[#This Row],[Tag]])</f>
        <v>45168</v>
      </c>
      <c r="E3504" s="3">
        <f>WEEKNUM(KB_s[[#This Row],[kill_datetime]],2)</f>
        <v>36</v>
      </c>
      <c r="F3504" t="s">
        <v>302</v>
      </c>
      <c r="G3504" t="s">
        <v>20</v>
      </c>
      <c r="H3504" t="s">
        <v>22</v>
      </c>
      <c r="I3504" t="s">
        <v>13</v>
      </c>
      <c r="J3504" t="s">
        <v>73</v>
      </c>
      <c r="K3504" t="s">
        <v>32</v>
      </c>
      <c r="L3504" t="s">
        <v>405</v>
      </c>
      <c r="M3504" t="s">
        <v>78</v>
      </c>
      <c r="N3504" s="1">
        <v>34140883.899999999</v>
      </c>
      <c r="O3504" s="1">
        <v>15305185.859999999</v>
      </c>
    </row>
    <row r="3505" spans="1:15" x14ac:dyDescent="0.25">
      <c r="A3505" s="2">
        <v>45168.607893518521</v>
      </c>
      <c r="B3505">
        <f t="shared" si="108"/>
        <v>30</v>
      </c>
      <c r="C3505">
        <f t="shared" si="109"/>
        <v>8</v>
      </c>
      <c r="D3505" s="2">
        <f>DATE(2023,KB_s[[#This Row],[Monat]],KB_s[[#This Row],[Tag]])</f>
        <v>45168</v>
      </c>
      <c r="E3505" s="3">
        <f>WEEKNUM(KB_s[[#This Row],[kill_datetime]],2)</f>
        <v>36</v>
      </c>
      <c r="F3505" t="s">
        <v>231</v>
      </c>
      <c r="G3505" t="s">
        <v>13</v>
      </c>
      <c r="H3505" t="s">
        <v>231</v>
      </c>
      <c r="I3505" t="s">
        <v>13</v>
      </c>
      <c r="J3505" t="s">
        <v>163</v>
      </c>
      <c r="K3505" t="s">
        <v>32</v>
      </c>
      <c r="L3505" t="s">
        <v>623</v>
      </c>
      <c r="M3505" t="s">
        <v>78</v>
      </c>
      <c r="N3505" s="1">
        <v>40106680.530000001</v>
      </c>
      <c r="O3505" s="1">
        <v>15468529.74</v>
      </c>
    </row>
    <row r="3506" spans="1:15" x14ac:dyDescent="0.25">
      <c r="A3506" s="2">
        <v>45168.607974537037</v>
      </c>
      <c r="B3506">
        <f t="shared" si="108"/>
        <v>30</v>
      </c>
      <c r="C3506">
        <f t="shared" si="109"/>
        <v>8</v>
      </c>
      <c r="D3506" s="2">
        <f>DATE(2023,KB_s[[#This Row],[Monat]],KB_s[[#This Row],[Tag]])</f>
        <v>45168</v>
      </c>
      <c r="E3506" s="3">
        <f>WEEKNUM(KB_s[[#This Row],[kill_datetime]],2)</f>
        <v>36</v>
      </c>
      <c r="F3506" t="s">
        <v>231</v>
      </c>
      <c r="G3506" t="s">
        <v>13</v>
      </c>
      <c r="H3506" t="s">
        <v>231</v>
      </c>
      <c r="I3506" t="s">
        <v>13</v>
      </c>
      <c r="J3506" t="s">
        <v>106</v>
      </c>
      <c r="K3506" t="s">
        <v>32</v>
      </c>
      <c r="L3506" t="s">
        <v>623</v>
      </c>
      <c r="M3506" t="s">
        <v>78</v>
      </c>
      <c r="N3506" s="1">
        <v>6996088.9000000004</v>
      </c>
      <c r="O3506" s="1">
        <v>84509.19</v>
      </c>
    </row>
    <row r="3507" spans="1:15" x14ac:dyDescent="0.25">
      <c r="A3507" s="2">
        <v>45168.608113425929</v>
      </c>
      <c r="B3507">
        <f t="shared" si="108"/>
        <v>30</v>
      </c>
      <c r="C3507">
        <f t="shared" si="109"/>
        <v>8</v>
      </c>
      <c r="D3507" s="2">
        <f>DATE(2023,KB_s[[#This Row],[Monat]],KB_s[[#This Row],[Tag]])</f>
        <v>45168</v>
      </c>
      <c r="E3507" s="3">
        <f>WEEKNUM(KB_s[[#This Row],[kill_datetime]],2)</f>
        <v>36</v>
      </c>
      <c r="F3507" t="s">
        <v>231</v>
      </c>
      <c r="G3507" t="s">
        <v>13</v>
      </c>
      <c r="H3507" t="s">
        <v>231</v>
      </c>
      <c r="I3507" t="s">
        <v>13</v>
      </c>
      <c r="J3507" t="s">
        <v>106</v>
      </c>
      <c r="K3507" t="s">
        <v>32</v>
      </c>
      <c r="L3507" t="s">
        <v>623</v>
      </c>
      <c r="M3507" t="s">
        <v>78</v>
      </c>
      <c r="N3507" s="1">
        <v>15844394.859999999</v>
      </c>
      <c r="O3507" s="1">
        <v>6801862.0300000003</v>
      </c>
    </row>
    <row r="3508" spans="1:15" x14ac:dyDescent="0.25">
      <c r="A3508" s="2">
        <v>45168.608680555553</v>
      </c>
      <c r="B3508">
        <f t="shared" si="108"/>
        <v>30</v>
      </c>
      <c r="C3508">
        <f t="shared" si="109"/>
        <v>8</v>
      </c>
      <c r="D3508" s="2">
        <f>DATE(2023,KB_s[[#This Row],[Monat]],KB_s[[#This Row],[Tag]])</f>
        <v>45168</v>
      </c>
      <c r="E3508" s="3">
        <f>WEEKNUM(KB_s[[#This Row],[kill_datetime]],2)</f>
        <v>36</v>
      </c>
      <c r="F3508" t="s">
        <v>231</v>
      </c>
      <c r="G3508" t="s">
        <v>13</v>
      </c>
      <c r="H3508" t="s">
        <v>231</v>
      </c>
      <c r="I3508" t="s">
        <v>13</v>
      </c>
      <c r="J3508" t="s">
        <v>464</v>
      </c>
      <c r="K3508" t="s">
        <v>32</v>
      </c>
      <c r="L3508" t="s">
        <v>623</v>
      </c>
      <c r="M3508" t="s">
        <v>78</v>
      </c>
      <c r="N3508" s="1">
        <v>31077381.620000001</v>
      </c>
      <c r="O3508" s="1">
        <v>13868774.550000001</v>
      </c>
    </row>
    <row r="3509" spans="1:15" x14ac:dyDescent="0.25">
      <c r="A3509" s="2">
        <v>45168.608923611115</v>
      </c>
      <c r="B3509">
        <f t="shared" si="108"/>
        <v>30</v>
      </c>
      <c r="C3509">
        <f t="shared" si="109"/>
        <v>8</v>
      </c>
      <c r="D3509" s="2">
        <f>DATE(2023,KB_s[[#This Row],[Monat]],KB_s[[#This Row],[Tag]])</f>
        <v>45168</v>
      </c>
      <c r="E3509" s="3">
        <f>WEEKNUM(KB_s[[#This Row],[kill_datetime]],2)</f>
        <v>36</v>
      </c>
      <c r="F3509" t="s">
        <v>231</v>
      </c>
      <c r="G3509" t="s">
        <v>13</v>
      </c>
      <c r="H3509" t="s">
        <v>231</v>
      </c>
      <c r="I3509" t="s">
        <v>13</v>
      </c>
      <c r="J3509" t="s">
        <v>106</v>
      </c>
      <c r="K3509" t="s">
        <v>32</v>
      </c>
      <c r="L3509" t="s">
        <v>623</v>
      </c>
      <c r="M3509" t="s">
        <v>78</v>
      </c>
      <c r="N3509" s="1">
        <v>15475922.619999999</v>
      </c>
      <c r="O3509" s="1">
        <v>3836302.04</v>
      </c>
    </row>
    <row r="3510" spans="1:15" x14ac:dyDescent="0.25">
      <c r="A3510" s="2">
        <v>45168.608923611115</v>
      </c>
      <c r="B3510">
        <f t="shared" si="108"/>
        <v>30</v>
      </c>
      <c r="C3510">
        <f t="shared" si="109"/>
        <v>8</v>
      </c>
      <c r="D3510" s="2">
        <f>DATE(2023,KB_s[[#This Row],[Monat]],KB_s[[#This Row],[Tag]])</f>
        <v>45168</v>
      </c>
      <c r="E3510" s="3">
        <f>WEEKNUM(KB_s[[#This Row],[kill_datetime]],2)</f>
        <v>36</v>
      </c>
      <c r="F3510" t="s">
        <v>231</v>
      </c>
      <c r="G3510" t="s">
        <v>13</v>
      </c>
      <c r="H3510" t="s">
        <v>231</v>
      </c>
      <c r="I3510" t="s">
        <v>13</v>
      </c>
      <c r="J3510" t="s">
        <v>163</v>
      </c>
      <c r="K3510" t="s">
        <v>32</v>
      </c>
      <c r="L3510" t="s">
        <v>623</v>
      </c>
      <c r="M3510" t="s">
        <v>78</v>
      </c>
      <c r="N3510" s="1">
        <v>23822180.98</v>
      </c>
      <c r="O3510" s="1">
        <v>4472723.1900000004</v>
      </c>
    </row>
    <row r="3511" spans="1:15" x14ac:dyDescent="0.25">
      <c r="A3511" s="2">
        <v>45168.609189814815</v>
      </c>
      <c r="B3511">
        <f t="shared" si="108"/>
        <v>30</v>
      </c>
      <c r="C3511">
        <f t="shared" si="109"/>
        <v>8</v>
      </c>
      <c r="D3511" s="2">
        <f>DATE(2023,KB_s[[#This Row],[Monat]],KB_s[[#This Row],[Tag]])</f>
        <v>45168</v>
      </c>
      <c r="E3511" s="3">
        <f>WEEKNUM(KB_s[[#This Row],[kill_datetime]],2)</f>
        <v>36</v>
      </c>
      <c r="F3511" t="s">
        <v>231</v>
      </c>
      <c r="G3511" t="s">
        <v>13</v>
      </c>
      <c r="H3511" t="s">
        <v>231</v>
      </c>
      <c r="I3511" t="s">
        <v>13</v>
      </c>
      <c r="J3511" t="s">
        <v>163</v>
      </c>
      <c r="K3511" t="s">
        <v>32</v>
      </c>
      <c r="L3511" t="s">
        <v>623</v>
      </c>
      <c r="M3511" t="s">
        <v>78</v>
      </c>
      <c r="N3511" s="1">
        <v>39875750.579999998</v>
      </c>
      <c r="O3511" s="1">
        <v>14917490.18</v>
      </c>
    </row>
    <row r="3512" spans="1:15" x14ac:dyDescent="0.25">
      <c r="A3512" s="2">
        <v>45168.609375</v>
      </c>
      <c r="B3512">
        <f t="shared" si="108"/>
        <v>30</v>
      </c>
      <c r="C3512">
        <f t="shared" si="109"/>
        <v>8</v>
      </c>
      <c r="D3512" s="2">
        <f>DATE(2023,KB_s[[#This Row],[Monat]],KB_s[[#This Row],[Tag]])</f>
        <v>45168</v>
      </c>
      <c r="E3512" s="3">
        <f>WEEKNUM(KB_s[[#This Row],[kill_datetime]],2)</f>
        <v>36</v>
      </c>
      <c r="F3512" t="s">
        <v>231</v>
      </c>
      <c r="G3512" t="s">
        <v>13</v>
      </c>
      <c r="H3512" t="s">
        <v>231</v>
      </c>
      <c r="I3512" t="s">
        <v>13</v>
      </c>
      <c r="J3512" t="s">
        <v>39</v>
      </c>
      <c r="K3512" t="s">
        <v>32</v>
      </c>
      <c r="L3512" t="s">
        <v>623</v>
      </c>
      <c r="M3512" t="s">
        <v>78</v>
      </c>
      <c r="N3512" s="1">
        <v>19260135.82</v>
      </c>
      <c r="O3512" s="1">
        <v>8535144.0999999996</v>
      </c>
    </row>
    <row r="3513" spans="1:15" x14ac:dyDescent="0.25">
      <c r="A3513" s="2">
        <v>45168.610532407409</v>
      </c>
      <c r="B3513">
        <f t="shared" si="108"/>
        <v>30</v>
      </c>
      <c r="C3513">
        <f t="shared" si="109"/>
        <v>8</v>
      </c>
      <c r="D3513" s="2">
        <f>DATE(2023,KB_s[[#This Row],[Monat]],KB_s[[#This Row],[Tag]])</f>
        <v>45168</v>
      </c>
      <c r="E3513" s="3">
        <f>WEEKNUM(KB_s[[#This Row],[kill_datetime]],2)</f>
        <v>36</v>
      </c>
      <c r="F3513" t="s">
        <v>231</v>
      </c>
      <c r="G3513" t="s">
        <v>13</v>
      </c>
      <c r="H3513" t="s">
        <v>231</v>
      </c>
      <c r="I3513" t="s">
        <v>13</v>
      </c>
      <c r="J3513" t="s">
        <v>39</v>
      </c>
      <c r="K3513" t="s">
        <v>32</v>
      </c>
      <c r="L3513" t="s">
        <v>623</v>
      </c>
      <c r="M3513" t="s">
        <v>78</v>
      </c>
      <c r="N3513" s="1">
        <v>20473144.739999998</v>
      </c>
      <c r="O3513" s="1">
        <v>9660812.1300000008</v>
      </c>
    </row>
    <row r="3514" spans="1:15" x14ac:dyDescent="0.25">
      <c r="A3514" s="2">
        <v>45168.610578703701</v>
      </c>
      <c r="B3514">
        <f t="shared" si="108"/>
        <v>30</v>
      </c>
      <c r="C3514">
        <f t="shared" si="109"/>
        <v>8</v>
      </c>
      <c r="D3514" s="2">
        <f>DATE(2023,KB_s[[#This Row],[Monat]],KB_s[[#This Row],[Tag]])</f>
        <v>45168</v>
      </c>
      <c r="E3514" s="3">
        <f>WEEKNUM(KB_s[[#This Row],[kill_datetime]],2)</f>
        <v>36</v>
      </c>
      <c r="F3514" t="s">
        <v>231</v>
      </c>
      <c r="G3514" t="s">
        <v>13</v>
      </c>
      <c r="H3514" t="s">
        <v>231</v>
      </c>
      <c r="I3514" t="s">
        <v>13</v>
      </c>
      <c r="J3514" t="s">
        <v>106</v>
      </c>
      <c r="K3514" t="s">
        <v>32</v>
      </c>
      <c r="L3514" t="s">
        <v>623</v>
      </c>
      <c r="M3514" t="s">
        <v>78</v>
      </c>
      <c r="N3514" s="1">
        <v>9555526.3800000008</v>
      </c>
      <c r="O3514" s="1">
        <v>2152080.4500000002</v>
      </c>
    </row>
    <row r="3515" spans="1:15" x14ac:dyDescent="0.25">
      <c r="A3515" s="2">
        <v>45168.612766203703</v>
      </c>
      <c r="B3515">
        <f t="shared" si="108"/>
        <v>30</v>
      </c>
      <c r="C3515">
        <f t="shared" si="109"/>
        <v>8</v>
      </c>
      <c r="D3515" s="2">
        <f>DATE(2023,KB_s[[#This Row],[Monat]],KB_s[[#This Row],[Tag]])</f>
        <v>45168</v>
      </c>
      <c r="E3515" s="3">
        <f>WEEKNUM(KB_s[[#This Row],[kill_datetime]],2)</f>
        <v>36</v>
      </c>
      <c r="F3515" t="s">
        <v>231</v>
      </c>
      <c r="G3515" t="s">
        <v>13</v>
      </c>
      <c r="H3515" t="s">
        <v>231</v>
      </c>
      <c r="I3515" t="s">
        <v>13</v>
      </c>
      <c r="J3515" t="s">
        <v>316</v>
      </c>
      <c r="K3515" t="s">
        <v>32</v>
      </c>
      <c r="L3515" t="s">
        <v>623</v>
      </c>
      <c r="M3515" t="s">
        <v>78</v>
      </c>
      <c r="N3515" s="1">
        <v>12702441.1</v>
      </c>
      <c r="O3515" s="1">
        <v>3996347.64</v>
      </c>
    </row>
    <row r="3516" spans="1:15" x14ac:dyDescent="0.25">
      <c r="A3516" s="2">
        <v>45168.647418981483</v>
      </c>
      <c r="B3516">
        <f t="shared" si="108"/>
        <v>30</v>
      </c>
      <c r="C3516">
        <f t="shared" si="109"/>
        <v>8</v>
      </c>
      <c r="D3516" s="2">
        <f>DATE(2023,KB_s[[#This Row],[Monat]],KB_s[[#This Row],[Tag]])</f>
        <v>45168</v>
      </c>
      <c r="E3516" s="3">
        <f>WEEKNUM(KB_s[[#This Row],[kill_datetime]],2)</f>
        <v>36</v>
      </c>
      <c r="F3516" t="s">
        <v>301</v>
      </c>
      <c r="G3516" t="s">
        <v>20</v>
      </c>
      <c r="H3516" t="s">
        <v>301</v>
      </c>
      <c r="I3516" t="s">
        <v>20</v>
      </c>
      <c r="J3516" t="s">
        <v>44</v>
      </c>
      <c r="K3516" t="s">
        <v>17</v>
      </c>
      <c r="L3516" t="s">
        <v>539</v>
      </c>
      <c r="M3516" t="s">
        <v>66</v>
      </c>
      <c r="N3516" s="1">
        <v>713940.18</v>
      </c>
      <c r="O3516" s="1">
        <v>333500.96000000002</v>
      </c>
    </row>
    <row r="3517" spans="1:15" x14ac:dyDescent="0.25">
      <c r="A3517" s="2">
        <v>45168.672349537039</v>
      </c>
      <c r="B3517">
        <f t="shared" si="108"/>
        <v>30</v>
      </c>
      <c r="C3517">
        <f t="shared" si="109"/>
        <v>8</v>
      </c>
      <c r="D3517" s="2">
        <f>DATE(2023,KB_s[[#This Row],[Monat]],KB_s[[#This Row],[Tag]])</f>
        <v>45168</v>
      </c>
      <c r="E3517" s="3">
        <f>WEEKNUM(KB_s[[#This Row],[kill_datetime]],2)</f>
        <v>36</v>
      </c>
      <c r="F3517" t="s">
        <v>165</v>
      </c>
      <c r="G3517" t="s">
        <v>20</v>
      </c>
      <c r="H3517" t="s">
        <v>165</v>
      </c>
      <c r="I3517" t="s">
        <v>20</v>
      </c>
      <c r="J3517" t="s">
        <v>98</v>
      </c>
      <c r="K3517" t="s">
        <v>52</v>
      </c>
      <c r="L3517" t="s">
        <v>551</v>
      </c>
      <c r="M3517" t="s">
        <v>66</v>
      </c>
      <c r="N3517" s="1">
        <v>916423146.17999995</v>
      </c>
      <c r="O3517" s="1">
        <v>532410977.62</v>
      </c>
    </row>
    <row r="3518" spans="1:15" x14ac:dyDescent="0.25">
      <c r="A3518" s="2">
        <v>45168.722696759258</v>
      </c>
      <c r="B3518">
        <f t="shared" si="108"/>
        <v>30</v>
      </c>
      <c r="C3518">
        <f t="shared" si="109"/>
        <v>8</v>
      </c>
      <c r="D3518" s="2">
        <f>DATE(2023,KB_s[[#This Row],[Monat]],KB_s[[#This Row],[Tag]])</f>
        <v>45168</v>
      </c>
      <c r="E3518" s="3">
        <f>WEEKNUM(KB_s[[#This Row],[kill_datetime]],2)</f>
        <v>36</v>
      </c>
      <c r="F3518" t="s">
        <v>342</v>
      </c>
      <c r="G3518" t="s">
        <v>20</v>
      </c>
      <c r="H3518" t="s">
        <v>315</v>
      </c>
      <c r="I3518" t="s">
        <v>27</v>
      </c>
      <c r="J3518" t="s">
        <v>42</v>
      </c>
      <c r="K3518" t="s">
        <v>25</v>
      </c>
      <c r="L3518" t="s">
        <v>542</v>
      </c>
      <c r="M3518" t="s">
        <v>66</v>
      </c>
      <c r="N3518" s="1">
        <v>12710129.83</v>
      </c>
      <c r="O3518" s="1">
        <v>9159063.3499999996</v>
      </c>
    </row>
    <row r="3519" spans="1:15" x14ac:dyDescent="0.25">
      <c r="A3519" s="2">
        <v>45168.8121875</v>
      </c>
      <c r="B3519">
        <f t="shared" si="108"/>
        <v>30</v>
      </c>
      <c r="C3519">
        <f t="shared" si="109"/>
        <v>8</v>
      </c>
      <c r="D3519" s="2">
        <f>DATE(2023,KB_s[[#This Row],[Monat]],KB_s[[#This Row],[Tag]])</f>
        <v>45168</v>
      </c>
      <c r="E3519" s="3">
        <f>WEEKNUM(KB_s[[#This Row],[kill_datetime]],2)</f>
        <v>36</v>
      </c>
      <c r="F3519" t="s">
        <v>535</v>
      </c>
      <c r="G3519" t="s">
        <v>13</v>
      </c>
      <c r="H3519" t="s">
        <v>375</v>
      </c>
      <c r="I3519" t="s">
        <v>20</v>
      </c>
      <c r="J3519" t="s">
        <v>31</v>
      </c>
      <c r="K3519" t="s">
        <v>32</v>
      </c>
      <c r="L3519" t="s">
        <v>206</v>
      </c>
      <c r="M3519" t="s">
        <v>78</v>
      </c>
      <c r="N3519" s="1">
        <v>94640128.439999998</v>
      </c>
      <c r="O3519" s="1">
        <v>56157011.490000002</v>
      </c>
    </row>
    <row r="3520" spans="1:15" x14ac:dyDescent="0.25">
      <c r="A3520" s="2">
        <v>45168.854814814818</v>
      </c>
      <c r="B3520">
        <f t="shared" si="108"/>
        <v>30</v>
      </c>
      <c r="C3520">
        <f t="shared" si="109"/>
        <v>8</v>
      </c>
      <c r="D3520" s="2">
        <f>DATE(2023,KB_s[[#This Row],[Monat]],KB_s[[#This Row],[Tag]])</f>
        <v>45168</v>
      </c>
      <c r="E3520" s="3">
        <f>WEEKNUM(KB_s[[#This Row],[kill_datetime]],2)</f>
        <v>36</v>
      </c>
      <c r="F3520" t="s">
        <v>535</v>
      </c>
      <c r="G3520" t="s">
        <v>13</v>
      </c>
      <c r="H3520" t="s">
        <v>64</v>
      </c>
      <c r="I3520" t="s">
        <v>20</v>
      </c>
      <c r="J3520" t="s">
        <v>90</v>
      </c>
      <c r="K3520" t="s">
        <v>36</v>
      </c>
      <c r="L3520" t="s">
        <v>716</v>
      </c>
      <c r="M3520" t="s">
        <v>94</v>
      </c>
      <c r="N3520" s="1">
        <v>64855271.560000002</v>
      </c>
      <c r="O3520" s="1">
        <v>43412215.829999998</v>
      </c>
    </row>
    <row r="3521" spans="1:15" x14ac:dyDescent="0.25">
      <c r="A3521" s="2">
        <v>45168.914236111108</v>
      </c>
      <c r="B3521">
        <f t="shared" si="108"/>
        <v>30</v>
      </c>
      <c r="C3521">
        <f t="shared" si="109"/>
        <v>8</v>
      </c>
      <c r="D3521" s="2">
        <f>DATE(2023,KB_s[[#This Row],[Monat]],KB_s[[#This Row],[Tag]])</f>
        <v>45168</v>
      </c>
      <c r="E3521" s="3">
        <f>WEEKNUM(KB_s[[#This Row],[kill_datetime]],2)</f>
        <v>36</v>
      </c>
      <c r="F3521" t="s">
        <v>154</v>
      </c>
      <c r="G3521" t="s">
        <v>60</v>
      </c>
      <c r="H3521" t="s">
        <v>21</v>
      </c>
      <c r="I3521" t="s">
        <v>13</v>
      </c>
      <c r="J3521" t="s">
        <v>44</v>
      </c>
      <c r="K3521" t="s">
        <v>17</v>
      </c>
      <c r="L3521" t="s">
        <v>58</v>
      </c>
      <c r="M3521" t="s">
        <v>11</v>
      </c>
      <c r="N3521" s="1">
        <v>416907.94</v>
      </c>
      <c r="O3521" s="1">
        <v>231469.68</v>
      </c>
    </row>
    <row r="3522" spans="1:15" x14ac:dyDescent="0.25">
      <c r="A3522" s="2">
        <v>45168.914560185185</v>
      </c>
      <c r="B3522">
        <f t="shared" ref="B3522:B3585" si="110">DAY(A3522)</f>
        <v>30</v>
      </c>
      <c r="C3522">
        <f t="shared" ref="C3522:C3585" si="111">MONTH(A3522)</f>
        <v>8</v>
      </c>
      <c r="D3522" s="2">
        <f>DATE(2023,KB_s[[#This Row],[Monat]],KB_s[[#This Row],[Tag]])</f>
        <v>45168</v>
      </c>
      <c r="E3522" s="3">
        <f>WEEKNUM(KB_s[[#This Row],[kill_datetime]],2)</f>
        <v>36</v>
      </c>
      <c r="F3522" t="s">
        <v>75</v>
      </c>
      <c r="G3522" t="s">
        <v>60</v>
      </c>
      <c r="H3522" t="s">
        <v>76</v>
      </c>
      <c r="I3522" t="s">
        <v>13</v>
      </c>
      <c r="J3522" t="s">
        <v>137</v>
      </c>
      <c r="K3522" t="s">
        <v>17</v>
      </c>
      <c r="L3522" t="s">
        <v>257</v>
      </c>
      <c r="M3522" t="s">
        <v>38</v>
      </c>
      <c r="N3522" s="1">
        <v>522180.13</v>
      </c>
      <c r="O3522" s="1">
        <v>356407.48</v>
      </c>
    </row>
    <row r="3523" spans="1:15" x14ac:dyDescent="0.25">
      <c r="A3523" s="2">
        <v>45169.001597222225</v>
      </c>
      <c r="B3523">
        <f t="shared" si="110"/>
        <v>31</v>
      </c>
      <c r="C3523">
        <f t="shared" si="111"/>
        <v>8</v>
      </c>
      <c r="D3523" s="2">
        <f>DATE(2023,KB_s[[#This Row],[Monat]],KB_s[[#This Row],[Tag]])</f>
        <v>45169</v>
      </c>
      <c r="E3523" s="3">
        <f>WEEKNUM(KB_s[[#This Row],[kill_datetime]],2)</f>
        <v>36</v>
      </c>
      <c r="F3523" t="s">
        <v>97</v>
      </c>
      <c r="G3523" t="s">
        <v>20</v>
      </c>
      <c r="H3523" t="s">
        <v>147</v>
      </c>
      <c r="I3523" t="s">
        <v>27</v>
      </c>
      <c r="J3523" t="s">
        <v>157</v>
      </c>
      <c r="K3523" t="s">
        <v>32</v>
      </c>
      <c r="L3523" t="s">
        <v>398</v>
      </c>
      <c r="M3523" t="s">
        <v>66</v>
      </c>
      <c r="N3523" s="1">
        <v>90382824.260000005</v>
      </c>
      <c r="O3523" s="1">
        <v>64158911.280000001</v>
      </c>
    </row>
    <row r="3524" spans="1:15" x14ac:dyDescent="0.25">
      <c r="A3524" s="2">
        <v>45169.045960648145</v>
      </c>
      <c r="B3524">
        <f t="shared" si="110"/>
        <v>31</v>
      </c>
      <c r="C3524">
        <f t="shared" si="111"/>
        <v>8</v>
      </c>
      <c r="D3524" s="2">
        <f>DATE(2023,KB_s[[#This Row],[Monat]],KB_s[[#This Row],[Tag]])</f>
        <v>45169</v>
      </c>
      <c r="E3524" s="3">
        <f>WEEKNUM(KB_s[[#This Row],[kill_datetime]],2)</f>
        <v>36</v>
      </c>
      <c r="F3524" t="s">
        <v>121</v>
      </c>
      <c r="G3524" t="s">
        <v>27</v>
      </c>
      <c r="H3524" t="s">
        <v>354</v>
      </c>
      <c r="I3524" t="s">
        <v>60</v>
      </c>
      <c r="J3524" t="s">
        <v>31</v>
      </c>
      <c r="K3524" t="s">
        <v>32</v>
      </c>
      <c r="L3524" t="s">
        <v>268</v>
      </c>
      <c r="M3524" t="s">
        <v>94</v>
      </c>
      <c r="N3524" s="1">
        <v>77095181.170000002</v>
      </c>
      <c r="O3524" s="1">
        <v>56312058.189999998</v>
      </c>
    </row>
    <row r="3525" spans="1:15" x14ac:dyDescent="0.25">
      <c r="A3525" s="2">
        <v>45169.046932870369</v>
      </c>
      <c r="B3525">
        <f t="shared" si="110"/>
        <v>31</v>
      </c>
      <c r="C3525">
        <f t="shared" si="111"/>
        <v>8</v>
      </c>
      <c r="D3525" s="2">
        <f>DATE(2023,KB_s[[#This Row],[Monat]],KB_s[[#This Row],[Tag]])</f>
        <v>45169</v>
      </c>
      <c r="E3525" s="3">
        <f>WEEKNUM(KB_s[[#This Row],[kill_datetime]],2)</f>
        <v>36</v>
      </c>
      <c r="F3525" t="s">
        <v>121</v>
      </c>
      <c r="G3525" t="s">
        <v>27</v>
      </c>
      <c r="H3525" t="s">
        <v>176</v>
      </c>
      <c r="I3525" t="s">
        <v>60</v>
      </c>
      <c r="J3525" t="s">
        <v>39</v>
      </c>
      <c r="K3525" t="s">
        <v>32</v>
      </c>
      <c r="L3525" t="s">
        <v>268</v>
      </c>
      <c r="M3525" t="s">
        <v>94</v>
      </c>
      <c r="N3525" s="1">
        <v>22951849.809999999</v>
      </c>
      <c r="O3525" s="1">
        <v>8338688.8099999996</v>
      </c>
    </row>
    <row r="3526" spans="1:15" x14ac:dyDescent="0.25">
      <c r="A3526" s="2">
        <v>45169.048437500001</v>
      </c>
      <c r="B3526">
        <f t="shared" si="110"/>
        <v>31</v>
      </c>
      <c r="C3526">
        <f t="shared" si="111"/>
        <v>8</v>
      </c>
      <c r="D3526" s="2">
        <f>DATE(2023,KB_s[[#This Row],[Monat]],KB_s[[#This Row],[Tag]])</f>
        <v>45169</v>
      </c>
      <c r="E3526" s="3">
        <f>WEEKNUM(KB_s[[#This Row],[kill_datetime]],2)</f>
        <v>36</v>
      </c>
      <c r="F3526" t="s">
        <v>724</v>
      </c>
      <c r="G3526" t="s">
        <v>20</v>
      </c>
      <c r="H3526" t="s">
        <v>153</v>
      </c>
      <c r="I3526" t="s">
        <v>27</v>
      </c>
      <c r="J3526" t="s">
        <v>90</v>
      </c>
      <c r="K3526" t="s">
        <v>36</v>
      </c>
      <c r="L3526" t="s">
        <v>240</v>
      </c>
      <c r="M3526" t="s">
        <v>38</v>
      </c>
      <c r="N3526" s="1">
        <v>66430895.840000004</v>
      </c>
      <c r="O3526" s="1">
        <v>45695721.350000001</v>
      </c>
    </row>
    <row r="3527" spans="1:15" x14ac:dyDescent="0.25">
      <c r="A3527" s="2">
        <v>45169.068541666667</v>
      </c>
      <c r="B3527">
        <f t="shared" si="110"/>
        <v>31</v>
      </c>
      <c r="C3527">
        <f t="shared" si="111"/>
        <v>8</v>
      </c>
      <c r="D3527" s="2">
        <f>DATE(2023,KB_s[[#This Row],[Monat]],KB_s[[#This Row],[Tag]])</f>
        <v>45169</v>
      </c>
      <c r="E3527" s="3">
        <f>WEEKNUM(KB_s[[#This Row],[kill_datetime]],2)</f>
        <v>36</v>
      </c>
      <c r="F3527" t="s">
        <v>248</v>
      </c>
      <c r="G3527" t="s">
        <v>27</v>
      </c>
      <c r="H3527" t="s">
        <v>277</v>
      </c>
      <c r="I3527" t="s">
        <v>20</v>
      </c>
      <c r="J3527" t="s">
        <v>80</v>
      </c>
      <c r="K3527" t="s">
        <v>36</v>
      </c>
      <c r="L3527" t="s">
        <v>202</v>
      </c>
      <c r="M3527" t="s">
        <v>38</v>
      </c>
      <c r="N3527" s="1">
        <v>68821993.5</v>
      </c>
      <c r="O3527" s="1">
        <v>49266330.079999998</v>
      </c>
    </row>
    <row r="3528" spans="1:15" x14ac:dyDescent="0.25">
      <c r="A3528" s="2">
        <v>45169.069710648146</v>
      </c>
      <c r="B3528">
        <f t="shared" si="110"/>
        <v>31</v>
      </c>
      <c r="C3528">
        <f t="shared" si="111"/>
        <v>8</v>
      </c>
      <c r="D3528" s="2">
        <f>DATE(2023,KB_s[[#This Row],[Monat]],KB_s[[#This Row],[Tag]])</f>
        <v>45169</v>
      </c>
      <c r="E3528" s="3">
        <f>WEEKNUM(KB_s[[#This Row],[kill_datetime]],2)</f>
        <v>36</v>
      </c>
      <c r="F3528" t="s">
        <v>341</v>
      </c>
      <c r="G3528" t="s">
        <v>27</v>
      </c>
      <c r="H3528" t="s">
        <v>23</v>
      </c>
      <c r="I3528" t="s">
        <v>20</v>
      </c>
      <c r="J3528" t="s">
        <v>80</v>
      </c>
      <c r="K3528" t="s">
        <v>36</v>
      </c>
      <c r="L3528" t="s">
        <v>202</v>
      </c>
      <c r="M3528" t="s">
        <v>38</v>
      </c>
      <c r="N3528" s="1">
        <v>69073588.430000007</v>
      </c>
      <c r="O3528" s="1">
        <v>53027432.119999997</v>
      </c>
    </row>
    <row r="3529" spans="1:15" x14ac:dyDescent="0.25">
      <c r="A3529" s="2">
        <v>45169.074120370373</v>
      </c>
      <c r="B3529">
        <f t="shared" si="110"/>
        <v>31</v>
      </c>
      <c r="C3529">
        <f t="shared" si="111"/>
        <v>8</v>
      </c>
      <c r="D3529" s="2">
        <f>DATE(2023,KB_s[[#This Row],[Monat]],KB_s[[#This Row],[Tag]])</f>
        <v>45169</v>
      </c>
      <c r="E3529" s="3">
        <f>WEEKNUM(KB_s[[#This Row],[kill_datetime]],2)</f>
        <v>36</v>
      </c>
      <c r="F3529" t="s">
        <v>72</v>
      </c>
      <c r="G3529" t="s">
        <v>20</v>
      </c>
      <c r="H3529" t="s">
        <v>248</v>
      </c>
      <c r="I3529" t="s">
        <v>27</v>
      </c>
      <c r="J3529" t="s">
        <v>35</v>
      </c>
      <c r="K3529" t="s">
        <v>36</v>
      </c>
      <c r="L3529" t="s">
        <v>202</v>
      </c>
      <c r="M3529" t="s">
        <v>38</v>
      </c>
      <c r="N3529" s="1">
        <v>52313304.600000001</v>
      </c>
      <c r="O3529" s="1">
        <v>31811477.859999999</v>
      </c>
    </row>
    <row r="3530" spans="1:15" x14ac:dyDescent="0.25">
      <c r="A3530" s="2">
        <v>45169.076018518521</v>
      </c>
      <c r="B3530">
        <f t="shared" si="110"/>
        <v>31</v>
      </c>
      <c r="C3530">
        <f t="shared" si="111"/>
        <v>8</v>
      </c>
      <c r="D3530" s="2">
        <f>DATE(2023,KB_s[[#This Row],[Monat]],KB_s[[#This Row],[Tag]])</f>
        <v>45169</v>
      </c>
      <c r="E3530" s="3">
        <f>WEEKNUM(KB_s[[#This Row],[kill_datetime]],2)</f>
        <v>36</v>
      </c>
      <c r="F3530" t="s">
        <v>248</v>
      </c>
      <c r="G3530" t="s">
        <v>27</v>
      </c>
      <c r="H3530" t="s">
        <v>198</v>
      </c>
      <c r="I3530" t="s">
        <v>20</v>
      </c>
      <c r="J3530" t="s">
        <v>90</v>
      </c>
      <c r="K3530" t="s">
        <v>36</v>
      </c>
      <c r="L3530" t="s">
        <v>202</v>
      </c>
      <c r="M3530" t="s">
        <v>38</v>
      </c>
      <c r="N3530" s="1">
        <v>60591071.909999996</v>
      </c>
      <c r="O3530" s="1">
        <v>43155317.479999997</v>
      </c>
    </row>
    <row r="3531" spans="1:15" x14ac:dyDescent="0.25">
      <c r="A3531" s="2">
        <v>45169.079398148147</v>
      </c>
      <c r="B3531">
        <f t="shared" si="110"/>
        <v>31</v>
      </c>
      <c r="C3531">
        <f t="shared" si="111"/>
        <v>8</v>
      </c>
      <c r="D3531" s="2">
        <f>DATE(2023,KB_s[[#This Row],[Monat]],KB_s[[#This Row],[Tag]])</f>
        <v>45169</v>
      </c>
      <c r="E3531" s="3">
        <f>WEEKNUM(KB_s[[#This Row],[kill_datetime]],2)</f>
        <v>36</v>
      </c>
      <c r="F3531" t="s">
        <v>242</v>
      </c>
      <c r="G3531" t="s">
        <v>27</v>
      </c>
      <c r="H3531" t="s">
        <v>277</v>
      </c>
      <c r="I3531" t="s">
        <v>20</v>
      </c>
      <c r="J3531" t="s">
        <v>80</v>
      </c>
      <c r="K3531" t="s">
        <v>36</v>
      </c>
      <c r="L3531" t="s">
        <v>202</v>
      </c>
      <c r="M3531" t="s">
        <v>38</v>
      </c>
      <c r="N3531" s="1">
        <v>69152692.909999996</v>
      </c>
      <c r="O3531" s="1">
        <v>55702312.93</v>
      </c>
    </row>
    <row r="3532" spans="1:15" x14ac:dyDescent="0.25">
      <c r="A3532" s="2">
        <v>45169.104826388888</v>
      </c>
      <c r="B3532">
        <f t="shared" si="110"/>
        <v>31</v>
      </c>
      <c r="C3532">
        <f t="shared" si="111"/>
        <v>8</v>
      </c>
      <c r="D3532" s="2">
        <f>DATE(2023,KB_s[[#This Row],[Monat]],KB_s[[#This Row],[Tag]])</f>
        <v>45169</v>
      </c>
      <c r="E3532" s="3">
        <f>WEEKNUM(KB_s[[#This Row],[kill_datetime]],2)</f>
        <v>36</v>
      </c>
      <c r="F3532" t="s">
        <v>23</v>
      </c>
      <c r="G3532" t="s">
        <v>20</v>
      </c>
      <c r="H3532" t="s">
        <v>120</v>
      </c>
      <c r="I3532" t="s">
        <v>27</v>
      </c>
      <c r="J3532" t="s">
        <v>325</v>
      </c>
      <c r="K3532" t="s">
        <v>32</v>
      </c>
      <c r="L3532" t="s">
        <v>545</v>
      </c>
      <c r="M3532" t="s">
        <v>66</v>
      </c>
      <c r="N3532" s="1">
        <v>71607432.950000003</v>
      </c>
      <c r="O3532" s="1">
        <v>47448544.93</v>
      </c>
    </row>
    <row r="3533" spans="1:15" x14ac:dyDescent="0.25">
      <c r="A3533" s="2">
        <v>45169.117604166669</v>
      </c>
      <c r="B3533">
        <f t="shared" si="110"/>
        <v>31</v>
      </c>
      <c r="C3533">
        <f t="shared" si="111"/>
        <v>8</v>
      </c>
      <c r="D3533" s="2">
        <f>DATE(2023,KB_s[[#This Row],[Monat]],KB_s[[#This Row],[Tag]])</f>
        <v>45169</v>
      </c>
      <c r="E3533" s="3">
        <f>WEEKNUM(KB_s[[#This Row],[kill_datetime]],2)</f>
        <v>36</v>
      </c>
      <c r="F3533" t="s">
        <v>75</v>
      </c>
      <c r="G3533" t="s">
        <v>60</v>
      </c>
      <c r="H3533" t="s">
        <v>153</v>
      </c>
      <c r="I3533" t="s">
        <v>27</v>
      </c>
      <c r="J3533" t="s">
        <v>212</v>
      </c>
      <c r="K3533" t="s">
        <v>17</v>
      </c>
      <c r="L3533" t="s">
        <v>227</v>
      </c>
      <c r="M3533" t="s">
        <v>38</v>
      </c>
      <c r="N3533" s="1">
        <v>346277756.83999997</v>
      </c>
      <c r="O3533" s="1">
        <v>269971511.58999997</v>
      </c>
    </row>
    <row r="3534" spans="1:15" x14ac:dyDescent="0.25">
      <c r="A3534" s="2">
        <v>45169.133263888885</v>
      </c>
      <c r="B3534">
        <f t="shared" si="110"/>
        <v>31</v>
      </c>
      <c r="C3534">
        <f t="shared" si="111"/>
        <v>8</v>
      </c>
      <c r="D3534" s="2">
        <f>DATE(2023,KB_s[[#This Row],[Monat]],KB_s[[#This Row],[Tag]])</f>
        <v>45169</v>
      </c>
      <c r="E3534" s="3">
        <f>WEEKNUM(KB_s[[#This Row],[kill_datetime]],2)</f>
        <v>36</v>
      </c>
      <c r="F3534" t="s">
        <v>70</v>
      </c>
      <c r="G3534" t="s">
        <v>13</v>
      </c>
      <c r="H3534" t="s">
        <v>72</v>
      </c>
      <c r="I3534" t="s">
        <v>20</v>
      </c>
      <c r="J3534" t="s">
        <v>80</v>
      </c>
      <c r="K3534" t="s">
        <v>36</v>
      </c>
      <c r="L3534" t="s">
        <v>332</v>
      </c>
      <c r="M3534" t="s">
        <v>38</v>
      </c>
      <c r="N3534" s="1">
        <v>67038452.689999998</v>
      </c>
      <c r="O3534" s="1">
        <v>48757610.979999997</v>
      </c>
    </row>
    <row r="3535" spans="1:15" x14ac:dyDescent="0.25">
      <c r="A3535" s="2">
        <v>45169.247025462966</v>
      </c>
      <c r="B3535">
        <f t="shared" si="110"/>
        <v>31</v>
      </c>
      <c r="C3535">
        <f t="shared" si="111"/>
        <v>8</v>
      </c>
      <c r="D3535" s="2">
        <f>DATE(2023,KB_s[[#This Row],[Monat]],KB_s[[#This Row],[Tag]])</f>
        <v>45169</v>
      </c>
      <c r="E3535" s="3">
        <f>WEEKNUM(KB_s[[#This Row],[kill_datetime]],2)</f>
        <v>36</v>
      </c>
      <c r="F3535" t="s">
        <v>75</v>
      </c>
      <c r="G3535" t="s">
        <v>60</v>
      </c>
      <c r="H3535" t="s">
        <v>207</v>
      </c>
      <c r="I3535" t="s">
        <v>27</v>
      </c>
      <c r="J3535" t="s">
        <v>35</v>
      </c>
      <c r="K3535" t="s">
        <v>36</v>
      </c>
      <c r="L3535" t="s">
        <v>257</v>
      </c>
      <c r="M3535" t="s">
        <v>38</v>
      </c>
      <c r="N3535" s="1">
        <v>46808449.359999999</v>
      </c>
      <c r="O3535" s="1">
        <v>29395209.82</v>
      </c>
    </row>
    <row r="3536" spans="1:15" x14ac:dyDescent="0.25">
      <c r="A3536" s="2">
        <v>45169.260555555556</v>
      </c>
      <c r="B3536">
        <f t="shared" si="110"/>
        <v>31</v>
      </c>
      <c r="C3536">
        <f t="shared" si="111"/>
        <v>8</v>
      </c>
      <c r="D3536" s="2">
        <f>DATE(2023,KB_s[[#This Row],[Monat]],KB_s[[#This Row],[Tag]])</f>
        <v>45169</v>
      </c>
      <c r="E3536" s="3">
        <f>WEEKNUM(KB_s[[#This Row],[kill_datetime]],2)</f>
        <v>36</v>
      </c>
      <c r="F3536" t="s">
        <v>324</v>
      </c>
      <c r="G3536" t="s">
        <v>13</v>
      </c>
      <c r="H3536" t="s">
        <v>324</v>
      </c>
      <c r="I3536" t="s">
        <v>13</v>
      </c>
      <c r="J3536" t="s">
        <v>42</v>
      </c>
      <c r="K3536" t="s">
        <v>25</v>
      </c>
      <c r="L3536" t="s">
        <v>166</v>
      </c>
      <c r="M3536" t="s">
        <v>66</v>
      </c>
      <c r="N3536" s="1">
        <v>15294927.77</v>
      </c>
      <c r="O3536" s="1">
        <v>13608127.9</v>
      </c>
    </row>
    <row r="3537" spans="1:15" x14ac:dyDescent="0.25">
      <c r="A3537" s="2">
        <v>45169.275972222225</v>
      </c>
      <c r="B3537">
        <f t="shared" si="110"/>
        <v>31</v>
      </c>
      <c r="C3537">
        <f t="shared" si="111"/>
        <v>8</v>
      </c>
      <c r="D3537" s="2">
        <f>DATE(2023,KB_s[[#This Row],[Monat]],KB_s[[#This Row],[Tag]])</f>
        <v>45169</v>
      </c>
      <c r="E3537" s="3">
        <f>WEEKNUM(KB_s[[#This Row],[kill_datetime]],2)</f>
        <v>36</v>
      </c>
      <c r="F3537" t="s">
        <v>165</v>
      </c>
      <c r="G3537" t="s">
        <v>20</v>
      </c>
      <c r="H3537" t="s">
        <v>324</v>
      </c>
      <c r="I3537" t="s">
        <v>13</v>
      </c>
      <c r="J3537" t="s">
        <v>366</v>
      </c>
      <c r="K3537" t="s">
        <v>17</v>
      </c>
      <c r="L3537" t="s">
        <v>304</v>
      </c>
      <c r="M3537" t="s">
        <v>66</v>
      </c>
      <c r="N3537" s="1">
        <v>46169641.039999999</v>
      </c>
      <c r="O3537" s="1">
        <v>9091224.7899999991</v>
      </c>
    </row>
    <row r="3538" spans="1:15" x14ac:dyDescent="0.25">
      <c r="A3538" s="2">
        <v>45169.33997685185</v>
      </c>
      <c r="B3538">
        <f t="shared" si="110"/>
        <v>31</v>
      </c>
      <c r="C3538">
        <f t="shared" si="111"/>
        <v>8</v>
      </c>
      <c r="D3538" s="2">
        <f>DATE(2023,KB_s[[#This Row],[Monat]],KB_s[[#This Row],[Tag]])</f>
        <v>45169</v>
      </c>
      <c r="E3538" s="3">
        <f>WEEKNUM(KB_s[[#This Row],[kill_datetime]],2)</f>
        <v>36</v>
      </c>
      <c r="F3538" t="s">
        <v>154</v>
      </c>
      <c r="G3538" t="s">
        <v>60</v>
      </c>
      <c r="H3538" t="s">
        <v>197</v>
      </c>
      <c r="I3538" t="s">
        <v>27</v>
      </c>
      <c r="J3538" t="s">
        <v>316</v>
      </c>
      <c r="K3538" t="s">
        <v>32</v>
      </c>
      <c r="L3538" t="s">
        <v>58</v>
      </c>
      <c r="M3538" t="s">
        <v>11</v>
      </c>
      <c r="N3538" s="1">
        <v>44460625.409999996</v>
      </c>
      <c r="O3538" s="1">
        <v>33936726.590000004</v>
      </c>
    </row>
    <row r="3539" spans="1:15" x14ac:dyDescent="0.25">
      <c r="A3539" s="2">
        <v>45169.359120370369</v>
      </c>
      <c r="B3539">
        <f t="shared" si="110"/>
        <v>31</v>
      </c>
      <c r="C3539">
        <f t="shared" si="111"/>
        <v>8</v>
      </c>
      <c r="D3539" s="2">
        <f>DATE(2023,KB_s[[#This Row],[Monat]],KB_s[[#This Row],[Tag]])</f>
        <v>45169</v>
      </c>
      <c r="E3539" s="3">
        <f>WEEKNUM(KB_s[[#This Row],[kill_datetime]],2)</f>
        <v>36</v>
      </c>
      <c r="F3539" t="s">
        <v>301</v>
      </c>
      <c r="G3539" t="s">
        <v>20</v>
      </c>
      <c r="H3539" t="s">
        <v>315</v>
      </c>
      <c r="I3539" t="s">
        <v>27</v>
      </c>
      <c r="J3539" t="s">
        <v>42</v>
      </c>
      <c r="K3539" t="s">
        <v>25</v>
      </c>
      <c r="L3539" t="s">
        <v>662</v>
      </c>
      <c r="M3539" t="s">
        <v>66</v>
      </c>
      <c r="N3539" s="1">
        <v>12450940.75</v>
      </c>
      <c r="O3539" s="1">
        <v>7902726.1299999999</v>
      </c>
    </row>
    <row r="3540" spans="1:15" x14ac:dyDescent="0.25">
      <c r="A3540" s="2">
        <v>45169.372488425928</v>
      </c>
      <c r="B3540">
        <f t="shared" si="110"/>
        <v>31</v>
      </c>
      <c r="C3540">
        <f t="shared" si="111"/>
        <v>8</v>
      </c>
      <c r="D3540" s="2">
        <f>DATE(2023,KB_s[[#This Row],[Monat]],KB_s[[#This Row],[Tag]])</f>
        <v>45169</v>
      </c>
      <c r="E3540" s="3">
        <f>WEEKNUM(KB_s[[#This Row],[kill_datetime]],2)</f>
        <v>36</v>
      </c>
      <c r="F3540" t="s">
        <v>205</v>
      </c>
      <c r="G3540" t="s">
        <v>13</v>
      </c>
      <c r="H3540" t="s">
        <v>154</v>
      </c>
      <c r="I3540" t="s">
        <v>60</v>
      </c>
      <c r="J3540" t="s">
        <v>157</v>
      </c>
      <c r="K3540" t="s">
        <v>32</v>
      </c>
      <c r="L3540" t="s">
        <v>58</v>
      </c>
      <c r="M3540" t="s">
        <v>11</v>
      </c>
      <c r="N3540" s="1">
        <v>96160713.810000002</v>
      </c>
      <c r="O3540" s="1">
        <v>75750809.129999995</v>
      </c>
    </row>
    <row r="3541" spans="1:15" x14ac:dyDescent="0.25">
      <c r="A3541" s="2">
        <v>45169.377951388888</v>
      </c>
      <c r="B3541">
        <f t="shared" si="110"/>
        <v>31</v>
      </c>
      <c r="C3541">
        <f t="shared" si="111"/>
        <v>8</v>
      </c>
      <c r="D3541" s="2">
        <f>DATE(2023,KB_s[[#This Row],[Monat]],KB_s[[#This Row],[Tag]])</f>
        <v>45169</v>
      </c>
      <c r="E3541" s="3">
        <f>WEEKNUM(KB_s[[#This Row],[kill_datetime]],2)</f>
        <v>36</v>
      </c>
      <c r="F3541" t="s">
        <v>324</v>
      </c>
      <c r="G3541" t="s">
        <v>13</v>
      </c>
      <c r="H3541" t="s">
        <v>396</v>
      </c>
      <c r="I3541" t="s">
        <v>15</v>
      </c>
      <c r="J3541" t="s">
        <v>73</v>
      </c>
      <c r="K3541" t="s">
        <v>32</v>
      </c>
      <c r="L3541" t="s">
        <v>735</v>
      </c>
      <c r="M3541" t="s">
        <v>66</v>
      </c>
      <c r="N3541" s="1">
        <v>21667229.5</v>
      </c>
      <c r="O3541" s="1">
        <v>9802748.0399999991</v>
      </c>
    </row>
    <row r="3542" spans="1:15" x14ac:dyDescent="0.25">
      <c r="A3542" s="2">
        <v>45169.407037037039</v>
      </c>
      <c r="B3542">
        <f t="shared" si="110"/>
        <v>31</v>
      </c>
      <c r="C3542">
        <f t="shared" si="111"/>
        <v>8</v>
      </c>
      <c r="D3542" s="2">
        <f>DATE(2023,KB_s[[#This Row],[Monat]],KB_s[[#This Row],[Tag]])</f>
        <v>45169</v>
      </c>
      <c r="E3542" s="3">
        <f>WEEKNUM(KB_s[[#This Row],[kill_datetime]],2)</f>
        <v>36</v>
      </c>
      <c r="F3542" t="s">
        <v>290</v>
      </c>
      <c r="G3542" t="s">
        <v>20</v>
      </c>
      <c r="H3542" t="s">
        <v>21</v>
      </c>
      <c r="I3542" t="s">
        <v>13</v>
      </c>
      <c r="J3542" t="s">
        <v>73</v>
      </c>
      <c r="K3542" t="s">
        <v>32</v>
      </c>
      <c r="L3542" t="s">
        <v>107</v>
      </c>
      <c r="M3542" t="s">
        <v>78</v>
      </c>
      <c r="N3542" s="1">
        <v>13937512.210000001</v>
      </c>
      <c r="O3542" s="1">
        <v>3388105.55</v>
      </c>
    </row>
    <row r="3543" spans="1:15" x14ac:dyDescent="0.25">
      <c r="A3543" s="2">
        <v>45169.410694444443</v>
      </c>
      <c r="B3543">
        <f t="shared" si="110"/>
        <v>31</v>
      </c>
      <c r="C3543">
        <f t="shared" si="111"/>
        <v>8</v>
      </c>
      <c r="D3543" s="2">
        <f>DATE(2023,KB_s[[#This Row],[Monat]],KB_s[[#This Row],[Tag]])</f>
        <v>45169</v>
      </c>
      <c r="E3543" s="3">
        <f>WEEKNUM(KB_s[[#This Row],[kill_datetime]],2)</f>
        <v>36</v>
      </c>
      <c r="F3543" t="s">
        <v>290</v>
      </c>
      <c r="G3543" t="s">
        <v>20</v>
      </c>
      <c r="H3543" t="s">
        <v>231</v>
      </c>
      <c r="I3543" t="s">
        <v>13</v>
      </c>
      <c r="J3543" t="s">
        <v>73</v>
      </c>
      <c r="K3543" t="s">
        <v>32</v>
      </c>
      <c r="L3543" t="s">
        <v>107</v>
      </c>
      <c r="M3543" t="s">
        <v>78</v>
      </c>
      <c r="N3543" s="1">
        <v>27727515.34</v>
      </c>
      <c r="O3543" s="1">
        <v>10910871.23</v>
      </c>
    </row>
    <row r="3544" spans="1:15" x14ac:dyDescent="0.25">
      <c r="A3544" s="2">
        <v>45169.413368055553</v>
      </c>
      <c r="B3544">
        <f t="shared" si="110"/>
        <v>31</v>
      </c>
      <c r="C3544">
        <f t="shared" si="111"/>
        <v>8</v>
      </c>
      <c r="D3544" s="2">
        <f>DATE(2023,KB_s[[#This Row],[Monat]],KB_s[[#This Row],[Tag]])</f>
        <v>45169</v>
      </c>
      <c r="E3544" s="3">
        <f>WEEKNUM(KB_s[[#This Row],[kill_datetime]],2)</f>
        <v>36</v>
      </c>
      <c r="F3544" t="s">
        <v>290</v>
      </c>
      <c r="G3544" t="s">
        <v>20</v>
      </c>
      <c r="H3544" t="s">
        <v>231</v>
      </c>
      <c r="I3544" t="s">
        <v>13</v>
      </c>
      <c r="J3544" t="s">
        <v>73</v>
      </c>
      <c r="K3544" t="s">
        <v>32</v>
      </c>
      <c r="L3544" t="s">
        <v>107</v>
      </c>
      <c r="M3544" t="s">
        <v>78</v>
      </c>
      <c r="N3544" s="1">
        <v>16418909.960000001</v>
      </c>
      <c r="O3544" s="1">
        <v>3542857.76</v>
      </c>
    </row>
    <row r="3545" spans="1:15" x14ac:dyDescent="0.25">
      <c r="A3545" s="2">
        <v>45169.467106481483</v>
      </c>
      <c r="B3545">
        <f t="shared" si="110"/>
        <v>31</v>
      </c>
      <c r="C3545">
        <f t="shared" si="111"/>
        <v>8</v>
      </c>
      <c r="D3545" s="2">
        <f>DATE(2023,KB_s[[#This Row],[Monat]],KB_s[[#This Row],[Tag]])</f>
        <v>45169</v>
      </c>
      <c r="E3545" s="3">
        <f>WEEKNUM(KB_s[[#This Row],[kill_datetime]],2)</f>
        <v>36</v>
      </c>
      <c r="F3545" t="s">
        <v>23</v>
      </c>
      <c r="G3545" t="s">
        <v>20</v>
      </c>
      <c r="H3545" t="s">
        <v>411</v>
      </c>
      <c r="I3545" t="s">
        <v>27</v>
      </c>
      <c r="J3545" t="s">
        <v>114</v>
      </c>
      <c r="K3545" t="s">
        <v>17</v>
      </c>
      <c r="L3545" t="s">
        <v>466</v>
      </c>
      <c r="M3545" t="s">
        <v>66</v>
      </c>
      <c r="N3545" s="1">
        <v>85600343.909999996</v>
      </c>
      <c r="O3545" s="1">
        <v>81503760.079999998</v>
      </c>
    </row>
    <row r="3546" spans="1:15" x14ac:dyDescent="0.25">
      <c r="A3546" s="2">
        <v>45169.504305555558</v>
      </c>
      <c r="B3546">
        <f t="shared" si="110"/>
        <v>31</v>
      </c>
      <c r="C3546">
        <f t="shared" si="111"/>
        <v>8</v>
      </c>
      <c r="D3546" s="2">
        <f>DATE(2023,KB_s[[#This Row],[Monat]],KB_s[[#This Row],[Tag]])</f>
        <v>45169</v>
      </c>
      <c r="E3546" s="3">
        <f>WEEKNUM(KB_s[[#This Row],[kill_datetime]],2)</f>
        <v>36</v>
      </c>
      <c r="F3546" t="s">
        <v>373</v>
      </c>
      <c r="G3546" t="s">
        <v>20</v>
      </c>
      <c r="H3546" t="s">
        <v>411</v>
      </c>
      <c r="I3546" t="s">
        <v>27</v>
      </c>
      <c r="J3546" t="s">
        <v>114</v>
      </c>
      <c r="K3546" t="s">
        <v>17</v>
      </c>
      <c r="L3546" t="s">
        <v>541</v>
      </c>
      <c r="M3546" t="s">
        <v>66</v>
      </c>
      <c r="N3546" s="1">
        <v>85360166.390000001</v>
      </c>
      <c r="O3546" s="1">
        <v>75114434.040000007</v>
      </c>
    </row>
    <row r="3547" spans="1:15" x14ac:dyDescent="0.25">
      <c r="A3547" s="2">
        <v>45169.507465277777</v>
      </c>
      <c r="B3547">
        <f t="shared" si="110"/>
        <v>31</v>
      </c>
      <c r="C3547">
        <f t="shared" si="111"/>
        <v>8</v>
      </c>
      <c r="D3547" s="2">
        <f>DATE(2023,KB_s[[#This Row],[Monat]],KB_s[[#This Row],[Tag]])</f>
        <v>45169</v>
      </c>
      <c r="E3547" s="3">
        <f>WEEKNUM(KB_s[[#This Row],[kill_datetime]],2)</f>
        <v>36</v>
      </c>
      <c r="F3547" t="s">
        <v>197</v>
      </c>
      <c r="G3547" t="s">
        <v>27</v>
      </c>
      <c r="H3547" t="s">
        <v>275</v>
      </c>
      <c r="I3547" t="s">
        <v>60</v>
      </c>
      <c r="J3547" t="s">
        <v>79</v>
      </c>
      <c r="K3547" t="s">
        <v>25</v>
      </c>
      <c r="L3547" t="s">
        <v>58</v>
      </c>
      <c r="M3547" t="s">
        <v>11</v>
      </c>
      <c r="N3547" s="1">
        <v>10276460.810000001</v>
      </c>
      <c r="O3547" s="1">
        <v>8092769.6200000001</v>
      </c>
    </row>
    <row r="3548" spans="1:15" x14ac:dyDescent="0.25">
      <c r="A3548" s="2">
        <v>45169.521307870367</v>
      </c>
      <c r="B3548">
        <f t="shared" si="110"/>
        <v>31</v>
      </c>
      <c r="C3548">
        <f t="shared" si="111"/>
        <v>8</v>
      </c>
      <c r="D3548" s="2">
        <f>DATE(2023,KB_s[[#This Row],[Monat]],KB_s[[#This Row],[Tag]])</f>
        <v>45169</v>
      </c>
      <c r="E3548" s="3">
        <f>WEEKNUM(KB_s[[#This Row],[kill_datetime]],2)</f>
        <v>36</v>
      </c>
      <c r="F3548" t="s">
        <v>197</v>
      </c>
      <c r="G3548" t="s">
        <v>27</v>
      </c>
      <c r="H3548" t="s">
        <v>353</v>
      </c>
      <c r="I3548" t="s">
        <v>20</v>
      </c>
      <c r="J3548" t="s">
        <v>49</v>
      </c>
      <c r="K3548" t="s">
        <v>25</v>
      </c>
      <c r="L3548" t="s">
        <v>58</v>
      </c>
      <c r="M3548" t="s">
        <v>11</v>
      </c>
      <c r="N3548" s="1">
        <v>4894689.29</v>
      </c>
      <c r="O3548" s="1">
        <v>1579904.02</v>
      </c>
    </row>
    <row r="3549" spans="1:15" x14ac:dyDescent="0.25">
      <c r="A3549" s="2">
        <v>45169.543113425927</v>
      </c>
      <c r="B3549">
        <f t="shared" si="110"/>
        <v>31</v>
      </c>
      <c r="C3549">
        <f t="shared" si="111"/>
        <v>8</v>
      </c>
      <c r="D3549" s="2">
        <f>DATE(2023,KB_s[[#This Row],[Monat]],KB_s[[#This Row],[Tag]])</f>
        <v>45169</v>
      </c>
      <c r="E3549" s="3">
        <f>WEEKNUM(KB_s[[#This Row],[kill_datetime]],2)</f>
        <v>36</v>
      </c>
      <c r="F3549" t="s">
        <v>178</v>
      </c>
      <c r="G3549" t="s">
        <v>27</v>
      </c>
      <c r="H3549" t="s">
        <v>349</v>
      </c>
      <c r="I3549" t="s">
        <v>20</v>
      </c>
      <c r="J3549" t="s">
        <v>80</v>
      </c>
      <c r="K3549" t="s">
        <v>36</v>
      </c>
      <c r="L3549" t="s">
        <v>83</v>
      </c>
      <c r="M3549" t="s">
        <v>38</v>
      </c>
      <c r="N3549" s="1">
        <v>69037946.530000001</v>
      </c>
      <c r="O3549" s="1">
        <v>48595127.369999997</v>
      </c>
    </row>
    <row r="3550" spans="1:15" x14ac:dyDescent="0.25">
      <c r="A3550" s="2">
        <v>45169.563078703701</v>
      </c>
      <c r="B3550">
        <f t="shared" si="110"/>
        <v>31</v>
      </c>
      <c r="C3550">
        <f t="shared" si="111"/>
        <v>8</v>
      </c>
      <c r="D3550" s="2">
        <f>DATE(2023,KB_s[[#This Row],[Monat]],KB_s[[#This Row],[Tag]])</f>
        <v>45169</v>
      </c>
      <c r="E3550" s="3">
        <f>WEEKNUM(KB_s[[#This Row],[kill_datetime]],2)</f>
        <v>36</v>
      </c>
      <c r="F3550" t="s">
        <v>197</v>
      </c>
      <c r="G3550" t="s">
        <v>27</v>
      </c>
      <c r="H3550" t="s">
        <v>348</v>
      </c>
      <c r="I3550" t="s">
        <v>20</v>
      </c>
      <c r="J3550" t="s">
        <v>53</v>
      </c>
      <c r="K3550" t="s">
        <v>25</v>
      </c>
      <c r="L3550" t="s">
        <v>58</v>
      </c>
      <c r="M3550" t="s">
        <v>11</v>
      </c>
      <c r="N3550" s="1">
        <v>49648094.18</v>
      </c>
      <c r="O3550" s="1">
        <v>14725105.390000001</v>
      </c>
    </row>
    <row r="3551" spans="1:15" x14ac:dyDescent="0.25">
      <c r="A3551" s="2">
        <v>45169.565416666665</v>
      </c>
      <c r="B3551">
        <f t="shared" si="110"/>
        <v>31</v>
      </c>
      <c r="C3551">
        <f t="shared" si="111"/>
        <v>8</v>
      </c>
      <c r="D3551" s="2">
        <f>DATE(2023,KB_s[[#This Row],[Monat]],KB_s[[#This Row],[Tag]])</f>
        <v>45169</v>
      </c>
      <c r="E3551" s="3">
        <f>WEEKNUM(KB_s[[#This Row],[kill_datetime]],2)</f>
        <v>36</v>
      </c>
      <c r="F3551" t="s">
        <v>197</v>
      </c>
      <c r="G3551" t="s">
        <v>27</v>
      </c>
      <c r="H3551" t="s">
        <v>348</v>
      </c>
      <c r="I3551" t="s">
        <v>20</v>
      </c>
      <c r="J3551" t="s">
        <v>212</v>
      </c>
      <c r="K3551" t="s">
        <v>17</v>
      </c>
      <c r="L3551" t="s">
        <v>58</v>
      </c>
      <c r="M3551" t="s">
        <v>11</v>
      </c>
      <c r="N3551" s="1">
        <v>727804.37</v>
      </c>
      <c r="O3551" s="1">
        <v>268404.89</v>
      </c>
    </row>
    <row r="3552" spans="1:15" x14ac:dyDescent="0.25">
      <c r="A3552" s="2">
        <v>45169.565972222219</v>
      </c>
      <c r="B3552">
        <f t="shared" si="110"/>
        <v>31</v>
      </c>
      <c r="C3552">
        <f t="shared" si="111"/>
        <v>8</v>
      </c>
      <c r="D3552" s="2">
        <f>DATE(2023,KB_s[[#This Row],[Monat]],KB_s[[#This Row],[Tag]])</f>
        <v>45169</v>
      </c>
      <c r="E3552" s="3">
        <f>WEEKNUM(KB_s[[#This Row],[kill_datetime]],2)</f>
        <v>36</v>
      </c>
      <c r="F3552" t="s">
        <v>197</v>
      </c>
      <c r="G3552" t="s">
        <v>27</v>
      </c>
      <c r="H3552" t="s">
        <v>348</v>
      </c>
      <c r="I3552" t="s">
        <v>20</v>
      </c>
      <c r="J3552" t="s">
        <v>53</v>
      </c>
      <c r="K3552" t="s">
        <v>25</v>
      </c>
      <c r="L3552" t="s">
        <v>58</v>
      </c>
      <c r="M3552" t="s">
        <v>11</v>
      </c>
      <c r="N3552" s="1">
        <v>49257610.799999997</v>
      </c>
      <c r="O3552" s="1">
        <v>11656672.83</v>
      </c>
    </row>
    <row r="3553" spans="1:15" x14ac:dyDescent="0.25">
      <c r="A3553" s="2">
        <v>45169.584374999999</v>
      </c>
      <c r="B3553">
        <f t="shared" si="110"/>
        <v>31</v>
      </c>
      <c r="C3553">
        <f t="shared" si="111"/>
        <v>8</v>
      </c>
      <c r="D3553" s="2">
        <f>DATE(2023,KB_s[[#This Row],[Monat]],KB_s[[#This Row],[Tag]])</f>
        <v>45169</v>
      </c>
      <c r="E3553" s="3">
        <f>WEEKNUM(KB_s[[#This Row],[kill_datetime]],2)</f>
        <v>36</v>
      </c>
      <c r="F3553" t="s">
        <v>61</v>
      </c>
      <c r="G3553" t="s">
        <v>60</v>
      </c>
      <c r="H3553" t="s">
        <v>244</v>
      </c>
      <c r="I3553" t="s">
        <v>13</v>
      </c>
      <c r="J3553" t="s">
        <v>39</v>
      </c>
      <c r="K3553" t="s">
        <v>32</v>
      </c>
      <c r="L3553" t="s">
        <v>573</v>
      </c>
      <c r="M3553" t="s">
        <v>78</v>
      </c>
      <c r="N3553" s="1">
        <v>22132324.309999999</v>
      </c>
      <c r="O3553" s="1">
        <v>8793804.2599999998</v>
      </c>
    </row>
    <row r="3554" spans="1:15" x14ac:dyDescent="0.25">
      <c r="A3554" s="2">
        <v>45169.584409722222</v>
      </c>
      <c r="B3554">
        <f t="shared" si="110"/>
        <v>31</v>
      </c>
      <c r="C3554">
        <f t="shared" si="111"/>
        <v>8</v>
      </c>
      <c r="D3554" s="2">
        <f>DATE(2023,KB_s[[#This Row],[Monat]],KB_s[[#This Row],[Tag]])</f>
        <v>45169</v>
      </c>
      <c r="E3554" s="3">
        <f>WEEKNUM(KB_s[[#This Row],[kill_datetime]],2)</f>
        <v>36</v>
      </c>
      <c r="F3554" t="s">
        <v>237</v>
      </c>
      <c r="G3554" t="s">
        <v>13</v>
      </c>
      <c r="H3554" t="s">
        <v>61</v>
      </c>
      <c r="I3554" t="s">
        <v>60</v>
      </c>
      <c r="J3554" t="s">
        <v>63</v>
      </c>
      <c r="K3554" t="s">
        <v>32</v>
      </c>
      <c r="L3554" t="s">
        <v>573</v>
      </c>
      <c r="M3554" t="s">
        <v>78</v>
      </c>
      <c r="N3554" s="1">
        <v>139406869.87</v>
      </c>
      <c r="O3554" s="1">
        <v>114400481.92</v>
      </c>
    </row>
    <row r="3555" spans="1:15" x14ac:dyDescent="0.25">
      <c r="A3555" s="2">
        <v>45169.584664351853</v>
      </c>
      <c r="B3555">
        <f t="shared" si="110"/>
        <v>31</v>
      </c>
      <c r="C3555">
        <f t="shared" si="111"/>
        <v>8</v>
      </c>
      <c r="D3555" s="2">
        <f>DATE(2023,KB_s[[#This Row],[Monat]],KB_s[[#This Row],[Tag]])</f>
        <v>45169</v>
      </c>
      <c r="E3555" s="3">
        <f>WEEKNUM(KB_s[[#This Row],[kill_datetime]],2)</f>
        <v>36</v>
      </c>
      <c r="F3555" t="s">
        <v>237</v>
      </c>
      <c r="G3555" t="s">
        <v>13</v>
      </c>
      <c r="H3555" t="s">
        <v>61</v>
      </c>
      <c r="I3555" t="s">
        <v>60</v>
      </c>
      <c r="J3555" t="s">
        <v>63</v>
      </c>
      <c r="K3555" t="s">
        <v>32</v>
      </c>
      <c r="L3555" t="s">
        <v>573</v>
      </c>
      <c r="M3555" t="s">
        <v>78</v>
      </c>
      <c r="N3555" s="1">
        <v>82195749.879999995</v>
      </c>
      <c r="O3555" s="1">
        <v>61354151.380000003</v>
      </c>
    </row>
    <row r="3556" spans="1:15" x14ac:dyDescent="0.25">
      <c r="A3556" s="2">
        <v>45169.585023148145</v>
      </c>
      <c r="B3556">
        <f t="shared" si="110"/>
        <v>31</v>
      </c>
      <c r="C3556">
        <f t="shared" si="111"/>
        <v>8</v>
      </c>
      <c r="D3556" s="2">
        <f>DATE(2023,KB_s[[#This Row],[Monat]],KB_s[[#This Row],[Tag]])</f>
        <v>45169</v>
      </c>
      <c r="E3556" s="3">
        <f>WEEKNUM(KB_s[[#This Row],[kill_datetime]],2)</f>
        <v>36</v>
      </c>
      <c r="F3556" t="s">
        <v>76</v>
      </c>
      <c r="G3556" t="s">
        <v>13</v>
      </c>
      <c r="H3556" t="s">
        <v>61</v>
      </c>
      <c r="I3556" t="s">
        <v>60</v>
      </c>
      <c r="J3556" t="s">
        <v>63</v>
      </c>
      <c r="K3556" t="s">
        <v>32</v>
      </c>
      <c r="L3556" t="s">
        <v>573</v>
      </c>
      <c r="M3556" t="s">
        <v>78</v>
      </c>
      <c r="N3556" s="1">
        <v>79426252.209999993</v>
      </c>
      <c r="O3556" s="1">
        <v>58612285.280000001</v>
      </c>
    </row>
    <row r="3557" spans="1:15" x14ac:dyDescent="0.25">
      <c r="A3557" s="2">
        <v>45169.593912037039</v>
      </c>
      <c r="B3557">
        <f t="shared" si="110"/>
        <v>31</v>
      </c>
      <c r="C3557">
        <f t="shared" si="111"/>
        <v>8</v>
      </c>
      <c r="D3557" s="2">
        <f>DATE(2023,KB_s[[#This Row],[Monat]],KB_s[[#This Row],[Tag]])</f>
        <v>45169</v>
      </c>
      <c r="E3557" s="3">
        <f>WEEKNUM(KB_s[[#This Row],[kill_datetime]],2)</f>
        <v>36</v>
      </c>
      <c r="F3557" t="s">
        <v>197</v>
      </c>
      <c r="G3557" t="s">
        <v>27</v>
      </c>
      <c r="H3557" t="s">
        <v>355</v>
      </c>
      <c r="I3557" t="s">
        <v>15</v>
      </c>
      <c r="J3557" t="s">
        <v>73</v>
      </c>
      <c r="K3557" t="s">
        <v>32</v>
      </c>
      <c r="L3557" t="s">
        <v>238</v>
      </c>
      <c r="M3557" t="s">
        <v>66</v>
      </c>
      <c r="N3557" s="1">
        <v>14547923.75</v>
      </c>
      <c r="O3557" s="1">
        <v>6589482.3600000003</v>
      </c>
    </row>
    <row r="3558" spans="1:15" x14ac:dyDescent="0.25">
      <c r="A3558" s="2">
        <v>45169.604699074072</v>
      </c>
      <c r="B3558">
        <f t="shared" si="110"/>
        <v>31</v>
      </c>
      <c r="C3558">
        <f t="shared" si="111"/>
        <v>8</v>
      </c>
      <c r="D3558" s="2">
        <f>DATE(2023,KB_s[[#This Row],[Monat]],KB_s[[#This Row],[Tag]])</f>
        <v>45169</v>
      </c>
      <c r="E3558" s="3">
        <f>WEEKNUM(KB_s[[#This Row],[kill_datetime]],2)</f>
        <v>36</v>
      </c>
      <c r="F3558" t="s">
        <v>23</v>
      </c>
      <c r="G3558" t="s">
        <v>20</v>
      </c>
      <c r="H3558" t="s">
        <v>12</v>
      </c>
      <c r="I3558" t="s">
        <v>13</v>
      </c>
      <c r="J3558" t="s">
        <v>106</v>
      </c>
      <c r="K3558" t="s">
        <v>32</v>
      </c>
      <c r="L3558" t="s">
        <v>442</v>
      </c>
      <c r="M3558" t="s">
        <v>66</v>
      </c>
      <c r="N3558" s="1">
        <v>24367138.640000001</v>
      </c>
      <c r="O3558" s="1">
        <v>12183517.82</v>
      </c>
    </row>
    <row r="3559" spans="1:15" x14ac:dyDescent="0.25">
      <c r="A3559" s="2">
        <v>45169.606712962966</v>
      </c>
      <c r="B3559">
        <f t="shared" si="110"/>
        <v>31</v>
      </c>
      <c r="C3559">
        <f t="shared" si="111"/>
        <v>8</v>
      </c>
      <c r="D3559" s="2">
        <f>DATE(2023,KB_s[[#This Row],[Monat]],KB_s[[#This Row],[Tag]])</f>
        <v>45169</v>
      </c>
      <c r="E3559" s="3">
        <f>WEEKNUM(KB_s[[#This Row],[kill_datetime]],2)</f>
        <v>36</v>
      </c>
      <c r="F3559" t="s">
        <v>197</v>
      </c>
      <c r="G3559" t="s">
        <v>27</v>
      </c>
      <c r="H3559" t="s">
        <v>14</v>
      </c>
      <c r="I3559" t="s">
        <v>15</v>
      </c>
      <c r="J3559" t="s">
        <v>98</v>
      </c>
      <c r="K3559" t="s">
        <v>52</v>
      </c>
      <c r="L3559" t="s">
        <v>58</v>
      </c>
      <c r="M3559" t="s">
        <v>11</v>
      </c>
      <c r="N3559" s="1">
        <v>234675826.75999999</v>
      </c>
      <c r="O3559" s="1">
        <v>196241912.90000001</v>
      </c>
    </row>
    <row r="3560" spans="1:15" x14ac:dyDescent="0.25">
      <c r="A3560" s="2">
        <v>45169.615648148145</v>
      </c>
      <c r="B3560">
        <f t="shared" si="110"/>
        <v>31</v>
      </c>
      <c r="C3560">
        <f t="shared" si="111"/>
        <v>8</v>
      </c>
      <c r="D3560" s="2">
        <f>DATE(2023,KB_s[[#This Row],[Monat]],KB_s[[#This Row],[Tag]])</f>
        <v>45169</v>
      </c>
      <c r="E3560" s="3">
        <f>WEEKNUM(KB_s[[#This Row],[kill_datetime]],2)</f>
        <v>36</v>
      </c>
      <c r="F3560" t="s">
        <v>197</v>
      </c>
      <c r="G3560" t="s">
        <v>27</v>
      </c>
      <c r="H3560" t="s">
        <v>14</v>
      </c>
      <c r="I3560" t="s">
        <v>15</v>
      </c>
      <c r="J3560" t="s">
        <v>157</v>
      </c>
      <c r="K3560" t="s">
        <v>32</v>
      </c>
      <c r="L3560" t="s">
        <v>58</v>
      </c>
      <c r="M3560" t="s">
        <v>11</v>
      </c>
      <c r="N3560" s="1">
        <v>85761742.629999995</v>
      </c>
      <c r="O3560" s="1">
        <v>58275813.5</v>
      </c>
    </row>
    <row r="3561" spans="1:15" x14ac:dyDescent="0.25">
      <c r="A3561" s="2">
        <v>45169.637881944444</v>
      </c>
      <c r="B3561">
        <f t="shared" si="110"/>
        <v>31</v>
      </c>
      <c r="C3561">
        <f t="shared" si="111"/>
        <v>8</v>
      </c>
      <c r="D3561" s="2">
        <f>DATE(2023,KB_s[[#This Row],[Monat]],KB_s[[#This Row],[Tag]])</f>
        <v>45169</v>
      </c>
      <c r="E3561" s="3">
        <f>WEEKNUM(KB_s[[#This Row],[kill_datetime]],2)</f>
        <v>36</v>
      </c>
      <c r="F3561" t="s">
        <v>76</v>
      </c>
      <c r="G3561" t="s">
        <v>13</v>
      </c>
      <c r="H3561" t="s">
        <v>293</v>
      </c>
      <c r="I3561" t="s">
        <v>15</v>
      </c>
      <c r="J3561" t="s">
        <v>80</v>
      </c>
      <c r="K3561" t="s">
        <v>36</v>
      </c>
      <c r="L3561" t="s">
        <v>440</v>
      </c>
      <c r="M3561" t="s">
        <v>78</v>
      </c>
      <c r="N3561" s="1">
        <v>65538001.200000003</v>
      </c>
      <c r="O3561" s="1">
        <v>51385540.649999999</v>
      </c>
    </row>
    <row r="3562" spans="1:15" x14ac:dyDescent="0.25">
      <c r="A3562" s="2">
        <v>45169.641574074078</v>
      </c>
      <c r="B3562">
        <f t="shared" si="110"/>
        <v>31</v>
      </c>
      <c r="C3562">
        <f t="shared" si="111"/>
        <v>8</v>
      </c>
      <c r="D3562" s="2">
        <f>DATE(2023,KB_s[[#This Row],[Monat]],KB_s[[#This Row],[Tag]])</f>
        <v>45169</v>
      </c>
      <c r="E3562" s="3">
        <f>WEEKNUM(KB_s[[#This Row],[kill_datetime]],2)</f>
        <v>36</v>
      </c>
      <c r="F3562" t="s">
        <v>76</v>
      </c>
      <c r="G3562" t="s">
        <v>13</v>
      </c>
      <c r="H3562" t="s">
        <v>416</v>
      </c>
      <c r="I3562" t="s">
        <v>15</v>
      </c>
      <c r="J3562" t="s">
        <v>85</v>
      </c>
      <c r="K3562" t="s">
        <v>36</v>
      </c>
      <c r="L3562" t="s">
        <v>77</v>
      </c>
      <c r="M3562" t="s">
        <v>78</v>
      </c>
      <c r="N3562" s="1">
        <v>54882253.079999998</v>
      </c>
      <c r="O3562" s="1">
        <v>34448927.799999997</v>
      </c>
    </row>
    <row r="3563" spans="1:15" x14ac:dyDescent="0.25">
      <c r="A3563" s="2">
        <v>45169.661377314813</v>
      </c>
      <c r="B3563">
        <f t="shared" si="110"/>
        <v>31</v>
      </c>
      <c r="C3563">
        <f t="shared" si="111"/>
        <v>8</v>
      </c>
      <c r="D3563" s="2">
        <f>DATE(2023,KB_s[[#This Row],[Monat]],KB_s[[#This Row],[Tag]])</f>
        <v>45169</v>
      </c>
      <c r="E3563" s="3">
        <f>WEEKNUM(KB_s[[#This Row],[kill_datetime]],2)</f>
        <v>36</v>
      </c>
      <c r="F3563" t="s">
        <v>197</v>
      </c>
      <c r="G3563" t="s">
        <v>27</v>
      </c>
      <c r="H3563" t="s">
        <v>367</v>
      </c>
      <c r="I3563" t="s">
        <v>15</v>
      </c>
      <c r="J3563" t="s">
        <v>56</v>
      </c>
      <c r="K3563" t="s">
        <v>17</v>
      </c>
      <c r="L3563" t="s">
        <v>58</v>
      </c>
      <c r="M3563" t="s">
        <v>11</v>
      </c>
      <c r="N3563" s="1">
        <v>1404082.45</v>
      </c>
      <c r="O3563" s="1">
        <v>1269777.49</v>
      </c>
    </row>
    <row r="3564" spans="1:15" x14ac:dyDescent="0.25">
      <c r="A3564" s="2">
        <v>45169.672708333332</v>
      </c>
      <c r="B3564">
        <f t="shared" si="110"/>
        <v>31</v>
      </c>
      <c r="C3564">
        <f t="shared" si="111"/>
        <v>8</v>
      </c>
      <c r="D3564" s="2">
        <f>DATE(2023,KB_s[[#This Row],[Monat]],KB_s[[#This Row],[Tag]])</f>
        <v>45169</v>
      </c>
      <c r="E3564" s="3">
        <f>WEEKNUM(KB_s[[#This Row],[kill_datetime]],2)</f>
        <v>36</v>
      </c>
      <c r="F3564" t="s">
        <v>197</v>
      </c>
      <c r="G3564" t="s">
        <v>27</v>
      </c>
      <c r="H3564" t="s">
        <v>82</v>
      </c>
      <c r="I3564" t="s">
        <v>20</v>
      </c>
      <c r="J3564" t="s">
        <v>179</v>
      </c>
      <c r="K3564" t="s">
        <v>17</v>
      </c>
      <c r="L3564" t="s">
        <v>58</v>
      </c>
      <c r="M3564" t="s">
        <v>11</v>
      </c>
      <c r="N3564" s="1">
        <v>1986865.86</v>
      </c>
      <c r="O3564" s="1">
        <v>630054.73</v>
      </c>
    </row>
    <row r="3565" spans="1:15" x14ac:dyDescent="0.25">
      <c r="A3565" s="2">
        <v>45169.695810185185</v>
      </c>
      <c r="B3565">
        <f t="shared" si="110"/>
        <v>31</v>
      </c>
      <c r="C3565">
        <f t="shared" si="111"/>
        <v>8</v>
      </c>
      <c r="D3565" s="2">
        <f>DATE(2023,KB_s[[#This Row],[Monat]],KB_s[[#This Row],[Tag]])</f>
        <v>45169</v>
      </c>
      <c r="E3565" s="3">
        <f>WEEKNUM(KB_s[[#This Row],[kill_datetime]],2)</f>
        <v>36</v>
      </c>
      <c r="F3565" t="s">
        <v>70</v>
      </c>
      <c r="G3565" t="s">
        <v>13</v>
      </c>
      <c r="H3565" t="s">
        <v>277</v>
      </c>
      <c r="I3565" t="s">
        <v>20</v>
      </c>
      <c r="J3565" t="s">
        <v>267</v>
      </c>
      <c r="K3565" t="s">
        <v>17</v>
      </c>
      <c r="L3565" t="s">
        <v>268</v>
      </c>
      <c r="M3565" t="s">
        <v>94</v>
      </c>
      <c r="N3565" s="1">
        <v>7720641.21</v>
      </c>
      <c r="O3565" s="1">
        <v>7396528.7800000003</v>
      </c>
    </row>
    <row r="3566" spans="1:15" x14ac:dyDescent="0.25">
      <c r="A3566" s="2">
        <v>45169.697870370372</v>
      </c>
      <c r="B3566">
        <f t="shared" si="110"/>
        <v>31</v>
      </c>
      <c r="C3566">
        <f t="shared" si="111"/>
        <v>8</v>
      </c>
      <c r="D3566" s="2">
        <f>DATE(2023,KB_s[[#This Row],[Monat]],KB_s[[#This Row],[Tag]])</f>
        <v>45169</v>
      </c>
      <c r="E3566" s="3">
        <f>WEEKNUM(KB_s[[#This Row],[kill_datetime]],2)</f>
        <v>36</v>
      </c>
      <c r="F3566" t="s">
        <v>172</v>
      </c>
      <c r="G3566" t="s">
        <v>13</v>
      </c>
      <c r="H3566" t="s">
        <v>297</v>
      </c>
      <c r="I3566" t="s">
        <v>20</v>
      </c>
      <c r="J3566" t="s">
        <v>42</v>
      </c>
      <c r="K3566" t="s">
        <v>25</v>
      </c>
      <c r="L3566" t="s">
        <v>268</v>
      </c>
      <c r="M3566" t="s">
        <v>94</v>
      </c>
      <c r="N3566" s="1">
        <v>20027224</v>
      </c>
      <c r="O3566" s="1">
        <v>4336518.68</v>
      </c>
    </row>
    <row r="3567" spans="1:15" x14ac:dyDescent="0.25">
      <c r="A3567" s="2">
        <v>45169.703125</v>
      </c>
      <c r="B3567">
        <f t="shared" si="110"/>
        <v>31</v>
      </c>
      <c r="C3567">
        <f t="shared" si="111"/>
        <v>8</v>
      </c>
      <c r="D3567" s="2">
        <f>DATE(2023,KB_s[[#This Row],[Monat]],KB_s[[#This Row],[Tag]])</f>
        <v>45169</v>
      </c>
      <c r="E3567" s="3">
        <f>WEEKNUM(KB_s[[#This Row],[kill_datetime]],2)</f>
        <v>36</v>
      </c>
      <c r="F3567" t="s">
        <v>535</v>
      </c>
      <c r="G3567" t="s">
        <v>13</v>
      </c>
      <c r="H3567" t="s">
        <v>351</v>
      </c>
      <c r="I3567" t="s">
        <v>20</v>
      </c>
      <c r="J3567" t="s">
        <v>42</v>
      </c>
      <c r="K3567" t="s">
        <v>25</v>
      </c>
      <c r="L3567" t="s">
        <v>278</v>
      </c>
      <c r="M3567" t="s">
        <v>94</v>
      </c>
      <c r="N3567" s="1">
        <v>25994178.010000002</v>
      </c>
      <c r="O3567" s="1">
        <v>23839941.170000002</v>
      </c>
    </row>
    <row r="3568" spans="1:15" x14ac:dyDescent="0.25">
      <c r="A3568" s="2">
        <v>45169.713877314818</v>
      </c>
      <c r="B3568">
        <f t="shared" si="110"/>
        <v>31</v>
      </c>
      <c r="C3568">
        <f t="shared" si="111"/>
        <v>8</v>
      </c>
      <c r="D3568" s="2">
        <f>DATE(2023,KB_s[[#This Row],[Monat]],KB_s[[#This Row],[Tag]])</f>
        <v>45169</v>
      </c>
      <c r="E3568" s="3">
        <f>WEEKNUM(KB_s[[#This Row],[kill_datetime]],2)</f>
        <v>36</v>
      </c>
      <c r="F3568" t="s">
        <v>133</v>
      </c>
      <c r="G3568" t="s">
        <v>15</v>
      </c>
      <c r="H3568" t="s">
        <v>33</v>
      </c>
      <c r="I3568" t="s">
        <v>13</v>
      </c>
      <c r="J3568" t="s">
        <v>39</v>
      </c>
      <c r="K3568" t="s">
        <v>32</v>
      </c>
      <c r="L3568" t="s">
        <v>169</v>
      </c>
      <c r="M3568" t="s">
        <v>78</v>
      </c>
      <c r="N3568" s="1">
        <v>18588224.539999999</v>
      </c>
      <c r="O3568" s="1">
        <v>5080091.66</v>
      </c>
    </row>
    <row r="3569" spans="1:15" x14ac:dyDescent="0.25">
      <c r="A3569" s="2">
        <v>45169.718148148146</v>
      </c>
      <c r="B3569">
        <f t="shared" si="110"/>
        <v>31</v>
      </c>
      <c r="C3569">
        <f t="shared" si="111"/>
        <v>8</v>
      </c>
      <c r="D3569" s="2">
        <f>DATE(2023,KB_s[[#This Row],[Monat]],KB_s[[#This Row],[Tag]])</f>
        <v>45169</v>
      </c>
      <c r="E3569" s="3">
        <f>WEEKNUM(KB_s[[#This Row],[kill_datetime]],2)</f>
        <v>36</v>
      </c>
      <c r="F3569" t="s">
        <v>21</v>
      </c>
      <c r="G3569" t="s">
        <v>13</v>
      </c>
      <c r="H3569" t="s">
        <v>154</v>
      </c>
      <c r="I3569" t="s">
        <v>60</v>
      </c>
      <c r="J3569" t="s">
        <v>24</v>
      </c>
      <c r="K3569" t="s">
        <v>25</v>
      </c>
      <c r="L3569" t="s">
        <v>58</v>
      </c>
      <c r="M3569" t="s">
        <v>11</v>
      </c>
      <c r="N3569" s="1">
        <v>12323796.060000001</v>
      </c>
      <c r="O3569" s="1">
        <v>8547050.6400000006</v>
      </c>
    </row>
    <row r="3570" spans="1:15" x14ac:dyDescent="0.25">
      <c r="A3570" s="2">
        <v>45169.71974537037</v>
      </c>
      <c r="B3570">
        <f t="shared" si="110"/>
        <v>31</v>
      </c>
      <c r="C3570">
        <f t="shared" si="111"/>
        <v>8</v>
      </c>
      <c r="D3570" s="2">
        <f>DATE(2023,KB_s[[#This Row],[Monat]],KB_s[[#This Row],[Tag]])</f>
        <v>45169</v>
      </c>
      <c r="E3570" s="3">
        <f>WEEKNUM(KB_s[[#This Row],[kill_datetime]],2)</f>
        <v>36</v>
      </c>
      <c r="F3570" t="s">
        <v>198</v>
      </c>
      <c r="G3570" t="s">
        <v>20</v>
      </c>
      <c r="H3570" t="s">
        <v>315</v>
      </c>
      <c r="I3570" t="s">
        <v>27</v>
      </c>
      <c r="J3570" t="s">
        <v>42</v>
      </c>
      <c r="K3570" t="s">
        <v>25</v>
      </c>
      <c r="L3570" t="s">
        <v>340</v>
      </c>
      <c r="M3570" t="s">
        <v>66</v>
      </c>
      <c r="N3570" s="1">
        <v>11323029.84</v>
      </c>
      <c r="O3570" s="1">
        <v>8112422.54</v>
      </c>
    </row>
    <row r="3571" spans="1:15" x14ac:dyDescent="0.25">
      <c r="A3571" s="2">
        <v>45169.765138888892</v>
      </c>
      <c r="B3571">
        <f t="shared" si="110"/>
        <v>31</v>
      </c>
      <c r="C3571">
        <f t="shared" si="111"/>
        <v>8</v>
      </c>
      <c r="D3571" s="2">
        <f>DATE(2023,KB_s[[#This Row],[Monat]],KB_s[[#This Row],[Tag]])</f>
        <v>45169</v>
      </c>
      <c r="E3571" s="3">
        <f>WEEKNUM(KB_s[[#This Row],[kill_datetime]],2)</f>
        <v>36</v>
      </c>
      <c r="F3571" t="s">
        <v>484</v>
      </c>
      <c r="G3571" t="s">
        <v>13</v>
      </c>
      <c r="H3571" t="s">
        <v>280</v>
      </c>
      <c r="I3571" t="s">
        <v>20</v>
      </c>
      <c r="J3571" t="s">
        <v>48</v>
      </c>
      <c r="K3571" t="s">
        <v>25</v>
      </c>
      <c r="L3571" t="s">
        <v>206</v>
      </c>
      <c r="M3571" t="s">
        <v>78</v>
      </c>
      <c r="N3571" s="1">
        <v>13980283.5</v>
      </c>
      <c r="O3571" s="1">
        <v>9171115.0899999999</v>
      </c>
    </row>
    <row r="3572" spans="1:15" x14ac:dyDescent="0.25">
      <c r="A3572" s="2">
        <v>45169.79346064815</v>
      </c>
      <c r="B3572">
        <f t="shared" si="110"/>
        <v>31</v>
      </c>
      <c r="C3572">
        <f t="shared" si="111"/>
        <v>8</v>
      </c>
      <c r="D3572" s="2">
        <f>DATE(2023,KB_s[[#This Row],[Monat]],KB_s[[#This Row],[Tag]])</f>
        <v>45169</v>
      </c>
      <c r="E3572" s="3">
        <f>WEEKNUM(KB_s[[#This Row],[kill_datetime]],2)</f>
        <v>36</v>
      </c>
      <c r="F3572" t="s">
        <v>21</v>
      </c>
      <c r="G3572" t="s">
        <v>13</v>
      </c>
      <c r="H3572" t="s">
        <v>344</v>
      </c>
      <c r="I3572" t="s">
        <v>20</v>
      </c>
      <c r="J3572" t="s">
        <v>80</v>
      </c>
      <c r="K3572" t="s">
        <v>36</v>
      </c>
      <c r="L3572" t="s">
        <v>206</v>
      </c>
      <c r="M3572" t="s">
        <v>78</v>
      </c>
      <c r="N3572" s="1">
        <v>68911459.25</v>
      </c>
      <c r="O3572" s="1">
        <v>56269773.780000001</v>
      </c>
    </row>
    <row r="3573" spans="1:15" x14ac:dyDescent="0.25">
      <c r="A3573" s="2">
        <v>45169.793634259258</v>
      </c>
      <c r="B3573">
        <f t="shared" si="110"/>
        <v>31</v>
      </c>
      <c r="C3573">
        <f t="shared" si="111"/>
        <v>8</v>
      </c>
      <c r="D3573" s="2">
        <f>DATE(2023,KB_s[[#This Row],[Monat]],KB_s[[#This Row],[Tag]])</f>
        <v>45169</v>
      </c>
      <c r="E3573" s="3">
        <f>WEEKNUM(KB_s[[#This Row],[kill_datetime]],2)</f>
        <v>36</v>
      </c>
      <c r="F3573" t="s">
        <v>22</v>
      </c>
      <c r="G3573" t="s">
        <v>13</v>
      </c>
      <c r="H3573" t="s">
        <v>344</v>
      </c>
      <c r="I3573" t="s">
        <v>20</v>
      </c>
      <c r="J3573" t="s">
        <v>30</v>
      </c>
      <c r="K3573" t="s">
        <v>17</v>
      </c>
      <c r="L3573" t="s">
        <v>206</v>
      </c>
      <c r="M3573" t="s">
        <v>78</v>
      </c>
      <c r="N3573" s="1">
        <v>8102112.6200000001</v>
      </c>
      <c r="O3573" s="1">
        <v>6048909.71</v>
      </c>
    </row>
    <row r="3574" spans="1:15" x14ac:dyDescent="0.25">
      <c r="A3574" s="2">
        <v>45169.793738425928</v>
      </c>
      <c r="B3574">
        <f t="shared" si="110"/>
        <v>31</v>
      </c>
      <c r="C3574">
        <f t="shared" si="111"/>
        <v>8</v>
      </c>
      <c r="D3574" s="2">
        <f>DATE(2023,KB_s[[#This Row],[Monat]],KB_s[[#This Row],[Tag]])</f>
        <v>45169</v>
      </c>
      <c r="E3574" s="3">
        <f>WEEKNUM(KB_s[[#This Row],[kill_datetime]],2)</f>
        <v>36</v>
      </c>
      <c r="F3574" t="s">
        <v>12</v>
      </c>
      <c r="G3574" t="s">
        <v>13</v>
      </c>
      <c r="H3574" t="s">
        <v>447</v>
      </c>
      <c r="I3574" t="s">
        <v>20</v>
      </c>
      <c r="J3574" t="s">
        <v>357</v>
      </c>
      <c r="K3574" t="s">
        <v>17</v>
      </c>
      <c r="L3574" t="s">
        <v>206</v>
      </c>
      <c r="M3574" t="s">
        <v>78</v>
      </c>
      <c r="N3574" s="1">
        <v>3133987.35</v>
      </c>
      <c r="O3574" s="1">
        <v>1139154.48</v>
      </c>
    </row>
    <row r="3575" spans="1:15" x14ac:dyDescent="0.25">
      <c r="A3575" s="2">
        <v>45169.79755787037</v>
      </c>
      <c r="B3575">
        <f t="shared" si="110"/>
        <v>31</v>
      </c>
      <c r="C3575">
        <f t="shared" si="111"/>
        <v>8</v>
      </c>
      <c r="D3575" s="2">
        <f>DATE(2023,KB_s[[#This Row],[Monat]],KB_s[[#This Row],[Tag]])</f>
        <v>45169</v>
      </c>
      <c r="E3575" s="3">
        <f>WEEKNUM(KB_s[[#This Row],[kill_datetime]],2)</f>
        <v>36</v>
      </c>
      <c r="F3575" t="s">
        <v>245</v>
      </c>
      <c r="G3575" t="s">
        <v>13</v>
      </c>
      <c r="H3575" t="s">
        <v>344</v>
      </c>
      <c r="I3575" t="s">
        <v>20</v>
      </c>
      <c r="J3575" t="s">
        <v>334</v>
      </c>
      <c r="K3575" t="s">
        <v>17</v>
      </c>
      <c r="L3575" t="s">
        <v>77</v>
      </c>
      <c r="M3575" t="s">
        <v>78</v>
      </c>
      <c r="N3575" s="1">
        <v>21814126.579999998</v>
      </c>
      <c r="O3575" s="1">
        <v>10392979.939999999</v>
      </c>
    </row>
    <row r="3576" spans="1:15" x14ac:dyDescent="0.25">
      <c r="A3576" s="2">
        <v>45169.881562499999</v>
      </c>
      <c r="B3576">
        <f t="shared" si="110"/>
        <v>31</v>
      </c>
      <c r="C3576">
        <f t="shared" si="111"/>
        <v>8</v>
      </c>
      <c r="D3576" s="2">
        <f>DATE(2023,KB_s[[#This Row],[Monat]],KB_s[[#This Row],[Tag]])</f>
        <v>45169</v>
      </c>
      <c r="E3576" s="3">
        <f>WEEKNUM(KB_s[[#This Row],[kill_datetime]],2)</f>
        <v>36</v>
      </c>
      <c r="F3576" t="s">
        <v>22</v>
      </c>
      <c r="G3576" t="s">
        <v>13</v>
      </c>
      <c r="H3576" t="s">
        <v>154</v>
      </c>
      <c r="I3576" t="s">
        <v>60</v>
      </c>
      <c r="J3576" t="s">
        <v>313</v>
      </c>
      <c r="K3576" t="s">
        <v>32</v>
      </c>
      <c r="L3576" t="s">
        <v>115</v>
      </c>
      <c r="M3576" t="s">
        <v>11</v>
      </c>
      <c r="N3576" s="1">
        <v>16416060.57</v>
      </c>
      <c r="O3576" s="1">
        <v>4945011.67</v>
      </c>
    </row>
    <row r="3577" spans="1:15" x14ac:dyDescent="0.25">
      <c r="A3577" s="2">
        <v>45169.888402777775</v>
      </c>
      <c r="B3577">
        <f t="shared" si="110"/>
        <v>31</v>
      </c>
      <c r="C3577">
        <f t="shared" si="111"/>
        <v>8</v>
      </c>
      <c r="D3577" s="2">
        <f>DATE(2023,KB_s[[#This Row],[Monat]],KB_s[[#This Row],[Tag]])</f>
        <v>45169</v>
      </c>
      <c r="E3577" s="3">
        <f>WEEKNUM(KB_s[[#This Row],[kill_datetime]],2)</f>
        <v>36</v>
      </c>
      <c r="F3577" t="s">
        <v>154</v>
      </c>
      <c r="G3577" t="s">
        <v>60</v>
      </c>
      <c r="H3577" t="s">
        <v>21</v>
      </c>
      <c r="I3577" t="s">
        <v>13</v>
      </c>
      <c r="J3577" t="s">
        <v>56</v>
      </c>
      <c r="K3577" t="s">
        <v>17</v>
      </c>
      <c r="L3577" t="s">
        <v>58</v>
      </c>
      <c r="M3577" t="s">
        <v>11</v>
      </c>
      <c r="N3577" s="1">
        <v>757285.91</v>
      </c>
      <c r="O3577" s="1">
        <v>410134.2</v>
      </c>
    </row>
    <row r="3578" spans="1:15" x14ac:dyDescent="0.25">
      <c r="A3578" s="2">
        <v>45169.903240740743</v>
      </c>
      <c r="B3578">
        <f t="shared" si="110"/>
        <v>31</v>
      </c>
      <c r="C3578">
        <f t="shared" si="111"/>
        <v>8</v>
      </c>
      <c r="D3578" s="2">
        <f>DATE(2023,KB_s[[#This Row],[Monat]],KB_s[[#This Row],[Tag]])</f>
        <v>45169</v>
      </c>
      <c r="E3578" s="3">
        <f>WEEKNUM(KB_s[[#This Row],[kill_datetime]],2)</f>
        <v>36</v>
      </c>
      <c r="F3578" t="s">
        <v>391</v>
      </c>
      <c r="G3578" t="s">
        <v>60</v>
      </c>
      <c r="H3578" t="s">
        <v>12</v>
      </c>
      <c r="I3578" t="s">
        <v>13</v>
      </c>
      <c r="J3578" t="s">
        <v>54</v>
      </c>
      <c r="K3578" t="s">
        <v>17</v>
      </c>
      <c r="L3578" t="s">
        <v>58</v>
      </c>
      <c r="M3578" t="s">
        <v>11</v>
      </c>
      <c r="N3578" s="1">
        <v>3341521.01</v>
      </c>
      <c r="O3578" s="1">
        <v>2276474.37</v>
      </c>
    </row>
    <row r="3579" spans="1:15" x14ac:dyDescent="0.25">
      <c r="A3579" s="2">
        <v>45169.915381944447</v>
      </c>
      <c r="B3579">
        <f t="shared" si="110"/>
        <v>31</v>
      </c>
      <c r="C3579">
        <f t="shared" si="111"/>
        <v>8</v>
      </c>
      <c r="D3579" s="2">
        <f>DATE(2023,KB_s[[#This Row],[Monat]],KB_s[[#This Row],[Tag]])</f>
        <v>45169</v>
      </c>
      <c r="E3579" s="3">
        <f>WEEKNUM(KB_s[[#This Row],[kill_datetime]],2)</f>
        <v>36</v>
      </c>
      <c r="F3579" t="s">
        <v>391</v>
      </c>
      <c r="G3579" t="s">
        <v>60</v>
      </c>
      <c r="H3579" t="s">
        <v>479</v>
      </c>
      <c r="I3579" t="s">
        <v>13</v>
      </c>
      <c r="J3579" t="s">
        <v>137</v>
      </c>
      <c r="K3579" t="s">
        <v>17</v>
      </c>
      <c r="L3579" t="s">
        <v>58</v>
      </c>
      <c r="M3579" t="s">
        <v>11</v>
      </c>
      <c r="N3579" s="1">
        <v>501517.11</v>
      </c>
      <c r="O3579" s="1">
        <v>333550.15000000002</v>
      </c>
    </row>
    <row r="3580" spans="1:15" x14ac:dyDescent="0.25">
      <c r="A3580" s="2">
        <v>45169.957708333335</v>
      </c>
      <c r="B3580">
        <f t="shared" si="110"/>
        <v>31</v>
      </c>
      <c r="C3580">
        <f t="shared" si="111"/>
        <v>8</v>
      </c>
      <c r="D3580" s="2">
        <f>DATE(2023,KB_s[[#This Row],[Monat]],KB_s[[#This Row],[Tag]])</f>
        <v>45169</v>
      </c>
      <c r="E3580" s="3">
        <f>WEEKNUM(KB_s[[#This Row],[kill_datetime]],2)</f>
        <v>36</v>
      </c>
      <c r="F3580" t="s">
        <v>23</v>
      </c>
      <c r="G3580" t="s">
        <v>20</v>
      </c>
      <c r="H3580" t="s">
        <v>93</v>
      </c>
      <c r="I3580" t="s">
        <v>13</v>
      </c>
      <c r="J3580" t="s">
        <v>16</v>
      </c>
      <c r="K3580" t="s">
        <v>17</v>
      </c>
      <c r="L3580" t="s">
        <v>107</v>
      </c>
      <c r="M3580" t="s">
        <v>78</v>
      </c>
      <c r="N3580" s="1">
        <v>28465913.079999998</v>
      </c>
      <c r="O3580" s="1">
        <v>6907576.4000000004</v>
      </c>
    </row>
    <row r="3581" spans="1:15" x14ac:dyDescent="0.25">
      <c r="A3581" s="2">
        <v>45169.965555555558</v>
      </c>
      <c r="B3581">
        <f t="shared" si="110"/>
        <v>31</v>
      </c>
      <c r="C3581">
        <f t="shared" si="111"/>
        <v>8</v>
      </c>
      <c r="D3581" s="2">
        <f>DATE(2023,KB_s[[#This Row],[Monat]],KB_s[[#This Row],[Tag]])</f>
        <v>45169</v>
      </c>
      <c r="E3581" s="3">
        <f>WEEKNUM(KB_s[[#This Row],[kill_datetime]],2)</f>
        <v>36</v>
      </c>
      <c r="F3581" t="s">
        <v>535</v>
      </c>
      <c r="G3581" t="s">
        <v>13</v>
      </c>
      <c r="H3581" t="s">
        <v>598</v>
      </c>
      <c r="I3581" t="s">
        <v>60</v>
      </c>
      <c r="J3581" t="s">
        <v>313</v>
      </c>
      <c r="K3581" t="s">
        <v>32</v>
      </c>
      <c r="L3581" t="s">
        <v>278</v>
      </c>
      <c r="M3581" t="s">
        <v>94</v>
      </c>
      <c r="N3581" s="1">
        <v>9123352.2599999998</v>
      </c>
      <c r="O3581" s="1">
        <v>2040867.1</v>
      </c>
    </row>
    <row r="3582" spans="1:15" x14ac:dyDescent="0.25">
      <c r="A3582" s="2">
        <v>45169.96769675926</v>
      </c>
      <c r="B3582">
        <f t="shared" si="110"/>
        <v>31</v>
      </c>
      <c r="C3582">
        <f t="shared" si="111"/>
        <v>8</v>
      </c>
      <c r="D3582" s="2">
        <f>DATE(2023,KB_s[[#This Row],[Monat]],KB_s[[#This Row],[Tag]])</f>
        <v>45169</v>
      </c>
      <c r="E3582" s="3">
        <f>WEEKNUM(KB_s[[#This Row],[kill_datetime]],2)</f>
        <v>36</v>
      </c>
      <c r="F3582" t="s">
        <v>23</v>
      </c>
      <c r="G3582" t="s">
        <v>20</v>
      </c>
      <c r="H3582" t="s">
        <v>292</v>
      </c>
      <c r="I3582" t="s">
        <v>13</v>
      </c>
      <c r="J3582" t="s">
        <v>179</v>
      </c>
      <c r="K3582" t="s">
        <v>17</v>
      </c>
      <c r="L3582" t="s">
        <v>107</v>
      </c>
      <c r="M3582" t="s">
        <v>78</v>
      </c>
      <c r="N3582" s="1">
        <v>4621806.9800000004</v>
      </c>
      <c r="O3582" s="1">
        <v>2840367.84</v>
      </c>
    </row>
    <row r="3583" spans="1:15" x14ac:dyDescent="0.25">
      <c r="A3583" s="2">
        <v>45169.976064814815</v>
      </c>
      <c r="B3583">
        <f t="shared" si="110"/>
        <v>31</v>
      </c>
      <c r="C3583">
        <f t="shared" si="111"/>
        <v>8</v>
      </c>
      <c r="D3583" s="2">
        <f>DATE(2023,KB_s[[#This Row],[Monat]],KB_s[[#This Row],[Tag]])</f>
        <v>45169</v>
      </c>
      <c r="E3583" s="3">
        <f>WEEKNUM(KB_s[[#This Row],[kill_datetime]],2)</f>
        <v>36</v>
      </c>
      <c r="F3583" t="s">
        <v>22</v>
      </c>
      <c r="G3583" t="s">
        <v>13</v>
      </c>
      <c r="H3583" t="s">
        <v>369</v>
      </c>
      <c r="I3583" t="s">
        <v>20</v>
      </c>
      <c r="J3583" t="s">
        <v>44</v>
      </c>
      <c r="K3583" t="s">
        <v>17</v>
      </c>
      <c r="L3583" t="s">
        <v>181</v>
      </c>
      <c r="M3583" t="s">
        <v>66</v>
      </c>
      <c r="N3583" s="1">
        <v>720315.14</v>
      </c>
      <c r="O3583" s="1">
        <v>333500.96000000002</v>
      </c>
    </row>
    <row r="3584" spans="1:15" x14ac:dyDescent="0.25">
      <c r="A3584" s="2">
        <v>45169.980208333334</v>
      </c>
      <c r="B3584">
        <f t="shared" si="110"/>
        <v>31</v>
      </c>
      <c r="C3584">
        <f t="shared" si="111"/>
        <v>8</v>
      </c>
      <c r="D3584" s="2">
        <f>DATE(2023,KB_s[[#This Row],[Monat]],KB_s[[#This Row],[Tag]])</f>
        <v>45169</v>
      </c>
      <c r="E3584" s="3">
        <f>WEEKNUM(KB_s[[#This Row],[kill_datetime]],2)</f>
        <v>36</v>
      </c>
      <c r="F3584" t="s">
        <v>515</v>
      </c>
      <c r="G3584" t="s">
        <v>13</v>
      </c>
      <c r="H3584" t="s">
        <v>508</v>
      </c>
      <c r="I3584" t="s">
        <v>20</v>
      </c>
      <c r="J3584" t="s">
        <v>98</v>
      </c>
      <c r="K3584" t="s">
        <v>52</v>
      </c>
      <c r="L3584" t="s">
        <v>181</v>
      </c>
      <c r="M3584" t="s">
        <v>66</v>
      </c>
      <c r="N3584" s="1">
        <v>233862915.05000001</v>
      </c>
      <c r="O3584" s="1">
        <v>210885168.24000001</v>
      </c>
    </row>
    <row r="3585" spans="1:15" x14ac:dyDescent="0.25">
      <c r="A3585" s="2">
        <v>45169.980347222219</v>
      </c>
      <c r="B3585">
        <f t="shared" si="110"/>
        <v>31</v>
      </c>
      <c r="C3585">
        <f t="shared" si="111"/>
        <v>8</v>
      </c>
      <c r="D3585" s="2">
        <f>DATE(2023,KB_s[[#This Row],[Monat]],KB_s[[#This Row],[Tag]])</f>
        <v>45169</v>
      </c>
      <c r="E3585" s="3">
        <f>WEEKNUM(KB_s[[#This Row],[kill_datetime]],2)</f>
        <v>36</v>
      </c>
      <c r="F3585" t="s">
        <v>602</v>
      </c>
      <c r="G3585" t="s">
        <v>13</v>
      </c>
      <c r="H3585" t="s">
        <v>508</v>
      </c>
      <c r="I3585" t="s">
        <v>20</v>
      </c>
      <c r="J3585" t="s">
        <v>69</v>
      </c>
      <c r="K3585" t="s">
        <v>17</v>
      </c>
      <c r="L3585" t="s">
        <v>181</v>
      </c>
      <c r="M3585" t="s">
        <v>66</v>
      </c>
      <c r="N3585" s="1">
        <v>6003869.21</v>
      </c>
      <c r="O3585" s="1">
        <v>4403884.21</v>
      </c>
    </row>
    <row r="3586" spans="1:15" x14ac:dyDescent="0.25">
      <c r="A3586" s="2">
        <v>45169.993113425924</v>
      </c>
      <c r="B3586">
        <f t="shared" ref="B3586:B3649" si="112">DAY(A3586)</f>
        <v>31</v>
      </c>
      <c r="C3586">
        <f t="shared" ref="C3586:C3649" si="113">MONTH(A3586)</f>
        <v>8</v>
      </c>
      <c r="D3586" s="2">
        <f>DATE(2023,KB_s[[#This Row],[Monat]],KB_s[[#This Row],[Tag]])</f>
        <v>45169</v>
      </c>
      <c r="E3586" s="3">
        <f>WEEKNUM(KB_s[[#This Row],[kill_datetime]],2)</f>
        <v>36</v>
      </c>
      <c r="F3586" t="s">
        <v>97</v>
      </c>
      <c r="G3586" t="s">
        <v>20</v>
      </c>
      <c r="H3586" t="s">
        <v>480</v>
      </c>
      <c r="I3586" t="s">
        <v>13</v>
      </c>
      <c r="J3586" t="s">
        <v>157</v>
      </c>
      <c r="K3586" t="s">
        <v>32</v>
      </c>
      <c r="L3586" t="s">
        <v>181</v>
      </c>
      <c r="M3586" t="s">
        <v>66</v>
      </c>
      <c r="N3586" s="1">
        <v>84385022.790000007</v>
      </c>
      <c r="O3586" s="1">
        <v>62968224.5</v>
      </c>
    </row>
    <row r="3587" spans="1:15" x14ac:dyDescent="0.25">
      <c r="A3587" s="2">
        <v>45108.0000462963</v>
      </c>
      <c r="B3587">
        <f t="shared" si="112"/>
        <v>1</v>
      </c>
      <c r="C3587">
        <f t="shared" si="113"/>
        <v>7</v>
      </c>
      <c r="D3587" s="2">
        <f>DATE(2023,KB_s[[#This Row],[Monat]],KB_s[[#This Row],[Tag]])</f>
        <v>45108</v>
      </c>
      <c r="E3587" s="3">
        <f>WEEKNUM(KB_s[[#This Row],[kill_datetime]],2)</f>
        <v>27</v>
      </c>
      <c r="F3587" t="s">
        <v>40</v>
      </c>
      <c r="G3587" t="s">
        <v>20</v>
      </c>
      <c r="H3587" t="s">
        <v>422</v>
      </c>
      <c r="I3587" t="s">
        <v>13</v>
      </c>
      <c r="J3587" t="s">
        <v>157</v>
      </c>
      <c r="K3587" t="s">
        <v>32</v>
      </c>
      <c r="L3587" t="s">
        <v>181</v>
      </c>
      <c r="M3587" t="s">
        <v>66</v>
      </c>
      <c r="N3587" s="1">
        <v>78515832.409999996</v>
      </c>
      <c r="O3587" s="1">
        <v>55558897.82</v>
      </c>
    </row>
    <row r="3588" spans="1:15" x14ac:dyDescent="0.25">
      <c r="A3588" s="2">
        <v>45108.000914351855</v>
      </c>
      <c r="B3588">
        <f t="shared" si="112"/>
        <v>1</v>
      </c>
      <c r="C3588">
        <f t="shared" si="113"/>
        <v>7</v>
      </c>
      <c r="D3588" s="2">
        <f>DATE(2023,KB_s[[#This Row],[Monat]],KB_s[[#This Row],[Tag]])</f>
        <v>45108</v>
      </c>
      <c r="E3588" s="3">
        <f>WEEKNUM(KB_s[[#This Row],[kill_datetime]],2)</f>
        <v>27</v>
      </c>
      <c r="F3588" t="s">
        <v>92</v>
      </c>
      <c r="G3588" t="s">
        <v>13</v>
      </c>
      <c r="H3588" t="s">
        <v>82</v>
      </c>
      <c r="I3588" t="s">
        <v>20</v>
      </c>
      <c r="J3588" t="s">
        <v>90</v>
      </c>
      <c r="K3588" t="s">
        <v>36</v>
      </c>
      <c r="L3588" t="s">
        <v>181</v>
      </c>
      <c r="M3588" t="s">
        <v>66</v>
      </c>
      <c r="N3588" s="1">
        <v>63309984.759999998</v>
      </c>
      <c r="O3588" s="1">
        <v>42356822.609999999</v>
      </c>
    </row>
    <row r="3589" spans="1:15" x14ac:dyDescent="0.25">
      <c r="A3589" s="2">
        <v>45108.001307870371</v>
      </c>
      <c r="B3589">
        <f t="shared" si="112"/>
        <v>1</v>
      </c>
      <c r="C3589">
        <f t="shared" si="113"/>
        <v>7</v>
      </c>
      <c r="D3589" s="2">
        <f>DATE(2023,KB_s[[#This Row],[Monat]],KB_s[[#This Row],[Tag]])</f>
        <v>45108</v>
      </c>
      <c r="E3589" s="3">
        <f>WEEKNUM(KB_s[[#This Row],[kill_datetime]],2)</f>
        <v>27</v>
      </c>
      <c r="F3589" t="s">
        <v>22</v>
      </c>
      <c r="G3589" t="s">
        <v>13</v>
      </c>
      <c r="H3589" t="s">
        <v>270</v>
      </c>
      <c r="I3589" t="s">
        <v>20</v>
      </c>
      <c r="J3589" t="s">
        <v>90</v>
      </c>
      <c r="K3589" t="s">
        <v>36</v>
      </c>
      <c r="L3589" t="s">
        <v>181</v>
      </c>
      <c r="M3589" t="s">
        <v>66</v>
      </c>
      <c r="N3589" s="1">
        <v>75798272.329999998</v>
      </c>
      <c r="O3589" s="1">
        <v>53324543.420000002</v>
      </c>
    </row>
    <row r="3590" spans="1:15" x14ac:dyDescent="0.25">
      <c r="A3590" s="2">
        <v>45108.001377314817</v>
      </c>
      <c r="B3590">
        <f t="shared" si="112"/>
        <v>1</v>
      </c>
      <c r="C3590">
        <f t="shared" si="113"/>
        <v>7</v>
      </c>
      <c r="D3590" s="2">
        <f>DATE(2023,KB_s[[#This Row],[Monat]],KB_s[[#This Row],[Tag]])</f>
        <v>45108</v>
      </c>
      <c r="E3590" s="3">
        <f>WEEKNUM(KB_s[[#This Row],[kill_datetime]],2)</f>
        <v>27</v>
      </c>
      <c r="F3590" t="s">
        <v>182</v>
      </c>
      <c r="G3590" t="s">
        <v>13</v>
      </c>
      <c r="H3590" t="s">
        <v>628</v>
      </c>
      <c r="I3590" t="s">
        <v>20</v>
      </c>
      <c r="J3590" t="s">
        <v>48</v>
      </c>
      <c r="K3590" t="s">
        <v>25</v>
      </c>
      <c r="L3590" t="s">
        <v>181</v>
      </c>
      <c r="M3590" t="s">
        <v>66</v>
      </c>
      <c r="N3590" s="1">
        <v>20935215.43</v>
      </c>
      <c r="O3590" s="1">
        <v>15526035.949999999</v>
      </c>
    </row>
    <row r="3591" spans="1:15" x14ac:dyDescent="0.25">
      <c r="A3591" s="2">
        <v>45108.001631944448</v>
      </c>
      <c r="B3591">
        <f t="shared" si="112"/>
        <v>1</v>
      </c>
      <c r="C3591">
        <f t="shared" si="113"/>
        <v>7</v>
      </c>
      <c r="D3591" s="2">
        <f>DATE(2023,KB_s[[#This Row],[Monat]],KB_s[[#This Row],[Tag]])</f>
        <v>45108</v>
      </c>
      <c r="E3591" s="3">
        <f>WEEKNUM(KB_s[[#This Row],[kill_datetime]],2)</f>
        <v>27</v>
      </c>
      <c r="F3591" t="s">
        <v>507</v>
      </c>
      <c r="G3591" t="s">
        <v>13</v>
      </c>
      <c r="H3591" t="s">
        <v>89</v>
      </c>
      <c r="I3591" t="s">
        <v>20</v>
      </c>
      <c r="J3591" t="s">
        <v>90</v>
      </c>
      <c r="K3591" t="s">
        <v>36</v>
      </c>
      <c r="L3591" t="s">
        <v>181</v>
      </c>
      <c r="M3591" t="s">
        <v>66</v>
      </c>
      <c r="N3591" s="1">
        <v>58345309.719999999</v>
      </c>
      <c r="O3591" s="1">
        <v>41313431.049999997</v>
      </c>
    </row>
    <row r="3592" spans="1:15" x14ac:dyDescent="0.25">
      <c r="A3592" s="2">
        <v>45108.001886574071</v>
      </c>
      <c r="B3592">
        <f t="shared" si="112"/>
        <v>1</v>
      </c>
      <c r="C3592">
        <f t="shared" si="113"/>
        <v>7</v>
      </c>
      <c r="D3592" s="2">
        <f>DATE(2023,KB_s[[#This Row],[Monat]],KB_s[[#This Row],[Tag]])</f>
        <v>45108</v>
      </c>
      <c r="E3592" s="3">
        <f>WEEKNUM(KB_s[[#This Row],[kill_datetime]],2)</f>
        <v>27</v>
      </c>
      <c r="F3592" t="s">
        <v>21</v>
      </c>
      <c r="G3592" t="s">
        <v>13</v>
      </c>
      <c r="H3592" t="s">
        <v>270</v>
      </c>
      <c r="I3592" t="s">
        <v>20</v>
      </c>
      <c r="J3592" t="s">
        <v>90</v>
      </c>
      <c r="K3592" t="s">
        <v>36</v>
      </c>
      <c r="L3592" t="s">
        <v>181</v>
      </c>
      <c r="M3592" t="s">
        <v>66</v>
      </c>
      <c r="N3592" s="1">
        <v>65739555.380000003</v>
      </c>
      <c r="O3592" s="1">
        <v>43577205.920000002</v>
      </c>
    </row>
    <row r="3593" spans="1:15" x14ac:dyDescent="0.25">
      <c r="A3593" s="2">
        <v>45108.004236111112</v>
      </c>
      <c r="B3593">
        <f t="shared" si="112"/>
        <v>1</v>
      </c>
      <c r="C3593">
        <f t="shared" si="113"/>
        <v>7</v>
      </c>
      <c r="D3593" s="2">
        <f>DATE(2023,KB_s[[#This Row],[Monat]],KB_s[[#This Row],[Tag]])</f>
        <v>45108</v>
      </c>
      <c r="E3593" s="3">
        <f>WEEKNUM(KB_s[[#This Row],[kill_datetime]],2)</f>
        <v>27</v>
      </c>
      <c r="F3593" t="s">
        <v>457</v>
      </c>
      <c r="G3593" t="s">
        <v>20</v>
      </c>
      <c r="H3593" t="s">
        <v>22</v>
      </c>
      <c r="I3593" t="s">
        <v>13</v>
      </c>
      <c r="J3593" t="s">
        <v>157</v>
      </c>
      <c r="K3593" t="s">
        <v>32</v>
      </c>
      <c r="L3593" t="s">
        <v>281</v>
      </c>
      <c r="M3593" t="s">
        <v>66</v>
      </c>
      <c r="N3593" s="1">
        <v>76860904.769999996</v>
      </c>
      <c r="O3593" s="1">
        <v>57087490.539999999</v>
      </c>
    </row>
    <row r="3594" spans="1:15" x14ac:dyDescent="0.25">
      <c r="A3594" s="2">
        <v>45108.009340277778</v>
      </c>
      <c r="B3594">
        <f t="shared" si="112"/>
        <v>1</v>
      </c>
      <c r="C3594">
        <f t="shared" si="113"/>
        <v>7</v>
      </c>
      <c r="D3594" s="2">
        <f>DATE(2023,KB_s[[#This Row],[Monat]],KB_s[[#This Row],[Tag]])</f>
        <v>45108</v>
      </c>
      <c r="E3594" s="3">
        <f>WEEKNUM(KB_s[[#This Row],[kill_datetime]],2)</f>
        <v>27</v>
      </c>
      <c r="F3594" t="s">
        <v>481</v>
      </c>
      <c r="G3594" t="s">
        <v>60</v>
      </c>
      <c r="H3594" t="s">
        <v>76</v>
      </c>
      <c r="I3594" t="s">
        <v>13</v>
      </c>
      <c r="J3594" t="s">
        <v>35</v>
      </c>
      <c r="K3594" t="s">
        <v>36</v>
      </c>
      <c r="L3594" t="s">
        <v>257</v>
      </c>
      <c r="M3594" t="s">
        <v>38</v>
      </c>
      <c r="N3594" s="1">
        <v>43136439.200000003</v>
      </c>
      <c r="O3594" s="1">
        <v>27402572.370000001</v>
      </c>
    </row>
    <row r="3595" spans="1:15" x14ac:dyDescent="0.25">
      <c r="A3595" s="2">
        <v>45108.00980324074</v>
      </c>
      <c r="B3595">
        <f t="shared" si="112"/>
        <v>1</v>
      </c>
      <c r="C3595">
        <f t="shared" si="113"/>
        <v>7</v>
      </c>
      <c r="D3595" s="2">
        <f>DATE(2023,KB_s[[#This Row],[Monat]],KB_s[[#This Row],[Tag]])</f>
        <v>45108</v>
      </c>
      <c r="E3595" s="3">
        <f>WEEKNUM(KB_s[[#This Row],[kill_datetime]],2)</f>
        <v>27</v>
      </c>
      <c r="F3595" t="s">
        <v>176</v>
      </c>
      <c r="G3595" t="s">
        <v>60</v>
      </c>
      <c r="H3595" t="s">
        <v>76</v>
      </c>
      <c r="I3595" t="s">
        <v>13</v>
      </c>
      <c r="J3595" t="s">
        <v>80</v>
      </c>
      <c r="K3595" t="s">
        <v>36</v>
      </c>
      <c r="L3595" t="s">
        <v>257</v>
      </c>
      <c r="M3595" t="s">
        <v>38</v>
      </c>
      <c r="N3595" s="1">
        <v>61970496.07</v>
      </c>
      <c r="O3595" s="1">
        <v>47063330.380000003</v>
      </c>
    </row>
    <row r="3596" spans="1:15" x14ac:dyDescent="0.25">
      <c r="A3596" s="2">
        <v>45108.012245370373</v>
      </c>
      <c r="B3596">
        <f t="shared" si="112"/>
        <v>1</v>
      </c>
      <c r="C3596">
        <f t="shared" si="113"/>
        <v>7</v>
      </c>
      <c r="D3596" s="2">
        <f>DATE(2023,KB_s[[#This Row],[Monat]],KB_s[[#This Row],[Tag]])</f>
        <v>45108</v>
      </c>
      <c r="E3596" s="3">
        <f>WEEKNUM(KB_s[[#This Row],[kill_datetime]],2)</f>
        <v>27</v>
      </c>
      <c r="F3596" t="s">
        <v>146</v>
      </c>
      <c r="G3596" t="s">
        <v>60</v>
      </c>
      <c r="H3596" t="s">
        <v>76</v>
      </c>
      <c r="I3596" t="s">
        <v>13</v>
      </c>
      <c r="J3596" t="s">
        <v>53</v>
      </c>
      <c r="K3596" t="s">
        <v>25</v>
      </c>
      <c r="L3596" t="s">
        <v>257</v>
      </c>
      <c r="M3596" t="s">
        <v>38</v>
      </c>
      <c r="N3596" s="1">
        <v>14515237.369999999</v>
      </c>
      <c r="O3596" s="1">
        <v>12080589.859999999</v>
      </c>
    </row>
    <row r="3597" spans="1:15" x14ac:dyDescent="0.25">
      <c r="A3597" s="2">
        <v>45108.013020833336</v>
      </c>
      <c r="B3597">
        <f t="shared" si="112"/>
        <v>1</v>
      </c>
      <c r="C3597">
        <f t="shared" si="113"/>
        <v>7</v>
      </c>
      <c r="D3597" s="2">
        <f>DATE(2023,KB_s[[#This Row],[Monat]],KB_s[[#This Row],[Tag]])</f>
        <v>45108</v>
      </c>
      <c r="E3597" s="3">
        <f>WEEKNUM(KB_s[[#This Row],[kill_datetime]],2)</f>
        <v>27</v>
      </c>
      <c r="F3597" t="s">
        <v>76</v>
      </c>
      <c r="G3597" t="s">
        <v>13</v>
      </c>
      <c r="H3597" t="s">
        <v>653</v>
      </c>
      <c r="I3597" t="s">
        <v>60</v>
      </c>
      <c r="J3597" t="s">
        <v>85</v>
      </c>
      <c r="K3597" t="s">
        <v>36</v>
      </c>
      <c r="L3597" t="s">
        <v>257</v>
      </c>
      <c r="M3597" t="s">
        <v>38</v>
      </c>
      <c r="N3597" s="1">
        <v>66045813.969999999</v>
      </c>
      <c r="O3597" s="1">
        <v>47131545.030000001</v>
      </c>
    </row>
    <row r="3598" spans="1:15" x14ac:dyDescent="0.25">
      <c r="A3598" s="2">
        <v>45108.014999999999</v>
      </c>
      <c r="B3598">
        <f t="shared" si="112"/>
        <v>1</v>
      </c>
      <c r="C3598">
        <f t="shared" si="113"/>
        <v>7</v>
      </c>
      <c r="D3598" s="2">
        <f>DATE(2023,KB_s[[#This Row],[Monat]],KB_s[[#This Row],[Tag]])</f>
        <v>45108</v>
      </c>
      <c r="E3598" s="3">
        <f>WEEKNUM(KB_s[[#This Row],[kill_datetime]],2)</f>
        <v>27</v>
      </c>
      <c r="F3598" t="s">
        <v>479</v>
      </c>
      <c r="G3598" t="s">
        <v>13</v>
      </c>
      <c r="H3598" t="s">
        <v>459</v>
      </c>
      <c r="I3598" t="s">
        <v>20</v>
      </c>
      <c r="J3598" t="s">
        <v>85</v>
      </c>
      <c r="K3598" t="s">
        <v>36</v>
      </c>
      <c r="L3598" t="s">
        <v>181</v>
      </c>
      <c r="M3598" t="s">
        <v>66</v>
      </c>
      <c r="N3598" s="1">
        <v>47467042.289999999</v>
      </c>
      <c r="O3598" s="1">
        <v>31309387.52</v>
      </c>
    </row>
    <row r="3599" spans="1:15" x14ac:dyDescent="0.25">
      <c r="A3599" s="2">
        <v>45108.054178240738</v>
      </c>
      <c r="B3599">
        <f t="shared" si="112"/>
        <v>1</v>
      </c>
      <c r="C3599">
        <f t="shared" si="113"/>
        <v>7</v>
      </c>
      <c r="D3599" s="2">
        <f>DATE(2023,KB_s[[#This Row],[Monat]],KB_s[[#This Row],[Tag]])</f>
        <v>45108</v>
      </c>
      <c r="E3599" s="3">
        <f>WEEKNUM(KB_s[[#This Row],[kill_datetime]],2)</f>
        <v>27</v>
      </c>
      <c r="F3599" t="s">
        <v>480</v>
      </c>
      <c r="G3599" t="s">
        <v>13</v>
      </c>
      <c r="H3599" t="s">
        <v>438</v>
      </c>
      <c r="I3599" t="s">
        <v>20</v>
      </c>
      <c r="J3599" t="s">
        <v>56</v>
      </c>
      <c r="K3599" t="s">
        <v>17</v>
      </c>
      <c r="L3599" t="s">
        <v>202</v>
      </c>
      <c r="M3599" t="s">
        <v>38</v>
      </c>
      <c r="N3599" s="1">
        <v>920091.49</v>
      </c>
      <c r="O3599" s="1">
        <v>751624.45</v>
      </c>
    </row>
    <row r="3600" spans="1:15" x14ac:dyDescent="0.25">
      <c r="A3600" s="2">
        <v>45108.124016203707</v>
      </c>
      <c r="B3600">
        <f t="shared" si="112"/>
        <v>1</v>
      </c>
      <c r="C3600">
        <f t="shared" si="113"/>
        <v>7</v>
      </c>
      <c r="D3600" s="2">
        <f>DATE(2023,KB_s[[#This Row],[Monat]],KB_s[[#This Row],[Tag]])</f>
        <v>45108</v>
      </c>
      <c r="E3600" s="3">
        <f>WEEKNUM(KB_s[[#This Row],[kill_datetime]],2)</f>
        <v>27</v>
      </c>
      <c r="F3600" t="s">
        <v>516</v>
      </c>
      <c r="G3600" t="s">
        <v>27</v>
      </c>
      <c r="H3600" t="s">
        <v>23</v>
      </c>
      <c r="I3600" t="s">
        <v>20</v>
      </c>
      <c r="J3600" t="s">
        <v>90</v>
      </c>
      <c r="K3600" t="s">
        <v>36</v>
      </c>
      <c r="L3600" t="s">
        <v>91</v>
      </c>
      <c r="M3600" t="s">
        <v>66</v>
      </c>
      <c r="N3600" s="1">
        <v>64704658.880000003</v>
      </c>
      <c r="O3600" s="1">
        <v>37992670.07</v>
      </c>
    </row>
    <row r="3601" spans="1:15" x14ac:dyDescent="0.25">
      <c r="A3601" s="2">
        <v>45108.126064814816</v>
      </c>
      <c r="B3601">
        <f t="shared" si="112"/>
        <v>1</v>
      </c>
      <c r="C3601">
        <f t="shared" si="113"/>
        <v>7</v>
      </c>
      <c r="D3601" s="2">
        <f>DATE(2023,KB_s[[#This Row],[Monat]],KB_s[[#This Row],[Tag]])</f>
        <v>45108</v>
      </c>
      <c r="E3601" s="3">
        <f>WEEKNUM(KB_s[[#This Row],[kill_datetime]],2)</f>
        <v>27</v>
      </c>
      <c r="F3601" t="s">
        <v>23</v>
      </c>
      <c r="G3601" t="s">
        <v>20</v>
      </c>
      <c r="H3601" t="s">
        <v>282</v>
      </c>
      <c r="I3601" t="s">
        <v>27</v>
      </c>
      <c r="J3601" t="s">
        <v>80</v>
      </c>
      <c r="K3601" t="s">
        <v>36</v>
      </c>
      <c r="L3601" t="s">
        <v>497</v>
      </c>
      <c r="M3601" t="s">
        <v>66</v>
      </c>
      <c r="N3601" s="1">
        <v>74197146.459999993</v>
      </c>
      <c r="O3601" s="1">
        <v>57486464.289999999</v>
      </c>
    </row>
    <row r="3602" spans="1:15" x14ac:dyDescent="0.25">
      <c r="A3602" s="2">
        <v>45108.126261574071</v>
      </c>
      <c r="B3602">
        <f t="shared" si="112"/>
        <v>1</v>
      </c>
      <c r="C3602">
        <f t="shared" si="113"/>
        <v>7</v>
      </c>
      <c r="D3602" s="2">
        <f>DATE(2023,KB_s[[#This Row],[Monat]],KB_s[[#This Row],[Tag]])</f>
        <v>45108</v>
      </c>
      <c r="E3602" s="3">
        <f>WEEKNUM(KB_s[[#This Row],[kill_datetime]],2)</f>
        <v>27</v>
      </c>
      <c r="F3602" t="s">
        <v>516</v>
      </c>
      <c r="G3602" t="s">
        <v>27</v>
      </c>
      <c r="H3602" t="s">
        <v>23</v>
      </c>
      <c r="I3602" t="s">
        <v>20</v>
      </c>
      <c r="J3602" t="s">
        <v>116</v>
      </c>
      <c r="K3602" t="s">
        <v>52</v>
      </c>
      <c r="L3602" t="s">
        <v>91</v>
      </c>
      <c r="M3602" t="s">
        <v>66</v>
      </c>
      <c r="N3602" s="1">
        <v>336871113.55000001</v>
      </c>
      <c r="O3602" s="1">
        <v>167060587.66999999</v>
      </c>
    </row>
    <row r="3603" spans="1:15" x14ac:dyDescent="0.25">
      <c r="A3603" s="2">
        <v>45108.127824074072</v>
      </c>
      <c r="B3603">
        <f t="shared" si="112"/>
        <v>1</v>
      </c>
      <c r="C3603">
        <f t="shared" si="113"/>
        <v>7</v>
      </c>
      <c r="D3603" s="2">
        <f>DATE(2023,KB_s[[#This Row],[Monat]],KB_s[[#This Row],[Tag]])</f>
        <v>45108</v>
      </c>
      <c r="E3603" s="3">
        <f>WEEKNUM(KB_s[[#This Row],[kill_datetime]],2)</f>
        <v>27</v>
      </c>
      <c r="F3603" t="s">
        <v>681</v>
      </c>
      <c r="G3603" t="s">
        <v>27</v>
      </c>
      <c r="H3603" t="s">
        <v>23</v>
      </c>
      <c r="I3603" t="s">
        <v>20</v>
      </c>
      <c r="J3603" t="s">
        <v>56</v>
      </c>
      <c r="K3603" t="s">
        <v>17</v>
      </c>
      <c r="L3603" t="s">
        <v>91</v>
      </c>
      <c r="M3603" t="s">
        <v>66</v>
      </c>
      <c r="N3603" s="1">
        <v>742749.61</v>
      </c>
      <c r="O3603" s="1">
        <v>408523.49</v>
      </c>
    </row>
    <row r="3604" spans="1:15" x14ac:dyDescent="0.25">
      <c r="A3604" s="2">
        <v>45108.141527777778</v>
      </c>
      <c r="B3604">
        <f t="shared" si="112"/>
        <v>1</v>
      </c>
      <c r="C3604">
        <f t="shared" si="113"/>
        <v>7</v>
      </c>
      <c r="D3604" s="2">
        <f>DATE(2023,KB_s[[#This Row],[Monat]],KB_s[[#This Row],[Tag]])</f>
        <v>45108</v>
      </c>
      <c r="E3604" s="3">
        <f>WEEKNUM(KB_s[[#This Row],[kill_datetime]],2)</f>
        <v>27</v>
      </c>
      <c r="F3604" t="s">
        <v>72</v>
      </c>
      <c r="G3604" t="s">
        <v>20</v>
      </c>
      <c r="H3604" t="s">
        <v>685</v>
      </c>
      <c r="I3604" t="s">
        <v>27</v>
      </c>
      <c r="J3604" t="s">
        <v>162</v>
      </c>
      <c r="K3604" t="s">
        <v>52</v>
      </c>
      <c r="L3604" t="s">
        <v>497</v>
      </c>
      <c r="M3604" t="s">
        <v>66</v>
      </c>
      <c r="N3604" s="1">
        <v>169396919.05000001</v>
      </c>
      <c r="O3604" s="1">
        <v>49775010.009999998</v>
      </c>
    </row>
    <row r="3605" spans="1:15" x14ac:dyDescent="0.25">
      <c r="A3605" s="2">
        <v>45108.16097222222</v>
      </c>
      <c r="B3605">
        <f t="shared" si="112"/>
        <v>1</v>
      </c>
      <c r="C3605">
        <f t="shared" si="113"/>
        <v>7</v>
      </c>
      <c r="D3605" s="2">
        <f>DATE(2023,KB_s[[#This Row],[Monat]],KB_s[[#This Row],[Tag]])</f>
        <v>45108</v>
      </c>
      <c r="E3605" s="3">
        <f>WEEKNUM(KB_s[[#This Row],[kill_datetime]],2)</f>
        <v>27</v>
      </c>
      <c r="F3605" t="s">
        <v>21</v>
      </c>
      <c r="G3605" t="s">
        <v>13</v>
      </c>
      <c r="H3605" t="s">
        <v>89</v>
      </c>
      <c r="I3605" t="s">
        <v>20</v>
      </c>
      <c r="J3605" t="s">
        <v>90</v>
      </c>
      <c r="K3605" t="s">
        <v>36</v>
      </c>
      <c r="L3605" t="s">
        <v>584</v>
      </c>
      <c r="M3605" t="s">
        <v>78</v>
      </c>
      <c r="N3605" s="1">
        <v>62253648.359999999</v>
      </c>
      <c r="O3605" s="1">
        <v>43294372.579999998</v>
      </c>
    </row>
    <row r="3606" spans="1:15" x14ac:dyDescent="0.25">
      <c r="A3606" s="2">
        <v>45108.173344907409</v>
      </c>
      <c r="B3606">
        <f t="shared" si="112"/>
        <v>1</v>
      </c>
      <c r="C3606">
        <f t="shared" si="113"/>
        <v>7</v>
      </c>
      <c r="D3606" s="2">
        <f>DATE(2023,KB_s[[#This Row],[Monat]],KB_s[[#This Row],[Tag]])</f>
        <v>45108</v>
      </c>
      <c r="E3606" s="3">
        <f>WEEKNUM(KB_s[[#This Row],[kill_datetime]],2)</f>
        <v>27</v>
      </c>
      <c r="F3606" t="s">
        <v>22</v>
      </c>
      <c r="G3606" t="s">
        <v>13</v>
      </c>
      <c r="H3606" t="s">
        <v>23</v>
      </c>
      <c r="I3606" t="s">
        <v>20</v>
      </c>
      <c r="J3606" t="s">
        <v>46</v>
      </c>
      <c r="K3606" t="s">
        <v>17</v>
      </c>
      <c r="L3606" t="s">
        <v>107</v>
      </c>
      <c r="M3606" t="s">
        <v>78</v>
      </c>
      <c r="N3606" s="1">
        <v>13370744.84</v>
      </c>
      <c r="O3606" s="1">
        <v>8172580.3899999997</v>
      </c>
    </row>
    <row r="3607" spans="1:15" x14ac:dyDescent="0.25">
      <c r="A3607" s="2">
        <v>45108.201921296299</v>
      </c>
      <c r="B3607">
        <f t="shared" si="112"/>
        <v>1</v>
      </c>
      <c r="C3607">
        <f t="shared" si="113"/>
        <v>7</v>
      </c>
      <c r="D3607" s="2">
        <f>DATE(2023,KB_s[[#This Row],[Monat]],KB_s[[#This Row],[Tag]])</f>
        <v>45108</v>
      </c>
      <c r="E3607" s="3">
        <f>WEEKNUM(KB_s[[#This Row],[kill_datetime]],2)</f>
        <v>27</v>
      </c>
      <c r="F3607" t="s">
        <v>21</v>
      </c>
      <c r="G3607" t="s">
        <v>13</v>
      </c>
      <c r="H3607" t="s">
        <v>82</v>
      </c>
      <c r="I3607" t="s">
        <v>20</v>
      </c>
      <c r="J3607" t="s">
        <v>219</v>
      </c>
      <c r="K3607" t="s">
        <v>32</v>
      </c>
      <c r="L3607" t="s">
        <v>206</v>
      </c>
      <c r="M3607" t="s">
        <v>78</v>
      </c>
      <c r="N3607" s="1">
        <v>9842873.1600000001</v>
      </c>
      <c r="O3607" s="1">
        <v>1746868.24</v>
      </c>
    </row>
    <row r="3608" spans="1:15" x14ac:dyDescent="0.25">
      <c r="A3608" s="2">
        <v>45108.206319444442</v>
      </c>
      <c r="B3608">
        <f t="shared" si="112"/>
        <v>1</v>
      </c>
      <c r="C3608">
        <f t="shared" si="113"/>
        <v>7</v>
      </c>
      <c r="D3608" s="2">
        <f>DATE(2023,KB_s[[#This Row],[Monat]],KB_s[[#This Row],[Tag]])</f>
        <v>45108</v>
      </c>
      <c r="E3608" s="3">
        <f>WEEKNUM(KB_s[[#This Row],[kill_datetime]],2)</f>
        <v>27</v>
      </c>
      <c r="F3608" t="s">
        <v>21</v>
      </c>
      <c r="G3608" t="s">
        <v>13</v>
      </c>
      <c r="H3608" t="s">
        <v>82</v>
      </c>
      <c r="I3608" t="s">
        <v>20</v>
      </c>
      <c r="J3608" t="s">
        <v>157</v>
      </c>
      <c r="K3608" t="s">
        <v>32</v>
      </c>
      <c r="L3608" t="s">
        <v>732</v>
      </c>
      <c r="M3608" t="s">
        <v>78</v>
      </c>
      <c r="N3608" s="1">
        <v>85507224.920000002</v>
      </c>
      <c r="O3608" s="1">
        <v>60106527.829999998</v>
      </c>
    </row>
    <row r="3609" spans="1:15" x14ac:dyDescent="0.25">
      <c r="A3609" s="2">
        <v>45108.207986111112</v>
      </c>
      <c r="B3609">
        <f t="shared" si="112"/>
        <v>1</v>
      </c>
      <c r="C3609">
        <f t="shared" si="113"/>
        <v>7</v>
      </c>
      <c r="D3609" s="2">
        <f>DATE(2023,KB_s[[#This Row],[Monat]],KB_s[[#This Row],[Tag]])</f>
        <v>45108</v>
      </c>
      <c r="E3609" s="3">
        <f>WEEKNUM(KB_s[[#This Row],[kill_datetime]],2)</f>
        <v>27</v>
      </c>
      <c r="F3609" t="s">
        <v>205</v>
      </c>
      <c r="G3609" t="s">
        <v>13</v>
      </c>
      <c r="H3609" t="s">
        <v>82</v>
      </c>
      <c r="I3609" t="s">
        <v>20</v>
      </c>
      <c r="J3609" t="s">
        <v>157</v>
      </c>
      <c r="K3609" t="s">
        <v>32</v>
      </c>
      <c r="L3609" t="s">
        <v>755</v>
      </c>
      <c r="M3609" t="s">
        <v>78</v>
      </c>
      <c r="N3609" s="1">
        <v>85519204.140000001</v>
      </c>
      <c r="O3609" s="1">
        <v>68116408.989999995</v>
      </c>
    </row>
    <row r="3610" spans="1:15" x14ac:dyDescent="0.25">
      <c r="A3610" s="2">
        <v>45108.208124999997</v>
      </c>
      <c r="B3610">
        <f t="shared" si="112"/>
        <v>1</v>
      </c>
      <c r="C3610">
        <f t="shared" si="113"/>
        <v>7</v>
      </c>
      <c r="D3610" s="2">
        <f>DATE(2023,KB_s[[#This Row],[Monat]],KB_s[[#This Row],[Tag]])</f>
        <v>45108</v>
      </c>
      <c r="E3610" s="3">
        <f>WEEKNUM(KB_s[[#This Row],[kill_datetime]],2)</f>
        <v>27</v>
      </c>
      <c r="F3610" t="s">
        <v>231</v>
      </c>
      <c r="G3610" t="s">
        <v>13</v>
      </c>
      <c r="H3610" t="s">
        <v>82</v>
      </c>
      <c r="I3610" t="s">
        <v>20</v>
      </c>
      <c r="J3610" t="s">
        <v>157</v>
      </c>
      <c r="K3610" t="s">
        <v>32</v>
      </c>
      <c r="L3610" t="s">
        <v>755</v>
      </c>
      <c r="M3610" t="s">
        <v>78</v>
      </c>
      <c r="N3610" s="1">
        <v>83966122.159999996</v>
      </c>
      <c r="O3610" s="1">
        <v>62910560.130000003</v>
      </c>
    </row>
    <row r="3611" spans="1:15" x14ac:dyDescent="0.25">
      <c r="A3611" s="2">
        <v>45108.209247685183</v>
      </c>
      <c r="B3611">
        <f t="shared" si="112"/>
        <v>1</v>
      </c>
      <c r="C3611">
        <f t="shared" si="113"/>
        <v>7</v>
      </c>
      <c r="D3611" s="2">
        <f>DATE(2023,KB_s[[#This Row],[Monat]],KB_s[[#This Row],[Tag]])</f>
        <v>45108</v>
      </c>
      <c r="E3611" s="3">
        <f>WEEKNUM(KB_s[[#This Row],[kill_datetime]],2)</f>
        <v>27</v>
      </c>
      <c r="F3611" t="s">
        <v>231</v>
      </c>
      <c r="G3611" t="s">
        <v>13</v>
      </c>
      <c r="H3611" t="s">
        <v>82</v>
      </c>
      <c r="I3611" t="s">
        <v>20</v>
      </c>
      <c r="J3611" t="s">
        <v>106</v>
      </c>
      <c r="K3611" t="s">
        <v>32</v>
      </c>
      <c r="L3611" t="s">
        <v>655</v>
      </c>
      <c r="M3611" t="s">
        <v>78</v>
      </c>
      <c r="N3611" s="1">
        <v>17830482.890000001</v>
      </c>
      <c r="O3611" s="1">
        <v>5471332.7199999997</v>
      </c>
    </row>
    <row r="3612" spans="1:15" x14ac:dyDescent="0.25">
      <c r="A3612" s="2">
        <v>45108.209398148145</v>
      </c>
      <c r="B3612">
        <f t="shared" si="112"/>
        <v>1</v>
      </c>
      <c r="C3612">
        <f t="shared" si="113"/>
        <v>7</v>
      </c>
      <c r="D3612" s="2">
        <f>DATE(2023,KB_s[[#This Row],[Monat]],KB_s[[#This Row],[Tag]])</f>
        <v>45108</v>
      </c>
      <c r="E3612" s="3">
        <f>WEEKNUM(KB_s[[#This Row],[kill_datetime]],2)</f>
        <v>27</v>
      </c>
      <c r="F3612" t="s">
        <v>393</v>
      </c>
      <c r="G3612" t="s">
        <v>13</v>
      </c>
      <c r="H3612" t="s">
        <v>82</v>
      </c>
      <c r="I3612" t="s">
        <v>20</v>
      </c>
      <c r="J3612" t="s">
        <v>73</v>
      </c>
      <c r="K3612" t="s">
        <v>32</v>
      </c>
      <c r="L3612" t="s">
        <v>655</v>
      </c>
      <c r="M3612" t="s">
        <v>78</v>
      </c>
      <c r="N3612" s="1">
        <v>26461557.129999999</v>
      </c>
      <c r="O3612" s="1">
        <v>5780076.9100000001</v>
      </c>
    </row>
    <row r="3613" spans="1:15" x14ac:dyDescent="0.25">
      <c r="A3613" s="2">
        <v>45108.209710648145</v>
      </c>
      <c r="B3613">
        <f t="shared" si="112"/>
        <v>1</v>
      </c>
      <c r="C3613">
        <f t="shared" si="113"/>
        <v>7</v>
      </c>
      <c r="D3613" s="2">
        <f>DATE(2023,KB_s[[#This Row],[Monat]],KB_s[[#This Row],[Tag]])</f>
        <v>45108</v>
      </c>
      <c r="E3613" s="3">
        <f>WEEKNUM(KB_s[[#This Row],[kill_datetime]],2)</f>
        <v>27</v>
      </c>
      <c r="F3613" t="s">
        <v>455</v>
      </c>
      <c r="G3613" t="s">
        <v>13</v>
      </c>
      <c r="H3613" t="s">
        <v>82</v>
      </c>
      <c r="I3613" t="s">
        <v>20</v>
      </c>
      <c r="J3613" t="s">
        <v>157</v>
      </c>
      <c r="K3613" t="s">
        <v>32</v>
      </c>
      <c r="L3613" t="s">
        <v>655</v>
      </c>
      <c r="M3613" t="s">
        <v>78</v>
      </c>
      <c r="N3613" s="1">
        <v>85212912.980000004</v>
      </c>
      <c r="O3613" s="1">
        <v>61079484.350000001</v>
      </c>
    </row>
    <row r="3614" spans="1:15" x14ac:dyDescent="0.25">
      <c r="A3614" s="2">
        <v>45108.227719907409</v>
      </c>
      <c r="B3614">
        <f t="shared" si="112"/>
        <v>1</v>
      </c>
      <c r="C3614">
        <f t="shared" si="113"/>
        <v>7</v>
      </c>
      <c r="D3614" s="2">
        <f>DATE(2023,KB_s[[#This Row],[Monat]],KB_s[[#This Row],[Tag]])</f>
        <v>45108</v>
      </c>
      <c r="E3614" s="3">
        <f>WEEKNUM(KB_s[[#This Row],[kill_datetime]],2)</f>
        <v>27</v>
      </c>
      <c r="F3614" t="s">
        <v>133</v>
      </c>
      <c r="G3614" t="s">
        <v>15</v>
      </c>
      <c r="H3614" t="s">
        <v>164</v>
      </c>
      <c r="I3614" t="s">
        <v>13</v>
      </c>
      <c r="J3614" t="s">
        <v>34</v>
      </c>
      <c r="K3614" t="s">
        <v>32</v>
      </c>
      <c r="L3614" t="s">
        <v>545</v>
      </c>
      <c r="M3614" t="s">
        <v>66</v>
      </c>
      <c r="N3614" s="1">
        <v>116931195.19</v>
      </c>
      <c r="O3614" s="1">
        <v>57643298.200000003</v>
      </c>
    </row>
    <row r="3615" spans="1:15" x14ac:dyDescent="0.25">
      <c r="A3615" s="2">
        <v>45108.259340277778</v>
      </c>
      <c r="B3615">
        <f t="shared" si="112"/>
        <v>1</v>
      </c>
      <c r="C3615">
        <f t="shared" si="113"/>
        <v>7</v>
      </c>
      <c r="D3615" s="2">
        <f>DATE(2023,KB_s[[#This Row],[Monat]],KB_s[[#This Row],[Tag]])</f>
        <v>45108</v>
      </c>
      <c r="E3615" s="3">
        <f>WEEKNUM(KB_s[[#This Row],[kill_datetime]],2)</f>
        <v>27</v>
      </c>
      <c r="F3615" t="s">
        <v>21</v>
      </c>
      <c r="G3615" t="s">
        <v>13</v>
      </c>
      <c r="H3615" t="s">
        <v>198</v>
      </c>
      <c r="I3615" t="s">
        <v>20</v>
      </c>
      <c r="J3615" t="s">
        <v>24</v>
      </c>
      <c r="K3615" t="s">
        <v>25</v>
      </c>
      <c r="L3615" t="s">
        <v>320</v>
      </c>
      <c r="M3615" t="s">
        <v>78</v>
      </c>
      <c r="N3615" s="1">
        <v>26721205.59</v>
      </c>
      <c r="O3615" s="1">
        <v>24152553.399999999</v>
      </c>
    </row>
    <row r="3616" spans="1:15" x14ac:dyDescent="0.25">
      <c r="A3616" s="2">
        <v>45108.26</v>
      </c>
      <c r="B3616">
        <f t="shared" si="112"/>
        <v>1</v>
      </c>
      <c r="C3616">
        <f t="shared" si="113"/>
        <v>7</v>
      </c>
      <c r="D3616" s="2">
        <f>DATE(2023,KB_s[[#This Row],[Monat]],KB_s[[#This Row],[Tag]])</f>
        <v>45108</v>
      </c>
      <c r="E3616" s="3">
        <f>WEEKNUM(KB_s[[#This Row],[kill_datetime]],2)</f>
        <v>27</v>
      </c>
      <c r="F3616" t="s">
        <v>82</v>
      </c>
      <c r="G3616" t="s">
        <v>20</v>
      </c>
      <c r="H3616" t="s">
        <v>21</v>
      </c>
      <c r="I3616" t="s">
        <v>13</v>
      </c>
      <c r="J3616" t="s">
        <v>16</v>
      </c>
      <c r="K3616" t="s">
        <v>17</v>
      </c>
      <c r="L3616" t="s">
        <v>320</v>
      </c>
      <c r="M3616" t="s">
        <v>78</v>
      </c>
      <c r="N3616" s="1">
        <v>4689474.8</v>
      </c>
      <c r="O3616" s="1">
        <v>3096249.74</v>
      </c>
    </row>
    <row r="3617" spans="1:15" x14ac:dyDescent="0.25">
      <c r="A3617" s="2">
        <v>45108.260451388887</v>
      </c>
      <c r="B3617">
        <f t="shared" si="112"/>
        <v>1</v>
      </c>
      <c r="C3617">
        <f t="shared" si="113"/>
        <v>7</v>
      </c>
      <c r="D3617" s="2">
        <f>DATE(2023,KB_s[[#This Row],[Monat]],KB_s[[#This Row],[Tag]])</f>
        <v>45108</v>
      </c>
      <c r="E3617" s="3">
        <f>WEEKNUM(KB_s[[#This Row],[kill_datetime]],2)</f>
        <v>27</v>
      </c>
      <c r="F3617" t="s">
        <v>308</v>
      </c>
      <c r="G3617" t="s">
        <v>20</v>
      </c>
      <c r="H3617" t="s">
        <v>21</v>
      </c>
      <c r="I3617" t="s">
        <v>13</v>
      </c>
      <c r="J3617" t="s">
        <v>16</v>
      </c>
      <c r="K3617" t="s">
        <v>17</v>
      </c>
      <c r="L3617" t="s">
        <v>320</v>
      </c>
      <c r="M3617" t="s">
        <v>78</v>
      </c>
      <c r="N3617" s="1">
        <v>8864991.7100000009</v>
      </c>
      <c r="O3617" s="1">
        <v>4789896.46</v>
      </c>
    </row>
    <row r="3618" spans="1:15" x14ac:dyDescent="0.25">
      <c r="A3618" s="2">
        <v>45108.260578703703</v>
      </c>
      <c r="B3618">
        <f t="shared" si="112"/>
        <v>1</v>
      </c>
      <c r="C3618">
        <f t="shared" si="113"/>
        <v>7</v>
      </c>
      <c r="D3618" s="2">
        <f>DATE(2023,KB_s[[#This Row],[Monat]],KB_s[[#This Row],[Tag]])</f>
        <v>45108</v>
      </c>
      <c r="E3618" s="3">
        <f>WEEKNUM(KB_s[[#This Row],[kill_datetime]],2)</f>
        <v>27</v>
      </c>
      <c r="F3618" t="s">
        <v>165</v>
      </c>
      <c r="G3618" t="s">
        <v>20</v>
      </c>
      <c r="H3618" t="s">
        <v>22</v>
      </c>
      <c r="I3618" t="s">
        <v>13</v>
      </c>
      <c r="J3618" t="s">
        <v>421</v>
      </c>
      <c r="K3618" t="s">
        <v>17</v>
      </c>
      <c r="L3618" t="s">
        <v>320</v>
      </c>
      <c r="M3618" t="s">
        <v>78</v>
      </c>
      <c r="N3618" s="1">
        <v>3713896.23</v>
      </c>
      <c r="O3618" s="1">
        <v>1780990.52</v>
      </c>
    </row>
    <row r="3619" spans="1:15" x14ac:dyDescent="0.25">
      <c r="A3619" s="2">
        <v>45108.270949074074</v>
      </c>
      <c r="B3619">
        <f t="shared" si="112"/>
        <v>1</v>
      </c>
      <c r="C3619">
        <f t="shared" si="113"/>
        <v>7</v>
      </c>
      <c r="D3619" s="2">
        <f>DATE(2023,KB_s[[#This Row],[Monat]],KB_s[[#This Row],[Tag]])</f>
        <v>45108</v>
      </c>
      <c r="E3619" s="3">
        <f>WEEKNUM(KB_s[[#This Row],[kill_datetime]],2)</f>
        <v>27</v>
      </c>
      <c r="F3619" t="s">
        <v>22</v>
      </c>
      <c r="G3619" t="s">
        <v>13</v>
      </c>
      <c r="H3619" t="s">
        <v>308</v>
      </c>
      <c r="I3619" t="s">
        <v>20</v>
      </c>
      <c r="J3619" t="s">
        <v>24</v>
      </c>
      <c r="K3619" t="s">
        <v>25</v>
      </c>
      <c r="L3619" t="s">
        <v>206</v>
      </c>
      <c r="M3619" t="s">
        <v>78</v>
      </c>
      <c r="N3619" s="1">
        <v>29181263.879999999</v>
      </c>
      <c r="O3619" s="1">
        <v>20611860.57</v>
      </c>
    </row>
    <row r="3620" spans="1:15" x14ac:dyDescent="0.25">
      <c r="A3620" s="2">
        <v>45108.341307870367</v>
      </c>
      <c r="B3620">
        <f t="shared" si="112"/>
        <v>1</v>
      </c>
      <c r="C3620">
        <f t="shared" si="113"/>
        <v>7</v>
      </c>
      <c r="D3620" s="2">
        <f>DATE(2023,KB_s[[#This Row],[Monat]],KB_s[[#This Row],[Tag]])</f>
        <v>45108</v>
      </c>
      <c r="E3620" s="3">
        <f>WEEKNUM(KB_s[[#This Row],[kill_datetime]],2)</f>
        <v>27</v>
      </c>
      <c r="F3620" t="s">
        <v>40</v>
      </c>
      <c r="G3620" t="s">
        <v>20</v>
      </c>
      <c r="H3620" t="s">
        <v>273</v>
      </c>
      <c r="I3620" t="s">
        <v>13</v>
      </c>
      <c r="J3620" t="s">
        <v>74</v>
      </c>
      <c r="K3620" t="s">
        <v>17</v>
      </c>
      <c r="L3620" t="s">
        <v>107</v>
      </c>
      <c r="M3620" t="s">
        <v>78</v>
      </c>
      <c r="N3620" s="1">
        <v>1004831.91</v>
      </c>
      <c r="O3620" s="1">
        <v>729634.12</v>
      </c>
    </row>
    <row r="3621" spans="1:15" x14ac:dyDescent="0.25">
      <c r="A3621" s="2">
        <v>45108.345034722224</v>
      </c>
      <c r="B3621">
        <f t="shared" si="112"/>
        <v>1</v>
      </c>
      <c r="C3621">
        <f t="shared" si="113"/>
        <v>7</v>
      </c>
      <c r="D3621" s="2">
        <f>DATE(2023,KB_s[[#This Row],[Monat]],KB_s[[#This Row],[Tag]])</f>
        <v>45108</v>
      </c>
      <c r="E3621" s="3">
        <f>WEEKNUM(KB_s[[#This Row],[kill_datetime]],2)</f>
        <v>27</v>
      </c>
      <c r="F3621" t="s">
        <v>64</v>
      </c>
      <c r="G3621" t="s">
        <v>20</v>
      </c>
      <c r="H3621" t="s">
        <v>310</v>
      </c>
      <c r="I3621" t="s">
        <v>13</v>
      </c>
      <c r="J3621" t="s">
        <v>157</v>
      </c>
      <c r="K3621" t="s">
        <v>32</v>
      </c>
      <c r="L3621" t="s">
        <v>107</v>
      </c>
      <c r="M3621" t="s">
        <v>78</v>
      </c>
      <c r="N3621" s="1">
        <v>91200877.400000006</v>
      </c>
      <c r="O3621" s="1">
        <v>64572942.340000004</v>
      </c>
    </row>
    <row r="3622" spans="1:15" x14ac:dyDescent="0.25">
      <c r="A3622" s="2">
        <v>45108.345405092594</v>
      </c>
      <c r="B3622">
        <f t="shared" si="112"/>
        <v>1</v>
      </c>
      <c r="C3622">
        <f t="shared" si="113"/>
        <v>7</v>
      </c>
      <c r="D3622" s="2">
        <f>DATE(2023,KB_s[[#This Row],[Monat]],KB_s[[#This Row],[Tag]])</f>
        <v>45108</v>
      </c>
      <c r="E3622" s="3">
        <f>WEEKNUM(KB_s[[#This Row],[kill_datetime]],2)</f>
        <v>27</v>
      </c>
      <c r="F3622" t="s">
        <v>23</v>
      </c>
      <c r="G3622" t="s">
        <v>20</v>
      </c>
      <c r="H3622" t="s">
        <v>21</v>
      </c>
      <c r="I3622" t="s">
        <v>13</v>
      </c>
      <c r="J3622" t="s">
        <v>73</v>
      </c>
      <c r="K3622" t="s">
        <v>32</v>
      </c>
      <c r="L3622" t="s">
        <v>107</v>
      </c>
      <c r="M3622" t="s">
        <v>78</v>
      </c>
      <c r="N3622" s="1">
        <v>18423282.07</v>
      </c>
      <c r="O3622" s="1">
        <v>10546735.109999999</v>
      </c>
    </row>
    <row r="3623" spans="1:15" x14ac:dyDescent="0.25">
      <c r="A3623" s="2">
        <v>45108.345509259256</v>
      </c>
      <c r="B3623">
        <f t="shared" si="112"/>
        <v>1</v>
      </c>
      <c r="C3623">
        <f t="shared" si="113"/>
        <v>7</v>
      </c>
      <c r="D3623" s="2">
        <f>DATE(2023,KB_s[[#This Row],[Monat]],KB_s[[#This Row],[Tag]])</f>
        <v>45108</v>
      </c>
      <c r="E3623" s="3">
        <f>WEEKNUM(KB_s[[#This Row],[kill_datetime]],2)</f>
        <v>27</v>
      </c>
      <c r="F3623" t="s">
        <v>165</v>
      </c>
      <c r="G3623" t="s">
        <v>20</v>
      </c>
      <c r="H3623" t="s">
        <v>21</v>
      </c>
      <c r="I3623" t="s">
        <v>13</v>
      </c>
      <c r="J3623" t="s">
        <v>316</v>
      </c>
      <c r="K3623" t="s">
        <v>32</v>
      </c>
      <c r="L3623" t="s">
        <v>107</v>
      </c>
      <c r="M3623" t="s">
        <v>78</v>
      </c>
      <c r="N3623" s="1">
        <v>9774459.9299999997</v>
      </c>
      <c r="O3623" s="1">
        <v>2903143.84</v>
      </c>
    </row>
    <row r="3624" spans="1:15" x14ac:dyDescent="0.25">
      <c r="A3624" s="2">
        <v>45108.352222222224</v>
      </c>
      <c r="B3624">
        <f t="shared" si="112"/>
        <v>1</v>
      </c>
      <c r="C3624">
        <f t="shared" si="113"/>
        <v>7</v>
      </c>
      <c r="D3624" s="2">
        <f>DATE(2023,KB_s[[#This Row],[Monat]],KB_s[[#This Row],[Tag]])</f>
        <v>45108</v>
      </c>
      <c r="E3624" s="3">
        <f>WEEKNUM(KB_s[[#This Row],[kill_datetime]],2)</f>
        <v>27</v>
      </c>
      <c r="F3624" t="s">
        <v>165</v>
      </c>
      <c r="G3624" t="s">
        <v>20</v>
      </c>
      <c r="H3624" t="s">
        <v>231</v>
      </c>
      <c r="I3624" t="s">
        <v>13</v>
      </c>
      <c r="J3624" t="s">
        <v>73</v>
      </c>
      <c r="K3624" t="s">
        <v>32</v>
      </c>
      <c r="L3624" t="s">
        <v>107</v>
      </c>
      <c r="M3624" t="s">
        <v>78</v>
      </c>
      <c r="N3624" s="1">
        <v>17027375.52</v>
      </c>
      <c r="O3624" s="1">
        <v>4956915.51</v>
      </c>
    </row>
    <row r="3625" spans="1:15" x14ac:dyDescent="0.25">
      <c r="A3625" s="2">
        <v>45108.353067129632</v>
      </c>
      <c r="B3625">
        <f t="shared" si="112"/>
        <v>1</v>
      </c>
      <c r="C3625">
        <f t="shared" si="113"/>
        <v>7</v>
      </c>
      <c r="D3625" s="2">
        <f>DATE(2023,KB_s[[#This Row],[Monat]],KB_s[[#This Row],[Tag]])</f>
        <v>45108</v>
      </c>
      <c r="E3625" s="3">
        <f>WEEKNUM(KB_s[[#This Row],[kill_datetime]],2)</f>
        <v>27</v>
      </c>
      <c r="F3625" t="s">
        <v>319</v>
      </c>
      <c r="G3625" t="s">
        <v>13</v>
      </c>
      <c r="H3625" t="s">
        <v>82</v>
      </c>
      <c r="I3625" t="s">
        <v>20</v>
      </c>
      <c r="J3625" t="s">
        <v>193</v>
      </c>
      <c r="K3625" t="s">
        <v>17</v>
      </c>
      <c r="L3625" t="s">
        <v>623</v>
      </c>
      <c r="M3625" t="s">
        <v>78</v>
      </c>
      <c r="N3625" s="1">
        <v>4238385.99</v>
      </c>
      <c r="O3625" s="1">
        <v>2474925.7000000002</v>
      </c>
    </row>
    <row r="3626" spans="1:15" x14ac:dyDescent="0.25">
      <c r="A3626" s="2">
        <v>45108.35328703704</v>
      </c>
      <c r="B3626">
        <f t="shared" si="112"/>
        <v>1</v>
      </c>
      <c r="C3626">
        <f t="shared" si="113"/>
        <v>7</v>
      </c>
      <c r="D3626" s="2">
        <f>DATE(2023,KB_s[[#This Row],[Monat]],KB_s[[#This Row],[Tag]])</f>
        <v>45108</v>
      </c>
      <c r="E3626" s="3">
        <f>WEEKNUM(KB_s[[#This Row],[kill_datetime]],2)</f>
        <v>27</v>
      </c>
      <c r="F3626" t="s">
        <v>310</v>
      </c>
      <c r="G3626" t="s">
        <v>13</v>
      </c>
      <c r="H3626" t="s">
        <v>299</v>
      </c>
      <c r="I3626" t="s">
        <v>20</v>
      </c>
      <c r="J3626" t="s">
        <v>54</v>
      </c>
      <c r="K3626" t="s">
        <v>17</v>
      </c>
      <c r="L3626" t="s">
        <v>623</v>
      </c>
      <c r="M3626" t="s">
        <v>78</v>
      </c>
      <c r="N3626" s="1">
        <v>3030123.86</v>
      </c>
      <c r="O3626" s="1">
        <v>2843314.26</v>
      </c>
    </row>
    <row r="3627" spans="1:15" x14ac:dyDescent="0.25">
      <c r="A3627" s="2">
        <v>45108.353668981479</v>
      </c>
      <c r="B3627">
        <f t="shared" si="112"/>
        <v>1</v>
      </c>
      <c r="C3627">
        <f t="shared" si="113"/>
        <v>7</v>
      </c>
      <c r="D3627" s="2">
        <f>DATE(2023,KB_s[[#This Row],[Monat]],KB_s[[#This Row],[Tag]])</f>
        <v>45108</v>
      </c>
      <c r="E3627" s="3">
        <f>WEEKNUM(KB_s[[#This Row],[kill_datetime]],2)</f>
        <v>27</v>
      </c>
      <c r="F3627" t="s">
        <v>22</v>
      </c>
      <c r="G3627" t="s">
        <v>13</v>
      </c>
      <c r="H3627" t="s">
        <v>82</v>
      </c>
      <c r="I3627" t="s">
        <v>20</v>
      </c>
      <c r="J3627" t="s">
        <v>193</v>
      </c>
      <c r="K3627" t="s">
        <v>17</v>
      </c>
      <c r="L3627" t="s">
        <v>623</v>
      </c>
      <c r="M3627" t="s">
        <v>78</v>
      </c>
      <c r="N3627" s="1">
        <v>4266907.51</v>
      </c>
      <c r="O3627" s="1">
        <v>2456963.5499999998</v>
      </c>
    </row>
    <row r="3628" spans="1:15" x14ac:dyDescent="0.25">
      <c r="A3628" s="2">
        <v>45108.353703703702</v>
      </c>
      <c r="B3628">
        <f t="shared" si="112"/>
        <v>1</v>
      </c>
      <c r="C3628">
        <f t="shared" si="113"/>
        <v>7</v>
      </c>
      <c r="D3628" s="2">
        <f>DATE(2023,KB_s[[#This Row],[Monat]],KB_s[[#This Row],[Tag]])</f>
        <v>45108</v>
      </c>
      <c r="E3628" s="3">
        <f>WEEKNUM(KB_s[[#This Row],[kill_datetime]],2)</f>
        <v>27</v>
      </c>
      <c r="F3628" t="s">
        <v>165</v>
      </c>
      <c r="G3628" t="s">
        <v>20</v>
      </c>
      <c r="H3628" t="s">
        <v>22</v>
      </c>
      <c r="I3628" t="s">
        <v>13</v>
      </c>
      <c r="J3628" t="s">
        <v>88</v>
      </c>
      <c r="K3628" t="s">
        <v>17</v>
      </c>
      <c r="L3628" t="s">
        <v>623</v>
      </c>
      <c r="M3628" t="s">
        <v>78</v>
      </c>
      <c r="N3628" s="1">
        <v>13606922.58</v>
      </c>
      <c r="O3628" s="1">
        <v>12085048.49</v>
      </c>
    </row>
    <row r="3629" spans="1:15" x14ac:dyDescent="0.25">
      <c r="A3629" s="2">
        <v>45108.353888888887</v>
      </c>
      <c r="B3629">
        <f t="shared" si="112"/>
        <v>1</v>
      </c>
      <c r="C3629">
        <f t="shared" si="113"/>
        <v>7</v>
      </c>
      <c r="D3629" s="2">
        <f>DATE(2023,KB_s[[#This Row],[Monat]],KB_s[[#This Row],[Tag]])</f>
        <v>45108</v>
      </c>
      <c r="E3629" s="3">
        <f>WEEKNUM(KB_s[[#This Row],[kill_datetime]],2)</f>
        <v>27</v>
      </c>
      <c r="F3629" t="s">
        <v>375</v>
      </c>
      <c r="G3629" t="s">
        <v>20</v>
      </c>
      <c r="H3629" t="s">
        <v>22</v>
      </c>
      <c r="I3629" t="s">
        <v>13</v>
      </c>
      <c r="J3629" t="s">
        <v>80</v>
      </c>
      <c r="K3629" t="s">
        <v>36</v>
      </c>
      <c r="L3629" t="s">
        <v>623</v>
      </c>
      <c r="M3629" t="s">
        <v>78</v>
      </c>
      <c r="N3629" s="1">
        <v>62923165.490000002</v>
      </c>
      <c r="O3629" s="1">
        <v>49551591.100000001</v>
      </c>
    </row>
    <row r="3630" spans="1:15" x14ac:dyDescent="0.25">
      <c r="A3630" s="2">
        <v>45108.354143518518</v>
      </c>
      <c r="B3630">
        <f t="shared" si="112"/>
        <v>1</v>
      </c>
      <c r="C3630">
        <f t="shared" si="113"/>
        <v>7</v>
      </c>
      <c r="D3630" s="2">
        <f>DATE(2023,KB_s[[#This Row],[Monat]],KB_s[[#This Row],[Tag]])</f>
        <v>45108</v>
      </c>
      <c r="E3630" s="3">
        <f>WEEKNUM(KB_s[[#This Row],[kill_datetime]],2)</f>
        <v>27</v>
      </c>
      <c r="F3630" t="s">
        <v>64</v>
      </c>
      <c r="G3630" t="s">
        <v>20</v>
      </c>
      <c r="H3630" t="s">
        <v>21</v>
      </c>
      <c r="I3630" t="s">
        <v>13</v>
      </c>
      <c r="J3630" t="s">
        <v>80</v>
      </c>
      <c r="K3630" t="s">
        <v>36</v>
      </c>
      <c r="L3630" t="s">
        <v>623</v>
      </c>
      <c r="M3630" t="s">
        <v>78</v>
      </c>
      <c r="N3630" s="1">
        <v>63397290.07</v>
      </c>
      <c r="O3630" s="1">
        <v>46809561.340000004</v>
      </c>
    </row>
    <row r="3631" spans="1:15" x14ac:dyDescent="0.25">
      <c r="A3631" s="2">
        <v>45108.354837962965</v>
      </c>
      <c r="B3631">
        <f t="shared" si="112"/>
        <v>1</v>
      </c>
      <c r="C3631">
        <f t="shared" si="113"/>
        <v>7</v>
      </c>
      <c r="D3631" s="2">
        <f>DATE(2023,KB_s[[#This Row],[Monat]],KB_s[[#This Row],[Tag]])</f>
        <v>45108</v>
      </c>
      <c r="E3631" s="3">
        <f>WEEKNUM(KB_s[[#This Row],[kill_datetime]],2)</f>
        <v>27</v>
      </c>
      <c r="F3631" t="s">
        <v>23</v>
      </c>
      <c r="G3631" t="s">
        <v>20</v>
      </c>
      <c r="H3631" t="s">
        <v>21</v>
      </c>
      <c r="I3631" t="s">
        <v>13</v>
      </c>
      <c r="J3631" t="s">
        <v>100</v>
      </c>
      <c r="K3631" t="s">
        <v>17</v>
      </c>
      <c r="L3631" t="s">
        <v>623</v>
      </c>
      <c r="M3631" t="s">
        <v>78</v>
      </c>
      <c r="N3631" s="1">
        <v>15563880.619999999</v>
      </c>
      <c r="O3631" s="1">
        <v>11278428.82</v>
      </c>
    </row>
    <row r="3632" spans="1:15" x14ac:dyDescent="0.25">
      <c r="A3632" s="2">
        <v>45108.35533564815</v>
      </c>
      <c r="B3632">
        <f t="shared" si="112"/>
        <v>1</v>
      </c>
      <c r="C3632">
        <f t="shared" si="113"/>
        <v>7</v>
      </c>
      <c r="D3632" s="2">
        <f>DATE(2023,KB_s[[#This Row],[Monat]],KB_s[[#This Row],[Tag]])</f>
        <v>45108</v>
      </c>
      <c r="E3632" s="3">
        <f>WEEKNUM(KB_s[[#This Row],[kill_datetime]],2)</f>
        <v>27</v>
      </c>
      <c r="F3632" t="s">
        <v>165</v>
      </c>
      <c r="G3632" t="s">
        <v>20</v>
      </c>
      <c r="H3632" t="s">
        <v>244</v>
      </c>
      <c r="I3632" t="s">
        <v>13</v>
      </c>
      <c r="J3632" t="s">
        <v>157</v>
      </c>
      <c r="K3632" t="s">
        <v>32</v>
      </c>
      <c r="L3632" t="s">
        <v>623</v>
      </c>
      <c r="M3632" t="s">
        <v>78</v>
      </c>
      <c r="N3632" s="1">
        <v>102034431.98</v>
      </c>
      <c r="O3632" s="1">
        <v>80429011.530000001</v>
      </c>
    </row>
    <row r="3633" spans="1:15" x14ac:dyDescent="0.25">
      <c r="A3633" s="2">
        <v>45108.3594212963</v>
      </c>
      <c r="B3633">
        <f t="shared" si="112"/>
        <v>1</v>
      </c>
      <c r="C3633">
        <f t="shared" si="113"/>
        <v>7</v>
      </c>
      <c r="D3633" s="2">
        <f>DATE(2023,KB_s[[#This Row],[Monat]],KB_s[[#This Row],[Tag]])</f>
        <v>45108</v>
      </c>
      <c r="E3633" s="3">
        <f>WEEKNUM(KB_s[[#This Row],[kill_datetime]],2)</f>
        <v>27</v>
      </c>
      <c r="F3633" t="s">
        <v>22</v>
      </c>
      <c r="G3633" t="s">
        <v>13</v>
      </c>
      <c r="H3633" t="s">
        <v>299</v>
      </c>
      <c r="I3633" t="s">
        <v>20</v>
      </c>
      <c r="J3633" t="s">
        <v>233</v>
      </c>
      <c r="K3633" t="s">
        <v>17</v>
      </c>
      <c r="L3633" t="s">
        <v>215</v>
      </c>
      <c r="M3633" t="s">
        <v>78</v>
      </c>
      <c r="N3633" s="1">
        <v>3177026.84</v>
      </c>
      <c r="O3633" s="1">
        <v>2646503.2599999998</v>
      </c>
    </row>
    <row r="3634" spans="1:15" x14ac:dyDescent="0.25">
      <c r="A3634" s="2">
        <v>45108.377800925926</v>
      </c>
      <c r="B3634">
        <f t="shared" si="112"/>
        <v>1</v>
      </c>
      <c r="C3634">
        <f t="shared" si="113"/>
        <v>7</v>
      </c>
      <c r="D3634" s="2">
        <f>DATE(2023,KB_s[[#This Row],[Monat]],KB_s[[#This Row],[Tag]])</f>
        <v>45108</v>
      </c>
      <c r="E3634" s="3">
        <f>WEEKNUM(KB_s[[#This Row],[kill_datetime]],2)</f>
        <v>27</v>
      </c>
      <c r="F3634" t="s">
        <v>318</v>
      </c>
      <c r="G3634" t="s">
        <v>13</v>
      </c>
      <c r="H3634" t="s">
        <v>438</v>
      </c>
      <c r="I3634" t="s">
        <v>20</v>
      </c>
      <c r="J3634" t="s">
        <v>56</v>
      </c>
      <c r="K3634" t="s">
        <v>17</v>
      </c>
      <c r="L3634" t="s">
        <v>257</v>
      </c>
      <c r="M3634" t="s">
        <v>38</v>
      </c>
      <c r="N3634" s="1">
        <v>977492.23</v>
      </c>
      <c r="O3634" s="1">
        <v>805245.3</v>
      </c>
    </row>
    <row r="3635" spans="1:15" x14ac:dyDescent="0.25">
      <c r="A3635" s="2">
        <v>45108.49627314815</v>
      </c>
      <c r="B3635">
        <f t="shared" si="112"/>
        <v>1</v>
      </c>
      <c r="C3635">
        <f t="shared" si="113"/>
        <v>7</v>
      </c>
      <c r="D3635" s="2">
        <f>DATE(2023,KB_s[[#This Row],[Monat]],KB_s[[#This Row],[Tag]])</f>
        <v>45108</v>
      </c>
      <c r="E3635" s="3">
        <f>WEEKNUM(KB_s[[#This Row],[kill_datetime]],2)</f>
        <v>27</v>
      </c>
      <c r="F3635" t="s">
        <v>97</v>
      </c>
      <c r="G3635" t="s">
        <v>20</v>
      </c>
      <c r="H3635" t="s">
        <v>207</v>
      </c>
      <c r="I3635" t="s">
        <v>27</v>
      </c>
      <c r="J3635" t="s">
        <v>90</v>
      </c>
      <c r="K3635" t="s">
        <v>36</v>
      </c>
      <c r="L3635" t="s">
        <v>118</v>
      </c>
      <c r="M3635" t="s">
        <v>38</v>
      </c>
      <c r="N3635" s="1">
        <v>56244751.590000004</v>
      </c>
      <c r="O3635" s="1">
        <v>40135480.600000001</v>
      </c>
    </row>
    <row r="3636" spans="1:15" x14ac:dyDescent="0.25">
      <c r="A3636" s="2">
        <v>45108.549490740741</v>
      </c>
      <c r="B3636">
        <f t="shared" si="112"/>
        <v>1</v>
      </c>
      <c r="C3636">
        <f t="shared" si="113"/>
        <v>7</v>
      </c>
      <c r="D3636" s="2">
        <f>DATE(2023,KB_s[[#This Row],[Monat]],KB_s[[#This Row],[Tag]])</f>
        <v>45108</v>
      </c>
      <c r="E3636" s="3">
        <f>WEEKNUM(KB_s[[#This Row],[kill_datetime]],2)</f>
        <v>27</v>
      </c>
      <c r="F3636" t="s">
        <v>194</v>
      </c>
      <c r="G3636" t="s">
        <v>20</v>
      </c>
      <c r="H3636" t="s">
        <v>21</v>
      </c>
      <c r="I3636" t="s">
        <v>13</v>
      </c>
      <c r="J3636" t="s">
        <v>73</v>
      </c>
      <c r="K3636" t="s">
        <v>32</v>
      </c>
      <c r="L3636" t="s">
        <v>107</v>
      </c>
      <c r="M3636" t="s">
        <v>78</v>
      </c>
      <c r="N3636" s="1">
        <v>16226684.529999999</v>
      </c>
      <c r="O3636" s="1">
        <v>6884457.1900000004</v>
      </c>
    </row>
    <row r="3637" spans="1:15" x14ac:dyDescent="0.25">
      <c r="A3637" s="2">
        <v>45108.559942129628</v>
      </c>
      <c r="B3637">
        <f t="shared" si="112"/>
        <v>1</v>
      </c>
      <c r="C3637">
        <f t="shared" si="113"/>
        <v>7</v>
      </c>
      <c r="D3637" s="2">
        <f>DATE(2023,KB_s[[#This Row],[Monat]],KB_s[[#This Row],[Tag]])</f>
        <v>45108</v>
      </c>
      <c r="E3637" s="3">
        <f>WEEKNUM(KB_s[[#This Row],[kill_datetime]],2)</f>
        <v>27</v>
      </c>
      <c r="F3637" t="s">
        <v>194</v>
      </c>
      <c r="G3637" t="s">
        <v>20</v>
      </c>
      <c r="H3637" t="s">
        <v>22</v>
      </c>
      <c r="I3637" t="s">
        <v>13</v>
      </c>
      <c r="J3637" t="s">
        <v>95</v>
      </c>
      <c r="K3637" t="s">
        <v>25</v>
      </c>
      <c r="L3637" t="s">
        <v>107</v>
      </c>
      <c r="M3637" t="s">
        <v>78</v>
      </c>
      <c r="N3637" s="1">
        <v>6028292.3600000003</v>
      </c>
      <c r="O3637" s="1">
        <v>3908451.52</v>
      </c>
    </row>
    <row r="3638" spans="1:15" x14ac:dyDescent="0.25">
      <c r="A3638" s="2">
        <v>45108.584594907406</v>
      </c>
      <c r="B3638">
        <f t="shared" si="112"/>
        <v>1</v>
      </c>
      <c r="C3638">
        <f t="shared" si="113"/>
        <v>7</v>
      </c>
      <c r="D3638" s="2">
        <f>DATE(2023,KB_s[[#This Row],[Monat]],KB_s[[#This Row],[Tag]])</f>
        <v>45108</v>
      </c>
      <c r="E3638" s="3">
        <f>WEEKNUM(KB_s[[#This Row],[kill_datetime]],2)</f>
        <v>27</v>
      </c>
      <c r="F3638" t="s">
        <v>342</v>
      </c>
      <c r="G3638" t="s">
        <v>20</v>
      </c>
      <c r="H3638" t="s">
        <v>342</v>
      </c>
      <c r="I3638" t="s">
        <v>20</v>
      </c>
      <c r="J3638" t="s">
        <v>44</v>
      </c>
      <c r="K3638" t="s">
        <v>17</v>
      </c>
      <c r="L3638" t="s">
        <v>343</v>
      </c>
      <c r="M3638" t="s">
        <v>66</v>
      </c>
      <c r="N3638" s="1">
        <v>472193.36</v>
      </c>
      <c r="O3638" s="1">
        <v>346902.65</v>
      </c>
    </row>
    <row r="3639" spans="1:15" x14ac:dyDescent="0.25">
      <c r="A3639" s="2">
        <v>45108.590509259258</v>
      </c>
      <c r="B3639">
        <f t="shared" si="112"/>
        <v>1</v>
      </c>
      <c r="C3639">
        <f t="shared" si="113"/>
        <v>7</v>
      </c>
      <c r="D3639" s="2">
        <f>DATE(2023,KB_s[[#This Row],[Monat]],KB_s[[#This Row],[Tag]])</f>
        <v>45108</v>
      </c>
      <c r="E3639" s="3">
        <f>WEEKNUM(KB_s[[#This Row],[kill_datetime]],2)</f>
        <v>27</v>
      </c>
      <c r="F3639" t="s">
        <v>438</v>
      </c>
      <c r="G3639" t="s">
        <v>20</v>
      </c>
      <c r="H3639" t="s">
        <v>248</v>
      </c>
      <c r="I3639" t="s">
        <v>27</v>
      </c>
      <c r="J3639" t="s">
        <v>90</v>
      </c>
      <c r="K3639" t="s">
        <v>36</v>
      </c>
      <c r="L3639" t="s">
        <v>83</v>
      </c>
      <c r="M3639" t="s">
        <v>38</v>
      </c>
      <c r="N3639" s="1">
        <v>52836171.880000003</v>
      </c>
      <c r="O3639" s="1">
        <v>37512638.149999999</v>
      </c>
    </row>
    <row r="3640" spans="1:15" x14ac:dyDescent="0.25">
      <c r="A3640" s="2">
        <v>45108.611655092594</v>
      </c>
      <c r="B3640">
        <f t="shared" si="112"/>
        <v>1</v>
      </c>
      <c r="C3640">
        <f t="shared" si="113"/>
        <v>7</v>
      </c>
      <c r="D3640" s="2">
        <f>DATE(2023,KB_s[[#This Row],[Monat]],KB_s[[#This Row],[Tag]])</f>
        <v>45108</v>
      </c>
      <c r="E3640" s="3">
        <f>WEEKNUM(KB_s[[#This Row],[kill_datetime]],2)</f>
        <v>27</v>
      </c>
      <c r="F3640" t="s">
        <v>503</v>
      </c>
      <c r="G3640" t="s">
        <v>20</v>
      </c>
      <c r="H3640" t="s">
        <v>479</v>
      </c>
      <c r="I3640" t="s">
        <v>13</v>
      </c>
      <c r="J3640" t="s">
        <v>139</v>
      </c>
      <c r="K3640" t="s">
        <v>32</v>
      </c>
      <c r="L3640" t="s">
        <v>436</v>
      </c>
      <c r="M3640" t="s">
        <v>66</v>
      </c>
      <c r="N3640" s="1">
        <v>17786256.5</v>
      </c>
      <c r="O3640" s="1">
        <v>8326809.4800000004</v>
      </c>
    </row>
    <row r="3641" spans="1:15" x14ac:dyDescent="0.25">
      <c r="A3641" s="2">
        <v>45108.611851851849</v>
      </c>
      <c r="B3641">
        <f t="shared" si="112"/>
        <v>1</v>
      </c>
      <c r="C3641">
        <f t="shared" si="113"/>
        <v>7</v>
      </c>
      <c r="D3641" s="2">
        <f>DATE(2023,KB_s[[#This Row],[Monat]],KB_s[[#This Row],[Tag]])</f>
        <v>45108</v>
      </c>
      <c r="E3641" s="3">
        <f>WEEKNUM(KB_s[[#This Row],[kill_datetime]],2)</f>
        <v>27</v>
      </c>
      <c r="F3641" t="s">
        <v>186</v>
      </c>
      <c r="G3641" t="s">
        <v>20</v>
      </c>
      <c r="H3641" t="s">
        <v>479</v>
      </c>
      <c r="I3641" t="s">
        <v>13</v>
      </c>
      <c r="J3641" t="s">
        <v>139</v>
      </c>
      <c r="K3641" t="s">
        <v>32</v>
      </c>
      <c r="L3641" t="s">
        <v>436</v>
      </c>
      <c r="M3641" t="s">
        <v>66</v>
      </c>
      <c r="N3641" s="1">
        <v>18393875.190000001</v>
      </c>
      <c r="O3641" s="1">
        <v>11193207.970000001</v>
      </c>
    </row>
    <row r="3642" spans="1:15" x14ac:dyDescent="0.25">
      <c r="A3642" s="2">
        <v>45108.611921296295</v>
      </c>
      <c r="B3642">
        <f t="shared" si="112"/>
        <v>1</v>
      </c>
      <c r="C3642">
        <f t="shared" si="113"/>
        <v>7</v>
      </c>
      <c r="D3642" s="2">
        <f>DATE(2023,KB_s[[#This Row],[Monat]],KB_s[[#This Row],[Tag]])</f>
        <v>45108</v>
      </c>
      <c r="E3642" s="3">
        <f>WEEKNUM(KB_s[[#This Row],[kill_datetime]],2)</f>
        <v>27</v>
      </c>
      <c r="F3642" t="s">
        <v>186</v>
      </c>
      <c r="G3642" t="s">
        <v>20</v>
      </c>
      <c r="H3642" t="s">
        <v>479</v>
      </c>
      <c r="I3642" t="s">
        <v>13</v>
      </c>
      <c r="J3642" t="s">
        <v>31</v>
      </c>
      <c r="K3642" t="s">
        <v>32</v>
      </c>
      <c r="L3642" t="s">
        <v>436</v>
      </c>
      <c r="M3642" t="s">
        <v>66</v>
      </c>
      <c r="N3642" s="1">
        <v>67399299.890000001</v>
      </c>
      <c r="O3642" s="1">
        <v>43354723.960000001</v>
      </c>
    </row>
    <row r="3643" spans="1:15" x14ac:dyDescent="0.25">
      <c r="A3643" s="2">
        <v>45108.655995370369</v>
      </c>
      <c r="B3643">
        <f t="shared" si="112"/>
        <v>1</v>
      </c>
      <c r="C3643">
        <f t="shared" si="113"/>
        <v>7</v>
      </c>
      <c r="D3643" s="2">
        <f>DATE(2023,KB_s[[#This Row],[Monat]],KB_s[[#This Row],[Tag]])</f>
        <v>45108</v>
      </c>
      <c r="E3643" s="3">
        <f>WEEKNUM(KB_s[[#This Row],[kill_datetime]],2)</f>
        <v>27</v>
      </c>
      <c r="F3643" t="s">
        <v>353</v>
      </c>
      <c r="G3643" t="s">
        <v>20</v>
      </c>
      <c r="H3643" t="s">
        <v>205</v>
      </c>
      <c r="I3643" t="s">
        <v>13</v>
      </c>
      <c r="J3643" t="s">
        <v>325</v>
      </c>
      <c r="K3643" t="s">
        <v>32</v>
      </c>
      <c r="L3643" t="s">
        <v>328</v>
      </c>
      <c r="M3643" t="s">
        <v>66</v>
      </c>
      <c r="N3643" s="1">
        <v>79781735.709999993</v>
      </c>
      <c r="O3643" s="1">
        <v>49198652.460000001</v>
      </c>
    </row>
    <row r="3644" spans="1:15" x14ac:dyDescent="0.25">
      <c r="A3644" s="2">
        <v>45108.699687499997</v>
      </c>
      <c r="B3644">
        <f t="shared" si="112"/>
        <v>1</v>
      </c>
      <c r="C3644">
        <f t="shared" si="113"/>
        <v>7</v>
      </c>
      <c r="D3644" s="2">
        <f>DATE(2023,KB_s[[#This Row],[Monat]],KB_s[[#This Row],[Tag]])</f>
        <v>45108</v>
      </c>
      <c r="E3644" s="3">
        <f>WEEKNUM(KB_s[[#This Row],[kill_datetime]],2)</f>
        <v>27</v>
      </c>
      <c r="F3644" t="s">
        <v>237</v>
      </c>
      <c r="G3644" t="s">
        <v>13</v>
      </c>
      <c r="H3644" t="s">
        <v>237</v>
      </c>
      <c r="I3644" t="s">
        <v>13</v>
      </c>
      <c r="J3644" t="s">
        <v>44</v>
      </c>
      <c r="K3644" t="s">
        <v>17</v>
      </c>
      <c r="L3644" t="s">
        <v>107</v>
      </c>
      <c r="M3644" t="s">
        <v>78</v>
      </c>
      <c r="N3644" s="1">
        <v>1443682.64</v>
      </c>
      <c r="O3644" s="1">
        <v>738753.93</v>
      </c>
    </row>
    <row r="3645" spans="1:15" x14ac:dyDescent="0.25">
      <c r="A3645" s="2">
        <v>45108.78230324074</v>
      </c>
      <c r="B3645">
        <f t="shared" si="112"/>
        <v>1</v>
      </c>
      <c r="C3645">
        <f t="shared" si="113"/>
        <v>7</v>
      </c>
      <c r="D3645" s="2">
        <f>DATE(2023,KB_s[[#This Row],[Monat]],KB_s[[#This Row],[Tag]])</f>
        <v>45108</v>
      </c>
      <c r="E3645" s="3">
        <f>WEEKNUM(KB_s[[#This Row],[kill_datetime]],2)</f>
        <v>27</v>
      </c>
      <c r="F3645" t="s">
        <v>76</v>
      </c>
      <c r="G3645" t="s">
        <v>13</v>
      </c>
      <c r="H3645" t="s">
        <v>299</v>
      </c>
      <c r="I3645" t="s">
        <v>20</v>
      </c>
      <c r="J3645" t="s">
        <v>379</v>
      </c>
      <c r="K3645" t="s">
        <v>52</v>
      </c>
      <c r="L3645" t="s">
        <v>731</v>
      </c>
      <c r="M3645" t="s">
        <v>94</v>
      </c>
      <c r="N3645" s="1">
        <v>496523635.61000001</v>
      </c>
      <c r="O3645" s="1">
        <v>293913474.05000001</v>
      </c>
    </row>
    <row r="3646" spans="1:15" x14ac:dyDescent="0.25">
      <c r="A3646" s="2">
        <v>45108.782465277778</v>
      </c>
      <c r="B3646">
        <f t="shared" si="112"/>
        <v>1</v>
      </c>
      <c r="C3646">
        <f t="shared" si="113"/>
        <v>7</v>
      </c>
      <c r="D3646" s="2">
        <f>DATE(2023,KB_s[[#This Row],[Monat]],KB_s[[#This Row],[Tag]])</f>
        <v>45108</v>
      </c>
      <c r="E3646" s="3">
        <f>WEEKNUM(KB_s[[#This Row],[kill_datetime]],2)</f>
        <v>27</v>
      </c>
      <c r="F3646" t="s">
        <v>228</v>
      </c>
      <c r="G3646" t="s">
        <v>27</v>
      </c>
      <c r="H3646" t="s">
        <v>40</v>
      </c>
      <c r="I3646" t="s">
        <v>20</v>
      </c>
      <c r="J3646" t="s">
        <v>379</v>
      </c>
      <c r="K3646" t="s">
        <v>52</v>
      </c>
      <c r="L3646" t="s">
        <v>731</v>
      </c>
      <c r="M3646" t="s">
        <v>94</v>
      </c>
      <c r="N3646" s="1">
        <v>740127287.27999997</v>
      </c>
      <c r="O3646" s="1">
        <v>382411006.06999999</v>
      </c>
    </row>
    <row r="3647" spans="1:15" x14ac:dyDescent="0.25">
      <c r="A3647" s="2">
        <v>45108.78266203704</v>
      </c>
      <c r="B3647">
        <f t="shared" si="112"/>
        <v>1</v>
      </c>
      <c r="C3647">
        <f t="shared" si="113"/>
        <v>7</v>
      </c>
      <c r="D3647" s="2">
        <f>DATE(2023,KB_s[[#This Row],[Monat]],KB_s[[#This Row],[Tag]])</f>
        <v>45108</v>
      </c>
      <c r="E3647" s="3">
        <f>WEEKNUM(KB_s[[#This Row],[kill_datetime]],2)</f>
        <v>27</v>
      </c>
      <c r="F3647" t="s">
        <v>40</v>
      </c>
      <c r="G3647" t="s">
        <v>20</v>
      </c>
      <c r="H3647" t="s">
        <v>22</v>
      </c>
      <c r="I3647" t="s">
        <v>13</v>
      </c>
      <c r="J3647" t="s">
        <v>379</v>
      </c>
      <c r="K3647" t="s">
        <v>52</v>
      </c>
      <c r="L3647" t="s">
        <v>731</v>
      </c>
      <c r="M3647" t="s">
        <v>94</v>
      </c>
      <c r="N3647" s="1">
        <v>489691743.68000001</v>
      </c>
      <c r="O3647" s="1">
        <v>286457792.47000003</v>
      </c>
    </row>
    <row r="3648" spans="1:15" x14ac:dyDescent="0.25">
      <c r="A3648" s="2">
        <v>45108.782777777778</v>
      </c>
      <c r="B3648">
        <f t="shared" si="112"/>
        <v>1</v>
      </c>
      <c r="C3648">
        <f t="shared" si="113"/>
        <v>7</v>
      </c>
      <c r="D3648" s="2">
        <f>DATE(2023,KB_s[[#This Row],[Monat]],KB_s[[#This Row],[Tag]])</f>
        <v>45108</v>
      </c>
      <c r="E3648" s="3">
        <f>WEEKNUM(KB_s[[#This Row],[kill_datetime]],2)</f>
        <v>27</v>
      </c>
      <c r="F3648" t="s">
        <v>530</v>
      </c>
      <c r="G3648" t="s">
        <v>27</v>
      </c>
      <c r="H3648" t="s">
        <v>359</v>
      </c>
      <c r="I3648" t="s">
        <v>20</v>
      </c>
      <c r="J3648" t="s">
        <v>251</v>
      </c>
      <c r="K3648" t="s">
        <v>52</v>
      </c>
      <c r="L3648" t="s">
        <v>731</v>
      </c>
      <c r="M3648" t="s">
        <v>94</v>
      </c>
      <c r="N3648" s="1">
        <v>281425557.37</v>
      </c>
      <c r="O3648" s="1">
        <v>71933988.900000006</v>
      </c>
    </row>
    <row r="3649" spans="1:15" x14ac:dyDescent="0.25">
      <c r="A3649" s="2">
        <v>45108.782800925925</v>
      </c>
      <c r="B3649">
        <f t="shared" si="112"/>
        <v>1</v>
      </c>
      <c r="C3649">
        <f t="shared" si="113"/>
        <v>7</v>
      </c>
      <c r="D3649" s="2">
        <f>DATE(2023,KB_s[[#This Row],[Monat]],KB_s[[#This Row],[Tag]])</f>
        <v>45108</v>
      </c>
      <c r="E3649" s="3">
        <f>WEEKNUM(KB_s[[#This Row],[kill_datetime]],2)</f>
        <v>27</v>
      </c>
      <c r="F3649" t="s">
        <v>22</v>
      </c>
      <c r="G3649" t="s">
        <v>13</v>
      </c>
      <c r="H3649" t="s">
        <v>72</v>
      </c>
      <c r="I3649" t="s">
        <v>20</v>
      </c>
      <c r="J3649" t="s">
        <v>379</v>
      </c>
      <c r="K3649" t="s">
        <v>52</v>
      </c>
      <c r="L3649" t="s">
        <v>731</v>
      </c>
      <c r="M3649" t="s">
        <v>94</v>
      </c>
      <c r="N3649" s="1">
        <v>541656987.76999998</v>
      </c>
      <c r="O3649" s="1">
        <v>303436559.49000001</v>
      </c>
    </row>
    <row r="3650" spans="1:15" x14ac:dyDescent="0.25">
      <c r="A3650" s="2">
        <v>45108.783159722225</v>
      </c>
      <c r="B3650">
        <f t="shared" ref="B3650:B3713" si="114">DAY(A3650)</f>
        <v>1</v>
      </c>
      <c r="C3650">
        <f t="shared" ref="C3650:C3713" si="115">MONTH(A3650)</f>
        <v>7</v>
      </c>
      <c r="D3650" s="2">
        <f>DATE(2023,KB_s[[#This Row],[Monat]],KB_s[[#This Row],[Tag]])</f>
        <v>45108</v>
      </c>
      <c r="E3650" s="3">
        <f>WEEKNUM(KB_s[[#This Row],[kill_datetime]],2)</f>
        <v>27</v>
      </c>
      <c r="F3650" t="s">
        <v>41</v>
      </c>
      <c r="G3650" t="s">
        <v>13</v>
      </c>
      <c r="H3650" t="s">
        <v>23</v>
      </c>
      <c r="I3650" t="s">
        <v>20</v>
      </c>
      <c r="J3650" t="s">
        <v>379</v>
      </c>
      <c r="K3650" t="s">
        <v>52</v>
      </c>
      <c r="L3650" t="s">
        <v>731</v>
      </c>
      <c r="M3650" t="s">
        <v>94</v>
      </c>
      <c r="N3650" s="1">
        <v>488384343.91000003</v>
      </c>
      <c r="O3650" s="1">
        <v>241375318.66999999</v>
      </c>
    </row>
    <row r="3651" spans="1:15" x14ac:dyDescent="0.25">
      <c r="A3651" s="2">
        <v>45108.783368055556</v>
      </c>
      <c r="B3651">
        <f t="shared" si="114"/>
        <v>1</v>
      </c>
      <c r="C3651">
        <f t="shared" si="115"/>
        <v>7</v>
      </c>
      <c r="D3651" s="2">
        <f>DATE(2023,KB_s[[#This Row],[Monat]],KB_s[[#This Row],[Tag]])</f>
        <v>45108</v>
      </c>
      <c r="E3651" s="3">
        <f>WEEKNUM(KB_s[[#This Row],[kill_datetime]],2)</f>
        <v>27</v>
      </c>
      <c r="F3651" t="s">
        <v>40</v>
      </c>
      <c r="G3651" t="s">
        <v>20</v>
      </c>
      <c r="H3651" t="s">
        <v>228</v>
      </c>
      <c r="I3651" t="s">
        <v>27</v>
      </c>
      <c r="J3651" t="s">
        <v>90</v>
      </c>
      <c r="K3651" t="s">
        <v>36</v>
      </c>
      <c r="L3651" t="s">
        <v>731</v>
      </c>
      <c r="M3651" t="s">
        <v>94</v>
      </c>
      <c r="N3651" s="1">
        <v>56129233.549999997</v>
      </c>
      <c r="O3651" s="1">
        <v>40294577.170000002</v>
      </c>
    </row>
    <row r="3652" spans="1:15" x14ac:dyDescent="0.25">
      <c r="A3652" s="2">
        <v>45108.783518518518</v>
      </c>
      <c r="B3652">
        <f t="shared" si="114"/>
        <v>1</v>
      </c>
      <c r="C3652">
        <f t="shared" si="115"/>
        <v>7</v>
      </c>
      <c r="D3652" s="2">
        <f>DATE(2023,KB_s[[#This Row],[Monat]],KB_s[[#This Row],[Tag]])</f>
        <v>45108</v>
      </c>
      <c r="E3652" s="3">
        <f>WEEKNUM(KB_s[[#This Row],[kill_datetime]],2)</f>
        <v>27</v>
      </c>
      <c r="F3652" t="s">
        <v>535</v>
      </c>
      <c r="G3652" t="s">
        <v>13</v>
      </c>
      <c r="H3652" t="s">
        <v>23</v>
      </c>
      <c r="I3652" t="s">
        <v>20</v>
      </c>
      <c r="J3652" t="s">
        <v>379</v>
      </c>
      <c r="K3652" t="s">
        <v>52</v>
      </c>
      <c r="L3652" t="s">
        <v>731</v>
      </c>
      <c r="M3652" t="s">
        <v>94</v>
      </c>
      <c r="N3652" s="1">
        <v>502837605.80000001</v>
      </c>
      <c r="O3652" s="1">
        <v>306002088.05000001</v>
      </c>
    </row>
    <row r="3653" spans="1:15" x14ac:dyDescent="0.25">
      <c r="A3653" s="2">
        <v>45108.78466435185</v>
      </c>
      <c r="B3653">
        <f t="shared" si="114"/>
        <v>1</v>
      </c>
      <c r="C3653">
        <f t="shared" si="115"/>
        <v>7</v>
      </c>
      <c r="D3653" s="2">
        <f>DATE(2023,KB_s[[#This Row],[Monat]],KB_s[[#This Row],[Tag]])</f>
        <v>45108</v>
      </c>
      <c r="E3653" s="3">
        <f>WEEKNUM(KB_s[[#This Row],[kill_datetime]],2)</f>
        <v>27</v>
      </c>
      <c r="F3653" t="s">
        <v>22</v>
      </c>
      <c r="G3653" t="s">
        <v>13</v>
      </c>
      <c r="H3653" t="s">
        <v>438</v>
      </c>
      <c r="I3653" t="s">
        <v>20</v>
      </c>
      <c r="J3653" t="s">
        <v>56</v>
      </c>
      <c r="K3653" t="s">
        <v>17</v>
      </c>
      <c r="L3653" t="s">
        <v>731</v>
      </c>
      <c r="M3653" t="s">
        <v>94</v>
      </c>
      <c r="N3653" s="1">
        <v>1681050.82</v>
      </c>
      <c r="O3653" s="1">
        <v>777930.54</v>
      </c>
    </row>
    <row r="3654" spans="1:15" x14ac:dyDescent="0.25">
      <c r="A3654" s="2">
        <v>45108.785034722219</v>
      </c>
      <c r="B3654">
        <f t="shared" si="114"/>
        <v>1</v>
      </c>
      <c r="C3654">
        <f t="shared" si="115"/>
        <v>7</v>
      </c>
      <c r="D3654" s="2">
        <f>DATE(2023,KB_s[[#This Row],[Monat]],KB_s[[#This Row],[Tag]])</f>
        <v>45108</v>
      </c>
      <c r="E3654" s="3">
        <f>WEEKNUM(KB_s[[#This Row],[kill_datetime]],2)</f>
        <v>27</v>
      </c>
      <c r="F3654" t="s">
        <v>197</v>
      </c>
      <c r="G3654" t="s">
        <v>27</v>
      </c>
      <c r="H3654" t="s">
        <v>47</v>
      </c>
      <c r="I3654" t="s">
        <v>20</v>
      </c>
      <c r="J3654" t="s">
        <v>379</v>
      </c>
      <c r="K3654" t="s">
        <v>52</v>
      </c>
      <c r="L3654" t="s">
        <v>731</v>
      </c>
      <c r="M3654" t="s">
        <v>94</v>
      </c>
      <c r="N3654" s="1">
        <v>489247309.23000002</v>
      </c>
      <c r="O3654" s="1">
        <v>250392175.37</v>
      </c>
    </row>
    <row r="3655" spans="1:15" x14ac:dyDescent="0.25">
      <c r="A3655" s="2">
        <v>45108.785266203704</v>
      </c>
      <c r="B3655">
        <f t="shared" si="114"/>
        <v>1</v>
      </c>
      <c r="C3655">
        <f t="shared" si="115"/>
        <v>7</v>
      </c>
      <c r="D3655" s="2">
        <f>DATE(2023,KB_s[[#This Row],[Monat]],KB_s[[#This Row],[Tag]])</f>
        <v>45108</v>
      </c>
      <c r="E3655" s="3">
        <f>WEEKNUM(KB_s[[#This Row],[kill_datetime]],2)</f>
        <v>27</v>
      </c>
      <c r="F3655" t="s">
        <v>70</v>
      </c>
      <c r="G3655" t="s">
        <v>13</v>
      </c>
      <c r="H3655" t="s">
        <v>23</v>
      </c>
      <c r="I3655" t="s">
        <v>20</v>
      </c>
      <c r="J3655" t="s">
        <v>379</v>
      </c>
      <c r="K3655" t="s">
        <v>52</v>
      </c>
      <c r="L3655" t="s">
        <v>731</v>
      </c>
      <c r="M3655" t="s">
        <v>94</v>
      </c>
      <c r="N3655" s="1">
        <v>500726348.54000002</v>
      </c>
      <c r="O3655" s="1">
        <v>319920567.66000003</v>
      </c>
    </row>
    <row r="3656" spans="1:15" x14ac:dyDescent="0.25">
      <c r="A3656" s="2">
        <v>45108.78528935185</v>
      </c>
      <c r="B3656">
        <f t="shared" si="114"/>
        <v>1</v>
      </c>
      <c r="C3656">
        <f t="shared" si="115"/>
        <v>7</v>
      </c>
      <c r="D3656" s="2">
        <f>DATE(2023,KB_s[[#This Row],[Monat]],KB_s[[#This Row],[Tag]])</f>
        <v>45108</v>
      </c>
      <c r="E3656" s="3">
        <f>WEEKNUM(KB_s[[#This Row],[kill_datetime]],2)</f>
        <v>27</v>
      </c>
      <c r="F3656" t="s">
        <v>108</v>
      </c>
      <c r="G3656" t="s">
        <v>13</v>
      </c>
      <c r="H3656" t="s">
        <v>384</v>
      </c>
      <c r="I3656" t="s">
        <v>20</v>
      </c>
      <c r="J3656" t="s">
        <v>379</v>
      </c>
      <c r="K3656" t="s">
        <v>52</v>
      </c>
      <c r="L3656" t="s">
        <v>731</v>
      </c>
      <c r="M3656" t="s">
        <v>94</v>
      </c>
      <c r="N3656" s="1">
        <v>485786540.92000002</v>
      </c>
      <c r="O3656" s="1">
        <v>285632332.55000001</v>
      </c>
    </row>
    <row r="3657" spans="1:15" x14ac:dyDescent="0.25">
      <c r="A3657" s="2">
        <v>45108.785416666666</v>
      </c>
      <c r="B3657">
        <f t="shared" si="114"/>
        <v>1</v>
      </c>
      <c r="C3657">
        <f t="shared" si="115"/>
        <v>7</v>
      </c>
      <c r="D3657" s="2">
        <f>DATE(2023,KB_s[[#This Row],[Monat]],KB_s[[#This Row],[Tag]])</f>
        <v>45108</v>
      </c>
      <c r="E3657" s="3">
        <f>WEEKNUM(KB_s[[#This Row],[kill_datetime]],2)</f>
        <v>27</v>
      </c>
      <c r="F3657" t="s">
        <v>23</v>
      </c>
      <c r="G3657" t="s">
        <v>20</v>
      </c>
      <c r="H3657" t="s">
        <v>12</v>
      </c>
      <c r="I3657" t="s">
        <v>13</v>
      </c>
      <c r="J3657" t="s">
        <v>379</v>
      </c>
      <c r="K3657" t="s">
        <v>52</v>
      </c>
      <c r="L3657" t="s">
        <v>731</v>
      </c>
      <c r="M3657" t="s">
        <v>94</v>
      </c>
      <c r="N3657" s="1">
        <v>488429529.13</v>
      </c>
      <c r="O3657" s="1">
        <v>260162902.21000001</v>
      </c>
    </row>
    <row r="3658" spans="1:15" x14ac:dyDescent="0.25">
      <c r="A3658" s="2">
        <v>45108.786527777775</v>
      </c>
      <c r="B3658">
        <f t="shared" si="114"/>
        <v>1</v>
      </c>
      <c r="C3658">
        <f t="shared" si="115"/>
        <v>7</v>
      </c>
      <c r="D3658" s="2">
        <f>DATE(2023,KB_s[[#This Row],[Monat]],KB_s[[#This Row],[Tag]])</f>
        <v>45108</v>
      </c>
      <c r="E3658" s="3">
        <f>WEEKNUM(KB_s[[#This Row],[kill_datetime]],2)</f>
        <v>27</v>
      </c>
      <c r="F3658" t="s">
        <v>82</v>
      </c>
      <c r="G3658" t="s">
        <v>20</v>
      </c>
      <c r="H3658" t="s">
        <v>153</v>
      </c>
      <c r="I3658" t="s">
        <v>27</v>
      </c>
      <c r="J3658" t="s">
        <v>90</v>
      </c>
      <c r="K3658" t="s">
        <v>36</v>
      </c>
      <c r="L3658" t="s">
        <v>731</v>
      </c>
      <c r="M3658" t="s">
        <v>94</v>
      </c>
      <c r="N3658" s="1">
        <v>57626298.770000003</v>
      </c>
      <c r="O3658" s="1">
        <v>40945187.490000002</v>
      </c>
    </row>
    <row r="3659" spans="1:15" x14ac:dyDescent="0.25">
      <c r="A3659" s="2">
        <v>45108.786539351851</v>
      </c>
      <c r="B3659">
        <f t="shared" si="114"/>
        <v>1</v>
      </c>
      <c r="C3659">
        <f t="shared" si="115"/>
        <v>7</v>
      </c>
      <c r="D3659" s="2">
        <f>DATE(2023,KB_s[[#This Row],[Monat]],KB_s[[#This Row],[Tag]])</f>
        <v>45108</v>
      </c>
      <c r="E3659" s="3">
        <f>WEEKNUM(KB_s[[#This Row],[kill_datetime]],2)</f>
        <v>27</v>
      </c>
      <c r="F3659" t="s">
        <v>479</v>
      </c>
      <c r="G3659" t="s">
        <v>13</v>
      </c>
      <c r="H3659" t="s">
        <v>438</v>
      </c>
      <c r="I3659" t="s">
        <v>20</v>
      </c>
      <c r="J3659" t="s">
        <v>80</v>
      </c>
      <c r="K3659" t="s">
        <v>36</v>
      </c>
      <c r="L3659" t="s">
        <v>731</v>
      </c>
      <c r="M3659" t="s">
        <v>94</v>
      </c>
      <c r="N3659" s="1">
        <v>62715695.520000003</v>
      </c>
      <c r="O3659" s="1">
        <v>47866343.140000001</v>
      </c>
    </row>
    <row r="3660" spans="1:15" x14ac:dyDescent="0.25">
      <c r="A3660" s="2">
        <v>45108.787280092591</v>
      </c>
      <c r="B3660">
        <f t="shared" si="114"/>
        <v>1</v>
      </c>
      <c r="C3660">
        <f t="shared" si="115"/>
        <v>7</v>
      </c>
      <c r="D3660" s="2">
        <f>DATE(2023,KB_s[[#This Row],[Monat]],KB_s[[#This Row],[Tag]])</f>
        <v>45108</v>
      </c>
      <c r="E3660" s="3">
        <f>WEEKNUM(KB_s[[#This Row],[kill_datetime]],2)</f>
        <v>27</v>
      </c>
      <c r="F3660" t="s">
        <v>176</v>
      </c>
      <c r="G3660" t="s">
        <v>60</v>
      </c>
      <c r="H3660" t="s">
        <v>228</v>
      </c>
      <c r="I3660" t="s">
        <v>27</v>
      </c>
      <c r="J3660" t="s">
        <v>218</v>
      </c>
      <c r="K3660" t="s">
        <v>32</v>
      </c>
      <c r="L3660" t="s">
        <v>731</v>
      </c>
      <c r="M3660" t="s">
        <v>94</v>
      </c>
      <c r="N3660" s="1">
        <v>32184668.039999999</v>
      </c>
      <c r="O3660" s="1">
        <v>17130858.219999999</v>
      </c>
    </row>
    <row r="3661" spans="1:15" x14ac:dyDescent="0.25">
      <c r="A3661" s="2">
        <v>45108.78738425926</v>
      </c>
      <c r="B3661">
        <f t="shared" si="114"/>
        <v>1</v>
      </c>
      <c r="C3661">
        <f t="shared" si="115"/>
        <v>7</v>
      </c>
      <c r="D3661" s="2">
        <f>DATE(2023,KB_s[[#This Row],[Monat]],KB_s[[#This Row],[Tag]])</f>
        <v>45108</v>
      </c>
      <c r="E3661" s="3">
        <f>WEEKNUM(KB_s[[#This Row],[kill_datetime]],2)</f>
        <v>27</v>
      </c>
      <c r="F3661" t="s">
        <v>480</v>
      </c>
      <c r="G3661" t="s">
        <v>13</v>
      </c>
      <c r="H3661" t="s">
        <v>23</v>
      </c>
      <c r="I3661" t="s">
        <v>20</v>
      </c>
      <c r="J3661" t="s">
        <v>528</v>
      </c>
      <c r="K3661" t="s">
        <v>52</v>
      </c>
      <c r="L3661" t="s">
        <v>731</v>
      </c>
      <c r="M3661" t="s">
        <v>94</v>
      </c>
      <c r="N3661" s="1">
        <v>701297727.24000001</v>
      </c>
      <c r="O3661" s="1">
        <v>454084418.70999998</v>
      </c>
    </row>
    <row r="3662" spans="1:15" x14ac:dyDescent="0.25">
      <c r="A3662" s="2">
        <v>45108.787499999999</v>
      </c>
      <c r="B3662">
        <f t="shared" si="114"/>
        <v>1</v>
      </c>
      <c r="C3662">
        <f t="shared" si="115"/>
        <v>7</v>
      </c>
      <c r="D3662" s="2">
        <f>DATE(2023,KB_s[[#This Row],[Monat]],KB_s[[#This Row],[Tag]])</f>
        <v>45108</v>
      </c>
      <c r="E3662" s="3">
        <f>WEEKNUM(KB_s[[#This Row],[kill_datetime]],2)</f>
        <v>27</v>
      </c>
      <c r="F3662" t="s">
        <v>76</v>
      </c>
      <c r="G3662" t="s">
        <v>13</v>
      </c>
      <c r="H3662" t="s">
        <v>23</v>
      </c>
      <c r="I3662" t="s">
        <v>20</v>
      </c>
      <c r="J3662" t="s">
        <v>379</v>
      </c>
      <c r="K3662" t="s">
        <v>52</v>
      </c>
      <c r="L3662" t="s">
        <v>731</v>
      </c>
      <c r="M3662" t="s">
        <v>94</v>
      </c>
      <c r="N3662" s="1">
        <v>500973052.81</v>
      </c>
      <c r="O3662" s="1">
        <v>329322557.55000001</v>
      </c>
    </row>
    <row r="3663" spans="1:15" x14ac:dyDescent="0.25">
      <c r="A3663" s="2">
        <v>45108.787627314814</v>
      </c>
      <c r="B3663">
        <f t="shared" si="114"/>
        <v>1</v>
      </c>
      <c r="C3663">
        <f t="shared" si="115"/>
        <v>7</v>
      </c>
      <c r="D3663" s="2">
        <f>DATE(2023,KB_s[[#This Row],[Monat]],KB_s[[#This Row],[Tag]])</f>
        <v>45108</v>
      </c>
      <c r="E3663" s="3">
        <f>WEEKNUM(KB_s[[#This Row],[kill_datetime]],2)</f>
        <v>27</v>
      </c>
      <c r="F3663" t="s">
        <v>228</v>
      </c>
      <c r="G3663" t="s">
        <v>27</v>
      </c>
      <c r="H3663" t="s">
        <v>23</v>
      </c>
      <c r="I3663" t="s">
        <v>20</v>
      </c>
      <c r="J3663" t="s">
        <v>379</v>
      </c>
      <c r="K3663" t="s">
        <v>52</v>
      </c>
      <c r="L3663" t="s">
        <v>731</v>
      </c>
      <c r="M3663" t="s">
        <v>94</v>
      </c>
      <c r="N3663" s="1">
        <v>552036202.34000003</v>
      </c>
      <c r="O3663" s="1">
        <v>280499513.54000002</v>
      </c>
    </row>
    <row r="3664" spans="1:15" x14ac:dyDescent="0.25">
      <c r="A3664" s="2">
        <v>45108.787708333337</v>
      </c>
      <c r="B3664">
        <f t="shared" si="114"/>
        <v>1</v>
      </c>
      <c r="C3664">
        <f t="shared" si="115"/>
        <v>7</v>
      </c>
      <c r="D3664" s="2">
        <f>DATE(2023,KB_s[[#This Row],[Monat]],KB_s[[#This Row],[Tag]])</f>
        <v>45108</v>
      </c>
      <c r="E3664" s="3">
        <f>WEEKNUM(KB_s[[#This Row],[kill_datetime]],2)</f>
        <v>27</v>
      </c>
      <c r="F3664" t="s">
        <v>409</v>
      </c>
      <c r="G3664" t="s">
        <v>13</v>
      </c>
      <c r="H3664" t="s">
        <v>290</v>
      </c>
      <c r="I3664" t="s">
        <v>20</v>
      </c>
      <c r="J3664" t="s">
        <v>226</v>
      </c>
      <c r="K3664" t="s">
        <v>52</v>
      </c>
      <c r="L3664" t="s">
        <v>731</v>
      </c>
      <c r="M3664" t="s">
        <v>94</v>
      </c>
      <c r="N3664" s="1">
        <v>368688828.81</v>
      </c>
      <c r="O3664" s="1">
        <v>164172618.69</v>
      </c>
    </row>
    <row r="3665" spans="1:15" x14ac:dyDescent="0.25">
      <c r="A3665" s="2">
        <v>45108.78833333333</v>
      </c>
      <c r="B3665">
        <f t="shared" si="114"/>
        <v>1</v>
      </c>
      <c r="C3665">
        <f t="shared" si="115"/>
        <v>7</v>
      </c>
      <c r="D3665" s="2">
        <f>DATE(2023,KB_s[[#This Row],[Monat]],KB_s[[#This Row],[Tag]])</f>
        <v>45108</v>
      </c>
      <c r="E3665" s="3">
        <f>WEEKNUM(KB_s[[#This Row],[kill_datetime]],2)</f>
        <v>27</v>
      </c>
      <c r="F3665" t="s">
        <v>344</v>
      </c>
      <c r="G3665" t="s">
        <v>20</v>
      </c>
      <c r="H3665" t="s">
        <v>228</v>
      </c>
      <c r="I3665" t="s">
        <v>27</v>
      </c>
      <c r="J3665" t="s">
        <v>233</v>
      </c>
      <c r="K3665" t="s">
        <v>17</v>
      </c>
      <c r="L3665" t="s">
        <v>731</v>
      </c>
      <c r="M3665" t="s">
        <v>94</v>
      </c>
      <c r="N3665" s="1">
        <v>2235735.61</v>
      </c>
      <c r="O3665" s="1">
        <v>747788.24</v>
      </c>
    </row>
    <row r="3666" spans="1:15" x14ac:dyDescent="0.25">
      <c r="A3666" s="2">
        <v>45108.78833333333</v>
      </c>
      <c r="B3666">
        <f t="shared" si="114"/>
        <v>1</v>
      </c>
      <c r="C3666">
        <f t="shared" si="115"/>
        <v>7</v>
      </c>
      <c r="D3666" s="2">
        <f>DATE(2023,KB_s[[#This Row],[Monat]],KB_s[[#This Row],[Tag]])</f>
        <v>45108</v>
      </c>
      <c r="E3666" s="3">
        <f>WEEKNUM(KB_s[[#This Row],[kill_datetime]],2)</f>
        <v>27</v>
      </c>
      <c r="F3666" t="s">
        <v>344</v>
      </c>
      <c r="G3666" t="s">
        <v>20</v>
      </c>
      <c r="H3666" t="s">
        <v>704</v>
      </c>
      <c r="I3666" t="s">
        <v>27</v>
      </c>
      <c r="J3666" t="s">
        <v>200</v>
      </c>
      <c r="K3666" t="s">
        <v>17</v>
      </c>
      <c r="L3666" t="s">
        <v>731</v>
      </c>
      <c r="M3666" t="s">
        <v>94</v>
      </c>
      <c r="N3666" s="1">
        <v>2046872.06</v>
      </c>
      <c r="O3666" s="1">
        <v>1851538.45</v>
      </c>
    </row>
    <row r="3667" spans="1:15" x14ac:dyDescent="0.25">
      <c r="A3667" s="2">
        <v>45108.788842592592</v>
      </c>
      <c r="B3667">
        <f t="shared" si="114"/>
        <v>1</v>
      </c>
      <c r="C3667">
        <f t="shared" si="115"/>
        <v>7</v>
      </c>
      <c r="D3667" s="2">
        <f>DATE(2023,KB_s[[#This Row],[Monat]],KB_s[[#This Row],[Tag]])</f>
        <v>45108</v>
      </c>
      <c r="E3667" s="3">
        <f>WEEKNUM(KB_s[[#This Row],[kill_datetime]],2)</f>
        <v>27</v>
      </c>
      <c r="F3667" t="s">
        <v>228</v>
      </c>
      <c r="G3667" t="s">
        <v>27</v>
      </c>
      <c r="H3667" t="s">
        <v>40</v>
      </c>
      <c r="I3667" t="s">
        <v>20</v>
      </c>
      <c r="J3667" t="s">
        <v>251</v>
      </c>
      <c r="K3667" t="s">
        <v>52</v>
      </c>
      <c r="L3667" t="s">
        <v>731</v>
      </c>
      <c r="M3667" t="s">
        <v>94</v>
      </c>
      <c r="N3667" s="1">
        <v>319034089.27999997</v>
      </c>
      <c r="O3667" s="1">
        <v>124002284.7</v>
      </c>
    </row>
    <row r="3668" spans="1:15" x14ac:dyDescent="0.25">
      <c r="A3668" s="2">
        <v>45108.78979166667</v>
      </c>
      <c r="B3668">
        <f t="shared" si="114"/>
        <v>1</v>
      </c>
      <c r="C3668">
        <f t="shared" si="115"/>
        <v>7</v>
      </c>
      <c r="D3668" s="2">
        <f>DATE(2023,KB_s[[#This Row],[Monat]],KB_s[[#This Row],[Tag]])</f>
        <v>45108</v>
      </c>
      <c r="E3668" s="3">
        <f>WEEKNUM(KB_s[[#This Row],[kill_datetime]],2)</f>
        <v>27</v>
      </c>
      <c r="F3668" t="s">
        <v>480</v>
      </c>
      <c r="G3668" t="s">
        <v>13</v>
      </c>
      <c r="H3668" t="s">
        <v>82</v>
      </c>
      <c r="I3668" t="s">
        <v>20</v>
      </c>
      <c r="J3668" t="s">
        <v>528</v>
      </c>
      <c r="K3668" t="s">
        <v>52</v>
      </c>
      <c r="L3668" t="s">
        <v>731</v>
      </c>
      <c r="M3668" t="s">
        <v>94</v>
      </c>
      <c r="N3668" s="1">
        <v>769283056.25999999</v>
      </c>
      <c r="O3668" s="1">
        <v>495932182.61000001</v>
      </c>
    </row>
    <row r="3669" spans="1:15" x14ac:dyDescent="0.25">
      <c r="A3669" s="2">
        <v>45108.790231481478</v>
      </c>
      <c r="B3669">
        <f t="shared" si="114"/>
        <v>1</v>
      </c>
      <c r="C3669">
        <f t="shared" si="115"/>
        <v>7</v>
      </c>
      <c r="D3669" s="2">
        <f>DATE(2023,KB_s[[#This Row],[Monat]],KB_s[[#This Row],[Tag]])</f>
        <v>45108</v>
      </c>
      <c r="E3669" s="3">
        <f>WEEKNUM(KB_s[[#This Row],[kill_datetime]],2)</f>
        <v>27</v>
      </c>
      <c r="F3669" t="s">
        <v>195</v>
      </c>
      <c r="G3669" t="s">
        <v>27</v>
      </c>
      <c r="H3669" t="s">
        <v>301</v>
      </c>
      <c r="I3669" t="s">
        <v>20</v>
      </c>
      <c r="J3669" t="s">
        <v>226</v>
      </c>
      <c r="K3669" t="s">
        <v>52</v>
      </c>
      <c r="L3669" t="s">
        <v>731</v>
      </c>
      <c r="M3669" t="s">
        <v>94</v>
      </c>
      <c r="N3669" s="1">
        <v>239284283.06999999</v>
      </c>
      <c r="O3669" s="1">
        <v>93754952.700000003</v>
      </c>
    </row>
    <row r="3670" spans="1:15" x14ac:dyDescent="0.25">
      <c r="A3670" s="2">
        <v>45108.790555555555</v>
      </c>
      <c r="B3670">
        <f t="shared" si="114"/>
        <v>1</v>
      </c>
      <c r="C3670">
        <f t="shared" si="115"/>
        <v>7</v>
      </c>
      <c r="D3670" s="2">
        <f>DATE(2023,KB_s[[#This Row],[Monat]],KB_s[[#This Row],[Tag]])</f>
        <v>45108</v>
      </c>
      <c r="E3670" s="3">
        <f>WEEKNUM(KB_s[[#This Row],[kill_datetime]],2)</f>
        <v>27</v>
      </c>
      <c r="F3670" t="s">
        <v>350</v>
      </c>
      <c r="G3670" t="s">
        <v>20</v>
      </c>
      <c r="H3670" t="s">
        <v>487</v>
      </c>
      <c r="I3670" t="s">
        <v>27</v>
      </c>
      <c r="J3670" t="s">
        <v>200</v>
      </c>
      <c r="K3670" t="s">
        <v>17</v>
      </c>
      <c r="L3670" t="s">
        <v>731</v>
      </c>
      <c r="M3670" t="s">
        <v>94</v>
      </c>
      <c r="N3670" s="1">
        <v>1957559.93</v>
      </c>
      <c r="O3670" s="1">
        <v>1321418.17</v>
      </c>
    </row>
    <row r="3671" spans="1:15" x14ac:dyDescent="0.25">
      <c r="A3671" s="2">
        <v>45108.790567129632</v>
      </c>
      <c r="B3671">
        <f t="shared" si="114"/>
        <v>1</v>
      </c>
      <c r="C3671">
        <f t="shared" si="115"/>
        <v>7</v>
      </c>
      <c r="D3671" s="2">
        <f>DATE(2023,KB_s[[#This Row],[Monat]],KB_s[[#This Row],[Tag]])</f>
        <v>45108</v>
      </c>
      <c r="E3671" s="3">
        <f>WEEKNUM(KB_s[[#This Row],[kill_datetime]],2)</f>
        <v>27</v>
      </c>
      <c r="F3671" t="s">
        <v>361</v>
      </c>
      <c r="G3671" t="s">
        <v>27</v>
      </c>
      <c r="H3671" t="s">
        <v>23</v>
      </c>
      <c r="I3671" t="s">
        <v>20</v>
      </c>
      <c r="J3671" t="s">
        <v>114</v>
      </c>
      <c r="K3671" t="s">
        <v>17</v>
      </c>
      <c r="L3671" t="s">
        <v>731</v>
      </c>
      <c r="M3671" t="s">
        <v>94</v>
      </c>
      <c r="N3671" s="1">
        <v>71919673</v>
      </c>
      <c r="O3671" s="1">
        <v>67856774.269999996</v>
      </c>
    </row>
    <row r="3672" spans="1:15" x14ac:dyDescent="0.25">
      <c r="A3672" s="2">
        <v>45108.790590277778</v>
      </c>
      <c r="B3672">
        <f t="shared" si="114"/>
        <v>1</v>
      </c>
      <c r="C3672">
        <f t="shared" si="115"/>
        <v>7</v>
      </c>
      <c r="D3672" s="2">
        <f>DATE(2023,KB_s[[#This Row],[Monat]],KB_s[[#This Row],[Tag]])</f>
        <v>45108</v>
      </c>
      <c r="E3672" s="3">
        <f>WEEKNUM(KB_s[[#This Row],[kill_datetime]],2)</f>
        <v>27</v>
      </c>
      <c r="F3672" t="s">
        <v>518</v>
      </c>
      <c r="G3672" t="s">
        <v>60</v>
      </c>
      <c r="H3672" t="s">
        <v>120</v>
      </c>
      <c r="I3672" t="s">
        <v>27</v>
      </c>
      <c r="J3672" t="s">
        <v>80</v>
      </c>
      <c r="K3672" t="s">
        <v>36</v>
      </c>
      <c r="L3672" t="s">
        <v>731</v>
      </c>
      <c r="M3672" t="s">
        <v>94</v>
      </c>
      <c r="N3672" s="1">
        <v>60793763.759999998</v>
      </c>
      <c r="O3672" s="1">
        <v>47479069.520000003</v>
      </c>
    </row>
    <row r="3673" spans="1:15" x14ac:dyDescent="0.25">
      <c r="A3673" s="2">
        <v>45108.790659722225</v>
      </c>
      <c r="B3673">
        <f t="shared" si="114"/>
        <v>1</v>
      </c>
      <c r="C3673">
        <f t="shared" si="115"/>
        <v>7</v>
      </c>
      <c r="D3673" s="2">
        <f>DATE(2023,KB_s[[#This Row],[Monat]],KB_s[[#This Row],[Tag]])</f>
        <v>45108</v>
      </c>
      <c r="E3673" s="3">
        <f>WEEKNUM(KB_s[[#This Row],[kill_datetime]],2)</f>
        <v>27</v>
      </c>
      <c r="F3673" t="s">
        <v>82</v>
      </c>
      <c r="G3673" t="s">
        <v>20</v>
      </c>
      <c r="H3673" t="s">
        <v>479</v>
      </c>
      <c r="I3673" t="s">
        <v>13</v>
      </c>
      <c r="J3673" t="s">
        <v>454</v>
      </c>
      <c r="K3673" t="s">
        <v>52</v>
      </c>
      <c r="L3673" t="s">
        <v>731</v>
      </c>
      <c r="M3673" t="s">
        <v>94</v>
      </c>
      <c r="N3673" s="1">
        <v>181330800.62</v>
      </c>
      <c r="O3673" s="1">
        <v>50941137.740000002</v>
      </c>
    </row>
    <row r="3674" spans="1:15" x14ac:dyDescent="0.25">
      <c r="A3674" s="2">
        <v>45108.790706018517</v>
      </c>
      <c r="B3674">
        <f t="shared" si="114"/>
        <v>1</v>
      </c>
      <c r="C3674">
        <f t="shared" si="115"/>
        <v>7</v>
      </c>
      <c r="D3674" s="2">
        <f>DATE(2023,KB_s[[#This Row],[Monat]],KB_s[[#This Row],[Tag]])</f>
        <v>45108</v>
      </c>
      <c r="E3674" s="3">
        <f>WEEKNUM(KB_s[[#This Row],[kill_datetime]],2)</f>
        <v>27</v>
      </c>
      <c r="F3674" t="s">
        <v>108</v>
      </c>
      <c r="G3674" t="s">
        <v>13</v>
      </c>
      <c r="H3674" t="s">
        <v>186</v>
      </c>
      <c r="I3674" t="s">
        <v>20</v>
      </c>
      <c r="J3674" t="s">
        <v>379</v>
      </c>
      <c r="K3674" t="s">
        <v>52</v>
      </c>
      <c r="L3674" t="s">
        <v>731</v>
      </c>
      <c r="M3674" t="s">
        <v>94</v>
      </c>
      <c r="N3674" s="1">
        <v>546142630.45000005</v>
      </c>
      <c r="O3674" s="1">
        <v>275025784.13</v>
      </c>
    </row>
    <row r="3675" spans="1:15" x14ac:dyDescent="0.25">
      <c r="A3675" s="2">
        <v>45108.790891203702</v>
      </c>
      <c r="B3675">
        <f t="shared" si="114"/>
        <v>1</v>
      </c>
      <c r="C3675">
        <f t="shared" si="115"/>
        <v>7</v>
      </c>
      <c r="D3675" s="2">
        <f>DATE(2023,KB_s[[#This Row],[Monat]],KB_s[[#This Row],[Tag]])</f>
        <v>45108</v>
      </c>
      <c r="E3675" s="3">
        <f>WEEKNUM(KB_s[[#This Row],[kill_datetime]],2)</f>
        <v>27</v>
      </c>
      <c r="F3675" t="s">
        <v>499</v>
      </c>
      <c r="G3675" t="s">
        <v>13</v>
      </c>
      <c r="H3675" t="s">
        <v>457</v>
      </c>
      <c r="I3675" t="s">
        <v>20</v>
      </c>
      <c r="J3675" t="s">
        <v>528</v>
      </c>
      <c r="K3675" t="s">
        <v>52</v>
      </c>
      <c r="L3675" t="s">
        <v>731</v>
      </c>
      <c r="M3675" t="s">
        <v>94</v>
      </c>
      <c r="N3675" s="1">
        <v>717855971.59000003</v>
      </c>
      <c r="O3675" s="1">
        <v>507013771.55000001</v>
      </c>
    </row>
    <row r="3676" spans="1:15" x14ac:dyDescent="0.25">
      <c r="A3676" s="2">
        <v>45108.791238425925</v>
      </c>
      <c r="B3676">
        <f t="shared" si="114"/>
        <v>1</v>
      </c>
      <c r="C3676">
        <f t="shared" si="115"/>
        <v>7</v>
      </c>
      <c r="D3676" s="2">
        <f>DATE(2023,KB_s[[#This Row],[Monat]],KB_s[[#This Row],[Tag]])</f>
        <v>45108</v>
      </c>
      <c r="E3676" s="3">
        <f>WEEKNUM(KB_s[[#This Row],[kill_datetime]],2)</f>
        <v>27</v>
      </c>
      <c r="F3676" t="s">
        <v>487</v>
      </c>
      <c r="G3676" t="s">
        <v>27</v>
      </c>
      <c r="H3676" t="s">
        <v>608</v>
      </c>
      <c r="I3676" t="s">
        <v>20</v>
      </c>
      <c r="J3676" t="s">
        <v>251</v>
      </c>
      <c r="K3676" t="s">
        <v>52</v>
      </c>
      <c r="L3676" t="s">
        <v>731</v>
      </c>
      <c r="M3676" t="s">
        <v>94</v>
      </c>
      <c r="N3676" s="1">
        <v>304115818.58999997</v>
      </c>
      <c r="O3676" s="1">
        <v>121279086.06999999</v>
      </c>
    </row>
    <row r="3677" spans="1:15" x14ac:dyDescent="0.25">
      <c r="A3677" s="2">
        <v>45108.791400462964</v>
      </c>
      <c r="B3677">
        <f t="shared" si="114"/>
        <v>1</v>
      </c>
      <c r="C3677">
        <f t="shared" si="115"/>
        <v>7</v>
      </c>
      <c r="D3677" s="2">
        <f>DATE(2023,KB_s[[#This Row],[Monat]],KB_s[[#This Row],[Tag]])</f>
        <v>45108</v>
      </c>
      <c r="E3677" s="3">
        <f>WEEKNUM(KB_s[[#This Row],[kill_datetime]],2)</f>
        <v>27</v>
      </c>
      <c r="F3677" t="s">
        <v>560</v>
      </c>
      <c r="G3677" t="s">
        <v>27</v>
      </c>
      <c r="H3677" t="s">
        <v>40</v>
      </c>
      <c r="I3677" t="s">
        <v>20</v>
      </c>
      <c r="J3677" t="s">
        <v>251</v>
      </c>
      <c r="K3677" t="s">
        <v>52</v>
      </c>
      <c r="L3677" t="s">
        <v>731</v>
      </c>
      <c r="M3677" t="s">
        <v>94</v>
      </c>
      <c r="N3677" s="1">
        <v>293019278.63999999</v>
      </c>
      <c r="O3677" s="1">
        <v>140947337.87</v>
      </c>
    </row>
    <row r="3678" spans="1:15" x14ac:dyDescent="0.25">
      <c r="A3678" s="2">
        <v>45108.791400462964</v>
      </c>
      <c r="B3678">
        <f t="shared" si="114"/>
        <v>1</v>
      </c>
      <c r="C3678">
        <f t="shared" si="115"/>
        <v>7</v>
      </c>
      <c r="D3678" s="2">
        <f>DATE(2023,KB_s[[#This Row],[Monat]],KB_s[[#This Row],[Tag]])</f>
        <v>45108</v>
      </c>
      <c r="E3678" s="3">
        <f>WEEKNUM(KB_s[[#This Row],[kill_datetime]],2)</f>
        <v>27</v>
      </c>
      <c r="F3678" t="s">
        <v>22</v>
      </c>
      <c r="G3678" t="s">
        <v>13</v>
      </c>
      <c r="H3678" t="s">
        <v>176</v>
      </c>
      <c r="I3678" t="s">
        <v>60</v>
      </c>
      <c r="J3678" t="s">
        <v>478</v>
      </c>
      <c r="K3678" t="s">
        <v>32</v>
      </c>
      <c r="L3678" t="s">
        <v>731</v>
      </c>
      <c r="M3678" t="s">
        <v>94</v>
      </c>
      <c r="N3678" s="1">
        <v>116476767.63</v>
      </c>
      <c r="O3678" s="1">
        <v>68873697.060000002</v>
      </c>
    </row>
    <row r="3679" spans="1:15" x14ac:dyDescent="0.25">
      <c r="A3679" s="2">
        <v>45108.791932870372</v>
      </c>
      <c r="B3679">
        <f t="shared" si="114"/>
        <v>1</v>
      </c>
      <c r="C3679">
        <f t="shared" si="115"/>
        <v>7</v>
      </c>
      <c r="D3679" s="2">
        <f>DATE(2023,KB_s[[#This Row],[Monat]],KB_s[[#This Row],[Tag]])</f>
        <v>45108</v>
      </c>
      <c r="E3679" s="3">
        <f>WEEKNUM(KB_s[[#This Row],[kill_datetime]],2)</f>
        <v>27</v>
      </c>
      <c r="F3679" t="s">
        <v>490</v>
      </c>
      <c r="G3679" t="s">
        <v>15</v>
      </c>
      <c r="H3679" t="s">
        <v>287</v>
      </c>
      <c r="I3679" t="s">
        <v>27</v>
      </c>
      <c r="J3679" t="s">
        <v>42</v>
      </c>
      <c r="K3679" t="s">
        <v>25</v>
      </c>
      <c r="L3679" t="s">
        <v>731</v>
      </c>
      <c r="M3679" t="s">
        <v>94</v>
      </c>
      <c r="N3679" s="1">
        <v>32409941.5</v>
      </c>
      <c r="O3679" s="1">
        <v>32409941.5</v>
      </c>
    </row>
    <row r="3680" spans="1:15" x14ac:dyDescent="0.25">
      <c r="A3680" s="2">
        <v>45108.792175925926</v>
      </c>
      <c r="B3680">
        <f t="shared" si="114"/>
        <v>1</v>
      </c>
      <c r="C3680">
        <f t="shared" si="115"/>
        <v>7</v>
      </c>
      <c r="D3680" s="2">
        <f>DATE(2023,KB_s[[#This Row],[Monat]],KB_s[[#This Row],[Tag]])</f>
        <v>45108</v>
      </c>
      <c r="E3680" s="3">
        <f>WEEKNUM(KB_s[[#This Row],[kill_datetime]],2)</f>
        <v>27</v>
      </c>
      <c r="F3680" t="s">
        <v>81</v>
      </c>
      <c r="G3680" t="s">
        <v>20</v>
      </c>
      <c r="H3680" t="s">
        <v>230</v>
      </c>
      <c r="I3680" t="s">
        <v>13</v>
      </c>
      <c r="J3680" t="s">
        <v>454</v>
      </c>
      <c r="K3680" t="s">
        <v>52</v>
      </c>
      <c r="L3680" t="s">
        <v>731</v>
      </c>
      <c r="M3680" t="s">
        <v>94</v>
      </c>
      <c r="N3680" s="1">
        <v>189238769.52000001</v>
      </c>
      <c r="O3680" s="1">
        <v>60475514.899999999</v>
      </c>
    </row>
    <row r="3681" spans="1:15" x14ac:dyDescent="0.25">
      <c r="A3681" s="2">
        <v>45108.792615740742</v>
      </c>
      <c r="B3681">
        <f t="shared" si="114"/>
        <v>1</v>
      </c>
      <c r="C3681">
        <f t="shared" si="115"/>
        <v>7</v>
      </c>
      <c r="D3681" s="2">
        <f>DATE(2023,KB_s[[#This Row],[Monat]],KB_s[[#This Row],[Tag]])</f>
        <v>45108</v>
      </c>
      <c r="E3681" s="3">
        <f>WEEKNUM(KB_s[[#This Row],[kill_datetime]],2)</f>
        <v>27</v>
      </c>
      <c r="F3681" t="s">
        <v>22</v>
      </c>
      <c r="G3681" t="s">
        <v>13</v>
      </c>
      <c r="H3681" t="s">
        <v>23</v>
      </c>
      <c r="I3681" t="s">
        <v>20</v>
      </c>
      <c r="J3681" t="s">
        <v>528</v>
      </c>
      <c r="K3681" t="s">
        <v>52</v>
      </c>
      <c r="L3681" t="s">
        <v>731</v>
      </c>
      <c r="M3681" t="s">
        <v>94</v>
      </c>
      <c r="N3681" s="1">
        <v>2027549562.8900001</v>
      </c>
      <c r="O3681" s="1">
        <v>1543636593.29</v>
      </c>
    </row>
    <row r="3682" spans="1:15" x14ac:dyDescent="0.25">
      <c r="A3682" s="2">
        <v>45108.792638888888</v>
      </c>
      <c r="B3682">
        <f t="shared" si="114"/>
        <v>1</v>
      </c>
      <c r="C3682">
        <f t="shared" si="115"/>
        <v>7</v>
      </c>
      <c r="D3682" s="2">
        <f>DATE(2023,KB_s[[#This Row],[Monat]],KB_s[[#This Row],[Tag]])</f>
        <v>45108</v>
      </c>
      <c r="E3682" s="3">
        <f>WEEKNUM(KB_s[[#This Row],[kill_datetime]],2)</f>
        <v>27</v>
      </c>
      <c r="F3682" t="s">
        <v>509</v>
      </c>
      <c r="G3682" t="s">
        <v>13</v>
      </c>
      <c r="H3682" t="s">
        <v>175</v>
      </c>
      <c r="I3682" t="s">
        <v>60</v>
      </c>
      <c r="J3682" t="s">
        <v>478</v>
      </c>
      <c r="K3682" t="s">
        <v>32</v>
      </c>
      <c r="L3682" t="s">
        <v>731</v>
      </c>
      <c r="M3682" t="s">
        <v>94</v>
      </c>
      <c r="N3682" s="1">
        <v>113049342.14</v>
      </c>
      <c r="O3682" s="1">
        <v>109601954.98</v>
      </c>
    </row>
    <row r="3683" spans="1:15" x14ac:dyDescent="0.25">
      <c r="A3683" s="2">
        <v>45108.792673611111</v>
      </c>
      <c r="B3683">
        <f t="shared" si="114"/>
        <v>1</v>
      </c>
      <c r="C3683">
        <f t="shared" si="115"/>
        <v>7</v>
      </c>
      <c r="D3683" s="2">
        <f>DATE(2023,KB_s[[#This Row],[Monat]],KB_s[[#This Row],[Tag]])</f>
        <v>45108</v>
      </c>
      <c r="E3683" s="3">
        <f>WEEKNUM(KB_s[[#This Row],[kill_datetime]],2)</f>
        <v>27</v>
      </c>
      <c r="F3683" t="s">
        <v>12</v>
      </c>
      <c r="G3683" t="s">
        <v>13</v>
      </c>
      <c r="H3683" t="s">
        <v>82</v>
      </c>
      <c r="I3683" t="s">
        <v>20</v>
      </c>
      <c r="J3683" t="s">
        <v>379</v>
      </c>
      <c r="K3683" t="s">
        <v>52</v>
      </c>
      <c r="L3683" t="s">
        <v>731</v>
      </c>
      <c r="M3683" t="s">
        <v>94</v>
      </c>
      <c r="N3683" s="1">
        <v>497088826.5</v>
      </c>
      <c r="O3683" s="1">
        <v>296679067.62</v>
      </c>
    </row>
    <row r="3684" spans="1:15" x14ac:dyDescent="0.25">
      <c r="A3684" s="2">
        <v>45108.792766203704</v>
      </c>
      <c r="B3684">
        <f t="shared" si="114"/>
        <v>1</v>
      </c>
      <c r="C3684">
        <f t="shared" si="115"/>
        <v>7</v>
      </c>
      <c r="D3684" s="2">
        <f>DATE(2023,KB_s[[#This Row],[Monat]],KB_s[[#This Row],[Tag]])</f>
        <v>45108</v>
      </c>
      <c r="E3684" s="3">
        <f>WEEKNUM(KB_s[[#This Row],[kill_datetime]],2)</f>
        <v>27</v>
      </c>
      <c r="F3684" t="s">
        <v>413</v>
      </c>
      <c r="G3684" t="s">
        <v>27</v>
      </c>
      <c r="H3684" t="s">
        <v>81</v>
      </c>
      <c r="I3684" t="s">
        <v>20</v>
      </c>
      <c r="J3684" t="s">
        <v>114</v>
      </c>
      <c r="K3684" t="s">
        <v>17</v>
      </c>
      <c r="L3684" t="s">
        <v>731</v>
      </c>
      <c r="M3684" t="s">
        <v>94</v>
      </c>
      <c r="N3684" s="1">
        <v>72606354.859999999</v>
      </c>
      <c r="O3684" s="1">
        <v>68048621.480000004</v>
      </c>
    </row>
    <row r="3685" spans="1:15" x14ac:dyDescent="0.25">
      <c r="A3685" s="2">
        <v>45108.79283564815</v>
      </c>
      <c r="B3685">
        <f t="shared" si="114"/>
        <v>1</v>
      </c>
      <c r="C3685">
        <f t="shared" si="115"/>
        <v>7</v>
      </c>
      <c r="D3685" s="2">
        <f>DATE(2023,KB_s[[#This Row],[Monat]],KB_s[[#This Row],[Tag]])</f>
        <v>45108</v>
      </c>
      <c r="E3685" s="3">
        <f>WEEKNUM(KB_s[[#This Row],[kill_datetime]],2)</f>
        <v>27</v>
      </c>
      <c r="F3685" t="s">
        <v>359</v>
      </c>
      <c r="G3685" t="s">
        <v>20</v>
      </c>
      <c r="H3685" t="s">
        <v>76</v>
      </c>
      <c r="I3685" t="s">
        <v>13</v>
      </c>
      <c r="J3685" t="s">
        <v>454</v>
      </c>
      <c r="K3685" t="s">
        <v>52</v>
      </c>
      <c r="L3685" t="s">
        <v>731</v>
      </c>
      <c r="M3685" t="s">
        <v>94</v>
      </c>
      <c r="N3685" s="1">
        <v>184611577.75</v>
      </c>
      <c r="O3685" s="1">
        <v>54277112.719999999</v>
      </c>
    </row>
    <row r="3686" spans="1:15" x14ac:dyDescent="0.25">
      <c r="A3686" s="2">
        <v>45108.793229166666</v>
      </c>
      <c r="B3686">
        <f t="shared" si="114"/>
        <v>1</v>
      </c>
      <c r="C3686">
        <f t="shared" si="115"/>
        <v>7</v>
      </c>
      <c r="D3686" s="2">
        <f>DATE(2023,KB_s[[#This Row],[Monat]],KB_s[[#This Row],[Tag]])</f>
        <v>45108</v>
      </c>
      <c r="E3686" s="3">
        <f>WEEKNUM(KB_s[[#This Row],[kill_datetime]],2)</f>
        <v>27</v>
      </c>
      <c r="F3686" t="s">
        <v>172</v>
      </c>
      <c r="G3686" t="s">
        <v>13</v>
      </c>
      <c r="H3686" t="s">
        <v>619</v>
      </c>
      <c r="I3686" t="s">
        <v>60</v>
      </c>
      <c r="J3686" t="s">
        <v>478</v>
      </c>
      <c r="K3686" t="s">
        <v>32</v>
      </c>
      <c r="L3686" t="s">
        <v>731</v>
      </c>
      <c r="M3686" t="s">
        <v>94</v>
      </c>
      <c r="N3686" s="1">
        <v>114360927.81</v>
      </c>
      <c r="O3686" s="1">
        <v>69506635.040000007</v>
      </c>
    </row>
    <row r="3687" spans="1:15" x14ac:dyDescent="0.25">
      <c r="A3687" s="2">
        <v>45108.793425925927</v>
      </c>
      <c r="B3687">
        <f t="shared" si="114"/>
        <v>1</v>
      </c>
      <c r="C3687">
        <f t="shared" si="115"/>
        <v>7</v>
      </c>
      <c r="D3687" s="2">
        <f>DATE(2023,KB_s[[#This Row],[Monat]],KB_s[[#This Row],[Tag]])</f>
        <v>45108</v>
      </c>
      <c r="E3687" s="3">
        <f>WEEKNUM(KB_s[[#This Row],[kill_datetime]],2)</f>
        <v>27</v>
      </c>
      <c r="F3687" t="s">
        <v>144</v>
      </c>
      <c r="G3687" t="s">
        <v>27</v>
      </c>
      <c r="H3687" t="s">
        <v>447</v>
      </c>
      <c r="I3687" t="s">
        <v>20</v>
      </c>
      <c r="J3687" t="s">
        <v>251</v>
      </c>
      <c r="K3687" t="s">
        <v>52</v>
      </c>
      <c r="L3687" t="s">
        <v>731</v>
      </c>
      <c r="M3687" t="s">
        <v>94</v>
      </c>
      <c r="N3687" s="1">
        <v>287623294.91000003</v>
      </c>
      <c r="O3687" s="1">
        <v>83642968.159999996</v>
      </c>
    </row>
    <row r="3688" spans="1:15" x14ac:dyDescent="0.25">
      <c r="A3688" s="2">
        <v>45108.793668981481</v>
      </c>
      <c r="B3688">
        <f t="shared" si="114"/>
        <v>1</v>
      </c>
      <c r="C3688">
        <f t="shared" si="115"/>
        <v>7</v>
      </c>
      <c r="D3688" s="2">
        <f>DATE(2023,KB_s[[#This Row],[Monat]],KB_s[[#This Row],[Tag]])</f>
        <v>45108</v>
      </c>
      <c r="E3688" s="3">
        <f>WEEKNUM(KB_s[[#This Row],[kill_datetime]],2)</f>
        <v>27</v>
      </c>
      <c r="F3688" t="s">
        <v>82</v>
      </c>
      <c r="G3688" t="s">
        <v>20</v>
      </c>
      <c r="H3688" t="s">
        <v>21</v>
      </c>
      <c r="I3688" t="s">
        <v>13</v>
      </c>
      <c r="J3688" t="s">
        <v>454</v>
      </c>
      <c r="K3688" t="s">
        <v>52</v>
      </c>
      <c r="L3688" t="s">
        <v>731</v>
      </c>
      <c r="M3688" t="s">
        <v>94</v>
      </c>
      <c r="N3688" s="1">
        <v>294993036.19</v>
      </c>
      <c r="O3688" s="1">
        <v>163320312.56999999</v>
      </c>
    </row>
    <row r="3689" spans="1:15" x14ac:dyDescent="0.25">
      <c r="A3689" s="2">
        <v>45108.79383101852</v>
      </c>
      <c r="B3689">
        <f t="shared" si="114"/>
        <v>1</v>
      </c>
      <c r="C3689">
        <f t="shared" si="115"/>
        <v>7</v>
      </c>
      <c r="D3689" s="2">
        <f>DATE(2023,KB_s[[#This Row],[Monat]],KB_s[[#This Row],[Tag]])</f>
        <v>45108</v>
      </c>
      <c r="E3689" s="3">
        <f>WEEKNUM(KB_s[[#This Row],[kill_datetime]],2)</f>
        <v>27</v>
      </c>
      <c r="F3689" t="s">
        <v>172</v>
      </c>
      <c r="G3689" t="s">
        <v>13</v>
      </c>
      <c r="H3689" t="s">
        <v>23</v>
      </c>
      <c r="I3689" t="s">
        <v>20</v>
      </c>
      <c r="J3689" t="s">
        <v>251</v>
      </c>
      <c r="K3689" t="s">
        <v>52</v>
      </c>
      <c r="L3689" t="s">
        <v>731</v>
      </c>
      <c r="M3689" t="s">
        <v>94</v>
      </c>
      <c r="N3689" s="1">
        <v>364053063.45999998</v>
      </c>
      <c r="O3689" s="1">
        <v>113870445.3</v>
      </c>
    </row>
    <row r="3690" spans="1:15" x14ac:dyDescent="0.25">
      <c r="A3690" s="2">
        <v>45108.794189814813</v>
      </c>
      <c r="B3690">
        <f t="shared" si="114"/>
        <v>1</v>
      </c>
      <c r="C3690">
        <f t="shared" si="115"/>
        <v>7</v>
      </c>
      <c r="D3690" s="2">
        <f>DATE(2023,KB_s[[#This Row],[Monat]],KB_s[[#This Row],[Tag]])</f>
        <v>45108</v>
      </c>
      <c r="E3690" s="3">
        <f>WEEKNUM(KB_s[[#This Row],[kill_datetime]],2)</f>
        <v>27</v>
      </c>
      <c r="F3690" t="s">
        <v>535</v>
      </c>
      <c r="G3690" t="s">
        <v>13</v>
      </c>
      <c r="H3690" t="s">
        <v>536</v>
      </c>
      <c r="I3690" t="s">
        <v>60</v>
      </c>
      <c r="J3690" t="s">
        <v>478</v>
      </c>
      <c r="K3690" t="s">
        <v>32</v>
      </c>
      <c r="L3690" t="s">
        <v>731</v>
      </c>
      <c r="M3690" t="s">
        <v>94</v>
      </c>
      <c r="N3690" s="1">
        <v>116476767.63</v>
      </c>
      <c r="O3690" s="1">
        <v>71332386.069999993</v>
      </c>
    </row>
    <row r="3691" spans="1:15" x14ac:dyDescent="0.25">
      <c r="A3691" s="2">
        <v>45108.794733796298</v>
      </c>
      <c r="B3691">
        <f t="shared" si="114"/>
        <v>1</v>
      </c>
      <c r="C3691">
        <f t="shared" si="115"/>
        <v>7</v>
      </c>
      <c r="D3691" s="2">
        <f>DATE(2023,KB_s[[#This Row],[Monat]],KB_s[[#This Row],[Tag]])</f>
        <v>45108</v>
      </c>
      <c r="E3691" s="3">
        <f>WEEKNUM(KB_s[[#This Row],[kill_datetime]],2)</f>
        <v>27</v>
      </c>
      <c r="F3691" t="s">
        <v>165</v>
      </c>
      <c r="G3691" t="s">
        <v>20</v>
      </c>
      <c r="H3691" t="s">
        <v>108</v>
      </c>
      <c r="I3691" t="s">
        <v>13</v>
      </c>
      <c r="J3691" t="s">
        <v>454</v>
      </c>
      <c r="K3691" t="s">
        <v>52</v>
      </c>
      <c r="L3691" t="s">
        <v>731</v>
      </c>
      <c r="M3691" t="s">
        <v>94</v>
      </c>
      <c r="N3691" s="1">
        <v>181685095</v>
      </c>
      <c r="O3691" s="1">
        <v>53616415.920000002</v>
      </c>
    </row>
    <row r="3692" spans="1:15" x14ac:dyDescent="0.25">
      <c r="A3692" s="2">
        <v>45108.795347222222</v>
      </c>
      <c r="B3692">
        <f t="shared" si="114"/>
        <v>1</v>
      </c>
      <c r="C3692">
        <f t="shared" si="115"/>
        <v>7</v>
      </c>
      <c r="D3692" s="2">
        <f>DATE(2023,KB_s[[#This Row],[Monat]],KB_s[[#This Row],[Tag]])</f>
        <v>45108</v>
      </c>
      <c r="E3692" s="3">
        <f>WEEKNUM(KB_s[[#This Row],[kill_datetime]],2)</f>
        <v>27</v>
      </c>
      <c r="F3692" t="s">
        <v>41</v>
      </c>
      <c r="G3692" t="s">
        <v>13</v>
      </c>
      <c r="H3692" t="s">
        <v>293</v>
      </c>
      <c r="I3692" t="s">
        <v>15</v>
      </c>
      <c r="J3692" t="s">
        <v>42</v>
      </c>
      <c r="K3692" t="s">
        <v>25</v>
      </c>
      <c r="L3692" t="s">
        <v>206</v>
      </c>
      <c r="M3692" t="s">
        <v>78</v>
      </c>
      <c r="N3692" s="1">
        <v>40657142.369999997</v>
      </c>
      <c r="O3692" s="1">
        <v>33572028.770000003</v>
      </c>
    </row>
    <row r="3693" spans="1:15" x14ac:dyDescent="0.25">
      <c r="A3693" s="2">
        <v>45108.795682870368</v>
      </c>
      <c r="B3693">
        <f t="shared" si="114"/>
        <v>1</v>
      </c>
      <c r="C3693">
        <f t="shared" si="115"/>
        <v>7</v>
      </c>
      <c r="D3693" s="2">
        <f>DATE(2023,KB_s[[#This Row],[Monat]],KB_s[[#This Row],[Tag]])</f>
        <v>45108</v>
      </c>
      <c r="E3693" s="3">
        <f>WEEKNUM(KB_s[[#This Row],[kill_datetime]],2)</f>
        <v>27</v>
      </c>
      <c r="F3693" t="s">
        <v>164</v>
      </c>
      <c r="G3693" t="s">
        <v>13</v>
      </c>
      <c r="H3693" t="s">
        <v>23</v>
      </c>
      <c r="I3693" t="s">
        <v>20</v>
      </c>
      <c r="J3693" t="s">
        <v>379</v>
      </c>
      <c r="K3693" t="s">
        <v>52</v>
      </c>
      <c r="L3693" t="s">
        <v>731</v>
      </c>
      <c r="M3693" t="s">
        <v>94</v>
      </c>
      <c r="N3693" s="1">
        <v>497433498.86000001</v>
      </c>
      <c r="O3693" s="1">
        <v>324397016.22000003</v>
      </c>
    </row>
    <row r="3694" spans="1:15" x14ac:dyDescent="0.25">
      <c r="A3694" s="2">
        <v>45108.796030092592</v>
      </c>
      <c r="B3694">
        <f t="shared" si="114"/>
        <v>1</v>
      </c>
      <c r="C3694">
        <f t="shared" si="115"/>
        <v>7</v>
      </c>
      <c r="D3694" s="2">
        <f>DATE(2023,KB_s[[#This Row],[Monat]],KB_s[[#This Row],[Tag]])</f>
        <v>45108</v>
      </c>
      <c r="E3694" s="3">
        <f>WEEKNUM(KB_s[[#This Row],[kill_datetime]],2)</f>
        <v>27</v>
      </c>
      <c r="F3694" t="s">
        <v>198</v>
      </c>
      <c r="G3694" t="s">
        <v>20</v>
      </c>
      <c r="H3694" t="s">
        <v>509</v>
      </c>
      <c r="I3694" t="s">
        <v>13</v>
      </c>
      <c r="J3694" t="s">
        <v>454</v>
      </c>
      <c r="K3694" t="s">
        <v>52</v>
      </c>
      <c r="L3694" t="s">
        <v>731</v>
      </c>
      <c r="M3694" t="s">
        <v>94</v>
      </c>
      <c r="N3694" s="1">
        <v>185530689.43000001</v>
      </c>
      <c r="O3694" s="1">
        <v>57750186.18</v>
      </c>
    </row>
    <row r="3695" spans="1:15" x14ac:dyDescent="0.25">
      <c r="A3695" s="2">
        <v>45108.796134259261</v>
      </c>
      <c r="B3695">
        <f t="shared" si="114"/>
        <v>1</v>
      </c>
      <c r="C3695">
        <f t="shared" si="115"/>
        <v>7</v>
      </c>
      <c r="D3695" s="2">
        <f>DATE(2023,KB_s[[#This Row],[Monat]],KB_s[[#This Row],[Tag]])</f>
        <v>45108</v>
      </c>
      <c r="E3695" s="3">
        <f>WEEKNUM(KB_s[[#This Row],[kill_datetime]],2)</f>
        <v>27</v>
      </c>
      <c r="F3695" t="s">
        <v>121</v>
      </c>
      <c r="G3695" t="s">
        <v>27</v>
      </c>
      <c r="H3695" t="s">
        <v>548</v>
      </c>
      <c r="I3695" t="s">
        <v>60</v>
      </c>
      <c r="J3695" t="s">
        <v>478</v>
      </c>
      <c r="K3695" t="s">
        <v>32</v>
      </c>
      <c r="L3695" t="s">
        <v>731</v>
      </c>
      <c r="M3695" t="s">
        <v>94</v>
      </c>
      <c r="N3695" s="1">
        <v>116165500.36</v>
      </c>
      <c r="O3695" s="1">
        <v>71016318.900000006</v>
      </c>
    </row>
    <row r="3696" spans="1:15" x14ac:dyDescent="0.25">
      <c r="A3696" s="2">
        <v>45108.796238425923</v>
      </c>
      <c r="B3696">
        <f t="shared" si="114"/>
        <v>1</v>
      </c>
      <c r="C3696">
        <f t="shared" si="115"/>
        <v>7</v>
      </c>
      <c r="D3696" s="2">
        <f>DATE(2023,KB_s[[#This Row],[Monat]],KB_s[[#This Row],[Tag]])</f>
        <v>45108</v>
      </c>
      <c r="E3696" s="3">
        <f>WEEKNUM(KB_s[[#This Row],[kill_datetime]],2)</f>
        <v>27</v>
      </c>
      <c r="F3696" t="s">
        <v>22</v>
      </c>
      <c r="G3696" t="s">
        <v>13</v>
      </c>
      <c r="H3696" t="s">
        <v>62</v>
      </c>
      <c r="I3696" t="s">
        <v>60</v>
      </c>
      <c r="J3696" t="s">
        <v>478</v>
      </c>
      <c r="K3696" t="s">
        <v>32</v>
      </c>
      <c r="L3696" t="s">
        <v>731</v>
      </c>
      <c r="M3696" t="s">
        <v>94</v>
      </c>
      <c r="N3696" s="1">
        <v>114360927.81</v>
      </c>
      <c r="O3696" s="1">
        <v>70071595.040000007</v>
      </c>
    </row>
    <row r="3697" spans="1:15" x14ac:dyDescent="0.25">
      <c r="A3697" s="2">
        <v>45108.796493055554</v>
      </c>
      <c r="B3697">
        <f t="shared" si="114"/>
        <v>1</v>
      </c>
      <c r="C3697">
        <f t="shared" si="115"/>
        <v>7</v>
      </c>
      <c r="D3697" s="2">
        <f>DATE(2023,KB_s[[#This Row],[Monat]],KB_s[[#This Row],[Tag]])</f>
        <v>45108</v>
      </c>
      <c r="E3697" s="3">
        <f>WEEKNUM(KB_s[[#This Row],[kill_datetime]],2)</f>
        <v>27</v>
      </c>
      <c r="F3697" t="s">
        <v>511</v>
      </c>
      <c r="G3697" t="s">
        <v>15</v>
      </c>
      <c r="H3697" t="s">
        <v>294</v>
      </c>
      <c r="I3697" t="s">
        <v>13</v>
      </c>
      <c r="J3697" t="s">
        <v>80</v>
      </c>
      <c r="K3697" t="s">
        <v>36</v>
      </c>
      <c r="L3697" t="s">
        <v>731</v>
      </c>
      <c r="M3697" t="s">
        <v>94</v>
      </c>
      <c r="N3697" s="1">
        <v>66949495.43</v>
      </c>
      <c r="O3697" s="1">
        <v>52548917.18</v>
      </c>
    </row>
    <row r="3698" spans="1:15" x14ac:dyDescent="0.25">
      <c r="A3698" s="2">
        <v>45108.797118055554</v>
      </c>
      <c r="B3698">
        <f t="shared" si="114"/>
        <v>1</v>
      </c>
      <c r="C3698">
        <f t="shared" si="115"/>
        <v>7</v>
      </c>
      <c r="D3698" s="2">
        <f>DATE(2023,KB_s[[#This Row],[Monat]],KB_s[[#This Row],[Tag]])</f>
        <v>45108</v>
      </c>
      <c r="E3698" s="3">
        <f>WEEKNUM(KB_s[[#This Row],[kill_datetime]],2)</f>
        <v>27</v>
      </c>
      <c r="F3698" t="s">
        <v>643</v>
      </c>
      <c r="G3698" t="s">
        <v>60</v>
      </c>
      <c r="H3698" t="s">
        <v>173</v>
      </c>
      <c r="I3698" t="s">
        <v>27</v>
      </c>
      <c r="J3698" t="s">
        <v>200</v>
      </c>
      <c r="K3698" t="s">
        <v>17</v>
      </c>
      <c r="L3698" t="s">
        <v>731</v>
      </c>
      <c r="M3698" t="s">
        <v>94</v>
      </c>
      <c r="N3698" s="1">
        <v>7943768.6799999997</v>
      </c>
      <c r="O3698" s="1">
        <v>4525483.45</v>
      </c>
    </row>
    <row r="3699" spans="1:15" x14ac:dyDescent="0.25">
      <c r="A3699" s="2">
        <v>45108.797152777777</v>
      </c>
      <c r="B3699">
        <f t="shared" si="114"/>
        <v>1</v>
      </c>
      <c r="C3699">
        <f t="shared" si="115"/>
        <v>7</v>
      </c>
      <c r="D3699" s="2">
        <f>DATE(2023,KB_s[[#This Row],[Monat]],KB_s[[#This Row],[Tag]])</f>
        <v>45108</v>
      </c>
      <c r="E3699" s="3">
        <f>WEEKNUM(KB_s[[#This Row],[kill_datetime]],2)</f>
        <v>27</v>
      </c>
      <c r="F3699" t="s">
        <v>23</v>
      </c>
      <c r="G3699" t="s">
        <v>20</v>
      </c>
      <c r="H3699" t="s">
        <v>172</v>
      </c>
      <c r="I3699" t="s">
        <v>13</v>
      </c>
      <c r="J3699" t="s">
        <v>454</v>
      </c>
      <c r="K3699" t="s">
        <v>52</v>
      </c>
      <c r="L3699" t="s">
        <v>731</v>
      </c>
      <c r="M3699" t="s">
        <v>94</v>
      </c>
      <c r="N3699" s="1">
        <v>181001147.46000001</v>
      </c>
      <c r="O3699" s="1">
        <v>52466284.740000002</v>
      </c>
    </row>
    <row r="3700" spans="1:15" x14ac:dyDescent="0.25">
      <c r="A3700" s="2">
        <v>45108.797164351854</v>
      </c>
      <c r="B3700">
        <f t="shared" si="114"/>
        <v>1</v>
      </c>
      <c r="C3700">
        <f t="shared" si="115"/>
        <v>7</v>
      </c>
      <c r="D3700" s="2">
        <f>DATE(2023,KB_s[[#This Row],[Monat]],KB_s[[#This Row],[Tag]])</f>
        <v>45108</v>
      </c>
      <c r="E3700" s="3">
        <f>WEEKNUM(KB_s[[#This Row],[kill_datetime]],2)</f>
        <v>27</v>
      </c>
      <c r="F3700" t="s">
        <v>409</v>
      </c>
      <c r="G3700" t="s">
        <v>13</v>
      </c>
      <c r="H3700" t="s">
        <v>154</v>
      </c>
      <c r="I3700" t="s">
        <v>60</v>
      </c>
      <c r="J3700" t="s">
        <v>478</v>
      </c>
      <c r="K3700" t="s">
        <v>32</v>
      </c>
      <c r="L3700" t="s">
        <v>731</v>
      </c>
      <c r="M3700" t="s">
        <v>94</v>
      </c>
      <c r="N3700" s="1">
        <v>116165500.36</v>
      </c>
      <c r="O3700" s="1">
        <v>89104012.519999996</v>
      </c>
    </row>
    <row r="3701" spans="1:15" x14ac:dyDescent="0.25">
      <c r="A3701" s="2">
        <v>45108.799039351848</v>
      </c>
      <c r="B3701">
        <f t="shared" si="114"/>
        <v>1</v>
      </c>
      <c r="C3701">
        <f t="shared" si="115"/>
        <v>7</v>
      </c>
      <c r="D3701" s="2">
        <f>DATE(2023,KB_s[[#This Row],[Monat]],KB_s[[#This Row],[Tag]])</f>
        <v>45108</v>
      </c>
      <c r="E3701" s="3">
        <f>WEEKNUM(KB_s[[#This Row],[kill_datetime]],2)</f>
        <v>27</v>
      </c>
      <c r="F3701" t="s">
        <v>413</v>
      </c>
      <c r="G3701" t="s">
        <v>27</v>
      </c>
      <c r="H3701" t="s">
        <v>176</v>
      </c>
      <c r="I3701" t="s">
        <v>60</v>
      </c>
      <c r="J3701" t="s">
        <v>478</v>
      </c>
      <c r="K3701" t="s">
        <v>32</v>
      </c>
      <c r="L3701" t="s">
        <v>731</v>
      </c>
      <c r="M3701" t="s">
        <v>94</v>
      </c>
      <c r="N3701" s="1">
        <v>121914987.84999999</v>
      </c>
      <c r="O3701" s="1">
        <v>85352578.370000005</v>
      </c>
    </row>
    <row r="3702" spans="1:15" x14ac:dyDescent="0.25">
      <c r="A3702" s="2">
        <v>45108.799120370371</v>
      </c>
      <c r="B3702">
        <f t="shared" si="114"/>
        <v>1</v>
      </c>
      <c r="C3702">
        <f t="shared" si="115"/>
        <v>7</v>
      </c>
      <c r="D3702" s="2">
        <f>DATE(2023,KB_s[[#This Row],[Monat]],KB_s[[#This Row],[Tag]])</f>
        <v>45108</v>
      </c>
      <c r="E3702" s="3">
        <f>WEEKNUM(KB_s[[#This Row],[kill_datetime]],2)</f>
        <v>27</v>
      </c>
      <c r="F3702" t="s">
        <v>121</v>
      </c>
      <c r="G3702" t="s">
        <v>27</v>
      </c>
      <c r="H3702" t="s">
        <v>154</v>
      </c>
      <c r="I3702" t="s">
        <v>60</v>
      </c>
      <c r="J3702" t="s">
        <v>478</v>
      </c>
      <c r="K3702" t="s">
        <v>32</v>
      </c>
      <c r="L3702" t="s">
        <v>731</v>
      </c>
      <c r="M3702" t="s">
        <v>94</v>
      </c>
      <c r="N3702" s="1">
        <v>100646708.05</v>
      </c>
      <c r="O3702" s="1">
        <v>55935988.240000002</v>
      </c>
    </row>
    <row r="3703" spans="1:15" x14ac:dyDescent="0.25">
      <c r="A3703" s="2">
        <v>45108.799155092594</v>
      </c>
      <c r="B3703">
        <f t="shared" si="114"/>
        <v>1</v>
      </c>
      <c r="C3703">
        <f t="shared" si="115"/>
        <v>7</v>
      </c>
      <c r="D3703" s="2">
        <f>DATE(2023,KB_s[[#This Row],[Monat]],KB_s[[#This Row],[Tag]])</f>
        <v>45108</v>
      </c>
      <c r="E3703" s="3">
        <f>WEEKNUM(KB_s[[#This Row],[kill_datetime]],2)</f>
        <v>27</v>
      </c>
      <c r="F3703" t="s">
        <v>198</v>
      </c>
      <c r="G3703" t="s">
        <v>20</v>
      </c>
      <c r="H3703" t="s">
        <v>516</v>
      </c>
      <c r="I3703" t="s">
        <v>27</v>
      </c>
      <c r="J3703" t="s">
        <v>200</v>
      </c>
      <c r="K3703" t="s">
        <v>17</v>
      </c>
      <c r="L3703" t="s">
        <v>731</v>
      </c>
      <c r="M3703" t="s">
        <v>94</v>
      </c>
      <c r="N3703" s="1">
        <v>893678.57</v>
      </c>
      <c r="O3703" s="1">
        <v>730758.51</v>
      </c>
    </row>
    <row r="3704" spans="1:15" x14ac:dyDescent="0.25">
      <c r="A3704" s="2">
        <v>45108.800254629627</v>
      </c>
      <c r="B3704">
        <f t="shared" si="114"/>
        <v>1</v>
      </c>
      <c r="C3704">
        <f t="shared" si="115"/>
        <v>7</v>
      </c>
      <c r="D3704" s="2">
        <f>DATE(2023,KB_s[[#This Row],[Monat]],KB_s[[#This Row],[Tag]])</f>
        <v>45108</v>
      </c>
      <c r="E3704" s="3">
        <f>WEEKNUM(KB_s[[#This Row],[kill_datetime]],2)</f>
        <v>27</v>
      </c>
      <c r="F3704" t="s">
        <v>144</v>
      </c>
      <c r="G3704" t="s">
        <v>27</v>
      </c>
      <c r="H3704" t="s">
        <v>481</v>
      </c>
      <c r="I3704" t="s">
        <v>60</v>
      </c>
      <c r="J3704" t="s">
        <v>478</v>
      </c>
      <c r="K3704" t="s">
        <v>32</v>
      </c>
      <c r="L3704" t="s">
        <v>731</v>
      </c>
      <c r="M3704" t="s">
        <v>94</v>
      </c>
      <c r="N3704" s="1">
        <v>118436973.81999999</v>
      </c>
      <c r="O3704" s="1">
        <v>66433718.280000001</v>
      </c>
    </row>
    <row r="3705" spans="1:15" x14ac:dyDescent="0.25">
      <c r="A3705" s="2">
        <v>45108.800266203703</v>
      </c>
      <c r="B3705">
        <f t="shared" si="114"/>
        <v>1</v>
      </c>
      <c r="C3705">
        <f t="shared" si="115"/>
        <v>7</v>
      </c>
      <c r="D3705" s="2">
        <f>DATE(2023,KB_s[[#This Row],[Monat]],KB_s[[#This Row],[Tag]])</f>
        <v>45108</v>
      </c>
      <c r="E3705" s="3">
        <f>WEEKNUM(KB_s[[#This Row],[kill_datetime]],2)</f>
        <v>27</v>
      </c>
      <c r="F3705" t="s">
        <v>508</v>
      </c>
      <c r="G3705" t="s">
        <v>20</v>
      </c>
      <c r="H3705" t="s">
        <v>192</v>
      </c>
      <c r="I3705" t="s">
        <v>13</v>
      </c>
      <c r="J3705" t="s">
        <v>233</v>
      </c>
      <c r="K3705" t="s">
        <v>17</v>
      </c>
      <c r="L3705" t="s">
        <v>731</v>
      </c>
      <c r="M3705" t="s">
        <v>94</v>
      </c>
      <c r="N3705" s="1">
        <v>897305.25</v>
      </c>
      <c r="O3705" s="1">
        <v>630308.54</v>
      </c>
    </row>
    <row r="3706" spans="1:15" x14ac:dyDescent="0.25">
      <c r="A3706" s="2">
        <v>45108.800613425927</v>
      </c>
      <c r="B3706">
        <f t="shared" si="114"/>
        <v>1</v>
      </c>
      <c r="C3706">
        <f t="shared" si="115"/>
        <v>7</v>
      </c>
      <c r="D3706" s="2">
        <f>DATE(2023,KB_s[[#This Row],[Monat]],KB_s[[#This Row],[Tag]])</f>
        <v>45108</v>
      </c>
      <c r="E3706" s="3">
        <f>WEEKNUM(KB_s[[#This Row],[kill_datetime]],2)</f>
        <v>27</v>
      </c>
      <c r="F3706" t="s">
        <v>82</v>
      </c>
      <c r="G3706" t="s">
        <v>20</v>
      </c>
      <c r="H3706" t="s">
        <v>22</v>
      </c>
      <c r="I3706" t="s">
        <v>13</v>
      </c>
      <c r="J3706" t="s">
        <v>80</v>
      </c>
      <c r="K3706" t="s">
        <v>36</v>
      </c>
      <c r="L3706" t="s">
        <v>731</v>
      </c>
      <c r="M3706" t="s">
        <v>94</v>
      </c>
      <c r="N3706" s="1">
        <v>66683458.240000002</v>
      </c>
      <c r="O3706" s="1">
        <v>49607481.329999998</v>
      </c>
    </row>
    <row r="3707" spans="1:15" x14ac:dyDescent="0.25">
      <c r="A3707" s="2">
        <v>45108.801087962966</v>
      </c>
      <c r="B3707">
        <f t="shared" si="114"/>
        <v>1</v>
      </c>
      <c r="C3707">
        <f t="shared" si="115"/>
        <v>7</v>
      </c>
      <c r="D3707" s="2">
        <f>DATE(2023,KB_s[[#This Row],[Monat]],KB_s[[#This Row],[Tag]])</f>
        <v>45108</v>
      </c>
      <c r="E3707" s="3">
        <f>WEEKNUM(KB_s[[#This Row],[kill_datetime]],2)</f>
        <v>27</v>
      </c>
      <c r="F3707" t="s">
        <v>228</v>
      </c>
      <c r="G3707" t="s">
        <v>27</v>
      </c>
      <c r="H3707" t="s">
        <v>652</v>
      </c>
      <c r="I3707" t="s">
        <v>60</v>
      </c>
      <c r="J3707" t="s">
        <v>478</v>
      </c>
      <c r="K3707" t="s">
        <v>32</v>
      </c>
      <c r="L3707" t="s">
        <v>731</v>
      </c>
      <c r="M3707" t="s">
        <v>94</v>
      </c>
      <c r="N3707" s="1">
        <v>141755948.56</v>
      </c>
      <c r="O3707" s="1">
        <v>90931150.609999999</v>
      </c>
    </row>
    <row r="3708" spans="1:15" x14ac:dyDescent="0.25">
      <c r="A3708" s="2">
        <v>45108.802442129629</v>
      </c>
      <c r="B3708">
        <f t="shared" si="114"/>
        <v>1</v>
      </c>
      <c r="C3708">
        <f t="shared" si="115"/>
        <v>7</v>
      </c>
      <c r="D3708" s="2">
        <f>DATE(2023,KB_s[[#This Row],[Monat]],KB_s[[#This Row],[Tag]])</f>
        <v>45108</v>
      </c>
      <c r="E3708" s="3">
        <f>WEEKNUM(KB_s[[#This Row],[kill_datetime]],2)</f>
        <v>27</v>
      </c>
      <c r="F3708" t="s">
        <v>22</v>
      </c>
      <c r="G3708" t="s">
        <v>13</v>
      </c>
      <c r="H3708" t="s">
        <v>23</v>
      </c>
      <c r="I3708" t="s">
        <v>20</v>
      </c>
      <c r="J3708" t="s">
        <v>379</v>
      </c>
      <c r="K3708" t="s">
        <v>52</v>
      </c>
      <c r="L3708" t="s">
        <v>731</v>
      </c>
      <c r="M3708" t="s">
        <v>94</v>
      </c>
      <c r="N3708" s="1">
        <v>519651470.50999999</v>
      </c>
      <c r="O3708" s="1">
        <v>326902379.37</v>
      </c>
    </row>
    <row r="3709" spans="1:15" x14ac:dyDescent="0.25">
      <c r="A3709" s="2">
        <v>45108.802615740744</v>
      </c>
      <c r="B3709">
        <f t="shared" si="114"/>
        <v>1</v>
      </c>
      <c r="C3709">
        <f t="shared" si="115"/>
        <v>7</v>
      </c>
      <c r="D3709" s="2">
        <f>DATE(2023,KB_s[[#This Row],[Monat]],KB_s[[#This Row],[Tag]])</f>
        <v>45108</v>
      </c>
      <c r="E3709" s="3">
        <f>WEEKNUM(KB_s[[#This Row],[kill_datetime]],2)</f>
        <v>27</v>
      </c>
      <c r="F3709" t="s">
        <v>375</v>
      </c>
      <c r="G3709" t="s">
        <v>20</v>
      </c>
      <c r="H3709" t="s">
        <v>144</v>
      </c>
      <c r="I3709" t="s">
        <v>27</v>
      </c>
      <c r="J3709" t="s">
        <v>200</v>
      </c>
      <c r="K3709" t="s">
        <v>17</v>
      </c>
      <c r="L3709" t="s">
        <v>731</v>
      </c>
      <c r="M3709" t="s">
        <v>94</v>
      </c>
      <c r="N3709" s="1">
        <v>2314390.66</v>
      </c>
      <c r="O3709" s="1">
        <v>2069348.46</v>
      </c>
    </row>
    <row r="3710" spans="1:15" x14ac:dyDescent="0.25">
      <c r="A3710" s="2">
        <v>45108.802916666667</v>
      </c>
      <c r="B3710">
        <f t="shared" si="114"/>
        <v>1</v>
      </c>
      <c r="C3710">
        <f t="shared" si="115"/>
        <v>7</v>
      </c>
      <c r="D3710" s="2">
        <f>DATE(2023,KB_s[[#This Row],[Monat]],KB_s[[#This Row],[Tag]])</f>
        <v>45108</v>
      </c>
      <c r="E3710" s="3">
        <f>WEEKNUM(KB_s[[#This Row],[kill_datetime]],2)</f>
        <v>27</v>
      </c>
      <c r="F3710" t="s">
        <v>70</v>
      </c>
      <c r="G3710" t="s">
        <v>13</v>
      </c>
      <c r="H3710" t="s">
        <v>62</v>
      </c>
      <c r="I3710" t="s">
        <v>60</v>
      </c>
      <c r="J3710" t="s">
        <v>478</v>
      </c>
      <c r="K3710" t="s">
        <v>32</v>
      </c>
      <c r="L3710" t="s">
        <v>731</v>
      </c>
      <c r="M3710" t="s">
        <v>94</v>
      </c>
      <c r="N3710" s="1">
        <v>116050181.01000001</v>
      </c>
      <c r="O3710" s="1">
        <v>89611040.030000001</v>
      </c>
    </row>
    <row r="3711" spans="1:15" x14ac:dyDescent="0.25">
      <c r="A3711" s="2">
        <v>45108.803171296298</v>
      </c>
      <c r="B3711">
        <f t="shared" si="114"/>
        <v>1</v>
      </c>
      <c r="C3711">
        <f t="shared" si="115"/>
        <v>7</v>
      </c>
      <c r="D3711" s="2">
        <f>DATE(2023,KB_s[[#This Row],[Monat]],KB_s[[#This Row],[Tag]])</f>
        <v>45108</v>
      </c>
      <c r="E3711" s="3">
        <f>WEEKNUM(KB_s[[#This Row],[kill_datetime]],2)</f>
        <v>27</v>
      </c>
      <c r="F3711" t="s">
        <v>21</v>
      </c>
      <c r="G3711" t="s">
        <v>13</v>
      </c>
      <c r="H3711" t="s">
        <v>19</v>
      </c>
      <c r="I3711" t="s">
        <v>20</v>
      </c>
      <c r="J3711" t="s">
        <v>379</v>
      </c>
      <c r="K3711" t="s">
        <v>52</v>
      </c>
      <c r="L3711" t="s">
        <v>731</v>
      </c>
      <c r="M3711" t="s">
        <v>94</v>
      </c>
      <c r="N3711" s="1">
        <v>502811282.83999997</v>
      </c>
      <c r="O3711" s="1">
        <v>318909711.88</v>
      </c>
    </row>
    <row r="3712" spans="1:15" x14ac:dyDescent="0.25">
      <c r="A3712" s="2">
        <v>45108.80400462963</v>
      </c>
      <c r="B3712">
        <f t="shared" si="114"/>
        <v>1</v>
      </c>
      <c r="C3712">
        <f t="shared" si="115"/>
        <v>7</v>
      </c>
      <c r="D3712" s="2">
        <f>DATE(2023,KB_s[[#This Row],[Monat]],KB_s[[#This Row],[Tag]])</f>
        <v>45108</v>
      </c>
      <c r="E3712" s="3">
        <f>WEEKNUM(KB_s[[#This Row],[kill_datetime]],2)</f>
        <v>27</v>
      </c>
      <c r="F3712" t="s">
        <v>172</v>
      </c>
      <c r="G3712" t="s">
        <v>13</v>
      </c>
      <c r="H3712" t="s">
        <v>630</v>
      </c>
      <c r="I3712" t="s">
        <v>60</v>
      </c>
      <c r="J3712" t="s">
        <v>478</v>
      </c>
      <c r="K3712" t="s">
        <v>32</v>
      </c>
      <c r="L3712" t="s">
        <v>731</v>
      </c>
      <c r="M3712" t="s">
        <v>94</v>
      </c>
      <c r="N3712" s="1">
        <v>115776416.28</v>
      </c>
      <c r="O3712" s="1">
        <v>108619752.48</v>
      </c>
    </row>
    <row r="3713" spans="1:15" x14ac:dyDescent="0.25">
      <c r="A3713" s="2">
        <v>45108.804456018515</v>
      </c>
      <c r="B3713">
        <f t="shared" si="114"/>
        <v>1</v>
      </c>
      <c r="C3713">
        <f t="shared" si="115"/>
        <v>7</v>
      </c>
      <c r="D3713" s="2">
        <f>DATE(2023,KB_s[[#This Row],[Monat]],KB_s[[#This Row],[Tag]])</f>
        <v>45108</v>
      </c>
      <c r="E3713" s="3">
        <f>WEEKNUM(KB_s[[#This Row],[kill_datetime]],2)</f>
        <v>27</v>
      </c>
      <c r="F3713" t="s">
        <v>23</v>
      </c>
      <c r="G3713" t="s">
        <v>20</v>
      </c>
      <c r="H3713" t="s">
        <v>413</v>
      </c>
      <c r="I3713" t="s">
        <v>27</v>
      </c>
      <c r="J3713" t="s">
        <v>233</v>
      </c>
      <c r="K3713" t="s">
        <v>17</v>
      </c>
      <c r="L3713" t="s">
        <v>731</v>
      </c>
      <c r="M3713" t="s">
        <v>94</v>
      </c>
      <c r="N3713" s="1">
        <v>4267905.07</v>
      </c>
      <c r="O3713" s="1">
        <v>1351794.39</v>
      </c>
    </row>
    <row r="3714" spans="1:15" x14ac:dyDescent="0.25">
      <c r="A3714" s="2">
        <v>45108.804930555554</v>
      </c>
      <c r="B3714">
        <f t="shared" ref="B3714:B3777" si="116">DAY(A3714)</f>
        <v>1</v>
      </c>
      <c r="C3714">
        <f t="shared" ref="C3714:C3777" si="117">MONTH(A3714)</f>
        <v>7</v>
      </c>
      <c r="D3714" s="2">
        <f>DATE(2023,KB_s[[#This Row],[Monat]],KB_s[[#This Row],[Tag]])</f>
        <v>45108</v>
      </c>
      <c r="E3714" s="3">
        <f>WEEKNUM(KB_s[[#This Row],[kill_datetime]],2)</f>
        <v>27</v>
      </c>
      <c r="F3714" t="s">
        <v>406</v>
      </c>
      <c r="G3714" t="s">
        <v>13</v>
      </c>
      <c r="H3714" t="s">
        <v>402</v>
      </c>
      <c r="I3714" t="s">
        <v>20</v>
      </c>
      <c r="J3714" t="s">
        <v>379</v>
      </c>
      <c r="K3714" t="s">
        <v>52</v>
      </c>
      <c r="L3714" t="s">
        <v>731</v>
      </c>
      <c r="M3714" t="s">
        <v>94</v>
      </c>
      <c r="N3714" s="1">
        <v>497599973.42000002</v>
      </c>
      <c r="O3714" s="1">
        <v>281180432.31999999</v>
      </c>
    </row>
    <row r="3715" spans="1:15" x14ac:dyDescent="0.25">
      <c r="A3715" s="2">
        <v>45108.805023148147</v>
      </c>
      <c r="B3715">
        <f t="shared" si="116"/>
        <v>1</v>
      </c>
      <c r="C3715">
        <f t="shared" si="117"/>
        <v>7</v>
      </c>
      <c r="D3715" s="2">
        <f>DATE(2023,KB_s[[#This Row],[Monat]],KB_s[[#This Row],[Tag]])</f>
        <v>45108</v>
      </c>
      <c r="E3715" s="3">
        <f>WEEKNUM(KB_s[[#This Row],[kill_datetime]],2)</f>
        <v>27</v>
      </c>
      <c r="F3715" t="s">
        <v>303</v>
      </c>
      <c r="G3715" t="s">
        <v>20</v>
      </c>
      <c r="H3715" t="s">
        <v>192</v>
      </c>
      <c r="I3715" t="s">
        <v>13</v>
      </c>
      <c r="J3715" t="s">
        <v>56</v>
      </c>
      <c r="K3715" t="s">
        <v>17</v>
      </c>
      <c r="L3715" t="s">
        <v>731</v>
      </c>
      <c r="M3715" t="s">
        <v>94</v>
      </c>
      <c r="N3715" s="1">
        <v>1027420.47</v>
      </c>
      <c r="O3715" s="1">
        <v>822735.84</v>
      </c>
    </row>
    <row r="3716" spans="1:15" x14ac:dyDescent="0.25">
      <c r="A3716" s="2">
        <v>45108.805173611108</v>
      </c>
      <c r="B3716">
        <f t="shared" si="116"/>
        <v>1</v>
      </c>
      <c r="C3716">
        <f t="shared" si="117"/>
        <v>7</v>
      </c>
      <c r="D3716" s="2">
        <f>DATE(2023,KB_s[[#This Row],[Monat]],KB_s[[#This Row],[Tag]])</f>
        <v>45108</v>
      </c>
      <c r="E3716" s="3">
        <f>WEEKNUM(KB_s[[#This Row],[kill_datetime]],2)</f>
        <v>27</v>
      </c>
      <c r="F3716" t="s">
        <v>341</v>
      </c>
      <c r="G3716" t="s">
        <v>27</v>
      </c>
      <c r="H3716" t="s">
        <v>473</v>
      </c>
      <c r="I3716" t="s">
        <v>60</v>
      </c>
      <c r="J3716" t="s">
        <v>478</v>
      </c>
      <c r="K3716" t="s">
        <v>32</v>
      </c>
      <c r="L3716" t="s">
        <v>731</v>
      </c>
      <c r="M3716" t="s">
        <v>94</v>
      </c>
      <c r="N3716" s="1">
        <v>111674081.95</v>
      </c>
      <c r="O3716" s="1">
        <v>69100929.390000001</v>
      </c>
    </row>
    <row r="3717" spans="1:15" x14ac:dyDescent="0.25">
      <c r="A3717" s="2">
        <v>45108.805462962962</v>
      </c>
      <c r="B3717">
        <f t="shared" si="116"/>
        <v>1</v>
      </c>
      <c r="C3717">
        <f t="shared" si="117"/>
        <v>7</v>
      </c>
      <c r="D3717" s="2">
        <f>DATE(2023,KB_s[[#This Row],[Monat]],KB_s[[#This Row],[Tag]])</f>
        <v>45108</v>
      </c>
      <c r="E3717" s="3">
        <f>WEEKNUM(KB_s[[#This Row],[kill_datetime]],2)</f>
        <v>27</v>
      </c>
      <c r="F3717" t="s">
        <v>164</v>
      </c>
      <c r="G3717" t="s">
        <v>13</v>
      </c>
      <c r="H3717" t="s">
        <v>47</v>
      </c>
      <c r="I3717" t="s">
        <v>20</v>
      </c>
      <c r="J3717" t="s">
        <v>379</v>
      </c>
      <c r="K3717" t="s">
        <v>52</v>
      </c>
      <c r="L3717" t="s">
        <v>731</v>
      </c>
      <c r="M3717" t="s">
        <v>94</v>
      </c>
      <c r="N3717" s="1">
        <v>500574123.67000002</v>
      </c>
      <c r="O3717" s="1">
        <v>272662303.76999998</v>
      </c>
    </row>
    <row r="3718" spans="1:15" x14ac:dyDescent="0.25">
      <c r="A3718" s="2">
        <v>45108.805590277778</v>
      </c>
      <c r="B3718">
        <f t="shared" si="116"/>
        <v>1</v>
      </c>
      <c r="C3718">
        <f t="shared" si="117"/>
        <v>7</v>
      </c>
      <c r="D3718" s="2">
        <f>DATE(2023,KB_s[[#This Row],[Monat]],KB_s[[#This Row],[Tag]])</f>
        <v>45108</v>
      </c>
      <c r="E3718" s="3">
        <f>WEEKNUM(KB_s[[#This Row],[kill_datetime]],2)</f>
        <v>27</v>
      </c>
      <c r="F3718" t="s">
        <v>40</v>
      </c>
      <c r="G3718" t="s">
        <v>20</v>
      </c>
      <c r="H3718" t="s">
        <v>530</v>
      </c>
      <c r="I3718" t="s">
        <v>27</v>
      </c>
      <c r="J3718" t="s">
        <v>200</v>
      </c>
      <c r="K3718" t="s">
        <v>17</v>
      </c>
      <c r="L3718" t="s">
        <v>731</v>
      </c>
      <c r="M3718" t="s">
        <v>94</v>
      </c>
      <c r="N3718" s="1">
        <v>1897341.67</v>
      </c>
      <c r="O3718" s="1">
        <v>1729097.61</v>
      </c>
    </row>
    <row r="3719" spans="1:15" x14ac:dyDescent="0.25">
      <c r="A3719" s="2">
        <v>45108.805810185186</v>
      </c>
      <c r="B3719">
        <f t="shared" si="116"/>
        <v>1</v>
      </c>
      <c r="C3719">
        <f t="shared" si="117"/>
        <v>7</v>
      </c>
      <c r="D3719" s="2">
        <f>DATE(2023,KB_s[[#This Row],[Monat]],KB_s[[#This Row],[Tag]])</f>
        <v>45108</v>
      </c>
      <c r="E3719" s="3">
        <f>WEEKNUM(KB_s[[#This Row],[kill_datetime]],2)</f>
        <v>27</v>
      </c>
      <c r="F3719" t="s">
        <v>172</v>
      </c>
      <c r="G3719" t="s">
        <v>13</v>
      </c>
      <c r="H3719" t="s">
        <v>176</v>
      </c>
      <c r="I3719" t="s">
        <v>60</v>
      </c>
      <c r="J3719" t="s">
        <v>478</v>
      </c>
      <c r="K3719" t="s">
        <v>32</v>
      </c>
      <c r="L3719" t="s">
        <v>731</v>
      </c>
      <c r="M3719" t="s">
        <v>94</v>
      </c>
      <c r="N3719" s="1">
        <v>115776416.28</v>
      </c>
      <c r="O3719" s="1">
        <v>107653745.70999999</v>
      </c>
    </row>
    <row r="3720" spans="1:15" x14ac:dyDescent="0.25">
      <c r="A3720" s="2">
        <v>45108.806331018517</v>
      </c>
      <c r="B3720">
        <f t="shared" si="116"/>
        <v>1</v>
      </c>
      <c r="C3720">
        <f t="shared" si="117"/>
        <v>7</v>
      </c>
      <c r="D3720" s="2">
        <f>DATE(2023,KB_s[[#This Row],[Monat]],KB_s[[#This Row],[Tag]])</f>
        <v>45108</v>
      </c>
      <c r="E3720" s="3">
        <f>WEEKNUM(KB_s[[#This Row],[kill_datetime]],2)</f>
        <v>27</v>
      </c>
      <c r="F3720" t="s">
        <v>311</v>
      </c>
      <c r="G3720" t="s">
        <v>27</v>
      </c>
      <c r="H3720" t="s">
        <v>186</v>
      </c>
      <c r="I3720" t="s">
        <v>20</v>
      </c>
      <c r="J3720" t="s">
        <v>251</v>
      </c>
      <c r="K3720" t="s">
        <v>52</v>
      </c>
      <c r="L3720" t="s">
        <v>731</v>
      </c>
      <c r="M3720" t="s">
        <v>94</v>
      </c>
      <c r="N3720" s="1">
        <v>345278884.68000001</v>
      </c>
      <c r="O3720" s="1">
        <v>127999882.13</v>
      </c>
    </row>
    <row r="3721" spans="1:15" x14ac:dyDescent="0.25">
      <c r="A3721" s="2">
        <v>45108.806863425925</v>
      </c>
      <c r="B3721">
        <f t="shared" si="116"/>
        <v>1</v>
      </c>
      <c r="C3721">
        <f t="shared" si="117"/>
        <v>7</v>
      </c>
      <c r="D3721" s="2">
        <f>DATE(2023,KB_s[[#This Row],[Monat]],KB_s[[#This Row],[Tag]])</f>
        <v>45108</v>
      </c>
      <c r="E3721" s="3">
        <f>WEEKNUM(KB_s[[#This Row],[kill_datetime]],2)</f>
        <v>27</v>
      </c>
      <c r="F3721" t="s">
        <v>192</v>
      </c>
      <c r="G3721" t="s">
        <v>13</v>
      </c>
      <c r="H3721" t="s">
        <v>572</v>
      </c>
      <c r="I3721" t="s">
        <v>20</v>
      </c>
      <c r="J3721" t="s">
        <v>379</v>
      </c>
      <c r="K3721" t="s">
        <v>52</v>
      </c>
      <c r="L3721" t="s">
        <v>731</v>
      </c>
      <c r="M3721" t="s">
        <v>94</v>
      </c>
      <c r="N3721" s="1">
        <v>487673423.56</v>
      </c>
      <c r="O3721" s="1">
        <v>317411312.38</v>
      </c>
    </row>
    <row r="3722" spans="1:15" x14ac:dyDescent="0.25">
      <c r="A3722" s="2">
        <v>45108.806863425925</v>
      </c>
      <c r="B3722">
        <f t="shared" si="116"/>
        <v>1</v>
      </c>
      <c r="C3722">
        <f t="shared" si="117"/>
        <v>7</v>
      </c>
      <c r="D3722" s="2">
        <f>DATE(2023,KB_s[[#This Row],[Monat]],KB_s[[#This Row],[Tag]])</f>
        <v>45108</v>
      </c>
      <c r="E3722" s="3">
        <f>WEEKNUM(KB_s[[#This Row],[kill_datetime]],2)</f>
        <v>27</v>
      </c>
      <c r="F3722" t="s">
        <v>153</v>
      </c>
      <c r="G3722" t="s">
        <v>27</v>
      </c>
      <c r="H3722" t="s">
        <v>473</v>
      </c>
      <c r="I3722" t="s">
        <v>60</v>
      </c>
      <c r="J3722" t="s">
        <v>478</v>
      </c>
      <c r="K3722" t="s">
        <v>32</v>
      </c>
      <c r="L3722" t="s">
        <v>731</v>
      </c>
      <c r="M3722" t="s">
        <v>94</v>
      </c>
      <c r="N3722" s="1">
        <v>118705115.05</v>
      </c>
      <c r="O3722" s="1">
        <v>94261730.189999998</v>
      </c>
    </row>
    <row r="3723" spans="1:15" x14ac:dyDescent="0.25">
      <c r="A3723" s="2">
        <v>45108.806863425925</v>
      </c>
      <c r="B3723">
        <f t="shared" si="116"/>
        <v>1</v>
      </c>
      <c r="C3723">
        <f t="shared" si="117"/>
        <v>7</v>
      </c>
      <c r="D3723" s="2">
        <f>DATE(2023,KB_s[[#This Row],[Monat]],KB_s[[#This Row],[Tag]])</f>
        <v>45108</v>
      </c>
      <c r="E3723" s="3">
        <f>WEEKNUM(KB_s[[#This Row],[kill_datetime]],2)</f>
        <v>27</v>
      </c>
      <c r="F3723" t="s">
        <v>22</v>
      </c>
      <c r="G3723" t="s">
        <v>13</v>
      </c>
      <c r="H3723" t="s">
        <v>475</v>
      </c>
      <c r="I3723" t="s">
        <v>60</v>
      </c>
      <c r="J3723" t="s">
        <v>478</v>
      </c>
      <c r="K3723" t="s">
        <v>32</v>
      </c>
      <c r="L3723" t="s">
        <v>731</v>
      </c>
      <c r="M3723" t="s">
        <v>94</v>
      </c>
      <c r="N3723" s="1">
        <v>115625432.14</v>
      </c>
      <c r="O3723" s="1">
        <v>103722963.23</v>
      </c>
    </row>
    <row r="3724" spans="1:15" x14ac:dyDescent="0.25">
      <c r="A3724" s="2">
        <v>45108.807129629633</v>
      </c>
      <c r="B3724">
        <f t="shared" si="116"/>
        <v>1</v>
      </c>
      <c r="C3724">
        <f t="shared" si="117"/>
        <v>7</v>
      </c>
      <c r="D3724" s="2">
        <f>DATE(2023,KB_s[[#This Row],[Monat]],KB_s[[#This Row],[Tag]])</f>
        <v>45108</v>
      </c>
      <c r="E3724" s="3">
        <f>WEEKNUM(KB_s[[#This Row],[kill_datetime]],2)</f>
        <v>27</v>
      </c>
      <c r="F3724" t="s">
        <v>675</v>
      </c>
      <c r="G3724" t="s">
        <v>27</v>
      </c>
      <c r="H3724" t="s">
        <v>198</v>
      </c>
      <c r="I3724" t="s">
        <v>20</v>
      </c>
      <c r="J3724" t="s">
        <v>251</v>
      </c>
      <c r="K3724" t="s">
        <v>52</v>
      </c>
      <c r="L3724" t="s">
        <v>731</v>
      </c>
      <c r="M3724" t="s">
        <v>94</v>
      </c>
      <c r="N3724" s="1">
        <v>290013292.66000003</v>
      </c>
      <c r="O3724" s="1">
        <v>106807588.90000001</v>
      </c>
    </row>
    <row r="3725" spans="1:15" x14ac:dyDescent="0.25">
      <c r="A3725" s="2">
        <v>45108.807141203702</v>
      </c>
      <c r="B3725">
        <f t="shared" si="116"/>
        <v>1</v>
      </c>
      <c r="C3725">
        <f t="shared" si="117"/>
        <v>7</v>
      </c>
      <c r="D3725" s="2">
        <f>DATE(2023,KB_s[[#This Row],[Monat]],KB_s[[#This Row],[Tag]])</f>
        <v>45108</v>
      </c>
      <c r="E3725" s="3">
        <f>WEEKNUM(KB_s[[#This Row],[kill_datetime]],2)</f>
        <v>27</v>
      </c>
      <c r="F3725" t="s">
        <v>21</v>
      </c>
      <c r="G3725" t="s">
        <v>13</v>
      </c>
      <c r="H3725" t="s">
        <v>82</v>
      </c>
      <c r="I3725" t="s">
        <v>20</v>
      </c>
      <c r="J3725" t="s">
        <v>379</v>
      </c>
      <c r="K3725" t="s">
        <v>52</v>
      </c>
      <c r="L3725" t="s">
        <v>731</v>
      </c>
      <c r="M3725" t="s">
        <v>94</v>
      </c>
      <c r="N3725" s="1">
        <v>965295579.10000002</v>
      </c>
      <c r="O3725" s="1">
        <v>759892458.15999997</v>
      </c>
    </row>
    <row r="3726" spans="1:15" x14ac:dyDescent="0.25">
      <c r="A3726" s="2">
        <v>45108.808969907404</v>
      </c>
      <c r="B3726">
        <f t="shared" si="116"/>
        <v>1</v>
      </c>
      <c r="C3726">
        <f t="shared" si="117"/>
        <v>7</v>
      </c>
      <c r="D3726" s="2">
        <f>DATE(2023,KB_s[[#This Row],[Monat]],KB_s[[#This Row],[Tag]])</f>
        <v>45108</v>
      </c>
      <c r="E3726" s="3">
        <f>WEEKNUM(KB_s[[#This Row],[kill_datetime]],2)</f>
        <v>27</v>
      </c>
      <c r="F3726" t="s">
        <v>276</v>
      </c>
      <c r="G3726" t="s">
        <v>20</v>
      </c>
      <c r="H3726" t="s">
        <v>479</v>
      </c>
      <c r="I3726" t="s">
        <v>13</v>
      </c>
      <c r="J3726" t="s">
        <v>200</v>
      </c>
      <c r="K3726" t="s">
        <v>17</v>
      </c>
      <c r="L3726" t="s">
        <v>731</v>
      </c>
      <c r="M3726" t="s">
        <v>94</v>
      </c>
      <c r="N3726" s="1">
        <v>944938.67</v>
      </c>
      <c r="O3726" s="1">
        <v>801306.53</v>
      </c>
    </row>
    <row r="3727" spans="1:15" x14ac:dyDescent="0.25">
      <c r="A3727" s="2">
        <v>45108.808993055558</v>
      </c>
      <c r="B3727">
        <f t="shared" si="116"/>
        <v>1</v>
      </c>
      <c r="C3727">
        <f t="shared" si="117"/>
        <v>7</v>
      </c>
      <c r="D3727" s="2">
        <f>DATE(2023,KB_s[[#This Row],[Monat]],KB_s[[#This Row],[Tag]])</f>
        <v>45108</v>
      </c>
      <c r="E3727" s="3">
        <f>WEEKNUM(KB_s[[#This Row],[kill_datetime]],2)</f>
        <v>27</v>
      </c>
      <c r="F3727" t="s">
        <v>198</v>
      </c>
      <c r="G3727" t="s">
        <v>20</v>
      </c>
      <c r="H3727" t="s">
        <v>553</v>
      </c>
      <c r="I3727" t="s">
        <v>27</v>
      </c>
      <c r="J3727" t="s">
        <v>200</v>
      </c>
      <c r="K3727" t="s">
        <v>17</v>
      </c>
      <c r="L3727" t="s">
        <v>731</v>
      </c>
      <c r="M3727" t="s">
        <v>94</v>
      </c>
      <c r="N3727" s="1">
        <v>2444544.2200000002</v>
      </c>
      <c r="O3727" s="1">
        <v>954782.84</v>
      </c>
    </row>
    <row r="3728" spans="1:15" x14ac:dyDescent="0.25">
      <c r="A3728" s="2">
        <v>45108.809062499997</v>
      </c>
      <c r="B3728">
        <f t="shared" si="116"/>
        <v>1</v>
      </c>
      <c r="C3728">
        <f t="shared" si="117"/>
        <v>7</v>
      </c>
      <c r="D3728" s="2">
        <f>DATE(2023,KB_s[[#This Row],[Monat]],KB_s[[#This Row],[Tag]])</f>
        <v>45108</v>
      </c>
      <c r="E3728" s="3">
        <f>WEEKNUM(KB_s[[#This Row],[kill_datetime]],2)</f>
        <v>27</v>
      </c>
      <c r="F3728" t="s">
        <v>351</v>
      </c>
      <c r="G3728" t="s">
        <v>20</v>
      </c>
      <c r="H3728" t="s">
        <v>173</v>
      </c>
      <c r="I3728" t="s">
        <v>27</v>
      </c>
      <c r="J3728" t="s">
        <v>56</v>
      </c>
      <c r="K3728" t="s">
        <v>17</v>
      </c>
      <c r="L3728" t="s">
        <v>731</v>
      </c>
      <c r="M3728" t="s">
        <v>94</v>
      </c>
      <c r="N3728" s="1">
        <v>9073971.4600000009</v>
      </c>
      <c r="O3728" s="1">
        <v>8127309.1900000004</v>
      </c>
    </row>
    <row r="3729" spans="1:15" x14ac:dyDescent="0.25">
      <c r="A3729" s="2">
        <v>45108.809108796297</v>
      </c>
      <c r="B3729">
        <f t="shared" si="116"/>
        <v>1</v>
      </c>
      <c r="C3729">
        <f t="shared" si="117"/>
        <v>7</v>
      </c>
      <c r="D3729" s="2">
        <f>DATE(2023,KB_s[[#This Row],[Monat]],KB_s[[#This Row],[Tag]])</f>
        <v>45108</v>
      </c>
      <c r="E3729" s="3">
        <f>WEEKNUM(KB_s[[#This Row],[kill_datetime]],2)</f>
        <v>27</v>
      </c>
      <c r="F3729" t="s">
        <v>229</v>
      </c>
      <c r="G3729" t="s">
        <v>13</v>
      </c>
      <c r="H3729" t="s">
        <v>176</v>
      </c>
      <c r="I3729" t="s">
        <v>60</v>
      </c>
      <c r="J3729" t="s">
        <v>478</v>
      </c>
      <c r="K3729" t="s">
        <v>32</v>
      </c>
      <c r="L3729" t="s">
        <v>731</v>
      </c>
      <c r="M3729" t="s">
        <v>94</v>
      </c>
      <c r="N3729" s="1">
        <v>115703248.95999999</v>
      </c>
      <c r="O3729" s="1">
        <v>89763904.599999994</v>
      </c>
    </row>
    <row r="3730" spans="1:15" x14ac:dyDescent="0.25">
      <c r="A3730" s="2">
        <v>45108.809305555558</v>
      </c>
      <c r="B3730">
        <f t="shared" si="116"/>
        <v>1</v>
      </c>
      <c r="C3730">
        <f t="shared" si="117"/>
        <v>7</v>
      </c>
      <c r="D3730" s="2">
        <f>DATE(2023,KB_s[[#This Row],[Monat]],KB_s[[#This Row],[Tag]])</f>
        <v>45108</v>
      </c>
      <c r="E3730" s="3">
        <f>WEEKNUM(KB_s[[#This Row],[kill_datetime]],2)</f>
        <v>27</v>
      </c>
      <c r="F3730" t="s">
        <v>76</v>
      </c>
      <c r="G3730" t="s">
        <v>13</v>
      </c>
      <c r="H3730" t="s">
        <v>583</v>
      </c>
      <c r="I3730" t="s">
        <v>20</v>
      </c>
      <c r="J3730" t="s">
        <v>379</v>
      </c>
      <c r="K3730" t="s">
        <v>52</v>
      </c>
      <c r="L3730" t="s">
        <v>731</v>
      </c>
      <c r="M3730" t="s">
        <v>94</v>
      </c>
      <c r="N3730" s="1">
        <v>496370203.73000002</v>
      </c>
      <c r="O3730" s="1">
        <v>275867834.64999998</v>
      </c>
    </row>
    <row r="3731" spans="1:15" x14ac:dyDescent="0.25">
      <c r="A3731" s="2">
        <v>45108.809444444443</v>
      </c>
      <c r="B3731">
        <f t="shared" si="116"/>
        <v>1</v>
      </c>
      <c r="C3731">
        <f t="shared" si="117"/>
        <v>7</v>
      </c>
      <c r="D3731" s="2">
        <f>DATE(2023,KB_s[[#This Row],[Monat]],KB_s[[#This Row],[Tag]])</f>
        <v>45108</v>
      </c>
      <c r="E3731" s="3">
        <f>WEEKNUM(KB_s[[#This Row],[kill_datetime]],2)</f>
        <v>27</v>
      </c>
      <c r="F3731" t="s">
        <v>427</v>
      </c>
      <c r="G3731" t="s">
        <v>13</v>
      </c>
      <c r="H3731" t="s">
        <v>89</v>
      </c>
      <c r="I3731" t="s">
        <v>20</v>
      </c>
      <c r="J3731" t="s">
        <v>379</v>
      </c>
      <c r="K3731" t="s">
        <v>52</v>
      </c>
      <c r="L3731" t="s">
        <v>731</v>
      </c>
      <c r="M3731" t="s">
        <v>94</v>
      </c>
      <c r="N3731" s="1">
        <v>495753685.42000002</v>
      </c>
      <c r="O3731" s="1">
        <v>289448295.86000001</v>
      </c>
    </row>
    <row r="3732" spans="1:15" x14ac:dyDescent="0.25">
      <c r="A3732" s="2">
        <v>45108.809814814813</v>
      </c>
      <c r="B3732">
        <f t="shared" si="116"/>
        <v>1</v>
      </c>
      <c r="C3732">
        <f t="shared" si="117"/>
        <v>7</v>
      </c>
      <c r="D3732" s="2">
        <f>DATE(2023,KB_s[[#This Row],[Monat]],KB_s[[#This Row],[Tag]])</f>
        <v>45108</v>
      </c>
      <c r="E3732" s="3">
        <f>WEEKNUM(KB_s[[#This Row],[kill_datetime]],2)</f>
        <v>27</v>
      </c>
      <c r="F3732" t="s">
        <v>361</v>
      </c>
      <c r="G3732" t="s">
        <v>27</v>
      </c>
      <c r="H3732" t="s">
        <v>23</v>
      </c>
      <c r="I3732" t="s">
        <v>20</v>
      </c>
      <c r="J3732" t="s">
        <v>16</v>
      </c>
      <c r="K3732" t="s">
        <v>17</v>
      </c>
      <c r="L3732" t="s">
        <v>731</v>
      </c>
      <c r="M3732" t="s">
        <v>94</v>
      </c>
      <c r="N3732" s="1">
        <v>8710477.75</v>
      </c>
      <c r="O3732" s="1">
        <v>5236028.21</v>
      </c>
    </row>
    <row r="3733" spans="1:15" x14ac:dyDescent="0.25">
      <c r="A3733" s="2">
        <v>45108.809988425928</v>
      </c>
      <c r="B3733">
        <f t="shared" si="116"/>
        <v>1</v>
      </c>
      <c r="C3733">
        <f t="shared" si="117"/>
        <v>7</v>
      </c>
      <c r="D3733" s="2">
        <f>DATE(2023,KB_s[[#This Row],[Monat]],KB_s[[#This Row],[Tag]])</f>
        <v>45108</v>
      </c>
      <c r="E3733" s="3">
        <f>WEEKNUM(KB_s[[#This Row],[kill_datetime]],2)</f>
        <v>27</v>
      </c>
      <c r="F3733" t="s">
        <v>294</v>
      </c>
      <c r="G3733" t="s">
        <v>13</v>
      </c>
      <c r="H3733" t="s">
        <v>465</v>
      </c>
      <c r="I3733" t="s">
        <v>60</v>
      </c>
      <c r="J3733" t="s">
        <v>478</v>
      </c>
      <c r="K3733" t="s">
        <v>32</v>
      </c>
      <c r="L3733" t="s">
        <v>731</v>
      </c>
      <c r="M3733" t="s">
        <v>94</v>
      </c>
      <c r="N3733" s="1">
        <v>116113197.19</v>
      </c>
      <c r="O3733" s="1">
        <v>94167820.530000001</v>
      </c>
    </row>
    <row r="3734" spans="1:15" x14ac:dyDescent="0.25">
      <c r="A3734" s="2">
        <v>45108.810949074075</v>
      </c>
      <c r="B3734">
        <f t="shared" si="116"/>
        <v>1</v>
      </c>
      <c r="C3734">
        <f t="shared" si="117"/>
        <v>7</v>
      </c>
      <c r="D3734" s="2">
        <f>DATE(2023,KB_s[[#This Row],[Monat]],KB_s[[#This Row],[Tag]])</f>
        <v>45108</v>
      </c>
      <c r="E3734" s="3">
        <f>WEEKNUM(KB_s[[#This Row],[kill_datetime]],2)</f>
        <v>27</v>
      </c>
      <c r="F3734" t="s">
        <v>361</v>
      </c>
      <c r="G3734" t="s">
        <v>27</v>
      </c>
      <c r="H3734" t="s">
        <v>61</v>
      </c>
      <c r="I3734" t="s">
        <v>60</v>
      </c>
      <c r="J3734" t="s">
        <v>179</v>
      </c>
      <c r="K3734" t="s">
        <v>17</v>
      </c>
      <c r="L3734" t="s">
        <v>731</v>
      </c>
      <c r="M3734" t="s">
        <v>94</v>
      </c>
      <c r="N3734" s="1">
        <v>5187874.38</v>
      </c>
      <c r="O3734" s="1">
        <v>3012923.7</v>
      </c>
    </row>
    <row r="3735" spans="1:15" x14ac:dyDescent="0.25">
      <c r="A3735" s="2">
        <v>45108.811076388891</v>
      </c>
      <c r="B3735">
        <f t="shared" si="116"/>
        <v>1</v>
      </c>
      <c r="C3735">
        <f t="shared" si="117"/>
        <v>7</v>
      </c>
      <c r="D3735" s="2">
        <f>DATE(2023,KB_s[[#This Row],[Monat]],KB_s[[#This Row],[Tag]])</f>
        <v>45108</v>
      </c>
      <c r="E3735" s="3">
        <f>WEEKNUM(KB_s[[#This Row],[kill_datetime]],2)</f>
        <v>27</v>
      </c>
      <c r="F3735" t="s">
        <v>172</v>
      </c>
      <c r="G3735" t="s">
        <v>13</v>
      </c>
      <c r="H3735" t="s">
        <v>154</v>
      </c>
      <c r="I3735" t="s">
        <v>60</v>
      </c>
      <c r="J3735" t="s">
        <v>478</v>
      </c>
      <c r="K3735" t="s">
        <v>32</v>
      </c>
      <c r="L3735" t="s">
        <v>731</v>
      </c>
      <c r="M3735" t="s">
        <v>94</v>
      </c>
      <c r="N3735" s="1">
        <v>116165500.36</v>
      </c>
      <c r="O3735" s="1">
        <v>91323537.510000005</v>
      </c>
    </row>
    <row r="3736" spans="1:15" x14ac:dyDescent="0.25">
      <c r="A3736" s="2">
        <v>45108.811180555553</v>
      </c>
      <c r="B3736">
        <f t="shared" si="116"/>
        <v>1</v>
      </c>
      <c r="C3736">
        <f t="shared" si="117"/>
        <v>7</v>
      </c>
      <c r="D3736" s="2">
        <f>DATE(2023,KB_s[[#This Row],[Monat]],KB_s[[#This Row],[Tag]])</f>
        <v>45108</v>
      </c>
      <c r="E3736" s="3">
        <f>WEEKNUM(KB_s[[#This Row],[kill_datetime]],2)</f>
        <v>27</v>
      </c>
      <c r="F3736" t="s">
        <v>282</v>
      </c>
      <c r="G3736" t="s">
        <v>27</v>
      </c>
      <c r="H3736" t="s">
        <v>23</v>
      </c>
      <c r="I3736" t="s">
        <v>20</v>
      </c>
      <c r="J3736" t="s">
        <v>251</v>
      </c>
      <c r="K3736" t="s">
        <v>52</v>
      </c>
      <c r="L3736" t="s">
        <v>731</v>
      </c>
      <c r="M3736" t="s">
        <v>94</v>
      </c>
      <c r="N3736" s="1">
        <v>287542032.61000001</v>
      </c>
      <c r="O3736" s="1">
        <v>121124468.08</v>
      </c>
    </row>
    <row r="3737" spans="1:15" x14ac:dyDescent="0.25">
      <c r="A3737" s="2">
        <v>45108.811851851853</v>
      </c>
      <c r="B3737">
        <f t="shared" si="116"/>
        <v>1</v>
      </c>
      <c r="C3737">
        <f t="shared" si="117"/>
        <v>7</v>
      </c>
      <c r="D3737" s="2">
        <f>DATE(2023,KB_s[[#This Row],[Monat]],KB_s[[#This Row],[Tag]])</f>
        <v>45108</v>
      </c>
      <c r="E3737" s="3">
        <f>WEEKNUM(KB_s[[#This Row],[kill_datetime]],2)</f>
        <v>27</v>
      </c>
      <c r="F3737" t="s">
        <v>40</v>
      </c>
      <c r="G3737" t="s">
        <v>20</v>
      </c>
      <c r="H3737" t="s">
        <v>480</v>
      </c>
      <c r="I3737" t="s">
        <v>13</v>
      </c>
      <c r="J3737" t="s">
        <v>90</v>
      </c>
      <c r="K3737" t="s">
        <v>36</v>
      </c>
      <c r="L3737" t="s">
        <v>731</v>
      </c>
      <c r="M3737" t="s">
        <v>94</v>
      </c>
      <c r="N3737" s="1">
        <v>53975672.240000002</v>
      </c>
      <c r="O3737" s="1">
        <v>38696439.149999999</v>
      </c>
    </row>
    <row r="3738" spans="1:15" x14ac:dyDescent="0.25">
      <c r="A3738" s="2">
        <v>45108.812118055554</v>
      </c>
      <c r="B3738">
        <f t="shared" si="116"/>
        <v>1</v>
      </c>
      <c r="C3738">
        <f t="shared" si="117"/>
        <v>7</v>
      </c>
      <c r="D3738" s="2">
        <f>DATE(2023,KB_s[[#This Row],[Monat]],KB_s[[#This Row],[Tag]])</f>
        <v>45108</v>
      </c>
      <c r="E3738" s="3">
        <f>WEEKNUM(KB_s[[#This Row],[kill_datetime]],2)</f>
        <v>27</v>
      </c>
      <c r="F3738" t="s">
        <v>310</v>
      </c>
      <c r="G3738" t="s">
        <v>13</v>
      </c>
      <c r="H3738" t="s">
        <v>402</v>
      </c>
      <c r="I3738" t="s">
        <v>20</v>
      </c>
      <c r="J3738" t="s">
        <v>379</v>
      </c>
      <c r="K3738" t="s">
        <v>52</v>
      </c>
      <c r="L3738" t="s">
        <v>731</v>
      </c>
      <c r="M3738" t="s">
        <v>94</v>
      </c>
      <c r="N3738" s="1">
        <v>498551320.13</v>
      </c>
      <c r="O3738" s="1">
        <v>271294268.60000002</v>
      </c>
    </row>
    <row r="3739" spans="1:15" x14ac:dyDescent="0.25">
      <c r="A3739" s="2">
        <v>45108.812337962961</v>
      </c>
      <c r="B3739">
        <f t="shared" si="116"/>
        <v>1</v>
      </c>
      <c r="C3739">
        <f t="shared" si="117"/>
        <v>7</v>
      </c>
      <c r="D3739" s="2">
        <f>DATE(2023,KB_s[[#This Row],[Monat]],KB_s[[#This Row],[Tag]])</f>
        <v>45108</v>
      </c>
      <c r="E3739" s="3">
        <f>WEEKNUM(KB_s[[#This Row],[kill_datetime]],2)</f>
        <v>27</v>
      </c>
      <c r="F3739" t="s">
        <v>172</v>
      </c>
      <c r="G3739" t="s">
        <v>13</v>
      </c>
      <c r="H3739" t="s">
        <v>176</v>
      </c>
      <c r="I3739" t="s">
        <v>60</v>
      </c>
      <c r="J3739" t="s">
        <v>478</v>
      </c>
      <c r="K3739" t="s">
        <v>32</v>
      </c>
      <c r="L3739" t="s">
        <v>731</v>
      </c>
      <c r="M3739" t="s">
        <v>94</v>
      </c>
      <c r="N3739" s="1">
        <v>119444963.83</v>
      </c>
      <c r="O3739" s="1">
        <v>73107205.760000005</v>
      </c>
    </row>
    <row r="3740" spans="1:15" x14ac:dyDescent="0.25">
      <c r="A3740" s="2">
        <v>45108.813240740739</v>
      </c>
      <c r="B3740">
        <f t="shared" si="116"/>
        <v>1</v>
      </c>
      <c r="C3740">
        <f t="shared" si="117"/>
        <v>7</v>
      </c>
      <c r="D3740" s="2">
        <f>DATE(2023,KB_s[[#This Row],[Monat]],KB_s[[#This Row],[Tag]])</f>
        <v>45108</v>
      </c>
      <c r="E3740" s="3">
        <f>WEEKNUM(KB_s[[#This Row],[kill_datetime]],2)</f>
        <v>27</v>
      </c>
      <c r="F3740" t="s">
        <v>22</v>
      </c>
      <c r="G3740" t="s">
        <v>13</v>
      </c>
      <c r="H3740" t="s">
        <v>382</v>
      </c>
      <c r="I3740" t="s">
        <v>20</v>
      </c>
      <c r="J3740" t="s">
        <v>379</v>
      </c>
      <c r="K3740" t="s">
        <v>52</v>
      </c>
      <c r="L3740" t="s">
        <v>731</v>
      </c>
      <c r="M3740" t="s">
        <v>94</v>
      </c>
      <c r="N3740" s="1">
        <v>599653858.49000001</v>
      </c>
      <c r="O3740" s="1">
        <v>353862219.72000003</v>
      </c>
    </row>
    <row r="3741" spans="1:15" x14ac:dyDescent="0.25">
      <c r="A3741" s="2">
        <v>45108.813483796293</v>
      </c>
      <c r="B3741">
        <f t="shared" si="116"/>
        <v>1</v>
      </c>
      <c r="C3741">
        <f t="shared" si="117"/>
        <v>7</v>
      </c>
      <c r="D3741" s="2">
        <f>DATE(2023,KB_s[[#This Row],[Monat]],KB_s[[#This Row],[Tag]])</f>
        <v>45108</v>
      </c>
      <c r="E3741" s="3">
        <f>WEEKNUM(KB_s[[#This Row],[kill_datetime]],2)</f>
        <v>27</v>
      </c>
      <c r="F3741" t="s">
        <v>210</v>
      </c>
      <c r="G3741" t="s">
        <v>20</v>
      </c>
      <c r="H3741" t="s">
        <v>21</v>
      </c>
      <c r="I3741" t="s">
        <v>13</v>
      </c>
      <c r="J3741" t="s">
        <v>233</v>
      </c>
      <c r="K3741" t="s">
        <v>17</v>
      </c>
      <c r="L3741" t="s">
        <v>731</v>
      </c>
      <c r="M3741" t="s">
        <v>94</v>
      </c>
      <c r="N3741" s="1">
        <v>897305.25</v>
      </c>
      <c r="O3741" s="1">
        <v>675350.94</v>
      </c>
    </row>
    <row r="3742" spans="1:15" x14ac:dyDescent="0.25">
      <c r="A3742" s="2">
        <v>45108.814386574071</v>
      </c>
      <c r="B3742">
        <f t="shared" si="116"/>
        <v>1</v>
      </c>
      <c r="C3742">
        <f t="shared" si="117"/>
        <v>7</v>
      </c>
      <c r="D3742" s="2">
        <f>DATE(2023,KB_s[[#This Row],[Monat]],KB_s[[#This Row],[Tag]])</f>
        <v>45108</v>
      </c>
      <c r="E3742" s="3">
        <f>WEEKNUM(KB_s[[#This Row],[kill_datetime]],2)</f>
        <v>27</v>
      </c>
      <c r="F3742" t="s">
        <v>40</v>
      </c>
      <c r="G3742" t="s">
        <v>20</v>
      </c>
      <c r="H3742" t="s">
        <v>479</v>
      </c>
      <c r="I3742" t="s">
        <v>13</v>
      </c>
      <c r="J3742" t="s">
        <v>193</v>
      </c>
      <c r="K3742" t="s">
        <v>17</v>
      </c>
      <c r="L3742" t="s">
        <v>731</v>
      </c>
      <c r="M3742" t="s">
        <v>94</v>
      </c>
      <c r="N3742" s="1">
        <v>3112652.86</v>
      </c>
      <c r="O3742" s="1">
        <v>2887328.11</v>
      </c>
    </row>
    <row r="3743" spans="1:15" x14ac:dyDescent="0.25">
      <c r="A3743" s="2">
        <v>45108.814629629633</v>
      </c>
      <c r="B3743">
        <f t="shared" si="116"/>
        <v>1</v>
      </c>
      <c r="C3743">
        <f t="shared" si="117"/>
        <v>7</v>
      </c>
      <c r="D3743" s="2">
        <f>DATE(2023,KB_s[[#This Row],[Monat]],KB_s[[#This Row],[Tag]])</f>
        <v>45108</v>
      </c>
      <c r="E3743" s="3">
        <f>WEEKNUM(KB_s[[#This Row],[kill_datetime]],2)</f>
        <v>27</v>
      </c>
      <c r="F3743" t="s">
        <v>23</v>
      </c>
      <c r="G3743" t="s">
        <v>20</v>
      </c>
      <c r="H3743" t="s">
        <v>93</v>
      </c>
      <c r="I3743" t="s">
        <v>13</v>
      </c>
      <c r="J3743" t="s">
        <v>74</v>
      </c>
      <c r="K3743" t="s">
        <v>17</v>
      </c>
      <c r="L3743" t="s">
        <v>731</v>
      </c>
      <c r="M3743" t="s">
        <v>94</v>
      </c>
      <c r="N3743" s="1">
        <v>915316.62</v>
      </c>
      <c r="O3743" s="1">
        <v>638431.38</v>
      </c>
    </row>
    <row r="3744" spans="1:15" x14ac:dyDescent="0.25">
      <c r="A3744" s="2">
        <v>45108.815023148149</v>
      </c>
      <c r="B3744">
        <f t="shared" si="116"/>
        <v>1</v>
      </c>
      <c r="C3744">
        <f t="shared" si="117"/>
        <v>7</v>
      </c>
      <c r="D3744" s="2">
        <f>DATE(2023,KB_s[[#This Row],[Monat]],KB_s[[#This Row],[Tag]])</f>
        <v>45108</v>
      </c>
      <c r="E3744" s="3">
        <f>WEEKNUM(KB_s[[#This Row],[kill_datetime]],2)</f>
        <v>27</v>
      </c>
      <c r="F3744" t="s">
        <v>427</v>
      </c>
      <c r="G3744" t="s">
        <v>13</v>
      </c>
      <c r="H3744" t="s">
        <v>61</v>
      </c>
      <c r="I3744" t="s">
        <v>60</v>
      </c>
      <c r="J3744" t="s">
        <v>16</v>
      </c>
      <c r="K3744" t="s">
        <v>17</v>
      </c>
      <c r="L3744" t="s">
        <v>731</v>
      </c>
      <c r="M3744" t="s">
        <v>94</v>
      </c>
      <c r="N3744" s="1">
        <v>9534106.8399999999</v>
      </c>
      <c r="O3744" s="1">
        <v>6437174.4100000001</v>
      </c>
    </row>
    <row r="3745" spans="1:15" x14ac:dyDescent="0.25">
      <c r="A3745" s="2">
        <v>45108.81591435185</v>
      </c>
      <c r="B3745">
        <f t="shared" si="116"/>
        <v>1</v>
      </c>
      <c r="C3745">
        <f t="shared" si="117"/>
        <v>7</v>
      </c>
      <c r="D3745" s="2">
        <f>DATE(2023,KB_s[[#This Row],[Monat]],KB_s[[#This Row],[Tag]])</f>
        <v>45108</v>
      </c>
      <c r="E3745" s="3">
        <f>WEEKNUM(KB_s[[#This Row],[kill_datetime]],2)</f>
        <v>27</v>
      </c>
      <c r="F3745" t="s">
        <v>480</v>
      </c>
      <c r="G3745" t="s">
        <v>13</v>
      </c>
      <c r="H3745" t="s">
        <v>82</v>
      </c>
      <c r="I3745" t="s">
        <v>20</v>
      </c>
      <c r="J3745" t="s">
        <v>379</v>
      </c>
      <c r="K3745" t="s">
        <v>52</v>
      </c>
      <c r="L3745" t="s">
        <v>731</v>
      </c>
      <c r="M3745" t="s">
        <v>94</v>
      </c>
      <c r="N3745" s="1">
        <v>502724407.69</v>
      </c>
      <c r="O3745" s="1">
        <v>341917835.22000003</v>
      </c>
    </row>
    <row r="3746" spans="1:15" x14ac:dyDescent="0.25">
      <c r="A3746" s="2">
        <v>45108.81695601852</v>
      </c>
      <c r="B3746">
        <f t="shared" si="116"/>
        <v>1</v>
      </c>
      <c r="C3746">
        <f t="shared" si="117"/>
        <v>7</v>
      </c>
      <c r="D3746" s="2">
        <f>DATE(2023,KB_s[[#This Row],[Monat]],KB_s[[#This Row],[Tag]])</f>
        <v>45108</v>
      </c>
      <c r="E3746" s="3">
        <f>WEEKNUM(KB_s[[#This Row],[kill_datetime]],2)</f>
        <v>27</v>
      </c>
      <c r="F3746" t="s">
        <v>23</v>
      </c>
      <c r="G3746" t="s">
        <v>20</v>
      </c>
      <c r="H3746" t="s">
        <v>479</v>
      </c>
      <c r="I3746" t="s">
        <v>13</v>
      </c>
      <c r="J3746" t="s">
        <v>233</v>
      </c>
      <c r="K3746" t="s">
        <v>17</v>
      </c>
      <c r="L3746" t="s">
        <v>731</v>
      </c>
      <c r="M3746" t="s">
        <v>94</v>
      </c>
      <c r="N3746" s="1">
        <v>809021.96</v>
      </c>
      <c r="O3746" s="1">
        <v>677876.38</v>
      </c>
    </row>
    <row r="3747" spans="1:15" x14ac:dyDescent="0.25">
      <c r="A3747" s="2">
        <v>45108.817060185182</v>
      </c>
      <c r="B3747">
        <f t="shared" si="116"/>
        <v>1</v>
      </c>
      <c r="C3747">
        <f t="shared" si="117"/>
        <v>7</v>
      </c>
      <c r="D3747" s="2">
        <f>DATE(2023,KB_s[[#This Row],[Monat]],KB_s[[#This Row],[Tag]])</f>
        <v>45108</v>
      </c>
      <c r="E3747" s="3">
        <f>WEEKNUM(KB_s[[#This Row],[kill_datetime]],2)</f>
        <v>27</v>
      </c>
      <c r="F3747" t="s">
        <v>40</v>
      </c>
      <c r="G3747" t="s">
        <v>20</v>
      </c>
      <c r="H3747" t="s">
        <v>393</v>
      </c>
      <c r="I3747" t="s">
        <v>13</v>
      </c>
      <c r="J3747" t="s">
        <v>233</v>
      </c>
      <c r="K3747" t="s">
        <v>17</v>
      </c>
      <c r="L3747" t="s">
        <v>731</v>
      </c>
      <c r="M3747" t="s">
        <v>94</v>
      </c>
      <c r="N3747" s="1">
        <v>882227.14</v>
      </c>
      <c r="O3747" s="1">
        <v>661877.85</v>
      </c>
    </row>
    <row r="3748" spans="1:15" x14ac:dyDescent="0.25">
      <c r="A3748" s="2">
        <v>45108.817164351851</v>
      </c>
      <c r="B3748">
        <f t="shared" si="116"/>
        <v>1</v>
      </c>
      <c r="C3748">
        <f t="shared" si="117"/>
        <v>7</v>
      </c>
      <c r="D3748" s="2">
        <f>DATE(2023,KB_s[[#This Row],[Monat]],KB_s[[#This Row],[Tag]])</f>
        <v>45108</v>
      </c>
      <c r="E3748" s="3">
        <f>WEEKNUM(KB_s[[#This Row],[kill_datetime]],2)</f>
        <v>27</v>
      </c>
      <c r="F3748" t="s">
        <v>543</v>
      </c>
      <c r="G3748" t="s">
        <v>27</v>
      </c>
      <c r="H3748" t="s">
        <v>59</v>
      </c>
      <c r="I3748" t="s">
        <v>60</v>
      </c>
      <c r="J3748" t="s">
        <v>90</v>
      </c>
      <c r="K3748" t="s">
        <v>36</v>
      </c>
      <c r="L3748" t="s">
        <v>731</v>
      </c>
      <c r="M3748" t="s">
        <v>94</v>
      </c>
      <c r="N3748" s="1">
        <v>48372283.020000003</v>
      </c>
      <c r="O3748" s="1">
        <v>34303316.030000001</v>
      </c>
    </row>
    <row r="3749" spans="1:15" x14ac:dyDescent="0.25">
      <c r="A3749" s="2">
        <v>45108.818449074075</v>
      </c>
      <c r="B3749">
        <f t="shared" si="116"/>
        <v>1</v>
      </c>
      <c r="C3749">
        <f t="shared" si="117"/>
        <v>7</v>
      </c>
      <c r="D3749" s="2">
        <f>DATE(2023,KB_s[[#This Row],[Monat]],KB_s[[#This Row],[Tag]])</f>
        <v>45108</v>
      </c>
      <c r="E3749" s="3">
        <f>WEEKNUM(KB_s[[#This Row],[kill_datetime]],2)</f>
        <v>27</v>
      </c>
      <c r="F3749" t="s">
        <v>70</v>
      </c>
      <c r="G3749" t="s">
        <v>13</v>
      </c>
      <c r="H3749" t="s">
        <v>23</v>
      </c>
      <c r="I3749" t="s">
        <v>20</v>
      </c>
      <c r="J3749" t="s">
        <v>379</v>
      </c>
      <c r="K3749" t="s">
        <v>52</v>
      </c>
      <c r="L3749" t="s">
        <v>731</v>
      </c>
      <c r="M3749" t="s">
        <v>94</v>
      </c>
      <c r="N3749" s="1">
        <v>522938237.11000001</v>
      </c>
      <c r="O3749" s="1">
        <v>263432024.94</v>
      </c>
    </row>
    <row r="3750" spans="1:15" x14ac:dyDescent="0.25">
      <c r="A3750" s="2">
        <v>45108.818495370368</v>
      </c>
      <c r="B3750">
        <f t="shared" si="116"/>
        <v>1</v>
      </c>
      <c r="C3750">
        <f t="shared" si="117"/>
        <v>7</v>
      </c>
      <c r="D3750" s="2">
        <f>DATE(2023,KB_s[[#This Row],[Monat]],KB_s[[#This Row],[Tag]])</f>
        <v>45108</v>
      </c>
      <c r="E3750" s="3">
        <f>WEEKNUM(KB_s[[#This Row],[kill_datetime]],2)</f>
        <v>27</v>
      </c>
      <c r="F3750" t="s">
        <v>21</v>
      </c>
      <c r="G3750" t="s">
        <v>13</v>
      </c>
      <c r="H3750" t="s">
        <v>384</v>
      </c>
      <c r="I3750" t="s">
        <v>20</v>
      </c>
      <c r="J3750" t="s">
        <v>379</v>
      </c>
      <c r="K3750" t="s">
        <v>52</v>
      </c>
      <c r="L3750" t="s">
        <v>731</v>
      </c>
      <c r="M3750" t="s">
        <v>94</v>
      </c>
      <c r="N3750" s="1">
        <v>502795544.24000001</v>
      </c>
      <c r="O3750" s="1">
        <v>320079666.31</v>
      </c>
    </row>
    <row r="3751" spans="1:15" x14ac:dyDescent="0.25">
      <c r="A3751" s="2">
        <v>45108.818530092591</v>
      </c>
      <c r="B3751">
        <f t="shared" si="116"/>
        <v>1</v>
      </c>
      <c r="C3751">
        <f t="shared" si="117"/>
        <v>7</v>
      </c>
      <c r="D3751" s="2">
        <f>DATE(2023,KB_s[[#This Row],[Monat]],KB_s[[#This Row],[Tag]])</f>
        <v>45108</v>
      </c>
      <c r="E3751" s="3">
        <f>WEEKNUM(KB_s[[#This Row],[kill_datetime]],2)</f>
        <v>27</v>
      </c>
      <c r="F3751" t="s">
        <v>176</v>
      </c>
      <c r="G3751" t="s">
        <v>60</v>
      </c>
      <c r="H3751" t="s">
        <v>636</v>
      </c>
      <c r="I3751" t="s">
        <v>27</v>
      </c>
      <c r="J3751" t="s">
        <v>200</v>
      </c>
      <c r="K3751" t="s">
        <v>17</v>
      </c>
      <c r="L3751" t="s">
        <v>731</v>
      </c>
      <c r="M3751" t="s">
        <v>94</v>
      </c>
      <c r="N3751" s="1">
        <v>1532484.6</v>
      </c>
      <c r="O3751" s="1">
        <v>698768</v>
      </c>
    </row>
    <row r="3752" spans="1:15" x14ac:dyDescent="0.25">
      <c r="A3752" s="2">
        <v>45108.818703703706</v>
      </c>
      <c r="B3752">
        <f t="shared" si="116"/>
        <v>1</v>
      </c>
      <c r="C3752">
        <f t="shared" si="117"/>
        <v>7</v>
      </c>
      <c r="D3752" s="2">
        <f>DATE(2023,KB_s[[#This Row],[Monat]],KB_s[[#This Row],[Tag]])</f>
        <v>45108</v>
      </c>
      <c r="E3752" s="3">
        <f>WEEKNUM(KB_s[[#This Row],[kill_datetime]],2)</f>
        <v>27</v>
      </c>
      <c r="F3752" t="s">
        <v>276</v>
      </c>
      <c r="G3752" t="s">
        <v>20</v>
      </c>
      <c r="H3752" t="s">
        <v>479</v>
      </c>
      <c r="I3752" t="s">
        <v>13</v>
      </c>
      <c r="J3752" t="s">
        <v>233</v>
      </c>
      <c r="K3752" t="s">
        <v>17</v>
      </c>
      <c r="L3752" t="s">
        <v>731</v>
      </c>
      <c r="M3752" t="s">
        <v>94</v>
      </c>
      <c r="N3752" s="1">
        <v>793943.84</v>
      </c>
      <c r="O3752" s="1">
        <v>616254.52</v>
      </c>
    </row>
    <row r="3753" spans="1:15" x14ac:dyDescent="0.25">
      <c r="A3753" s="2">
        <v>45108.818807870368</v>
      </c>
      <c r="B3753">
        <f t="shared" si="116"/>
        <v>1</v>
      </c>
      <c r="C3753">
        <f t="shared" si="117"/>
        <v>7</v>
      </c>
      <c r="D3753" s="2">
        <f>DATE(2023,KB_s[[#This Row],[Monat]],KB_s[[#This Row],[Tag]])</f>
        <v>45108</v>
      </c>
      <c r="E3753" s="3">
        <f>WEEKNUM(KB_s[[#This Row],[kill_datetime]],2)</f>
        <v>27</v>
      </c>
      <c r="F3753" t="s">
        <v>19</v>
      </c>
      <c r="G3753" t="s">
        <v>20</v>
      </c>
      <c r="H3753" t="s">
        <v>21</v>
      </c>
      <c r="I3753" t="s">
        <v>13</v>
      </c>
      <c r="J3753" t="s">
        <v>233</v>
      </c>
      <c r="K3753" t="s">
        <v>17</v>
      </c>
      <c r="L3753" t="s">
        <v>731</v>
      </c>
      <c r="M3753" t="s">
        <v>94</v>
      </c>
      <c r="N3753" s="1">
        <v>882227.14</v>
      </c>
      <c r="O3753" s="1">
        <v>703827.23</v>
      </c>
    </row>
    <row r="3754" spans="1:15" x14ac:dyDescent="0.25">
      <c r="A3754" s="2">
        <v>45108.818831018521</v>
      </c>
      <c r="B3754">
        <f t="shared" si="116"/>
        <v>1</v>
      </c>
      <c r="C3754">
        <f t="shared" si="117"/>
        <v>7</v>
      </c>
      <c r="D3754" s="2">
        <f>DATE(2023,KB_s[[#This Row],[Monat]],KB_s[[#This Row],[Tag]])</f>
        <v>45108</v>
      </c>
      <c r="E3754" s="3">
        <f>WEEKNUM(KB_s[[#This Row],[kill_datetime]],2)</f>
        <v>27</v>
      </c>
      <c r="F3754" t="s">
        <v>535</v>
      </c>
      <c r="G3754" t="s">
        <v>13</v>
      </c>
      <c r="H3754" t="s">
        <v>81</v>
      </c>
      <c r="I3754" t="s">
        <v>20</v>
      </c>
      <c r="J3754" t="s">
        <v>379</v>
      </c>
      <c r="K3754" t="s">
        <v>52</v>
      </c>
      <c r="L3754" t="s">
        <v>731</v>
      </c>
      <c r="M3754" t="s">
        <v>94</v>
      </c>
      <c r="N3754" s="1">
        <v>495728614.05000001</v>
      </c>
      <c r="O3754" s="1">
        <v>247913543.86000001</v>
      </c>
    </row>
    <row r="3755" spans="1:15" x14ac:dyDescent="0.25">
      <c r="A3755" s="2">
        <v>45108.818912037037</v>
      </c>
      <c r="B3755">
        <f t="shared" si="116"/>
        <v>1</v>
      </c>
      <c r="C3755">
        <f t="shared" si="117"/>
        <v>7</v>
      </c>
      <c r="D3755" s="2">
        <f>DATE(2023,KB_s[[#This Row],[Monat]],KB_s[[#This Row],[Tag]])</f>
        <v>45108</v>
      </c>
      <c r="E3755" s="3">
        <f>WEEKNUM(KB_s[[#This Row],[kill_datetime]],2)</f>
        <v>27</v>
      </c>
      <c r="F3755" t="s">
        <v>427</v>
      </c>
      <c r="G3755" t="s">
        <v>13</v>
      </c>
      <c r="H3755" t="s">
        <v>308</v>
      </c>
      <c r="I3755" t="s">
        <v>20</v>
      </c>
      <c r="J3755" t="s">
        <v>379</v>
      </c>
      <c r="K3755" t="s">
        <v>52</v>
      </c>
      <c r="L3755" t="s">
        <v>731</v>
      </c>
      <c r="M3755" t="s">
        <v>94</v>
      </c>
      <c r="N3755" s="1">
        <v>502783491.80000001</v>
      </c>
      <c r="O3755" s="1">
        <v>282294935.76999998</v>
      </c>
    </row>
    <row r="3756" spans="1:15" x14ac:dyDescent="0.25">
      <c r="A3756" s="2">
        <v>45108.819386574076</v>
      </c>
      <c r="B3756">
        <f t="shared" si="116"/>
        <v>1</v>
      </c>
      <c r="C3756">
        <f t="shared" si="117"/>
        <v>7</v>
      </c>
      <c r="D3756" s="2">
        <f>DATE(2023,KB_s[[#This Row],[Monat]],KB_s[[#This Row],[Tag]])</f>
        <v>45108</v>
      </c>
      <c r="E3756" s="3">
        <f>WEEKNUM(KB_s[[#This Row],[kill_datetime]],2)</f>
        <v>27</v>
      </c>
      <c r="F3756" t="s">
        <v>404</v>
      </c>
      <c r="G3756" t="s">
        <v>60</v>
      </c>
      <c r="H3756" t="s">
        <v>21</v>
      </c>
      <c r="I3756" t="s">
        <v>13</v>
      </c>
      <c r="J3756" t="s">
        <v>233</v>
      </c>
      <c r="K3756" t="s">
        <v>17</v>
      </c>
      <c r="L3756" t="s">
        <v>731</v>
      </c>
      <c r="M3756" t="s">
        <v>94</v>
      </c>
      <c r="N3756" s="1">
        <v>897305.25</v>
      </c>
      <c r="O3756" s="1">
        <v>657727.07999999996</v>
      </c>
    </row>
    <row r="3757" spans="1:15" x14ac:dyDescent="0.25">
      <c r="A3757" s="2">
        <v>45108.819976851853</v>
      </c>
      <c r="B3757">
        <f t="shared" si="116"/>
        <v>1</v>
      </c>
      <c r="C3757">
        <f t="shared" si="117"/>
        <v>7</v>
      </c>
      <c r="D3757" s="2">
        <f>DATE(2023,KB_s[[#This Row],[Monat]],KB_s[[#This Row],[Tag]])</f>
        <v>45108</v>
      </c>
      <c r="E3757" s="3">
        <f>WEEKNUM(KB_s[[#This Row],[kill_datetime]],2)</f>
        <v>27</v>
      </c>
      <c r="F3757" t="s">
        <v>508</v>
      </c>
      <c r="G3757" t="s">
        <v>20</v>
      </c>
      <c r="H3757" t="s">
        <v>245</v>
      </c>
      <c r="I3757" t="s">
        <v>13</v>
      </c>
      <c r="J3757" t="s">
        <v>193</v>
      </c>
      <c r="K3757" t="s">
        <v>17</v>
      </c>
      <c r="L3757" t="s">
        <v>731</v>
      </c>
      <c r="M3757" t="s">
        <v>94</v>
      </c>
      <c r="N3757" s="1">
        <v>766192.09</v>
      </c>
      <c r="O3757" s="1">
        <v>622749.80000000005</v>
      </c>
    </row>
    <row r="3758" spans="1:15" x14ac:dyDescent="0.25">
      <c r="A3758" s="2">
        <v>45108.819988425923</v>
      </c>
      <c r="B3758">
        <f t="shared" si="116"/>
        <v>1</v>
      </c>
      <c r="C3758">
        <f t="shared" si="117"/>
        <v>7</v>
      </c>
      <c r="D3758" s="2">
        <f>DATE(2023,KB_s[[#This Row],[Monat]],KB_s[[#This Row],[Tag]])</f>
        <v>45108</v>
      </c>
      <c r="E3758" s="3">
        <f>WEEKNUM(KB_s[[#This Row],[kill_datetime]],2)</f>
        <v>27</v>
      </c>
      <c r="F3758" t="s">
        <v>663</v>
      </c>
      <c r="G3758" t="s">
        <v>60</v>
      </c>
      <c r="H3758" t="s">
        <v>59</v>
      </c>
      <c r="I3758" t="s">
        <v>60</v>
      </c>
      <c r="J3758" t="s">
        <v>90</v>
      </c>
      <c r="K3758" t="s">
        <v>36</v>
      </c>
      <c r="L3758" t="s">
        <v>731</v>
      </c>
      <c r="M3758" t="s">
        <v>94</v>
      </c>
      <c r="N3758" s="1">
        <v>48307606.380000003</v>
      </c>
      <c r="O3758" s="1">
        <v>35889683.090000004</v>
      </c>
    </row>
    <row r="3759" spans="1:15" x14ac:dyDescent="0.25">
      <c r="A3759" s="2">
        <v>45108.820196759261</v>
      </c>
      <c r="B3759">
        <f t="shared" si="116"/>
        <v>1</v>
      </c>
      <c r="C3759">
        <f t="shared" si="117"/>
        <v>7</v>
      </c>
      <c r="D3759" s="2">
        <f>DATE(2023,KB_s[[#This Row],[Monat]],KB_s[[#This Row],[Tag]])</f>
        <v>45108</v>
      </c>
      <c r="E3759" s="3">
        <f>WEEKNUM(KB_s[[#This Row],[kill_datetime]],2)</f>
        <v>27</v>
      </c>
      <c r="F3759" t="s">
        <v>563</v>
      </c>
      <c r="G3759" t="s">
        <v>20</v>
      </c>
      <c r="H3759" t="s">
        <v>22</v>
      </c>
      <c r="I3759" t="s">
        <v>13</v>
      </c>
      <c r="J3759" t="s">
        <v>56</v>
      </c>
      <c r="K3759" t="s">
        <v>17</v>
      </c>
      <c r="L3759" t="s">
        <v>731</v>
      </c>
      <c r="M3759" t="s">
        <v>94</v>
      </c>
      <c r="N3759" s="1">
        <v>973114.94</v>
      </c>
      <c r="O3759" s="1">
        <v>712989.32</v>
      </c>
    </row>
    <row r="3760" spans="1:15" x14ac:dyDescent="0.25">
      <c r="A3760" s="2">
        <v>45108.820289351854</v>
      </c>
      <c r="B3760">
        <f t="shared" si="116"/>
        <v>1</v>
      </c>
      <c r="C3760">
        <f t="shared" si="117"/>
        <v>7</v>
      </c>
      <c r="D3760" s="2">
        <f>DATE(2023,KB_s[[#This Row],[Monat]],KB_s[[#This Row],[Tag]])</f>
        <v>45108</v>
      </c>
      <c r="E3760" s="3">
        <f>WEEKNUM(KB_s[[#This Row],[kill_datetime]],2)</f>
        <v>27</v>
      </c>
      <c r="F3760" t="s">
        <v>242</v>
      </c>
      <c r="G3760" t="s">
        <v>27</v>
      </c>
      <c r="H3760" t="s">
        <v>519</v>
      </c>
      <c r="I3760" t="s">
        <v>20</v>
      </c>
      <c r="J3760" t="s">
        <v>251</v>
      </c>
      <c r="K3760" t="s">
        <v>52</v>
      </c>
      <c r="L3760" t="s">
        <v>731</v>
      </c>
      <c r="M3760" t="s">
        <v>94</v>
      </c>
      <c r="N3760" s="1">
        <v>236517243.93000001</v>
      </c>
      <c r="O3760" s="1">
        <v>85033618.060000002</v>
      </c>
    </row>
    <row r="3761" spans="1:15" x14ac:dyDescent="0.25">
      <c r="A3761" s="2">
        <v>45108.820289351854</v>
      </c>
      <c r="B3761">
        <f t="shared" si="116"/>
        <v>1</v>
      </c>
      <c r="C3761">
        <f t="shared" si="117"/>
        <v>7</v>
      </c>
      <c r="D3761" s="2">
        <f>DATE(2023,KB_s[[#This Row],[Monat]],KB_s[[#This Row],[Tag]])</f>
        <v>45108</v>
      </c>
      <c r="E3761" s="3">
        <f>WEEKNUM(KB_s[[#This Row],[kill_datetime]],2)</f>
        <v>27</v>
      </c>
      <c r="F3761" t="s">
        <v>668</v>
      </c>
      <c r="G3761" t="s">
        <v>13</v>
      </c>
      <c r="H3761" t="s">
        <v>345</v>
      </c>
      <c r="I3761" t="s">
        <v>20</v>
      </c>
      <c r="J3761" t="s">
        <v>90</v>
      </c>
      <c r="K3761" t="s">
        <v>36</v>
      </c>
      <c r="L3761" t="s">
        <v>731</v>
      </c>
      <c r="M3761" t="s">
        <v>94</v>
      </c>
      <c r="N3761" s="1">
        <v>62804638.25</v>
      </c>
      <c r="O3761" s="1">
        <v>43901009.350000001</v>
      </c>
    </row>
    <row r="3762" spans="1:15" x14ac:dyDescent="0.25">
      <c r="A3762" s="2">
        <v>45108.820300925923</v>
      </c>
      <c r="B3762">
        <f t="shared" si="116"/>
        <v>1</v>
      </c>
      <c r="C3762">
        <f t="shared" si="117"/>
        <v>7</v>
      </c>
      <c r="D3762" s="2">
        <f>DATE(2023,KB_s[[#This Row],[Monat]],KB_s[[#This Row],[Tag]])</f>
        <v>45108</v>
      </c>
      <c r="E3762" s="3">
        <f>WEEKNUM(KB_s[[#This Row],[kill_datetime]],2)</f>
        <v>27</v>
      </c>
      <c r="F3762" t="s">
        <v>319</v>
      </c>
      <c r="G3762" t="s">
        <v>13</v>
      </c>
      <c r="H3762" t="s">
        <v>349</v>
      </c>
      <c r="I3762" t="s">
        <v>20</v>
      </c>
      <c r="J3762" t="s">
        <v>379</v>
      </c>
      <c r="K3762" t="s">
        <v>52</v>
      </c>
      <c r="L3762" t="s">
        <v>731</v>
      </c>
      <c r="M3762" t="s">
        <v>94</v>
      </c>
      <c r="N3762" s="1">
        <v>493197475.08999997</v>
      </c>
      <c r="O3762" s="1">
        <v>298355794.25999999</v>
      </c>
    </row>
    <row r="3763" spans="1:15" x14ac:dyDescent="0.25">
      <c r="A3763" s="2">
        <v>45108.820416666669</v>
      </c>
      <c r="B3763">
        <f t="shared" si="116"/>
        <v>1</v>
      </c>
      <c r="C3763">
        <f t="shared" si="117"/>
        <v>7</v>
      </c>
      <c r="D3763" s="2">
        <f>DATE(2023,KB_s[[#This Row],[Monat]],KB_s[[#This Row],[Tag]])</f>
        <v>45108</v>
      </c>
      <c r="E3763" s="3">
        <f>WEEKNUM(KB_s[[#This Row],[kill_datetime]],2)</f>
        <v>27</v>
      </c>
      <c r="F3763" t="s">
        <v>588</v>
      </c>
      <c r="G3763" t="s">
        <v>60</v>
      </c>
      <c r="H3763" t="s">
        <v>22</v>
      </c>
      <c r="I3763" t="s">
        <v>13</v>
      </c>
      <c r="J3763" t="s">
        <v>531</v>
      </c>
      <c r="K3763" t="s">
        <v>52</v>
      </c>
      <c r="L3763" t="s">
        <v>731</v>
      </c>
      <c r="M3763" t="s">
        <v>94</v>
      </c>
      <c r="N3763" s="1">
        <v>1845487886.46</v>
      </c>
      <c r="O3763" s="1">
        <v>1243986598.97</v>
      </c>
    </row>
    <row r="3764" spans="1:15" x14ac:dyDescent="0.25">
      <c r="A3764" s="2">
        <v>45108.820763888885</v>
      </c>
      <c r="B3764">
        <f t="shared" si="116"/>
        <v>1</v>
      </c>
      <c r="C3764">
        <f t="shared" si="117"/>
        <v>7</v>
      </c>
      <c r="D3764" s="2">
        <f>DATE(2023,KB_s[[#This Row],[Monat]],KB_s[[#This Row],[Tag]])</f>
        <v>45108</v>
      </c>
      <c r="E3764" s="3">
        <f>WEEKNUM(KB_s[[#This Row],[kill_datetime]],2)</f>
        <v>27</v>
      </c>
      <c r="F3764" t="s">
        <v>22</v>
      </c>
      <c r="G3764" t="s">
        <v>13</v>
      </c>
      <c r="H3764" t="s">
        <v>447</v>
      </c>
      <c r="I3764" t="s">
        <v>20</v>
      </c>
      <c r="J3764" t="s">
        <v>379</v>
      </c>
      <c r="K3764" t="s">
        <v>52</v>
      </c>
      <c r="L3764" t="s">
        <v>731</v>
      </c>
      <c r="M3764" t="s">
        <v>94</v>
      </c>
      <c r="N3764" s="1">
        <v>543064433.23000002</v>
      </c>
      <c r="O3764" s="1">
        <v>280486018.83999997</v>
      </c>
    </row>
    <row r="3765" spans="1:15" x14ac:dyDescent="0.25">
      <c r="A3765" s="2">
        <v>45108.820983796293</v>
      </c>
      <c r="B3765">
        <f t="shared" si="116"/>
        <v>1</v>
      </c>
      <c r="C3765">
        <f t="shared" si="117"/>
        <v>7</v>
      </c>
      <c r="D3765" s="2">
        <f>DATE(2023,KB_s[[#This Row],[Monat]],KB_s[[#This Row],[Tag]])</f>
        <v>45108</v>
      </c>
      <c r="E3765" s="3">
        <f>WEEKNUM(KB_s[[#This Row],[kill_datetime]],2)</f>
        <v>27</v>
      </c>
      <c r="F3765" t="s">
        <v>171</v>
      </c>
      <c r="G3765" t="s">
        <v>27</v>
      </c>
      <c r="H3765" t="s">
        <v>40</v>
      </c>
      <c r="I3765" t="s">
        <v>20</v>
      </c>
      <c r="J3765" t="s">
        <v>251</v>
      </c>
      <c r="K3765" t="s">
        <v>52</v>
      </c>
      <c r="L3765" t="s">
        <v>731</v>
      </c>
      <c r="M3765" t="s">
        <v>94</v>
      </c>
      <c r="N3765" s="1">
        <v>310664997.77999997</v>
      </c>
      <c r="O3765" s="1">
        <v>128798399.87</v>
      </c>
    </row>
    <row r="3766" spans="1:15" x14ac:dyDescent="0.25">
      <c r="A3766" s="2">
        <v>45108.821087962962</v>
      </c>
      <c r="B3766">
        <f t="shared" si="116"/>
        <v>1</v>
      </c>
      <c r="C3766">
        <f t="shared" si="117"/>
        <v>7</v>
      </c>
      <c r="D3766" s="2">
        <f>DATE(2023,KB_s[[#This Row],[Monat]],KB_s[[#This Row],[Tag]])</f>
        <v>45108</v>
      </c>
      <c r="E3766" s="3">
        <f>WEEKNUM(KB_s[[#This Row],[kill_datetime]],2)</f>
        <v>27</v>
      </c>
      <c r="F3766" t="s">
        <v>229</v>
      </c>
      <c r="G3766" t="s">
        <v>13</v>
      </c>
      <c r="H3766" t="s">
        <v>348</v>
      </c>
      <c r="I3766" t="s">
        <v>20</v>
      </c>
      <c r="J3766" t="s">
        <v>379</v>
      </c>
      <c r="K3766" t="s">
        <v>52</v>
      </c>
      <c r="L3766" t="s">
        <v>731</v>
      </c>
      <c r="M3766" t="s">
        <v>94</v>
      </c>
      <c r="N3766" s="1">
        <v>466803272.66000003</v>
      </c>
      <c r="O3766" s="1">
        <v>323188308.44</v>
      </c>
    </row>
    <row r="3767" spans="1:15" x14ac:dyDescent="0.25">
      <c r="A3767" s="2">
        <v>45108.821238425924</v>
      </c>
      <c r="B3767">
        <f t="shared" si="116"/>
        <v>1</v>
      </c>
      <c r="C3767">
        <f t="shared" si="117"/>
        <v>7</v>
      </c>
      <c r="D3767" s="2">
        <f>DATE(2023,KB_s[[#This Row],[Monat]],KB_s[[#This Row],[Tag]])</f>
        <v>45108</v>
      </c>
      <c r="E3767" s="3">
        <f>WEEKNUM(KB_s[[#This Row],[kill_datetime]],2)</f>
        <v>27</v>
      </c>
      <c r="F3767" t="s">
        <v>57</v>
      </c>
      <c r="G3767" t="s">
        <v>13</v>
      </c>
      <c r="H3767" t="s">
        <v>402</v>
      </c>
      <c r="I3767" t="s">
        <v>20</v>
      </c>
      <c r="J3767" t="s">
        <v>39</v>
      </c>
      <c r="K3767" t="s">
        <v>32</v>
      </c>
      <c r="L3767" t="s">
        <v>731</v>
      </c>
      <c r="M3767" t="s">
        <v>94</v>
      </c>
      <c r="N3767" s="1">
        <v>29366216.760000002</v>
      </c>
      <c r="O3767" s="1">
        <v>20869829.199999999</v>
      </c>
    </row>
    <row r="3768" spans="1:15" x14ac:dyDescent="0.25">
      <c r="A3768" s="2">
        <v>45108.821840277778</v>
      </c>
      <c r="B3768">
        <f t="shared" si="116"/>
        <v>1</v>
      </c>
      <c r="C3768">
        <f t="shared" si="117"/>
        <v>7</v>
      </c>
      <c r="D3768" s="2">
        <f>DATE(2023,KB_s[[#This Row],[Monat]],KB_s[[#This Row],[Tag]])</f>
        <v>45108</v>
      </c>
      <c r="E3768" s="3">
        <f>WEEKNUM(KB_s[[#This Row],[kill_datetime]],2)</f>
        <v>27</v>
      </c>
      <c r="F3768" t="s">
        <v>23</v>
      </c>
      <c r="G3768" t="s">
        <v>20</v>
      </c>
      <c r="H3768" t="s">
        <v>254</v>
      </c>
      <c r="I3768" t="s">
        <v>13</v>
      </c>
      <c r="J3768" t="s">
        <v>200</v>
      </c>
      <c r="K3768" t="s">
        <v>17</v>
      </c>
      <c r="L3768" t="s">
        <v>731</v>
      </c>
      <c r="M3768" t="s">
        <v>94</v>
      </c>
      <c r="N3768" s="1">
        <v>1193433.73</v>
      </c>
      <c r="O3768" s="1">
        <v>999174.88</v>
      </c>
    </row>
    <row r="3769" spans="1:15" x14ac:dyDescent="0.25">
      <c r="A3769" s="2">
        <v>45108.822025462963</v>
      </c>
      <c r="B3769">
        <f t="shared" si="116"/>
        <v>1</v>
      </c>
      <c r="C3769">
        <f t="shared" si="117"/>
        <v>7</v>
      </c>
      <c r="D3769" s="2">
        <f>DATE(2023,KB_s[[#This Row],[Monat]],KB_s[[#This Row],[Tag]])</f>
        <v>45108</v>
      </c>
      <c r="E3769" s="3">
        <f>WEEKNUM(KB_s[[#This Row],[kill_datetime]],2)</f>
        <v>27</v>
      </c>
      <c r="F3769" t="s">
        <v>40</v>
      </c>
      <c r="G3769" t="s">
        <v>20</v>
      </c>
      <c r="H3769" t="s">
        <v>21</v>
      </c>
      <c r="I3769" t="s">
        <v>13</v>
      </c>
      <c r="J3769" t="s">
        <v>233</v>
      </c>
      <c r="K3769" t="s">
        <v>17</v>
      </c>
      <c r="L3769" t="s">
        <v>731</v>
      </c>
      <c r="M3769" t="s">
        <v>94</v>
      </c>
      <c r="N3769" s="1">
        <v>882227.14</v>
      </c>
      <c r="O3769" s="1">
        <v>683840.14</v>
      </c>
    </row>
    <row r="3770" spans="1:15" x14ac:dyDescent="0.25">
      <c r="A3770" s="2">
        <v>45108.822164351855</v>
      </c>
      <c r="B3770">
        <f t="shared" si="116"/>
        <v>1</v>
      </c>
      <c r="C3770">
        <f t="shared" si="117"/>
        <v>7</v>
      </c>
      <c r="D3770" s="2">
        <f>DATE(2023,KB_s[[#This Row],[Monat]],KB_s[[#This Row],[Tag]])</f>
        <v>45108</v>
      </c>
      <c r="E3770" s="3">
        <f>WEEKNUM(KB_s[[#This Row],[kill_datetime]],2)</f>
        <v>27</v>
      </c>
      <c r="F3770" t="s">
        <v>40</v>
      </c>
      <c r="G3770" t="s">
        <v>20</v>
      </c>
      <c r="H3770" t="s">
        <v>479</v>
      </c>
      <c r="I3770" t="s">
        <v>13</v>
      </c>
      <c r="J3770" t="s">
        <v>233</v>
      </c>
      <c r="K3770" t="s">
        <v>17</v>
      </c>
      <c r="L3770" t="s">
        <v>731</v>
      </c>
      <c r="M3770" t="s">
        <v>94</v>
      </c>
      <c r="N3770" s="1">
        <v>5265683.9800000004</v>
      </c>
      <c r="O3770" s="1">
        <v>5064225.0599999996</v>
      </c>
    </row>
    <row r="3771" spans="1:15" x14ac:dyDescent="0.25">
      <c r="A3771" s="2">
        <v>45108.822928240741</v>
      </c>
      <c r="B3771">
        <f t="shared" si="116"/>
        <v>1</v>
      </c>
      <c r="C3771">
        <f t="shared" si="117"/>
        <v>7</v>
      </c>
      <c r="D3771" s="2">
        <f>DATE(2023,KB_s[[#This Row],[Monat]],KB_s[[#This Row],[Tag]])</f>
        <v>45108</v>
      </c>
      <c r="E3771" s="3">
        <f>WEEKNUM(KB_s[[#This Row],[kill_datetime]],2)</f>
        <v>27</v>
      </c>
      <c r="F3771" t="s">
        <v>305</v>
      </c>
      <c r="G3771" t="s">
        <v>13</v>
      </c>
      <c r="H3771" t="s">
        <v>40</v>
      </c>
      <c r="I3771" t="s">
        <v>20</v>
      </c>
      <c r="J3771" t="s">
        <v>379</v>
      </c>
      <c r="K3771" t="s">
        <v>52</v>
      </c>
      <c r="L3771" t="s">
        <v>731</v>
      </c>
      <c r="M3771" t="s">
        <v>94</v>
      </c>
      <c r="N3771" s="1">
        <v>497348012.37</v>
      </c>
      <c r="O3771" s="1">
        <v>306227400.86000001</v>
      </c>
    </row>
    <row r="3772" spans="1:15" x14ac:dyDescent="0.25">
      <c r="A3772" s="2">
        <v>45108.822928240741</v>
      </c>
      <c r="B3772">
        <f t="shared" si="116"/>
        <v>1</v>
      </c>
      <c r="C3772">
        <f t="shared" si="117"/>
        <v>7</v>
      </c>
      <c r="D3772" s="2">
        <f>DATE(2023,KB_s[[#This Row],[Monat]],KB_s[[#This Row],[Tag]])</f>
        <v>45108</v>
      </c>
      <c r="E3772" s="3">
        <f>WEEKNUM(KB_s[[#This Row],[kill_datetime]],2)</f>
        <v>27</v>
      </c>
      <c r="F3772" t="s">
        <v>176</v>
      </c>
      <c r="G3772" t="s">
        <v>60</v>
      </c>
      <c r="H3772" t="s">
        <v>242</v>
      </c>
      <c r="I3772" t="s">
        <v>27</v>
      </c>
      <c r="J3772" t="s">
        <v>233</v>
      </c>
      <c r="K3772" t="s">
        <v>17</v>
      </c>
      <c r="L3772" t="s">
        <v>731</v>
      </c>
      <c r="M3772" t="s">
        <v>94</v>
      </c>
      <c r="N3772" s="1">
        <v>2250813.73</v>
      </c>
      <c r="O3772" s="1">
        <v>1384041.56</v>
      </c>
    </row>
    <row r="3773" spans="1:15" x14ac:dyDescent="0.25">
      <c r="A3773" s="2">
        <v>45108.822951388887</v>
      </c>
      <c r="B3773">
        <f t="shared" si="116"/>
        <v>1</v>
      </c>
      <c r="C3773">
        <f t="shared" si="117"/>
        <v>7</v>
      </c>
      <c r="D3773" s="2">
        <f>DATE(2023,KB_s[[#This Row],[Monat]],KB_s[[#This Row],[Tag]])</f>
        <v>45108</v>
      </c>
      <c r="E3773" s="3">
        <f>WEEKNUM(KB_s[[#This Row],[kill_datetime]],2)</f>
        <v>27</v>
      </c>
      <c r="F3773" t="s">
        <v>530</v>
      </c>
      <c r="G3773" t="s">
        <v>27</v>
      </c>
      <c r="H3773" t="s">
        <v>40</v>
      </c>
      <c r="I3773" t="s">
        <v>20</v>
      </c>
      <c r="J3773" t="s">
        <v>251</v>
      </c>
      <c r="K3773" t="s">
        <v>52</v>
      </c>
      <c r="L3773" t="s">
        <v>731</v>
      </c>
      <c r="M3773" t="s">
        <v>94</v>
      </c>
      <c r="N3773" s="1">
        <v>294890200.02999997</v>
      </c>
      <c r="O3773" s="1">
        <v>111424038.66</v>
      </c>
    </row>
    <row r="3774" spans="1:15" x14ac:dyDescent="0.25">
      <c r="A3774" s="2">
        <v>45108.823287037034</v>
      </c>
      <c r="B3774">
        <f t="shared" si="116"/>
        <v>1</v>
      </c>
      <c r="C3774">
        <f t="shared" si="117"/>
        <v>7</v>
      </c>
      <c r="D3774" s="2">
        <f>DATE(2023,KB_s[[#This Row],[Monat]],KB_s[[#This Row],[Tag]])</f>
        <v>45108</v>
      </c>
      <c r="E3774" s="3">
        <f>WEEKNUM(KB_s[[#This Row],[kill_datetime]],2)</f>
        <v>27</v>
      </c>
      <c r="F3774" t="s">
        <v>276</v>
      </c>
      <c r="G3774" t="s">
        <v>20</v>
      </c>
      <c r="H3774" t="s">
        <v>479</v>
      </c>
      <c r="I3774" t="s">
        <v>13</v>
      </c>
      <c r="J3774" t="s">
        <v>233</v>
      </c>
      <c r="K3774" t="s">
        <v>17</v>
      </c>
      <c r="L3774" t="s">
        <v>731</v>
      </c>
      <c r="M3774" t="s">
        <v>94</v>
      </c>
      <c r="N3774" s="1">
        <v>5250605.87</v>
      </c>
      <c r="O3774" s="1">
        <v>5117948.6100000003</v>
      </c>
    </row>
    <row r="3775" spans="1:15" x14ac:dyDescent="0.25">
      <c r="A3775" s="2">
        <v>45108.82403935185</v>
      </c>
      <c r="B3775">
        <f t="shared" si="116"/>
        <v>1</v>
      </c>
      <c r="C3775">
        <f t="shared" si="117"/>
        <v>7</v>
      </c>
      <c r="D3775" s="2">
        <f>DATE(2023,KB_s[[#This Row],[Monat]],KB_s[[#This Row],[Tag]])</f>
        <v>45108</v>
      </c>
      <c r="E3775" s="3">
        <f>WEEKNUM(KB_s[[#This Row],[kill_datetime]],2)</f>
        <v>27</v>
      </c>
      <c r="F3775" t="s">
        <v>494</v>
      </c>
      <c r="G3775" t="s">
        <v>60</v>
      </c>
      <c r="H3775" t="s">
        <v>21</v>
      </c>
      <c r="I3775" t="s">
        <v>13</v>
      </c>
      <c r="J3775" t="s">
        <v>316</v>
      </c>
      <c r="K3775" t="s">
        <v>32</v>
      </c>
      <c r="L3775" t="s">
        <v>731</v>
      </c>
      <c r="M3775" t="s">
        <v>94</v>
      </c>
      <c r="N3775" s="1">
        <v>11702363.560000001</v>
      </c>
      <c r="O3775" s="1">
        <v>4843012.7300000004</v>
      </c>
    </row>
    <row r="3776" spans="1:15" x14ac:dyDescent="0.25">
      <c r="A3776" s="2">
        <v>45108.824143518519</v>
      </c>
      <c r="B3776">
        <f t="shared" si="116"/>
        <v>1</v>
      </c>
      <c r="C3776">
        <f t="shared" si="117"/>
        <v>7</v>
      </c>
      <c r="D3776" s="2">
        <f>DATE(2023,KB_s[[#This Row],[Monat]],KB_s[[#This Row],[Tag]])</f>
        <v>45108</v>
      </c>
      <c r="E3776" s="3">
        <f>WEEKNUM(KB_s[[#This Row],[kill_datetime]],2)</f>
        <v>27</v>
      </c>
      <c r="F3776" t="s">
        <v>82</v>
      </c>
      <c r="G3776" t="s">
        <v>20</v>
      </c>
      <c r="H3776" t="s">
        <v>406</v>
      </c>
      <c r="I3776" t="s">
        <v>13</v>
      </c>
      <c r="J3776" t="s">
        <v>200</v>
      </c>
      <c r="K3776" t="s">
        <v>17</v>
      </c>
      <c r="L3776" t="s">
        <v>731</v>
      </c>
      <c r="M3776" t="s">
        <v>94</v>
      </c>
      <c r="N3776" s="1">
        <v>1689047.12</v>
      </c>
      <c r="O3776" s="1">
        <v>1038894</v>
      </c>
    </row>
    <row r="3777" spans="1:15" x14ac:dyDescent="0.25">
      <c r="A3777" s="2">
        <v>45108.824502314812</v>
      </c>
      <c r="B3777">
        <f t="shared" si="116"/>
        <v>1</v>
      </c>
      <c r="C3777">
        <f t="shared" si="117"/>
        <v>7</v>
      </c>
      <c r="D3777" s="2">
        <f>DATE(2023,KB_s[[#This Row],[Monat]],KB_s[[#This Row],[Tag]])</f>
        <v>45108</v>
      </c>
      <c r="E3777" s="3">
        <f>WEEKNUM(KB_s[[#This Row],[kill_datetime]],2)</f>
        <v>27</v>
      </c>
      <c r="F3777" t="s">
        <v>82</v>
      </c>
      <c r="G3777" t="s">
        <v>20</v>
      </c>
      <c r="H3777" t="s">
        <v>237</v>
      </c>
      <c r="I3777" t="s">
        <v>13</v>
      </c>
      <c r="J3777" t="s">
        <v>531</v>
      </c>
      <c r="K3777" t="s">
        <v>52</v>
      </c>
      <c r="L3777" t="s">
        <v>731</v>
      </c>
      <c r="M3777" t="s">
        <v>94</v>
      </c>
      <c r="N3777" s="1">
        <v>1865766813.97</v>
      </c>
      <c r="O3777" s="1">
        <v>1260722264.49</v>
      </c>
    </row>
    <row r="3778" spans="1:15" x14ac:dyDescent="0.25">
      <c r="A3778" s="2">
        <v>45108.824699074074</v>
      </c>
      <c r="B3778">
        <f t="shared" ref="B3778:B3841" si="118">DAY(A3778)</f>
        <v>1</v>
      </c>
      <c r="C3778">
        <f t="shared" ref="C3778:C3841" si="119">MONTH(A3778)</f>
        <v>7</v>
      </c>
      <c r="D3778" s="2">
        <f>DATE(2023,KB_s[[#This Row],[Monat]],KB_s[[#This Row],[Tag]])</f>
        <v>45108</v>
      </c>
      <c r="E3778" s="3">
        <f>WEEKNUM(KB_s[[#This Row],[kill_datetime]],2)</f>
        <v>27</v>
      </c>
      <c r="F3778" t="s">
        <v>305</v>
      </c>
      <c r="G3778" t="s">
        <v>13</v>
      </c>
      <c r="H3778" t="s">
        <v>375</v>
      </c>
      <c r="I3778" t="s">
        <v>20</v>
      </c>
      <c r="J3778" t="s">
        <v>379</v>
      </c>
      <c r="K3778" t="s">
        <v>52</v>
      </c>
      <c r="L3778" t="s">
        <v>731</v>
      </c>
      <c r="M3778" t="s">
        <v>94</v>
      </c>
      <c r="N3778" s="1">
        <v>551795258.46000004</v>
      </c>
      <c r="O3778" s="1">
        <v>322680135.85000002</v>
      </c>
    </row>
    <row r="3779" spans="1:15" x14ac:dyDescent="0.25">
      <c r="A3779" s="2">
        <v>45108.825162037036</v>
      </c>
      <c r="B3779">
        <f t="shared" si="118"/>
        <v>1</v>
      </c>
      <c r="C3779">
        <f t="shared" si="119"/>
        <v>7</v>
      </c>
      <c r="D3779" s="2">
        <f>DATE(2023,KB_s[[#This Row],[Monat]],KB_s[[#This Row],[Tag]])</f>
        <v>45108</v>
      </c>
      <c r="E3779" s="3">
        <f>WEEKNUM(KB_s[[#This Row],[kill_datetime]],2)</f>
        <v>27</v>
      </c>
      <c r="F3779" t="s">
        <v>175</v>
      </c>
      <c r="G3779" t="s">
        <v>60</v>
      </c>
      <c r="H3779" t="s">
        <v>450</v>
      </c>
      <c r="I3779" t="s">
        <v>13</v>
      </c>
      <c r="J3779" t="s">
        <v>200</v>
      </c>
      <c r="K3779" t="s">
        <v>17</v>
      </c>
      <c r="L3779" t="s">
        <v>731</v>
      </c>
      <c r="M3779" t="s">
        <v>94</v>
      </c>
      <c r="N3779" s="1">
        <v>1692619.84</v>
      </c>
      <c r="O3779" s="1">
        <v>1578857.24</v>
      </c>
    </row>
    <row r="3780" spans="1:15" x14ac:dyDescent="0.25">
      <c r="A3780" s="2">
        <v>45108.825254629628</v>
      </c>
      <c r="B3780">
        <f t="shared" si="118"/>
        <v>1</v>
      </c>
      <c r="C3780">
        <f t="shared" si="119"/>
        <v>7</v>
      </c>
      <c r="D3780" s="2">
        <f>DATE(2023,KB_s[[#This Row],[Monat]],KB_s[[#This Row],[Tag]])</f>
        <v>45108</v>
      </c>
      <c r="E3780" s="3">
        <f>WEEKNUM(KB_s[[#This Row],[kill_datetime]],2)</f>
        <v>27</v>
      </c>
      <c r="F3780" t="s">
        <v>175</v>
      </c>
      <c r="G3780" t="s">
        <v>60</v>
      </c>
      <c r="H3780" t="s">
        <v>230</v>
      </c>
      <c r="I3780" t="s">
        <v>13</v>
      </c>
      <c r="J3780" t="s">
        <v>112</v>
      </c>
      <c r="K3780" t="s">
        <v>25</v>
      </c>
      <c r="L3780" t="s">
        <v>731</v>
      </c>
      <c r="M3780" t="s">
        <v>94</v>
      </c>
      <c r="N3780" s="1">
        <v>7684514.1500000004</v>
      </c>
      <c r="O3780" s="1">
        <v>2188272.2599999998</v>
      </c>
    </row>
    <row r="3781" spans="1:15" x14ac:dyDescent="0.25">
      <c r="A3781" s="2">
        <v>45108.825439814813</v>
      </c>
      <c r="B3781">
        <f t="shared" si="118"/>
        <v>1</v>
      </c>
      <c r="C3781">
        <f t="shared" si="119"/>
        <v>7</v>
      </c>
      <c r="D3781" s="2">
        <f>DATE(2023,KB_s[[#This Row],[Monat]],KB_s[[#This Row],[Tag]])</f>
        <v>45108</v>
      </c>
      <c r="E3781" s="3">
        <f>WEEKNUM(KB_s[[#This Row],[kill_datetime]],2)</f>
        <v>27</v>
      </c>
      <c r="F3781" t="s">
        <v>499</v>
      </c>
      <c r="G3781" t="s">
        <v>13</v>
      </c>
      <c r="H3781" t="s">
        <v>28</v>
      </c>
      <c r="I3781" t="s">
        <v>20</v>
      </c>
      <c r="J3781" t="s">
        <v>379</v>
      </c>
      <c r="K3781" t="s">
        <v>52</v>
      </c>
      <c r="L3781" t="s">
        <v>731</v>
      </c>
      <c r="M3781" t="s">
        <v>94</v>
      </c>
      <c r="N3781" s="1">
        <v>501182267.72000003</v>
      </c>
      <c r="O3781" s="1">
        <v>264550518.90000001</v>
      </c>
    </row>
    <row r="3782" spans="1:15" x14ac:dyDescent="0.25">
      <c r="A3782" s="2">
        <v>45108.825520833336</v>
      </c>
      <c r="B3782">
        <f t="shared" si="118"/>
        <v>1</v>
      </c>
      <c r="C3782">
        <f t="shared" si="119"/>
        <v>7</v>
      </c>
      <c r="D3782" s="2">
        <f>DATE(2023,KB_s[[#This Row],[Monat]],KB_s[[#This Row],[Tag]])</f>
        <v>45108</v>
      </c>
      <c r="E3782" s="3">
        <f>WEEKNUM(KB_s[[#This Row],[kill_datetime]],2)</f>
        <v>27</v>
      </c>
      <c r="F3782" t="s">
        <v>82</v>
      </c>
      <c r="G3782" t="s">
        <v>20</v>
      </c>
      <c r="H3782" t="s">
        <v>22</v>
      </c>
      <c r="I3782" t="s">
        <v>13</v>
      </c>
      <c r="J3782" t="s">
        <v>233</v>
      </c>
      <c r="K3782" t="s">
        <v>17</v>
      </c>
      <c r="L3782" t="s">
        <v>731</v>
      </c>
      <c r="M3782" t="s">
        <v>94</v>
      </c>
      <c r="N3782" s="1">
        <v>897305.25</v>
      </c>
      <c r="O3782" s="1">
        <v>661488.87</v>
      </c>
    </row>
    <row r="3783" spans="1:15" x14ac:dyDescent="0.25">
      <c r="A3783" s="2">
        <v>45108.826354166667</v>
      </c>
      <c r="B3783">
        <f t="shared" si="118"/>
        <v>1</v>
      </c>
      <c r="C3783">
        <f t="shared" si="119"/>
        <v>7</v>
      </c>
      <c r="D3783" s="2">
        <f>DATE(2023,KB_s[[#This Row],[Monat]],KB_s[[#This Row],[Tag]])</f>
        <v>45108</v>
      </c>
      <c r="E3783" s="3">
        <f>WEEKNUM(KB_s[[#This Row],[kill_datetime]],2)</f>
        <v>27</v>
      </c>
      <c r="F3783" t="s">
        <v>303</v>
      </c>
      <c r="G3783" t="s">
        <v>20</v>
      </c>
      <c r="H3783" t="s">
        <v>479</v>
      </c>
      <c r="I3783" t="s">
        <v>13</v>
      </c>
      <c r="J3783" t="s">
        <v>74</v>
      </c>
      <c r="K3783" t="s">
        <v>17</v>
      </c>
      <c r="L3783" t="s">
        <v>731</v>
      </c>
      <c r="M3783" t="s">
        <v>94</v>
      </c>
      <c r="N3783" s="1">
        <v>2067864.73</v>
      </c>
      <c r="O3783" s="1">
        <v>1295266.1499999999</v>
      </c>
    </row>
    <row r="3784" spans="1:15" x14ac:dyDescent="0.25">
      <c r="A3784" s="2">
        <v>45108.82739583333</v>
      </c>
      <c r="B3784">
        <f t="shared" si="118"/>
        <v>1</v>
      </c>
      <c r="C3784">
        <f t="shared" si="119"/>
        <v>7</v>
      </c>
      <c r="D3784" s="2">
        <f>DATE(2023,KB_s[[#This Row],[Monat]],KB_s[[#This Row],[Tag]])</f>
        <v>45108</v>
      </c>
      <c r="E3784" s="3">
        <f>WEEKNUM(KB_s[[#This Row],[kill_datetime]],2)</f>
        <v>27</v>
      </c>
      <c r="F3784" t="s">
        <v>12</v>
      </c>
      <c r="G3784" t="s">
        <v>13</v>
      </c>
      <c r="H3784" t="s">
        <v>276</v>
      </c>
      <c r="I3784" t="s">
        <v>20</v>
      </c>
      <c r="J3784" t="s">
        <v>379</v>
      </c>
      <c r="K3784" t="s">
        <v>52</v>
      </c>
      <c r="L3784" t="s">
        <v>731</v>
      </c>
      <c r="M3784" t="s">
        <v>94</v>
      </c>
      <c r="N3784" s="1">
        <v>454620874.95999998</v>
      </c>
      <c r="O3784" s="1">
        <v>286300919.00999999</v>
      </c>
    </row>
    <row r="3785" spans="1:15" x14ac:dyDescent="0.25">
      <c r="A3785" s="2">
        <v>45108.827523148146</v>
      </c>
      <c r="B3785">
        <f t="shared" si="118"/>
        <v>1</v>
      </c>
      <c r="C3785">
        <f t="shared" si="119"/>
        <v>7</v>
      </c>
      <c r="D3785" s="2">
        <f>DATE(2023,KB_s[[#This Row],[Monat]],KB_s[[#This Row],[Tag]])</f>
        <v>45108</v>
      </c>
      <c r="E3785" s="3">
        <f>WEEKNUM(KB_s[[#This Row],[kill_datetime]],2)</f>
        <v>27</v>
      </c>
      <c r="F3785" t="s">
        <v>176</v>
      </c>
      <c r="G3785" t="s">
        <v>60</v>
      </c>
      <c r="H3785" t="s">
        <v>82</v>
      </c>
      <c r="I3785" t="s">
        <v>20</v>
      </c>
      <c r="J3785" t="s">
        <v>69</v>
      </c>
      <c r="K3785" t="s">
        <v>17</v>
      </c>
      <c r="L3785" t="s">
        <v>731</v>
      </c>
      <c r="M3785" t="s">
        <v>94</v>
      </c>
      <c r="N3785" s="1">
        <v>2038995.19</v>
      </c>
      <c r="O3785" s="1">
        <v>1496186.8</v>
      </c>
    </row>
    <row r="3786" spans="1:15" x14ac:dyDescent="0.25">
      <c r="A3786" s="2">
        <v>45108.827592592592</v>
      </c>
      <c r="B3786">
        <f t="shared" si="118"/>
        <v>1</v>
      </c>
      <c r="C3786">
        <f t="shared" si="119"/>
        <v>7</v>
      </c>
      <c r="D3786" s="2">
        <f>DATE(2023,KB_s[[#This Row],[Monat]],KB_s[[#This Row],[Tag]])</f>
        <v>45108</v>
      </c>
      <c r="E3786" s="3">
        <f>WEEKNUM(KB_s[[#This Row],[kill_datetime]],2)</f>
        <v>27</v>
      </c>
      <c r="F3786" t="s">
        <v>22</v>
      </c>
      <c r="G3786" t="s">
        <v>13</v>
      </c>
      <c r="H3786" t="s">
        <v>154</v>
      </c>
      <c r="I3786" t="s">
        <v>60</v>
      </c>
      <c r="J3786" t="s">
        <v>43</v>
      </c>
      <c r="K3786" t="s">
        <v>17</v>
      </c>
      <c r="L3786" t="s">
        <v>731</v>
      </c>
      <c r="M3786" t="s">
        <v>94</v>
      </c>
      <c r="N3786" s="1">
        <v>64741326.990000002</v>
      </c>
      <c r="O3786" s="1">
        <v>61038659.280000001</v>
      </c>
    </row>
    <row r="3787" spans="1:15" x14ac:dyDescent="0.25">
      <c r="A3787" s="2">
        <v>45108.827638888892</v>
      </c>
      <c r="B3787">
        <f t="shared" si="118"/>
        <v>1</v>
      </c>
      <c r="C3787">
        <f t="shared" si="119"/>
        <v>7</v>
      </c>
      <c r="D3787" s="2">
        <f>DATE(2023,KB_s[[#This Row],[Monat]],KB_s[[#This Row],[Tag]])</f>
        <v>45108</v>
      </c>
      <c r="E3787" s="3">
        <f>WEEKNUM(KB_s[[#This Row],[kill_datetime]],2)</f>
        <v>27</v>
      </c>
      <c r="F3787" t="s">
        <v>558</v>
      </c>
      <c r="G3787" t="s">
        <v>27</v>
      </c>
      <c r="H3787" t="s">
        <v>536</v>
      </c>
      <c r="I3787" t="s">
        <v>60</v>
      </c>
      <c r="J3787" t="s">
        <v>478</v>
      </c>
      <c r="K3787" t="s">
        <v>32</v>
      </c>
      <c r="L3787" t="s">
        <v>731</v>
      </c>
      <c r="M3787" t="s">
        <v>94</v>
      </c>
      <c r="N3787" s="1">
        <v>114127477.36</v>
      </c>
      <c r="O3787" s="1">
        <v>109208948.79000001</v>
      </c>
    </row>
    <row r="3788" spans="1:15" x14ac:dyDescent="0.25">
      <c r="A3788" s="2">
        <v>45108.827719907407</v>
      </c>
      <c r="B3788">
        <f t="shared" si="118"/>
        <v>1</v>
      </c>
      <c r="C3788">
        <f t="shared" si="119"/>
        <v>7</v>
      </c>
      <c r="D3788" s="2">
        <f>DATE(2023,KB_s[[#This Row],[Monat]],KB_s[[#This Row],[Tag]])</f>
        <v>45108</v>
      </c>
      <c r="E3788" s="3">
        <f>WEEKNUM(KB_s[[#This Row],[kill_datetime]],2)</f>
        <v>27</v>
      </c>
      <c r="F3788" t="s">
        <v>22</v>
      </c>
      <c r="G3788" t="s">
        <v>13</v>
      </c>
      <c r="H3788" t="s">
        <v>447</v>
      </c>
      <c r="I3788" t="s">
        <v>20</v>
      </c>
      <c r="J3788" t="s">
        <v>527</v>
      </c>
      <c r="K3788" t="s">
        <v>17</v>
      </c>
      <c r="L3788" t="s">
        <v>731</v>
      </c>
      <c r="M3788" t="s">
        <v>94</v>
      </c>
      <c r="N3788" s="1">
        <v>46731451.560000002</v>
      </c>
      <c r="O3788" s="1">
        <v>43459464.219999999</v>
      </c>
    </row>
    <row r="3789" spans="1:15" x14ac:dyDescent="0.25">
      <c r="A3789" s="2">
        <v>45108.828368055554</v>
      </c>
      <c r="B3789">
        <f t="shared" si="118"/>
        <v>1</v>
      </c>
      <c r="C3789">
        <f t="shared" si="119"/>
        <v>7</v>
      </c>
      <c r="D3789" s="2">
        <f>DATE(2023,KB_s[[#This Row],[Monat]],KB_s[[#This Row],[Tag]])</f>
        <v>45108</v>
      </c>
      <c r="E3789" s="3">
        <f>WEEKNUM(KB_s[[#This Row],[kill_datetime]],2)</f>
        <v>27</v>
      </c>
      <c r="F3789" t="s">
        <v>22</v>
      </c>
      <c r="G3789" t="s">
        <v>13</v>
      </c>
      <c r="H3789" t="s">
        <v>290</v>
      </c>
      <c r="I3789" t="s">
        <v>20</v>
      </c>
      <c r="J3789" t="s">
        <v>379</v>
      </c>
      <c r="K3789" t="s">
        <v>52</v>
      </c>
      <c r="L3789" t="s">
        <v>731</v>
      </c>
      <c r="M3789" t="s">
        <v>94</v>
      </c>
      <c r="N3789" s="1">
        <v>542604964.17999995</v>
      </c>
      <c r="O3789" s="1">
        <v>308052550.86000001</v>
      </c>
    </row>
    <row r="3790" spans="1:15" x14ac:dyDescent="0.25">
      <c r="A3790" s="2">
        <v>45108.828622685185</v>
      </c>
      <c r="B3790">
        <f t="shared" si="118"/>
        <v>1</v>
      </c>
      <c r="C3790">
        <f t="shared" si="119"/>
        <v>7</v>
      </c>
      <c r="D3790" s="2">
        <f>DATE(2023,KB_s[[#This Row],[Monat]],KB_s[[#This Row],[Tag]])</f>
        <v>45108</v>
      </c>
      <c r="E3790" s="3">
        <f>WEEKNUM(KB_s[[#This Row],[kill_datetime]],2)</f>
        <v>27</v>
      </c>
      <c r="F3790" t="s">
        <v>311</v>
      </c>
      <c r="G3790" t="s">
        <v>27</v>
      </c>
      <c r="H3790" t="s">
        <v>519</v>
      </c>
      <c r="I3790" t="s">
        <v>20</v>
      </c>
      <c r="J3790" t="s">
        <v>251</v>
      </c>
      <c r="K3790" t="s">
        <v>52</v>
      </c>
      <c r="L3790" t="s">
        <v>731</v>
      </c>
      <c r="M3790" t="s">
        <v>94</v>
      </c>
      <c r="N3790" s="1">
        <v>318877947.44</v>
      </c>
      <c r="O3790" s="1">
        <v>154333208.65000001</v>
      </c>
    </row>
    <row r="3791" spans="1:15" x14ac:dyDescent="0.25">
      <c r="A3791" s="2">
        <v>45108.829837962963</v>
      </c>
      <c r="B3791">
        <f t="shared" si="118"/>
        <v>1</v>
      </c>
      <c r="C3791">
        <f t="shared" si="119"/>
        <v>7</v>
      </c>
      <c r="D3791" s="2">
        <f>DATE(2023,KB_s[[#This Row],[Monat]],KB_s[[#This Row],[Tag]])</f>
        <v>45108</v>
      </c>
      <c r="E3791" s="3">
        <f>WEEKNUM(KB_s[[#This Row],[kill_datetime]],2)</f>
        <v>27</v>
      </c>
      <c r="F3791" t="s">
        <v>57</v>
      </c>
      <c r="G3791" t="s">
        <v>13</v>
      </c>
      <c r="H3791" t="s">
        <v>536</v>
      </c>
      <c r="I3791" t="s">
        <v>60</v>
      </c>
      <c r="J3791" t="s">
        <v>90</v>
      </c>
      <c r="K3791" t="s">
        <v>36</v>
      </c>
      <c r="L3791" t="s">
        <v>731</v>
      </c>
      <c r="M3791" t="s">
        <v>94</v>
      </c>
      <c r="N3791" s="1">
        <v>66097212.560000002</v>
      </c>
      <c r="O3791" s="1">
        <v>45946989.200000003</v>
      </c>
    </row>
    <row r="3792" spans="1:15" x14ac:dyDescent="0.25">
      <c r="A3792" s="2">
        <v>45108.83021990741</v>
      </c>
      <c r="B3792">
        <f t="shared" si="118"/>
        <v>1</v>
      </c>
      <c r="C3792">
        <f t="shared" si="119"/>
        <v>7</v>
      </c>
      <c r="D3792" s="2">
        <f>DATE(2023,KB_s[[#This Row],[Monat]],KB_s[[#This Row],[Tag]])</f>
        <v>45108</v>
      </c>
      <c r="E3792" s="3">
        <f>WEEKNUM(KB_s[[#This Row],[kill_datetime]],2)</f>
        <v>27</v>
      </c>
      <c r="F3792" t="s">
        <v>282</v>
      </c>
      <c r="G3792" t="s">
        <v>27</v>
      </c>
      <c r="H3792" t="s">
        <v>349</v>
      </c>
      <c r="I3792" t="s">
        <v>20</v>
      </c>
      <c r="J3792" t="s">
        <v>251</v>
      </c>
      <c r="K3792" t="s">
        <v>52</v>
      </c>
      <c r="L3792" t="s">
        <v>731</v>
      </c>
      <c r="M3792" t="s">
        <v>94</v>
      </c>
      <c r="N3792" s="1">
        <v>295963041.70999998</v>
      </c>
      <c r="O3792" s="1">
        <v>100026633.91</v>
      </c>
    </row>
    <row r="3793" spans="1:15" x14ac:dyDescent="0.25">
      <c r="A3793" s="2">
        <v>45108.830833333333</v>
      </c>
      <c r="B3793">
        <f t="shared" si="118"/>
        <v>1</v>
      </c>
      <c r="C3793">
        <f t="shared" si="119"/>
        <v>7</v>
      </c>
      <c r="D3793" s="2">
        <f>DATE(2023,KB_s[[#This Row],[Monat]],KB_s[[#This Row],[Tag]])</f>
        <v>45108</v>
      </c>
      <c r="E3793" s="3">
        <f>WEEKNUM(KB_s[[#This Row],[kill_datetime]],2)</f>
        <v>27</v>
      </c>
      <c r="F3793" t="s">
        <v>192</v>
      </c>
      <c r="G3793" t="s">
        <v>13</v>
      </c>
      <c r="H3793" t="s">
        <v>23</v>
      </c>
      <c r="I3793" t="s">
        <v>20</v>
      </c>
      <c r="J3793" t="s">
        <v>379</v>
      </c>
      <c r="K3793" t="s">
        <v>52</v>
      </c>
      <c r="L3793" t="s">
        <v>731</v>
      </c>
      <c r="M3793" t="s">
        <v>94</v>
      </c>
      <c r="N3793" s="1">
        <v>489174649.18000001</v>
      </c>
      <c r="O3793" s="1">
        <v>298730539.66000003</v>
      </c>
    </row>
    <row r="3794" spans="1:15" x14ac:dyDescent="0.25">
      <c r="A3794" s="2">
        <v>45108.83084490741</v>
      </c>
      <c r="B3794">
        <f t="shared" si="118"/>
        <v>1</v>
      </c>
      <c r="C3794">
        <f t="shared" si="119"/>
        <v>7</v>
      </c>
      <c r="D3794" s="2">
        <f>DATE(2023,KB_s[[#This Row],[Monat]],KB_s[[#This Row],[Tag]])</f>
        <v>45108</v>
      </c>
      <c r="E3794" s="3">
        <f>WEEKNUM(KB_s[[#This Row],[kill_datetime]],2)</f>
        <v>27</v>
      </c>
      <c r="F3794" t="s">
        <v>231</v>
      </c>
      <c r="G3794" t="s">
        <v>13</v>
      </c>
      <c r="H3794" t="s">
        <v>59</v>
      </c>
      <c r="I3794" t="s">
        <v>60</v>
      </c>
      <c r="J3794" t="s">
        <v>90</v>
      </c>
      <c r="K3794" t="s">
        <v>36</v>
      </c>
      <c r="L3794" t="s">
        <v>731</v>
      </c>
      <c r="M3794" t="s">
        <v>94</v>
      </c>
      <c r="N3794" s="1">
        <v>48100221.82</v>
      </c>
      <c r="O3794" s="1">
        <v>33529115.710000001</v>
      </c>
    </row>
    <row r="3795" spans="1:15" x14ac:dyDescent="0.25">
      <c r="A3795" s="2">
        <v>45108.831099537034</v>
      </c>
      <c r="B3795">
        <f t="shared" si="118"/>
        <v>1</v>
      </c>
      <c r="C3795">
        <f t="shared" si="119"/>
        <v>7</v>
      </c>
      <c r="D3795" s="2">
        <f>DATE(2023,KB_s[[#This Row],[Monat]],KB_s[[#This Row],[Tag]])</f>
        <v>45108</v>
      </c>
      <c r="E3795" s="3">
        <f>WEEKNUM(KB_s[[#This Row],[kill_datetime]],2)</f>
        <v>27</v>
      </c>
      <c r="F3795" t="s">
        <v>22</v>
      </c>
      <c r="G3795" t="s">
        <v>13</v>
      </c>
      <c r="H3795" t="s">
        <v>290</v>
      </c>
      <c r="I3795" t="s">
        <v>20</v>
      </c>
      <c r="J3795" t="s">
        <v>51</v>
      </c>
      <c r="K3795" t="s">
        <v>52</v>
      </c>
      <c r="L3795" t="s">
        <v>731</v>
      </c>
      <c r="M3795" t="s">
        <v>94</v>
      </c>
      <c r="N3795" s="1">
        <v>116977019.06</v>
      </c>
      <c r="O3795" s="1">
        <v>48055688.649999999</v>
      </c>
    </row>
    <row r="3796" spans="1:15" x14ac:dyDescent="0.25">
      <c r="A3796" s="2">
        <v>45108.831388888888</v>
      </c>
      <c r="B3796">
        <f t="shared" si="118"/>
        <v>1</v>
      </c>
      <c r="C3796">
        <f t="shared" si="119"/>
        <v>7</v>
      </c>
      <c r="D3796" s="2">
        <f>DATE(2023,KB_s[[#This Row],[Monat]],KB_s[[#This Row],[Tag]])</f>
        <v>45108</v>
      </c>
      <c r="E3796" s="3">
        <f>WEEKNUM(KB_s[[#This Row],[kill_datetime]],2)</f>
        <v>27</v>
      </c>
      <c r="F3796" t="s">
        <v>475</v>
      </c>
      <c r="G3796" t="s">
        <v>60</v>
      </c>
      <c r="H3796" t="s">
        <v>228</v>
      </c>
      <c r="I3796" t="s">
        <v>27</v>
      </c>
      <c r="J3796" t="s">
        <v>80</v>
      </c>
      <c r="K3796" t="s">
        <v>36</v>
      </c>
      <c r="L3796" t="s">
        <v>731</v>
      </c>
      <c r="M3796" t="s">
        <v>94</v>
      </c>
      <c r="N3796" s="1">
        <v>70337020.530000001</v>
      </c>
      <c r="O3796" s="1">
        <v>56736062.18</v>
      </c>
    </row>
    <row r="3797" spans="1:15" x14ac:dyDescent="0.25">
      <c r="A3797" s="2">
        <v>45108.831423611111</v>
      </c>
      <c r="B3797">
        <f t="shared" si="118"/>
        <v>1</v>
      </c>
      <c r="C3797">
        <f t="shared" si="119"/>
        <v>7</v>
      </c>
      <c r="D3797" s="2">
        <f>DATE(2023,KB_s[[#This Row],[Monat]],KB_s[[#This Row],[Tag]])</f>
        <v>45108</v>
      </c>
      <c r="E3797" s="3">
        <f>WEEKNUM(KB_s[[#This Row],[kill_datetime]],2)</f>
        <v>27</v>
      </c>
      <c r="F3797" t="s">
        <v>22</v>
      </c>
      <c r="G3797" t="s">
        <v>13</v>
      </c>
      <c r="H3797" t="s">
        <v>353</v>
      </c>
      <c r="I3797" t="s">
        <v>20</v>
      </c>
      <c r="J3797" t="s">
        <v>200</v>
      </c>
      <c r="K3797" t="s">
        <v>17</v>
      </c>
      <c r="L3797" t="s">
        <v>731</v>
      </c>
      <c r="M3797" t="s">
        <v>94</v>
      </c>
      <c r="N3797" s="1">
        <v>1866956.37</v>
      </c>
      <c r="O3797" s="1">
        <v>1079262.97</v>
      </c>
    </row>
    <row r="3798" spans="1:15" x14ac:dyDescent="0.25">
      <c r="A3798" s="2">
        <v>45108.831620370373</v>
      </c>
      <c r="B3798">
        <f t="shared" si="118"/>
        <v>1</v>
      </c>
      <c r="C3798">
        <f t="shared" si="119"/>
        <v>7</v>
      </c>
      <c r="D3798" s="2">
        <f>DATE(2023,KB_s[[#This Row],[Monat]],KB_s[[#This Row],[Tag]])</f>
        <v>45108</v>
      </c>
      <c r="E3798" s="3">
        <f>WEEKNUM(KB_s[[#This Row],[kill_datetime]],2)</f>
        <v>27</v>
      </c>
      <c r="F3798" t="s">
        <v>342</v>
      </c>
      <c r="G3798" t="s">
        <v>20</v>
      </c>
      <c r="H3798" t="s">
        <v>172</v>
      </c>
      <c r="I3798" t="s">
        <v>13</v>
      </c>
      <c r="J3798" t="s">
        <v>454</v>
      </c>
      <c r="K3798" t="s">
        <v>52</v>
      </c>
      <c r="L3798" t="s">
        <v>731</v>
      </c>
      <c r="M3798" t="s">
        <v>94</v>
      </c>
      <c r="N3798" s="1">
        <v>183845204.78</v>
      </c>
      <c r="O3798" s="1">
        <v>53275312.920000002</v>
      </c>
    </row>
    <row r="3799" spans="1:15" x14ac:dyDescent="0.25">
      <c r="A3799" s="2">
        <v>45108.831805555557</v>
      </c>
      <c r="B3799">
        <f t="shared" si="118"/>
        <v>1</v>
      </c>
      <c r="C3799">
        <f t="shared" si="119"/>
        <v>7</v>
      </c>
      <c r="D3799" s="2">
        <f>DATE(2023,KB_s[[#This Row],[Monat]],KB_s[[#This Row],[Tag]])</f>
        <v>45108</v>
      </c>
      <c r="E3799" s="3">
        <f>WEEKNUM(KB_s[[#This Row],[kill_datetime]],2)</f>
        <v>27</v>
      </c>
      <c r="F3799" t="s">
        <v>455</v>
      </c>
      <c r="G3799" t="s">
        <v>13</v>
      </c>
      <c r="H3799" t="s">
        <v>82</v>
      </c>
      <c r="I3799" t="s">
        <v>20</v>
      </c>
      <c r="J3799" t="s">
        <v>379</v>
      </c>
      <c r="K3799" t="s">
        <v>52</v>
      </c>
      <c r="L3799" t="s">
        <v>731</v>
      </c>
      <c r="M3799" t="s">
        <v>94</v>
      </c>
      <c r="N3799" s="1">
        <v>454182775.69</v>
      </c>
      <c r="O3799" s="1">
        <v>262669012.44</v>
      </c>
    </row>
    <row r="3800" spans="1:15" x14ac:dyDescent="0.25">
      <c r="A3800" s="2">
        <v>45108.831863425927</v>
      </c>
      <c r="B3800">
        <f t="shared" si="118"/>
        <v>1</v>
      </c>
      <c r="C3800">
        <f t="shared" si="119"/>
        <v>7</v>
      </c>
      <c r="D3800" s="2">
        <f>DATE(2023,KB_s[[#This Row],[Monat]],KB_s[[#This Row],[Tag]])</f>
        <v>45108</v>
      </c>
      <c r="E3800" s="3">
        <f>WEEKNUM(KB_s[[#This Row],[kill_datetime]],2)</f>
        <v>27</v>
      </c>
      <c r="F3800" t="s">
        <v>121</v>
      </c>
      <c r="G3800" t="s">
        <v>27</v>
      </c>
      <c r="H3800" t="s">
        <v>82</v>
      </c>
      <c r="I3800" t="s">
        <v>20</v>
      </c>
      <c r="J3800" t="s">
        <v>379</v>
      </c>
      <c r="K3800" t="s">
        <v>52</v>
      </c>
      <c r="L3800" t="s">
        <v>731</v>
      </c>
      <c r="M3800" t="s">
        <v>94</v>
      </c>
      <c r="N3800" s="1">
        <v>510175118.89999998</v>
      </c>
      <c r="O3800" s="1">
        <v>288339793.31</v>
      </c>
    </row>
    <row r="3801" spans="1:15" x14ac:dyDescent="0.25">
      <c r="A3801" s="2">
        <v>45108.832152777781</v>
      </c>
      <c r="B3801">
        <f t="shared" si="118"/>
        <v>1</v>
      </c>
      <c r="C3801">
        <f t="shared" si="119"/>
        <v>7</v>
      </c>
      <c r="D3801" s="2">
        <f>DATE(2023,KB_s[[#This Row],[Monat]],KB_s[[#This Row],[Tag]])</f>
        <v>45108</v>
      </c>
      <c r="E3801" s="3">
        <f>WEEKNUM(KB_s[[#This Row],[kill_datetime]],2)</f>
        <v>27</v>
      </c>
      <c r="F3801" t="s">
        <v>22</v>
      </c>
      <c r="G3801" t="s">
        <v>13</v>
      </c>
      <c r="H3801" t="s">
        <v>581</v>
      </c>
      <c r="I3801" t="s">
        <v>20</v>
      </c>
      <c r="J3801" t="s">
        <v>379</v>
      </c>
      <c r="K3801" t="s">
        <v>52</v>
      </c>
      <c r="L3801" t="s">
        <v>731</v>
      </c>
      <c r="M3801" t="s">
        <v>94</v>
      </c>
      <c r="N3801" s="1">
        <v>495538684.13999999</v>
      </c>
      <c r="O3801" s="1">
        <v>298066197.57999998</v>
      </c>
    </row>
    <row r="3802" spans="1:15" x14ac:dyDescent="0.25">
      <c r="A3802" s="2">
        <v>45108.83315972222</v>
      </c>
      <c r="B3802">
        <f t="shared" si="118"/>
        <v>1</v>
      </c>
      <c r="C3802">
        <f t="shared" si="119"/>
        <v>7</v>
      </c>
      <c r="D3802" s="2">
        <f>DATE(2023,KB_s[[#This Row],[Monat]],KB_s[[#This Row],[Tag]])</f>
        <v>45108</v>
      </c>
      <c r="E3802" s="3">
        <f>WEEKNUM(KB_s[[#This Row],[kill_datetime]],2)</f>
        <v>27</v>
      </c>
      <c r="F3802" t="s">
        <v>93</v>
      </c>
      <c r="G3802" t="s">
        <v>13</v>
      </c>
      <c r="H3802" t="s">
        <v>23</v>
      </c>
      <c r="I3802" t="s">
        <v>20</v>
      </c>
      <c r="J3802" t="s">
        <v>379</v>
      </c>
      <c r="K3802" t="s">
        <v>52</v>
      </c>
      <c r="L3802" t="s">
        <v>731</v>
      </c>
      <c r="M3802" t="s">
        <v>94</v>
      </c>
      <c r="N3802" s="1">
        <v>544056385.49000001</v>
      </c>
      <c r="O3802" s="1">
        <v>353161881.5</v>
      </c>
    </row>
    <row r="3803" spans="1:15" x14ac:dyDescent="0.25">
      <c r="A3803" s="2">
        <v>45108.833171296297</v>
      </c>
      <c r="B3803">
        <f t="shared" si="118"/>
        <v>1</v>
      </c>
      <c r="C3803">
        <f t="shared" si="119"/>
        <v>7</v>
      </c>
      <c r="D3803" s="2">
        <f>DATE(2023,KB_s[[#This Row],[Monat]],KB_s[[#This Row],[Tag]])</f>
        <v>45108</v>
      </c>
      <c r="E3803" s="3">
        <f>WEEKNUM(KB_s[[#This Row],[kill_datetime]],2)</f>
        <v>27</v>
      </c>
      <c r="F3803" t="s">
        <v>228</v>
      </c>
      <c r="G3803" t="s">
        <v>27</v>
      </c>
      <c r="H3803" t="s">
        <v>619</v>
      </c>
      <c r="I3803" t="s">
        <v>60</v>
      </c>
      <c r="J3803" t="s">
        <v>74</v>
      </c>
      <c r="K3803" t="s">
        <v>17</v>
      </c>
      <c r="L3803" t="s">
        <v>731</v>
      </c>
      <c r="M3803" t="s">
        <v>94</v>
      </c>
      <c r="N3803" s="1">
        <v>8294175.3200000003</v>
      </c>
      <c r="O3803" s="1">
        <v>6429078.5199999996</v>
      </c>
    </row>
    <row r="3804" spans="1:15" x14ac:dyDescent="0.25">
      <c r="A3804" s="2">
        <v>45108.833715277775</v>
      </c>
      <c r="B3804">
        <f t="shared" si="118"/>
        <v>1</v>
      </c>
      <c r="C3804">
        <f t="shared" si="119"/>
        <v>7</v>
      </c>
      <c r="D3804" s="2">
        <f>DATE(2023,KB_s[[#This Row],[Monat]],KB_s[[#This Row],[Tag]])</f>
        <v>45108</v>
      </c>
      <c r="E3804" s="3">
        <f>WEEKNUM(KB_s[[#This Row],[kill_datetime]],2)</f>
        <v>27</v>
      </c>
      <c r="F3804" t="s">
        <v>499</v>
      </c>
      <c r="G3804" t="s">
        <v>13</v>
      </c>
      <c r="H3804" t="s">
        <v>384</v>
      </c>
      <c r="I3804" t="s">
        <v>20</v>
      </c>
      <c r="J3804" t="s">
        <v>379</v>
      </c>
      <c r="K3804" t="s">
        <v>52</v>
      </c>
      <c r="L3804" t="s">
        <v>731</v>
      </c>
      <c r="M3804" t="s">
        <v>94</v>
      </c>
      <c r="N3804" s="1">
        <v>550626456.21000004</v>
      </c>
      <c r="O3804" s="1">
        <v>308956178.02999997</v>
      </c>
    </row>
    <row r="3805" spans="1:15" x14ac:dyDescent="0.25">
      <c r="A3805" s="2">
        <v>45108.833738425928</v>
      </c>
      <c r="B3805">
        <f t="shared" si="118"/>
        <v>1</v>
      </c>
      <c r="C3805">
        <f t="shared" si="119"/>
        <v>7</v>
      </c>
      <c r="D3805" s="2">
        <f>DATE(2023,KB_s[[#This Row],[Monat]],KB_s[[#This Row],[Tag]])</f>
        <v>45108</v>
      </c>
      <c r="E3805" s="3">
        <f>WEEKNUM(KB_s[[#This Row],[kill_datetime]],2)</f>
        <v>27</v>
      </c>
      <c r="F3805" t="s">
        <v>618</v>
      </c>
      <c r="G3805" t="s">
        <v>60</v>
      </c>
      <c r="H3805" t="s">
        <v>230</v>
      </c>
      <c r="I3805" t="s">
        <v>13</v>
      </c>
      <c r="J3805" t="s">
        <v>112</v>
      </c>
      <c r="K3805" t="s">
        <v>25</v>
      </c>
      <c r="L3805" t="s">
        <v>731</v>
      </c>
      <c r="M3805" t="s">
        <v>94</v>
      </c>
      <c r="N3805" s="1">
        <v>7549370.8099999996</v>
      </c>
      <c r="O3805" s="1">
        <v>6933588.2300000004</v>
      </c>
    </row>
    <row r="3806" spans="1:15" x14ac:dyDescent="0.25">
      <c r="A3806" s="2">
        <v>45108.834085648145</v>
      </c>
      <c r="B3806">
        <f t="shared" si="118"/>
        <v>1</v>
      </c>
      <c r="C3806">
        <f t="shared" si="119"/>
        <v>7</v>
      </c>
      <c r="D3806" s="2">
        <f>DATE(2023,KB_s[[#This Row],[Monat]],KB_s[[#This Row],[Tag]])</f>
        <v>45108</v>
      </c>
      <c r="E3806" s="3">
        <f>WEEKNUM(KB_s[[#This Row],[kill_datetime]],2)</f>
        <v>27</v>
      </c>
      <c r="F3806" t="s">
        <v>518</v>
      </c>
      <c r="G3806" t="s">
        <v>60</v>
      </c>
      <c r="H3806" t="s">
        <v>248</v>
      </c>
      <c r="I3806" t="s">
        <v>27</v>
      </c>
      <c r="J3806" t="s">
        <v>80</v>
      </c>
      <c r="K3806" t="s">
        <v>36</v>
      </c>
      <c r="L3806" t="s">
        <v>731</v>
      </c>
      <c r="M3806" t="s">
        <v>94</v>
      </c>
      <c r="N3806" s="1">
        <v>62346716.979999997</v>
      </c>
      <c r="O3806" s="1">
        <v>46788664.850000001</v>
      </c>
    </row>
    <row r="3807" spans="1:15" x14ac:dyDescent="0.25">
      <c r="A3807" s="2">
        <v>45108.834201388891</v>
      </c>
      <c r="B3807">
        <f t="shared" si="118"/>
        <v>1</v>
      </c>
      <c r="C3807">
        <f t="shared" si="119"/>
        <v>7</v>
      </c>
      <c r="D3807" s="2">
        <f>DATE(2023,KB_s[[#This Row],[Monat]],KB_s[[#This Row],[Tag]])</f>
        <v>45108</v>
      </c>
      <c r="E3807" s="3">
        <f>WEEKNUM(KB_s[[#This Row],[kill_datetime]],2)</f>
        <v>27</v>
      </c>
      <c r="F3807" t="s">
        <v>668</v>
      </c>
      <c r="G3807" t="s">
        <v>13</v>
      </c>
      <c r="H3807" t="s">
        <v>40</v>
      </c>
      <c r="I3807" t="s">
        <v>20</v>
      </c>
      <c r="J3807" t="s">
        <v>90</v>
      </c>
      <c r="K3807" t="s">
        <v>36</v>
      </c>
      <c r="L3807" t="s">
        <v>731</v>
      </c>
      <c r="M3807" t="s">
        <v>94</v>
      </c>
      <c r="N3807" s="1">
        <v>63855883.649999999</v>
      </c>
      <c r="O3807" s="1">
        <v>43443232.25</v>
      </c>
    </row>
    <row r="3808" spans="1:15" x14ac:dyDescent="0.25">
      <c r="A3808" s="2">
        <v>45108.83421296296</v>
      </c>
      <c r="B3808">
        <f t="shared" si="118"/>
        <v>1</v>
      </c>
      <c r="C3808">
        <f t="shared" si="119"/>
        <v>7</v>
      </c>
      <c r="D3808" s="2">
        <f>DATE(2023,KB_s[[#This Row],[Monat]],KB_s[[#This Row],[Tag]])</f>
        <v>45108</v>
      </c>
      <c r="E3808" s="3">
        <f>WEEKNUM(KB_s[[#This Row],[kill_datetime]],2)</f>
        <v>27</v>
      </c>
      <c r="F3808" t="s">
        <v>22</v>
      </c>
      <c r="G3808" t="s">
        <v>13</v>
      </c>
      <c r="H3808" t="s">
        <v>40</v>
      </c>
      <c r="I3808" t="s">
        <v>20</v>
      </c>
      <c r="J3808" t="s">
        <v>379</v>
      </c>
      <c r="K3808" t="s">
        <v>52</v>
      </c>
      <c r="L3808" t="s">
        <v>731</v>
      </c>
      <c r="M3808" t="s">
        <v>94</v>
      </c>
      <c r="N3808" s="1">
        <v>499468790.74000001</v>
      </c>
      <c r="O3808" s="1">
        <v>288393322.51999998</v>
      </c>
    </row>
    <row r="3809" spans="1:15" x14ac:dyDescent="0.25">
      <c r="A3809" s="2">
        <v>45108.834687499999</v>
      </c>
      <c r="B3809">
        <f t="shared" si="118"/>
        <v>1</v>
      </c>
      <c r="C3809">
        <f t="shared" si="119"/>
        <v>7</v>
      </c>
      <c r="D3809" s="2">
        <f>DATE(2023,KB_s[[#This Row],[Monat]],KB_s[[#This Row],[Tag]])</f>
        <v>45108</v>
      </c>
      <c r="E3809" s="3">
        <f>WEEKNUM(KB_s[[#This Row],[kill_datetime]],2)</f>
        <v>27</v>
      </c>
      <c r="F3809" t="s">
        <v>301</v>
      </c>
      <c r="G3809" t="s">
        <v>20</v>
      </c>
      <c r="H3809" t="s">
        <v>479</v>
      </c>
      <c r="I3809" t="s">
        <v>13</v>
      </c>
      <c r="J3809" t="s">
        <v>454</v>
      </c>
      <c r="K3809" t="s">
        <v>52</v>
      </c>
      <c r="L3809" t="s">
        <v>731</v>
      </c>
      <c r="M3809" t="s">
        <v>94</v>
      </c>
      <c r="N3809" s="1">
        <v>181116871.59999999</v>
      </c>
      <c r="O3809" s="1">
        <v>53890706.270000003</v>
      </c>
    </row>
    <row r="3810" spans="1:15" x14ac:dyDescent="0.25">
      <c r="A3810" s="2">
        <v>45108.834930555553</v>
      </c>
      <c r="B3810">
        <f t="shared" si="118"/>
        <v>1</v>
      </c>
      <c r="C3810">
        <f t="shared" si="119"/>
        <v>7</v>
      </c>
      <c r="D3810" s="2">
        <f>DATE(2023,KB_s[[#This Row],[Monat]],KB_s[[#This Row],[Tag]])</f>
        <v>45108</v>
      </c>
      <c r="E3810" s="3">
        <f>WEEKNUM(KB_s[[#This Row],[kill_datetime]],2)</f>
        <v>27</v>
      </c>
      <c r="F3810" t="s">
        <v>369</v>
      </c>
      <c r="G3810" t="s">
        <v>20</v>
      </c>
      <c r="H3810" t="s">
        <v>76</v>
      </c>
      <c r="I3810" t="s">
        <v>13</v>
      </c>
      <c r="J3810" t="s">
        <v>80</v>
      </c>
      <c r="K3810" t="s">
        <v>36</v>
      </c>
      <c r="L3810" t="s">
        <v>731</v>
      </c>
      <c r="M3810" t="s">
        <v>94</v>
      </c>
      <c r="N3810" s="1">
        <v>64202097.07</v>
      </c>
      <c r="O3810" s="1">
        <v>48938948.07</v>
      </c>
    </row>
    <row r="3811" spans="1:15" x14ac:dyDescent="0.25">
      <c r="A3811" s="2">
        <v>45108.835694444446</v>
      </c>
      <c r="B3811">
        <f t="shared" si="118"/>
        <v>1</v>
      </c>
      <c r="C3811">
        <f t="shared" si="119"/>
        <v>7</v>
      </c>
      <c r="D3811" s="2">
        <f>DATE(2023,KB_s[[#This Row],[Monat]],KB_s[[#This Row],[Tag]])</f>
        <v>45108</v>
      </c>
      <c r="E3811" s="3">
        <f>WEEKNUM(KB_s[[#This Row],[kill_datetime]],2)</f>
        <v>27</v>
      </c>
      <c r="F3811" t="s">
        <v>153</v>
      </c>
      <c r="G3811" t="s">
        <v>27</v>
      </c>
      <c r="H3811" t="s">
        <v>23</v>
      </c>
      <c r="I3811" t="s">
        <v>20</v>
      </c>
      <c r="J3811" t="s">
        <v>379</v>
      </c>
      <c r="K3811" t="s">
        <v>52</v>
      </c>
      <c r="L3811" t="s">
        <v>731</v>
      </c>
      <c r="M3811" t="s">
        <v>94</v>
      </c>
      <c r="N3811" s="1">
        <v>538679498.91999996</v>
      </c>
      <c r="O3811" s="1">
        <v>296116171.81</v>
      </c>
    </row>
    <row r="3812" spans="1:15" x14ac:dyDescent="0.25">
      <c r="A3812" s="2">
        <v>45108.836168981485</v>
      </c>
      <c r="B3812">
        <f t="shared" si="118"/>
        <v>1</v>
      </c>
      <c r="C3812">
        <f t="shared" si="119"/>
        <v>7</v>
      </c>
      <c r="D3812" s="2">
        <f>DATE(2023,KB_s[[#This Row],[Monat]],KB_s[[#This Row],[Tag]])</f>
        <v>45108</v>
      </c>
      <c r="E3812" s="3">
        <f>WEEKNUM(KB_s[[#This Row],[kill_datetime]],2)</f>
        <v>27</v>
      </c>
      <c r="F3812" t="s">
        <v>125</v>
      </c>
      <c r="G3812" t="s">
        <v>27</v>
      </c>
      <c r="H3812" t="s">
        <v>349</v>
      </c>
      <c r="I3812" t="s">
        <v>20</v>
      </c>
      <c r="J3812" t="s">
        <v>251</v>
      </c>
      <c r="K3812" t="s">
        <v>52</v>
      </c>
      <c r="L3812" t="s">
        <v>731</v>
      </c>
      <c r="M3812" t="s">
        <v>94</v>
      </c>
      <c r="N3812" s="1">
        <v>316135256.63</v>
      </c>
      <c r="O3812" s="1">
        <v>90496342.079999998</v>
      </c>
    </row>
    <row r="3813" spans="1:15" x14ac:dyDescent="0.25">
      <c r="A3813" s="2">
        <v>45108.836284722223</v>
      </c>
      <c r="B3813">
        <f t="shared" si="118"/>
        <v>1</v>
      </c>
      <c r="C3813">
        <f t="shared" si="119"/>
        <v>7</v>
      </c>
      <c r="D3813" s="2">
        <f>DATE(2023,KB_s[[#This Row],[Monat]],KB_s[[#This Row],[Tag]])</f>
        <v>45108</v>
      </c>
      <c r="E3813" s="3">
        <f>WEEKNUM(KB_s[[#This Row],[kill_datetime]],2)</f>
        <v>27</v>
      </c>
      <c r="F3813" t="s">
        <v>22</v>
      </c>
      <c r="G3813" t="s">
        <v>13</v>
      </c>
      <c r="H3813" t="s">
        <v>165</v>
      </c>
      <c r="I3813" t="s">
        <v>20</v>
      </c>
      <c r="J3813" t="s">
        <v>379</v>
      </c>
      <c r="K3813" t="s">
        <v>52</v>
      </c>
      <c r="L3813" t="s">
        <v>731</v>
      </c>
      <c r="M3813" t="s">
        <v>94</v>
      </c>
      <c r="N3813" s="1">
        <v>504624902.38999999</v>
      </c>
      <c r="O3813" s="1">
        <v>306092338.64999998</v>
      </c>
    </row>
    <row r="3814" spans="1:15" x14ac:dyDescent="0.25">
      <c r="A3814" s="2">
        <v>45108.837708333333</v>
      </c>
      <c r="B3814">
        <f t="shared" si="118"/>
        <v>1</v>
      </c>
      <c r="C3814">
        <f t="shared" si="119"/>
        <v>7</v>
      </c>
      <c r="D3814" s="2">
        <f>DATE(2023,KB_s[[#This Row],[Monat]],KB_s[[#This Row],[Tag]])</f>
        <v>45108</v>
      </c>
      <c r="E3814" s="3">
        <f>WEEKNUM(KB_s[[#This Row],[kill_datetime]],2)</f>
        <v>27</v>
      </c>
      <c r="F3814" t="s">
        <v>402</v>
      </c>
      <c r="G3814" t="s">
        <v>20</v>
      </c>
      <c r="H3814" t="s">
        <v>21</v>
      </c>
      <c r="I3814" t="s">
        <v>13</v>
      </c>
      <c r="J3814" t="s">
        <v>112</v>
      </c>
      <c r="K3814" t="s">
        <v>25</v>
      </c>
      <c r="L3814" t="s">
        <v>731</v>
      </c>
      <c r="M3814" t="s">
        <v>94</v>
      </c>
      <c r="N3814" s="1">
        <v>8691269.9600000009</v>
      </c>
      <c r="O3814" s="1">
        <v>7130266.1200000001</v>
      </c>
    </row>
    <row r="3815" spans="1:15" x14ac:dyDescent="0.25">
      <c r="A3815" s="2">
        <v>45108.837893518517</v>
      </c>
      <c r="B3815">
        <f t="shared" si="118"/>
        <v>1</v>
      </c>
      <c r="C3815">
        <f t="shared" si="119"/>
        <v>7</v>
      </c>
      <c r="D3815" s="2">
        <f>DATE(2023,KB_s[[#This Row],[Monat]],KB_s[[#This Row],[Tag]])</f>
        <v>45108</v>
      </c>
      <c r="E3815" s="3">
        <f>WEEKNUM(KB_s[[#This Row],[kill_datetime]],2)</f>
        <v>27</v>
      </c>
      <c r="F3815" t="s">
        <v>22</v>
      </c>
      <c r="G3815" t="s">
        <v>13</v>
      </c>
      <c r="H3815" t="s">
        <v>369</v>
      </c>
      <c r="I3815" t="s">
        <v>20</v>
      </c>
      <c r="J3815" t="s">
        <v>379</v>
      </c>
      <c r="K3815" t="s">
        <v>52</v>
      </c>
      <c r="L3815" t="s">
        <v>731</v>
      </c>
      <c r="M3815" t="s">
        <v>94</v>
      </c>
      <c r="N3815" s="1">
        <v>449466495.27999997</v>
      </c>
      <c r="O3815" s="1">
        <v>252350864.88999999</v>
      </c>
    </row>
    <row r="3816" spans="1:15" x14ac:dyDescent="0.25">
      <c r="A3816" s="2">
        <v>45108.838125000002</v>
      </c>
      <c r="B3816">
        <f t="shared" si="118"/>
        <v>1</v>
      </c>
      <c r="C3816">
        <f t="shared" si="119"/>
        <v>7</v>
      </c>
      <c r="D3816" s="2">
        <f>DATE(2023,KB_s[[#This Row],[Monat]],KB_s[[#This Row],[Tag]])</f>
        <v>45108</v>
      </c>
      <c r="E3816" s="3">
        <f>WEEKNUM(KB_s[[#This Row],[kill_datetime]],2)</f>
        <v>27</v>
      </c>
      <c r="F3816" t="s">
        <v>153</v>
      </c>
      <c r="G3816" t="s">
        <v>27</v>
      </c>
      <c r="H3816" t="s">
        <v>23</v>
      </c>
      <c r="I3816" t="s">
        <v>20</v>
      </c>
      <c r="J3816" t="s">
        <v>379</v>
      </c>
      <c r="K3816" t="s">
        <v>52</v>
      </c>
      <c r="L3816" t="s">
        <v>731</v>
      </c>
      <c r="M3816" t="s">
        <v>94</v>
      </c>
      <c r="N3816" s="1">
        <v>501435218.77999997</v>
      </c>
      <c r="O3816" s="1">
        <v>294298037.43000001</v>
      </c>
    </row>
    <row r="3817" spans="1:15" x14ac:dyDescent="0.25">
      <c r="A3817" s="2">
        <v>45108.838240740741</v>
      </c>
      <c r="B3817">
        <f t="shared" si="118"/>
        <v>1</v>
      </c>
      <c r="C3817">
        <f t="shared" si="119"/>
        <v>7</v>
      </c>
      <c r="D3817" s="2">
        <f>DATE(2023,KB_s[[#This Row],[Monat]],KB_s[[#This Row],[Tag]])</f>
        <v>45108</v>
      </c>
      <c r="E3817" s="3">
        <f>WEEKNUM(KB_s[[#This Row],[kill_datetime]],2)</f>
        <v>27</v>
      </c>
      <c r="F3817" t="s">
        <v>22</v>
      </c>
      <c r="G3817" t="s">
        <v>13</v>
      </c>
      <c r="H3817" t="s">
        <v>64</v>
      </c>
      <c r="I3817" t="s">
        <v>20</v>
      </c>
      <c r="J3817" t="s">
        <v>379</v>
      </c>
      <c r="K3817" t="s">
        <v>52</v>
      </c>
      <c r="L3817" t="s">
        <v>731</v>
      </c>
      <c r="M3817" t="s">
        <v>94</v>
      </c>
      <c r="N3817" s="1">
        <v>497531563.75999999</v>
      </c>
      <c r="O3817" s="1">
        <v>301883195.48000002</v>
      </c>
    </row>
    <row r="3818" spans="1:15" x14ac:dyDescent="0.25">
      <c r="A3818" s="2">
        <v>45108.838576388887</v>
      </c>
      <c r="B3818">
        <f t="shared" si="118"/>
        <v>1</v>
      </c>
      <c r="C3818">
        <f t="shared" si="119"/>
        <v>7</v>
      </c>
      <c r="D3818" s="2">
        <f>DATE(2023,KB_s[[#This Row],[Monat]],KB_s[[#This Row],[Tag]])</f>
        <v>45108</v>
      </c>
      <c r="E3818" s="3">
        <f>WEEKNUM(KB_s[[#This Row],[kill_datetime]],2)</f>
        <v>27</v>
      </c>
      <c r="F3818" t="s">
        <v>22</v>
      </c>
      <c r="G3818" t="s">
        <v>13</v>
      </c>
      <c r="H3818" t="s">
        <v>23</v>
      </c>
      <c r="I3818" t="s">
        <v>20</v>
      </c>
      <c r="J3818" t="s">
        <v>200</v>
      </c>
      <c r="K3818" t="s">
        <v>17</v>
      </c>
      <c r="L3818" t="s">
        <v>731</v>
      </c>
      <c r="M3818" t="s">
        <v>94</v>
      </c>
      <c r="N3818" s="1">
        <v>1798032.75</v>
      </c>
      <c r="O3818" s="1">
        <v>1279506.43</v>
      </c>
    </row>
    <row r="3819" spans="1:15" x14ac:dyDescent="0.25">
      <c r="A3819" s="2">
        <v>45108.839907407404</v>
      </c>
      <c r="B3819">
        <f t="shared" si="118"/>
        <v>1</v>
      </c>
      <c r="C3819">
        <f t="shared" si="119"/>
        <v>7</v>
      </c>
      <c r="D3819" s="2">
        <f>DATE(2023,KB_s[[#This Row],[Monat]],KB_s[[#This Row],[Tag]])</f>
        <v>45108</v>
      </c>
      <c r="E3819" s="3">
        <f>WEEKNUM(KB_s[[#This Row],[kill_datetime]],2)</f>
        <v>27</v>
      </c>
      <c r="F3819" t="s">
        <v>518</v>
      </c>
      <c r="G3819" t="s">
        <v>60</v>
      </c>
      <c r="H3819" t="s">
        <v>23</v>
      </c>
      <c r="I3819" t="s">
        <v>20</v>
      </c>
      <c r="J3819" t="s">
        <v>200</v>
      </c>
      <c r="K3819" t="s">
        <v>17</v>
      </c>
      <c r="L3819" t="s">
        <v>731</v>
      </c>
      <c r="M3819" t="s">
        <v>94</v>
      </c>
      <c r="N3819" s="1">
        <v>7680749.5599999996</v>
      </c>
      <c r="O3819" s="1">
        <v>4577927.13</v>
      </c>
    </row>
    <row r="3820" spans="1:15" x14ac:dyDescent="0.25">
      <c r="A3820" s="2">
        <v>45108.84</v>
      </c>
      <c r="B3820">
        <f t="shared" si="118"/>
        <v>1</v>
      </c>
      <c r="C3820">
        <f t="shared" si="119"/>
        <v>7</v>
      </c>
      <c r="D3820" s="2">
        <f>DATE(2023,KB_s[[#This Row],[Monat]],KB_s[[#This Row],[Tag]])</f>
        <v>45108</v>
      </c>
      <c r="E3820" s="3">
        <f>WEEKNUM(KB_s[[#This Row],[kill_datetime]],2)</f>
        <v>27</v>
      </c>
      <c r="F3820" t="s">
        <v>22</v>
      </c>
      <c r="G3820" t="s">
        <v>13</v>
      </c>
      <c r="H3820" t="s">
        <v>23</v>
      </c>
      <c r="I3820" t="s">
        <v>20</v>
      </c>
      <c r="J3820" t="s">
        <v>48</v>
      </c>
      <c r="K3820" t="s">
        <v>25</v>
      </c>
      <c r="L3820" t="s">
        <v>731</v>
      </c>
      <c r="M3820" t="s">
        <v>94</v>
      </c>
      <c r="N3820" s="1">
        <v>12346943.9</v>
      </c>
      <c r="O3820" s="1">
        <v>7228004.2699999996</v>
      </c>
    </row>
    <row r="3821" spans="1:15" x14ac:dyDescent="0.25">
      <c r="A3821" s="2">
        <v>45108.840011574073</v>
      </c>
      <c r="B3821">
        <f t="shared" si="118"/>
        <v>1</v>
      </c>
      <c r="C3821">
        <f t="shared" si="119"/>
        <v>7</v>
      </c>
      <c r="D3821" s="2">
        <f>DATE(2023,KB_s[[#This Row],[Monat]],KB_s[[#This Row],[Tag]])</f>
        <v>45108</v>
      </c>
      <c r="E3821" s="3">
        <f>WEEKNUM(KB_s[[#This Row],[kill_datetime]],2)</f>
        <v>27</v>
      </c>
      <c r="F3821" t="s">
        <v>477</v>
      </c>
      <c r="G3821" t="s">
        <v>27</v>
      </c>
      <c r="H3821" t="s">
        <v>557</v>
      </c>
      <c r="I3821" t="s">
        <v>20</v>
      </c>
      <c r="J3821" t="s">
        <v>251</v>
      </c>
      <c r="K3821" t="s">
        <v>52</v>
      </c>
      <c r="L3821" t="s">
        <v>731</v>
      </c>
      <c r="M3821" t="s">
        <v>94</v>
      </c>
      <c r="N3821" s="1">
        <v>310277224.89999998</v>
      </c>
      <c r="O3821" s="1">
        <v>136652077.72</v>
      </c>
    </row>
    <row r="3822" spans="1:15" x14ac:dyDescent="0.25">
      <c r="A3822" s="2">
        <v>45108.840300925927</v>
      </c>
      <c r="B3822">
        <f t="shared" si="118"/>
        <v>1</v>
      </c>
      <c r="C3822">
        <f t="shared" si="119"/>
        <v>7</v>
      </c>
      <c r="D3822" s="2">
        <f>DATE(2023,KB_s[[#This Row],[Monat]],KB_s[[#This Row],[Tag]])</f>
        <v>45108</v>
      </c>
      <c r="E3822" s="3">
        <f>WEEKNUM(KB_s[[#This Row],[kill_datetime]],2)</f>
        <v>27</v>
      </c>
      <c r="F3822" t="s">
        <v>121</v>
      </c>
      <c r="G3822" t="s">
        <v>27</v>
      </c>
      <c r="H3822" t="s">
        <v>23</v>
      </c>
      <c r="I3822" t="s">
        <v>20</v>
      </c>
      <c r="J3822" t="s">
        <v>379</v>
      </c>
      <c r="K3822" t="s">
        <v>52</v>
      </c>
      <c r="L3822" t="s">
        <v>731</v>
      </c>
      <c r="M3822" t="s">
        <v>94</v>
      </c>
      <c r="N3822" s="1">
        <v>504861882.31999999</v>
      </c>
      <c r="O3822" s="1">
        <v>307462099.77999997</v>
      </c>
    </row>
    <row r="3823" spans="1:15" x14ac:dyDescent="0.25">
      <c r="A3823" s="2">
        <v>45108.840682870374</v>
      </c>
      <c r="B3823">
        <f t="shared" si="118"/>
        <v>1</v>
      </c>
      <c r="C3823">
        <f t="shared" si="119"/>
        <v>7</v>
      </c>
      <c r="D3823" s="2">
        <f>DATE(2023,KB_s[[#This Row],[Monat]],KB_s[[#This Row],[Tag]])</f>
        <v>45108</v>
      </c>
      <c r="E3823" s="3">
        <f>WEEKNUM(KB_s[[#This Row],[kill_datetime]],2)</f>
        <v>27</v>
      </c>
      <c r="F3823" t="s">
        <v>108</v>
      </c>
      <c r="G3823" t="s">
        <v>13</v>
      </c>
      <c r="H3823" t="s">
        <v>572</v>
      </c>
      <c r="I3823" t="s">
        <v>20</v>
      </c>
      <c r="J3823" t="s">
        <v>379</v>
      </c>
      <c r="K3823" t="s">
        <v>52</v>
      </c>
      <c r="L3823" t="s">
        <v>731</v>
      </c>
      <c r="M3823" t="s">
        <v>94</v>
      </c>
      <c r="N3823" s="1">
        <v>1286843393.0999999</v>
      </c>
      <c r="O3823" s="1">
        <v>845781709.47000003</v>
      </c>
    </row>
    <row r="3824" spans="1:15" x14ac:dyDescent="0.25">
      <c r="A3824" s="2">
        <v>45108.840694444443</v>
      </c>
      <c r="B3824">
        <f t="shared" si="118"/>
        <v>1</v>
      </c>
      <c r="C3824">
        <f t="shared" si="119"/>
        <v>7</v>
      </c>
      <c r="D3824" s="2">
        <f>DATE(2023,KB_s[[#This Row],[Monat]],KB_s[[#This Row],[Tag]])</f>
        <v>45108</v>
      </c>
      <c r="E3824" s="3">
        <f>WEEKNUM(KB_s[[#This Row],[kill_datetime]],2)</f>
        <v>27</v>
      </c>
      <c r="F3824" t="s">
        <v>409</v>
      </c>
      <c r="G3824" t="s">
        <v>13</v>
      </c>
      <c r="H3824" t="s">
        <v>473</v>
      </c>
      <c r="I3824" t="s">
        <v>60</v>
      </c>
      <c r="J3824" t="s">
        <v>478</v>
      </c>
      <c r="K3824" t="s">
        <v>32</v>
      </c>
      <c r="L3824" t="s">
        <v>731</v>
      </c>
      <c r="M3824" t="s">
        <v>94</v>
      </c>
      <c r="N3824" s="1">
        <v>113894026.91</v>
      </c>
      <c r="O3824" s="1">
        <v>91073841.329999998</v>
      </c>
    </row>
    <row r="3825" spans="1:15" x14ac:dyDescent="0.25">
      <c r="A3825" s="2">
        <v>45108.84070601852</v>
      </c>
      <c r="B3825">
        <f t="shared" si="118"/>
        <v>1</v>
      </c>
      <c r="C3825">
        <f t="shared" si="119"/>
        <v>7</v>
      </c>
      <c r="D3825" s="2">
        <f>DATE(2023,KB_s[[#This Row],[Monat]],KB_s[[#This Row],[Tag]])</f>
        <v>45108</v>
      </c>
      <c r="E3825" s="3">
        <f>WEEKNUM(KB_s[[#This Row],[kill_datetime]],2)</f>
        <v>27</v>
      </c>
      <c r="F3825" t="s">
        <v>361</v>
      </c>
      <c r="G3825" t="s">
        <v>27</v>
      </c>
      <c r="H3825" t="s">
        <v>530</v>
      </c>
      <c r="I3825" t="s">
        <v>27</v>
      </c>
      <c r="J3825" t="s">
        <v>200</v>
      </c>
      <c r="K3825" t="s">
        <v>17</v>
      </c>
      <c r="L3825" t="s">
        <v>731</v>
      </c>
      <c r="M3825" t="s">
        <v>94</v>
      </c>
      <c r="N3825" s="1">
        <v>1897341.67</v>
      </c>
      <c r="O3825" s="1">
        <v>767814.53</v>
      </c>
    </row>
    <row r="3826" spans="1:15" x14ac:dyDescent="0.25">
      <c r="A3826" s="2">
        <v>45108.84097222222</v>
      </c>
      <c r="B3826">
        <f t="shared" si="118"/>
        <v>1</v>
      </c>
      <c r="C3826">
        <f t="shared" si="119"/>
        <v>7</v>
      </c>
      <c r="D3826" s="2">
        <f>DATE(2023,KB_s[[#This Row],[Monat]],KB_s[[#This Row],[Tag]])</f>
        <v>45108</v>
      </c>
      <c r="E3826" s="3">
        <f>WEEKNUM(KB_s[[#This Row],[kill_datetime]],2)</f>
        <v>27</v>
      </c>
      <c r="F3826" t="s">
        <v>22</v>
      </c>
      <c r="G3826" t="s">
        <v>13</v>
      </c>
      <c r="H3826" t="s">
        <v>348</v>
      </c>
      <c r="I3826" t="s">
        <v>20</v>
      </c>
      <c r="J3826" t="s">
        <v>379</v>
      </c>
      <c r="K3826" t="s">
        <v>52</v>
      </c>
      <c r="L3826" t="s">
        <v>731</v>
      </c>
      <c r="M3826" t="s">
        <v>94</v>
      </c>
      <c r="N3826" s="1">
        <v>538548427.37</v>
      </c>
      <c r="O3826" s="1">
        <v>304667165.22000003</v>
      </c>
    </row>
    <row r="3827" spans="1:15" x14ac:dyDescent="0.25">
      <c r="A3827" s="2">
        <v>45108.841597222221</v>
      </c>
      <c r="B3827">
        <f t="shared" si="118"/>
        <v>1</v>
      </c>
      <c r="C3827">
        <f t="shared" si="119"/>
        <v>7</v>
      </c>
      <c r="D3827" s="2">
        <f>DATE(2023,KB_s[[#This Row],[Monat]],KB_s[[#This Row],[Tag]])</f>
        <v>45108</v>
      </c>
      <c r="E3827" s="3">
        <f>WEEKNUM(KB_s[[#This Row],[kill_datetime]],2)</f>
        <v>27</v>
      </c>
      <c r="F3827" t="s">
        <v>198</v>
      </c>
      <c r="G3827" t="s">
        <v>20</v>
      </c>
      <c r="H3827" t="s">
        <v>704</v>
      </c>
      <c r="I3827" t="s">
        <v>27</v>
      </c>
      <c r="J3827" t="s">
        <v>200</v>
      </c>
      <c r="K3827" t="s">
        <v>17</v>
      </c>
      <c r="L3827" t="s">
        <v>731</v>
      </c>
      <c r="M3827" t="s">
        <v>94</v>
      </c>
      <c r="N3827" s="1">
        <v>2046872.06</v>
      </c>
      <c r="O3827" s="1">
        <v>733768.11</v>
      </c>
    </row>
    <row r="3828" spans="1:15" x14ac:dyDescent="0.25">
      <c r="A3828" s="2">
        <v>45108.842268518521</v>
      </c>
      <c r="B3828">
        <f t="shared" si="118"/>
        <v>1</v>
      </c>
      <c r="C3828">
        <f t="shared" si="119"/>
        <v>7</v>
      </c>
      <c r="D3828" s="2">
        <f>DATE(2023,KB_s[[#This Row],[Monat]],KB_s[[#This Row],[Tag]])</f>
        <v>45108</v>
      </c>
      <c r="E3828" s="3">
        <f>WEEKNUM(KB_s[[#This Row],[kill_datetime]],2)</f>
        <v>27</v>
      </c>
      <c r="F3828" t="s">
        <v>722</v>
      </c>
      <c r="G3828" t="s">
        <v>27</v>
      </c>
      <c r="H3828" t="s">
        <v>23</v>
      </c>
      <c r="I3828" t="s">
        <v>20</v>
      </c>
      <c r="J3828" t="s">
        <v>251</v>
      </c>
      <c r="K3828" t="s">
        <v>52</v>
      </c>
      <c r="L3828" t="s">
        <v>731</v>
      </c>
      <c r="M3828" t="s">
        <v>94</v>
      </c>
      <c r="N3828" s="1">
        <v>297312312.43000001</v>
      </c>
      <c r="O3828" s="1">
        <v>102336770.09</v>
      </c>
    </row>
    <row r="3829" spans="1:15" x14ac:dyDescent="0.25">
      <c r="A3829" s="2">
        <v>45108.842638888891</v>
      </c>
      <c r="B3829">
        <f t="shared" si="118"/>
        <v>1</v>
      </c>
      <c r="C3829">
        <f t="shared" si="119"/>
        <v>7</v>
      </c>
      <c r="D3829" s="2">
        <f>DATE(2023,KB_s[[#This Row],[Monat]],KB_s[[#This Row],[Tag]])</f>
        <v>45108</v>
      </c>
      <c r="E3829" s="3">
        <f>WEEKNUM(KB_s[[#This Row],[kill_datetime]],2)</f>
        <v>27</v>
      </c>
      <c r="F3829" t="s">
        <v>121</v>
      </c>
      <c r="G3829" t="s">
        <v>27</v>
      </c>
      <c r="H3829" t="s">
        <v>198</v>
      </c>
      <c r="I3829" t="s">
        <v>20</v>
      </c>
      <c r="J3829" t="s">
        <v>379</v>
      </c>
      <c r="K3829" t="s">
        <v>52</v>
      </c>
      <c r="L3829" t="s">
        <v>731</v>
      </c>
      <c r="M3829" t="s">
        <v>94</v>
      </c>
      <c r="N3829" s="1">
        <v>500259225.08999997</v>
      </c>
      <c r="O3829" s="1">
        <v>281029382.82999998</v>
      </c>
    </row>
    <row r="3830" spans="1:15" x14ac:dyDescent="0.25">
      <c r="A3830" s="2">
        <v>45108.842673611114</v>
      </c>
      <c r="B3830">
        <f t="shared" si="118"/>
        <v>1</v>
      </c>
      <c r="C3830">
        <f t="shared" si="119"/>
        <v>7</v>
      </c>
      <c r="D3830" s="2">
        <f>DATE(2023,KB_s[[#This Row],[Monat]],KB_s[[#This Row],[Tag]])</f>
        <v>45108</v>
      </c>
      <c r="E3830" s="3">
        <f>WEEKNUM(KB_s[[#This Row],[kill_datetime]],2)</f>
        <v>27</v>
      </c>
      <c r="F3830" t="s">
        <v>164</v>
      </c>
      <c r="G3830" t="s">
        <v>13</v>
      </c>
      <c r="H3830" t="s">
        <v>349</v>
      </c>
      <c r="I3830" t="s">
        <v>20</v>
      </c>
      <c r="J3830" t="s">
        <v>379</v>
      </c>
      <c r="K3830" t="s">
        <v>52</v>
      </c>
      <c r="L3830" t="s">
        <v>731</v>
      </c>
      <c r="M3830" t="s">
        <v>94</v>
      </c>
      <c r="N3830" s="1">
        <v>484574438.82999998</v>
      </c>
      <c r="O3830" s="1">
        <v>310819927.64999998</v>
      </c>
    </row>
    <row r="3831" spans="1:15" x14ac:dyDescent="0.25">
      <c r="A3831" s="2">
        <v>45108.843101851853</v>
      </c>
      <c r="B3831">
        <f t="shared" si="118"/>
        <v>1</v>
      </c>
      <c r="C3831">
        <f t="shared" si="119"/>
        <v>7</v>
      </c>
      <c r="D3831" s="2">
        <f>DATE(2023,KB_s[[#This Row],[Monat]],KB_s[[#This Row],[Tag]])</f>
        <v>45108</v>
      </c>
      <c r="E3831" s="3">
        <f>WEEKNUM(KB_s[[#This Row],[kill_datetime]],2)</f>
        <v>27</v>
      </c>
      <c r="F3831" t="s">
        <v>172</v>
      </c>
      <c r="G3831" t="s">
        <v>13</v>
      </c>
      <c r="H3831" t="s">
        <v>536</v>
      </c>
      <c r="I3831" t="s">
        <v>60</v>
      </c>
      <c r="J3831" t="s">
        <v>478</v>
      </c>
      <c r="K3831" t="s">
        <v>32</v>
      </c>
      <c r="L3831" t="s">
        <v>731</v>
      </c>
      <c r="M3831" t="s">
        <v>94</v>
      </c>
      <c r="N3831" s="1">
        <v>116009866.73</v>
      </c>
      <c r="O3831" s="1">
        <v>72058755.319999993</v>
      </c>
    </row>
    <row r="3832" spans="1:15" x14ac:dyDescent="0.25">
      <c r="A3832" s="2">
        <v>45108.843576388892</v>
      </c>
      <c r="B3832">
        <f t="shared" si="118"/>
        <v>1</v>
      </c>
      <c r="C3832">
        <f t="shared" si="119"/>
        <v>7</v>
      </c>
      <c r="D3832" s="2">
        <f>DATE(2023,KB_s[[#This Row],[Monat]],KB_s[[#This Row],[Tag]])</f>
        <v>45108</v>
      </c>
      <c r="E3832" s="3">
        <f>WEEKNUM(KB_s[[#This Row],[kill_datetime]],2)</f>
        <v>27</v>
      </c>
      <c r="F3832" t="s">
        <v>12</v>
      </c>
      <c r="G3832" t="s">
        <v>13</v>
      </c>
      <c r="H3832" t="s">
        <v>40</v>
      </c>
      <c r="I3832" t="s">
        <v>20</v>
      </c>
      <c r="J3832" t="s">
        <v>379</v>
      </c>
      <c r="K3832" t="s">
        <v>52</v>
      </c>
      <c r="L3832" t="s">
        <v>731</v>
      </c>
      <c r="M3832" t="s">
        <v>94</v>
      </c>
      <c r="N3832" s="1">
        <v>508192921.10000002</v>
      </c>
      <c r="O3832" s="1">
        <v>306395844.87</v>
      </c>
    </row>
    <row r="3833" spans="1:15" x14ac:dyDescent="0.25">
      <c r="A3833" s="2">
        <v>45108.8437962963</v>
      </c>
      <c r="B3833">
        <f t="shared" si="118"/>
        <v>1</v>
      </c>
      <c r="C3833">
        <f t="shared" si="119"/>
        <v>7</v>
      </c>
      <c r="D3833" s="2">
        <f>DATE(2023,KB_s[[#This Row],[Monat]],KB_s[[#This Row],[Tag]])</f>
        <v>45108</v>
      </c>
      <c r="E3833" s="3">
        <f>WEEKNUM(KB_s[[#This Row],[kill_datetime]],2)</f>
        <v>27</v>
      </c>
      <c r="F3833" t="s">
        <v>76</v>
      </c>
      <c r="G3833" t="s">
        <v>13</v>
      </c>
      <c r="H3833" t="s">
        <v>82</v>
      </c>
      <c r="I3833" t="s">
        <v>20</v>
      </c>
      <c r="J3833" t="s">
        <v>379</v>
      </c>
      <c r="K3833" t="s">
        <v>52</v>
      </c>
      <c r="L3833" t="s">
        <v>731</v>
      </c>
      <c r="M3833" t="s">
        <v>94</v>
      </c>
      <c r="N3833" s="1">
        <v>495742690.44</v>
      </c>
      <c r="O3833" s="1">
        <v>240952577.36000001</v>
      </c>
    </row>
    <row r="3834" spans="1:15" x14ac:dyDescent="0.25">
      <c r="A3834" s="2">
        <v>45108.843807870369</v>
      </c>
      <c r="B3834">
        <f t="shared" si="118"/>
        <v>1</v>
      </c>
      <c r="C3834">
        <f t="shared" si="119"/>
        <v>7</v>
      </c>
      <c r="D3834" s="2">
        <f>DATE(2023,KB_s[[#This Row],[Monat]],KB_s[[#This Row],[Tag]])</f>
        <v>45108</v>
      </c>
      <c r="E3834" s="3">
        <f>WEEKNUM(KB_s[[#This Row],[kill_datetime]],2)</f>
        <v>27</v>
      </c>
      <c r="F3834" t="s">
        <v>198</v>
      </c>
      <c r="G3834" t="s">
        <v>20</v>
      </c>
      <c r="H3834" t="s">
        <v>230</v>
      </c>
      <c r="I3834" t="s">
        <v>13</v>
      </c>
      <c r="J3834" t="s">
        <v>233</v>
      </c>
      <c r="K3834" t="s">
        <v>17</v>
      </c>
      <c r="L3834" t="s">
        <v>731</v>
      </c>
      <c r="M3834" t="s">
        <v>94</v>
      </c>
      <c r="N3834" s="1">
        <v>3293605.88</v>
      </c>
      <c r="O3834" s="1">
        <v>874491.99</v>
      </c>
    </row>
    <row r="3835" spans="1:15" x14ac:dyDescent="0.25">
      <c r="A3835" s="2">
        <v>45108.843923611108</v>
      </c>
      <c r="B3835">
        <f t="shared" si="118"/>
        <v>1</v>
      </c>
      <c r="C3835">
        <f t="shared" si="119"/>
        <v>7</v>
      </c>
      <c r="D3835" s="2">
        <f>DATE(2023,KB_s[[#This Row],[Monat]],KB_s[[#This Row],[Tag]])</f>
        <v>45108</v>
      </c>
      <c r="E3835" s="3">
        <f>WEEKNUM(KB_s[[#This Row],[kill_datetime]],2)</f>
        <v>27</v>
      </c>
      <c r="F3835" t="s">
        <v>70</v>
      </c>
      <c r="G3835" t="s">
        <v>13</v>
      </c>
      <c r="H3835" t="s">
        <v>23</v>
      </c>
      <c r="I3835" t="s">
        <v>20</v>
      </c>
      <c r="J3835" t="s">
        <v>226</v>
      </c>
      <c r="K3835" t="s">
        <v>52</v>
      </c>
      <c r="L3835" t="s">
        <v>731</v>
      </c>
      <c r="M3835" t="s">
        <v>94</v>
      </c>
      <c r="N3835" s="1">
        <v>338341608.06999999</v>
      </c>
      <c r="O3835" s="1">
        <v>119462437.95999999</v>
      </c>
    </row>
    <row r="3836" spans="1:15" x14ac:dyDescent="0.25">
      <c r="A3836" s="2">
        <v>45108.844629629632</v>
      </c>
      <c r="B3836">
        <f t="shared" si="118"/>
        <v>1</v>
      </c>
      <c r="C3836">
        <f t="shared" si="119"/>
        <v>7</v>
      </c>
      <c r="D3836" s="2">
        <f>DATE(2023,KB_s[[#This Row],[Monat]],KB_s[[#This Row],[Tag]])</f>
        <v>45108</v>
      </c>
      <c r="E3836" s="3">
        <f>WEEKNUM(KB_s[[#This Row],[kill_datetime]],2)</f>
        <v>27</v>
      </c>
      <c r="F3836" t="s">
        <v>668</v>
      </c>
      <c r="G3836" t="s">
        <v>13</v>
      </c>
      <c r="H3836" t="s">
        <v>566</v>
      </c>
      <c r="I3836" t="s">
        <v>20</v>
      </c>
      <c r="J3836" t="s">
        <v>379</v>
      </c>
      <c r="K3836" t="s">
        <v>52</v>
      </c>
      <c r="L3836" t="s">
        <v>731</v>
      </c>
      <c r="M3836" t="s">
        <v>94</v>
      </c>
      <c r="N3836" s="1">
        <v>502971523.22000003</v>
      </c>
      <c r="O3836" s="1">
        <v>274664252.49000001</v>
      </c>
    </row>
    <row r="3837" spans="1:15" x14ac:dyDescent="0.25">
      <c r="A3837" s="2">
        <v>45108.844861111109</v>
      </c>
      <c r="B3837">
        <f t="shared" si="118"/>
        <v>1</v>
      </c>
      <c r="C3837">
        <f t="shared" si="119"/>
        <v>7</v>
      </c>
      <c r="D3837" s="2">
        <f>DATE(2023,KB_s[[#This Row],[Monat]],KB_s[[#This Row],[Tag]])</f>
        <v>45108</v>
      </c>
      <c r="E3837" s="3">
        <f>WEEKNUM(KB_s[[#This Row],[kill_datetime]],2)</f>
        <v>27</v>
      </c>
      <c r="F3837" t="s">
        <v>411</v>
      </c>
      <c r="G3837" t="s">
        <v>27</v>
      </c>
      <c r="H3837" t="s">
        <v>165</v>
      </c>
      <c r="I3837" t="s">
        <v>20</v>
      </c>
      <c r="J3837" t="s">
        <v>379</v>
      </c>
      <c r="K3837" t="s">
        <v>52</v>
      </c>
      <c r="L3837" t="s">
        <v>731</v>
      </c>
      <c r="M3837" t="s">
        <v>94</v>
      </c>
      <c r="N3837" s="1">
        <v>485894778.16000003</v>
      </c>
      <c r="O3837" s="1">
        <v>268871485.47000003</v>
      </c>
    </row>
    <row r="3838" spans="1:15" x14ac:dyDescent="0.25">
      <c r="A3838" s="2">
        <v>45108.844976851855</v>
      </c>
      <c r="B3838">
        <f t="shared" si="118"/>
        <v>1</v>
      </c>
      <c r="C3838">
        <f t="shared" si="119"/>
        <v>7</v>
      </c>
      <c r="D3838" s="2">
        <f>DATE(2023,KB_s[[#This Row],[Monat]],KB_s[[#This Row],[Tag]])</f>
        <v>45108</v>
      </c>
      <c r="E3838" s="3">
        <f>WEEKNUM(KB_s[[#This Row],[kill_datetime]],2)</f>
        <v>27</v>
      </c>
      <c r="F3838" t="s">
        <v>148</v>
      </c>
      <c r="G3838" t="s">
        <v>27</v>
      </c>
      <c r="H3838" t="s">
        <v>280</v>
      </c>
      <c r="I3838" t="s">
        <v>20</v>
      </c>
      <c r="J3838" t="s">
        <v>226</v>
      </c>
      <c r="K3838" t="s">
        <v>52</v>
      </c>
      <c r="L3838" t="s">
        <v>731</v>
      </c>
      <c r="M3838" t="s">
        <v>94</v>
      </c>
      <c r="N3838" s="1">
        <v>290910029.95999998</v>
      </c>
      <c r="O3838" s="1">
        <v>118449896.02</v>
      </c>
    </row>
    <row r="3839" spans="1:15" x14ac:dyDescent="0.25">
      <c r="A3839" s="2">
        <v>45108.845682870371</v>
      </c>
      <c r="B3839">
        <f t="shared" si="118"/>
        <v>1</v>
      </c>
      <c r="C3839">
        <f t="shared" si="119"/>
        <v>7</v>
      </c>
      <c r="D3839" s="2">
        <f>DATE(2023,KB_s[[#This Row],[Monat]],KB_s[[#This Row],[Tag]])</f>
        <v>45108</v>
      </c>
      <c r="E3839" s="3">
        <f>WEEKNUM(KB_s[[#This Row],[kill_datetime]],2)</f>
        <v>27</v>
      </c>
      <c r="F3839" t="s">
        <v>496</v>
      </c>
      <c r="G3839" t="s">
        <v>13</v>
      </c>
      <c r="H3839" t="s">
        <v>376</v>
      </c>
      <c r="I3839" t="s">
        <v>20</v>
      </c>
      <c r="J3839" t="s">
        <v>379</v>
      </c>
      <c r="K3839" t="s">
        <v>52</v>
      </c>
      <c r="L3839" t="s">
        <v>731</v>
      </c>
      <c r="M3839" t="s">
        <v>94</v>
      </c>
      <c r="N3839" s="1">
        <v>491318900.29000002</v>
      </c>
      <c r="O3839" s="1">
        <v>267160320.38999999</v>
      </c>
    </row>
    <row r="3840" spans="1:15" x14ac:dyDescent="0.25">
      <c r="A3840" s="2">
        <v>45108.845752314817</v>
      </c>
      <c r="B3840">
        <f t="shared" si="118"/>
        <v>1</v>
      </c>
      <c r="C3840">
        <f t="shared" si="119"/>
        <v>7</v>
      </c>
      <c r="D3840" s="2">
        <f>DATE(2023,KB_s[[#This Row],[Monat]],KB_s[[#This Row],[Tag]])</f>
        <v>45108</v>
      </c>
      <c r="E3840" s="3">
        <f>WEEKNUM(KB_s[[#This Row],[kill_datetime]],2)</f>
        <v>27</v>
      </c>
      <c r="F3840" t="s">
        <v>70</v>
      </c>
      <c r="G3840" t="s">
        <v>13</v>
      </c>
      <c r="H3840" t="s">
        <v>663</v>
      </c>
      <c r="I3840" t="s">
        <v>60</v>
      </c>
      <c r="J3840" t="s">
        <v>478</v>
      </c>
      <c r="K3840" t="s">
        <v>32</v>
      </c>
      <c r="L3840" t="s">
        <v>731</v>
      </c>
      <c r="M3840" t="s">
        <v>94</v>
      </c>
      <c r="N3840" s="1">
        <v>111948606.48999999</v>
      </c>
      <c r="O3840" s="1">
        <v>73226620.060000002</v>
      </c>
    </row>
    <row r="3841" spans="1:15" x14ac:dyDescent="0.25">
      <c r="A3841" s="2">
        <v>45108.846319444441</v>
      </c>
      <c r="B3841">
        <f t="shared" si="118"/>
        <v>1</v>
      </c>
      <c r="C3841">
        <f t="shared" si="119"/>
        <v>7</v>
      </c>
      <c r="D3841" s="2">
        <f>DATE(2023,KB_s[[#This Row],[Monat]],KB_s[[#This Row],[Tag]])</f>
        <v>45108</v>
      </c>
      <c r="E3841" s="3">
        <f>WEEKNUM(KB_s[[#This Row],[kill_datetime]],2)</f>
        <v>27</v>
      </c>
      <c r="F3841" t="s">
        <v>164</v>
      </c>
      <c r="G3841" t="s">
        <v>13</v>
      </c>
      <c r="H3841" t="s">
        <v>23</v>
      </c>
      <c r="I3841" t="s">
        <v>20</v>
      </c>
      <c r="J3841" t="s">
        <v>379</v>
      </c>
      <c r="K3841" t="s">
        <v>52</v>
      </c>
      <c r="L3841" t="s">
        <v>731</v>
      </c>
      <c r="M3841" t="s">
        <v>94</v>
      </c>
      <c r="N3841" s="1">
        <v>492032495.27999997</v>
      </c>
      <c r="O3841" s="1">
        <v>248211364.53999999</v>
      </c>
    </row>
    <row r="3842" spans="1:15" x14ac:dyDescent="0.25">
      <c r="A3842" s="2">
        <v>45108.846377314818</v>
      </c>
      <c r="B3842">
        <f t="shared" ref="B3842:B3905" si="120">DAY(A3842)</f>
        <v>1</v>
      </c>
      <c r="C3842">
        <f t="shared" ref="C3842:C3905" si="121">MONTH(A3842)</f>
        <v>7</v>
      </c>
      <c r="D3842" s="2">
        <f>DATE(2023,KB_s[[#This Row],[Monat]],KB_s[[#This Row],[Tag]])</f>
        <v>45108</v>
      </c>
      <c r="E3842" s="3">
        <f>WEEKNUM(KB_s[[#This Row],[kill_datetime]],2)</f>
        <v>27</v>
      </c>
      <c r="F3842" t="s">
        <v>22</v>
      </c>
      <c r="G3842" t="s">
        <v>13</v>
      </c>
      <c r="H3842" t="s">
        <v>350</v>
      </c>
      <c r="I3842" t="s">
        <v>20</v>
      </c>
      <c r="J3842" t="s">
        <v>379</v>
      </c>
      <c r="K3842" t="s">
        <v>52</v>
      </c>
      <c r="L3842" t="s">
        <v>731</v>
      </c>
      <c r="M3842" t="s">
        <v>94</v>
      </c>
      <c r="N3842" s="1">
        <v>554875594.05999994</v>
      </c>
      <c r="O3842" s="1">
        <v>315795389.16000003</v>
      </c>
    </row>
    <row r="3843" spans="1:15" x14ac:dyDescent="0.25">
      <c r="A3843" s="2">
        <v>45108.846620370372</v>
      </c>
      <c r="B3843">
        <f t="shared" si="120"/>
        <v>1</v>
      </c>
      <c r="C3843">
        <f t="shared" si="121"/>
        <v>7</v>
      </c>
      <c r="D3843" s="2">
        <f>DATE(2023,KB_s[[#This Row],[Monat]],KB_s[[#This Row],[Tag]])</f>
        <v>45108</v>
      </c>
      <c r="E3843" s="3">
        <f>WEEKNUM(KB_s[[#This Row],[kill_datetime]],2)</f>
        <v>27</v>
      </c>
      <c r="F3843" t="s">
        <v>22</v>
      </c>
      <c r="G3843" t="s">
        <v>13</v>
      </c>
      <c r="H3843" t="s">
        <v>81</v>
      </c>
      <c r="I3843" t="s">
        <v>20</v>
      </c>
      <c r="J3843" t="s">
        <v>200</v>
      </c>
      <c r="K3843" t="s">
        <v>17</v>
      </c>
      <c r="L3843" t="s">
        <v>731</v>
      </c>
      <c r="M3843" t="s">
        <v>94</v>
      </c>
      <c r="N3843" s="1">
        <v>7665637.0599999996</v>
      </c>
      <c r="O3843" s="1">
        <v>3754584.83</v>
      </c>
    </row>
    <row r="3844" spans="1:15" x14ac:dyDescent="0.25">
      <c r="A3844" s="2">
        <v>45108.846678240741</v>
      </c>
      <c r="B3844">
        <f t="shared" si="120"/>
        <v>1</v>
      </c>
      <c r="C3844">
        <f t="shared" si="121"/>
        <v>7</v>
      </c>
      <c r="D3844" s="2">
        <f>DATE(2023,KB_s[[#This Row],[Monat]],KB_s[[#This Row],[Tag]])</f>
        <v>45108</v>
      </c>
      <c r="E3844" s="3">
        <f>WEEKNUM(KB_s[[#This Row],[kill_datetime]],2)</f>
        <v>27</v>
      </c>
      <c r="F3844" t="s">
        <v>22</v>
      </c>
      <c r="G3844" t="s">
        <v>13</v>
      </c>
      <c r="H3844" t="s">
        <v>82</v>
      </c>
      <c r="I3844" t="s">
        <v>20</v>
      </c>
      <c r="J3844" t="s">
        <v>379</v>
      </c>
      <c r="K3844" t="s">
        <v>52</v>
      </c>
      <c r="L3844" t="s">
        <v>731</v>
      </c>
      <c r="M3844" t="s">
        <v>94</v>
      </c>
      <c r="N3844" s="1">
        <v>497444272.57999998</v>
      </c>
      <c r="O3844" s="1">
        <v>317238765.32999998</v>
      </c>
    </row>
    <row r="3845" spans="1:15" x14ac:dyDescent="0.25">
      <c r="A3845" s="2">
        <v>45108.84684027778</v>
      </c>
      <c r="B3845">
        <f t="shared" si="120"/>
        <v>1</v>
      </c>
      <c r="C3845">
        <f t="shared" si="121"/>
        <v>7</v>
      </c>
      <c r="D3845" s="2">
        <f>DATE(2023,KB_s[[#This Row],[Monat]],KB_s[[#This Row],[Tag]])</f>
        <v>45108</v>
      </c>
      <c r="E3845" s="3">
        <f>WEEKNUM(KB_s[[#This Row],[kill_datetime]],2)</f>
        <v>27</v>
      </c>
      <c r="F3845" t="s">
        <v>76</v>
      </c>
      <c r="G3845" t="s">
        <v>13</v>
      </c>
      <c r="H3845" t="s">
        <v>23</v>
      </c>
      <c r="I3845" t="s">
        <v>20</v>
      </c>
      <c r="J3845" t="s">
        <v>379</v>
      </c>
      <c r="K3845" t="s">
        <v>52</v>
      </c>
      <c r="L3845" t="s">
        <v>731</v>
      </c>
      <c r="M3845" t="s">
        <v>94</v>
      </c>
      <c r="N3845" s="1">
        <v>494928404.86000001</v>
      </c>
      <c r="O3845" s="1">
        <v>308099101</v>
      </c>
    </row>
    <row r="3846" spans="1:15" x14ac:dyDescent="0.25">
      <c r="A3846" s="2">
        <v>45108.847650462965</v>
      </c>
      <c r="B3846">
        <f t="shared" si="120"/>
        <v>1</v>
      </c>
      <c r="C3846">
        <f t="shared" si="121"/>
        <v>7</v>
      </c>
      <c r="D3846" s="2">
        <f>DATE(2023,KB_s[[#This Row],[Monat]],KB_s[[#This Row],[Tag]])</f>
        <v>45108</v>
      </c>
      <c r="E3846" s="3">
        <f>WEEKNUM(KB_s[[#This Row],[kill_datetime]],2)</f>
        <v>27</v>
      </c>
      <c r="F3846" t="s">
        <v>407</v>
      </c>
      <c r="G3846" t="s">
        <v>27</v>
      </c>
      <c r="H3846" t="s">
        <v>563</v>
      </c>
      <c r="I3846" t="s">
        <v>20</v>
      </c>
      <c r="J3846" t="s">
        <v>251</v>
      </c>
      <c r="K3846" t="s">
        <v>52</v>
      </c>
      <c r="L3846" t="s">
        <v>731</v>
      </c>
      <c r="M3846" t="s">
        <v>94</v>
      </c>
      <c r="N3846" s="1">
        <v>293011380.79000002</v>
      </c>
      <c r="O3846" s="1">
        <v>92808986.930000007</v>
      </c>
    </row>
    <row r="3847" spans="1:15" x14ac:dyDescent="0.25">
      <c r="A3847" s="2">
        <v>45108.848425925928</v>
      </c>
      <c r="B3847">
        <f t="shared" si="120"/>
        <v>1</v>
      </c>
      <c r="C3847">
        <f t="shared" si="121"/>
        <v>7</v>
      </c>
      <c r="D3847" s="2">
        <f>DATE(2023,KB_s[[#This Row],[Monat]],KB_s[[#This Row],[Tag]])</f>
        <v>45108</v>
      </c>
      <c r="E3847" s="3">
        <f>WEEKNUM(KB_s[[#This Row],[kill_datetime]],2)</f>
        <v>27</v>
      </c>
      <c r="F3847" t="s">
        <v>305</v>
      </c>
      <c r="G3847" t="s">
        <v>13</v>
      </c>
      <c r="H3847" t="s">
        <v>358</v>
      </c>
      <c r="I3847" t="s">
        <v>20</v>
      </c>
      <c r="J3847" t="s">
        <v>200</v>
      </c>
      <c r="K3847" t="s">
        <v>17</v>
      </c>
      <c r="L3847" t="s">
        <v>731</v>
      </c>
      <c r="M3847" t="s">
        <v>94</v>
      </c>
      <c r="N3847" s="1">
        <v>2526570.9700000002</v>
      </c>
      <c r="O3847" s="1">
        <v>1883592.82</v>
      </c>
    </row>
    <row r="3848" spans="1:15" x14ac:dyDescent="0.25">
      <c r="A3848" s="2">
        <v>45108.849606481483</v>
      </c>
      <c r="B3848">
        <f t="shared" si="120"/>
        <v>1</v>
      </c>
      <c r="C3848">
        <f t="shared" si="121"/>
        <v>7</v>
      </c>
      <c r="D3848" s="2">
        <f>DATE(2023,KB_s[[#This Row],[Monat]],KB_s[[#This Row],[Tag]])</f>
        <v>45108</v>
      </c>
      <c r="E3848" s="3">
        <f>WEEKNUM(KB_s[[#This Row],[kill_datetime]],2)</f>
        <v>27</v>
      </c>
      <c r="F3848" t="s">
        <v>391</v>
      </c>
      <c r="G3848" t="s">
        <v>60</v>
      </c>
      <c r="H3848" t="s">
        <v>153</v>
      </c>
      <c r="I3848" t="s">
        <v>27</v>
      </c>
      <c r="J3848" t="s">
        <v>85</v>
      </c>
      <c r="K3848" t="s">
        <v>36</v>
      </c>
      <c r="L3848" t="s">
        <v>731</v>
      </c>
      <c r="M3848" t="s">
        <v>94</v>
      </c>
      <c r="N3848" s="1">
        <v>48564774.770000003</v>
      </c>
      <c r="O3848" s="1">
        <v>31089544.219999999</v>
      </c>
    </row>
    <row r="3849" spans="1:15" x14ac:dyDescent="0.25">
      <c r="A3849" s="2">
        <v>45108.851006944446</v>
      </c>
      <c r="B3849">
        <f t="shared" si="120"/>
        <v>1</v>
      </c>
      <c r="C3849">
        <f t="shared" si="121"/>
        <v>7</v>
      </c>
      <c r="D3849" s="2">
        <f>DATE(2023,KB_s[[#This Row],[Monat]],KB_s[[#This Row],[Tag]])</f>
        <v>45108</v>
      </c>
      <c r="E3849" s="3">
        <f>WEEKNUM(KB_s[[#This Row],[kill_datetime]],2)</f>
        <v>27</v>
      </c>
      <c r="F3849" t="s">
        <v>22</v>
      </c>
      <c r="G3849" t="s">
        <v>13</v>
      </c>
      <c r="H3849" t="s">
        <v>353</v>
      </c>
      <c r="I3849" t="s">
        <v>20</v>
      </c>
      <c r="J3849" t="s">
        <v>200</v>
      </c>
      <c r="K3849" t="s">
        <v>17</v>
      </c>
      <c r="L3849" t="s">
        <v>731</v>
      </c>
      <c r="M3849" t="s">
        <v>94</v>
      </c>
      <c r="N3849" s="1">
        <v>6581292.5499999998</v>
      </c>
      <c r="O3849" s="1">
        <v>6464385.1699999999</v>
      </c>
    </row>
    <row r="3850" spans="1:15" x14ac:dyDescent="0.25">
      <c r="A3850" s="2">
        <v>45108.851018518515</v>
      </c>
      <c r="B3850">
        <f t="shared" si="120"/>
        <v>1</v>
      </c>
      <c r="C3850">
        <f t="shared" si="121"/>
        <v>7</v>
      </c>
      <c r="D3850" s="2">
        <f>DATE(2023,KB_s[[#This Row],[Monat]],KB_s[[#This Row],[Tag]])</f>
        <v>45108</v>
      </c>
      <c r="E3850" s="3">
        <f>WEEKNUM(KB_s[[#This Row],[kill_datetime]],2)</f>
        <v>27</v>
      </c>
      <c r="F3850" t="s">
        <v>82</v>
      </c>
      <c r="G3850" t="s">
        <v>20</v>
      </c>
      <c r="H3850" t="s">
        <v>21</v>
      </c>
      <c r="I3850" t="s">
        <v>13</v>
      </c>
      <c r="J3850" t="s">
        <v>80</v>
      </c>
      <c r="K3850" t="s">
        <v>36</v>
      </c>
      <c r="L3850" t="s">
        <v>731</v>
      </c>
      <c r="M3850" t="s">
        <v>94</v>
      </c>
      <c r="N3850" s="1">
        <v>65013960.869999997</v>
      </c>
      <c r="O3850" s="1">
        <v>52279400.890000001</v>
      </c>
    </row>
    <row r="3851" spans="1:15" x14ac:dyDescent="0.25">
      <c r="A3851" s="2">
        <v>45108.852094907408</v>
      </c>
      <c r="B3851">
        <f t="shared" si="120"/>
        <v>1</v>
      </c>
      <c r="C3851">
        <f t="shared" si="121"/>
        <v>7</v>
      </c>
      <c r="D3851" s="2">
        <f>DATE(2023,KB_s[[#This Row],[Monat]],KB_s[[#This Row],[Tag]])</f>
        <v>45108</v>
      </c>
      <c r="E3851" s="3">
        <f>WEEKNUM(KB_s[[#This Row],[kill_datetime]],2)</f>
        <v>27</v>
      </c>
      <c r="F3851" t="s">
        <v>172</v>
      </c>
      <c r="G3851" t="s">
        <v>13</v>
      </c>
      <c r="H3851" t="s">
        <v>518</v>
      </c>
      <c r="I3851" t="s">
        <v>60</v>
      </c>
      <c r="J3851" t="s">
        <v>478</v>
      </c>
      <c r="K3851" t="s">
        <v>32</v>
      </c>
      <c r="L3851" t="s">
        <v>731</v>
      </c>
      <c r="M3851" t="s">
        <v>94</v>
      </c>
      <c r="N3851" s="1">
        <v>113971843.73</v>
      </c>
      <c r="O3851" s="1">
        <v>108670776.70999999</v>
      </c>
    </row>
    <row r="3852" spans="1:15" x14ac:dyDescent="0.25">
      <c r="A3852" s="2">
        <v>45108.852719907409</v>
      </c>
      <c r="B3852">
        <f t="shared" si="120"/>
        <v>1</v>
      </c>
      <c r="C3852">
        <f t="shared" si="121"/>
        <v>7</v>
      </c>
      <c r="D3852" s="2">
        <f>DATE(2023,KB_s[[#This Row],[Monat]],KB_s[[#This Row],[Tag]])</f>
        <v>45108</v>
      </c>
      <c r="E3852" s="3">
        <f>WEEKNUM(KB_s[[#This Row],[kill_datetime]],2)</f>
        <v>27</v>
      </c>
      <c r="F3852" t="s">
        <v>310</v>
      </c>
      <c r="G3852" t="s">
        <v>13</v>
      </c>
      <c r="H3852" t="s">
        <v>23</v>
      </c>
      <c r="I3852" t="s">
        <v>20</v>
      </c>
      <c r="J3852" t="s">
        <v>74</v>
      </c>
      <c r="K3852" t="s">
        <v>17</v>
      </c>
      <c r="L3852" t="s">
        <v>731</v>
      </c>
      <c r="M3852" t="s">
        <v>94</v>
      </c>
      <c r="N3852" s="1">
        <v>2716202.55</v>
      </c>
      <c r="O3852" s="1">
        <v>2410206.1800000002</v>
      </c>
    </row>
    <row r="3853" spans="1:15" x14ac:dyDescent="0.25">
      <c r="A3853" s="2">
        <v>45108.853055555555</v>
      </c>
      <c r="B3853">
        <f t="shared" si="120"/>
        <v>1</v>
      </c>
      <c r="C3853">
        <f t="shared" si="121"/>
        <v>7</v>
      </c>
      <c r="D3853" s="2">
        <f>DATE(2023,KB_s[[#This Row],[Monat]],KB_s[[#This Row],[Tag]])</f>
        <v>45108</v>
      </c>
      <c r="E3853" s="3">
        <f>WEEKNUM(KB_s[[#This Row],[kill_datetime]],2)</f>
        <v>27</v>
      </c>
      <c r="F3853" t="s">
        <v>305</v>
      </c>
      <c r="G3853" t="s">
        <v>13</v>
      </c>
      <c r="H3853" t="s">
        <v>349</v>
      </c>
      <c r="I3853" t="s">
        <v>20</v>
      </c>
      <c r="J3853" t="s">
        <v>74</v>
      </c>
      <c r="K3853" t="s">
        <v>17</v>
      </c>
      <c r="L3853" t="s">
        <v>731</v>
      </c>
      <c r="M3853" t="s">
        <v>94</v>
      </c>
      <c r="N3853" s="1">
        <v>2796698.34</v>
      </c>
      <c r="O3853" s="1">
        <v>2346739.29</v>
      </c>
    </row>
    <row r="3854" spans="1:15" x14ac:dyDescent="0.25">
      <c r="A3854" s="2">
        <v>45108.853402777779</v>
      </c>
      <c r="B3854">
        <f t="shared" si="120"/>
        <v>1</v>
      </c>
      <c r="C3854">
        <f t="shared" si="121"/>
        <v>7</v>
      </c>
      <c r="D3854" s="2">
        <f>DATE(2023,KB_s[[#This Row],[Monat]],KB_s[[#This Row],[Tag]])</f>
        <v>45108</v>
      </c>
      <c r="E3854" s="3">
        <f>WEEKNUM(KB_s[[#This Row],[kill_datetime]],2)</f>
        <v>27</v>
      </c>
      <c r="F3854" t="s">
        <v>92</v>
      </c>
      <c r="G3854" t="s">
        <v>13</v>
      </c>
      <c r="H3854" t="s">
        <v>72</v>
      </c>
      <c r="I3854" t="s">
        <v>20</v>
      </c>
      <c r="J3854" t="s">
        <v>379</v>
      </c>
      <c r="K3854" t="s">
        <v>52</v>
      </c>
      <c r="L3854" t="s">
        <v>731</v>
      </c>
      <c r="M3854" t="s">
        <v>94</v>
      </c>
      <c r="N3854" s="1">
        <v>718789903.30999994</v>
      </c>
      <c r="O3854" s="1">
        <v>363420992.24000001</v>
      </c>
    </row>
    <row r="3855" spans="1:15" x14ac:dyDescent="0.25">
      <c r="A3855" s="2">
        <v>45108.854004629633</v>
      </c>
      <c r="B3855">
        <f t="shared" si="120"/>
        <v>1</v>
      </c>
      <c r="C3855">
        <f t="shared" si="121"/>
        <v>7</v>
      </c>
      <c r="D3855" s="2">
        <f>DATE(2023,KB_s[[#This Row],[Monat]],KB_s[[#This Row],[Tag]])</f>
        <v>45108</v>
      </c>
      <c r="E3855" s="3">
        <f>WEEKNUM(KB_s[[#This Row],[kill_datetime]],2)</f>
        <v>27</v>
      </c>
      <c r="F3855" t="s">
        <v>198</v>
      </c>
      <c r="G3855" t="s">
        <v>20</v>
      </c>
      <c r="H3855" t="s">
        <v>173</v>
      </c>
      <c r="I3855" t="s">
        <v>27</v>
      </c>
      <c r="J3855" t="s">
        <v>200</v>
      </c>
      <c r="K3855" t="s">
        <v>17</v>
      </c>
      <c r="L3855" t="s">
        <v>731</v>
      </c>
      <c r="M3855" t="s">
        <v>94</v>
      </c>
      <c r="N3855" s="1">
        <v>2759544.08</v>
      </c>
      <c r="O3855" s="1">
        <v>904814.93</v>
      </c>
    </row>
    <row r="3856" spans="1:15" x14ac:dyDescent="0.25">
      <c r="A3856" s="2">
        <v>45108.854884259257</v>
      </c>
      <c r="B3856">
        <f t="shared" si="120"/>
        <v>1</v>
      </c>
      <c r="C3856">
        <f t="shared" si="121"/>
        <v>7</v>
      </c>
      <c r="D3856" s="2">
        <f>DATE(2023,KB_s[[#This Row],[Monat]],KB_s[[#This Row],[Tag]])</f>
        <v>45108</v>
      </c>
      <c r="E3856" s="3">
        <f>WEEKNUM(KB_s[[#This Row],[kill_datetime]],2)</f>
        <v>27</v>
      </c>
      <c r="F3856" t="s">
        <v>172</v>
      </c>
      <c r="G3856" t="s">
        <v>13</v>
      </c>
      <c r="H3856" t="s">
        <v>176</v>
      </c>
      <c r="I3856" t="s">
        <v>60</v>
      </c>
      <c r="J3856" t="s">
        <v>478</v>
      </c>
      <c r="K3856" t="s">
        <v>32</v>
      </c>
      <c r="L3856" t="s">
        <v>731</v>
      </c>
      <c r="M3856" t="s">
        <v>94</v>
      </c>
      <c r="N3856" s="1">
        <v>113115858.73999999</v>
      </c>
      <c r="O3856" s="1">
        <v>108099941.94</v>
      </c>
    </row>
    <row r="3857" spans="1:15" x14ac:dyDescent="0.25">
      <c r="A3857" s="2">
        <v>45108.856296296297</v>
      </c>
      <c r="B3857">
        <f t="shared" si="120"/>
        <v>1</v>
      </c>
      <c r="C3857">
        <f t="shared" si="121"/>
        <v>7</v>
      </c>
      <c r="D3857" s="2">
        <f>DATE(2023,KB_s[[#This Row],[Monat]],KB_s[[#This Row],[Tag]])</f>
        <v>45108</v>
      </c>
      <c r="E3857" s="3">
        <f>WEEKNUM(KB_s[[#This Row],[kill_datetime]],2)</f>
        <v>27</v>
      </c>
      <c r="F3857" t="s">
        <v>70</v>
      </c>
      <c r="G3857" t="s">
        <v>13</v>
      </c>
      <c r="H3857" t="s">
        <v>23</v>
      </c>
      <c r="I3857" t="s">
        <v>20</v>
      </c>
      <c r="J3857" t="s">
        <v>379</v>
      </c>
      <c r="K3857" t="s">
        <v>52</v>
      </c>
      <c r="L3857" t="s">
        <v>731</v>
      </c>
      <c r="M3857" t="s">
        <v>94</v>
      </c>
      <c r="N3857" s="1">
        <v>499765646.95999998</v>
      </c>
      <c r="O3857" s="1">
        <v>262189203.28999999</v>
      </c>
    </row>
    <row r="3858" spans="1:15" x14ac:dyDescent="0.25">
      <c r="A3858" s="2">
        <v>45108.856898148151</v>
      </c>
      <c r="B3858">
        <f t="shared" si="120"/>
        <v>1</v>
      </c>
      <c r="C3858">
        <f t="shared" si="121"/>
        <v>7</v>
      </c>
      <c r="D3858" s="2">
        <f>DATE(2023,KB_s[[#This Row],[Monat]],KB_s[[#This Row],[Tag]])</f>
        <v>45108</v>
      </c>
      <c r="E3858" s="3">
        <f>WEEKNUM(KB_s[[#This Row],[kill_datetime]],2)</f>
        <v>27</v>
      </c>
      <c r="F3858" t="s">
        <v>172</v>
      </c>
      <c r="G3858" t="s">
        <v>13</v>
      </c>
      <c r="H3858" t="s">
        <v>176</v>
      </c>
      <c r="I3858" t="s">
        <v>60</v>
      </c>
      <c r="J3858" t="s">
        <v>478</v>
      </c>
      <c r="K3858" t="s">
        <v>32</v>
      </c>
      <c r="L3858" t="s">
        <v>731</v>
      </c>
      <c r="M3858" t="s">
        <v>94</v>
      </c>
      <c r="N3858" s="1">
        <v>112882408.29000001</v>
      </c>
      <c r="O3858" s="1">
        <v>72865622.340000004</v>
      </c>
    </row>
    <row r="3859" spans="1:15" x14ac:dyDescent="0.25">
      <c r="A3859" s="2">
        <v>45108.857245370367</v>
      </c>
      <c r="B3859">
        <f t="shared" si="120"/>
        <v>1</v>
      </c>
      <c r="C3859">
        <f t="shared" si="121"/>
        <v>7</v>
      </c>
      <c r="D3859" s="2">
        <f>DATE(2023,KB_s[[#This Row],[Monat]],KB_s[[#This Row],[Tag]])</f>
        <v>45108</v>
      </c>
      <c r="E3859" s="3">
        <f>WEEKNUM(KB_s[[#This Row],[kill_datetime]],2)</f>
        <v>27</v>
      </c>
      <c r="F3859" t="s">
        <v>22</v>
      </c>
      <c r="G3859" t="s">
        <v>13</v>
      </c>
      <c r="H3859" t="s">
        <v>23</v>
      </c>
      <c r="I3859" t="s">
        <v>20</v>
      </c>
      <c r="J3859" t="s">
        <v>69</v>
      </c>
      <c r="K3859" t="s">
        <v>17</v>
      </c>
      <c r="L3859" t="s">
        <v>731</v>
      </c>
      <c r="M3859" t="s">
        <v>94</v>
      </c>
      <c r="N3859" s="1">
        <v>2039234.5</v>
      </c>
      <c r="O3859" s="1">
        <v>1100959.28</v>
      </c>
    </row>
    <row r="3860" spans="1:15" x14ac:dyDescent="0.25">
      <c r="A3860" s="2">
        <v>45108.859675925924</v>
      </c>
      <c r="B3860">
        <f t="shared" si="120"/>
        <v>1</v>
      </c>
      <c r="C3860">
        <f t="shared" si="121"/>
        <v>7</v>
      </c>
      <c r="D3860" s="2">
        <f>DATE(2023,KB_s[[#This Row],[Monat]],KB_s[[#This Row],[Tag]])</f>
        <v>45108</v>
      </c>
      <c r="E3860" s="3">
        <f>WEEKNUM(KB_s[[#This Row],[kill_datetime]],2)</f>
        <v>27</v>
      </c>
      <c r="F3860" t="s">
        <v>237</v>
      </c>
      <c r="G3860" t="s">
        <v>13</v>
      </c>
      <c r="H3860" t="s">
        <v>618</v>
      </c>
      <c r="I3860" t="s">
        <v>60</v>
      </c>
      <c r="J3860" t="s">
        <v>478</v>
      </c>
      <c r="K3860" t="s">
        <v>32</v>
      </c>
      <c r="L3860" t="s">
        <v>731</v>
      </c>
      <c r="M3860" t="s">
        <v>94</v>
      </c>
      <c r="N3860" s="1">
        <v>113170611.69</v>
      </c>
      <c r="O3860" s="1">
        <v>71670843.680000007</v>
      </c>
    </row>
    <row r="3861" spans="1:15" x14ac:dyDescent="0.25">
      <c r="A3861" s="2">
        <v>45108.860393518517</v>
      </c>
      <c r="B3861">
        <f t="shared" si="120"/>
        <v>1</v>
      </c>
      <c r="C3861">
        <f t="shared" si="121"/>
        <v>7</v>
      </c>
      <c r="D3861" s="2">
        <f>DATE(2023,KB_s[[#This Row],[Monat]],KB_s[[#This Row],[Tag]])</f>
        <v>45108</v>
      </c>
      <c r="E3861" s="3">
        <f>WEEKNUM(KB_s[[#This Row],[kill_datetime]],2)</f>
        <v>27</v>
      </c>
      <c r="F3861" t="s">
        <v>64</v>
      </c>
      <c r="G3861" t="s">
        <v>20</v>
      </c>
      <c r="H3861" t="s">
        <v>21</v>
      </c>
      <c r="I3861" t="s">
        <v>13</v>
      </c>
      <c r="J3861" t="s">
        <v>48</v>
      </c>
      <c r="K3861" t="s">
        <v>25</v>
      </c>
      <c r="L3861" t="s">
        <v>731</v>
      </c>
      <c r="M3861" t="s">
        <v>94</v>
      </c>
      <c r="N3861" s="1">
        <v>3003869.92</v>
      </c>
      <c r="O3861" s="1">
        <v>2191499.44</v>
      </c>
    </row>
    <row r="3862" spans="1:15" x14ac:dyDescent="0.25">
      <c r="A3862" s="2">
        <v>45108.861886574072</v>
      </c>
      <c r="B3862">
        <f t="shared" si="120"/>
        <v>1</v>
      </c>
      <c r="C3862">
        <f t="shared" si="121"/>
        <v>7</v>
      </c>
      <c r="D3862" s="2">
        <f>DATE(2023,KB_s[[#This Row],[Monat]],KB_s[[#This Row],[Tag]])</f>
        <v>45108</v>
      </c>
      <c r="E3862" s="3">
        <f>WEEKNUM(KB_s[[#This Row],[kill_datetime]],2)</f>
        <v>27</v>
      </c>
      <c r="F3862" t="s">
        <v>175</v>
      </c>
      <c r="G3862" t="s">
        <v>60</v>
      </c>
      <c r="H3862" t="s">
        <v>231</v>
      </c>
      <c r="I3862" t="s">
        <v>13</v>
      </c>
      <c r="J3862" t="s">
        <v>112</v>
      </c>
      <c r="K3862" t="s">
        <v>25</v>
      </c>
      <c r="L3862" t="s">
        <v>731</v>
      </c>
      <c r="M3862" t="s">
        <v>94</v>
      </c>
      <c r="N3862" s="1">
        <v>7135851.2000000002</v>
      </c>
      <c r="O3862" s="1">
        <v>5429081.9199999999</v>
      </c>
    </row>
    <row r="3863" spans="1:15" x14ac:dyDescent="0.25">
      <c r="A3863" s="2">
        <v>45108.862916666665</v>
      </c>
      <c r="B3863">
        <f t="shared" si="120"/>
        <v>1</v>
      </c>
      <c r="C3863">
        <f t="shared" si="121"/>
        <v>7</v>
      </c>
      <c r="D3863" s="2">
        <f>DATE(2023,KB_s[[#This Row],[Monat]],KB_s[[#This Row],[Tag]])</f>
        <v>45108</v>
      </c>
      <c r="E3863" s="3">
        <f>WEEKNUM(KB_s[[#This Row],[kill_datetime]],2)</f>
        <v>27</v>
      </c>
      <c r="F3863" t="s">
        <v>303</v>
      </c>
      <c r="G3863" t="s">
        <v>20</v>
      </c>
      <c r="H3863" t="s">
        <v>22</v>
      </c>
      <c r="I3863" t="s">
        <v>13</v>
      </c>
      <c r="J3863" t="s">
        <v>112</v>
      </c>
      <c r="K3863" t="s">
        <v>25</v>
      </c>
      <c r="L3863" t="s">
        <v>731</v>
      </c>
      <c r="M3863" t="s">
        <v>94</v>
      </c>
      <c r="N3863" s="1">
        <v>7190938.4000000004</v>
      </c>
      <c r="O3863" s="1">
        <v>2664861.2799999998</v>
      </c>
    </row>
    <row r="3864" spans="1:15" x14ac:dyDescent="0.25">
      <c r="A3864" s="2">
        <v>45108.863692129627</v>
      </c>
      <c r="B3864">
        <f t="shared" si="120"/>
        <v>1</v>
      </c>
      <c r="C3864">
        <f t="shared" si="121"/>
        <v>7</v>
      </c>
      <c r="D3864" s="2">
        <f>DATE(2023,KB_s[[#This Row],[Monat]],KB_s[[#This Row],[Tag]])</f>
        <v>45108</v>
      </c>
      <c r="E3864" s="3">
        <f>WEEKNUM(KB_s[[#This Row],[kill_datetime]],2)</f>
        <v>27</v>
      </c>
      <c r="F3864" t="s">
        <v>153</v>
      </c>
      <c r="G3864" t="s">
        <v>27</v>
      </c>
      <c r="H3864" t="s">
        <v>28</v>
      </c>
      <c r="I3864" t="s">
        <v>20</v>
      </c>
      <c r="J3864" t="s">
        <v>200</v>
      </c>
      <c r="K3864" t="s">
        <v>17</v>
      </c>
      <c r="L3864" t="s">
        <v>731</v>
      </c>
      <c r="M3864" t="s">
        <v>94</v>
      </c>
      <c r="N3864" s="1">
        <v>14050365.380000001</v>
      </c>
      <c r="O3864" s="1">
        <v>11516642.619999999</v>
      </c>
    </row>
    <row r="3865" spans="1:15" x14ac:dyDescent="0.25">
      <c r="A3865" s="2">
        <v>45108.863796296297</v>
      </c>
      <c r="B3865">
        <f t="shared" si="120"/>
        <v>1</v>
      </c>
      <c r="C3865">
        <f t="shared" si="121"/>
        <v>7</v>
      </c>
      <c r="D3865" s="2">
        <f>DATE(2023,KB_s[[#This Row],[Monat]],KB_s[[#This Row],[Tag]])</f>
        <v>45108</v>
      </c>
      <c r="E3865" s="3">
        <f>WEEKNUM(KB_s[[#This Row],[kill_datetime]],2)</f>
        <v>27</v>
      </c>
      <c r="F3865" t="s">
        <v>276</v>
      </c>
      <c r="G3865" t="s">
        <v>20</v>
      </c>
      <c r="H3865" t="s">
        <v>93</v>
      </c>
      <c r="I3865" t="s">
        <v>13</v>
      </c>
      <c r="J3865" t="s">
        <v>137</v>
      </c>
      <c r="K3865" t="s">
        <v>17</v>
      </c>
      <c r="L3865" t="s">
        <v>731</v>
      </c>
      <c r="M3865" t="s">
        <v>94</v>
      </c>
      <c r="N3865" s="1">
        <v>1604050</v>
      </c>
      <c r="O3865" s="1">
        <v>1248655.4099999999</v>
      </c>
    </row>
    <row r="3866" spans="1:15" x14ac:dyDescent="0.25">
      <c r="A3866" s="2">
        <v>45108.864548611113</v>
      </c>
      <c r="B3866">
        <f t="shared" si="120"/>
        <v>1</v>
      </c>
      <c r="C3866">
        <f t="shared" si="121"/>
        <v>7</v>
      </c>
      <c r="D3866" s="2">
        <f>DATE(2023,KB_s[[#This Row],[Monat]],KB_s[[#This Row],[Tag]])</f>
        <v>45108</v>
      </c>
      <c r="E3866" s="3">
        <f>WEEKNUM(KB_s[[#This Row],[kill_datetime]],2)</f>
        <v>27</v>
      </c>
      <c r="F3866" t="s">
        <v>664</v>
      </c>
      <c r="G3866" t="s">
        <v>60</v>
      </c>
      <c r="H3866" t="s">
        <v>384</v>
      </c>
      <c r="I3866" t="s">
        <v>20</v>
      </c>
      <c r="J3866" t="s">
        <v>74</v>
      </c>
      <c r="K3866" t="s">
        <v>17</v>
      </c>
      <c r="L3866" t="s">
        <v>731</v>
      </c>
      <c r="M3866" t="s">
        <v>94</v>
      </c>
      <c r="N3866" s="1">
        <v>850651.82</v>
      </c>
      <c r="O3866" s="1">
        <v>652872.52</v>
      </c>
    </row>
    <row r="3867" spans="1:15" x14ac:dyDescent="0.25">
      <c r="A3867" s="2">
        <v>45108.864664351851</v>
      </c>
      <c r="B3867">
        <f t="shared" si="120"/>
        <v>1</v>
      </c>
      <c r="C3867">
        <f t="shared" si="121"/>
        <v>7</v>
      </c>
      <c r="D3867" s="2">
        <f>DATE(2023,KB_s[[#This Row],[Monat]],KB_s[[#This Row],[Tag]])</f>
        <v>45108</v>
      </c>
      <c r="E3867" s="3">
        <f>WEEKNUM(KB_s[[#This Row],[kill_datetime]],2)</f>
        <v>27</v>
      </c>
      <c r="F3867" t="s">
        <v>23</v>
      </c>
      <c r="G3867" t="s">
        <v>20</v>
      </c>
      <c r="H3867" t="s">
        <v>479</v>
      </c>
      <c r="I3867" t="s">
        <v>13</v>
      </c>
      <c r="J3867" t="s">
        <v>74</v>
      </c>
      <c r="K3867" t="s">
        <v>17</v>
      </c>
      <c r="L3867" t="s">
        <v>731</v>
      </c>
      <c r="M3867" t="s">
        <v>94</v>
      </c>
      <c r="N3867" s="1">
        <v>847348.55</v>
      </c>
      <c r="O3867" s="1">
        <v>673549.76</v>
      </c>
    </row>
    <row r="3868" spans="1:15" x14ac:dyDescent="0.25">
      <c r="A3868" s="2">
        <v>45108.866053240738</v>
      </c>
      <c r="B3868">
        <f t="shared" si="120"/>
        <v>1</v>
      </c>
      <c r="C3868">
        <f t="shared" si="121"/>
        <v>7</v>
      </c>
      <c r="D3868" s="2">
        <f>DATE(2023,KB_s[[#This Row],[Monat]],KB_s[[#This Row],[Tag]])</f>
        <v>45108</v>
      </c>
      <c r="E3868" s="3">
        <f>WEEKNUM(KB_s[[#This Row],[kill_datetime]],2)</f>
        <v>27</v>
      </c>
      <c r="F3868" t="s">
        <v>479</v>
      </c>
      <c r="G3868" t="s">
        <v>13</v>
      </c>
      <c r="H3868" t="s">
        <v>82</v>
      </c>
      <c r="I3868" t="s">
        <v>20</v>
      </c>
      <c r="J3868" t="s">
        <v>379</v>
      </c>
      <c r="K3868" t="s">
        <v>52</v>
      </c>
      <c r="L3868" t="s">
        <v>731</v>
      </c>
      <c r="M3868" t="s">
        <v>94</v>
      </c>
      <c r="N3868" s="1">
        <v>518017539.85000002</v>
      </c>
      <c r="O3868" s="1">
        <v>281634099</v>
      </c>
    </row>
    <row r="3869" spans="1:15" x14ac:dyDescent="0.25">
      <c r="A3869" s="2">
        <v>45108.866759259261</v>
      </c>
      <c r="B3869">
        <f t="shared" si="120"/>
        <v>1</v>
      </c>
      <c r="C3869">
        <f t="shared" si="121"/>
        <v>7</v>
      </c>
      <c r="D3869" s="2">
        <f>DATE(2023,KB_s[[#This Row],[Monat]],KB_s[[#This Row],[Tag]])</f>
        <v>45108</v>
      </c>
      <c r="E3869" s="3">
        <f>WEEKNUM(KB_s[[#This Row],[kill_datetime]],2)</f>
        <v>27</v>
      </c>
      <c r="F3869" t="s">
        <v>28</v>
      </c>
      <c r="G3869" t="s">
        <v>20</v>
      </c>
      <c r="H3869" t="s">
        <v>108</v>
      </c>
      <c r="I3869" t="s">
        <v>13</v>
      </c>
      <c r="J3869" t="s">
        <v>200</v>
      </c>
      <c r="K3869" t="s">
        <v>17</v>
      </c>
      <c r="L3869" t="s">
        <v>731</v>
      </c>
      <c r="M3869" t="s">
        <v>94</v>
      </c>
      <c r="N3869" s="1">
        <v>1964986.29</v>
      </c>
      <c r="O3869" s="1">
        <v>1103003.43</v>
      </c>
    </row>
    <row r="3870" spans="1:15" x14ac:dyDescent="0.25">
      <c r="A3870" s="2">
        <v>45108.866979166669</v>
      </c>
      <c r="B3870">
        <f t="shared" si="120"/>
        <v>1</v>
      </c>
      <c r="C3870">
        <f t="shared" si="121"/>
        <v>7</v>
      </c>
      <c r="D3870" s="2">
        <f>DATE(2023,KB_s[[#This Row],[Monat]],KB_s[[#This Row],[Tag]])</f>
        <v>45108</v>
      </c>
      <c r="E3870" s="3">
        <f>WEEKNUM(KB_s[[#This Row],[kill_datetime]],2)</f>
        <v>27</v>
      </c>
      <c r="F3870" t="s">
        <v>538</v>
      </c>
      <c r="G3870" t="s">
        <v>60</v>
      </c>
      <c r="H3870" t="s">
        <v>92</v>
      </c>
      <c r="I3870" t="s">
        <v>13</v>
      </c>
      <c r="J3870" t="s">
        <v>112</v>
      </c>
      <c r="K3870" t="s">
        <v>25</v>
      </c>
      <c r="L3870" t="s">
        <v>731</v>
      </c>
      <c r="M3870" t="s">
        <v>94</v>
      </c>
      <c r="N3870" s="1">
        <v>434273195.85000002</v>
      </c>
      <c r="O3870" s="1">
        <v>193565100.63</v>
      </c>
    </row>
    <row r="3871" spans="1:15" x14ac:dyDescent="0.25">
      <c r="A3871" s="2">
        <v>45108.867210648146</v>
      </c>
      <c r="B3871">
        <f t="shared" si="120"/>
        <v>1</v>
      </c>
      <c r="C3871">
        <f t="shared" si="121"/>
        <v>7</v>
      </c>
      <c r="D3871" s="2">
        <f>DATE(2023,KB_s[[#This Row],[Monat]],KB_s[[#This Row],[Tag]])</f>
        <v>45108</v>
      </c>
      <c r="E3871" s="3">
        <f>WEEKNUM(KB_s[[#This Row],[kill_datetime]],2)</f>
        <v>27</v>
      </c>
      <c r="F3871" t="s">
        <v>72</v>
      </c>
      <c r="G3871" t="s">
        <v>20</v>
      </c>
      <c r="H3871" t="s">
        <v>22</v>
      </c>
      <c r="I3871" t="s">
        <v>13</v>
      </c>
      <c r="J3871" t="s">
        <v>200</v>
      </c>
      <c r="K3871" t="s">
        <v>17</v>
      </c>
      <c r="L3871" t="s">
        <v>731</v>
      </c>
      <c r="M3871" t="s">
        <v>94</v>
      </c>
      <c r="N3871" s="1">
        <v>1193433.73</v>
      </c>
      <c r="O3871" s="1">
        <v>1017664.62</v>
      </c>
    </row>
    <row r="3872" spans="1:15" x14ac:dyDescent="0.25">
      <c r="A3872" s="2">
        <v>45108.868298611109</v>
      </c>
      <c r="B3872">
        <f t="shared" si="120"/>
        <v>1</v>
      </c>
      <c r="C3872">
        <f t="shared" si="121"/>
        <v>7</v>
      </c>
      <c r="D3872" s="2">
        <f>DATE(2023,KB_s[[#This Row],[Monat]],KB_s[[#This Row],[Tag]])</f>
        <v>45108</v>
      </c>
      <c r="E3872" s="3">
        <f>WEEKNUM(KB_s[[#This Row],[kill_datetime]],2)</f>
        <v>27</v>
      </c>
      <c r="F3872" t="s">
        <v>92</v>
      </c>
      <c r="G3872" t="s">
        <v>13</v>
      </c>
      <c r="H3872" t="s">
        <v>97</v>
      </c>
      <c r="I3872" t="s">
        <v>20</v>
      </c>
      <c r="J3872" t="s">
        <v>218</v>
      </c>
      <c r="K3872" t="s">
        <v>32</v>
      </c>
      <c r="L3872" t="s">
        <v>107</v>
      </c>
      <c r="M3872" t="s">
        <v>78</v>
      </c>
      <c r="N3872" s="1">
        <v>39500533.07</v>
      </c>
      <c r="O3872" s="1">
        <v>22143979.550000001</v>
      </c>
    </row>
    <row r="3873" spans="1:15" x14ac:dyDescent="0.25">
      <c r="A3873" s="2">
        <v>45108.869583333333</v>
      </c>
      <c r="B3873">
        <f t="shared" si="120"/>
        <v>1</v>
      </c>
      <c r="C3873">
        <f t="shared" si="121"/>
        <v>7</v>
      </c>
      <c r="D3873" s="2">
        <f>DATE(2023,KB_s[[#This Row],[Monat]],KB_s[[#This Row],[Tag]])</f>
        <v>45108</v>
      </c>
      <c r="E3873" s="3">
        <f>WEEKNUM(KB_s[[#This Row],[kill_datetime]],2)</f>
        <v>27</v>
      </c>
      <c r="F3873" t="s">
        <v>70</v>
      </c>
      <c r="G3873" t="s">
        <v>13</v>
      </c>
      <c r="H3873" t="s">
        <v>597</v>
      </c>
      <c r="I3873" t="s">
        <v>60</v>
      </c>
      <c r="J3873" t="s">
        <v>478</v>
      </c>
      <c r="K3873" t="s">
        <v>32</v>
      </c>
      <c r="L3873" t="s">
        <v>731</v>
      </c>
      <c r="M3873" t="s">
        <v>94</v>
      </c>
      <c r="N3873" s="1">
        <v>114438744.63</v>
      </c>
      <c r="O3873" s="1">
        <v>105445560.36</v>
      </c>
    </row>
    <row r="3874" spans="1:15" x14ac:dyDescent="0.25">
      <c r="A3874" s="2">
        <v>45108.869745370372</v>
      </c>
      <c r="B3874">
        <f t="shared" si="120"/>
        <v>1</v>
      </c>
      <c r="C3874">
        <f t="shared" si="121"/>
        <v>7</v>
      </c>
      <c r="D3874" s="2">
        <f>DATE(2023,KB_s[[#This Row],[Monat]],KB_s[[#This Row],[Tag]])</f>
        <v>45108</v>
      </c>
      <c r="E3874" s="3">
        <f>WEEKNUM(KB_s[[#This Row],[kill_datetime]],2)</f>
        <v>27</v>
      </c>
      <c r="F3874" t="s">
        <v>192</v>
      </c>
      <c r="G3874" t="s">
        <v>13</v>
      </c>
      <c r="H3874" t="s">
        <v>97</v>
      </c>
      <c r="I3874" t="s">
        <v>20</v>
      </c>
      <c r="J3874" t="s">
        <v>90</v>
      </c>
      <c r="K3874" t="s">
        <v>36</v>
      </c>
      <c r="L3874" t="s">
        <v>731</v>
      </c>
      <c r="M3874" t="s">
        <v>94</v>
      </c>
      <c r="N3874" s="1">
        <v>60021396.810000002</v>
      </c>
      <c r="O3874" s="1">
        <v>41189054.770000003</v>
      </c>
    </row>
    <row r="3875" spans="1:15" x14ac:dyDescent="0.25">
      <c r="A3875" s="2">
        <v>45108.870081018518</v>
      </c>
      <c r="B3875">
        <f t="shared" si="120"/>
        <v>1</v>
      </c>
      <c r="C3875">
        <f t="shared" si="121"/>
        <v>7</v>
      </c>
      <c r="D3875" s="2">
        <f>DATE(2023,KB_s[[#This Row],[Monat]],KB_s[[#This Row],[Tag]])</f>
        <v>45108</v>
      </c>
      <c r="E3875" s="3">
        <f>WEEKNUM(KB_s[[#This Row],[kill_datetime]],2)</f>
        <v>27</v>
      </c>
      <c r="F3875" t="s">
        <v>41</v>
      </c>
      <c r="G3875" t="s">
        <v>13</v>
      </c>
      <c r="H3875" t="s">
        <v>384</v>
      </c>
      <c r="I3875" t="s">
        <v>20</v>
      </c>
      <c r="J3875" t="s">
        <v>114</v>
      </c>
      <c r="K3875" t="s">
        <v>17</v>
      </c>
      <c r="L3875" t="s">
        <v>731</v>
      </c>
      <c r="M3875" t="s">
        <v>94</v>
      </c>
      <c r="N3875" s="1">
        <v>69387705.140000001</v>
      </c>
      <c r="O3875" s="1">
        <v>60024789.909999996</v>
      </c>
    </row>
    <row r="3876" spans="1:15" x14ac:dyDescent="0.25">
      <c r="A3876" s="2">
        <v>45108.871030092596</v>
      </c>
      <c r="B3876">
        <f t="shared" si="120"/>
        <v>1</v>
      </c>
      <c r="C3876">
        <f t="shared" si="121"/>
        <v>7</v>
      </c>
      <c r="D3876" s="2">
        <f>DATE(2023,KB_s[[#This Row],[Monat]],KB_s[[#This Row],[Tag]])</f>
        <v>45108</v>
      </c>
      <c r="E3876" s="3">
        <f>WEEKNUM(KB_s[[#This Row],[kill_datetime]],2)</f>
        <v>27</v>
      </c>
      <c r="F3876" t="s">
        <v>475</v>
      </c>
      <c r="G3876" t="s">
        <v>60</v>
      </c>
      <c r="H3876" t="s">
        <v>21</v>
      </c>
      <c r="I3876" t="s">
        <v>13</v>
      </c>
      <c r="J3876" t="s">
        <v>112</v>
      </c>
      <c r="K3876" t="s">
        <v>25</v>
      </c>
      <c r="L3876" t="s">
        <v>731</v>
      </c>
      <c r="M3876" t="s">
        <v>94</v>
      </c>
      <c r="N3876" s="1">
        <v>72180806.909999996</v>
      </c>
      <c r="O3876" s="1">
        <v>45133429.479999997</v>
      </c>
    </row>
    <row r="3877" spans="1:15" x14ac:dyDescent="0.25">
      <c r="A3877" s="2">
        <v>45108.873310185183</v>
      </c>
      <c r="B3877">
        <f t="shared" si="120"/>
        <v>1</v>
      </c>
      <c r="C3877">
        <f t="shared" si="121"/>
        <v>7</v>
      </c>
      <c r="D3877" s="2">
        <f>DATE(2023,KB_s[[#This Row],[Monat]],KB_s[[#This Row],[Tag]])</f>
        <v>45108</v>
      </c>
      <c r="E3877" s="3">
        <f>WEEKNUM(KB_s[[#This Row],[kill_datetime]],2)</f>
        <v>27</v>
      </c>
      <c r="F3877" t="s">
        <v>186</v>
      </c>
      <c r="G3877" t="s">
        <v>20</v>
      </c>
      <c r="H3877" t="s">
        <v>21</v>
      </c>
      <c r="I3877" t="s">
        <v>13</v>
      </c>
      <c r="J3877" t="s">
        <v>112</v>
      </c>
      <c r="K3877" t="s">
        <v>25</v>
      </c>
      <c r="L3877" t="s">
        <v>731</v>
      </c>
      <c r="M3877" t="s">
        <v>94</v>
      </c>
      <c r="N3877" s="1">
        <v>7104836.8600000003</v>
      </c>
      <c r="O3877" s="1">
        <v>6205093.4500000002</v>
      </c>
    </row>
    <row r="3878" spans="1:15" x14ac:dyDescent="0.25">
      <c r="A3878" s="2">
        <v>45108.873935185184</v>
      </c>
      <c r="B3878">
        <f t="shared" si="120"/>
        <v>1</v>
      </c>
      <c r="C3878">
        <f t="shared" si="121"/>
        <v>7</v>
      </c>
      <c r="D3878" s="2">
        <f>DATE(2023,KB_s[[#This Row],[Monat]],KB_s[[#This Row],[Tag]])</f>
        <v>45108</v>
      </c>
      <c r="E3878" s="3">
        <f>WEEKNUM(KB_s[[#This Row],[kill_datetime]],2)</f>
        <v>27</v>
      </c>
      <c r="F3878" t="s">
        <v>176</v>
      </c>
      <c r="G3878" t="s">
        <v>60</v>
      </c>
      <c r="H3878" t="s">
        <v>427</v>
      </c>
      <c r="I3878" t="s">
        <v>13</v>
      </c>
      <c r="J3878" t="s">
        <v>454</v>
      </c>
      <c r="K3878" t="s">
        <v>52</v>
      </c>
      <c r="L3878" t="s">
        <v>731</v>
      </c>
      <c r="M3878" t="s">
        <v>94</v>
      </c>
      <c r="N3878" s="1">
        <v>181536230.59</v>
      </c>
      <c r="O3878" s="1">
        <v>54846891.560000002</v>
      </c>
    </row>
    <row r="3879" spans="1:15" x14ac:dyDescent="0.25">
      <c r="A3879" s="2">
        <v>45108.876006944447</v>
      </c>
      <c r="B3879">
        <f t="shared" si="120"/>
        <v>1</v>
      </c>
      <c r="C3879">
        <f t="shared" si="121"/>
        <v>7</v>
      </c>
      <c r="D3879" s="2">
        <f>DATE(2023,KB_s[[#This Row],[Monat]],KB_s[[#This Row],[Tag]])</f>
        <v>45108</v>
      </c>
      <c r="E3879" s="3">
        <f>WEEKNUM(KB_s[[#This Row],[kill_datetime]],2)</f>
        <v>27</v>
      </c>
      <c r="F3879" t="s">
        <v>108</v>
      </c>
      <c r="G3879" t="s">
        <v>13</v>
      </c>
      <c r="H3879" t="s">
        <v>82</v>
      </c>
      <c r="I3879" t="s">
        <v>20</v>
      </c>
      <c r="J3879" t="s">
        <v>74</v>
      </c>
      <c r="K3879" t="s">
        <v>17</v>
      </c>
      <c r="L3879" t="s">
        <v>731</v>
      </c>
      <c r="M3879" t="s">
        <v>94</v>
      </c>
      <c r="N3879" s="1">
        <v>1548815.89</v>
      </c>
      <c r="O3879" s="1">
        <v>829046.21</v>
      </c>
    </row>
    <row r="3880" spans="1:15" x14ac:dyDescent="0.25">
      <c r="A3880" s="2">
        <v>45108.876435185186</v>
      </c>
      <c r="B3880">
        <f t="shared" si="120"/>
        <v>1</v>
      </c>
      <c r="C3880">
        <f t="shared" si="121"/>
        <v>7</v>
      </c>
      <c r="D3880" s="2">
        <f>DATE(2023,KB_s[[#This Row],[Monat]],KB_s[[#This Row],[Tag]])</f>
        <v>45108</v>
      </c>
      <c r="E3880" s="3">
        <f>WEEKNUM(KB_s[[#This Row],[kill_datetime]],2)</f>
        <v>27</v>
      </c>
      <c r="F3880" t="s">
        <v>308</v>
      </c>
      <c r="G3880" t="s">
        <v>20</v>
      </c>
      <c r="H3880" t="s">
        <v>22</v>
      </c>
      <c r="I3880" t="s">
        <v>13</v>
      </c>
      <c r="J3880" t="s">
        <v>112</v>
      </c>
      <c r="K3880" t="s">
        <v>25</v>
      </c>
      <c r="L3880" t="s">
        <v>731</v>
      </c>
      <c r="M3880" t="s">
        <v>94</v>
      </c>
      <c r="N3880" s="1">
        <v>7440753.75</v>
      </c>
      <c r="O3880" s="1">
        <v>3873403.23</v>
      </c>
    </row>
    <row r="3881" spans="1:15" x14ac:dyDescent="0.25">
      <c r="A3881" s="2">
        <v>45108.877500000002</v>
      </c>
      <c r="B3881">
        <f t="shared" si="120"/>
        <v>1</v>
      </c>
      <c r="C3881">
        <f t="shared" si="121"/>
        <v>7</v>
      </c>
      <c r="D3881" s="2">
        <f>DATE(2023,KB_s[[#This Row],[Monat]],KB_s[[#This Row],[Tag]])</f>
        <v>45108</v>
      </c>
      <c r="E3881" s="3">
        <f>WEEKNUM(KB_s[[#This Row],[kill_datetime]],2)</f>
        <v>27</v>
      </c>
      <c r="F3881" t="s">
        <v>350</v>
      </c>
      <c r="G3881" t="s">
        <v>20</v>
      </c>
      <c r="H3881" t="s">
        <v>186</v>
      </c>
      <c r="I3881" t="s">
        <v>20</v>
      </c>
      <c r="J3881" t="s">
        <v>90</v>
      </c>
      <c r="K3881" t="s">
        <v>36</v>
      </c>
      <c r="L3881" t="s">
        <v>731</v>
      </c>
      <c r="M3881" t="s">
        <v>94</v>
      </c>
      <c r="N3881" s="1">
        <v>60892139.100000001</v>
      </c>
      <c r="O3881" s="1">
        <v>44837690.850000001</v>
      </c>
    </row>
    <row r="3882" spans="1:15" x14ac:dyDescent="0.25">
      <c r="A3882" s="2">
        <v>45108.87840277778</v>
      </c>
      <c r="B3882">
        <f t="shared" si="120"/>
        <v>1</v>
      </c>
      <c r="C3882">
        <f t="shared" si="121"/>
        <v>7</v>
      </c>
      <c r="D3882" s="2">
        <f>DATE(2023,KB_s[[#This Row],[Monat]],KB_s[[#This Row],[Tag]])</f>
        <v>45108</v>
      </c>
      <c r="E3882" s="3">
        <f>WEEKNUM(KB_s[[#This Row],[kill_datetime]],2)</f>
        <v>27</v>
      </c>
      <c r="F3882" t="s">
        <v>82</v>
      </c>
      <c r="G3882" t="s">
        <v>20</v>
      </c>
      <c r="H3882" t="s">
        <v>556</v>
      </c>
      <c r="I3882" t="s">
        <v>13</v>
      </c>
      <c r="J3882" t="s">
        <v>112</v>
      </c>
      <c r="K3882" t="s">
        <v>25</v>
      </c>
      <c r="L3882" t="s">
        <v>731</v>
      </c>
      <c r="M3882" t="s">
        <v>94</v>
      </c>
      <c r="N3882" s="1">
        <v>6611694.8700000001</v>
      </c>
      <c r="O3882" s="1">
        <v>5336964.12</v>
      </c>
    </row>
    <row r="3883" spans="1:15" x14ac:dyDescent="0.25">
      <c r="A3883" s="2">
        <v>45108.880856481483</v>
      </c>
      <c r="B3883">
        <f t="shared" si="120"/>
        <v>1</v>
      </c>
      <c r="C3883">
        <f t="shared" si="121"/>
        <v>7</v>
      </c>
      <c r="D3883" s="2">
        <f>DATE(2023,KB_s[[#This Row],[Monat]],KB_s[[#This Row],[Tag]])</f>
        <v>45108</v>
      </c>
      <c r="E3883" s="3">
        <f>WEEKNUM(KB_s[[#This Row],[kill_datetime]],2)</f>
        <v>27</v>
      </c>
      <c r="F3883" t="s">
        <v>176</v>
      </c>
      <c r="G3883" t="s">
        <v>60</v>
      </c>
      <c r="H3883" t="s">
        <v>120</v>
      </c>
      <c r="I3883" t="s">
        <v>27</v>
      </c>
      <c r="J3883" t="s">
        <v>313</v>
      </c>
      <c r="K3883" t="s">
        <v>32</v>
      </c>
      <c r="L3883" t="s">
        <v>731</v>
      </c>
      <c r="M3883" t="s">
        <v>94</v>
      </c>
      <c r="N3883" s="1">
        <v>11718843.210000001</v>
      </c>
      <c r="O3883" s="1">
        <v>3661615.39</v>
      </c>
    </row>
    <row r="3884" spans="1:15" x14ac:dyDescent="0.25">
      <c r="A3884" s="2">
        <v>45108.880879629629</v>
      </c>
      <c r="B3884">
        <f t="shared" si="120"/>
        <v>1</v>
      </c>
      <c r="C3884">
        <f t="shared" si="121"/>
        <v>7</v>
      </c>
      <c r="D3884" s="2">
        <f>DATE(2023,KB_s[[#This Row],[Monat]],KB_s[[#This Row],[Tag]])</f>
        <v>45108</v>
      </c>
      <c r="E3884" s="3">
        <f>WEEKNUM(KB_s[[#This Row],[kill_datetime]],2)</f>
        <v>27</v>
      </c>
      <c r="F3884" t="s">
        <v>361</v>
      </c>
      <c r="G3884" t="s">
        <v>27</v>
      </c>
      <c r="H3884" t="s">
        <v>82</v>
      </c>
      <c r="I3884" t="s">
        <v>20</v>
      </c>
      <c r="J3884" t="s">
        <v>90</v>
      </c>
      <c r="K3884" t="s">
        <v>36</v>
      </c>
      <c r="L3884" t="s">
        <v>731</v>
      </c>
      <c r="M3884" t="s">
        <v>94</v>
      </c>
      <c r="N3884" s="1">
        <v>63892918.020000003</v>
      </c>
      <c r="O3884" s="1">
        <v>46694752.770000003</v>
      </c>
    </row>
    <row r="3885" spans="1:15" x14ac:dyDescent="0.25">
      <c r="A3885" s="2">
        <v>45108.881747685184</v>
      </c>
      <c r="B3885">
        <f t="shared" si="120"/>
        <v>1</v>
      </c>
      <c r="C3885">
        <f t="shared" si="121"/>
        <v>7</v>
      </c>
      <c r="D3885" s="2">
        <f>DATE(2023,KB_s[[#This Row],[Monat]],KB_s[[#This Row],[Tag]])</f>
        <v>45108</v>
      </c>
      <c r="E3885" s="3">
        <f>WEEKNUM(KB_s[[#This Row],[kill_datetime]],2)</f>
        <v>27</v>
      </c>
      <c r="F3885" t="s">
        <v>198</v>
      </c>
      <c r="G3885" t="s">
        <v>20</v>
      </c>
      <c r="H3885" t="s">
        <v>605</v>
      </c>
      <c r="I3885" t="s">
        <v>13</v>
      </c>
      <c r="J3885" t="s">
        <v>233</v>
      </c>
      <c r="K3885" t="s">
        <v>17</v>
      </c>
      <c r="L3885" t="s">
        <v>731</v>
      </c>
      <c r="M3885" t="s">
        <v>94</v>
      </c>
      <c r="N3885" s="1">
        <v>897305.25</v>
      </c>
      <c r="O3885" s="1">
        <v>677876.38</v>
      </c>
    </row>
    <row r="3886" spans="1:15" x14ac:dyDescent="0.25">
      <c r="A3886" s="2">
        <v>45108.881782407407</v>
      </c>
      <c r="B3886">
        <f t="shared" si="120"/>
        <v>1</v>
      </c>
      <c r="C3886">
        <f t="shared" si="121"/>
        <v>7</v>
      </c>
      <c r="D3886" s="2">
        <f>DATE(2023,KB_s[[#This Row],[Monat]],KB_s[[#This Row],[Tag]])</f>
        <v>45108</v>
      </c>
      <c r="E3886" s="3">
        <f>WEEKNUM(KB_s[[#This Row],[kill_datetime]],2)</f>
        <v>27</v>
      </c>
      <c r="F3886" t="s">
        <v>241</v>
      </c>
      <c r="G3886" t="s">
        <v>20</v>
      </c>
      <c r="H3886" t="s">
        <v>704</v>
      </c>
      <c r="I3886" t="s">
        <v>27</v>
      </c>
      <c r="J3886" t="s">
        <v>200</v>
      </c>
      <c r="K3886" t="s">
        <v>17</v>
      </c>
      <c r="L3886" t="s">
        <v>731</v>
      </c>
      <c r="M3886" t="s">
        <v>94</v>
      </c>
      <c r="N3886" s="1">
        <v>2046872.06</v>
      </c>
      <c r="O3886" s="1">
        <v>1855728.21</v>
      </c>
    </row>
    <row r="3887" spans="1:15" x14ac:dyDescent="0.25">
      <c r="A3887" s="2">
        <v>45108.881886574076</v>
      </c>
      <c r="B3887">
        <f t="shared" si="120"/>
        <v>1</v>
      </c>
      <c r="C3887">
        <f t="shared" si="121"/>
        <v>7</v>
      </c>
      <c r="D3887" s="2">
        <f>DATE(2023,KB_s[[#This Row],[Monat]],KB_s[[#This Row],[Tag]])</f>
        <v>45108</v>
      </c>
      <c r="E3887" s="3">
        <f>WEEKNUM(KB_s[[#This Row],[kill_datetime]],2)</f>
        <v>27</v>
      </c>
      <c r="F3887" t="s">
        <v>12</v>
      </c>
      <c r="G3887" t="s">
        <v>13</v>
      </c>
      <c r="H3887" t="s">
        <v>72</v>
      </c>
      <c r="I3887" t="s">
        <v>20</v>
      </c>
      <c r="J3887" t="s">
        <v>379</v>
      </c>
      <c r="K3887" t="s">
        <v>52</v>
      </c>
      <c r="L3887" t="s">
        <v>731</v>
      </c>
      <c r="M3887" t="s">
        <v>94</v>
      </c>
      <c r="N3887" s="1">
        <v>499385382.63999999</v>
      </c>
      <c r="O3887" s="1">
        <v>344819234.57999998</v>
      </c>
    </row>
    <row r="3888" spans="1:15" x14ac:dyDescent="0.25">
      <c r="A3888" s="2">
        <v>45108.882349537038</v>
      </c>
      <c r="B3888">
        <f t="shared" si="120"/>
        <v>1</v>
      </c>
      <c r="C3888">
        <f t="shared" si="121"/>
        <v>7</v>
      </c>
      <c r="D3888" s="2">
        <f>DATE(2023,KB_s[[#This Row],[Monat]],KB_s[[#This Row],[Tag]])</f>
        <v>45108</v>
      </c>
      <c r="E3888" s="3">
        <f>WEEKNUM(KB_s[[#This Row],[kill_datetime]],2)</f>
        <v>27</v>
      </c>
      <c r="F3888" t="s">
        <v>172</v>
      </c>
      <c r="G3888" t="s">
        <v>13</v>
      </c>
      <c r="H3888" t="s">
        <v>360</v>
      </c>
      <c r="I3888" t="s">
        <v>20</v>
      </c>
      <c r="J3888" t="s">
        <v>379</v>
      </c>
      <c r="K3888" t="s">
        <v>52</v>
      </c>
      <c r="L3888" t="s">
        <v>731</v>
      </c>
      <c r="M3888" t="s">
        <v>94</v>
      </c>
      <c r="N3888" s="1">
        <v>494484629.01999998</v>
      </c>
      <c r="O3888" s="1">
        <v>276330763.02999997</v>
      </c>
    </row>
    <row r="3889" spans="1:15" x14ac:dyDescent="0.25">
      <c r="A3889" s="2">
        <v>45108.882569444446</v>
      </c>
      <c r="B3889">
        <f t="shared" si="120"/>
        <v>1</v>
      </c>
      <c r="C3889">
        <f t="shared" si="121"/>
        <v>7</v>
      </c>
      <c r="D3889" s="2">
        <f>DATE(2023,KB_s[[#This Row],[Monat]],KB_s[[#This Row],[Tag]])</f>
        <v>45108</v>
      </c>
      <c r="E3889" s="3">
        <f>WEEKNUM(KB_s[[#This Row],[kill_datetime]],2)</f>
        <v>27</v>
      </c>
      <c r="F3889" t="s">
        <v>148</v>
      </c>
      <c r="G3889" t="s">
        <v>27</v>
      </c>
      <c r="H3889" t="s">
        <v>348</v>
      </c>
      <c r="I3889" t="s">
        <v>20</v>
      </c>
      <c r="J3889" t="s">
        <v>90</v>
      </c>
      <c r="K3889" t="s">
        <v>36</v>
      </c>
      <c r="L3889" t="s">
        <v>731</v>
      </c>
      <c r="M3889" t="s">
        <v>94</v>
      </c>
      <c r="N3889" s="1">
        <v>65722690.079999998</v>
      </c>
      <c r="O3889" s="1">
        <v>46310724.479999997</v>
      </c>
    </row>
    <row r="3890" spans="1:15" x14ac:dyDescent="0.25">
      <c r="A3890" s="2">
        <v>45108.882951388892</v>
      </c>
      <c r="B3890">
        <f t="shared" si="120"/>
        <v>1</v>
      </c>
      <c r="C3890">
        <f t="shared" si="121"/>
        <v>7</v>
      </c>
      <c r="D3890" s="2">
        <f>DATE(2023,KB_s[[#This Row],[Monat]],KB_s[[#This Row],[Tag]])</f>
        <v>45108</v>
      </c>
      <c r="E3890" s="3">
        <f>WEEKNUM(KB_s[[#This Row],[kill_datetime]],2)</f>
        <v>27</v>
      </c>
      <c r="F3890" t="s">
        <v>475</v>
      </c>
      <c r="G3890" t="s">
        <v>60</v>
      </c>
      <c r="H3890" t="s">
        <v>479</v>
      </c>
      <c r="I3890" t="s">
        <v>13</v>
      </c>
      <c r="J3890" t="s">
        <v>112</v>
      </c>
      <c r="K3890" t="s">
        <v>25</v>
      </c>
      <c r="L3890" t="s">
        <v>731</v>
      </c>
      <c r="M3890" t="s">
        <v>94</v>
      </c>
      <c r="N3890" s="1">
        <v>7166917.9000000004</v>
      </c>
      <c r="O3890" s="1">
        <v>3356238.11</v>
      </c>
    </row>
    <row r="3891" spans="1:15" x14ac:dyDescent="0.25">
      <c r="A3891" s="2">
        <v>45108.883298611108</v>
      </c>
      <c r="B3891">
        <f t="shared" si="120"/>
        <v>1</v>
      </c>
      <c r="C3891">
        <f t="shared" si="121"/>
        <v>7</v>
      </c>
      <c r="D3891" s="2">
        <f>DATE(2023,KB_s[[#This Row],[Monat]],KB_s[[#This Row],[Tag]])</f>
        <v>45108</v>
      </c>
      <c r="E3891" s="3">
        <f>WEEKNUM(KB_s[[#This Row],[kill_datetime]],2)</f>
        <v>27</v>
      </c>
      <c r="F3891" t="s">
        <v>310</v>
      </c>
      <c r="G3891" t="s">
        <v>13</v>
      </c>
      <c r="H3891" t="s">
        <v>40</v>
      </c>
      <c r="I3891" t="s">
        <v>20</v>
      </c>
      <c r="J3891" t="s">
        <v>200</v>
      </c>
      <c r="K3891" t="s">
        <v>17</v>
      </c>
      <c r="L3891" t="s">
        <v>731</v>
      </c>
      <c r="M3891" t="s">
        <v>94</v>
      </c>
      <c r="N3891" s="1">
        <v>2892455.18</v>
      </c>
      <c r="O3891" s="1">
        <v>1229104.77</v>
      </c>
    </row>
    <row r="3892" spans="1:15" x14ac:dyDescent="0.25">
      <c r="A3892" s="2">
        <v>45108.88554398148</v>
      </c>
      <c r="B3892">
        <f t="shared" si="120"/>
        <v>1</v>
      </c>
      <c r="C3892">
        <f t="shared" si="121"/>
        <v>7</v>
      </c>
      <c r="D3892" s="2">
        <f>DATE(2023,KB_s[[#This Row],[Monat]],KB_s[[#This Row],[Tag]])</f>
        <v>45108</v>
      </c>
      <c r="E3892" s="3">
        <f>WEEKNUM(KB_s[[#This Row],[kill_datetime]],2)</f>
        <v>27</v>
      </c>
      <c r="F3892" t="s">
        <v>475</v>
      </c>
      <c r="G3892" t="s">
        <v>60</v>
      </c>
      <c r="H3892" t="s">
        <v>741</v>
      </c>
      <c r="I3892" t="s">
        <v>27</v>
      </c>
      <c r="J3892" t="s">
        <v>80</v>
      </c>
      <c r="K3892" t="s">
        <v>36</v>
      </c>
      <c r="L3892" t="s">
        <v>731</v>
      </c>
      <c r="M3892" t="s">
        <v>94</v>
      </c>
      <c r="N3892" s="1">
        <v>66120196.310000002</v>
      </c>
      <c r="O3892" s="1">
        <v>51754680.920000002</v>
      </c>
    </row>
    <row r="3893" spans="1:15" x14ac:dyDescent="0.25">
      <c r="A3893" s="2">
        <v>45108.885914351849</v>
      </c>
      <c r="B3893">
        <f t="shared" si="120"/>
        <v>1</v>
      </c>
      <c r="C3893">
        <f t="shared" si="121"/>
        <v>7</v>
      </c>
      <c r="D3893" s="2">
        <f>DATE(2023,KB_s[[#This Row],[Monat]],KB_s[[#This Row],[Tag]])</f>
        <v>45108</v>
      </c>
      <c r="E3893" s="3">
        <f>WEEKNUM(KB_s[[#This Row],[kill_datetime]],2)</f>
        <v>27</v>
      </c>
      <c r="F3893" t="s">
        <v>364</v>
      </c>
      <c r="G3893" t="s">
        <v>27</v>
      </c>
      <c r="H3893" t="s">
        <v>23</v>
      </c>
      <c r="I3893" t="s">
        <v>20</v>
      </c>
      <c r="J3893" t="s">
        <v>379</v>
      </c>
      <c r="K3893" t="s">
        <v>52</v>
      </c>
      <c r="L3893" t="s">
        <v>731</v>
      </c>
      <c r="M3893" t="s">
        <v>94</v>
      </c>
      <c r="N3893" s="1">
        <v>496387368.38999999</v>
      </c>
      <c r="O3893" s="1">
        <v>299431134.89999998</v>
      </c>
    </row>
    <row r="3894" spans="1:15" x14ac:dyDescent="0.25">
      <c r="A3894" s="2">
        <v>45108.887048611112</v>
      </c>
      <c r="B3894">
        <f t="shared" si="120"/>
        <v>1</v>
      </c>
      <c r="C3894">
        <f t="shared" si="121"/>
        <v>7</v>
      </c>
      <c r="D3894" s="2">
        <f>DATE(2023,KB_s[[#This Row],[Monat]],KB_s[[#This Row],[Tag]])</f>
        <v>45108</v>
      </c>
      <c r="E3894" s="3">
        <f>WEEKNUM(KB_s[[#This Row],[kill_datetime]],2)</f>
        <v>27</v>
      </c>
      <c r="F3894" t="s">
        <v>172</v>
      </c>
      <c r="G3894" t="s">
        <v>13</v>
      </c>
      <c r="H3894" t="s">
        <v>276</v>
      </c>
      <c r="I3894" t="s">
        <v>20</v>
      </c>
      <c r="J3894" t="s">
        <v>226</v>
      </c>
      <c r="K3894" t="s">
        <v>52</v>
      </c>
      <c r="L3894" t="s">
        <v>731</v>
      </c>
      <c r="M3894" t="s">
        <v>94</v>
      </c>
      <c r="N3894" s="1">
        <v>308484002.00999999</v>
      </c>
      <c r="O3894" s="1">
        <v>143039760.84999999</v>
      </c>
    </row>
    <row r="3895" spans="1:15" x14ac:dyDescent="0.25">
      <c r="A3895" s="2">
        <v>45108.887094907404</v>
      </c>
      <c r="B3895">
        <f t="shared" si="120"/>
        <v>1</v>
      </c>
      <c r="C3895">
        <f t="shared" si="121"/>
        <v>7</v>
      </c>
      <c r="D3895" s="2">
        <f>DATE(2023,KB_s[[#This Row],[Monat]],KB_s[[#This Row],[Tag]])</f>
        <v>45108</v>
      </c>
      <c r="E3895" s="3">
        <f>WEEKNUM(KB_s[[#This Row],[kill_datetime]],2)</f>
        <v>27</v>
      </c>
      <c r="F3895" t="s">
        <v>22</v>
      </c>
      <c r="G3895" t="s">
        <v>13</v>
      </c>
      <c r="H3895" t="s">
        <v>72</v>
      </c>
      <c r="I3895" t="s">
        <v>20</v>
      </c>
      <c r="J3895" t="s">
        <v>251</v>
      </c>
      <c r="K3895" t="s">
        <v>52</v>
      </c>
      <c r="L3895" t="s">
        <v>731</v>
      </c>
      <c r="M3895" t="s">
        <v>94</v>
      </c>
      <c r="N3895" s="1">
        <v>287589576.69999999</v>
      </c>
      <c r="O3895" s="1">
        <v>134334148.87</v>
      </c>
    </row>
    <row r="3896" spans="1:15" x14ac:dyDescent="0.25">
      <c r="A3896" s="2">
        <v>45108.887685185182</v>
      </c>
      <c r="B3896">
        <f t="shared" si="120"/>
        <v>1</v>
      </c>
      <c r="C3896">
        <f t="shared" si="121"/>
        <v>7</v>
      </c>
      <c r="D3896" s="2">
        <f>DATE(2023,KB_s[[#This Row],[Monat]],KB_s[[#This Row],[Tag]])</f>
        <v>45108</v>
      </c>
      <c r="E3896" s="3">
        <f>WEEKNUM(KB_s[[#This Row],[kill_datetime]],2)</f>
        <v>27</v>
      </c>
      <c r="F3896" t="s">
        <v>664</v>
      </c>
      <c r="G3896" t="s">
        <v>60</v>
      </c>
      <c r="H3896" t="s">
        <v>21</v>
      </c>
      <c r="I3896" t="s">
        <v>13</v>
      </c>
      <c r="J3896" t="s">
        <v>56</v>
      </c>
      <c r="K3896" t="s">
        <v>17</v>
      </c>
      <c r="L3896" t="s">
        <v>731</v>
      </c>
      <c r="M3896" t="s">
        <v>94</v>
      </c>
      <c r="N3896" s="1">
        <v>974344.3</v>
      </c>
      <c r="O3896" s="1">
        <v>772761.82</v>
      </c>
    </row>
    <row r="3897" spans="1:15" x14ac:dyDescent="0.25">
      <c r="A3897" s="2">
        <v>45108.887812499997</v>
      </c>
      <c r="B3897">
        <f t="shared" si="120"/>
        <v>1</v>
      </c>
      <c r="C3897">
        <f t="shared" si="121"/>
        <v>7</v>
      </c>
      <c r="D3897" s="2">
        <f>DATE(2023,KB_s[[#This Row],[Monat]],KB_s[[#This Row],[Tag]])</f>
        <v>45108</v>
      </c>
      <c r="E3897" s="3">
        <f>WEEKNUM(KB_s[[#This Row],[kill_datetime]],2)</f>
        <v>27</v>
      </c>
      <c r="F3897" t="s">
        <v>237</v>
      </c>
      <c r="G3897" t="s">
        <v>13</v>
      </c>
      <c r="H3897" t="s">
        <v>350</v>
      </c>
      <c r="I3897" t="s">
        <v>20</v>
      </c>
      <c r="J3897" t="s">
        <v>528</v>
      </c>
      <c r="K3897" t="s">
        <v>52</v>
      </c>
      <c r="L3897" t="s">
        <v>731</v>
      </c>
      <c r="M3897" t="s">
        <v>94</v>
      </c>
      <c r="N3897" s="1">
        <v>698937736.07000005</v>
      </c>
      <c r="O3897" s="1">
        <v>444750696.27999997</v>
      </c>
    </row>
    <row r="3898" spans="1:15" x14ac:dyDescent="0.25">
      <c r="A3898" s="2">
        <v>45108.887824074074</v>
      </c>
      <c r="B3898">
        <f t="shared" si="120"/>
        <v>1</v>
      </c>
      <c r="C3898">
        <f t="shared" si="121"/>
        <v>7</v>
      </c>
      <c r="D3898" s="2">
        <f>DATE(2023,KB_s[[#This Row],[Monat]],KB_s[[#This Row],[Tag]])</f>
        <v>45108</v>
      </c>
      <c r="E3898" s="3">
        <f>WEEKNUM(KB_s[[#This Row],[kill_datetime]],2)</f>
        <v>27</v>
      </c>
      <c r="F3898" t="s">
        <v>475</v>
      </c>
      <c r="G3898" t="s">
        <v>60</v>
      </c>
      <c r="H3898" t="s">
        <v>22</v>
      </c>
      <c r="I3898" t="s">
        <v>13</v>
      </c>
      <c r="J3898" t="s">
        <v>200</v>
      </c>
      <c r="K3898" t="s">
        <v>17</v>
      </c>
      <c r="L3898" t="s">
        <v>731</v>
      </c>
      <c r="M3898" t="s">
        <v>94</v>
      </c>
      <c r="N3898" s="1">
        <v>1193433.73</v>
      </c>
      <c r="O3898" s="1">
        <v>787848.36</v>
      </c>
    </row>
    <row r="3899" spans="1:15" x14ac:dyDescent="0.25">
      <c r="A3899" s="2">
        <v>45108.887916666667</v>
      </c>
      <c r="B3899">
        <f t="shared" si="120"/>
        <v>1</v>
      </c>
      <c r="C3899">
        <f t="shared" si="121"/>
        <v>7</v>
      </c>
      <c r="D3899" s="2">
        <f>DATE(2023,KB_s[[#This Row],[Monat]],KB_s[[#This Row],[Tag]])</f>
        <v>45108</v>
      </c>
      <c r="E3899" s="3">
        <f>WEEKNUM(KB_s[[#This Row],[kill_datetime]],2)</f>
        <v>27</v>
      </c>
      <c r="F3899" t="s">
        <v>481</v>
      </c>
      <c r="G3899" t="s">
        <v>60</v>
      </c>
      <c r="H3899" t="s">
        <v>311</v>
      </c>
      <c r="I3899" t="s">
        <v>27</v>
      </c>
      <c r="J3899" t="s">
        <v>379</v>
      </c>
      <c r="K3899" t="s">
        <v>52</v>
      </c>
      <c r="L3899" t="s">
        <v>731</v>
      </c>
      <c r="M3899" t="s">
        <v>94</v>
      </c>
      <c r="N3899" s="1">
        <v>466098074.75999999</v>
      </c>
      <c r="O3899" s="1">
        <v>303811958.92000002</v>
      </c>
    </row>
    <row r="3900" spans="1:15" x14ac:dyDescent="0.25">
      <c r="A3900" s="2">
        <v>45108.888252314813</v>
      </c>
      <c r="B3900">
        <f t="shared" si="120"/>
        <v>1</v>
      </c>
      <c r="C3900">
        <f t="shared" si="121"/>
        <v>7</v>
      </c>
      <c r="D3900" s="2">
        <f>DATE(2023,KB_s[[#This Row],[Monat]],KB_s[[#This Row],[Tag]])</f>
        <v>45108</v>
      </c>
      <c r="E3900" s="3">
        <f>WEEKNUM(KB_s[[#This Row],[kill_datetime]],2)</f>
        <v>27</v>
      </c>
      <c r="F3900" t="s">
        <v>362</v>
      </c>
      <c r="G3900" t="s">
        <v>60</v>
      </c>
      <c r="H3900" t="s">
        <v>479</v>
      </c>
      <c r="I3900" t="s">
        <v>13</v>
      </c>
      <c r="J3900" t="s">
        <v>49</v>
      </c>
      <c r="K3900" t="s">
        <v>25</v>
      </c>
      <c r="L3900" t="s">
        <v>731</v>
      </c>
      <c r="M3900" t="s">
        <v>94</v>
      </c>
      <c r="N3900" s="1">
        <v>11586246.029999999</v>
      </c>
      <c r="O3900" s="1">
        <v>4517680.53</v>
      </c>
    </row>
    <row r="3901" spans="1:15" x14ac:dyDescent="0.25">
      <c r="A3901" s="2">
        <v>45108.888865740744</v>
      </c>
      <c r="B3901">
        <f t="shared" si="120"/>
        <v>1</v>
      </c>
      <c r="C3901">
        <f t="shared" si="121"/>
        <v>7</v>
      </c>
      <c r="D3901" s="2">
        <f>DATE(2023,KB_s[[#This Row],[Monat]],KB_s[[#This Row],[Tag]])</f>
        <v>45108</v>
      </c>
      <c r="E3901" s="3">
        <f>WEEKNUM(KB_s[[#This Row],[kill_datetime]],2)</f>
        <v>27</v>
      </c>
      <c r="F3901" t="s">
        <v>663</v>
      </c>
      <c r="G3901" t="s">
        <v>60</v>
      </c>
      <c r="H3901" t="s">
        <v>21</v>
      </c>
      <c r="I3901" t="s">
        <v>13</v>
      </c>
      <c r="J3901" t="s">
        <v>233</v>
      </c>
      <c r="K3901" t="s">
        <v>17</v>
      </c>
      <c r="L3901" t="s">
        <v>731</v>
      </c>
      <c r="M3901" t="s">
        <v>94</v>
      </c>
      <c r="N3901" s="1">
        <v>959412.97</v>
      </c>
      <c r="O3901" s="1">
        <v>743064.5</v>
      </c>
    </row>
    <row r="3902" spans="1:15" x14ac:dyDescent="0.25">
      <c r="A3902" s="2">
        <v>45108.88890046296</v>
      </c>
      <c r="B3902">
        <f t="shared" si="120"/>
        <v>1</v>
      </c>
      <c r="C3902">
        <f t="shared" si="121"/>
        <v>7</v>
      </c>
      <c r="D3902" s="2">
        <f>DATE(2023,KB_s[[#This Row],[Monat]],KB_s[[#This Row],[Tag]])</f>
        <v>45108</v>
      </c>
      <c r="E3902" s="3">
        <f>WEEKNUM(KB_s[[#This Row],[kill_datetime]],2)</f>
        <v>27</v>
      </c>
      <c r="F3902" t="s">
        <v>475</v>
      </c>
      <c r="G3902" t="s">
        <v>60</v>
      </c>
      <c r="H3902" t="s">
        <v>455</v>
      </c>
      <c r="I3902" t="s">
        <v>13</v>
      </c>
      <c r="J3902" t="s">
        <v>90</v>
      </c>
      <c r="K3902" t="s">
        <v>36</v>
      </c>
      <c r="L3902" t="s">
        <v>731</v>
      </c>
      <c r="M3902" t="s">
        <v>94</v>
      </c>
      <c r="N3902" s="1">
        <v>71168272.670000002</v>
      </c>
      <c r="O3902" s="1">
        <v>53640405.340000004</v>
      </c>
    </row>
    <row r="3903" spans="1:15" x14ac:dyDescent="0.25">
      <c r="A3903" s="2">
        <v>45108.889201388891</v>
      </c>
      <c r="B3903">
        <f t="shared" si="120"/>
        <v>1</v>
      </c>
      <c r="C3903">
        <f t="shared" si="121"/>
        <v>7</v>
      </c>
      <c r="D3903" s="2">
        <f>DATE(2023,KB_s[[#This Row],[Monat]],KB_s[[#This Row],[Tag]])</f>
        <v>45108</v>
      </c>
      <c r="E3903" s="3">
        <f>WEEKNUM(KB_s[[#This Row],[kill_datetime]],2)</f>
        <v>27</v>
      </c>
      <c r="F3903" t="s">
        <v>22</v>
      </c>
      <c r="G3903" t="s">
        <v>13</v>
      </c>
      <c r="H3903" t="s">
        <v>358</v>
      </c>
      <c r="I3903" t="s">
        <v>20</v>
      </c>
      <c r="J3903" t="s">
        <v>251</v>
      </c>
      <c r="K3903" t="s">
        <v>52</v>
      </c>
      <c r="L3903" t="s">
        <v>731</v>
      </c>
      <c r="M3903" t="s">
        <v>94</v>
      </c>
      <c r="N3903" s="1">
        <v>287647674.19999999</v>
      </c>
      <c r="O3903" s="1">
        <v>109405195.12</v>
      </c>
    </row>
    <row r="3904" spans="1:15" x14ac:dyDescent="0.25">
      <c r="A3904" s="2">
        <v>45108.889398148145</v>
      </c>
      <c r="B3904">
        <f t="shared" si="120"/>
        <v>1</v>
      </c>
      <c r="C3904">
        <f t="shared" si="121"/>
        <v>7</v>
      </c>
      <c r="D3904" s="2">
        <f>DATE(2023,KB_s[[#This Row],[Monat]],KB_s[[#This Row],[Tag]])</f>
        <v>45108</v>
      </c>
      <c r="E3904" s="3">
        <f>WEEKNUM(KB_s[[#This Row],[kill_datetime]],2)</f>
        <v>27</v>
      </c>
      <c r="F3904" t="s">
        <v>22</v>
      </c>
      <c r="G3904" t="s">
        <v>13</v>
      </c>
      <c r="H3904" t="s">
        <v>198</v>
      </c>
      <c r="I3904" t="s">
        <v>20</v>
      </c>
      <c r="J3904" t="s">
        <v>379</v>
      </c>
      <c r="K3904" t="s">
        <v>52</v>
      </c>
      <c r="L3904" t="s">
        <v>731</v>
      </c>
      <c r="M3904" t="s">
        <v>94</v>
      </c>
      <c r="N3904" s="1">
        <v>499928444.92000002</v>
      </c>
      <c r="O3904" s="1">
        <v>280522949.02999997</v>
      </c>
    </row>
    <row r="3905" spans="1:15" x14ac:dyDescent="0.25">
      <c r="A3905" s="2">
        <v>45108.889664351853</v>
      </c>
      <c r="B3905">
        <f t="shared" si="120"/>
        <v>1</v>
      </c>
      <c r="C3905">
        <f t="shared" si="121"/>
        <v>7</v>
      </c>
      <c r="D3905" s="2">
        <f>DATE(2023,KB_s[[#This Row],[Monat]],KB_s[[#This Row],[Tag]])</f>
        <v>45108</v>
      </c>
      <c r="E3905" s="3">
        <f>WEEKNUM(KB_s[[#This Row],[kill_datetime]],2)</f>
        <v>27</v>
      </c>
      <c r="F3905" t="s">
        <v>172</v>
      </c>
      <c r="G3905" t="s">
        <v>13</v>
      </c>
      <c r="H3905" t="s">
        <v>72</v>
      </c>
      <c r="I3905" t="s">
        <v>20</v>
      </c>
      <c r="J3905" t="s">
        <v>251</v>
      </c>
      <c r="K3905" t="s">
        <v>52</v>
      </c>
      <c r="L3905" t="s">
        <v>731</v>
      </c>
      <c r="M3905" t="s">
        <v>94</v>
      </c>
      <c r="N3905" s="1">
        <v>289724676.80000001</v>
      </c>
      <c r="O3905" s="1">
        <v>80651560.560000002</v>
      </c>
    </row>
    <row r="3906" spans="1:15" x14ac:dyDescent="0.25">
      <c r="A3906" s="2">
        <v>45108.889861111114</v>
      </c>
      <c r="B3906">
        <f t="shared" ref="B3906:B3969" si="122">DAY(A3906)</f>
        <v>1</v>
      </c>
      <c r="C3906">
        <f t="shared" ref="C3906:C3969" si="123">MONTH(A3906)</f>
        <v>7</v>
      </c>
      <c r="D3906" s="2">
        <f>DATE(2023,KB_s[[#This Row],[Monat]],KB_s[[#This Row],[Tag]])</f>
        <v>45108</v>
      </c>
      <c r="E3906" s="3">
        <f>WEEKNUM(KB_s[[#This Row],[kill_datetime]],2)</f>
        <v>27</v>
      </c>
      <c r="F3906" t="s">
        <v>262</v>
      </c>
      <c r="G3906" t="s">
        <v>60</v>
      </c>
      <c r="H3906" t="s">
        <v>21</v>
      </c>
      <c r="I3906" t="s">
        <v>13</v>
      </c>
      <c r="J3906" t="s">
        <v>132</v>
      </c>
      <c r="K3906" t="s">
        <v>32</v>
      </c>
      <c r="L3906" t="s">
        <v>731</v>
      </c>
      <c r="M3906" t="s">
        <v>94</v>
      </c>
      <c r="N3906" s="1">
        <v>29780781.75</v>
      </c>
      <c r="O3906" s="1">
        <v>12886062.49</v>
      </c>
    </row>
    <row r="3907" spans="1:15" x14ac:dyDescent="0.25">
      <c r="A3907" s="2">
        <v>45108.890810185185</v>
      </c>
      <c r="B3907">
        <f t="shared" si="122"/>
        <v>1</v>
      </c>
      <c r="C3907">
        <f t="shared" si="123"/>
        <v>7</v>
      </c>
      <c r="D3907" s="2">
        <f>DATE(2023,KB_s[[#This Row],[Monat]],KB_s[[#This Row],[Tag]])</f>
        <v>45108</v>
      </c>
      <c r="E3907" s="3">
        <f>WEEKNUM(KB_s[[#This Row],[kill_datetime]],2)</f>
        <v>27</v>
      </c>
      <c r="F3907" t="s">
        <v>354</v>
      </c>
      <c r="G3907" t="s">
        <v>60</v>
      </c>
      <c r="H3907" t="s">
        <v>739</v>
      </c>
      <c r="I3907" t="s">
        <v>27</v>
      </c>
      <c r="J3907" t="s">
        <v>80</v>
      </c>
      <c r="K3907" t="s">
        <v>36</v>
      </c>
      <c r="L3907" t="s">
        <v>731</v>
      </c>
      <c r="M3907" t="s">
        <v>94</v>
      </c>
      <c r="N3907" s="1">
        <v>61831723.640000001</v>
      </c>
      <c r="O3907" s="1">
        <v>49286172.439999998</v>
      </c>
    </row>
    <row r="3908" spans="1:15" x14ac:dyDescent="0.25">
      <c r="A3908" s="2">
        <v>45108.891064814816</v>
      </c>
      <c r="B3908">
        <f t="shared" si="122"/>
        <v>1</v>
      </c>
      <c r="C3908">
        <f t="shared" si="123"/>
        <v>7</v>
      </c>
      <c r="D3908" s="2">
        <f>DATE(2023,KB_s[[#This Row],[Monat]],KB_s[[#This Row],[Tag]])</f>
        <v>45108</v>
      </c>
      <c r="E3908" s="3">
        <f>WEEKNUM(KB_s[[#This Row],[kill_datetime]],2)</f>
        <v>27</v>
      </c>
      <c r="F3908" t="s">
        <v>563</v>
      </c>
      <c r="G3908" t="s">
        <v>20</v>
      </c>
      <c r="H3908" t="s">
        <v>21</v>
      </c>
      <c r="I3908" t="s">
        <v>13</v>
      </c>
      <c r="J3908" t="s">
        <v>267</v>
      </c>
      <c r="K3908" t="s">
        <v>17</v>
      </c>
      <c r="L3908" t="s">
        <v>731</v>
      </c>
      <c r="M3908" t="s">
        <v>94</v>
      </c>
      <c r="N3908" s="1">
        <v>7275293.29</v>
      </c>
      <c r="O3908" s="1">
        <v>1292834.8700000001</v>
      </c>
    </row>
    <row r="3909" spans="1:15" x14ac:dyDescent="0.25">
      <c r="A3909" s="2">
        <v>45108.891296296293</v>
      </c>
      <c r="B3909">
        <f t="shared" si="122"/>
        <v>1</v>
      </c>
      <c r="C3909">
        <f t="shared" si="123"/>
        <v>7</v>
      </c>
      <c r="D3909" s="2">
        <f>DATE(2023,KB_s[[#This Row],[Monat]],KB_s[[#This Row],[Tag]])</f>
        <v>45108</v>
      </c>
      <c r="E3909" s="3">
        <f>WEEKNUM(KB_s[[#This Row],[kill_datetime]],2)</f>
        <v>27</v>
      </c>
      <c r="F3909" t="s">
        <v>354</v>
      </c>
      <c r="G3909" t="s">
        <v>60</v>
      </c>
      <c r="H3909" t="s">
        <v>455</v>
      </c>
      <c r="I3909" t="s">
        <v>13</v>
      </c>
      <c r="J3909" t="s">
        <v>80</v>
      </c>
      <c r="K3909" t="s">
        <v>36</v>
      </c>
      <c r="L3909" t="s">
        <v>731</v>
      </c>
      <c r="M3909" t="s">
        <v>94</v>
      </c>
      <c r="N3909" s="1">
        <v>59391728.68</v>
      </c>
      <c r="O3909" s="1">
        <v>49227388.740000002</v>
      </c>
    </row>
    <row r="3910" spans="1:15" x14ac:dyDescent="0.25">
      <c r="A3910" s="2">
        <v>45108.891342592593</v>
      </c>
      <c r="B3910">
        <f t="shared" si="122"/>
        <v>1</v>
      </c>
      <c r="C3910">
        <f t="shared" si="123"/>
        <v>7</v>
      </c>
      <c r="D3910" s="2">
        <f>DATE(2023,KB_s[[#This Row],[Monat]],KB_s[[#This Row],[Tag]])</f>
        <v>45108</v>
      </c>
      <c r="E3910" s="3">
        <f>WEEKNUM(KB_s[[#This Row],[kill_datetime]],2)</f>
        <v>27</v>
      </c>
      <c r="F3910" t="s">
        <v>22</v>
      </c>
      <c r="G3910" t="s">
        <v>13</v>
      </c>
      <c r="H3910" t="s">
        <v>97</v>
      </c>
      <c r="I3910" t="s">
        <v>20</v>
      </c>
      <c r="J3910" t="s">
        <v>157</v>
      </c>
      <c r="K3910" t="s">
        <v>32</v>
      </c>
      <c r="L3910" t="s">
        <v>107</v>
      </c>
      <c r="M3910" t="s">
        <v>78</v>
      </c>
      <c r="N3910" s="1">
        <v>109059159.45999999</v>
      </c>
      <c r="O3910" s="1">
        <v>83525778.739999995</v>
      </c>
    </row>
    <row r="3911" spans="1:15" x14ac:dyDescent="0.25">
      <c r="A3911" s="2">
        <v>45108.891504629632</v>
      </c>
      <c r="B3911">
        <f t="shared" si="122"/>
        <v>1</v>
      </c>
      <c r="C3911">
        <f t="shared" si="123"/>
        <v>7</v>
      </c>
      <c r="D3911" s="2">
        <f>DATE(2023,KB_s[[#This Row],[Monat]],KB_s[[#This Row],[Tag]])</f>
        <v>45108</v>
      </c>
      <c r="E3911" s="3">
        <f>WEEKNUM(KB_s[[#This Row],[kill_datetime]],2)</f>
        <v>27</v>
      </c>
      <c r="F3911" t="s">
        <v>294</v>
      </c>
      <c r="G3911" t="s">
        <v>13</v>
      </c>
      <c r="H3911" t="s">
        <v>721</v>
      </c>
      <c r="I3911" t="s">
        <v>20</v>
      </c>
      <c r="J3911" t="s">
        <v>251</v>
      </c>
      <c r="K3911" t="s">
        <v>52</v>
      </c>
      <c r="L3911" t="s">
        <v>731</v>
      </c>
      <c r="M3911" t="s">
        <v>94</v>
      </c>
      <c r="N3911" s="1">
        <v>292866133.22000003</v>
      </c>
      <c r="O3911" s="1">
        <v>79371959.680000007</v>
      </c>
    </row>
    <row r="3912" spans="1:15" x14ac:dyDescent="0.25">
      <c r="A3912" s="2">
        <v>45108.892291666663</v>
      </c>
      <c r="B3912">
        <f t="shared" si="122"/>
        <v>1</v>
      </c>
      <c r="C3912">
        <f t="shared" si="123"/>
        <v>7</v>
      </c>
      <c r="D3912" s="2">
        <f>DATE(2023,KB_s[[#This Row],[Monat]],KB_s[[#This Row],[Tag]])</f>
        <v>45108</v>
      </c>
      <c r="E3912" s="3">
        <f>WEEKNUM(KB_s[[#This Row],[kill_datetime]],2)</f>
        <v>27</v>
      </c>
      <c r="F3912" t="s">
        <v>287</v>
      </c>
      <c r="G3912" t="s">
        <v>27</v>
      </c>
      <c r="H3912" t="s">
        <v>40</v>
      </c>
      <c r="I3912" t="s">
        <v>20</v>
      </c>
      <c r="J3912" t="s">
        <v>226</v>
      </c>
      <c r="K3912" t="s">
        <v>52</v>
      </c>
      <c r="L3912" t="s">
        <v>731</v>
      </c>
      <c r="M3912" t="s">
        <v>94</v>
      </c>
      <c r="N3912" s="1">
        <v>352641478.56999999</v>
      </c>
      <c r="O3912" s="1">
        <v>151521035.75</v>
      </c>
    </row>
    <row r="3913" spans="1:15" x14ac:dyDescent="0.25">
      <c r="A3913" s="2">
        <v>45108.89271990741</v>
      </c>
      <c r="B3913">
        <f t="shared" si="122"/>
        <v>1</v>
      </c>
      <c r="C3913">
        <f t="shared" si="123"/>
        <v>7</v>
      </c>
      <c r="D3913" s="2">
        <f>DATE(2023,KB_s[[#This Row],[Monat]],KB_s[[#This Row],[Tag]])</f>
        <v>45108</v>
      </c>
      <c r="E3913" s="3">
        <f>WEEKNUM(KB_s[[#This Row],[kill_datetime]],2)</f>
        <v>27</v>
      </c>
      <c r="F3913" t="s">
        <v>22</v>
      </c>
      <c r="G3913" t="s">
        <v>13</v>
      </c>
      <c r="H3913" t="s">
        <v>81</v>
      </c>
      <c r="I3913" t="s">
        <v>20</v>
      </c>
      <c r="J3913" t="s">
        <v>226</v>
      </c>
      <c r="K3913" t="s">
        <v>52</v>
      </c>
      <c r="L3913" t="s">
        <v>731</v>
      </c>
      <c r="M3913" t="s">
        <v>94</v>
      </c>
      <c r="N3913" s="1">
        <v>329509862.29000002</v>
      </c>
      <c r="O3913" s="1">
        <v>145532856.71000001</v>
      </c>
    </row>
    <row r="3914" spans="1:15" x14ac:dyDescent="0.25">
      <c r="A3914" s="2">
        <v>45108.893449074072</v>
      </c>
      <c r="B3914">
        <f t="shared" si="122"/>
        <v>1</v>
      </c>
      <c r="C3914">
        <f t="shared" si="123"/>
        <v>7</v>
      </c>
      <c r="D3914" s="2">
        <f>DATE(2023,KB_s[[#This Row],[Monat]],KB_s[[#This Row],[Tag]])</f>
        <v>45108</v>
      </c>
      <c r="E3914" s="3">
        <f>WEEKNUM(KB_s[[#This Row],[kill_datetime]],2)</f>
        <v>27</v>
      </c>
      <c r="F3914" t="s">
        <v>553</v>
      </c>
      <c r="G3914" t="s">
        <v>27</v>
      </c>
      <c r="H3914" t="s">
        <v>457</v>
      </c>
      <c r="I3914" t="s">
        <v>20</v>
      </c>
      <c r="J3914" t="s">
        <v>379</v>
      </c>
      <c r="K3914" t="s">
        <v>52</v>
      </c>
      <c r="L3914" t="s">
        <v>731</v>
      </c>
      <c r="M3914" t="s">
        <v>94</v>
      </c>
      <c r="N3914" s="1">
        <v>502851281.08999997</v>
      </c>
      <c r="O3914" s="1">
        <v>291666524.32999998</v>
      </c>
    </row>
    <row r="3915" spans="1:15" x14ac:dyDescent="0.25">
      <c r="A3915" s="2">
        <v>45108.893599537034</v>
      </c>
      <c r="B3915">
        <f t="shared" si="122"/>
        <v>1</v>
      </c>
      <c r="C3915">
        <f t="shared" si="123"/>
        <v>7</v>
      </c>
      <c r="D3915" s="2">
        <f>DATE(2023,KB_s[[#This Row],[Monat]],KB_s[[#This Row],[Tag]])</f>
        <v>45108</v>
      </c>
      <c r="E3915" s="3">
        <f>WEEKNUM(KB_s[[#This Row],[kill_datetime]],2)</f>
        <v>27</v>
      </c>
      <c r="F3915" t="s">
        <v>228</v>
      </c>
      <c r="G3915" t="s">
        <v>27</v>
      </c>
      <c r="H3915" t="s">
        <v>308</v>
      </c>
      <c r="I3915" t="s">
        <v>20</v>
      </c>
      <c r="J3915" t="s">
        <v>90</v>
      </c>
      <c r="K3915" t="s">
        <v>36</v>
      </c>
      <c r="L3915" t="s">
        <v>731</v>
      </c>
      <c r="M3915" t="s">
        <v>94</v>
      </c>
      <c r="N3915" s="1">
        <v>63726531.479999997</v>
      </c>
      <c r="O3915" s="1">
        <v>43714178.630000003</v>
      </c>
    </row>
    <row r="3916" spans="1:15" x14ac:dyDescent="0.25">
      <c r="A3916" s="2">
        <v>45108.893692129626</v>
      </c>
      <c r="B3916">
        <f t="shared" si="122"/>
        <v>1</v>
      </c>
      <c r="C3916">
        <f t="shared" si="123"/>
        <v>7</v>
      </c>
      <c r="D3916" s="2">
        <f>DATE(2023,KB_s[[#This Row],[Monat]],KB_s[[#This Row],[Tag]])</f>
        <v>45108</v>
      </c>
      <c r="E3916" s="3">
        <f>WEEKNUM(KB_s[[#This Row],[kill_datetime]],2)</f>
        <v>27</v>
      </c>
      <c r="F3916" t="s">
        <v>488</v>
      </c>
      <c r="G3916" t="s">
        <v>60</v>
      </c>
      <c r="H3916" t="s">
        <v>23</v>
      </c>
      <c r="I3916" t="s">
        <v>20</v>
      </c>
      <c r="J3916" t="s">
        <v>200</v>
      </c>
      <c r="K3916" t="s">
        <v>17</v>
      </c>
      <c r="L3916" t="s">
        <v>731</v>
      </c>
      <c r="M3916" t="s">
        <v>94</v>
      </c>
      <c r="N3916" s="1">
        <v>1462262.39</v>
      </c>
      <c r="O3916" s="1">
        <v>767930.78</v>
      </c>
    </row>
    <row r="3917" spans="1:15" x14ac:dyDescent="0.25">
      <c r="A3917" s="2">
        <v>45108.894965277781</v>
      </c>
      <c r="B3917">
        <f t="shared" si="122"/>
        <v>1</v>
      </c>
      <c r="C3917">
        <f t="shared" si="123"/>
        <v>7</v>
      </c>
      <c r="D3917" s="2">
        <f>DATE(2023,KB_s[[#This Row],[Monat]],KB_s[[#This Row],[Tag]])</f>
        <v>45108</v>
      </c>
      <c r="E3917" s="3">
        <f>WEEKNUM(KB_s[[#This Row],[kill_datetime]],2)</f>
        <v>27</v>
      </c>
      <c r="F3917" t="s">
        <v>172</v>
      </c>
      <c r="G3917" t="s">
        <v>13</v>
      </c>
      <c r="H3917" t="s">
        <v>72</v>
      </c>
      <c r="I3917" t="s">
        <v>20</v>
      </c>
      <c r="J3917" t="s">
        <v>233</v>
      </c>
      <c r="K3917" t="s">
        <v>17</v>
      </c>
      <c r="L3917" t="s">
        <v>731</v>
      </c>
      <c r="M3917" t="s">
        <v>94</v>
      </c>
      <c r="N3917" s="1">
        <v>2649097.96</v>
      </c>
      <c r="O3917" s="1">
        <v>1257065.1299999999</v>
      </c>
    </row>
    <row r="3918" spans="1:15" x14ac:dyDescent="0.25">
      <c r="A3918" s="2">
        <v>45108.895046296297</v>
      </c>
      <c r="B3918">
        <f t="shared" si="122"/>
        <v>1</v>
      </c>
      <c r="C3918">
        <f t="shared" si="123"/>
        <v>7</v>
      </c>
      <c r="D3918" s="2">
        <f>DATE(2023,KB_s[[#This Row],[Monat]],KB_s[[#This Row],[Tag]])</f>
        <v>45108</v>
      </c>
      <c r="E3918" s="3">
        <f>WEEKNUM(KB_s[[#This Row],[kill_datetime]],2)</f>
        <v>27</v>
      </c>
      <c r="F3918" t="s">
        <v>76</v>
      </c>
      <c r="G3918" t="s">
        <v>13</v>
      </c>
      <c r="H3918" t="s">
        <v>19</v>
      </c>
      <c r="I3918" t="s">
        <v>20</v>
      </c>
      <c r="J3918" t="s">
        <v>251</v>
      </c>
      <c r="K3918" t="s">
        <v>52</v>
      </c>
      <c r="L3918" t="s">
        <v>731</v>
      </c>
      <c r="M3918" t="s">
        <v>94</v>
      </c>
      <c r="N3918" s="1">
        <v>310194484.23000002</v>
      </c>
      <c r="O3918" s="1">
        <v>134933905.88999999</v>
      </c>
    </row>
    <row r="3919" spans="1:15" x14ac:dyDescent="0.25">
      <c r="A3919" s="2">
        <v>45108.896226851852</v>
      </c>
      <c r="B3919">
        <f t="shared" si="122"/>
        <v>1</v>
      </c>
      <c r="C3919">
        <f t="shared" si="123"/>
        <v>7</v>
      </c>
      <c r="D3919" s="2">
        <f>DATE(2023,KB_s[[#This Row],[Monat]],KB_s[[#This Row],[Tag]])</f>
        <v>45108</v>
      </c>
      <c r="E3919" s="3">
        <f>WEEKNUM(KB_s[[#This Row],[kill_datetime]],2)</f>
        <v>27</v>
      </c>
      <c r="F3919" t="s">
        <v>22</v>
      </c>
      <c r="G3919" t="s">
        <v>13</v>
      </c>
      <c r="H3919" t="s">
        <v>40</v>
      </c>
      <c r="I3919" t="s">
        <v>20</v>
      </c>
      <c r="J3919" t="s">
        <v>226</v>
      </c>
      <c r="K3919" t="s">
        <v>52</v>
      </c>
      <c r="L3919" t="s">
        <v>731</v>
      </c>
      <c r="M3919" t="s">
        <v>94</v>
      </c>
      <c r="N3919" s="1">
        <v>280198499.23000002</v>
      </c>
      <c r="O3919" s="1">
        <v>89791586.280000001</v>
      </c>
    </row>
    <row r="3920" spans="1:15" x14ac:dyDescent="0.25">
      <c r="A3920" s="2">
        <v>45108.896249999998</v>
      </c>
      <c r="B3920">
        <f t="shared" si="122"/>
        <v>1</v>
      </c>
      <c r="C3920">
        <f t="shared" si="123"/>
        <v>7</v>
      </c>
      <c r="D3920" s="2">
        <f>DATE(2023,KB_s[[#This Row],[Monat]],KB_s[[#This Row],[Tag]])</f>
        <v>45108</v>
      </c>
      <c r="E3920" s="3">
        <f>WEEKNUM(KB_s[[#This Row],[kill_datetime]],2)</f>
        <v>27</v>
      </c>
      <c r="F3920" t="s">
        <v>186</v>
      </c>
      <c r="G3920" t="s">
        <v>20</v>
      </c>
      <c r="H3920" t="s">
        <v>22</v>
      </c>
      <c r="I3920" t="s">
        <v>13</v>
      </c>
      <c r="J3920" t="s">
        <v>193</v>
      </c>
      <c r="K3920" t="s">
        <v>17</v>
      </c>
      <c r="L3920" t="s">
        <v>731</v>
      </c>
      <c r="M3920" t="s">
        <v>94</v>
      </c>
      <c r="N3920" s="1">
        <v>4262652.0599999996</v>
      </c>
      <c r="O3920" s="1">
        <v>1352739.29</v>
      </c>
    </row>
    <row r="3921" spans="1:15" x14ac:dyDescent="0.25">
      <c r="A3921" s="2">
        <v>45108.896493055552</v>
      </c>
      <c r="B3921">
        <f t="shared" si="122"/>
        <v>1</v>
      </c>
      <c r="C3921">
        <f t="shared" si="123"/>
        <v>7</v>
      </c>
      <c r="D3921" s="2">
        <f>DATE(2023,KB_s[[#This Row],[Monat]],KB_s[[#This Row],[Tag]])</f>
        <v>45108</v>
      </c>
      <c r="E3921" s="3">
        <f>WEEKNUM(KB_s[[#This Row],[kill_datetime]],2)</f>
        <v>27</v>
      </c>
      <c r="F3921" t="s">
        <v>172</v>
      </c>
      <c r="G3921" t="s">
        <v>13</v>
      </c>
      <c r="H3921" t="s">
        <v>373</v>
      </c>
      <c r="I3921" t="s">
        <v>20</v>
      </c>
      <c r="J3921" t="s">
        <v>251</v>
      </c>
      <c r="K3921" t="s">
        <v>52</v>
      </c>
      <c r="L3921" t="s">
        <v>731</v>
      </c>
      <c r="M3921" t="s">
        <v>94</v>
      </c>
      <c r="N3921" s="1">
        <v>287663225.5</v>
      </c>
      <c r="O3921" s="1">
        <v>122606217.27</v>
      </c>
    </row>
    <row r="3922" spans="1:15" x14ac:dyDescent="0.25">
      <c r="A3922" s="2">
        <v>45108.897476851853</v>
      </c>
      <c r="B3922">
        <f t="shared" si="122"/>
        <v>1</v>
      </c>
      <c r="C3922">
        <f t="shared" si="123"/>
        <v>7</v>
      </c>
      <c r="D3922" s="2">
        <f>DATE(2023,KB_s[[#This Row],[Monat]],KB_s[[#This Row],[Tag]])</f>
        <v>45108</v>
      </c>
      <c r="E3922" s="3">
        <f>WEEKNUM(KB_s[[#This Row],[kill_datetime]],2)</f>
        <v>27</v>
      </c>
      <c r="F3922" t="s">
        <v>484</v>
      </c>
      <c r="G3922" t="s">
        <v>13</v>
      </c>
      <c r="H3922" t="s">
        <v>97</v>
      </c>
      <c r="I3922" t="s">
        <v>20</v>
      </c>
      <c r="J3922" t="s">
        <v>157</v>
      </c>
      <c r="K3922" t="s">
        <v>32</v>
      </c>
      <c r="L3922" t="s">
        <v>107</v>
      </c>
      <c r="M3922" t="s">
        <v>78</v>
      </c>
      <c r="N3922" s="1">
        <v>84772122.5</v>
      </c>
      <c r="O3922" s="1">
        <v>69186001.900000006</v>
      </c>
    </row>
    <row r="3923" spans="1:15" x14ac:dyDescent="0.25">
      <c r="A3923" s="2">
        <v>45108.897951388892</v>
      </c>
      <c r="B3923">
        <f t="shared" si="122"/>
        <v>1</v>
      </c>
      <c r="C3923">
        <f t="shared" si="123"/>
        <v>7</v>
      </c>
      <c r="D3923" s="2">
        <f>DATE(2023,KB_s[[#This Row],[Monat]],KB_s[[#This Row],[Tag]])</f>
        <v>45108</v>
      </c>
      <c r="E3923" s="3">
        <f>WEEKNUM(KB_s[[#This Row],[kill_datetime]],2)</f>
        <v>27</v>
      </c>
      <c r="F3923" t="s">
        <v>22</v>
      </c>
      <c r="G3923" t="s">
        <v>13</v>
      </c>
      <c r="H3923" t="s">
        <v>71</v>
      </c>
      <c r="I3923" t="s">
        <v>20</v>
      </c>
      <c r="J3923" t="s">
        <v>200</v>
      </c>
      <c r="K3923" t="s">
        <v>17</v>
      </c>
      <c r="L3923" t="s">
        <v>731</v>
      </c>
      <c r="M3923" t="s">
        <v>94</v>
      </c>
      <c r="N3923" s="1">
        <v>12836110.369999999</v>
      </c>
      <c r="O3923" s="1">
        <v>10073831.27</v>
      </c>
    </row>
    <row r="3924" spans="1:15" x14ac:dyDescent="0.25">
      <c r="A3924" s="2">
        <v>45108.898460648146</v>
      </c>
      <c r="B3924">
        <f t="shared" si="122"/>
        <v>1</v>
      </c>
      <c r="C3924">
        <f t="shared" si="123"/>
        <v>7</v>
      </c>
      <c r="D3924" s="2">
        <f>DATE(2023,KB_s[[#This Row],[Monat]],KB_s[[#This Row],[Tag]])</f>
        <v>45108</v>
      </c>
      <c r="E3924" s="3">
        <f>WEEKNUM(KB_s[[#This Row],[kill_datetime]],2)</f>
        <v>27</v>
      </c>
      <c r="F3924" t="s">
        <v>588</v>
      </c>
      <c r="G3924" t="s">
        <v>60</v>
      </c>
      <c r="H3924" t="s">
        <v>572</v>
      </c>
      <c r="I3924" t="s">
        <v>20</v>
      </c>
      <c r="J3924" t="s">
        <v>90</v>
      </c>
      <c r="K3924" t="s">
        <v>36</v>
      </c>
      <c r="L3924" t="s">
        <v>731</v>
      </c>
      <c r="M3924" t="s">
        <v>94</v>
      </c>
      <c r="N3924" s="1">
        <v>58905198.719999999</v>
      </c>
      <c r="O3924" s="1">
        <v>39757558.07</v>
      </c>
    </row>
    <row r="3925" spans="1:15" x14ac:dyDescent="0.25">
      <c r="A3925" s="2">
        <v>45108.899328703701</v>
      </c>
      <c r="B3925">
        <f t="shared" si="122"/>
        <v>1</v>
      </c>
      <c r="C3925">
        <f t="shared" si="123"/>
        <v>7</v>
      </c>
      <c r="D3925" s="2">
        <f>DATE(2023,KB_s[[#This Row],[Monat]],KB_s[[#This Row],[Tag]])</f>
        <v>45108</v>
      </c>
      <c r="E3925" s="3">
        <f>WEEKNUM(KB_s[[#This Row],[kill_datetime]],2)</f>
        <v>27</v>
      </c>
      <c r="F3925" t="s">
        <v>153</v>
      </c>
      <c r="G3925" t="s">
        <v>27</v>
      </c>
      <c r="H3925" t="s">
        <v>438</v>
      </c>
      <c r="I3925" t="s">
        <v>20</v>
      </c>
      <c r="J3925" t="s">
        <v>251</v>
      </c>
      <c r="K3925" t="s">
        <v>52</v>
      </c>
      <c r="L3925" t="s">
        <v>731</v>
      </c>
      <c r="M3925" t="s">
        <v>94</v>
      </c>
      <c r="N3925" s="1">
        <v>292929152.92000002</v>
      </c>
      <c r="O3925" s="1">
        <v>110929434.08</v>
      </c>
    </row>
    <row r="3926" spans="1:15" x14ac:dyDescent="0.25">
      <c r="A3926" s="2">
        <v>45108.900740740741</v>
      </c>
      <c r="B3926">
        <f t="shared" si="122"/>
        <v>1</v>
      </c>
      <c r="C3926">
        <f t="shared" si="123"/>
        <v>7</v>
      </c>
      <c r="D3926" s="2">
        <f>DATE(2023,KB_s[[#This Row],[Monat]],KB_s[[#This Row],[Tag]])</f>
        <v>45108</v>
      </c>
      <c r="E3926" s="3">
        <f>WEEKNUM(KB_s[[#This Row],[kill_datetime]],2)</f>
        <v>27</v>
      </c>
      <c r="F3926" t="s">
        <v>21</v>
      </c>
      <c r="G3926" t="s">
        <v>13</v>
      </c>
      <c r="H3926" t="s">
        <v>402</v>
      </c>
      <c r="I3926" t="s">
        <v>20</v>
      </c>
      <c r="J3926" t="s">
        <v>379</v>
      </c>
      <c r="K3926" t="s">
        <v>52</v>
      </c>
      <c r="L3926" t="s">
        <v>731</v>
      </c>
      <c r="M3926" t="s">
        <v>94</v>
      </c>
      <c r="N3926" s="1">
        <v>500493319.08999997</v>
      </c>
      <c r="O3926" s="1">
        <v>295677239.56999999</v>
      </c>
    </row>
    <row r="3927" spans="1:15" x14ac:dyDescent="0.25">
      <c r="A3927" s="2">
        <v>45108.90152777778</v>
      </c>
      <c r="B3927">
        <f t="shared" si="122"/>
        <v>1</v>
      </c>
      <c r="C3927">
        <f t="shared" si="123"/>
        <v>7</v>
      </c>
      <c r="D3927" s="2">
        <f>DATE(2023,KB_s[[#This Row],[Monat]],KB_s[[#This Row],[Tag]])</f>
        <v>45108</v>
      </c>
      <c r="E3927" s="3">
        <f>WEEKNUM(KB_s[[#This Row],[kill_datetime]],2)</f>
        <v>27</v>
      </c>
      <c r="F3927" t="s">
        <v>76</v>
      </c>
      <c r="G3927" t="s">
        <v>13</v>
      </c>
      <c r="H3927" t="s">
        <v>97</v>
      </c>
      <c r="I3927" t="s">
        <v>20</v>
      </c>
      <c r="J3927" t="s">
        <v>157</v>
      </c>
      <c r="K3927" t="s">
        <v>32</v>
      </c>
      <c r="L3927" t="s">
        <v>107</v>
      </c>
      <c r="M3927" t="s">
        <v>78</v>
      </c>
      <c r="N3927" s="1">
        <v>106605598.89</v>
      </c>
      <c r="O3927" s="1">
        <v>80201036.400000006</v>
      </c>
    </row>
    <row r="3928" spans="1:15" x14ac:dyDescent="0.25">
      <c r="A3928" s="2">
        <v>45108.901724537034</v>
      </c>
      <c r="B3928">
        <f t="shared" si="122"/>
        <v>1</v>
      </c>
      <c r="C3928">
        <f t="shared" si="123"/>
        <v>7</v>
      </c>
      <c r="D3928" s="2">
        <f>DATE(2023,KB_s[[#This Row],[Monat]],KB_s[[#This Row],[Tag]])</f>
        <v>45108</v>
      </c>
      <c r="E3928" s="3">
        <f>WEEKNUM(KB_s[[#This Row],[kill_datetime]],2)</f>
        <v>27</v>
      </c>
      <c r="F3928" t="s">
        <v>22</v>
      </c>
      <c r="G3928" t="s">
        <v>13</v>
      </c>
      <c r="H3928" t="s">
        <v>97</v>
      </c>
      <c r="I3928" t="s">
        <v>20</v>
      </c>
      <c r="J3928" t="s">
        <v>157</v>
      </c>
      <c r="K3928" t="s">
        <v>32</v>
      </c>
      <c r="L3928" t="s">
        <v>107</v>
      </c>
      <c r="M3928" t="s">
        <v>78</v>
      </c>
      <c r="N3928" s="1">
        <v>103492880.65000001</v>
      </c>
      <c r="O3928" s="1">
        <v>81481774.049999997</v>
      </c>
    </row>
    <row r="3929" spans="1:15" x14ac:dyDescent="0.25">
      <c r="A3929" s="2">
        <v>45108.901909722219</v>
      </c>
      <c r="B3929">
        <f t="shared" si="122"/>
        <v>1</v>
      </c>
      <c r="C3929">
        <f t="shared" si="123"/>
        <v>7</v>
      </c>
      <c r="D3929" s="2">
        <f>DATE(2023,KB_s[[#This Row],[Monat]],KB_s[[#This Row],[Tag]])</f>
        <v>45108</v>
      </c>
      <c r="E3929" s="3">
        <f>WEEKNUM(KB_s[[#This Row],[kill_datetime]],2)</f>
        <v>27</v>
      </c>
      <c r="F3929" t="s">
        <v>230</v>
      </c>
      <c r="G3929" t="s">
        <v>13</v>
      </c>
      <c r="H3929" t="s">
        <v>97</v>
      </c>
      <c r="I3929" t="s">
        <v>20</v>
      </c>
      <c r="J3929" t="s">
        <v>157</v>
      </c>
      <c r="K3929" t="s">
        <v>32</v>
      </c>
      <c r="L3929" t="s">
        <v>107</v>
      </c>
      <c r="M3929" t="s">
        <v>78</v>
      </c>
      <c r="N3929" s="1">
        <v>90228873.5</v>
      </c>
      <c r="O3929" s="1">
        <v>74391767.040000007</v>
      </c>
    </row>
    <row r="3930" spans="1:15" x14ac:dyDescent="0.25">
      <c r="A3930" s="2">
        <v>45108.901979166665</v>
      </c>
      <c r="B3930">
        <f t="shared" si="122"/>
        <v>1</v>
      </c>
      <c r="C3930">
        <f t="shared" si="123"/>
        <v>7</v>
      </c>
      <c r="D3930" s="2">
        <f>DATE(2023,KB_s[[#This Row],[Monat]],KB_s[[#This Row],[Tag]])</f>
        <v>45108</v>
      </c>
      <c r="E3930" s="3">
        <f>WEEKNUM(KB_s[[#This Row],[kill_datetime]],2)</f>
        <v>27</v>
      </c>
      <c r="F3930" t="s">
        <v>22</v>
      </c>
      <c r="G3930" t="s">
        <v>13</v>
      </c>
      <c r="H3930" t="s">
        <v>97</v>
      </c>
      <c r="I3930" t="s">
        <v>20</v>
      </c>
      <c r="J3930" t="s">
        <v>157</v>
      </c>
      <c r="K3930" t="s">
        <v>32</v>
      </c>
      <c r="L3930" t="s">
        <v>107</v>
      </c>
      <c r="M3930" t="s">
        <v>78</v>
      </c>
      <c r="N3930" s="1">
        <v>102502304.15000001</v>
      </c>
      <c r="O3930" s="1">
        <v>81631252.620000005</v>
      </c>
    </row>
    <row r="3931" spans="1:15" x14ac:dyDescent="0.25">
      <c r="A3931" s="2">
        <v>45108.902361111112</v>
      </c>
      <c r="B3931">
        <f t="shared" si="122"/>
        <v>1</v>
      </c>
      <c r="C3931">
        <f t="shared" si="123"/>
        <v>7</v>
      </c>
      <c r="D3931" s="2">
        <f>DATE(2023,KB_s[[#This Row],[Monat]],KB_s[[#This Row],[Tag]])</f>
        <v>45108</v>
      </c>
      <c r="E3931" s="3">
        <f>WEEKNUM(KB_s[[#This Row],[kill_datetime]],2)</f>
        <v>27</v>
      </c>
      <c r="F3931" t="s">
        <v>563</v>
      </c>
      <c r="G3931" t="s">
        <v>20</v>
      </c>
      <c r="H3931" t="s">
        <v>254</v>
      </c>
      <c r="I3931" t="s">
        <v>13</v>
      </c>
      <c r="J3931" t="s">
        <v>448</v>
      </c>
      <c r="K3931" t="s">
        <v>32</v>
      </c>
      <c r="L3931" t="s">
        <v>731</v>
      </c>
      <c r="M3931" t="s">
        <v>94</v>
      </c>
      <c r="N3931" s="1">
        <v>19436023.34</v>
      </c>
      <c r="O3931" s="1">
        <v>11841991</v>
      </c>
    </row>
    <row r="3932" spans="1:15" x14ac:dyDescent="0.25">
      <c r="A3932" s="2">
        <v>45108.902627314812</v>
      </c>
      <c r="B3932">
        <f t="shared" si="122"/>
        <v>1</v>
      </c>
      <c r="C3932">
        <f t="shared" si="123"/>
        <v>7</v>
      </c>
      <c r="D3932" s="2">
        <f>DATE(2023,KB_s[[#This Row],[Monat]],KB_s[[#This Row],[Tag]])</f>
        <v>45108</v>
      </c>
      <c r="E3932" s="3">
        <f>WEEKNUM(KB_s[[#This Row],[kill_datetime]],2)</f>
        <v>27</v>
      </c>
      <c r="F3932" t="s">
        <v>230</v>
      </c>
      <c r="G3932" t="s">
        <v>13</v>
      </c>
      <c r="H3932" t="s">
        <v>170</v>
      </c>
      <c r="I3932" t="s">
        <v>20</v>
      </c>
      <c r="J3932" t="s">
        <v>379</v>
      </c>
      <c r="K3932" t="s">
        <v>52</v>
      </c>
      <c r="L3932" t="s">
        <v>731</v>
      </c>
      <c r="M3932" t="s">
        <v>94</v>
      </c>
      <c r="N3932" s="1">
        <v>513221855.05000001</v>
      </c>
      <c r="O3932" s="1">
        <v>256074769.25999999</v>
      </c>
    </row>
    <row r="3933" spans="1:15" x14ac:dyDescent="0.25">
      <c r="A3933" s="2">
        <v>45108.903055555558</v>
      </c>
      <c r="B3933">
        <f t="shared" si="122"/>
        <v>1</v>
      </c>
      <c r="C3933">
        <f t="shared" si="123"/>
        <v>7</v>
      </c>
      <c r="D3933" s="2">
        <f>DATE(2023,KB_s[[#This Row],[Monat]],KB_s[[#This Row],[Tag]])</f>
        <v>45108</v>
      </c>
      <c r="E3933" s="3">
        <f>WEEKNUM(KB_s[[#This Row],[kill_datetime]],2)</f>
        <v>27</v>
      </c>
      <c r="F3933" t="s">
        <v>521</v>
      </c>
      <c r="G3933" t="s">
        <v>60</v>
      </c>
      <c r="H3933" t="s">
        <v>21</v>
      </c>
      <c r="I3933" t="s">
        <v>13</v>
      </c>
      <c r="J3933" t="s">
        <v>233</v>
      </c>
      <c r="K3933" t="s">
        <v>17</v>
      </c>
      <c r="L3933" t="s">
        <v>731</v>
      </c>
      <c r="M3933" t="s">
        <v>94</v>
      </c>
      <c r="N3933" s="1">
        <v>882227.14</v>
      </c>
      <c r="O3933" s="1">
        <v>679497.42</v>
      </c>
    </row>
    <row r="3934" spans="1:15" x14ac:dyDescent="0.25">
      <c r="A3934" s="2">
        <v>45108.903217592589</v>
      </c>
      <c r="B3934">
        <f t="shared" si="122"/>
        <v>1</v>
      </c>
      <c r="C3934">
        <f t="shared" si="123"/>
        <v>7</v>
      </c>
      <c r="D3934" s="2">
        <f>DATE(2023,KB_s[[#This Row],[Monat]],KB_s[[#This Row],[Tag]])</f>
        <v>45108</v>
      </c>
      <c r="E3934" s="3">
        <f>WEEKNUM(KB_s[[#This Row],[kill_datetime]],2)</f>
        <v>27</v>
      </c>
      <c r="F3934" t="s">
        <v>475</v>
      </c>
      <c r="G3934" t="s">
        <v>60</v>
      </c>
      <c r="H3934" t="s">
        <v>393</v>
      </c>
      <c r="I3934" t="s">
        <v>13</v>
      </c>
      <c r="J3934" t="s">
        <v>233</v>
      </c>
      <c r="K3934" t="s">
        <v>17</v>
      </c>
      <c r="L3934" t="s">
        <v>731</v>
      </c>
      <c r="M3934" t="s">
        <v>94</v>
      </c>
      <c r="N3934" s="1">
        <v>897305.25</v>
      </c>
      <c r="O3934" s="1">
        <v>667545.97</v>
      </c>
    </row>
    <row r="3935" spans="1:15" x14ac:dyDescent="0.25">
      <c r="A3935" s="2">
        <v>45108.903310185182</v>
      </c>
      <c r="B3935">
        <f t="shared" si="122"/>
        <v>1</v>
      </c>
      <c r="C3935">
        <f t="shared" si="123"/>
        <v>7</v>
      </c>
      <c r="D3935" s="2">
        <f>DATE(2023,KB_s[[#This Row],[Monat]],KB_s[[#This Row],[Tag]])</f>
        <v>45108</v>
      </c>
      <c r="E3935" s="3">
        <f>WEEKNUM(KB_s[[#This Row],[kill_datetime]],2)</f>
        <v>27</v>
      </c>
      <c r="F3935" t="s">
        <v>306</v>
      </c>
      <c r="G3935" t="s">
        <v>13</v>
      </c>
      <c r="H3935" t="s">
        <v>64</v>
      </c>
      <c r="I3935" t="s">
        <v>20</v>
      </c>
      <c r="J3935" t="s">
        <v>251</v>
      </c>
      <c r="K3935" t="s">
        <v>52</v>
      </c>
      <c r="L3935" t="s">
        <v>731</v>
      </c>
      <c r="M3935" t="s">
        <v>94</v>
      </c>
      <c r="N3935" s="1">
        <v>294898945.30000001</v>
      </c>
      <c r="O3935" s="1">
        <v>112121561.98</v>
      </c>
    </row>
    <row r="3936" spans="1:15" x14ac:dyDescent="0.25">
      <c r="A3936" s="2">
        <v>45108.903553240743</v>
      </c>
      <c r="B3936">
        <f t="shared" si="122"/>
        <v>1</v>
      </c>
      <c r="C3936">
        <f t="shared" si="123"/>
        <v>7</v>
      </c>
      <c r="D3936" s="2">
        <f>DATE(2023,KB_s[[#This Row],[Monat]],KB_s[[#This Row],[Tag]])</f>
        <v>45108</v>
      </c>
      <c r="E3936" s="3">
        <f>WEEKNUM(KB_s[[#This Row],[kill_datetime]],2)</f>
        <v>27</v>
      </c>
      <c r="F3936" t="s">
        <v>120</v>
      </c>
      <c r="G3936" t="s">
        <v>27</v>
      </c>
      <c r="H3936" t="s">
        <v>382</v>
      </c>
      <c r="I3936" t="s">
        <v>20</v>
      </c>
      <c r="J3936" t="s">
        <v>251</v>
      </c>
      <c r="K3936" t="s">
        <v>52</v>
      </c>
      <c r="L3936" t="s">
        <v>731</v>
      </c>
      <c r="M3936" t="s">
        <v>94</v>
      </c>
      <c r="N3936" s="1">
        <v>293012440.99000001</v>
      </c>
      <c r="O3936" s="1">
        <v>115510321.45999999</v>
      </c>
    </row>
    <row r="3937" spans="1:15" x14ac:dyDescent="0.25">
      <c r="A3937" s="2">
        <v>45108.904479166667</v>
      </c>
      <c r="B3937">
        <f t="shared" si="122"/>
        <v>1</v>
      </c>
      <c r="C3937">
        <f t="shared" si="123"/>
        <v>7</v>
      </c>
      <c r="D3937" s="2">
        <f>DATE(2023,KB_s[[#This Row],[Monat]],KB_s[[#This Row],[Tag]])</f>
        <v>45108</v>
      </c>
      <c r="E3937" s="3">
        <f>WEEKNUM(KB_s[[#This Row],[kill_datetime]],2)</f>
        <v>27</v>
      </c>
      <c r="F3937" t="s">
        <v>172</v>
      </c>
      <c r="G3937" t="s">
        <v>13</v>
      </c>
      <c r="H3937" t="s">
        <v>28</v>
      </c>
      <c r="I3937" t="s">
        <v>20</v>
      </c>
      <c r="J3937" t="s">
        <v>528</v>
      </c>
      <c r="K3937" t="s">
        <v>52</v>
      </c>
      <c r="L3937" t="s">
        <v>731</v>
      </c>
      <c r="M3937" t="s">
        <v>94</v>
      </c>
      <c r="N3937" s="1">
        <v>629855974.09000003</v>
      </c>
      <c r="O3937" s="1">
        <v>428581602.68000001</v>
      </c>
    </row>
    <row r="3938" spans="1:15" x14ac:dyDescent="0.25">
      <c r="A3938" s="2">
        <v>45108.905381944445</v>
      </c>
      <c r="B3938">
        <f t="shared" si="122"/>
        <v>1</v>
      </c>
      <c r="C3938">
        <f t="shared" si="123"/>
        <v>7</v>
      </c>
      <c r="D3938" s="2">
        <f>DATE(2023,KB_s[[#This Row],[Monat]],KB_s[[#This Row],[Tag]])</f>
        <v>45108</v>
      </c>
      <c r="E3938" s="3">
        <f>WEEKNUM(KB_s[[#This Row],[kill_datetime]],2)</f>
        <v>27</v>
      </c>
      <c r="F3938" t="s">
        <v>22</v>
      </c>
      <c r="G3938" t="s">
        <v>13</v>
      </c>
      <c r="H3938" t="s">
        <v>581</v>
      </c>
      <c r="I3938" t="s">
        <v>20</v>
      </c>
      <c r="J3938" t="s">
        <v>251</v>
      </c>
      <c r="K3938" t="s">
        <v>52</v>
      </c>
      <c r="L3938" t="s">
        <v>731</v>
      </c>
      <c r="M3938" t="s">
        <v>94</v>
      </c>
      <c r="N3938" s="1">
        <v>276082449.01999998</v>
      </c>
      <c r="O3938" s="1">
        <v>134508719.84</v>
      </c>
    </row>
    <row r="3939" spans="1:15" x14ac:dyDescent="0.25">
      <c r="A3939" s="2">
        <v>45108.905474537038</v>
      </c>
      <c r="B3939">
        <f t="shared" si="122"/>
        <v>1</v>
      </c>
      <c r="C3939">
        <f t="shared" si="123"/>
        <v>7</v>
      </c>
      <c r="D3939" s="2">
        <f>DATE(2023,KB_s[[#This Row],[Monat]],KB_s[[#This Row],[Tag]])</f>
        <v>45108</v>
      </c>
      <c r="E3939" s="3">
        <f>WEEKNUM(KB_s[[#This Row],[kill_datetime]],2)</f>
        <v>27</v>
      </c>
      <c r="F3939" t="s">
        <v>153</v>
      </c>
      <c r="G3939" t="s">
        <v>27</v>
      </c>
      <c r="H3939" t="s">
        <v>307</v>
      </c>
      <c r="I3939" t="s">
        <v>20</v>
      </c>
      <c r="J3939" t="s">
        <v>379</v>
      </c>
      <c r="K3939" t="s">
        <v>52</v>
      </c>
      <c r="L3939" t="s">
        <v>731</v>
      </c>
      <c r="M3939" t="s">
        <v>94</v>
      </c>
      <c r="N3939" s="1">
        <v>506208135.02999997</v>
      </c>
      <c r="O3939" s="1">
        <v>337327604.62</v>
      </c>
    </row>
    <row r="3940" spans="1:15" x14ac:dyDescent="0.25">
      <c r="A3940" s="2">
        <v>45108.906215277777</v>
      </c>
      <c r="B3940">
        <f t="shared" si="122"/>
        <v>1</v>
      </c>
      <c r="C3940">
        <f t="shared" si="123"/>
        <v>7</v>
      </c>
      <c r="D3940" s="2">
        <f>DATE(2023,KB_s[[#This Row],[Monat]],KB_s[[#This Row],[Tag]])</f>
        <v>45108</v>
      </c>
      <c r="E3940" s="3">
        <f>WEEKNUM(KB_s[[#This Row],[kill_datetime]],2)</f>
        <v>27</v>
      </c>
      <c r="F3940" t="s">
        <v>101</v>
      </c>
      <c r="G3940" t="s">
        <v>27</v>
      </c>
      <c r="H3940" t="s">
        <v>481</v>
      </c>
      <c r="I3940" t="s">
        <v>60</v>
      </c>
      <c r="J3940" t="s">
        <v>478</v>
      </c>
      <c r="K3940" t="s">
        <v>32</v>
      </c>
      <c r="L3940" t="s">
        <v>731</v>
      </c>
      <c r="M3940" t="s">
        <v>94</v>
      </c>
      <c r="N3940" s="1">
        <v>113014978.06</v>
      </c>
      <c r="O3940" s="1">
        <v>89136440.180000007</v>
      </c>
    </row>
    <row r="3941" spans="1:15" x14ac:dyDescent="0.25">
      <c r="A3941" s="2">
        <v>45108.906840277778</v>
      </c>
      <c r="B3941">
        <f t="shared" si="122"/>
        <v>1</v>
      </c>
      <c r="C3941">
        <f t="shared" si="123"/>
        <v>7</v>
      </c>
      <c r="D3941" s="2">
        <f>DATE(2023,KB_s[[#This Row],[Monat]],KB_s[[#This Row],[Tag]])</f>
        <v>45108</v>
      </c>
      <c r="E3941" s="3">
        <f>WEEKNUM(KB_s[[#This Row],[kill_datetime]],2)</f>
        <v>27</v>
      </c>
      <c r="F3941" t="s">
        <v>70</v>
      </c>
      <c r="G3941" t="s">
        <v>13</v>
      </c>
      <c r="H3941" t="s">
        <v>23</v>
      </c>
      <c r="I3941" t="s">
        <v>20</v>
      </c>
      <c r="J3941" t="s">
        <v>528</v>
      </c>
      <c r="K3941" t="s">
        <v>52</v>
      </c>
      <c r="L3941" t="s">
        <v>731</v>
      </c>
      <c r="M3941" t="s">
        <v>94</v>
      </c>
      <c r="N3941" s="1">
        <v>695215871.16999996</v>
      </c>
      <c r="O3941" s="1">
        <v>448075402.25999999</v>
      </c>
    </row>
    <row r="3942" spans="1:15" x14ac:dyDescent="0.25">
      <c r="A3942" s="2">
        <v>45108.907152777778</v>
      </c>
      <c r="B3942">
        <f t="shared" si="122"/>
        <v>1</v>
      </c>
      <c r="C3942">
        <f t="shared" si="123"/>
        <v>7</v>
      </c>
      <c r="D3942" s="2">
        <f>DATE(2023,KB_s[[#This Row],[Monat]],KB_s[[#This Row],[Tag]])</f>
        <v>45108</v>
      </c>
      <c r="E3942" s="3">
        <f>WEEKNUM(KB_s[[#This Row],[kill_datetime]],2)</f>
        <v>27</v>
      </c>
      <c r="F3942" t="s">
        <v>92</v>
      </c>
      <c r="G3942" t="s">
        <v>13</v>
      </c>
      <c r="H3942" t="s">
        <v>187</v>
      </c>
      <c r="I3942" t="s">
        <v>20</v>
      </c>
      <c r="J3942" t="s">
        <v>90</v>
      </c>
      <c r="K3942" t="s">
        <v>36</v>
      </c>
      <c r="L3942" t="s">
        <v>124</v>
      </c>
      <c r="M3942" t="s">
        <v>94</v>
      </c>
      <c r="N3942" s="1">
        <v>58902344.969999999</v>
      </c>
      <c r="O3942" s="1">
        <v>38151936.560000002</v>
      </c>
    </row>
    <row r="3943" spans="1:15" x14ac:dyDescent="0.25">
      <c r="A3943" s="2">
        <v>45108.907372685186</v>
      </c>
      <c r="B3943">
        <f t="shared" si="122"/>
        <v>1</v>
      </c>
      <c r="C3943">
        <f t="shared" si="123"/>
        <v>7</v>
      </c>
      <c r="D3943" s="2">
        <f>DATE(2023,KB_s[[#This Row],[Monat]],KB_s[[#This Row],[Tag]])</f>
        <v>45108</v>
      </c>
      <c r="E3943" s="3">
        <f>WEEKNUM(KB_s[[#This Row],[kill_datetime]],2)</f>
        <v>27</v>
      </c>
      <c r="F3943" t="s">
        <v>270</v>
      </c>
      <c r="G3943" t="s">
        <v>20</v>
      </c>
      <c r="H3943" t="s">
        <v>22</v>
      </c>
      <c r="I3943" t="s">
        <v>13</v>
      </c>
      <c r="J3943" t="s">
        <v>379</v>
      </c>
      <c r="K3943" t="s">
        <v>52</v>
      </c>
      <c r="L3943" t="s">
        <v>731</v>
      </c>
      <c r="M3943" t="s">
        <v>94</v>
      </c>
      <c r="N3943" s="1">
        <v>509059879.89999998</v>
      </c>
      <c r="O3943" s="1">
        <v>334509143.69</v>
      </c>
    </row>
    <row r="3944" spans="1:15" x14ac:dyDescent="0.25">
      <c r="A3944" s="2">
        <v>45108.907835648148</v>
      </c>
      <c r="B3944">
        <f t="shared" si="122"/>
        <v>1</v>
      </c>
      <c r="C3944">
        <f t="shared" si="123"/>
        <v>7</v>
      </c>
      <c r="D3944" s="2">
        <f>DATE(2023,KB_s[[#This Row],[Monat]],KB_s[[#This Row],[Tag]])</f>
        <v>45108</v>
      </c>
      <c r="E3944" s="3">
        <f>WEEKNUM(KB_s[[#This Row],[kill_datetime]],2)</f>
        <v>27</v>
      </c>
      <c r="F3944" t="s">
        <v>361</v>
      </c>
      <c r="G3944" t="s">
        <v>27</v>
      </c>
      <c r="H3944" t="s">
        <v>572</v>
      </c>
      <c r="I3944" t="s">
        <v>20</v>
      </c>
      <c r="J3944" t="s">
        <v>80</v>
      </c>
      <c r="K3944" t="s">
        <v>36</v>
      </c>
      <c r="L3944" t="s">
        <v>731</v>
      </c>
      <c r="M3944" t="s">
        <v>94</v>
      </c>
      <c r="N3944" s="1">
        <v>60629582.969999999</v>
      </c>
      <c r="O3944" s="1">
        <v>45877974.25</v>
      </c>
    </row>
    <row r="3945" spans="1:15" x14ac:dyDescent="0.25">
      <c r="A3945" s="2">
        <v>45108.908506944441</v>
      </c>
      <c r="B3945">
        <f t="shared" si="122"/>
        <v>1</v>
      </c>
      <c r="C3945">
        <f t="shared" si="123"/>
        <v>7</v>
      </c>
      <c r="D3945" s="2">
        <f>DATE(2023,KB_s[[#This Row],[Monat]],KB_s[[#This Row],[Tag]])</f>
        <v>45108</v>
      </c>
      <c r="E3945" s="3">
        <f>WEEKNUM(KB_s[[#This Row],[kill_datetime]],2)</f>
        <v>27</v>
      </c>
      <c r="F3945" t="s">
        <v>362</v>
      </c>
      <c r="G3945" t="s">
        <v>60</v>
      </c>
      <c r="H3945" t="s">
        <v>22</v>
      </c>
      <c r="I3945" t="s">
        <v>13</v>
      </c>
      <c r="J3945" t="s">
        <v>464</v>
      </c>
      <c r="K3945" t="s">
        <v>32</v>
      </c>
      <c r="L3945" t="s">
        <v>731</v>
      </c>
      <c r="M3945" t="s">
        <v>94</v>
      </c>
      <c r="N3945" s="1">
        <v>21967458.899999999</v>
      </c>
      <c r="O3945" s="1">
        <v>7787367.71</v>
      </c>
    </row>
    <row r="3946" spans="1:15" x14ac:dyDescent="0.25">
      <c r="A3946" s="2">
        <v>45108.908518518518</v>
      </c>
      <c r="B3946">
        <f t="shared" si="122"/>
        <v>1</v>
      </c>
      <c r="C3946">
        <f t="shared" si="123"/>
        <v>7</v>
      </c>
      <c r="D3946" s="2">
        <f>DATE(2023,KB_s[[#This Row],[Monat]],KB_s[[#This Row],[Tag]])</f>
        <v>45108</v>
      </c>
      <c r="E3946" s="3">
        <f>WEEKNUM(KB_s[[#This Row],[kill_datetime]],2)</f>
        <v>27</v>
      </c>
      <c r="F3946" t="s">
        <v>277</v>
      </c>
      <c r="G3946" t="s">
        <v>20</v>
      </c>
      <c r="H3946" t="s">
        <v>153</v>
      </c>
      <c r="I3946" t="s">
        <v>27</v>
      </c>
      <c r="J3946" t="s">
        <v>80</v>
      </c>
      <c r="K3946" t="s">
        <v>36</v>
      </c>
      <c r="L3946" t="s">
        <v>731</v>
      </c>
      <c r="M3946" t="s">
        <v>94</v>
      </c>
      <c r="N3946" s="1">
        <v>63745287.020000003</v>
      </c>
      <c r="O3946" s="1">
        <v>50838011.75</v>
      </c>
    </row>
    <row r="3947" spans="1:15" x14ac:dyDescent="0.25">
      <c r="A3947" s="2">
        <v>45108.908935185187</v>
      </c>
      <c r="B3947">
        <f t="shared" si="122"/>
        <v>1</v>
      </c>
      <c r="C3947">
        <f t="shared" si="123"/>
        <v>7</v>
      </c>
      <c r="D3947" s="2">
        <f>DATE(2023,KB_s[[#This Row],[Monat]],KB_s[[#This Row],[Tag]])</f>
        <v>45108</v>
      </c>
      <c r="E3947" s="3">
        <f>WEEKNUM(KB_s[[#This Row],[kill_datetime]],2)</f>
        <v>27</v>
      </c>
      <c r="F3947" t="s">
        <v>101</v>
      </c>
      <c r="G3947" t="s">
        <v>27</v>
      </c>
      <c r="H3947" t="s">
        <v>82</v>
      </c>
      <c r="I3947" t="s">
        <v>20</v>
      </c>
      <c r="J3947" t="s">
        <v>379</v>
      </c>
      <c r="K3947" t="s">
        <v>52</v>
      </c>
      <c r="L3947" t="s">
        <v>731</v>
      </c>
      <c r="M3947" t="s">
        <v>94</v>
      </c>
      <c r="N3947" s="1">
        <v>436549860.69999999</v>
      </c>
      <c r="O3947" s="1">
        <v>302439361.80000001</v>
      </c>
    </row>
    <row r="3948" spans="1:15" x14ac:dyDescent="0.25">
      <c r="A3948" s="2">
        <v>45108.910844907405</v>
      </c>
      <c r="B3948">
        <f t="shared" si="122"/>
        <v>1</v>
      </c>
      <c r="C3948">
        <f t="shared" si="123"/>
        <v>7</v>
      </c>
      <c r="D3948" s="2">
        <f>DATE(2023,KB_s[[#This Row],[Monat]],KB_s[[#This Row],[Tag]])</f>
        <v>45108</v>
      </c>
      <c r="E3948" s="3">
        <f>WEEKNUM(KB_s[[#This Row],[kill_datetime]],2)</f>
        <v>27</v>
      </c>
      <c r="F3948" t="s">
        <v>172</v>
      </c>
      <c r="G3948" t="s">
        <v>13</v>
      </c>
      <c r="H3948" t="s">
        <v>384</v>
      </c>
      <c r="I3948" t="s">
        <v>20</v>
      </c>
      <c r="J3948" t="s">
        <v>74</v>
      </c>
      <c r="K3948" t="s">
        <v>17</v>
      </c>
      <c r="L3948" t="s">
        <v>731</v>
      </c>
      <c r="M3948" t="s">
        <v>94</v>
      </c>
      <c r="N3948" s="1">
        <v>876661.58</v>
      </c>
      <c r="O3948" s="1">
        <v>627913.21</v>
      </c>
    </row>
    <row r="3949" spans="1:15" x14ac:dyDescent="0.25">
      <c r="A3949" s="2">
        <v>45108.911666666667</v>
      </c>
      <c r="B3949">
        <f t="shared" si="122"/>
        <v>1</v>
      </c>
      <c r="C3949">
        <f t="shared" si="123"/>
        <v>7</v>
      </c>
      <c r="D3949" s="2">
        <f>DATE(2023,KB_s[[#This Row],[Monat]],KB_s[[#This Row],[Tag]])</f>
        <v>45108</v>
      </c>
      <c r="E3949" s="3">
        <f>WEEKNUM(KB_s[[#This Row],[kill_datetime]],2)</f>
        <v>27</v>
      </c>
      <c r="F3949" t="s">
        <v>228</v>
      </c>
      <c r="G3949" t="s">
        <v>27</v>
      </c>
      <c r="H3949" t="s">
        <v>301</v>
      </c>
      <c r="I3949" t="s">
        <v>20</v>
      </c>
      <c r="J3949" t="s">
        <v>379</v>
      </c>
      <c r="K3949" t="s">
        <v>52</v>
      </c>
      <c r="L3949" t="s">
        <v>731</v>
      </c>
      <c r="M3949" t="s">
        <v>94</v>
      </c>
      <c r="N3949" s="1">
        <v>496513505.88</v>
      </c>
      <c r="O3949" s="1">
        <v>278712393.07999998</v>
      </c>
    </row>
    <row r="3950" spans="1:15" x14ac:dyDescent="0.25">
      <c r="A3950" s="2">
        <v>45108.912430555552</v>
      </c>
      <c r="B3950">
        <f t="shared" si="122"/>
        <v>1</v>
      </c>
      <c r="C3950">
        <f t="shared" si="123"/>
        <v>7</v>
      </c>
      <c r="D3950" s="2">
        <f>DATE(2023,KB_s[[#This Row],[Monat]],KB_s[[#This Row],[Tag]])</f>
        <v>45108</v>
      </c>
      <c r="E3950" s="3">
        <f>WEEKNUM(KB_s[[#This Row],[kill_datetime]],2)</f>
        <v>27</v>
      </c>
      <c r="F3950" t="s">
        <v>294</v>
      </c>
      <c r="G3950" t="s">
        <v>13</v>
      </c>
      <c r="H3950" t="s">
        <v>194</v>
      </c>
      <c r="I3950" t="s">
        <v>20</v>
      </c>
      <c r="J3950" t="s">
        <v>528</v>
      </c>
      <c r="K3950" t="s">
        <v>52</v>
      </c>
      <c r="L3950" t="s">
        <v>731</v>
      </c>
      <c r="M3950" t="s">
        <v>94</v>
      </c>
      <c r="N3950" s="1">
        <v>703816450.22000003</v>
      </c>
      <c r="O3950" s="1">
        <v>434234313.88</v>
      </c>
    </row>
    <row r="3951" spans="1:15" x14ac:dyDescent="0.25">
      <c r="A3951" s="2">
        <v>45108.913252314815</v>
      </c>
      <c r="B3951">
        <f t="shared" si="122"/>
        <v>1</v>
      </c>
      <c r="C3951">
        <f t="shared" si="123"/>
        <v>7</v>
      </c>
      <c r="D3951" s="2">
        <f>DATE(2023,KB_s[[#This Row],[Monat]],KB_s[[#This Row],[Tag]])</f>
        <v>45108</v>
      </c>
      <c r="E3951" s="3">
        <f>WEEKNUM(KB_s[[#This Row],[kill_datetime]],2)</f>
        <v>27</v>
      </c>
      <c r="F3951" t="s">
        <v>263</v>
      </c>
      <c r="G3951" t="s">
        <v>27</v>
      </c>
      <c r="H3951" t="s">
        <v>23</v>
      </c>
      <c r="I3951" t="s">
        <v>20</v>
      </c>
      <c r="J3951" t="s">
        <v>251</v>
      </c>
      <c r="K3951" t="s">
        <v>52</v>
      </c>
      <c r="L3951" t="s">
        <v>731</v>
      </c>
      <c r="M3951" t="s">
        <v>94</v>
      </c>
      <c r="N3951" s="1">
        <v>287531774.64999998</v>
      </c>
      <c r="O3951" s="1">
        <v>130533000.31</v>
      </c>
    </row>
    <row r="3952" spans="1:15" x14ac:dyDescent="0.25">
      <c r="A3952" s="2">
        <v>45108.913831018515</v>
      </c>
      <c r="B3952">
        <f t="shared" si="122"/>
        <v>1</v>
      </c>
      <c r="C3952">
        <f t="shared" si="123"/>
        <v>7</v>
      </c>
      <c r="D3952" s="2">
        <f>DATE(2023,KB_s[[#This Row],[Monat]],KB_s[[#This Row],[Tag]])</f>
        <v>45108</v>
      </c>
      <c r="E3952" s="3">
        <f>WEEKNUM(KB_s[[#This Row],[kill_datetime]],2)</f>
        <v>27</v>
      </c>
      <c r="F3952" t="s">
        <v>176</v>
      </c>
      <c r="G3952" t="s">
        <v>60</v>
      </c>
      <c r="H3952" t="s">
        <v>82</v>
      </c>
      <c r="I3952" t="s">
        <v>20</v>
      </c>
      <c r="J3952" t="s">
        <v>18</v>
      </c>
      <c r="K3952" t="s">
        <v>17</v>
      </c>
      <c r="L3952" t="s">
        <v>731</v>
      </c>
      <c r="M3952" t="s">
        <v>94</v>
      </c>
      <c r="N3952" s="1">
        <v>17526186.02</v>
      </c>
      <c r="O3952" s="1">
        <v>14459920.92</v>
      </c>
    </row>
    <row r="3953" spans="1:15" x14ac:dyDescent="0.25">
      <c r="A3953" s="2">
        <v>45108.915069444447</v>
      </c>
      <c r="B3953">
        <f t="shared" si="122"/>
        <v>1</v>
      </c>
      <c r="C3953">
        <f t="shared" si="123"/>
        <v>7</v>
      </c>
      <c r="D3953" s="2">
        <f>DATE(2023,KB_s[[#This Row],[Monat]],KB_s[[#This Row],[Tag]])</f>
        <v>45108</v>
      </c>
      <c r="E3953" s="3">
        <f>WEEKNUM(KB_s[[#This Row],[kill_datetime]],2)</f>
        <v>27</v>
      </c>
      <c r="F3953" t="s">
        <v>170</v>
      </c>
      <c r="G3953" t="s">
        <v>20</v>
      </c>
      <c r="H3953" t="s">
        <v>229</v>
      </c>
      <c r="I3953" t="s">
        <v>13</v>
      </c>
      <c r="J3953" t="s">
        <v>531</v>
      </c>
      <c r="K3953" t="s">
        <v>52</v>
      </c>
      <c r="L3953" t="s">
        <v>731</v>
      </c>
      <c r="M3953" t="s">
        <v>94</v>
      </c>
      <c r="N3953" s="1">
        <v>2013567643.03</v>
      </c>
      <c r="O3953" s="1">
        <v>1278084532.8399999</v>
      </c>
    </row>
    <row r="3954" spans="1:15" x14ac:dyDescent="0.25">
      <c r="A3954" s="2">
        <v>45108.915532407409</v>
      </c>
      <c r="B3954">
        <f t="shared" si="122"/>
        <v>1</v>
      </c>
      <c r="C3954">
        <f t="shared" si="123"/>
        <v>7</v>
      </c>
      <c r="D3954" s="2">
        <f>DATE(2023,KB_s[[#This Row],[Monat]],KB_s[[#This Row],[Tag]])</f>
        <v>45108</v>
      </c>
      <c r="E3954" s="3">
        <f>WEEKNUM(KB_s[[#This Row],[kill_datetime]],2)</f>
        <v>27</v>
      </c>
      <c r="F3954" t="s">
        <v>153</v>
      </c>
      <c r="G3954" t="s">
        <v>27</v>
      </c>
      <c r="H3954" t="s">
        <v>165</v>
      </c>
      <c r="I3954" t="s">
        <v>20</v>
      </c>
      <c r="J3954" t="s">
        <v>379</v>
      </c>
      <c r="K3954" t="s">
        <v>52</v>
      </c>
      <c r="L3954" t="s">
        <v>731</v>
      </c>
      <c r="M3954" t="s">
        <v>94</v>
      </c>
      <c r="N3954" s="1">
        <v>501534100.81999999</v>
      </c>
      <c r="O3954" s="1">
        <v>281008726.36000001</v>
      </c>
    </row>
    <row r="3955" spans="1:15" x14ac:dyDescent="0.25">
      <c r="A3955" s="2">
        <v>45108.916712962964</v>
      </c>
      <c r="B3955">
        <f t="shared" si="122"/>
        <v>1</v>
      </c>
      <c r="C3955">
        <f t="shared" si="123"/>
        <v>7</v>
      </c>
      <c r="D3955" s="2">
        <f>DATE(2023,KB_s[[#This Row],[Monat]],KB_s[[#This Row],[Tag]])</f>
        <v>45108</v>
      </c>
      <c r="E3955" s="3">
        <f>WEEKNUM(KB_s[[#This Row],[kill_datetime]],2)</f>
        <v>27</v>
      </c>
      <c r="F3955" t="s">
        <v>22</v>
      </c>
      <c r="G3955" t="s">
        <v>13</v>
      </c>
      <c r="H3955" t="s">
        <v>290</v>
      </c>
      <c r="I3955" t="s">
        <v>20</v>
      </c>
      <c r="J3955" t="s">
        <v>379</v>
      </c>
      <c r="K3955" t="s">
        <v>52</v>
      </c>
      <c r="L3955" t="s">
        <v>731</v>
      </c>
      <c r="M3955" t="s">
        <v>94</v>
      </c>
      <c r="N3955" s="1">
        <v>552042720.72000003</v>
      </c>
      <c r="O3955" s="1">
        <v>275625332.61000001</v>
      </c>
    </row>
    <row r="3956" spans="1:15" x14ac:dyDescent="0.25">
      <c r="A3956" s="2">
        <v>45108.917164351849</v>
      </c>
      <c r="B3956">
        <f t="shared" si="122"/>
        <v>1</v>
      </c>
      <c r="C3956">
        <f t="shared" si="123"/>
        <v>7</v>
      </c>
      <c r="D3956" s="2">
        <f>DATE(2023,KB_s[[#This Row],[Monat]],KB_s[[#This Row],[Tag]])</f>
        <v>45108</v>
      </c>
      <c r="E3956" s="3">
        <f>WEEKNUM(KB_s[[#This Row],[kill_datetime]],2)</f>
        <v>27</v>
      </c>
      <c r="F3956" t="s">
        <v>171</v>
      </c>
      <c r="G3956" t="s">
        <v>27</v>
      </c>
      <c r="H3956" t="s">
        <v>23</v>
      </c>
      <c r="I3956" t="s">
        <v>20</v>
      </c>
      <c r="J3956" t="s">
        <v>251</v>
      </c>
      <c r="K3956" t="s">
        <v>52</v>
      </c>
      <c r="L3956" t="s">
        <v>731</v>
      </c>
      <c r="M3956" t="s">
        <v>94</v>
      </c>
      <c r="N3956" s="1">
        <v>293040239.10000002</v>
      </c>
      <c r="O3956" s="1">
        <v>88808811.579999998</v>
      </c>
    </row>
    <row r="3957" spans="1:15" x14ac:dyDescent="0.25">
      <c r="A3957" s="2">
        <v>45108.917175925926</v>
      </c>
      <c r="B3957">
        <f t="shared" si="122"/>
        <v>1</v>
      </c>
      <c r="C3957">
        <f t="shared" si="123"/>
        <v>7</v>
      </c>
      <c r="D3957" s="2">
        <f>DATE(2023,KB_s[[#This Row],[Monat]],KB_s[[#This Row],[Tag]])</f>
        <v>45108</v>
      </c>
      <c r="E3957" s="3">
        <f>WEEKNUM(KB_s[[#This Row],[kill_datetime]],2)</f>
        <v>27</v>
      </c>
      <c r="F3957" t="s">
        <v>76</v>
      </c>
      <c r="G3957" t="s">
        <v>13</v>
      </c>
      <c r="H3957" t="s">
        <v>23</v>
      </c>
      <c r="I3957" t="s">
        <v>20</v>
      </c>
      <c r="J3957" t="s">
        <v>226</v>
      </c>
      <c r="K3957" t="s">
        <v>52</v>
      </c>
      <c r="L3957" t="s">
        <v>731</v>
      </c>
      <c r="M3957" t="s">
        <v>94</v>
      </c>
      <c r="N3957" s="1">
        <v>321149565.64999998</v>
      </c>
      <c r="O3957" s="1">
        <v>121795837.13</v>
      </c>
    </row>
    <row r="3958" spans="1:15" x14ac:dyDescent="0.25">
      <c r="A3958" s="2">
        <v>45108.917384259257</v>
      </c>
      <c r="B3958">
        <f t="shared" si="122"/>
        <v>1</v>
      </c>
      <c r="C3958">
        <f t="shared" si="123"/>
        <v>7</v>
      </c>
      <c r="D3958" s="2">
        <f>DATE(2023,KB_s[[#This Row],[Monat]],KB_s[[#This Row],[Tag]])</f>
        <v>45108</v>
      </c>
      <c r="E3958" s="3">
        <f>WEEKNUM(KB_s[[#This Row],[kill_datetime]],2)</f>
        <v>27</v>
      </c>
      <c r="F3958" t="s">
        <v>22</v>
      </c>
      <c r="G3958" t="s">
        <v>13</v>
      </c>
      <c r="H3958" t="s">
        <v>23</v>
      </c>
      <c r="I3958" t="s">
        <v>20</v>
      </c>
      <c r="J3958" t="s">
        <v>251</v>
      </c>
      <c r="K3958" t="s">
        <v>52</v>
      </c>
      <c r="L3958" t="s">
        <v>731</v>
      </c>
      <c r="M3958" t="s">
        <v>94</v>
      </c>
      <c r="N3958" s="1">
        <v>293040239.10000002</v>
      </c>
      <c r="O3958" s="1">
        <v>91334380.060000002</v>
      </c>
    </row>
    <row r="3959" spans="1:15" x14ac:dyDescent="0.25">
      <c r="A3959" s="2">
        <v>45108.918113425927</v>
      </c>
      <c r="B3959">
        <f t="shared" si="122"/>
        <v>1</v>
      </c>
      <c r="C3959">
        <f t="shared" si="123"/>
        <v>7</v>
      </c>
      <c r="D3959" s="2">
        <f>DATE(2023,KB_s[[#This Row],[Monat]],KB_s[[#This Row],[Tag]])</f>
        <v>45108</v>
      </c>
      <c r="E3959" s="3">
        <f>WEEKNUM(KB_s[[#This Row],[kill_datetime]],2)</f>
        <v>27</v>
      </c>
      <c r="F3959" t="s">
        <v>207</v>
      </c>
      <c r="G3959" t="s">
        <v>27</v>
      </c>
      <c r="H3959" t="s">
        <v>40</v>
      </c>
      <c r="I3959" t="s">
        <v>20</v>
      </c>
      <c r="J3959" t="s">
        <v>316</v>
      </c>
      <c r="K3959" t="s">
        <v>32</v>
      </c>
      <c r="L3959" t="s">
        <v>731</v>
      </c>
      <c r="M3959" t="s">
        <v>94</v>
      </c>
      <c r="N3959" s="1">
        <v>17177681.109999999</v>
      </c>
      <c r="O3959" s="1">
        <v>9159835.1899999995</v>
      </c>
    </row>
    <row r="3960" spans="1:15" x14ac:dyDescent="0.25">
      <c r="A3960" s="2">
        <v>45108.918680555558</v>
      </c>
      <c r="B3960">
        <f t="shared" si="122"/>
        <v>1</v>
      </c>
      <c r="C3960">
        <f t="shared" si="123"/>
        <v>7</v>
      </c>
      <c r="D3960" s="2">
        <f>DATE(2023,KB_s[[#This Row],[Monat]],KB_s[[#This Row],[Tag]])</f>
        <v>45108</v>
      </c>
      <c r="E3960" s="3">
        <f>WEEKNUM(KB_s[[#This Row],[kill_datetime]],2)</f>
        <v>27</v>
      </c>
      <c r="F3960" t="s">
        <v>76</v>
      </c>
      <c r="G3960" t="s">
        <v>13</v>
      </c>
      <c r="H3960" t="s">
        <v>19</v>
      </c>
      <c r="I3960" t="s">
        <v>20</v>
      </c>
      <c r="J3960" t="s">
        <v>251</v>
      </c>
      <c r="K3960" t="s">
        <v>52</v>
      </c>
      <c r="L3960" t="s">
        <v>731</v>
      </c>
      <c r="M3960" t="s">
        <v>94</v>
      </c>
      <c r="N3960" s="1">
        <v>287559617.97000003</v>
      </c>
      <c r="O3960" s="1">
        <v>104041068.09</v>
      </c>
    </row>
    <row r="3961" spans="1:15" x14ac:dyDescent="0.25">
      <c r="A3961" s="2">
        <v>45108.918692129628</v>
      </c>
      <c r="B3961">
        <f t="shared" si="122"/>
        <v>1</v>
      </c>
      <c r="C3961">
        <f t="shared" si="123"/>
        <v>7</v>
      </c>
      <c r="D3961" s="2">
        <f>DATE(2023,KB_s[[#This Row],[Monat]],KB_s[[#This Row],[Tag]])</f>
        <v>45108</v>
      </c>
      <c r="E3961" s="3">
        <f>WEEKNUM(KB_s[[#This Row],[kill_datetime]],2)</f>
        <v>27</v>
      </c>
      <c r="F3961" t="s">
        <v>258</v>
      </c>
      <c r="G3961" t="s">
        <v>60</v>
      </c>
      <c r="H3961" t="s">
        <v>164</v>
      </c>
      <c r="I3961" t="s">
        <v>13</v>
      </c>
      <c r="J3961" t="s">
        <v>379</v>
      </c>
      <c r="K3961" t="s">
        <v>52</v>
      </c>
      <c r="L3961" t="s">
        <v>731</v>
      </c>
      <c r="M3961" t="s">
        <v>94</v>
      </c>
      <c r="N3961" s="1">
        <v>485789174.57999998</v>
      </c>
      <c r="O3961" s="1">
        <v>321411706.56999999</v>
      </c>
    </row>
    <row r="3962" spans="1:15" x14ac:dyDescent="0.25">
      <c r="A3962" s="2">
        <v>45108.919039351851</v>
      </c>
      <c r="B3962">
        <f t="shared" si="122"/>
        <v>1</v>
      </c>
      <c r="C3962">
        <f t="shared" si="123"/>
        <v>7</v>
      </c>
      <c r="D3962" s="2">
        <f>DATE(2023,KB_s[[#This Row],[Monat]],KB_s[[#This Row],[Tag]])</f>
        <v>45108</v>
      </c>
      <c r="E3962" s="3">
        <f>WEEKNUM(KB_s[[#This Row],[kill_datetime]],2)</f>
        <v>27</v>
      </c>
      <c r="F3962" t="s">
        <v>597</v>
      </c>
      <c r="G3962" t="s">
        <v>60</v>
      </c>
      <c r="H3962" t="s">
        <v>93</v>
      </c>
      <c r="I3962" t="s">
        <v>13</v>
      </c>
      <c r="J3962" t="s">
        <v>74</v>
      </c>
      <c r="K3962" t="s">
        <v>17</v>
      </c>
      <c r="L3962" t="s">
        <v>731</v>
      </c>
      <c r="M3962" t="s">
        <v>94</v>
      </c>
      <c r="N3962" s="1">
        <v>827244.4</v>
      </c>
      <c r="O3962" s="1">
        <v>632161.85</v>
      </c>
    </row>
    <row r="3963" spans="1:15" x14ac:dyDescent="0.25">
      <c r="A3963" s="2">
        <v>45108.919409722221</v>
      </c>
      <c r="B3963">
        <f t="shared" si="122"/>
        <v>1</v>
      </c>
      <c r="C3963">
        <f t="shared" si="123"/>
        <v>7</v>
      </c>
      <c r="D3963" s="2">
        <f>DATE(2023,KB_s[[#This Row],[Monat]],KB_s[[#This Row],[Tag]])</f>
        <v>45108</v>
      </c>
      <c r="E3963" s="3">
        <f>WEEKNUM(KB_s[[#This Row],[kill_datetime]],2)</f>
        <v>27</v>
      </c>
      <c r="F3963" t="s">
        <v>153</v>
      </c>
      <c r="G3963" t="s">
        <v>27</v>
      </c>
      <c r="H3963" t="s">
        <v>198</v>
      </c>
      <c r="I3963" t="s">
        <v>20</v>
      </c>
      <c r="J3963" t="s">
        <v>251</v>
      </c>
      <c r="K3963" t="s">
        <v>52</v>
      </c>
      <c r="L3963" t="s">
        <v>731</v>
      </c>
      <c r="M3963" t="s">
        <v>94</v>
      </c>
      <c r="N3963" s="1">
        <v>292871364.43000001</v>
      </c>
      <c r="O3963" s="1">
        <v>145000847.56999999</v>
      </c>
    </row>
    <row r="3964" spans="1:15" x14ac:dyDescent="0.25">
      <c r="A3964" s="2">
        <v>45108.91982638889</v>
      </c>
      <c r="B3964">
        <f t="shared" si="122"/>
        <v>1</v>
      </c>
      <c r="C3964">
        <f t="shared" si="123"/>
        <v>7</v>
      </c>
      <c r="D3964" s="2">
        <f>DATE(2023,KB_s[[#This Row],[Monat]],KB_s[[#This Row],[Tag]])</f>
        <v>45108</v>
      </c>
      <c r="E3964" s="3">
        <f>WEEKNUM(KB_s[[#This Row],[kill_datetime]],2)</f>
        <v>27</v>
      </c>
      <c r="F3964" t="s">
        <v>26</v>
      </c>
      <c r="G3964" t="s">
        <v>27</v>
      </c>
      <c r="H3964" t="s">
        <v>290</v>
      </c>
      <c r="I3964" t="s">
        <v>20</v>
      </c>
      <c r="J3964" t="s">
        <v>114</v>
      </c>
      <c r="K3964" t="s">
        <v>17</v>
      </c>
      <c r="L3964" t="s">
        <v>731</v>
      </c>
      <c r="M3964" t="s">
        <v>94</v>
      </c>
      <c r="N3964" s="1">
        <v>71806204.079999998</v>
      </c>
      <c r="O3964" s="1">
        <v>59105066.880000003</v>
      </c>
    </row>
    <row r="3965" spans="1:15" x14ac:dyDescent="0.25">
      <c r="A3965" s="2">
        <v>45108.921736111108</v>
      </c>
      <c r="B3965">
        <f t="shared" si="122"/>
        <v>1</v>
      </c>
      <c r="C3965">
        <f t="shared" si="123"/>
        <v>7</v>
      </c>
      <c r="D3965" s="2">
        <f>DATE(2023,KB_s[[#This Row],[Monat]],KB_s[[#This Row],[Tag]])</f>
        <v>45108</v>
      </c>
      <c r="E3965" s="3">
        <f>WEEKNUM(KB_s[[#This Row],[kill_datetime]],2)</f>
        <v>27</v>
      </c>
      <c r="F3965" t="s">
        <v>28</v>
      </c>
      <c r="G3965" t="s">
        <v>20</v>
      </c>
      <c r="H3965" t="s">
        <v>228</v>
      </c>
      <c r="I3965" t="s">
        <v>27</v>
      </c>
      <c r="J3965" t="s">
        <v>90</v>
      </c>
      <c r="K3965" t="s">
        <v>36</v>
      </c>
      <c r="L3965" t="s">
        <v>731</v>
      </c>
      <c r="M3965" t="s">
        <v>94</v>
      </c>
      <c r="N3965" s="1">
        <v>56164825.700000003</v>
      </c>
      <c r="O3965" s="1">
        <v>44277444.479999997</v>
      </c>
    </row>
    <row r="3966" spans="1:15" x14ac:dyDescent="0.25">
      <c r="A3966" s="2">
        <v>45108.924097222225</v>
      </c>
      <c r="B3966">
        <f t="shared" si="122"/>
        <v>1</v>
      </c>
      <c r="C3966">
        <f t="shared" si="123"/>
        <v>7</v>
      </c>
      <c r="D3966" s="2">
        <f>DATE(2023,KB_s[[#This Row],[Monat]],KB_s[[#This Row],[Tag]])</f>
        <v>45108</v>
      </c>
      <c r="E3966" s="3">
        <f>WEEKNUM(KB_s[[#This Row],[kill_datetime]],2)</f>
        <v>27</v>
      </c>
      <c r="F3966" t="s">
        <v>344</v>
      </c>
      <c r="G3966" t="s">
        <v>20</v>
      </c>
      <c r="H3966" t="s">
        <v>487</v>
      </c>
      <c r="I3966" t="s">
        <v>27</v>
      </c>
      <c r="J3966" t="s">
        <v>200</v>
      </c>
      <c r="K3966" t="s">
        <v>17</v>
      </c>
      <c r="L3966" t="s">
        <v>731</v>
      </c>
      <c r="M3966" t="s">
        <v>94</v>
      </c>
      <c r="N3966" s="1">
        <v>1070774.27</v>
      </c>
      <c r="O3966" s="1">
        <v>930385.19</v>
      </c>
    </row>
    <row r="3967" spans="1:15" x14ac:dyDescent="0.25">
      <c r="A3967" s="2">
        <v>45108.925243055557</v>
      </c>
      <c r="B3967">
        <f t="shared" si="122"/>
        <v>1</v>
      </c>
      <c r="C3967">
        <f t="shared" si="123"/>
        <v>7</v>
      </c>
      <c r="D3967" s="2">
        <f>DATE(2023,KB_s[[#This Row],[Monat]],KB_s[[#This Row],[Tag]])</f>
        <v>45108</v>
      </c>
      <c r="E3967" s="3">
        <f>WEEKNUM(KB_s[[#This Row],[kill_datetime]],2)</f>
        <v>27</v>
      </c>
      <c r="F3967" t="s">
        <v>348</v>
      </c>
      <c r="G3967" t="s">
        <v>20</v>
      </c>
      <c r="H3967" t="s">
        <v>516</v>
      </c>
      <c r="I3967" t="s">
        <v>27</v>
      </c>
      <c r="J3967" t="s">
        <v>80</v>
      </c>
      <c r="K3967" t="s">
        <v>36</v>
      </c>
      <c r="L3967" t="s">
        <v>731</v>
      </c>
      <c r="M3967" t="s">
        <v>94</v>
      </c>
      <c r="N3967" s="1">
        <v>62856737.780000001</v>
      </c>
      <c r="O3967" s="1">
        <v>51916151.829999998</v>
      </c>
    </row>
    <row r="3968" spans="1:15" x14ac:dyDescent="0.25">
      <c r="A3968" s="2">
        <v>45108.926041666666</v>
      </c>
      <c r="B3968">
        <f t="shared" si="122"/>
        <v>1</v>
      </c>
      <c r="C3968">
        <f t="shared" si="123"/>
        <v>7</v>
      </c>
      <c r="D3968" s="2">
        <f>DATE(2023,KB_s[[#This Row],[Monat]],KB_s[[#This Row],[Tag]])</f>
        <v>45108</v>
      </c>
      <c r="E3968" s="3">
        <f>WEEKNUM(KB_s[[#This Row],[kill_datetime]],2)</f>
        <v>27</v>
      </c>
      <c r="F3968" t="s">
        <v>305</v>
      </c>
      <c r="G3968" t="s">
        <v>13</v>
      </c>
      <c r="H3968" t="s">
        <v>40</v>
      </c>
      <c r="I3968" t="s">
        <v>20</v>
      </c>
      <c r="J3968" t="s">
        <v>90</v>
      </c>
      <c r="K3968" t="s">
        <v>36</v>
      </c>
      <c r="L3968" t="s">
        <v>731</v>
      </c>
      <c r="M3968" t="s">
        <v>94</v>
      </c>
      <c r="N3968" s="1">
        <v>63067433.700000003</v>
      </c>
      <c r="O3968" s="1">
        <v>43300104.369999997</v>
      </c>
    </row>
    <row r="3969" spans="1:15" x14ac:dyDescent="0.25">
      <c r="A3969" s="2">
        <v>45108.92696759259</v>
      </c>
      <c r="B3969">
        <f t="shared" si="122"/>
        <v>1</v>
      </c>
      <c r="C3969">
        <f t="shared" si="123"/>
        <v>7</v>
      </c>
      <c r="D3969" s="2">
        <f>DATE(2023,KB_s[[#This Row],[Monat]],KB_s[[#This Row],[Tag]])</f>
        <v>45108</v>
      </c>
      <c r="E3969" s="3">
        <f>WEEKNUM(KB_s[[#This Row],[kill_datetime]],2)</f>
        <v>27</v>
      </c>
      <c r="F3969" t="s">
        <v>516</v>
      </c>
      <c r="G3969" t="s">
        <v>27</v>
      </c>
      <c r="H3969" t="s">
        <v>382</v>
      </c>
      <c r="I3969" t="s">
        <v>20</v>
      </c>
      <c r="J3969" t="s">
        <v>193</v>
      </c>
      <c r="K3969" t="s">
        <v>17</v>
      </c>
      <c r="L3969" t="s">
        <v>731</v>
      </c>
      <c r="M3969" t="s">
        <v>94</v>
      </c>
      <c r="N3969" s="1">
        <v>820035.82</v>
      </c>
      <c r="O3969" s="1">
        <v>615082.56999999995</v>
      </c>
    </row>
    <row r="3970" spans="1:15" x14ac:dyDescent="0.25">
      <c r="A3970" s="2">
        <v>45108.927037037036</v>
      </c>
      <c r="B3970">
        <f t="shared" ref="B3970:B4033" si="124">DAY(A3970)</f>
        <v>1</v>
      </c>
      <c r="C3970">
        <f t="shared" ref="C3970:C4033" si="125">MONTH(A3970)</f>
        <v>7</v>
      </c>
      <c r="D3970" s="2">
        <f>DATE(2023,KB_s[[#This Row],[Monat]],KB_s[[#This Row],[Tag]])</f>
        <v>45108</v>
      </c>
      <c r="E3970" s="3">
        <f>WEEKNUM(KB_s[[#This Row],[kill_datetime]],2)</f>
        <v>27</v>
      </c>
      <c r="F3970" t="s">
        <v>344</v>
      </c>
      <c r="G3970" t="s">
        <v>20</v>
      </c>
      <c r="H3970" t="s">
        <v>427</v>
      </c>
      <c r="I3970" t="s">
        <v>13</v>
      </c>
      <c r="J3970" t="s">
        <v>379</v>
      </c>
      <c r="K3970" t="s">
        <v>52</v>
      </c>
      <c r="L3970" t="s">
        <v>731</v>
      </c>
      <c r="M3970" t="s">
        <v>94</v>
      </c>
      <c r="N3970" s="1">
        <v>485026370.30000001</v>
      </c>
      <c r="O3970" s="1">
        <v>256222986.97999999</v>
      </c>
    </row>
    <row r="3971" spans="1:15" x14ac:dyDescent="0.25">
      <c r="A3971" s="2">
        <v>45108.927199074074</v>
      </c>
      <c r="B3971">
        <f t="shared" si="124"/>
        <v>1</v>
      </c>
      <c r="C3971">
        <f t="shared" si="125"/>
        <v>7</v>
      </c>
      <c r="D3971" s="2">
        <f>DATE(2023,KB_s[[#This Row],[Monat]],KB_s[[#This Row],[Tag]])</f>
        <v>45108</v>
      </c>
      <c r="E3971" s="3">
        <f>WEEKNUM(KB_s[[#This Row],[kill_datetime]],2)</f>
        <v>27</v>
      </c>
      <c r="F3971" t="s">
        <v>230</v>
      </c>
      <c r="G3971" t="s">
        <v>13</v>
      </c>
      <c r="H3971" t="s">
        <v>241</v>
      </c>
      <c r="I3971" t="s">
        <v>20</v>
      </c>
      <c r="J3971" t="s">
        <v>193</v>
      </c>
      <c r="K3971" t="s">
        <v>17</v>
      </c>
      <c r="L3971" t="s">
        <v>731</v>
      </c>
      <c r="M3971" t="s">
        <v>94</v>
      </c>
      <c r="N3971" s="1">
        <v>820035.82</v>
      </c>
      <c r="O3971" s="1">
        <v>644355.41</v>
      </c>
    </row>
    <row r="3972" spans="1:15" x14ac:dyDescent="0.25">
      <c r="A3972" s="2">
        <v>45108.927372685182</v>
      </c>
      <c r="B3972">
        <f t="shared" si="124"/>
        <v>1</v>
      </c>
      <c r="C3972">
        <f t="shared" si="125"/>
        <v>7</v>
      </c>
      <c r="D3972" s="2">
        <f>DATE(2023,KB_s[[#This Row],[Monat]],KB_s[[#This Row],[Tag]])</f>
        <v>45108</v>
      </c>
      <c r="E3972" s="3">
        <f>WEEKNUM(KB_s[[#This Row],[kill_datetime]],2)</f>
        <v>27</v>
      </c>
      <c r="F3972" t="s">
        <v>413</v>
      </c>
      <c r="G3972" t="s">
        <v>27</v>
      </c>
      <c r="H3972" t="s">
        <v>241</v>
      </c>
      <c r="I3972" t="s">
        <v>20</v>
      </c>
      <c r="J3972" t="s">
        <v>193</v>
      </c>
      <c r="K3972" t="s">
        <v>17</v>
      </c>
      <c r="L3972" t="s">
        <v>731</v>
      </c>
      <c r="M3972" t="s">
        <v>94</v>
      </c>
      <c r="N3972" s="1">
        <v>820035.82</v>
      </c>
      <c r="O3972" s="1">
        <v>644355.41</v>
      </c>
    </row>
    <row r="3973" spans="1:15" x14ac:dyDescent="0.25">
      <c r="A3973" s="2">
        <v>45108.92763888889</v>
      </c>
      <c r="B3973">
        <f t="shared" si="124"/>
        <v>1</v>
      </c>
      <c r="C3973">
        <f t="shared" si="125"/>
        <v>7</v>
      </c>
      <c r="D3973" s="2">
        <f>DATE(2023,KB_s[[#This Row],[Monat]],KB_s[[#This Row],[Tag]])</f>
        <v>45108</v>
      </c>
      <c r="E3973" s="3">
        <f>WEEKNUM(KB_s[[#This Row],[kill_datetime]],2)</f>
        <v>27</v>
      </c>
      <c r="F3973" t="s">
        <v>153</v>
      </c>
      <c r="G3973" t="s">
        <v>27</v>
      </c>
      <c r="H3973" t="s">
        <v>676</v>
      </c>
      <c r="I3973" t="s">
        <v>20</v>
      </c>
      <c r="J3973" t="s">
        <v>193</v>
      </c>
      <c r="K3973" t="s">
        <v>17</v>
      </c>
      <c r="L3973" t="s">
        <v>731</v>
      </c>
      <c r="M3973" t="s">
        <v>94</v>
      </c>
      <c r="N3973" s="1">
        <v>820035.82</v>
      </c>
      <c r="O3973" s="1">
        <v>611725.05000000005</v>
      </c>
    </row>
    <row r="3974" spans="1:15" x14ac:dyDescent="0.25">
      <c r="A3974" s="2">
        <v>45108.928449074076</v>
      </c>
      <c r="B3974">
        <f t="shared" si="124"/>
        <v>1</v>
      </c>
      <c r="C3974">
        <f t="shared" si="125"/>
        <v>7</v>
      </c>
      <c r="D3974" s="2">
        <f>DATE(2023,KB_s[[#This Row],[Monat]],KB_s[[#This Row],[Tag]])</f>
        <v>45108</v>
      </c>
      <c r="E3974" s="3">
        <f>WEEKNUM(KB_s[[#This Row],[kill_datetime]],2)</f>
        <v>27</v>
      </c>
      <c r="F3974" t="s">
        <v>661</v>
      </c>
      <c r="G3974" t="s">
        <v>60</v>
      </c>
      <c r="H3974" t="s">
        <v>558</v>
      </c>
      <c r="I3974" t="s">
        <v>27</v>
      </c>
      <c r="J3974" t="s">
        <v>80</v>
      </c>
      <c r="K3974" t="s">
        <v>36</v>
      </c>
      <c r="L3974" t="s">
        <v>731</v>
      </c>
      <c r="M3974" t="s">
        <v>94</v>
      </c>
      <c r="N3974" s="1">
        <v>63704513.020000003</v>
      </c>
      <c r="O3974" s="1">
        <v>50193447</v>
      </c>
    </row>
    <row r="3975" spans="1:15" x14ac:dyDescent="0.25">
      <c r="A3975" s="2">
        <v>45108.930567129632</v>
      </c>
      <c r="B3975">
        <f t="shared" si="124"/>
        <v>1</v>
      </c>
      <c r="C3975">
        <f t="shared" si="125"/>
        <v>7</v>
      </c>
      <c r="D3975" s="2">
        <f>DATE(2023,KB_s[[#This Row],[Monat]],KB_s[[#This Row],[Tag]])</f>
        <v>45108</v>
      </c>
      <c r="E3975" s="3">
        <f>WEEKNUM(KB_s[[#This Row],[kill_datetime]],2)</f>
        <v>27</v>
      </c>
      <c r="F3975" t="s">
        <v>176</v>
      </c>
      <c r="G3975" t="s">
        <v>60</v>
      </c>
      <c r="H3975" t="s">
        <v>59</v>
      </c>
      <c r="I3975" t="s">
        <v>60</v>
      </c>
      <c r="J3975" t="s">
        <v>90</v>
      </c>
      <c r="K3975" t="s">
        <v>36</v>
      </c>
      <c r="L3975" t="s">
        <v>731</v>
      </c>
      <c r="M3975" t="s">
        <v>94</v>
      </c>
      <c r="N3975" s="1">
        <v>47609487.649999999</v>
      </c>
      <c r="O3975" s="1">
        <v>37210662.030000001</v>
      </c>
    </row>
    <row r="3976" spans="1:15" x14ac:dyDescent="0.25">
      <c r="A3976" s="2">
        <v>45108.930925925924</v>
      </c>
      <c r="B3976">
        <f t="shared" si="124"/>
        <v>1</v>
      </c>
      <c r="C3976">
        <f t="shared" si="125"/>
        <v>7</v>
      </c>
      <c r="D3976" s="2">
        <f>DATE(2023,KB_s[[#This Row],[Monat]],KB_s[[#This Row],[Tag]])</f>
        <v>45108</v>
      </c>
      <c r="E3976" s="3">
        <f>WEEKNUM(KB_s[[#This Row],[kill_datetime]],2)</f>
        <v>27</v>
      </c>
      <c r="F3976" t="s">
        <v>121</v>
      </c>
      <c r="G3976" t="s">
        <v>27</v>
      </c>
      <c r="H3976" t="s">
        <v>23</v>
      </c>
      <c r="I3976" t="s">
        <v>20</v>
      </c>
      <c r="J3976" t="s">
        <v>90</v>
      </c>
      <c r="K3976" t="s">
        <v>36</v>
      </c>
      <c r="L3976" t="s">
        <v>731</v>
      </c>
      <c r="M3976" t="s">
        <v>94</v>
      </c>
      <c r="N3976" s="1">
        <v>61572435.439999998</v>
      </c>
      <c r="O3976" s="1">
        <v>43827023.479999997</v>
      </c>
    </row>
    <row r="3977" spans="1:15" x14ac:dyDescent="0.25">
      <c r="A3977" s="2">
        <v>45108.932546296295</v>
      </c>
      <c r="B3977">
        <f t="shared" si="124"/>
        <v>1</v>
      </c>
      <c r="C3977">
        <f t="shared" si="125"/>
        <v>7</v>
      </c>
      <c r="D3977" s="2">
        <f>DATE(2023,KB_s[[#This Row],[Monat]],KB_s[[#This Row],[Tag]])</f>
        <v>45108</v>
      </c>
      <c r="E3977" s="3">
        <f>WEEKNUM(KB_s[[#This Row],[kill_datetime]],2)</f>
        <v>27</v>
      </c>
      <c r="F3977" t="s">
        <v>287</v>
      </c>
      <c r="G3977" t="s">
        <v>27</v>
      </c>
      <c r="H3977" t="s">
        <v>521</v>
      </c>
      <c r="I3977" t="s">
        <v>60</v>
      </c>
      <c r="J3977" t="s">
        <v>56</v>
      </c>
      <c r="K3977" t="s">
        <v>17</v>
      </c>
      <c r="L3977" t="s">
        <v>731</v>
      </c>
      <c r="M3977" t="s">
        <v>94</v>
      </c>
      <c r="N3977" s="1">
        <v>5084127.5199999996</v>
      </c>
      <c r="O3977" s="1">
        <v>3463648.1</v>
      </c>
    </row>
    <row r="3978" spans="1:15" x14ac:dyDescent="0.25">
      <c r="A3978" s="2">
        <v>45108.933240740742</v>
      </c>
      <c r="B3978">
        <f t="shared" si="124"/>
        <v>1</v>
      </c>
      <c r="C3978">
        <f t="shared" si="125"/>
        <v>7</v>
      </c>
      <c r="D3978" s="2">
        <f>DATE(2023,KB_s[[#This Row],[Monat]],KB_s[[#This Row],[Tag]])</f>
        <v>45108</v>
      </c>
      <c r="E3978" s="3">
        <f>WEEKNUM(KB_s[[#This Row],[kill_datetime]],2)</f>
        <v>27</v>
      </c>
      <c r="F3978" t="s">
        <v>22</v>
      </c>
      <c r="G3978" t="s">
        <v>13</v>
      </c>
      <c r="H3978" t="s">
        <v>198</v>
      </c>
      <c r="I3978" t="s">
        <v>20</v>
      </c>
      <c r="J3978" t="s">
        <v>226</v>
      </c>
      <c r="K3978" t="s">
        <v>52</v>
      </c>
      <c r="L3978" t="s">
        <v>731</v>
      </c>
      <c r="M3978" t="s">
        <v>94</v>
      </c>
      <c r="N3978" s="1">
        <v>328683938.05000001</v>
      </c>
      <c r="O3978" s="1">
        <v>154675550.13</v>
      </c>
    </row>
    <row r="3979" spans="1:15" x14ac:dyDescent="0.25">
      <c r="A3979" s="2">
        <v>45108.933564814812</v>
      </c>
      <c r="B3979">
        <f t="shared" si="124"/>
        <v>1</v>
      </c>
      <c r="C3979">
        <f t="shared" si="125"/>
        <v>7</v>
      </c>
      <c r="D3979" s="2">
        <f>DATE(2023,KB_s[[#This Row],[Monat]],KB_s[[#This Row],[Tag]])</f>
        <v>45108</v>
      </c>
      <c r="E3979" s="3">
        <f>WEEKNUM(KB_s[[#This Row],[kill_datetime]],2)</f>
        <v>27</v>
      </c>
      <c r="F3979" t="s">
        <v>344</v>
      </c>
      <c r="G3979" t="s">
        <v>20</v>
      </c>
      <c r="H3979" t="s">
        <v>480</v>
      </c>
      <c r="I3979" t="s">
        <v>13</v>
      </c>
      <c r="J3979" t="s">
        <v>379</v>
      </c>
      <c r="K3979" t="s">
        <v>52</v>
      </c>
      <c r="L3979" t="s">
        <v>731</v>
      </c>
      <c r="M3979" t="s">
        <v>94</v>
      </c>
      <c r="N3979" s="1">
        <v>493953870.61000001</v>
      </c>
      <c r="O3979" s="1">
        <v>254436419.38</v>
      </c>
    </row>
    <row r="3980" spans="1:15" x14ac:dyDescent="0.25">
      <c r="A3980" s="2">
        <v>45108.936550925922</v>
      </c>
      <c r="B3980">
        <f t="shared" si="124"/>
        <v>1</v>
      </c>
      <c r="C3980">
        <f t="shared" si="125"/>
        <v>7</v>
      </c>
      <c r="D3980" s="2">
        <f>DATE(2023,KB_s[[#This Row],[Monat]],KB_s[[#This Row],[Tag]])</f>
        <v>45108</v>
      </c>
      <c r="E3980" s="3">
        <f>WEEKNUM(KB_s[[#This Row],[kill_datetime]],2)</f>
        <v>27</v>
      </c>
      <c r="F3980" t="s">
        <v>521</v>
      </c>
      <c r="G3980" t="s">
        <v>60</v>
      </c>
      <c r="H3980" t="s">
        <v>59</v>
      </c>
      <c r="I3980" t="s">
        <v>60</v>
      </c>
      <c r="J3980" t="s">
        <v>90</v>
      </c>
      <c r="K3980" t="s">
        <v>36</v>
      </c>
      <c r="L3980" t="s">
        <v>731</v>
      </c>
      <c r="M3980" t="s">
        <v>94</v>
      </c>
      <c r="N3980" s="1">
        <v>48432857.539999999</v>
      </c>
      <c r="O3980" s="1">
        <v>32967914.149999999</v>
      </c>
    </row>
    <row r="3981" spans="1:15" x14ac:dyDescent="0.25">
      <c r="A3981" s="2">
        <v>45108.937604166669</v>
      </c>
      <c r="B3981">
        <f t="shared" si="124"/>
        <v>1</v>
      </c>
      <c r="C3981">
        <f t="shared" si="125"/>
        <v>7</v>
      </c>
      <c r="D3981" s="2">
        <f>DATE(2023,KB_s[[#This Row],[Monat]],KB_s[[#This Row],[Tag]])</f>
        <v>45108</v>
      </c>
      <c r="E3981" s="3">
        <f>WEEKNUM(KB_s[[#This Row],[kill_datetime]],2)</f>
        <v>27</v>
      </c>
      <c r="F3981" t="s">
        <v>387</v>
      </c>
      <c r="G3981" t="s">
        <v>27</v>
      </c>
      <c r="H3981" t="s">
        <v>384</v>
      </c>
      <c r="I3981" t="s">
        <v>20</v>
      </c>
      <c r="J3981" t="s">
        <v>90</v>
      </c>
      <c r="K3981" t="s">
        <v>36</v>
      </c>
      <c r="L3981" t="s">
        <v>731</v>
      </c>
      <c r="M3981" t="s">
        <v>94</v>
      </c>
      <c r="N3981" s="1">
        <v>63823884.439999998</v>
      </c>
      <c r="O3981" s="1">
        <v>39633163.630000003</v>
      </c>
    </row>
    <row r="3982" spans="1:15" x14ac:dyDescent="0.25">
      <c r="A3982" s="2">
        <v>45108.9377662037</v>
      </c>
      <c r="B3982">
        <f t="shared" si="124"/>
        <v>1</v>
      </c>
      <c r="C3982">
        <f t="shared" si="125"/>
        <v>7</v>
      </c>
      <c r="D3982" s="2">
        <f>DATE(2023,KB_s[[#This Row],[Monat]],KB_s[[#This Row],[Tag]])</f>
        <v>45108</v>
      </c>
      <c r="E3982" s="3">
        <f>WEEKNUM(KB_s[[#This Row],[kill_datetime]],2)</f>
        <v>27</v>
      </c>
      <c r="F3982" t="s">
        <v>280</v>
      </c>
      <c r="G3982" t="s">
        <v>20</v>
      </c>
      <c r="H3982" t="s">
        <v>613</v>
      </c>
      <c r="I3982" t="s">
        <v>27</v>
      </c>
      <c r="J3982" t="s">
        <v>80</v>
      </c>
      <c r="K3982" t="s">
        <v>36</v>
      </c>
      <c r="L3982" t="s">
        <v>731</v>
      </c>
      <c r="M3982" t="s">
        <v>94</v>
      </c>
      <c r="N3982" s="1">
        <v>64205427.049999997</v>
      </c>
      <c r="O3982" s="1">
        <v>50821161.289999999</v>
      </c>
    </row>
    <row r="3983" spans="1:15" x14ac:dyDescent="0.25">
      <c r="A3983" s="2">
        <v>45108.938750000001</v>
      </c>
      <c r="B3983">
        <f t="shared" si="124"/>
        <v>1</v>
      </c>
      <c r="C3983">
        <f t="shared" si="125"/>
        <v>7</v>
      </c>
      <c r="D3983" s="2">
        <f>DATE(2023,KB_s[[#This Row],[Monat]],KB_s[[#This Row],[Tag]])</f>
        <v>45108</v>
      </c>
      <c r="E3983" s="3">
        <f>WEEKNUM(KB_s[[#This Row],[kill_datetime]],2)</f>
        <v>27</v>
      </c>
      <c r="F3983" t="s">
        <v>207</v>
      </c>
      <c r="G3983" t="s">
        <v>27</v>
      </c>
      <c r="H3983" t="s">
        <v>23</v>
      </c>
      <c r="I3983" t="s">
        <v>20</v>
      </c>
      <c r="J3983" t="s">
        <v>200</v>
      </c>
      <c r="K3983" t="s">
        <v>17</v>
      </c>
      <c r="L3983" t="s">
        <v>731</v>
      </c>
      <c r="M3983" t="s">
        <v>94</v>
      </c>
      <c r="N3983" s="1">
        <v>21744195.75</v>
      </c>
      <c r="O3983" s="1">
        <v>12604622.77</v>
      </c>
    </row>
    <row r="3984" spans="1:15" x14ac:dyDescent="0.25">
      <c r="A3984" s="2">
        <v>45108.940046296295</v>
      </c>
      <c r="B3984">
        <f t="shared" si="124"/>
        <v>1</v>
      </c>
      <c r="C3984">
        <f t="shared" si="125"/>
        <v>7</v>
      </c>
      <c r="D3984" s="2">
        <f>DATE(2023,KB_s[[#This Row],[Monat]],KB_s[[#This Row],[Tag]])</f>
        <v>45108</v>
      </c>
      <c r="E3984" s="3">
        <f>WEEKNUM(KB_s[[#This Row],[kill_datetime]],2)</f>
        <v>27</v>
      </c>
      <c r="F3984" t="s">
        <v>632</v>
      </c>
      <c r="G3984" t="s">
        <v>60</v>
      </c>
      <c r="H3984" t="s">
        <v>23</v>
      </c>
      <c r="I3984" t="s">
        <v>20</v>
      </c>
      <c r="J3984" t="s">
        <v>200</v>
      </c>
      <c r="K3984" t="s">
        <v>17</v>
      </c>
      <c r="L3984" t="s">
        <v>731</v>
      </c>
      <c r="M3984" t="s">
        <v>94</v>
      </c>
      <c r="N3984" s="1">
        <v>3608587.74</v>
      </c>
      <c r="O3984" s="1">
        <v>2746765.22</v>
      </c>
    </row>
    <row r="3985" spans="1:15" x14ac:dyDescent="0.25">
      <c r="A3985" s="2">
        <v>45108.943472222221</v>
      </c>
      <c r="B3985">
        <f t="shared" si="124"/>
        <v>1</v>
      </c>
      <c r="C3985">
        <f t="shared" si="125"/>
        <v>7</v>
      </c>
      <c r="D3985" s="2">
        <f>DATE(2023,KB_s[[#This Row],[Monat]],KB_s[[#This Row],[Tag]])</f>
        <v>45108</v>
      </c>
      <c r="E3985" s="3">
        <f>WEEKNUM(KB_s[[#This Row],[kill_datetime]],2)</f>
        <v>27</v>
      </c>
      <c r="F3985" t="s">
        <v>548</v>
      </c>
      <c r="G3985" t="s">
        <v>60</v>
      </c>
      <c r="H3985" t="s">
        <v>23</v>
      </c>
      <c r="I3985" t="s">
        <v>20</v>
      </c>
      <c r="J3985" t="s">
        <v>200</v>
      </c>
      <c r="K3985" t="s">
        <v>17</v>
      </c>
      <c r="L3985" t="s">
        <v>731</v>
      </c>
      <c r="M3985" t="s">
        <v>94</v>
      </c>
      <c r="N3985" s="1">
        <v>7665637.0599999996</v>
      </c>
      <c r="O3985" s="1">
        <v>3726766.25</v>
      </c>
    </row>
    <row r="3986" spans="1:15" x14ac:dyDescent="0.25">
      <c r="A3986" s="2">
        <v>45108.944166666668</v>
      </c>
      <c r="B3986">
        <f t="shared" si="124"/>
        <v>1</v>
      </c>
      <c r="C3986">
        <f t="shared" si="125"/>
        <v>7</v>
      </c>
      <c r="D3986" s="2">
        <f>DATE(2023,KB_s[[#This Row],[Monat]],KB_s[[#This Row],[Tag]])</f>
        <v>45108</v>
      </c>
      <c r="E3986" s="3">
        <f>WEEKNUM(KB_s[[#This Row],[kill_datetime]],2)</f>
        <v>27</v>
      </c>
      <c r="F3986" t="s">
        <v>76</v>
      </c>
      <c r="G3986" t="s">
        <v>13</v>
      </c>
      <c r="H3986" t="s">
        <v>369</v>
      </c>
      <c r="I3986" t="s">
        <v>20</v>
      </c>
      <c r="J3986" t="s">
        <v>379</v>
      </c>
      <c r="K3986" t="s">
        <v>52</v>
      </c>
      <c r="L3986" t="s">
        <v>731</v>
      </c>
      <c r="M3986" t="s">
        <v>94</v>
      </c>
      <c r="N3986" s="1">
        <v>522017384.57999998</v>
      </c>
      <c r="O3986" s="1">
        <v>290815479.58999997</v>
      </c>
    </row>
    <row r="3987" spans="1:15" x14ac:dyDescent="0.25">
      <c r="A3987" s="2">
        <v>45108.945567129631</v>
      </c>
      <c r="B3987">
        <f t="shared" si="124"/>
        <v>1</v>
      </c>
      <c r="C3987">
        <f t="shared" si="125"/>
        <v>7</v>
      </c>
      <c r="D3987" s="2">
        <f>DATE(2023,KB_s[[#This Row],[Monat]],KB_s[[#This Row],[Tag]])</f>
        <v>45108</v>
      </c>
      <c r="E3987" s="3">
        <f>WEEKNUM(KB_s[[#This Row],[kill_datetime]],2)</f>
        <v>27</v>
      </c>
      <c r="F3987" t="s">
        <v>282</v>
      </c>
      <c r="G3987" t="s">
        <v>27</v>
      </c>
      <c r="H3987" t="s">
        <v>40</v>
      </c>
      <c r="I3987" t="s">
        <v>20</v>
      </c>
      <c r="J3987" t="s">
        <v>251</v>
      </c>
      <c r="K3987" t="s">
        <v>52</v>
      </c>
      <c r="L3987" t="s">
        <v>731</v>
      </c>
      <c r="M3987" t="s">
        <v>94</v>
      </c>
      <c r="N3987" s="1">
        <v>334227969.62</v>
      </c>
      <c r="O3987" s="1">
        <v>105442719.86</v>
      </c>
    </row>
    <row r="3988" spans="1:15" x14ac:dyDescent="0.25">
      <c r="A3988" s="2">
        <v>45108.946423611109</v>
      </c>
      <c r="B3988">
        <f t="shared" si="124"/>
        <v>1</v>
      </c>
      <c r="C3988">
        <f t="shared" si="125"/>
        <v>7</v>
      </c>
      <c r="D3988" s="2">
        <f>DATE(2023,KB_s[[#This Row],[Monat]],KB_s[[#This Row],[Tag]])</f>
        <v>45108</v>
      </c>
      <c r="E3988" s="3">
        <f>WEEKNUM(KB_s[[#This Row],[kill_datetime]],2)</f>
        <v>27</v>
      </c>
      <c r="F3988" t="s">
        <v>237</v>
      </c>
      <c r="G3988" t="s">
        <v>13</v>
      </c>
      <c r="H3988" t="s">
        <v>349</v>
      </c>
      <c r="I3988" t="s">
        <v>20</v>
      </c>
      <c r="J3988" t="s">
        <v>379</v>
      </c>
      <c r="K3988" t="s">
        <v>52</v>
      </c>
      <c r="L3988" t="s">
        <v>731</v>
      </c>
      <c r="M3988" t="s">
        <v>94</v>
      </c>
      <c r="N3988" s="1">
        <v>504321112.06999999</v>
      </c>
      <c r="O3988" s="1">
        <v>254950252.34</v>
      </c>
    </row>
    <row r="3989" spans="1:15" x14ac:dyDescent="0.25">
      <c r="A3989" s="2">
        <v>45108.946666666663</v>
      </c>
      <c r="B3989">
        <f t="shared" si="124"/>
        <v>1</v>
      </c>
      <c r="C3989">
        <f t="shared" si="125"/>
        <v>7</v>
      </c>
      <c r="D3989" s="2">
        <f>DATE(2023,KB_s[[#This Row],[Monat]],KB_s[[#This Row],[Tag]])</f>
        <v>45108</v>
      </c>
      <c r="E3989" s="3">
        <f>WEEKNUM(KB_s[[#This Row],[kill_datetime]],2)</f>
        <v>27</v>
      </c>
      <c r="F3989" t="s">
        <v>287</v>
      </c>
      <c r="G3989" t="s">
        <v>27</v>
      </c>
      <c r="H3989" t="s">
        <v>519</v>
      </c>
      <c r="I3989" t="s">
        <v>20</v>
      </c>
      <c r="J3989" t="s">
        <v>251</v>
      </c>
      <c r="K3989" t="s">
        <v>52</v>
      </c>
      <c r="L3989" t="s">
        <v>731</v>
      </c>
      <c r="M3989" t="s">
        <v>94</v>
      </c>
      <c r="N3989" s="1">
        <v>287630706.82999998</v>
      </c>
      <c r="O3989" s="1">
        <v>116538183.98</v>
      </c>
    </row>
    <row r="3990" spans="1:15" x14ac:dyDescent="0.25">
      <c r="A3990" s="2">
        <v>45108.947280092594</v>
      </c>
      <c r="B3990">
        <f t="shared" si="124"/>
        <v>1</v>
      </c>
      <c r="C3990">
        <f t="shared" si="125"/>
        <v>7</v>
      </c>
      <c r="D3990" s="2">
        <f>DATE(2023,KB_s[[#This Row],[Monat]],KB_s[[#This Row],[Tag]])</f>
        <v>45108</v>
      </c>
      <c r="E3990" s="3">
        <f>WEEKNUM(KB_s[[#This Row],[kill_datetime]],2)</f>
        <v>27</v>
      </c>
      <c r="F3990" t="s">
        <v>479</v>
      </c>
      <c r="G3990" t="s">
        <v>13</v>
      </c>
      <c r="H3990" t="s">
        <v>557</v>
      </c>
      <c r="I3990" t="s">
        <v>20</v>
      </c>
      <c r="J3990" t="s">
        <v>251</v>
      </c>
      <c r="K3990" t="s">
        <v>52</v>
      </c>
      <c r="L3990" t="s">
        <v>731</v>
      </c>
      <c r="M3990" t="s">
        <v>94</v>
      </c>
      <c r="N3990" s="1">
        <v>293026116.27999997</v>
      </c>
      <c r="O3990" s="1">
        <v>72612570.079999998</v>
      </c>
    </row>
    <row r="3991" spans="1:15" x14ac:dyDescent="0.25">
      <c r="A3991" s="2">
        <v>45108.948113425926</v>
      </c>
      <c r="B3991">
        <f t="shared" si="124"/>
        <v>1</v>
      </c>
      <c r="C3991">
        <f t="shared" si="125"/>
        <v>7</v>
      </c>
      <c r="D3991" s="2">
        <f>DATE(2023,KB_s[[#This Row],[Monat]],KB_s[[#This Row],[Tag]])</f>
        <v>45108</v>
      </c>
      <c r="E3991" s="3">
        <f>WEEKNUM(KB_s[[#This Row],[kill_datetime]],2)</f>
        <v>27</v>
      </c>
      <c r="F3991" t="s">
        <v>57</v>
      </c>
      <c r="G3991" t="s">
        <v>13</v>
      </c>
      <c r="H3991" t="s">
        <v>572</v>
      </c>
      <c r="I3991" t="s">
        <v>20</v>
      </c>
      <c r="J3991" t="s">
        <v>251</v>
      </c>
      <c r="K3991" t="s">
        <v>52</v>
      </c>
      <c r="L3991" t="s">
        <v>731</v>
      </c>
      <c r="M3991" t="s">
        <v>94</v>
      </c>
      <c r="N3991" s="1">
        <v>338407294.23000002</v>
      </c>
      <c r="O3991" s="1">
        <v>139498913.69999999</v>
      </c>
    </row>
    <row r="3992" spans="1:15" x14ac:dyDescent="0.25">
      <c r="A3992" s="2">
        <v>45108.948553240742</v>
      </c>
      <c r="B3992">
        <f t="shared" si="124"/>
        <v>1</v>
      </c>
      <c r="C3992">
        <f t="shared" si="125"/>
        <v>7</v>
      </c>
      <c r="D3992" s="2">
        <f>DATE(2023,KB_s[[#This Row],[Monat]],KB_s[[#This Row],[Tag]])</f>
        <v>45108</v>
      </c>
      <c r="E3992" s="3">
        <f>WEEKNUM(KB_s[[#This Row],[kill_datetime]],2)</f>
        <v>27</v>
      </c>
      <c r="F3992" t="s">
        <v>144</v>
      </c>
      <c r="G3992" t="s">
        <v>27</v>
      </c>
      <c r="H3992" t="s">
        <v>402</v>
      </c>
      <c r="I3992" t="s">
        <v>20</v>
      </c>
      <c r="J3992" t="s">
        <v>39</v>
      </c>
      <c r="K3992" t="s">
        <v>32</v>
      </c>
      <c r="L3992" t="s">
        <v>731</v>
      </c>
      <c r="M3992" t="s">
        <v>94</v>
      </c>
      <c r="N3992" s="1">
        <v>22044717.120000001</v>
      </c>
      <c r="O3992" s="1">
        <v>3011272.8</v>
      </c>
    </row>
    <row r="3993" spans="1:15" x14ac:dyDescent="0.25">
      <c r="A3993" s="2">
        <v>45108.949525462966</v>
      </c>
      <c r="B3993">
        <f t="shared" si="124"/>
        <v>1</v>
      </c>
      <c r="C3993">
        <f t="shared" si="125"/>
        <v>7</v>
      </c>
      <c r="D3993" s="2">
        <f>DATE(2023,KB_s[[#This Row],[Monat]],KB_s[[#This Row],[Tag]])</f>
        <v>45108</v>
      </c>
      <c r="E3993" s="3">
        <f>WEEKNUM(KB_s[[#This Row],[kill_datetime]],2)</f>
        <v>27</v>
      </c>
      <c r="F3993" t="s">
        <v>312</v>
      </c>
      <c r="G3993" t="s">
        <v>13</v>
      </c>
      <c r="H3993" t="s">
        <v>519</v>
      </c>
      <c r="I3993" t="s">
        <v>20</v>
      </c>
      <c r="J3993" t="s">
        <v>251</v>
      </c>
      <c r="K3993" t="s">
        <v>52</v>
      </c>
      <c r="L3993" t="s">
        <v>731</v>
      </c>
      <c r="M3993" t="s">
        <v>94</v>
      </c>
      <c r="N3993" s="1">
        <v>283343883.36000001</v>
      </c>
      <c r="O3993" s="1">
        <v>125746643.12</v>
      </c>
    </row>
    <row r="3994" spans="1:15" x14ac:dyDescent="0.25">
      <c r="A3994" s="2">
        <v>45108.94972222222</v>
      </c>
      <c r="B3994">
        <f t="shared" si="124"/>
        <v>1</v>
      </c>
      <c r="C3994">
        <f t="shared" si="125"/>
        <v>7</v>
      </c>
      <c r="D3994" s="2">
        <f>DATE(2023,KB_s[[#This Row],[Monat]],KB_s[[#This Row],[Tag]])</f>
        <v>45108</v>
      </c>
      <c r="E3994" s="3">
        <f>WEEKNUM(KB_s[[#This Row],[kill_datetime]],2)</f>
        <v>27</v>
      </c>
      <c r="F3994" t="s">
        <v>231</v>
      </c>
      <c r="G3994" t="s">
        <v>13</v>
      </c>
      <c r="H3994" t="s">
        <v>64</v>
      </c>
      <c r="I3994" t="s">
        <v>20</v>
      </c>
      <c r="J3994" t="s">
        <v>251</v>
      </c>
      <c r="K3994" t="s">
        <v>52</v>
      </c>
      <c r="L3994" t="s">
        <v>731</v>
      </c>
      <c r="M3994" t="s">
        <v>94</v>
      </c>
      <c r="N3994" s="1">
        <v>289348087.61000001</v>
      </c>
      <c r="O3994" s="1">
        <v>103861348.81</v>
      </c>
    </row>
    <row r="3995" spans="1:15" x14ac:dyDescent="0.25">
      <c r="A3995" s="2">
        <v>45108.95003472222</v>
      </c>
      <c r="B3995">
        <f t="shared" si="124"/>
        <v>1</v>
      </c>
      <c r="C3995">
        <f t="shared" si="125"/>
        <v>7</v>
      </c>
      <c r="D3995" s="2">
        <f>DATE(2023,KB_s[[#This Row],[Monat]],KB_s[[#This Row],[Tag]])</f>
        <v>45108</v>
      </c>
      <c r="E3995" s="3">
        <f>WEEKNUM(KB_s[[#This Row],[kill_datetime]],2)</f>
        <v>27</v>
      </c>
      <c r="F3995" t="s">
        <v>12</v>
      </c>
      <c r="G3995" t="s">
        <v>13</v>
      </c>
      <c r="H3995" t="s">
        <v>187</v>
      </c>
      <c r="I3995" t="s">
        <v>20</v>
      </c>
      <c r="J3995" t="s">
        <v>251</v>
      </c>
      <c r="K3995" t="s">
        <v>52</v>
      </c>
      <c r="L3995" t="s">
        <v>731</v>
      </c>
      <c r="M3995" t="s">
        <v>94</v>
      </c>
      <c r="N3995" s="1">
        <v>306302666.25</v>
      </c>
      <c r="O3995" s="1">
        <v>95198097.280000001</v>
      </c>
    </row>
    <row r="3996" spans="1:15" x14ac:dyDescent="0.25">
      <c r="A3996" s="2">
        <v>45108.951018518521</v>
      </c>
      <c r="B3996">
        <f t="shared" si="124"/>
        <v>1</v>
      </c>
      <c r="C3996">
        <f t="shared" si="125"/>
        <v>7</v>
      </c>
      <c r="D3996" s="2">
        <f>DATE(2023,KB_s[[#This Row],[Monat]],KB_s[[#This Row],[Tag]])</f>
        <v>45108</v>
      </c>
      <c r="E3996" s="3">
        <f>WEEKNUM(KB_s[[#This Row],[kill_datetime]],2)</f>
        <v>27</v>
      </c>
      <c r="F3996" t="s">
        <v>553</v>
      </c>
      <c r="G3996" t="s">
        <v>27</v>
      </c>
      <c r="H3996" t="s">
        <v>40</v>
      </c>
      <c r="I3996" t="s">
        <v>20</v>
      </c>
      <c r="J3996" t="s">
        <v>251</v>
      </c>
      <c r="K3996" t="s">
        <v>52</v>
      </c>
      <c r="L3996" t="s">
        <v>731</v>
      </c>
      <c r="M3996" t="s">
        <v>94</v>
      </c>
      <c r="N3996" s="1">
        <v>287686349.64999998</v>
      </c>
      <c r="O3996" s="1">
        <v>79902180.120000005</v>
      </c>
    </row>
    <row r="3997" spans="1:15" x14ac:dyDescent="0.25">
      <c r="A3997" s="2">
        <v>45108.952233796299</v>
      </c>
      <c r="B3997">
        <f t="shared" si="124"/>
        <v>1</v>
      </c>
      <c r="C3997">
        <f t="shared" si="125"/>
        <v>7</v>
      </c>
      <c r="D3997" s="2">
        <f>DATE(2023,KB_s[[#This Row],[Monat]],KB_s[[#This Row],[Tag]])</f>
        <v>45108</v>
      </c>
      <c r="E3997" s="3">
        <f>WEEKNUM(KB_s[[#This Row],[kill_datetime]],2)</f>
        <v>27</v>
      </c>
      <c r="F3997" t="s">
        <v>148</v>
      </c>
      <c r="G3997" t="s">
        <v>27</v>
      </c>
      <c r="H3997" t="s">
        <v>330</v>
      </c>
      <c r="I3997" t="s">
        <v>20</v>
      </c>
      <c r="J3997" t="s">
        <v>379</v>
      </c>
      <c r="K3997" t="s">
        <v>52</v>
      </c>
      <c r="L3997" t="s">
        <v>731</v>
      </c>
      <c r="M3997" t="s">
        <v>94</v>
      </c>
      <c r="N3997" s="1">
        <v>501199964.62</v>
      </c>
      <c r="O3997" s="1">
        <v>319309737.83999997</v>
      </c>
    </row>
    <row r="3998" spans="1:15" x14ac:dyDescent="0.25">
      <c r="A3998" s="2">
        <v>45108.952638888892</v>
      </c>
      <c r="B3998">
        <f t="shared" si="124"/>
        <v>1</v>
      </c>
      <c r="C3998">
        <f t="shared" si="125"/>
        <v>7</v>
      </c>
      <c r="D3998" s="2">
        <f>DATE(2023,KB_s[[#This Row],[Monat]],KB_s[[#This Row],[Tag]])</f>
        <v>45108</v>
      </c>
      <c r="E3998" s="3">
        <f>WEEKNUM(KB_s[[#This Row],[kill_datetime]],2)</f>
        <v>27</v>
      </c>
      <c r="F3998" t="s">
        <v>521</v>
      </c>
      <c r="G3998" t="s">
        <v>60</v>
      </c>
      <c r="H3998" t="s">
        <v>407</v>
      </c>
      <c r="I3998" t="s">
        <v>27</v>
      </c>
      <c r="J3998" t="s">
        <v>193</v>
      </c>
      <c r="K3998" t="s">
        <v>17</v>
      </c>
      <c r="L3998" t="s">
        <v>731</v>
      </c>
      <c r="M3998" t="s">
        <v>94</v>
      </c>
      <c r="N3998" s="1">
        <v>401090.74</v>
      </c>
      <c r="O3998" s="1">
        <v>287328.14</v>
      </c>
    </row>
    <row r="3999" spans="1:15" x14ac:dyDescent="0.25">
      <c r="A3999" s="2">
        <v>45108.953425925924</v>
      </c>
      <c r="B3999">
        <f t="shared" si="124"/>
        <v>1</v>
      </c>
      <c r="C3999">
        <f t="shared" si="125"/>
        <v>7</v>
      </c>
      <c r="D3999" s="2">
        <f>DATE(2023,KB_s[[#This Row],[Monat]],KB_s[[#This Row],[Tag]])</f>
        <v>45108</v>
      </c>
      <c r="E3999" s="3">
        <f>WEEKNUM(KB_s[[#This Row],[kill_datetime]],2)</f>
        <v>27</v>
      </c>
      <c r="F3999" t="s">
        <v>72</v>
      </c>
      <c r="G3999" t="s">
        <v>20</v>
      </c>
      <c r="H3999" t="s">
        <v>506</v>
      </c>
      <c r="I3999" t="s">
        <v>27</v>
      </c>
      <c r="J3999" t="s">
        <v>80</v>
      </c>
      <c r="K3999" t="s">
        <v>36</v>
      </c>
      <c r="L3999" t="s">
        <v>731</v>
      </c>
      <c r="M3999" t="s">
        <v>94</v>
      </c>
      <c r="N3999" s="1">
        <v>67221866.189999998</v>
      </c>
      <c r="O3999" s="1">
        <v>48553593.640000001</v>
      </c>
    </row>
    <row r="4000" spans="1:15" x14ac:dyDescent="0.25">
      <c r="A4000" s="2">
        <v>45108.954768518517</v>
      </c>
      <c r="B4000">
        <f t="shared" si="124"/>
        <v>1</v>
      </c>
      <c r="C4000">
        <f t="shared" si="125"/>
        <v>7</v>
      </c>
      <c r="D4000" s="2">
        <f>DATE(2023,KB_s[[#This Row],[Monat]],KB_s[[#This Row],[Tag]])</f>
        <v>45108</v>
      </c>
      <c r="E4000" s="3">
        <f>WEEKNUM(KB_s[[#This Row],[kill_datetime]],2)</f>
        <v>27</v>
      </c>
      <c r="F4000" t="s">
        <v>597</v>
      </c>
      <c r="G4000" t="s">
        <v>60</v>
      </c>
      <c r="H4000" t="s">
        <v>306</v>
      </c>
      <c r="I4000" t="s">
        <v>13</v>
      </c>
      <c r="J4000" t="s">
        <v>379</v>
      </c>
      <c r="K4000" t="s">
        <v>52</v>
      </c>
      <c r="L4000" t="s">
        <v>731</v>
      </c>
      <c r="M4000" t="s">
        <v>94</v>
      </c>
      <c r="N4000" s="1">
        <v>469422207.85000002</v>
      </c>
      <c r="O4000" s="1">
        <v>309637824.00999999</v>
      </c>
    </row>
    <row r="4001" spans="1:15" x14ac:dyDescent="0.25">
      <c r="A4001" s="2">
        <v>45108.954872685186</v>
      </c>
      <c r="B4001">
        <f t="shared" si="124"/>
        <v>1</v>
      </c>
      <c r="C4001">
        <f t="shared" si="125"/>
        <v>7</v>
      </c>
      <c r="D4001" s="2">
        <f>DATE(2023,KB_s[[#This Row],[Monat]],KB_s[[#This Row],[Tag]])</f>
        <v>45108</v>
      </c>
      <c r="E4001" s="3">
        <f>WEEKNUM(KB_s[[#This Row],[kill_datetime]],2)</f>
        <v>27</v>
      </c>
      <c r="F4001" t="s">
        <v>19</v>
      </c>
      <c r="G4001" t="s">
        <v>20</v>
      </c>
      <c r="H4001" t="s">
        <v>558</v>
      </c>
      <c r="I4001" t="s">
        <v>27</v>
      </c>
      <c r="J4001" t="s">
        <v>80</v>
      </c>
      <c r="K4001" t="s">
        <v>36</v>
      </c>
      <c r="L4001" t="s">
        <v>731</v>
      </c>
      <c r="M4001" t="s">
        <v>94</v>
      </c>
      <c r="N4001" s="1">
        <v>63686716.939999998</v>
      </c>
      <c r="O4001" s="1">
        <v>46633398.689999998</v>
      </c>
    </row>
    <row r="4002" spans="1:15" x14ac:dyDescent="0.25">
      <c r="A4002" s="2">
        <v>45108.956516203703</v>
      </c>
      <c r="B4002">
        <f t="shared" si="124"/>
        <v>1</v>
      </c>
      <c r="C4002">
        <f t="shared" si="125"/>
        <v>7</v>
      </c>
      <c r="D4002" s="2">
        <f>DATE(2023,KB_s[[#This Row],[Monat]],KB_s[[#This Row],[Tag]])</f>
        <v>45108</v>
      </c>
      <c r="E4002" s="3">
        <f>WEEKNUM(KB_s[[#This Row],[kill_datetime]],2)</f>
        <v>27</v>
      </c>
      <c r="F4002" t="s">
        <v>22</v>
      </c>
      <c r="G4002" t="s">
        <v>13</v>
      </c>
      <c r="H4002" t="s">
        <v>682</v>
      </c>
      <c r="I4002" t="s">
        <v>20</v>
      </c>
      <c r="J4002" t="s">
        <v>90</v>
      </c>
      <c r="K4002" t="s">
        <v>36</v>
      </c>
      <c r="L4002" t="s">
        <v>731</v>
      </c>
      <c r="M4002" t="s">
        <v>94</v>
      </c>
      <c r="N4002" s="1">
        <v>63665170.609999999</v>
      </c>
      <c r="O4002" s="1">
        <v>42078650.789999999</v>
      </c>
    </row>
    <row r="4003" spans="1:15" x14ac:dyDescent="0.25">
      <c r="A4003" s="2">
        <v>45108.956759259258</v>
      </c>
      <c r="B4003">
        <f t="shared" si="124"/>
        <v>1</v>
      </c>
      <c r="C4003">
        <f t="shared" si="125"/>
        <v>7</v>
      </c>
      <c r="D4003" s="2">
        <f>DATE(2023,KB_s[[#This Row],[Monat]],KB_s[[#This Row],[Tag]])</f>
        <v>45108</v>
      </c>
      <c r="E4003" s="3">
        <f>WEEKNUM(KB_s[[#This Row],[kill_datetime]],2)</f>
        <v>27</v>
      </c>
      <c r="F4003" t="s">
        <v>480</v>
      </c>
      <c r="G4003" t="s">
        <v>13</v>
      </c>
      <c r="H4003" t="s">
        <v>682</v>
      </c>
      <c r="I4003" t="s">
        <v>20</v>
      </c>
      <c r="J4003" t="s">
        <v>90</v>
      </c>
      <c r="K4003" t="s">
        <v>36</v>
      </c>
      <c r="L4003" t="s">
        <v>731</v>
      </c>
      <c r="M4003" t="s">
        <v>94</v>
      </c>
      <c r="N4003" s="1">
        <v>63336995.060000002</v>
      </c>
      <c r="O4003" s="1">
        <v>42470200.82</v>
      </c>
    </row>
    <row r="4004" spans="1:15" x14ac:dyDescent="0.25">
      <c r="A4004" s="2">
        <v>45108.957708333335</v>
      </c>
      <c r="B4004">
        <f t="shared" si="124"/>
        <v>1</v>
      </c>
      <c r="C4004">
        <f t="shared" si="125"/>
        <v>7</v>
      </c>
      <c r="D4004" s="2">
        <f>DATE(2023,KB_s[[#This Row],[Monat]],KB_s[[#This Row],[Tag]])</f>
        <v>45108</v>
      </c>
      <c r="E4004" s="3">
        <f>WEEKNUM(KB_s[[#This Row],[kill_datetime]],2)</f>
        <v>27</v>
      </c>
      <c r="F4004" t="s">
        <v>294</v>
      </c>
      <c r="G4004" t="s">
        <v>13</v>
      </c>
      <c r="H4004" t="s">
        <v>23</v>
      </c>
      <c r="I4004" t="s">
        <v>20</v>
      </c>
      <c r="J4004" t="s">
        <v>90</v>
      </c>
      <c r="K4004" t="s">
        <v>36</v>
      </c>
      <c r="L4004" t="s">
        <v>731</v>
      </c>
      <c r="M4004" t="s">
        <v>94</v>
      </c>
      <c r="N4004" s="1">
        <v>63642573.130000003</v>
      </c>
      <c r="O4004" s="1">
        <v>41116866.899999999</v>
      </c>
    </row>
    <row r="4005" spans="1:15" x14ac:dyDescent="0.25">
      <c r="A4005" s="2">
        <v>45108.958923611113</v>
      </c>
      <c r="B4005">
        <f t="shared" si="124"/>
        <v>1</v>
      </c>
      <c r="C4005">
        <f t="shared" si="125"/>
        <v>7</v>
      </c>
      <c r="D4005" s="2">
        <f>DATE(2023,KB_s[[#This Row],[Monat]],KB_s[[#This Row],[Tag]])</f>
        <v>45108</v>
      </c>
      <c r="E4005" s="3">
        <f>WEEKNUM(KB_s[[#This Row],[kill_datetime]],2)</f>
        <v>27</v>
      </c>
      <c r="F4005" t="s">
        <v>465</v>
      </c>
      <c r="G4005" t="s">
        <v>60</v>
      </c>
      <c r="H4005" t="s">
        <v>41</v>
      </c>
      <c r="I4005" t="s">
        <v>13</v>
      </c>
      <c r="J4005" t="s">
        <v>193</v>
      </c>
      <c r="K4005" t="s">
        <v>17</v>
      </c>
      <c r="L4005" t="s">
        <v>731</v>
      </c>
      <c r="M4005" t="s">
        <v>94</v>
      </c>
      <c r="N4005" s="1">
        <v>1137773.74</v>
      </c>
      <c r="O4005" s="1">
        <v>695793.04</v>
      </c>
    </row>
    <row r="4006" spans="1:15" x14ac:dyDescent="0.25">
      <c r="A4006" s="2">
        <v>45108.959004629629</v>
      </c>
      <c r="B4006">
        <f t="shared" si="124"/>
        <v>1</v>
      </c>
      <c r="C4006">
        <f t="shared" si="125"/>
        <v>7</v>
      </c>
      <c r="D4006" s="2">
        <f>DATE(2023,KB_s[[#This Row],[Monat]],KB_s[[#This Row],[Tag]])</f>
        <v>45108</v>
      </c>
      <c r="E4006" s="3">
        <f>WEEKNUM(KB_s[[#This Row],[kill_datetime]],2)</f>
        <v>27</v>
      </c>
      <c r="F4006" t="s">
        <v>97</v>
      </c>
      <c r="G4006" t="s">
        <v>20</v>
      </c>
      <c r="H4006" t="s">
        <v>21</v>
      </c>
      <c r="I4006" t="s">
        <v>13</v>
      </c>
      <c r="J4006" t="s">
        <v>200</v>
      </c>
      <c r="K4006" t="s">
        <v>17</v>
      </c>
      <c r="L4006" t="s">
        <v>731</v>
      </c>
      <c r="M4006" t="s">
        <v>94</v>
      </c>
      <c r="N4006" s="1">
        <v>6078669.5899999999</v>
      </c>
      <c r="O4006" s="1">
        <v>904570.4</v>
      </c>
    </row>
    <row r="4007" spans="1:15" x14ac:dyDescent="0.25">
      <c r="A4007" s="2">
        <v>45108.960949074077</v>
      </c>
      <c r="B4007">
        <f t="shared" si="124"/>
        <v>1</v>
      </c>
      <c r="C4007">
        <f t="shared" si="125"/>
        <v>7</v>
      </c>
      <c r="D4007" s="2">
        <f>DATE(2023,KB_s[[#This Row],[Monat]],KB_s[[#This Row],[Tag]])</f>
        <v>45108</v>
      </c>
      <c r="E4007" s="3">
        <f>WEEKNUM(KB_s[[#This Row],[kill_datetime]],2)</f>
        <v>27</v>
      </c>
      <c r="F4007" t="s">
        <v>411</v>
      </c>
      <c r="G4007" t="s">
        <v>27</v>
      </c>
      <c r="H4007" t="s">
        <v>82</v>
      </c>
      <c r="I4007" t="s">
        <v>20</v>
      </c>
      <c r="J4007" t="s">
        <v>379</v>
      </c>
      <c r="K4007" t="s">
        <v>52</v>
      </c>
      <c r="L4007" t="s">
        <v>731</v>
      </c>
      <c r="M4007" t="s">
        <v>94</v>
      </c>
      <c r="N4007" s="1">
        <v>533542744.54000002</v>
      </c>
      <c r="O4007" s="1">
        <v>269368039.31</v>
      </c>
    </row>
    <row r="4008" spans="1:15" x14ac:dyDescent="0.25">
      <c r="A4008" s="2">
        <v>45108.965601851851</v>
      </c>
      <c r="B4008">
        <f t="shared" si="124"/>
        <v>1</v>
      </c>
      <c r="C4008">
        <f t="shared" si="125"/>
        <v>7</v>
      </c>
      <c r="D4008" s="2">
        <f>DATE(2023,KB_s[[#This Row],[Monat]],KB_s[[#This Row],[Tag]])</f>
        <v>45108</v>
      </c>
      <c r="E4008" s="3">
        <f>WEEKNUM(KB_s[[#This Row],[kill_datetime]],2)</f>
        <v>27</v>
      </c>
      <c r="F4008" t="s">
        <v>197</v>
      </c>
      <c r="G4008" t="s">
        <v>27</v>
      </c>
      <c r="H4008" t="s">
        <v>23</v>
      </c>
      <c r="I4008" t="s">
        <v>20</v>
      </c>
      <c r="J4008" t="s">
        <v>379</v>
      </c>
      <c r="K4008" t="s">
        <v>52</v>
      </c>
      <c r="L4008" t="s">
        <v>731</v>
      </c>
      <c r="M4008" t="s">
        <v>94</v>
      </c>
      <c r="N4008" s="1">
        <v>494825528.25999999</v>
      </c>
      <c r="O4008" s="1">
        <v>322718349.75</v>
      </c>
    </row>
    <row r="4009" spans="1:15" x14ac:dyDescent="0.25">
      <c r="A4009" s="2">
        <v>45108.971631944441</v>
      </c>
      <c r="B4009">
        <f t="shared" si="124"/>
        <v>1</v>
      </c>
      <c r="C4009">
        <f t="shared" si="125"/>
        <v>7</v>
      </c>
      <c r="D4009" s="2">
        <f>DATE(2023,KB_s[[#This Row],[Monat]],KB_s[[#This Row],[Tag]])</f>
        <v>45108</v>
      </c>
      <c r="E4009" s="3">
        <f>WEEKNUM(KB_s[[#This Row],[kill_datetime]],2)</f>
        <v>27</v>
      </c>
      <c r="F4009" t="s">
        <v>404</v>
      </c>
      <c r="G4009" t="s">
        <v>60</v>
      </c>
      <c r="H4009" t="s">
        <v>409</v>
      </c>
      <c r="I4009" t="s">
        <v>13</v>
      </c>
      <c r="J4009" t="s">
        <v>379</v>
      </c>
      <c r="K4009" t="s">
        <v>52</v>
      </c>
      <c r="L4009" t="s">
        <v>731</v>
      </c>
      <c r="M4009" t="s">
        <v>94</v>
      </c>
      <c r="N4009" s="1">
        <v>461013718.91000003</v>
      </c>
      <c r="O4009" s="1">
        <v>266900921.25</v>
      </c>
    </row>
    <row r="4010" spans="1:15" x14ac:dyDescent="0.25">
      <c r="A4010" s="2">
        <v>45108.973402777781</v>
      </c>
      <c r="B4010">
        <f t="shared" si="124"/>
        <v>1</v>
      </c>
      <c r="C4010">
        <f t="shared" si="125"/>
        <v>7</v>
      </c>
      <c r="D4010" s="2">
        <f>DATE(2023,KB_s[[#This Row],[Monat]],KB_s[[#This Row],[Tag]])</f>
        <v>45108</v>
      </c>
      <c r="E4010" s="3">
        <f>WEEKNUM(KB_s[[#This Row],[kill_datetime]],2)</f>
        <v>27</v>
      </c>
      <c r="F4010" t="s">
        <v>305</v>
      </c>
      <c r="G4010" t="s">
        <v>13</v>
      </c>
      <c r="H4010" t="s">
        <v>23</v>
      </c>
      <c r="I4010" t="s">
        <v>20</v>
      </c>
      <c r="J4010" t="s">
        <v>379</v>
      </c>
      <c r="K4010" t="s">
        <v>52</v>
      </c>
      <c r="L4010" t="s">
        <v>731</v>
      </c>
      <c r="M4010" t="s">
        <v>94</v>
      </c>
      <c r="N4010" s="1">
        <v>553363007.48000002</v>
      </c>
      <c r="O4010" s="1">
        <v>293261401.35000002</v>
      </c>
    </row>
    <row r="4011" spans="1:15" x14ac:dyDescent="0.25">
      <c r="A4011" s="2">
        <v>45108.973541666666</v>
      </c>
      <c r="B4011">
        <f t="shared" si="124"/>
        <v>1</v>
      </c>
      <c r="C4011">
        <f t="shared" si="125"/>
        <v>7</v>
      </c>
      <c r="D4011" s="2">
        <f>DATE(2023,KB_s[[#This Row],[Monat]],KB_s[[#This Row],[Tag]])</f>
        <v>45108</v>
      </c>
      <c r="E4011" s="3">
        <f>WEEKNUM(KB_s[[#This Row],[kill_datetime]],2)</f>
        <v>27</v>
      </c>
      <c r="F4011" t="s">
        <v>254</v>
      </c>
      <c r="G4011" t="s">
        <v>13</v>
      </c>
      <c r="H4011" t="s">
        <v>508</v>
      </c>
      <c r="I4011" t="s">
        <v>20</v>
      </c>
      <c r="J4011" t="s">
        <v>379</v>
      </c>
      <c r="K4011" t="s">
        <v>52</v>
      </c>
      <c r="L4011" t="s">
        <v>731</v>
      </c>
      <c r="M4011" t="s">
        <v>94</v>
      </c>
      <c r="N4011" s="1">
        <v>502242315.87</v>
      </c>
      <c r="O4011" s="1">
        <v>318738554.45999998</v>
      </c>
    </row>
    <row r="4012" spans="1:15" x14ac:dyDescent="0.25">
      <c r="A4012" s="2">
        <v>45108.9762962963</v>
      </c>
      <c r="B4012">
        <f t="shared" si="124"/>
        <v>1</v>
      </c>
      <c r="C4012">
        <f t="shared" si="125"/>
        <v>7</v>
      </c>
      <c r="D4012" s="2">
        <f>DATE(2023,KB_s[[#This Row],[Monat]],KB_s[[#This Row],[Tag]])</f>
        <v>45108</v>
      </c>
      <c r="E4012" s="3">
        <f>WEEKNUM(KB_s[[#This Row],[kill_datetime]],2)</f>
        <v>27</v>
      </c>
      <c r="F4012" t="s">
        <v>480</v>
      </c>
      <c r="G4012" t="s">
        <v>13</v>
      </c>
      <c r="H4012" t="s">
        <v>23</v>
      </c>
      <c r="I4012" t="s">
        <v>20</v>
      </c>
      <c r="J4012" t="s">
        <v>56</v>
      </c>
      <c r="K4012" t="s">
        <v>17</v>
      </c>
      <c r="L4012" t="s">
        <v>731</v>
      </c>
      <c r="M4012" t="s">
        <v>94</v>
      </c>
      <c r="N4012" s="1">
        <v>745027.55</v>
      </c>
      <c r="O4012" s="1">
        <v>467620.74</v>
      </c>
    </row>
    <row r="4013" spans="1:15" x14ac:dyDescent="0.25">
      <c r="A4013" s="2">
        <v>45108.97828703704</v>
      </c>
      <c r="B4013">
        <f t="shared" si="124"/>
        <v>1</v>
      </c>
      <c r="C4013">
        <f t="shared" si="125"/>
        <v>7</v>
      </c>
      <c r="D4013" s="2">
        <f>DATE(2023,KB_s[[#This Row],[Monat]],KB_s[[#This Row],[Tag]])</f>
        <v>45108</v>
      </c>
      <c r="E4013" s="3">
        <f>WEEKNUM(KB_s[[#This Row],[kill_datetime]],2)</f>
        <v>27</v>
      </c>
      <c r="F4013" t="s">
        <v>146</v>
      </c>
      <c r="G4013" t="s">
        <v>60</v>
      </c>
      <c r="H4013" t="s">
        <v>613</v>
      </c>
      <c r="I4013" t="s">
        <v>27</v>
      </c>
      <c r="J4013" t="s">
        <v>80</v>
      </c>
      <c r="K4013" t="s">
        <v>36</v>
      </c>
      <c r="L4013" t="s">
        <v>731</v>
      </c>
      <c r="M4013" t="s">
        <v>94</v>
      </c>
      <c r="N4013" s="1">
        <v>62723236.950000003</v>
      </c>
      <c r="O4013" s="1">
        <v>46918247.350000001</v>
      </c>
    </row>
    <row r="4014" spans="1:15" x14ac:dyDescent="0.25">
      <c r="A4014" s="2">
        <v>45108.980011574073</v>
      </c>
      <c r="B4014">
        <f t="shared" si="124"/>
        <v>1</v>
      </c>
      <c r="C4014">
        <f t="shared" si="125"/>
        <v>7</v>
      </c>
      <c r="D4014" s="2">
        <f>DATE(2023,KB_s[[#This Row],[Monat]],KB_s[[#This Row],[Tag]])</f>
        <v>45108</v>
      </c>
      <c r="E4014" s="3">
        <f>WEEKNUM(KB_s[[#This Row],[kill_datetime]],2)</f>
        <v>27</v>
      </c>
      <c r="F4014" t="s">
        <v>465</v>
      </c>
      <c r="G4014" t="s">
        <v>60</v>
      </c>
      <c r="H4014" t="s">
        <v>228</v>
      </c>
      <c r="I4014" t="s">
        <v>27</v>
      </c>
      <c r="J4014" t="s">
        <v>90</v>
      </c>
      <c r="K4014" t="s">
        <v>36</v>
      </c>
      <c r="L4014" t="s">
        <v>731</v>
      </c>
      <c r="M4014" t="s">
        <v>94</v>
      </c>
      <c r="N4014" s="1">
        <v>62798059.020000003</v>
      </c>
      <c r="O4014" s="1">
        <v>48274574.210000001</v>
      </c>
    </row>
    <row r="4015" spans="1:15" x14ac:dyDescent="0.25">
      <c r="A4015" s="2">
        <v>45108.980254629627</v>
      </c>
      <c r="B4015">
        <f t="shared" si="124"/>
        <v>1</v>
      </c>
      <c r="C4015">
        <f t="shared" si="125"/>
        <v>7</v>
      </c>
      <c r="D4015" s="2">
        <f>DATE(2023,KB_s[[#This Row],[Monat]],KB_s[[#This Row],[Tag]])</f>
        <v>45108</v>
      </c>
      <c r="E4015" s="3">
        <f>WEEKNUM(KB_s[[#This Row],[kill_datetime]],2)</f>
        <v>27</v>
      </c>
      <c r="F4015" t="s">
        <v>12</v>
      </c>
      <c r="G4015" t="s">
        <v>13</v>
      </c>
      <c r="H4015" t="s">
        <v>23</v>
      </c>
      <c r="I4015" t="s">
        <v>20</v>
      </c>
      <c r="J4015" t="s">
        <v>48</v>
      </c>
      <c r="K4015" t="s">
        <v>25</v>
      </c>
      <c r="L4015" t="s">
        <v>731</v>
      </c>
      <c r="M4015" t="s">
        <v>94</v>
      </c>
      <c r="N4015" s="1">
        <v>12121857.02</v>
      </c>
      <c r="O4015" s="1">
        <v>5763939.5199999996</v>
      </c>
    </row>
    <row r="4016" spans="1:15" x14ac:dyDescent="0.25">
      <c r="A4016" s="2">
        <v>45108.980393518519</v>
      </c>
      <c r="B4016">
        <f t="shared" si="124"/>
        <v>1</v>
      </c>
      <c r="C4016">
        <f t="shared" si="125"/>
        <v>7</v>
      </c>
      <c r="D4016" s="2">
        <f>DATE(2023,KB_s[[#This Row],[Monat]],KB_s[[#This Row],[Tag]])</f>
        <v>45108</v>
      </c>
      <c r="E4016" s="3">
        <f>WEEKNUM(KB_s[[#This Row],[kill_datetime]],2)</f>
        <v>27</v>
      </c>
      <c r="F4016" t="s">
        <v>572</v>
      </c>
      <c r="G4016" t="s">
        <v>20</v>
      </c>
      <c r="H4016" t="s">
        <v>230</v>
      </c>
      <c r="I4016" t="s">
        <v>13</v>
      </c>
      <c r="J4016" t="s">
        <v>454</v>
      </c>
      <c r="K4016" t="s">
        <v>52</v>
      </c>
      <c r="L4016" t="s">
        <v>731</v>
      </c>
      <c r="M4016" t="s">
        <v>94</v>
      </c>
      <c r="N4016" s="1">
        <v>180639788.19999999</v>
      </c>
      <c r="O4016" s="1">
        <v>55129115.780000001</v>
      </c>
    </row>
    <row r="4017" spans="1:15" x14ac:dyDescent="0.25">
      <c r="A4017" s="2">
        <v>45108.981134259258</v>
      </c>
      <c r="B4017">
        <f t="shared" si="124"/>
        <v>1</v>
      </c>
      <c r="C4017">
        <f t="shared" si="125"/>
        <v>7</v>
      </c>
      <c r="D4017" s="2">
        <f>DATE(2023,KB_s[[#This Row],[Monat]],KB_s[[#This Row],[Tag]])</f>
        <v>45108</v>
      </c>
      <c r="E4017" s="3">
        <f>WEEKNUM(KB_s[[#This Row],[kill_datetime]],2)</f>
        <v>27</v>
      </c>
      <c r="F4017" t="s">
        <v>309</v>
      </c>
      <c r="G4017" t="s">
        <v>20</v>
      </c>
      <c r="H4017" t="s">
        <v>228</v>
      </c>
      <c r="I4017" t="s">
        <v>27</v>
      </c>
      <c r="J4017" t="s">
        <v>379</v>
      </c>
      <c r="K4017" t="s">
        <v>52</v>
      </c>
      <c r="L4017" t="s">
        <v>731</v>
      </c>
      <c r="M4017" t="s">
        <v>94</v>
      </c>
      <c r="N4017" s="1">
        <v>480453834.63999999</v>
      </c>
      <c r="O4017" s="1">
        <v>275296396.89999998</v>
      </c>
    </row>
    <row r="4018" spans="1:15" x14ac:dyDescent="0.25">
      <c r="A4018" s="2">
        <v>45108.981770833336</v>
      </c>
      <c r="B4018">
        <f t="shared" si="124"/>
        <v>1</v>
      </c>
      <c r="C4018">
        <f t="shared" si="125"/>
        <v>7</v>
      </c>
      <c r="D4018" s="2">
        <f>DATE(2023,KB_s[[#This Row],[Monat]],KB_s[[#This Row],[Tag]])</f>
        <v>45108</v>
      </c>
      <c r="E4018" s="3">
        <f>WEEKNUM(KB_s[[#This Row],[kill_datetime]],2)</f>
        <v>27</v>
      </c>
      <c r="F4018" t="s">
        <v>173</v>
      </c>
      <c r="G4018" t="s">
        <v>27</v>
      </c>
      <c r="H4018" t="s">
        <v>290</v>
      </c>
      <c r="I4018" t="s">
        <v>20</v>
      </c>
      <c r="J4018" t="s">
        <v>379</v>
      </c>
      <c r="K4018" t="s">
        <v>52</v>
      </c>
      <c r="L4018" t="s">
        <v>731</v>
      </c>
      <c r="M4018" t="s">
        <v>94</v>
      </c>
      <c r="N4018" s="1">
        <v>500334408.64999998</v>
      </c>
      <c r="O4018" s="1">
        <v>260353148.78999999</v>
      </c>
    </row>
    <row r="4019" spans="1:15" x14ac:dyDescent="0.25">
      <c r="A4019" s="2">
        <v>45108.981863425928</v>
      </c>
      <c r="B4019">
        <f t="shared" si="124"/>
        <v>1</v>
      </c>
      <c r="C4019">
        <f t="shared" si="125"/>
        <v>7</v>
      </c>
      <c r="D4019" s="2">
        <f>DATE(2023,KB_s[[#This Row],[Monat]],KB_s[[#This Row],[Tag]])</f>
        <v>45108</v>
      </c>
      <c r="E4019" s="3">
        <f>WEEKNUM(KB_s[[#This Row],[kill_datetime]],2)</f>
        <v>27</v>
      </c>
      <c r="F4019" t="s">
        <v>40</v>
      </c>
      <c r="G4019" t="s">
        <v>20</v>
      </c>
      <c r="H4019" t="s">
        <v>553</v>
      </c>
      <c r="I4019" t="s">
        <v>27</v>
      </c>
      <c r="J4019" t="s">
        <v>448</v>
      </c>
      <c r="K4019" t="s">
        <v>32</v>
      </c>
      <c r="L4019" t="s">
        <v>731</v>
      </c>
      <c r="M4019" t="s">
        <v>94</v>
      </c>
      <c r="N4019" s="1">
        <v>28326843.629999999</v>
      </c>
      <c r="O4019" s="1">
        <v>17659899.149999999</v>
      </c>
    </row>
    <row r="4020" spans="1:15" x14ac:dyDescent="0.25">
      <c r="A4020" s="2">
        <v>45108.983159722222</v>
      </c>
      <c r="B4020">
        <f t="shared" si="124"/>
        <v>1</v>
      </c>
      <c r="C4020">
        <f t="shared" si="125"/>
        <v>7</v>
      </c>
      <c r="D4020" s="2">
        <f>DATE(2023,KB_s[[#This Row],[Monat]],KB_s[[#This Row],[Tag]])</f>
        <v>45108</v>
      </c>
      <c r="E4020" s="3">
        <f>WEEKNUM(KB_s[[#This Row],[kill_datetime]],2)</f>
        <v>27</v>
      </c>
      <c r="F4020" t="s">
        <v>23</v>
      </c>
      <c r="G4020" t="s">
        <v>20</v>
      </c>
      <c r="H4020" t="s">
        <v>12</v>
      </c>
      <c r="I4020" t="s">
        <v>13</v>
      </c>
      <c r="J4020" t="s">
        <v>85</v>
      </c>
      <c r="K4020" t="s">
        <v>36</v>
      </c>
      <c r="L4020" t="s">
        <v>731</v>
      </c>
      <c r="M4020" t="s">
        <v>94</v>
      </c>
      <c r="N4020" s="1">
        <v>70966681.489999995</v>
      </c>
      <c r="O4020" s="1">
        <v>52735860.039999999</v>
      </c>
    </row>
    <row r="4021" spans="1:15" x14ac:dyDescent="0.25">
      <c r="A4021" s="2">
        <v>45108.983240740738</v>
      </c>
      <c r="B4021">
        <f t="shared" si="124"/>
        <v>1</v>
      </c>
      <c r="C4021">
        <f t="shared" si="125"/>
        <v>7</v>
      </c>
      <c r="D4021" s="2">
        <f>DATE(2023,KB_s[[#This Row],[Monat]],KB_s[[#This Row],[Tag]])</f>
        <v>45108</v>
      </c>
      <c r="E4021" s="3">
        <f>WEEKNUM(KB_s[[#This Row],[kill_datetime]],2)</f>
        <v>27</v>
      </c>
      <c r="F4021" t="s">
        <v>198</v>
      </c>
      <c r="G4021" t="s">
        <v>20</v>
      </c>
      <c r="H4021" t="s">
        <v>21</v>
      </c>
      <c r="I4021" t="s">
        <v>13</v>
      </c>
      <c r="J4021" t="s">
        <v>233</v>
      </c>
      <c r="K4021" t="s">
        <v>17</v>
      </c>
      <c r="L4021" t="s">
        <v>731</v>
      </c>
      <c r="M4021" t="s">
        <v>94</v>
      </c>
      <c r="N4021" s="1">
        <v>893741.37</v>
      </c>
      <c r="O4021" s="1">
        <v>645058.51</v>
      </c>
    </row>
    <row r="4022" spans="1:15" x14ac:dyDescent="0.25">
      <c r="A4022" s="2">
        <v>45108.983946759261</v>
      </c>
      <c r="B4022">
        <f t="shared" si="124"/>
        <v>1</v>
      </c>
      <c r="C4022">
        <f t="shared" si="125"/>
        <v>7</v>
      </c>
      <c r="D4022" s="2">
        <f>DATE(2023,KB_s[[#This Row],[Monat]],KB_s[[#This Row],[Tag]])</f>
        <v>45108</v>
      </c>
      <c r="E4022" s="3">
        <f>WEEKNUM(KB_s[[#This Row],[kill_datetime]],2)</f>
        <v>27</v>
      </c>
      <c r="F4022" t="s">
        <v>82</v>
      </c>
      <c r="G4022" t="s">
        <v>20</v>
      </c>
      <c r="H4022" t="s">
        <v>22</v>
      </c>
      <c r="I4022" t="s">
        <v>13</v>
      </c>
      <c r="J4022" t="s">
        <v>454</v>
      </c>
      <c r="K4022" t="s">
        <v>52</v>
      </c>
      <c r="L4022" t="s">
        <v>731</v>
      </c>
      <c r="M4022" t="s">
        <v>94</v>
      </c>
      <c r="N4022" s="1">
        <v>179899789.27000001</v>
      </c>
      <c r="O4022" s="1">
        <v>46124126.579999998</v>
      </c>
    </row>
    <row r="4023" spans="1:15" x14ac:dyDescent="0.25">
      <c r="A4023" s="2">
        <v>45108.986122685186</v>
      </c>
      <c r="B4023">
        <f t="shared" si="124"/>
        <v>1</v>
      </c>
      <c r="C4023">
        <f t="shared" si="125"/>
        <v>7</v>
      </c>
      <c r="D4023" s="2">
        <f>DATE(2023,KB_s[[#This Row],[Monat]],KB_s[[#This Row],[Tag]])</f>
        <v>45108</v>
      </c>
      <c r="E4023" s="3">
        <f>WEEKNUM(KB_s[[#This Row],[kill_datetime]],2)</f>
        <v>27</v>
      </c>
      <c r="F4023" t="s">
        <v>23</v>
      </c>
      <c r="G4023" t="s">
        <v>20</v>
      </c>
      <c r="H4023" t="s">
        <v>22</v>
      </c>
      <c r="I4023" t="s">
        <v>13</v>
      </c>
      <c r="J4023" t="s">
        <v>233</v>
      </c>
      <c r="K4023" t="s">
        <v>17</v>
      </c>
      <c r="L4023" t="s">
        <v>731</v>
      </c>
      <c r="M4023" t="s">
        <v>94</v>
      </c>
      <c r="N4023" s="1">
        <v>882227.14</v>
      </c>
      <c r="O4023" s="1">
        <v>638656.99</v>
      </c>
    </row>
    <row r="4024" spans="1:15" x14ac:dyDescent="0.25">
      <c r="A4024" s="2">
        <v>45108.986273148148</v>
      </c>
      <c r="B4024">
        <f t="shared" si="124"/>
        <v>1</v>
      </c>
      <c r="C4024">
        <f t="shared" si="125"/>
        <v>7</v>
      </c>
      <c r="D4024" s="2">
        <f>DATE(2023,KB_s[[#This Row],[Monat]],KB_s[[#This Row],[Tag]])</f>
        <v>45108</v>
      </c>
      <c r="E4024" s="3">
        <f>WEEKNUM(KB_s[[#This Row],[kill_datetime]],2)</f>
        <v>27</v>
      </c>
      <c r="F4024" t="s">
        <v>563</v>
      </c>
      <c r="G4024" t="s">
        <v>20</v>
      </c>
      <c r="H4024" t="s">
        <v>413</v>
      </c>
      <c r="I4024" t="s">
        <v>27</v>
      </c>
      <c r="J4024" t="s">
        <v>233</v>
      </c>
      <c r="K4024" t="s">
        <v>17</v>
      </c>
      <c r="L4024" t="s">
        <v>731</v>
      </c>
      <c r="M4024" t="s">
        <v>94</v>
      </c>
      <c r="N4024" s="1">
        <v>4096298.59</v>
      </c>
      <c r="O4024" s="1">
        <v>3187864.91</v>
      </c>
    </row>
    <row r="4025" spans="1:15" x14ac:dyDescent="0.25">
      <c r="A4025" s="2">
        <v>45108.987175925926</v>
      </c>
      <c r="B4025">
        <f t="shared" si="124"/>
        <v>1</v>
      </c>
      <c r="C4025">
        <f t="shared" si="125"/>
        <v>7</v>
      </c>
      <c r="D4025" s="2">
        <f>DATE(2023,KB_s[[#This Row],[Monat]],KB_s[[#This Row],[Tag]])</f>
        <v>45108</v>
      </c>
      <c r="E4025" s="3">
        <f>WEEKNUM(KB_s[[#This Row],[kill_datetime]],2)</f>
        <v>27</v>
      </c>
      <c r="F4025" t="s">
        <v>677</v>
      </c>
      <c r="G4025" t="s">
        <v>20</v>
      </c>
      <c r="H4025" t="s">
        <v>310</v>
      </c>
      <c r="I4025" t="s">
        <v>13</v>
      </c>
      <c r="J4025" t="s">
        <v>200</v>
      </c>
      <c r="K4025" t="s">
        <v>17</v>
      </c>
      <c r="L4025" t="s">
        <v>731</v>
      </c>
      <c r="M4025" t="s">
        <v>94</v>
      </c>
      <c r="N4025" s="1">
        <v>916820.39</v>
      </c>
      <c r="O4025" s="1">
        <v>783102.36</v>
      </c>
    </row>
    <row r="4026" spans="1:15" x14ac:dyDescent="0.25">
      <c r="A4026" s="2">
        <v>45108.987546296295</v>
      </c>
      <c r="B4026">
        <f t="shared" si="124"/>
        <v>1</v>
      </c>
      <c r="C4026">
        <f t="shared" si="125"/>
        <v>7</v>
      </c>
      <c r="D4026" s="2">
        <f>DATE(2023,KB_s[[#This Row],[Monat]],KB_s[[#This Row],[Tag]])</f>
        <v>45108</v>
      </c>
      <c r="E4026" s="3">
        <f>WEEKNUM(KB_s[[#This Row],[kill_datetime]],2)</f>
        <v>27</v>
      </c>
      <c r="F4026" t="s">
        <v>153</v>
      </c>
      <c r="G4026" t="s">
        <v>27</v>
      </c>
      <c r="H4026" t="s">
        <v>23</v>
      </c>
      <c r="I4026" t="s">
        <v>20</v>
      </c>
      <c r="J4026" t="s">
        <v>379</v>
      </c>
      <c r="K4026" t="s">
        <v>52</v>
      </c>
      <c r="L4026" t="s">
        <v>731</v>
      </c>
      <c r="M4026" t="s">
        <v>94</v>
      </c>
      <c r="N4026" s="1">
        <v>498445809.88999999</v>
      </c>
      <c r="O4026" s="1">
        <v>271181834.66000003</v>
      </c>
    </row>
    <row r="4027" spans="1:15" x14ac:dyDescent="0.25">
      <c r="A4027" s="2">
        <v>45108.987662037034</v>
      </c>
      <c r="B4027">
        <f t="shared" si="124"/>
        <v>1</v>
      </c>
      <c r="C4027">
        <f t="shared" si="125"/>
        <v>7</v>
      </c>
      <c r="D4027" s="2">
        <f>DATE(2023,KB_s[[#This Row],[Monat]],KB_s[[#This Row],[Tag]])</f>
        <v>45108</v>
      </c>
      <c r="E4027" s="3">
        <f>WEEKNUM(KB_s[[#This Row],[kill_datetime]],2)</f>
        <v>27</v>
      </c>
      <c r="F4027" t="s">
        <v>22</v>
      </c>
      <c r="G4027" t="s">
        <v>13</v>
      </c>
      <c r="H4027" t="s">
        <v>572</v>
      </c>
      <c r="I4027" t="s">
        <v>20</v>
      </c>
      <c r="J4027" t="s">
        <v>379</v>
      </c>
      <c r="K4027" t="s">
        <v>52</v>
      </c>
      <c r="L4027" t="s">
        <v>731</v>
      </c>
      <c r="M4027" t="s">
        <v>94</v>
      </c>
      <c r="N4027" s="1">
        <v>484892503.08999997</v>
      </c>
      <c r="O4027" s="1">
        <v>337795262.81999999</v>
      </c>
    </row>
    <row r="4028" spans="1:15" x14ac:dyDescent="0.25">
      <c r="A4028" s="2">
        <v>45108.987766203703</v>
      </c>
      <c r="B4028">
        <f t="shared" si="124"/>
        <v>1</v>
      </c>
      <c r="C4028">
        <f t="shared" si="125"/>
        <v>7</v>
      </c>
      <c r="D4028" s="2">
        <f>DATE(2023,KB_s[[#This Row],[Monat]],KB_s[[#This Row],[Tag]])</f>
        <v>45108</v>
      </c>
      <c r="E4028" s="3">
        <f>WEEKNUM(KB_s[[#This Row],[kill_datetime]],2)</f>
        <v>27</v>
      </c>
      <c r="F4028" t="s">
        <v>23</v>
      </c>
      <c r="G4028" t="s">
        <v>20</v>
      </c>
      <c r="H4028" t="s">
        <v>76</v>
      </c>
      <c r="I4028" t="s">
        <v>13</v>
      </c>
      <c r="J4028" t="s">
        <v>80</v>
      </c>
      <c r="K4028" t="s">
        <v>36</v>
      </c>
      <c r="L4028" t="s">
        <v>731</v>
      </c>
      <c r="M4028" t="s">
        <v>94</v>
      </c>
      <c r="N4028" s="1">
        <v>66034200.969999999</v>
      </c>
      <c r="O4028" s="1">
        <v>53782230.810000002</v>
      </c>
    </row>
    <row r="4029" spans="1:15" x14ac:dyDescent="0.25">
      <c r="A4029" s="2">
        <v>45108.98814814815</v>
      </c>
      <c r="B4029">
        <f t="shared" si="124"/>
        <v>1</v>
      </c>
      <c r="C4029">
        <f t="shared" si="125"/>
        <v>7</v>
      </c>
      <c r="D4029" s="2">
        <f>DATE(2023,KB_s[[#This Row],[Monat]],KB_s[[#This Row],[Tag]])</f>
        <v>45108</v>
      </c>
      <c r="E4029" s="3">
        <f>WEEKNUM(KB_s[[#This Row],[kill_datetime]],2)</f>
        <v>27</v>
      </c>
      <c r="F4029" t="s">
        <v>153</v>
      </c>
      <c r="G4029" t="s">
        <v>27</v>
      </c>
      <c r="H4029" t="s">
        <v>198</v>
      </c>
      <c r="I4029" t="s">
        <v>20</v>
      </c>
      <c r="J4029" t="s">
        <v>379</v>
      </c>
      <c r="K4029" t="s">
        <v>52</v>
      </c>
      <c r="L4029" t="s">
        <v>731</v>
      </c>
      <c r="M4029" t="s">
        <v>94</v>
      </c>
      <c r="N4029" s="1">
        <v>559230276.88999999</v>
      </c>
      <c r="O4029" s="1">
        <v>310171683.98000002</v>
      </c>
    </row>
    <row r="4030" spans="1:15" x14ac:dyDescent="0.25">
      <c r="A4030" s="2">
        <v>45108.988171296296</v>
      </c>
      <c r="B4030">
        <f t="shared" si="124"/>
        <v>1</v>
      </c>
      <c r="C4030">
        <f t="shared" si="125"/>
        <v>7</v>
      </c>
      <c r="D4030" s="2">
        <f>DATE(2023,KB_s[[#This Row],[Monat]],KB_s[[#This Row],[Tag]])</f>
        <v>45108</v>
      </c>
      <c r="E4030" s="3">
        <f>WEEKNUM(KB_s[[#This Row],[kill_datetime]],2)</f>
        <v>27</v>
      </c>
      <c r="F4030" t="s">
        <v>97</v>
      </c>
      <c r="G4030" t="s">
        <v>20</v>
      </c>
      <c r="H4030" t="s">
        <v>22</v>
      </c>
      <c r="I4030" t="s">
        <v>13</v>
      </c>
      <c r="J4030" t="s">
        <v>200</v>
      </c>
      <c r="K4030" t="s">
        <v>17</v>
      </c>
      <c r="L4030" t="s">
        <v>731</v>
      </c>
      <c r="M4030" t="s">
        <v>94</v>
      </c>
      <c r="N4030" s="1">
        <v>3196036.21</v>
      </c>
      <c r="O4030" s="1">
        <v>2233413.4</v>
      </c>
    </row>
    <row r="4031" spans="1:15" x14ac:dyDescent="0.25">
      <c r="A4031" s="2">
        <v>45108.988229166665</v>
      </c>
      <c r="B4031">
        <f t="shared" si="124"/>
        <v>1</v>
      </c>
      <c r="C4031">
        <f t="shared" si="125"/>
        <v>7</v>
      </c>
      <c r="D4031" s="2">
        <f>DATE(2023,KB_s[[#This Row],[Monat]],KB_s[[#This Row],[Tag]])</f>
        <v>45108</v>
      </c>
      <c r="E4031" s="3">
        <f>WEEKNUM(KB_s[[#This Row],[kill_datetime]],2)</f>
        <v>27</v>
      </c>
      <c r="F4031" t="s">
        <v>121</v>
      </c>
      <c r="G4031" t="s">
        <v>27</v>
      </c>
      <c r="H4031" t="s">
        <v>23</v>
      </c>
      <c r="I4031" t="s">
        <v>20</v>
      </c>
      <c r="J4031" t="s">
        <v>90</v>
      </c>
      <c r="K4031" t="s">
        <v>36</v>
      </c>
      <c r="L4031" t="s">
        <v>731</v>
      </c>
      <c r="M4031" t="s">
        <v>94</v>
      </c>
      <c r="N4031" s="1">
        <v>62806525.469999999</v>
      </c>
      <c r="O4031" s="1">
        <v>45025079.390000001</v>
      </c>
    </row>
    <row r="4032" spans="1:15" x14ac:dyDescent="0.25">
      <c r="A4032" s="2">
        <v>45108.988969907405</v>
      </c>
      <c r="B4032">
        <f t="shared" si="124"/>
        <v>1</v>
      </c>
      <c r="C4032">
        <f t="shared" si="125"/>
        <v>7</v>
      </c>
      <c r="D4032" s="2">
        <f>DATE(2023,KB_s[[#This Row],[Monat]],KB_s[[#This Row],[Tag]])</f>
        <v>45108</v>
      </c>
      <c r="E4032" s="3">
        <f>WEEKNUM(KB_s[[#This Row],[kill_datetime]],2)</f>
        <v>27</v>
      </c>
      <c r="F4032" t="s">
        <v>228</v>
      </c>
      <c r="G4032" t="s">
        <v>27</v>
      </c>
      <c r="H4032" t="s">
        <v>170</v>
      </c>
      <c r="I4032" t="s">
        <v>20</v>
      </c>
      <c r="J4032" t="s">
        <v>39</v>
      </c>
      <c r="K4032" t="s">
        <v>32</v>
      </c>
      <c r="L4032" t="s">
        <v>731</v>
      </c>
      <c r="M4032" t="s">
        <v>94</v>
      </c>
      <c r="N4032" s="1">
        <v>11446809.210000001</v>
      </c>
      <c r="O4032" s="1">
        <v>2851043.8</v>
      </c>
    </row>
    <row r="4033" spans="1:15" x14ac:dyDescent="0.25">
      <c r="A4033" s="2">
        <v>45108.989398148151</v>
      </c>
      <c r="B4033">
        <f t="shared" si="124"/>
        <v>1</v>
      </c>
      <c r="C4033">
        <f t="shared" si="125"/>
        <v>7</v>
      </c>
      <c r="D4033" s="2">
        <f>DATE(2023,KB_s[[#This Row],[Monat]],KB_s[[#This Row],[Tag]])</f>
        <v>45108</v>
      </c>
      <c r="E4033" s="3">
        <f>WEEKNUM(KB_s[[#This Row],[kill_datetime]],2)</f>
        <v>27</v>
      </c>
      <c r="F4033" t="s">
        <v>153</v>
      </c>
      <c r="G4033" t="s">
        <v>27</v>
      </c>
      <c r="H4033" t="s">
        <v>344</v>
      </c>
      <c r="I4033" t="s">
        <v>20</v>
      </c>
      <c r="J4033" t="s">
        <v>251</v>
      </c>
      <c r="K4033" t="s">
        <v>52</v>
      </c>
      <c r="L4033" t="s">
        <v>731</v>
      </c>
      <c r="M4033" t="s">
        <v>94</v>
      </c>
      <c r="N4033" s="1">
        <v>316181021.08999997</v>
      </c>
      <c r="O4033" s="1">
        <v>123676090.84999999</v>
      </c>
    </row>
    <row r="4034" spans="1:15" x14ac:dyDescent="0.25">
      <c r="A4034" s="2">
        <v>45108.989768518521</v>
      </c>
      <c r="B4034">
        <f t="shared" ref="B4034:B4097" si="126">DAY(A4034)</f>
        <v>1</v>
      </c>
      <c r="C4034">
        <f t="shared" ref="C4034:C4097" si="127">MONTH(A4034)</f>
        <v>7</v>
      </c>
      <c r="D4034" s="2">
        <f>DATE(2023,KB_s[[#This Row],[Monat]],KB_s[[#This Row],[Tag]])</f>
        <v>45108</v>
      </c>
      <c r="E4034" s="3">
        <f>WEEKNUM(KB_s[[#This Row],[kill_datetime]],2)</f>
        <v>27</v>
      </c>
      <c r="F4034" t="s">
        <v>22</v>
      </c>
      <c r="G4034" t="s">
        <v>13</v>
      </c>
      <c r="H4034" t="s">
        <v>23</v>
      </c>
      <c r="I4034" t="s">
        <v>20</v>
      </c>
      <c r="J4034" t="s">
        <v>528</v>
      </c>
      <c r="K4034" t="s">
        <v>52</v>
      </c>
      <c r="L4034" t="s">
        <v>731</v>
      </c>
      <c r="M4034" t="s">
        <v>94</v>
      </c>
      <c r="N4034" s="1">
        <v>727594768.02999997</v>
      </c>
      <c r="O4034" s="1">
        <v>509455936.82999998</v>
      </c>
    </row>
    <row r="4035" spans="1:15" x14ac:dyDescent="0.25">
      <c r="A4035" s="2">
        <v>45108.990127314813</v>
      </c>
      <c r="B4035">
        <f t="shared" si="126"/>
        <v>1</v>
      </c>
      <c r="C4035">
        <f t="shared" si="127"/>
        <v>7</v>
      </c>
      <c r="D4035" s="2">
        <f>DATE(2023,KB_s[[#This Row],[Monat]],KB_s[[#This Row],[Tag]])</f>
        <v>45108</v>
      </c>
      <c r="E4035" s="3">
        <f>WEEKNUM(KB_s[[#This Row],[kill_datetime]],2)</f>
        <v>27</v>
      </c>
      <c r="F4035" t="s">
        <v>22</v>
      </c>
      <c r="G4035" t="s">
        <v>13</v>
      </c>
      <c r="H4035" t="s">
        <v>72</v>
      </c>
      <c r="I4035" t="s">
        <v>20</v>
      </c>
      <c r="J4035" t="s">
        <v>251</v>
      </c>
      <c r="K4035" t="s">
        <v>52</v>
      </c>
      <c r="L4035" t="s">
        <v>731</v>
      </c>
      <c r="M4035" t="s">
        <v>94</v>
      </c>
      <c r="N4035" s="1">
        <v>347876333.23000002</v>
      </c>
      <c r="O4035" s="1">
        <v>105536295.19</v>
      </c>
    </row>
    <row r="4036" spans="1:15" x14ac:dyDescent="0.25">
      <c r="A4036" s="2">
        <v>45108.990972222222</v>
      </c>
      <c r="B4036">
        <f t="shared" si="126"/>
        <v>1</v>
      </c>
      <c r="C4036">
        <f t="shared" si="127"/>
        <v>7</v>
      </c>
      <c r="D4036" s="2">
        <f>DATE(2023,KB_s[[#This Row],[Monat]],KB_s[[#This Row],[Tag]])</f>
        <v>45108</v>
      </c>
      <c r="E4036" s="3">
        <f>WEEKNUM(KB_s[[#This Row],[kill_datetime]],2)</f>
        <v>27</v>
      </c>
      <c r="F4036" t="s">
        <v>21</v>
      </c>
      <c r="G4036" t="s">
        <v>13</v>
      </c>
      <c r="H4036" t="s">
        <v>308</v>
      </c>
      <c r="I4036" t="s">
        <v>20</v>
      </c>
      <c r="J4036" t="s">
        <v>48</v>
      </c>
      <c r="K4036" t="s">
        <v>25</v>
      </c>
      <c r="L4036" t="s">
        <v>731</v>
      </c>
      <c r="M4036" t="s">
        <v>94</v>
      </c>
      <c r="N4036" s="1">
        <v>2885184.16</v>
      </c>
      <c r="O4036" s="1">
        <v>1889995.02</v>
      </c>
    </row>
    <row r="4037" spans="1:15" x14ac:dyDescent="0.25">
      <c r="A4037" s="2">
        <v>45108.991388888891</v>
      </c>
      <c r="B4037">
        <f t="shared" si="126"/>
        <v>1</v>
      </c>
      <c r="C4037">
        <f t="shared" si="127"/>
        <v>7</v>
      </c>
      <c r="D4037" s="2">
        <f>DATE(2023,KB_s[[#This Row],[Monat]],KB_s[[#This Row],[Tag]])</f>
        <v>45108</v>
      </c>
      <c r="E4037" s="3">
        <f>WEEKNUM(KB_s[[#This Row],[kill_datetime]],2)</f>
        <v>27</v>
      </c>
      <c r="F4037" t="s">
        <v>21</v>
      </c>
      <c r="G4037" t="s">
        <v>13</v>
      </c>
      <c r="H4037" t="s">
        <v>198</v>
      </c>
      <c r="I4037" t="s">
        <v>20</v>
      </c>
      <c r="J4037" t="s">
        <v>114</v>
      </c>
      <c r="K4037" t="s">
        <v>17</v>
      </c>
      <c r="L4037" t="s">
        <v>731</v>
      </c>
      <c r="M4037" t="s">
        <v>94</v>
      </c>
      <c r="N4037" s="1">
        <v>75325020.859999999</v>
      </c>
      <c r="O4037" s="1">
        <v>62776523.920000002</v>
      </c>
    </row>
    <row r="4038" spans="1:15" x14ac:dyDescent="0.25">
      <c r="A4038" s="2">
        <v>45108.991527777776</v>
      </c>
      <c r="B4038">
        <f t="shared" si="126"/>
        <v>1</v>
      </c>
      <c r="C4038">
        <f t="shared" si="127"/>
        <v>7</v>
      </c>
      <c r="D4038" s="2">
        <f>DATE(2023,KB_s[[#This Row],[Monat]],KB_s[[#This Row],[Tag]])</f>
        <v>45108</v>
      </c>
      <c r="E4038" s="3">
        <f>WEEKNUM(KB_s[[#This Row],[kill_datetime]],2)</f>
        <v>27</v>
      </c>
      <c r="F4038" t="s">
        <v>153</v>
      </c>
      <c r="G4038" t="s">
        <v>27</v>
      </c>
      <c r="H4038" t="s">
        <v>82</v>
      </c>
      <c r="I4038" t="s">
        <v>20</v>
      </c>
      <c r="J4038" t="s">
        <v>379</v>
      </c>
      <c r="K4038" t="s">
        <v>52</v>
      </c>
      <c r="L4038" t="s">
        <v>731</v>
      </c>
      <c r="M4038" t="s">
        <v>94</v>
      </c>
      <c r="N4038" s="1">
        <v>489774387.55000001</v>
      </c>
      <c r="O4038" s="1">
        <v>283082573.97000003</v>
      </c>
    </row>
    <row r="4039" spans="1:15" x14ac:dyDescent="0.25">
      <c r="A4039" s="2">
        <v>45108.991770833331</v>
      </c>
      <c r="B4039">
        <f t="shared" si="126"/>
        <v>1</v>
      </c>
      <c r="C4039">
        <f t="shared" si="127"/>
        <v>7</v>
      </c>
      <c r="D4039" s="2">
        <f>DATE(2023,KB_s[[#This Row],[Monat]],KB_s[[#This Row],[Tag]])</f>
        <v>45108</v>
      </c>
      <c r="E4039" s="3">
        <f>WEEKNUM(KB_s[[#This Row],[kill_datetime]],2)</f>
        <v>27</v>
      </c>
      <c r="F4039" t="s">
        <v>172</v>
      </c>
      <c r="G4039" t="s">
        <v>13</v>
      </c>
      <c r="H4039" t="s">
        <v>344</v>
      </c>
      <c r="I4039" t="s">
        <v>20</v>
      </c>
      <c r="J4039" t="s">
        <v>379</v>
      </c>
      <c r="K4039" t="s">
        <v>52</v>
      </c>
      <c r="L4039" t="s">
        <v>731</v>
      </c>
      <c r="M4039" t="s">
        <v>94</v>
      </c>
      <c r="N4039" s="1">
        <v>495064938.19999999</v>
      </c>
      <c r="O4039" s="1">
        <v>351838262.31</v>
      </c>
    </row>
    <row r="4040" spans="1:15" x14ac:dyDescent="0.25">
      <c r="A4040" s="2">
        <v>45108.992280092592</v>
      </c>
      <c r="B4040">
        <f t="shared" si="126"/>
        <v>1</v>
      </c>
      <c r="C4040">
        <f t="shared" si="127"/>
        <v>7</v>
      </c>
      <c r="D4040" s="2">
        <f>DATE(2023,KB_s[[#This Row],[Monat]],KB_s[[#This Row],[Tag]])</f>
        <v>45108</v>
      </c>
      <c r="E4040" s="3">
        <f>WEEKNUM(KB_s[[#This Row],[kill_datetime]],2)</f>
        <v>27</v>
      </c>
      <c r="F4040" t="s">
        <v>108</v>
      </c>
      <c r="G4040" t="s">
        <v>13</v>
      </c>
      <c r="H4040" t="s">
        <v>382</v>
      </c>
      <c r="I4040" t="s">
        <v>20</v>
      </c>
      <c r="J4040" t="s">
        <v>379</v>
      </c>
      <c r="K4040" t="s">
        <v>52</v>
      </c>
      <c r="L4040" t="s">
        <v>731</v>
      </c>
      <c r="M4040" t="s">
        <v>94</v>
      </c>
      <c r="N4040" s="1">
        <v>507404595.06999999</v>
      </c>
      <c r="O4040" s="1">
        <v>281339369.73000002</v>
      </c>
    </row>
    <row r="4041" spans="1:15" x14ac:dyDescent="0.25">
      <c r="A4041" s="2">
        <v>45108.993206018517</v>
      </c>
      <c r="B4041">
        <f t="shared" si="126"/>
        <v>1</v>
      </c>
      <c r="C4041">
        <f t="shared" si="127"/>
        <v>7</v>
      </c>
      <c r="D4041" s="2">
        <f>DATE(2023,KB_s[[#This Row],[Monat]],KB_s[[#This Row],[Tag]])</f>
        <v>45108</v>
      </c>
      <c r="E4041" s="3">
        <f>WEEKNUM(KB_s[[#This Row],[kill_datetime]],2)</f>
        <v>27</v>
      </c>
      <c r="F4041" t="s">
        <v>429</v>
      </c>
      <c r="G4041" t="s">
        <v>27</v>
      </c>
      <c r="H4041" t="s">
        <v>359</v>
      </c>
      <c r="I4041" t="s">
        <v>20</v>
      </c>
      <c r="J4041" t="s">
        <v>379</v>
      </c>
      <c r="K4041" t="s">
        <v>52</v>
      </c>
      <c r="L4041" t="s">
        <v>731</v>
      </c>
      <c r="M4041" t="s">
        <v>94</v>
      </c>
      <c r="N4041" s="1">
        <v>502704433.07999998</v>
      </c>
      <c r="O4041" s="1">
        <v>282058314.45999998</v>
      </c>
    </row>
    <row r="4042" spans="1:15" x14ac:dyDescent="0.25">
      <c r="A4042" s="2">
        <v>45108.993842592594</v>
      </c>
      <c r="B4042">
        <f t="shared" si="126"/>
        <v>1</v>
      </c>
      <c r="C4042">
        <f t="shared" si="127"/>
        <v>7</v>
      </c>
      <c r="D4042" s="2">
        <f>DATE(2023,KB_s[[#This Row],[Monat]],KB_s[[#This Row],[Tag]])</f>
        <v>45108</v>
      </c>
      <c r="E4042" s="3">
        <f>WEEKNUM(KB_s[[#This Row],[kill_datetime]],2)</f>
        <v>27</v>
      </c>
      <c r="F4042" t="s">
        <v>153</v>
      </c>
      <c r="G4042" t="s">
        <v>27</v>
      </c>
      <c r="H4042" t="s">
        <v>563</v>
      </c>
      <c r="I4042" t="s">
        <v>20</v>
      </c>
      <c r="J4042" t="s">
        <v>128</v>
      </c>
      <c r="K4042" t="s">
        <v>17</v>
      </c>
      <c r="L4042" t="s">
        <v>731</v>
      </c>
      <c r="M4042" t="s">
        <v>94</v>
      </c>
      <c r="N4042" s="1">
        <v>15418464.99</v>
      </c>
      <c r="O4042" s="1">
        <v>11574008.720000001</v>
      </c>
    </row>
    <row r="4043" spans="1:15" x14ac:dyDescent="0.25">
      <c r="A4043" s="2">
        <v>45108.994571759256</v>
      </c>
      <c r="B4043">
        <f t="shared" si="126"/>
        <v>1</v>
      </c>
      <c r="C4043">
        <f t="shared" si="127"/>
        <v>7</v>
      </c>
      <c r="D4043" s="2">
        <f>DATE(2023,KB_s[[#This Row],[Monat]],KB_s[[#This Row],[Tag]])</f>
        <v>45108</v>
      </c>
      <c r="E4043" s="3">
        <f>WEEKNUM(KB_s[[#This Row],[kill_datetime]],2)</f>
        <v>27</v>
      </c>
      <c r="F4043" t="s">
        <v>185</v>
      </c>
      <c r="G4043" t="s">
        <v>13</v>
      </c>
      <c r="H4043" t="s">
        <v>342</v>
      </c>
      <c r="I4043" t="s">
        <v>20</v>
      </c>
      <c r="J4043" t="s">
        <v>163</v>
      </c>
      <c r="K4043" t="s">
        <v>32</v>
      </c>
      <c r="L4043" t="s">
        <v>731</v>
      </c>
      <c r="M4043" t="s">
        <v>94</v>
      </c>
      <c r="N4043" s="1">
        <v>22247374.219999999</v>
      </c>
      <c r="O4043" s="1">
        <v>9746442.3699999992</v>
      </c>
    </row>
    <row r="4044" spans="1:15" x14ac:dyDescent="0.25">
      <c r="A4044" s="2">
        <v>45108.995416666665</v>
      </c>
      <c r="B4044">
        <f t="shared" si="126"/>
        <v>1</v>
      </c>
      <c r="C4044">
        <f t="shared" si="127"/>
        <v>7</v>
      </c>
      <c r="D4044" s="2">
        <f>DATE(2023,KB_s[[#This Row],[Monat]],KB_s[[#This Row],[Tag]])</f>
        <v>45108</v>
      </c>
      <c r="E4044" s="3">
        <f>WEEKNUM(KB_s[[#This Row],[kill_datetime]],2)</f>
        <v>27</v>
      </c>
      <c r="F4044" t="s">
        <v>457</v>
      </c>
      <c r="G4044" t="s">
        <v>20</v>
      </c>
      <c r="H4044" t="s">
        <v>172</v>
      </c>
      <c r="I4044" t="s">
        <v>13</v>
      </c>
      <c r="J4044" t="s">
        <v>80</v>
      </c>
      <c r="K4044" t="s">
        <v>36</v>
      </c>
      <c r="L4044" t="s">
        <v>731</v>
      </c>
      <c r="M4044" t="s">
        <v>94</v>
      </c>
      <c r="N4044" s="1">
        <v>67321940.280000001</v>
      </c>
      <c r="O4044" s="1">
        <v>50134000.270000003</v>
      </c>
    </row>
    <row r="4045" spans="1:15" x14ac:dyDescent="0.25">
      <c r="A4045" s="2">
        <v>45108.995682870373</v>
      </c>
      <c r="B4045">
        <f t="shared" si="126"/>
        <v>1</v>
      </c>
      <c r="C4045">
        <f t="shared" si="127"/>
        <v>7</v>
      </c>
      <c r="D4045" s="2">
        <f>DATE(2023,KB_s[[#This Row],[Monat]],KB_s[[#This Row],[Tag]])</f>
        <v>45108</v>
      </c>
      <c r="E4045" s="3">
        <f>WEEKNUM(KB_s[[#This Row],[kill_datetime]],2)</f>
        <v>27</v>
      </c>
      <c r="F4045" t="s">
        <v>282</v>
      </c>
      <c r="G4045" t="s">
        <v>27</v>
      </c>
      <c r="H4045" t="s">
        <v>532</v>
      </c>
      <c r="I4045" t="s">
        <v>60</v>
      </c>
      <c r="J4045" t="s">
        <v>478</v>
      </c>
      <c r="K4045" t="s">
        <v>32</v>
      </c>
      <c r="L4045" t="s">
        <v>731</v>
      </c>
      <c r="M4045" t="s">
        <v>94</v>
      </c>
      <c r="N4045" s="1">
        <v>112565327.56999999</v>
      </c>
      <c r="O4045" s="1">
        <v>86397025.870000005</v>
      </c>
    </row>
    <row r="4046" spans="1:15" x14ac:dyDescent="0.25">
      <c r="A4046" s="2">
        <v>45108.997199074074</v>
      </c>
      <c r="B4046">
        <f t="shared" si="126"/>
        <v>1</v>
      </c>
      <c r="C4046">
        <f t="shared" si="127"/>
        <v>7</v>
      </c>
      <c r="D4046" s="2">
        <f>DATE(2023,KB_s[[#This Row],[Monat]],KB_s[[#This Row],[Tag]])</f>
        <v>45108</v>
      </c>
      <c r="E4046" s="3">
        <f>WEEKNUM(KB_s[[#This Row],[kill_datetime]],2)</f>
        <v>27</v>
      </c>
      <c r="F4046" t="s">
        <v>121</v>
      </c>
      <c r="G4046" t="s">
        <v>27</v>
      </c>
      <c r="H4046" t="s">
        <v>198</v>
      </c>
      <c r="I4046" t="s">
        <v>20</v>
      </c>
      <c r="J4046" t="s">
        <v>379</v>
      </c>
      <c r="K4046" t="s">
        <v>52</v>
      </c>
      <c r="L4046" t="s">
        <v>731</v>
      </c>
      <c r="M4046" t="s">
        <v>94</v>
      </c>
      <c r="N4046" s="1">
        <v>494099531.61000001</v>
      </c>
      <c r="O4046" s="1">
        <v>238583139.34</v>
      </c>
    </row>
    <row r="4047" spans="1:15" x14ac:dyDescent="0.25">
      <c r="A4047" s="2">
        <v>45108.999282407407</v>
      </c>
      <c r="B4047">
        <f t="shared" si="126"/>
        <v>1</v>
      </c>
      <c r="C4047">
        <f t="shared" si="127"/>
        <v>7</v>
      </c>
      <c r="D4047" s="2">
        <f>DATE(2023,KB_s[[#This Row],[Monat]],KB_s[[#This Row],[Tag]])</f>
        <v>45108</v>
      </c>
      <c r="E4047" s="3">
        <f>WEEKNUM(KB_s[[#This Row],[kill_datetime]],2)</f>
        <v>27</v>
      </c>
      <c r="F4047" t="s">
        <v>148</v>
      </c>
      <c r="G4047" t="s">
        <v>27</v>
      </c>
      <c r="H4047" t="s">
        <v>465</v>
      </c>
      <c r="I4047" t="s">
        <v>60</v>
      </c>
      <c r="J4047" t="s">
        <v>478</v>
      </c>
      <c r="K4047" t="s">
        <v>32</v>
      </c>
      <c r="L4047" t="s">
        <v>731</v>
      </c>
      <c r="M4047" t="s">
        <v>94</v>
      </c>
      <c r="N4047" s="1">
        <v>111789971.15000001</v>
      </c>
      <c r="O4047" s="1">
        <v>70063793.439999998</v>
      </c>
    </row>
    <row r="4048" spans="1:15" x14ac:dyDescent="0.25">
      <c r="A4048" s="2">
        <v>45109.001712962963</v>
      </c>
      <c r="B4048">
        <f t="shared" si="126"/>
        <v>2</v>
      </c>
      <c r="C4048">
        <f t="shared" si="127"/>
        <v>7</v>
      </c>
      <c r="D4048" s="2">
        <f>DATE(2023,KB_s[[#This Row],[Monat]],KB_s[[#This Row],[Tag]])</f>
        <v>45109</v>
      </c>
      <c r="E4048" s="3">
        <f>WEEKNUM(KB_s[[#This Row],[kill_datetime]],2)</f>
        <v>27</v>
      </c>
      <c r="F4048" t="s">
        <v>681</v>
      </c>
      <c r="G4048" t="s">
        <v>27</v>
      </c>
      <c r="H4048" t="s">
        <v>457</v>
      </c>
      <c r="I4048" t="s">
        <v>20</v>
      </c>
      <c r="J4048" t="s">
        <v>251</v>
      </c>
      <c r="K4048" t="s">
        <v>52</v>
      </c>
      <c r="L4048" t="s">
        <v>731</v>
      </c>
      <c r="M4048" t="s">
        <v>94</v>
      </c>
      <c r="N4048" s="1">
        <v>287571207.38</v>
      </c>
      <c r="O4048" s="1">
        <v>86468956.299999997</v>
      </c>
    </row>
    <row r="4049" spans="1:15" x14ac:dyDescent="0.25">
      <c r="A4049" s="2">
        <v>45109.001979166664</v>
      </c>
      <c r="B4049">
        <f t="shared" si="126"/>
        <v>2</v>
      </c>
      <c r="C4049">
        <f t="shared" si="127"/>
        <v>7</v>
      </c>
      <c r="D4049" s="2">
        <f>DATE(2023,KB_s[[#This Row],[Monat]],KB_s[[#This Row],[Tag]])</f>
        <v>45109</v>
      </c>
      <c r="E4049" s="3">
        <f>WEEKNUM(KB_s[[#This Row],[kill_datetime]],2)</f>
        <v>27</v>
      </c>
      <c r="F4049" t="s">
        <v>305</v>
      </c>
      <c r="G4049" t="s">
        <v>13</v>
      </c>
      <c r="H4049" t="s">
        <v>359</v>
      </c>
      <c r="I4049" t="s">
        <v>20</v>
      </c>
      <c r="J4049" t="s">
        <v>90</v>
      </c>
      <c r="K4049" t="s">
        <v>36</v>
      </c>
      <c r="L4049" t="s">
        <v>731</v>
      </c>
      <c r="M4049" t="s">
        <v>94</v>
      </c>
      <c r="N4049" s="1">
        <v>71788997.840000004</v>
      </c>
      <c r="O4049" s="1">
        <v>45409417.200000003</v>
      </c>
    </row>
    <row r="4050" spans="1:15" x14ac:dyDescent="0.25">
      <c r="A4050" s="2">
        <v>45109.004340277781</v>
      </c>
      <c r="B4050">
        <f t="shared" si="126"/>
        <v>2</v>
      </c>
      <c r="C4050">
        <f t="shared" si="127"/>
        <v>7</v>
      </c>
      <c r="D4050" s="2">
        <f>DATE(2023,KB_s[[#This Row],[Monat]],KB_s[[#This Row],[Tag]])</f>
        <v>45109</v>
      </c>
      <c r="E4050" s="3">
        <f>WEEKNUM(KB_s[[#This Row],[kill_datetime]],2)</f>
        <v>27</v>
      </c>
      <c r="F4050" t="s">
        <v>475</v>
      </c>
      <c r="G4050" t="s">
        <v>60</v>
      </c>
      <c r="H4050" t="s">
        <v>59</v>
      </c>
      <c r="I4050" t="s">
        <v>60</v>
      </c>
      <c r="J4050" t="s">
        <v>90</v>
      </c>
      <c r="K4050" t="s">
        <v>36</v>
      </c>
      <c r="L4050" t="s">
        <v>380</v>
      </c>
      <c r="M4050" t="s">
        <v>94</v>
      </c>
      <c r="N4050" s="1">
        <v>48192625.68</v>
      </c>
      <c r="O4050" s="1">
        <v>36476114.700000003</v>
      </c>
    </row>
    <row r="4051" spans="1:15" x14ac:dyDescent="0.25">
      <c r="A4051" s="2">
        <v>45109.007291666669</v>
      </c>
      <c r="B4051">
        <f t="shared" si="126"/>
        <v>2</v>
      </c>
      <c r="C4051">
        <f t="shared" si="127"/>
        <v>7</v>
      </c>
      <c r="D4051" s="2">
        <f>DATE(2023,KB_s[[#This Row],[Monat]],KB_s[[#This Row],[Tag]])</f>
        <v>45109</v>
      </c>
      <c r="E4051" s="3">
        <f>WEEKNUM(KB_s[[#This Row],[kill_datetime]],2)</f>
        <v>27</v>
      </c>
      <c r="F4051" t="s">
        <v>22</v>
      </c>
      <c r="G4051" t="s">
        <v>13</v>
      </c>
      <c r="H4051" t="s">
        <v>457</v>
      </c>
      <c r="I4051" t="s">
        <v>20</v>
      </c>
      <c r="J4051" t="s">
        <v>528</v>
      </c>
      <c r="K4051" t="s">
        <v>52</v>
      </c>
      <c r="L4051" t="s">
        <v>731</v>
      </c>
      <c r="M4051" t="s">
        <v>94</v>
      </c>
      <c r="N4051" s="1">
        <v>1213100126.5999999</v>
      </c>
      <c r="O4051" s="1">
        <v>994649677.63</v>
      </c>
    </row>
    <row r="4052" spans="1:15" x14ac:dyDescent="0.25">
      <c r="A4052" s="2">
        <v>45109.007731481484</v>
      </c>
      <c r="B4052">
        <f t="shared" si="126"/>
        <v>2</v>
      </c>
      <c r="C4052">
        <f t="shared" si="127"/>
        <v>7</v>
      </c>
      <c r="D4052" s="2">
        <f>DATE(2023,KB_s[[#This Row],[Monat]],KB_s[[#This Row],[Tag]])</f>
        <v>45109</v>
      </c>
      <c r="E4052" s="3">
        <f>WEEKNUM(KB_s[[#This Row],[kill_datetime]],2)</f>
        <v>27</v>
      </c>
      <c r="F4052" t="s">
        <v>230</v>
      </c>
      <c r="G4052" t="s">
        <v>13</v>
      </c>
      <c r="H4052" t="s">
        <v>457</v>
      </c>
      <c r="I4052" t="s">
        <v>20</v>
      </c>
      <c r="J4052" t="s">
        <v>200</v>
      </c>
      <c r="K4052" t="s">
        <v>17</v>
      </c>
      <c r="L4052" t="s">
        <v>731</v>
      </c>
      <c r="M4052" t="s">
        <v>94</v>
      </c>
      <c r="N4052" s="1">
        <v>1262323.02</v>
      </c>
      <c r="O4052" s="1">
        <v>813166.58</v>
      </c>
    </row>
    <row r="4053" spans="1:15" x14ac:dyDescent="0.25">
      <c r="A4053" s="2">
        <v>45109.009687500002</v>
      </c>
      <c r="B4053">
        <f t="shared" si="126"/>
        <v>2</v>
      </c>
      <c r="C4053">
        <f t="shared" si="127"/>
        <v>7</v>
      </c>
      <c r="D4053" s="2">
        <f>DATE(2023,KB_s[[#This Row],[Monat]],KB_s[[#This Row],[Tag]])</f>
        <v>45109</v>
      </c>
      <c r="E4053" s="3">
        <f>WEEKNUM(KB_s[[#This Row],[kill_datetime]],2)</f>
        <v>27</v>
      </c>
      <c r="F4053" t="s">
        <v>404</v>
      </c>
      <c r="G4053" t="s">
        <v>60</v>
      </c>
      <c r="H4053" t="s">
        <v>594</v>
      </c>
      <c r="I4053" t="s">
        <v>13</v>
      </c>
      <c r="J4053" t="s">
        <v>48</v>
      </c>
      <c r="K4053" t="s">
        <v>25</v>
      </c>
      <c r="L4053" t="s">
        <v>731</v>
      </c>
      <c r="M4053" t="s">
        <v>94</v>
      </c>
      <c r="N4053" s="1">
        <v>55550352.759999998</v>
      </c>
      <c r="O4053" s="1">
        <v>12795621.27</v>
      </c>
    </row>
    <row r="4054" spans="1:15" x14ac:dyDescent="0.25">
      <c r="A4054" s="2">
        <v>45109.009942129633</v>
      </c>
      <c r="B4054">
        <f t="shared" si="126"/>
        <v>2</v>
      </c>
      <c r="C4054">
        <f t="shared" si="127"/>
        <v>7</v>
      </c>
      <c r="D4054" s="2">
        <f>DATE(2023,KB_s[[#This Row],[Monat]],KB_s[[#This Row],[Tag]])</f>
        <v>45109</v>
      </c>
      <c r="E4054" s="3">
        <f>WEEKNUM(KB_s[[#This Row],[kill_datetime]],2)</f>
        <v>27</v>
      </c>
      <c r="F4054" t="s">
        <v>174</v>
      </c>
      <c r="G4054" t="s">
        <v>27</v>
      </c>
      <c r="H4054" t="s">
        <v>618</v>
      </c>
      <c r="I4054" t="s">
        <v>60</v>
      </c>
      <c r="J4054" t="s">
        <v>80</v>
      </c>
      <c r="K4054" t="s">
        <v>36</v>
      </c>
      <c r="L4054" t="s">
        <v>380</v>
      </c>
      <c r="M4054" t="s">
        <v>94</v>
      </c>
      <c r="N4054" s="1">
        <v>88463394.579999998</v>
      </c>
      <c r="O4054" s="1">
        <v>68346997.909999996</v>
      </c>
    </row>
    <row r="4055" spans="1:15" x14ac:dyDescent="0.25">
      <c r="A4055" s="2">
        <v>45109.021284722221</v>
      </c>
      <c r="B4055">
        <f t="shared" si="126"/>
        <v>2</v>
      </c>
      <c r="C4055">
        <f t="shared" si="127"/>
        <v>7</v>
      </c>
      <c r="D4055" s="2">
        <f>DATE(2023,KB_s[[#This Row],[Monat]],KB_s[[#This Row],[Tag]])</f>
        <v>45109</v>
      </c>
      <c r="E4055" s="3">
        <f>WEEKNUM(KB_s[[#This Row],[kill_datetime]],2)</f>
        <v>27</v>
      </c>
      <c r="F4055" t="s">
        <v>153</v>
      </c>
      <c r="G4055" t="s">
        <v>27</v>
      </c>
      <c r="H4055" t="s">
        <v>176</v>
      </c>
      <c r="I4055" t="s">
        <v>60</v>
      </c>
      <c r="J4055" t="s">
        <v>478</v>
      </c>
      <c r="K4055" t="s">
        <v>32</v>
      </c>
      <c r="L4055" t="s">
        <v>380</v>
      </c>
      <c r="M4055" t="s">
        <v>94</v>
      </c>
      <c r="N4055" s="1">
        <v>104624145.26000001</v>
      </c>
      <c r="O4055" s="1">
        <v>68403547.099999994</v>
      </c>
    </row>
    <row r="4056" spans="1:15" x14ac:dyDescent="0.25">
      <c r="A4056" s="2">
        <v>45109.031400462962</v>
      </c>
      <c r="B4056">
        <f t="shared" si="126"/>
        <v>2</v>
      </c>
      <c r="C4056">
        <f t="shared" si="127"/>
        <v>7</v>
      </c>
      <c r="D4056" s="2">
        <f>DATE(2023,KB_s[[#This Row],[Monat]],KB_s[[#This Row],[Tag]])</f>
        <v>45109</v>
      </c>
      <c r="E4056" s="3">
        <f>WEEKNUM(KB_s[[#This Row],[kill_datetime]],2)</f>
        <v>27</v>
      </c>
      <c r="F4056" t="s">
        <v>92</v>
      </c>
      <c r="G4056" t="s">
        <v>13</v>
      </c>
      <c r="H4056" t="s">
        <v>61</v>
      </c>
      <c r="I4056" t="s">
        <v>60</v>
      </c>
      <c r="J4056" t="s">
        <v>106</v>
      </c>
      <c r="K4056" t="s">
        <v>32</v>
      </c>
      <c r="L4056" t="s">
        <v>119</v>
      </c>
      <c r="M4056" t="s">
        <v>94</v>
      </c>
      <c r="N4056" s="1">
        <v>11071431.619999999</v>
      </c>
      <c r="O4056" s="1">
        <v>4111529.86</v>
      </c>
    </row>
    <row r="4057" spans="1:15" x14ac:dyDescent="0.25">
      <c r="A4057" s="2">
        <v>45109.044247685182</v>
      </c>
      <c r="B4057">
        <f t="shared" si="126"/>
        <v>2</v>
      </c>
      <c r="C4057">
        <f t="shared" si="127"/>
        <v>7</v>
      </c>
      <c r="D4057" s="2">
        <f>DATE(2023,KB_s[[#This Row],[Monat]],KB_s[[#This Row],[Tag]])</f>
        <v>45109</v>
      </c>
      <c r="E4057" s="3">
        <f>WEEKNUM(KB_s[[#This Row],[kill_datetime]],2)</f>
        <v>27</v>
      </c>
      <c r="F4057" t="s">
        <v>154</v>
      </c>
      <c r="G4057" t="s">
        <v>60</v>
      </c>
      <c r="H4057" t="s">
        <v>144</v>
      </c>
      <c r="I4057" t="s">
        <v>27</v>
      </c>
      <c r="J4057" t="s">
        <v>200</v>
      </c>
      <c r="K4057" t="s">
        <v>17</v>
      </c>
      <c r="L4057" t="s">
        <v>731</v>
      </c>
      <c r="M4057" t="s">
        <v>94</v>
      </c>
      <c r="N4057" s="1">
        <v>2152145.29</v>
      </c>
      <c r="O4057" s="1">
        <v>1438732.71</v>
      </c>
    </row>
    <row r="4058" spans="1:15" x14ac:dyDescent="0.25">
      <c r="A4058" s="2">
        <v>45109.044687499998</v>
      </c>
      <c r="B4058">
        <f t="shared" si="126"/>
        <v>2</v>
      </c>
      <c r="C4058">
        <f t="shared" si="127"/>
        <v>7</v>
      </c>
      <c r="D4058" s="2">
        <f>DATE(2023,KB_s[[#This Row],[Monat]],KB_s[[#This Row],[Tag]])</f>
        <v>45109</v>
      </c>
      <c r="E4058" s="3">
        <f>WEEKNUM(KB_s[[#This Row],[kill_datetime]],2)</f>
        <v>27</v>
      </c>
      <c r="F4058" t="s">
        <v>154</v>
      </c>
      <c r="G4058" t="s">
        <v>60</v>
      </c>
      <c r="H4058" t="s">
        <v>613</v>
      </c>
      <c r="I4058" t="s">
        <v>27</v>
      </c>
      <c r="J4058" t="s">
        <v>80</v>
      </c>
      <c r="K4058" t="s">
        <v>36</v>
      </c>
      <c r="L4058" t="s">
        <v>731</v>
      </c>
      <c r="M4058" t="s">
        <v>94</v>
      </c>
      <c r="N4058" s="1">
        <v>364032247.87</v>
      </c>
      <c r="O4058" s="1">
        <v>243782180.63</v>
      </c>
    </row>
    <row r="4059" spans="1:15" x14ac:dyDescent="0.25">
      <c r="A4059" s="2">
        <v>45109.075219907405</v>
      </c>
      <c r="B4059">
        <f t="shared" si="126"/>
        <v>2</v>
      </c>
      <c r="C4059">
        <f t="shared" si="127"/>
        <v>7</v>
      </c>
      <c r="D4059" s="2">
        <f>DATE(2023,KB_s[[#This Row],[Monat]],KB_s[[#This Row],[Tag]])</f>
        <v>45109</v>
      </c>
      <c r="E4059" s="3">
        <f>WEEKNUM(KB_s[[#This Row],[kill_datetime]],2)</f>
        <v>27</v>
      </c>
      <c r="F4059" t="s">
        <v>22</v>
      </c>
      <c r="G4059" t="s">
        <v>13</v>
      </c>
      <c r="H4059" t="s">
        <v>231</v>
      </c>
      <c r="I4059" t="s">
        <v>13</v>
      </c>
      <c r="J4059" t="s">
        <v>73</v>
      </c>
      <c r="K4059" t="s">
        <v>32</v>
      </c>
      <c r="L4059" t="s">
        <v>401</v>
      </c>
      <c r="M4059" t="s">
        <v>78</v>
      </c>
      <c r="N4059" s="1">
        <v>43457646.229999997</v>
      </c>
      <c r="O4059" s="1">
        <v>19274668.050000001</v>
      </c>
    </row>
    <row r="4060" spans="1:15" x14ac:dyDescent="0.25">
      <c r="A4060" s="2">
        <v>45109.084745370368</v>
      </c>
      <c r="B4060">
        <f t="shared" si="126"/>
        <v>2</v>
      </c>
      <c r="C4060">
        <f t="shared" si="127"/>
        <v>7</v>
      </c>
      <c r="D4060" s="2">
        <f>DATE(2023,KB_s[[#This Row],[Monat]],KB_s[[#This Row],[Tag]])</f>
        <v>45109</v>
      </c>
      <c r="E4060" s="3">
        <f>WEEKNUM(KB_s[[#This Row],[kill_datetime]],2)</f>
        <v>27</v>
      </c>
      <c r="F4060" t="s">
        <v>154</v>
      </c>
      <c r="G4060" t="s">
        <v>60</v>
      </c>
      <c r="H4060" t="s">
        <v>120</v>
      </c>
      <c r="I4060" t="s">
        <v>27</v>
      </c>
      <c r="J4060" t="s">
        <v>212</v>
      </c>
      <c r="K4060" t="s">
        <v>17</v>
      </c>
      <c r="L4060" t="s">
        <v>731</v>
      </c>
      <c r="M4060" t="s">
        <v>94</v>
      </c>
      <c r="N4060" s="1">
        <v>34749085.039999999</v>
      </c>
      <c r="O4060" s="1">
        <v>18479081.350000001</v>
      </c>
    </row>
    <row r="4061" spans="1:15" x14ac:dyDescent="0.25">
      <c r="A4061" s="2">
        <v>45109.125381944446</v>
      </c>
      <c r="B4061">
        <f t="shared" si="126"/>
        <v>2</v>
      </c>
      <c r="C4061">
        <f t="shared" si="127"/>
        <v>7</v>
      </c>
      <c r="D4061" s="2">
        <f>DATE(2023,KB_s[[#This Row],[Monat]],KB_s[[#This Row],[Tag]])</f>
        <v>45109</v>
      </c>
      <c r="E4061" s="3">
        <f>WEEKNUM(KB_s[[#This Row],[kill_datetime]],2)</f>
        <v>27</v>
      </c>
      <c r="F4061" t="s">
        <v>231</v>
      </c>
      <c r="G4061" t="s">
        <v>13</v>
      </c>
      <c r="H4061" t="s">
        <v>165</v>
      </c>
      <c r="I4061" t="s">
        <v>20</v>
      </c>
      <c r="J4061" t="s">
        <v>106</v>
      </c>
      <c r="K4061" t="s">
        <v>32</v>
      </c>
      <c r="L4061" t="s">
        <v>641</v>
      </c>
      <c r="M4061" t="s">
        <v>78</v>
      </c>
      <c r="N4061" s="1">
        <v>10766885.18</v>
      </c>
      <c r="O4061" s="1">
        <v>2536536.27</v>
      </c>
    </row>
    <row r="4062" spans="1:15" x14ac:dyDescent="0.25">
      <c r="A4062" s="2">
        <v>45109.127824074072</v>
      </c>
      <c r="B4062">
        <f t="shared" si="126"/>
        <v>2</v>
      </c>
      <c r="C4062">
        <f t="shared" si="127"/>
        <v>7</v>
      </c>
      <c r="D4062" s="2">
        <f>DATE(2023,KB_s[[#This Row],[Monat]],KB_s[[#This Row],[Tag]])</f>
        <v>45109</v>
      </c>
      <c r="E4062" s="3">
        <f>WEEKNUM(KB_s[[#This Row],[kill_datetime]],2)</f>
        <v>27</v>
      </c>
      <c r="F4062" t="s">
        <v>231</v>
      </c>
      <c r="G4062" t="s">
        <v>13</v>
      </c>
      <c r="H4062" t="s">
        <v>165</v>
      </c>
      <c r="I4062" t="s">
        <v>20</v>
      </c>
      <c r="J4062" t="s">
        <v>39</v>
      </c>
      <c r="K4062" t="s">
        <v>32</v>
      </c>
      <c r="L4062" t="s">
        <v>587</v>
      </c>
      <c r="M4062" t="s">
        <v>78</v>
      </c>
      <c r="N4062" s="1">
        <v>17465976.449999999</v>
      </c>
      <c r="O4062" s="1">
        <v>4268645.71</v>
      </c>
    </row>
    <row r="4063" spans="1:15" x14ac:dyDescent="0.25">
      <c r="A4063" s="2">
        <v>45109.157986111109</v>
      </c>
      <c r="B4063">
        <f t="shared" si="126"/>
        <v>2</v>
      </c>
      <c r="C4063">
        <f t="shared" si="127"/>
        <v>7</v>
      </c>
      <c r="D4063" s="2">
        <f>DATE(2023,KB_s[[#This Row],[Monat]],KB_s[[#This Row],[Tag]])</f>
        <v>45109</v>
      </c>
      <c r="E4063" s="3">
        <f>WEEKNUM(KB_s[[#This Row],[kill_datetime]],2)</f>
        <v>27</v>
      </c>
      <c r="F4063" t="s">
        <v>369</v>
      </c>
      <c r="G4063" t="s">
        <v>20</v>
      </c>
      <c r="H4063" t="s">
        <v>450</v>
      </c>
      <c r="I4063" t="s">
        <v>13</v>
      </c>
      <c r="J4063" t="s">
        <v>252</v>
      </c>
      <c r="K4063" t="s">
        <v>25</v>
      </c>
      <c r="L4063" t="s">
        <v>58</v>
      </c>
      <c r="M4063" t="s">
        <v>11</v>
      </c>
      <c r="N4063" s="1">
        <v>6498321.9900000002</v>
      </c>
      <c r="O4063" s="1">
        <v>2898451.61</v>
      </c>
    </row>
    <row r="4064" spans="1:15" x14ac:dyDescent="0.25">
      <c r="A4064" s="2">
        <v>45109.284826388888</v>
      </c>
      <c r="B4064">
        <f t="shared" si="126"/>
        <v>2</v>
      </c>
      <c r="C4064">
        <f t="shared" si="127"/>
        <v>7</v>
      </c>
      <c r="D4064" s="2">
        <f>DATE(2023,KB_s[[#This Row],[Monat]],KB_s[[#This Row],[Tag]])</f>
        <v>45109</v>
      </c>
      <c r="E4064" s="3">
        <f>WEEKNUM(KB_s[[#This Row],[kill_datetime]],2)</f>
        <v>27</v>
      </c>
      <c r="F4064" t="s">
        <v>22</v>
      </c>
      <c r="G4064" t="s">
        <v>13</v>
      </c>
      <c r="H4064" t="s">
        <v>351</v>
      </c>
      <c r="I4064" t="s">
        <v>20</v>
      </c>
      <c r="J4064" t="s">
        <v>90</v>
      </c>
      <c r="K4064" t="s">
        <v>36</v>
      </c>
      <c r="L4064" t="s">
        <v>181</v>
      </c>
      <c r="M4064" t="s">
        <v>66</v>
      </c>
      <c r="N4064" s="1">
        <v>65697839.159999996</v>
      </c>
      <c r="O4064" s="1">
        <v>47790107.729999997</v>
      </c>
    </row>
    <row r="4065" spans="1:15" x14ac:dyDescent="0.25">
      <c r="A4065" s="2">
        <v>45109.285162037035</v>
      </c>
      <c r="B4065">
        <f t="shared" si="126"/>
        <v>2</v>
      </c>
      <c r="C4065">
        <f t="shared" si="127"/>
        <v>7</v>
      </c>
      <c r="D4065" s="2">
        <f>DATE(2023,KB_s[[#This Row],[Monat]],KB_s[[#This Row],[Tag]])</f>
        <v>45109</v>
      </c>
      <c r="E4065" s="3">
        <f>WEEKNUM(KB_s[[#This Row],[kill_datetime]],2)</f>
        <v>27</v>
      </c>
      <c r="F4065" t="s">
        <v>93</v>
      </c>
      <c r="G4065" t="s">
        <v>13</v>
      </c>
      <c r="H4065" t="s">
        <v>349</v>
      </c>
      <c r="I4065" t="s">
        <v>20</v>
      </c>
      <c r="J4065" t="s">
        <v>39</v>
      </c>
      <c r="K4065" t="s">
        <v>32</v>
      </c>
      <c r="L4065" t="s">
        <v>181</v>
      </c>
      <c r="M4065" t="s">
        <v>66</v>
      </c>
      <c r="N4065" s="1">
        <v>23564194.09</v>
      </c>
      <c r="O4065" s="1">
        <v>9156150.4900000002</v>
      </c>
    </row>
    <row r="4066" spans="1:15" x14ac:dyDescent="0.25">
      <c r="A4066" s="2">
        <v>45109.285567129627</v>
      </c>
      <c r="B4066">
        <f t="shared" si="126"/>
        <v>2</v>
      </c>
      <c r="C4066">
        <f t="shared" si="127"/>
        <v>7</v>
      </c>
      <c r="D4066" s="2">
        <f>DATE(2023,KB_s[[#This Row],[Monat]],KB_s[[#This Row],[Tag]])</f>
        <v>45109</v>
      </c>
      <c r="E4066" s="3">
        <f>WEEKNUM(KB_s[[#This Row],[kill_datetime]],2)</f>
        <v>27</v>
      </c>
      <c r="F4066" t="s">
        <v>22</v>
      </c>
      <c r="G4066" t="s">
        <v>13</v>
      </c>
      <c r="H4066" t="s">
        <v>308</v>
      </c>
      <c r="I4066" t="s">
        <v>20</v>
      </c>
      <c r="J4066" t="s">
        <v>90</v>
      </c>
      <c r="K4066" t="s">
        <v>36</v>
      </c>
      <c r="L4066" t="s">
        <v>181</v>
      </c>
      <c r="M4066" t="s">
        <v>66</v>
      </c>
      <c r="N4066" s="1">
        <v>63480750.549999997</v>
      </c>
      <c r="O4066" s="1">
        <v>41603207.439999998</v>
      </c>
    </row>
    <row r="4067" spans="1:15" x14ac:dyDescent="0.25">
      <c r="A4067" s="2">
        <v>45109.285717592589</v>
      </c>
      <c r="B4067">
        <f t="shared" si="126"/>
        <v>2</v>
      </c>
      <c r="C4067">
        <f t="shared" si="127"/>
        <v>7</v>
      </c>
      <c r="D4067" s="2">
        <f>DATE(2023,KB_s[[#This Row],[Monat]],KB_s[[#This Row],[Tag]])</f>
        <v>45109</v>
      </c>
      <c r="E4067" s="3">
        <f>WEEKNUM(KB_s[[#This Row],[kill_datetime]],2)</f>
        <v>27</v>
      </c>
      <c r="F4067" t="s">
        <v>461</v>
      </c>
      <c r="G4067" t="s">
        <v>20</v>
      </c>
      <c r="H4067" t="s">
        <v>310</v>
      </c>
      <c r="I4067" t="s">
        <v>13</v>
      </c>
      <c r="J4067" t="s">
        <v>157</v>
      </c>
      <c r="K4067" t="s">
        <v>32</v>
      </c>
      <c r="L4067" t="s">
        <v>199</v>
      </c>
      <c r="M4067" t="s">
        <v>66</v>
      </c>
      <c r="N4067" s="1">
        <v>82830092.239999995</v>
      </c>
      <c r="O4067" s="1">
        <v>56767867.609999999</v>
      </c>
    </row>
    <row r="4068" spans="1:15" x14ac:dyDescent="0.25">
      <c r="A4068" s="2">
        <v>45109.286192129628</v>
      </c>
      <c r="B4068">
        <f t="shared" si="126"/>
        <v>2</v>
      </c>
      <c r="C4068">
        <f t="shared" si="127"/>
        <v>7</v>
      </c>
      <c r="D4068" s="2">
        <f>DATE(2023,KB_s[[#This Row],[Monat]],KB_s[[#This Row],[Tag]])</f>
        <v>45109</v>
      </c>
      <c r="E4068" s="3">
        <f>WEEKNUM(KB_s[[#This Row],[kill_datetime]],2)</f>
        <v>27</v>
      </c>
      <c r="F4068" t="s">
        <v>310</v>
      </c>
      <c r="G4068" t="s">
        <v>13</v>
      </c>
      <c r="H4068" t="s">
        <v>97</v>
      </c>
      <c r="I4068" t="s">
        <v>20</v>
      </c>
      <c r="J4068" t="s">
        <v>90</v>
      </c>
      <c r="K4068" t="s">
        <v>36</v>
      </c>
      <c r="L4068" t="s">
        <v>181</v>
      </c>
      <c r="M4068" t="s">
        <v>66</v>
      </c>
      <c r="N4068" s="1">
        <v>63480750.549999997</v>
      </c>
      <c r="O4068" s="1">
        <v>40197277.270000003</v>
      </c>
    </row>
    <row r="4069" spans="1:15" x14ac:dyDescent="0.25">
      <c r="A4069" s="2">
        <v>45109.286747685182</v>
      </c>
      <c r="B4069">
        <f t="shared" si="126"/>
        <v>2</v>
      </c>
      <c r="C4069">
        <f t="shared" si="127"/>
        <v>7</v>
      </c>
      <c r="D4069" s="2">
        <f>DATE(2023,KB_s[[#This Row],[Monat]],KB_s[[#This Row],[Tag]])</f>
        <v>45109</v>
      </c>
      <c r="E4069" s="3">
        <f>WEEKNUM(KB_s[[#This Row],[kill_datetime]],2)</f>
        <v>27</v>
      </c>
      <c r="F4069" t="s">
        <v>76</v>
      </c>
      <c r="G4069" t="s">
        <v>13</v>
      </c>
      <c r="H4069" t="s">
        <v>277</v>
      </c>
      <c r="I4069" t="s">
        <v>20</v>
      </c>
      <c r="J4069" t="s">
        <v>90</v>
      </c>
      <c r="K4069" t="s">
        <v>36</v>
      </c>
      <c r="L4069" t="s">
        <v>181</v>
      </c>
      <c r="M4069" t="s">
        <v>66</v>
      </c>
      <c r="N4069" s="1">
        <v>59642594.380000003</v>
      </c>
      <c r="O4069" s="1">
        <v>42376491.670000002</v>
      </c>
    </row>
    <row r="4070" spans="1:15" x14ac:dyDescent="0.25">
      <c r="A4070" s="2">
        <v>45109.287453703706</v>
      </c>
      <c r="B4070">
        <f t="shared" si="126"/>
        <v>2</v>
      </c>
      <c r="C4070">
        <f t="shared" si="127"/>
        <v>7</v>
      </c>
      <c r="D4070" s="2">
        <f>DATE(2023,KB_s[[#This Row],[Monat]],KB_s[[#This Row],[Tag]])</f>
        <v>45109</v>
      </c>
      <c r="E4070" s="3">
        <f>WEEKNUM(KB_s[[#This Row],[kill_datetime]],2)</f>
        <v>27</v>
      </c>
      <c r="F4070" t="s">
        <v>22</v>
      </c>
      <c r="G4070" t="s">
        <v>13</v>
      </c>
      <c r="H4070" t="s">
        <v>374</v>
      </c>
      <c r="I4070" t="s">
        <v>20</v>
      </c>
      <c r="J4070" t="s">
        <v>90</v>
      </c>
      <c r="K4070" t="s">
        <v>36</v>
      </c>
      <c r="L4070" t="s">
        <v>181</v>
      </c>
      <c r="M4070" t="s">
        <v>66</v>
      </c>
      <c r="N4070" s="1">
        <v>63674640.439999998</v>
      </c>
      <c r="O4070" s="1">
        <v>37909319.57</v>
      </c>
    </row>
    <row r="4071" spans="1:15" x14ac:dyDescent="0.25">
      <c r="A4071" s="2">
        <v>45109.28765046296</v>
      </c>
      <c r="B4071">
        <f t="shared" si="126"/>
        <v>2</v>
      </c>
      <c r="C4071">
        <f t="shared" si="127"/>
        <v>7</v>
      </c>
      <c r="D4071" s="2">
        <f>DATE(2023,KB_s[[#This Row],[Monat]],KB_s[[#This Row],[Tag]])</f>
        <v>45109</v>
      </c>
      <c r="E4071" s="3">
        <f>WEEKNUM(KB_s[[#This Row],[kill_datetime]],2)</f>
        <v>27</v>
      </c>
      <c r="F4071" t="s">
        <v>22</v>
      </c>
      <c r="G4071" t="s">
        <v>13</v>
      </c>
      <c r="H4071" t="s">
        <v>23</v>
      </c>
      <c r="I4071" t="s">
        <v>20</v>
      </c>
      <c r="J4071" t="s">
        <v>90</v>
      </c>
      <c r="K4071" t="s">
        <v>36</v>
      </c>
      <c r="L4071" t="s">
        <v>181</v>
      </c>
      <c r="M4071" t="s">
        <v>66</v>
      </c>
      <c r="N4071" s="1">
        <v>66759334.07</v>
      </c>
      <c r="O4071" s="1">
        <v>48457854.840000004</v>
      </c>
    </row>
    <row r="4072" spans="1:15" x14ac:dyDescent="0.25">
      <c r="A4072" s="2">
        <v>45109.288356481484</v>
      </c>
      <c r="B4072">
        <f t="shared" si="126"/>
        <v>2</v>
      </c>
      <c r="C4072">
        <f t="shared" si="127"/>
        <v>7</v>
      </c>
      <c r="D4072" s="2">
        <f>DATE(2023,KB_s[[#This Row],[Monat]],KB_s[[#This Row],[Tag]])</f>
        <v>45109</v>
      </c>
      <c r="E4072" s="3">
        <f>WEEKNUM(KB_s[[#This Row],[kill_datetime]],2)</f>
        <v>27</v>
      </c>
      <c r="F4072" t="s">
        <v>22</v>
      </c>
      <c r="G4072" t="s">
        <v>13</v>
      </c>
      <c r="H4072" t="s">
        <v>596</v>
      </c>
      <c r="I4072" t="s">
        <v>20</v>
      </c>
      <c r="J4072" t="s">
        <v>127</v>
      </c>
      <c r="K4072" t="s">
        <v>17</v>
      </c>
      <c r="L4072" t="s">
        <v>181</v>
      </c>
      <c r="M4072" t="s">
        <v>66</v>
      </c>
      <c r="N4072" s="1">
        <v>3438230.41</v>
      </c>
      <c r="O4072" s="1">
        <v>1971739.71</v>
      </c>
    </row>
    <row r="4073" spans="1:15" x14ac:dyDescent="0.25">
      <c r="A4073" s="2">
        <v>45109.289039351854</v>
      </c>
      <c r="B4073">
        <f t="shared" si="126"/>
        <v>2</v>
      </c>
      <c r="C4073">
        <f t="shared" si="127"/>
        <v>7</v>
      </c>
      <c r="D4073" s="2">
        <f>DATE(2023,KB_s[[#This Row],[Monat]],KB_s[[#This Row],[Tag]])</f>
        <v>45109</v>
      </c>
      <c r="E4073" s="3">
        <f>WEEKNUM(KB_s[[#This Row],[kill_datetime]],2)</f>
        <v>27</v>
      </c>
      <c r="F4073" t="s">
        <v>319</v>
      </c>
      <c r="G4073" t="s">
        <v>13</v>
      </c>
      <c r="H4073" t="s">
        <v>23</v>
      </c>
      <c r="I4073" t="s">
        <v>20</v>
      </c>
      <c r="J4073" t="s">
        <v>90</v>
      </c>
      <c r="K4073" t="s">
        <v>36</v>
      </c>
      <c r="L4073" t="s">
        <v>181</v>
      </c>
      <c r="M4073" t="s">
        <v>66</v>
      </c>
      <c r="N4073" s="1">
        <v>58336443.829999998</v>
      </c>
      <c r="O4073" s="1">
        <v>41644353.850000001</v>
      </c>
    </row>
    <row r="4074" spans="1:15" x14ac:dyDescent="0.25">
      <c r="A4074" s="2">
        <v>45109.289212962962</v>
      </c>
      <c r="B4074">
        <f t="shared" si="126"/>
        <v>2</v>
      </c>
      <c r="C4074">
        <f t="shared" si="127"/>
        <v>7</v>
      </c>
      <c r="D4074" s="2">
        <f>DATE(2023,KB_s[[#This Row],[Monat]],KB_s[[#This Row],[Tag]])</f>
        <v>45109</v>
      </c>
      <c r="E4074" s="3">
        <f>WEEKNUM(KB_s[[#This Row],[kill_datetime]],2)</f>
        <v>27</v>
      </c>
      <c r="F4074" t="s">
        <v>28</v>
      </c>
      <c r="G4074" t="s">
        <v>20</v>
      </c>
      <c r="H4074" t="s">
        <v>21</v>
      </c>
      <c r="I4074" t="s">
        <v>13</v>
      </c>
      <c r="J4074" t="s">
        <v>200</v>
      </c>
      <c r="K4074" t="s">
        <v>17</v>
      </c>
      <c r="L4074" t="s">
        <v>181</v>
      </c>
      <c r="M4074" t="s">
        <v>66</v>
      </c>
      <c r="N4074" s="1">
        <v>1139365.81</v>
      </c>
      <c r="O4074" s="1">
        <v>746465.62</v>
      </c>
    </row>
    <row r="4075" spans="1:15" x14ac:dyDescent="0.25">
      <c r="A4075" s="2">
        <v>45109.289259259262</v>
      </c>
      <c r="B4075">
        <f t="shared" si="126"/>
        <v>2</v>
      </c>
      <c r="C4075">
        <f t="shared" si="127"/>
        <v>7</v>
      </c>
      <c r="D4075" s="2">
        <f>DATE(2023,KB_s[[#This Row],[Monat]],KB_s[[#This Row],[Tag]])</f>
        <v>45109</v>
      </c>
      <c r="E4075" s="3">
        <f>WEEKNUM(KB_s[[#This Row],[kill_datetime]],2)</f>
        <v>27</v>
      </c>
      <c r="F4075" t="s">
        <v>22</v>
      </c>
      <c r="G4075" t="s">
        <v>13</v>
      </c>
      <c r="H4075" t="s">
        <v>198</v>
      </c>
      <c r="I4075" t="s">
        <v>20</v>
      </c>
      <c r="J4075" t="s">
        <v>90</v>
      </c>
      <c r="K4075" t="s">
        <v>36</v>
      </c>
      <c r="L4075" t="s">
        <v>181</v>
      </c>
      <c r="M4075" t="s">
        <v>66</v>
      </c>
      <c r="N4075" s="1">
        <v>62675463.060000002</v>
      </c>
      <c r="O4075" s="1">
        <v>46253580.109999999</v>
      </c>
    </row>
    <row r="4076" spans="1:15" x14ac:dyDescent="0.25">
      <c r="A4076" s="2">
        <v>45109.289259259262</v>
      </c>
      <c r="B4076">
        <f t="shared" si="126"/>
        <v>2</v>
      </c>
      <c r="C4076">
        <f t="shared" si="127"/>
        <v>7</v>
      </c>
      <c r="D4076" s="2">
        <f>DATE(2023,KB_s[[#This Row],[Monat]],KB_s[[#This Row],[Tag]])</f>
        <v>45109</v>
      </c>
      <c r="E4076" s="3">
        <f>WEEKNUM(KB_s[[#This Row],[kill_datetime]],2)</f>
        <v>27</v>
      </c>
      <c r="F4076" t="s">
        <v>22</v>
      </c>
      <c r="G4076" t="s">
        <v>13</v>
      </c>
      <c r="H4076" t="s">
        <v>23</v>
      </c>
      <c r="I4076" t="s">
        <v>20</v>
      </c>
      <c r="J4076" t="s">
        <v>90</v>
      </c>
      <c r="K4076" t="s">
        <v>36</v>
      </c>
      <c r="L4076" t="s">
        <v>181</v>
      </c>
      <c r="M4076" t="s">
        <v>66</v>
      </c>
      <c r="N4076" s="1">
        <v>62791175.049999997</v>
      </c>
      <c r="O4076" s="1">
        <v>42378578.539999999</v>
      </c>
    </row>
    <row r="4077" spans="1:15" x14ac:dyDescent="0.25">
      <c r="A4077" s="2">
        <v>45109.289363425924</v>
      </c>
      <c r="B4077">
        <f t="shared" si="126"/>
        <v>2</v>
      </c>
      <c r="C4077">
        <f t="shared" si="127"/>
        <v>7</v>
      </c>
      <c r="D4077" s="2">
        <f>DATE(2023,KB_s[[#This Row],[Monat]],KB_s[[#This Row],[Tag]])</f>
        <v>45109</v>
      </c>
      <c r="E4077" s="3">
        <f>WEEKNUM(KB_s[[#This Row],[kill_datetime]],2)</f>
        <v>27</v>
      </c>
      <c r="F4077" t="s">
        <v>12</v>
      </c>
      <c r="G4077" t="s">
        <v>13</v>
      </c>
      <c r="H4077" t="s">
        <v>375</v>
      </c>
      <c r="I4077" t="s">
        <v>20</v>
      </c>
      <c r="J4077" t="s">
        <v>200</v>
      </c>
      <c r="K4077" t="s">
        <v>17</v>
      </c>
      <c r="L4077" t="s">
        <v>181</v>
      </c>
      <c r="M4077" t="s">
        <v>66</v>
      </c>
      <c r="N4077" s="1">
        <v>458697.7</v>
      </c>
      <c r="O4077" s="1">
        <v>344935.1</v>
      </c>
    </row>
    <row r="4078" spans="1:15" x14ac:dyDescent="0.25">
      <c r="A4078" s="2">
        <v>45109.289444444446</v>
      </c>
      <c r="B4078">
        <f t="shared" si="126"/>
        <v>2</v>
      </c>
      <c r="C4078">
        <f t="shared" si="127"/>
        <v>7</v>
      </c>
      <c r="D4078" s="2">
        <f>DATE(2023,KB_s[[#This Row],[Monat]],KB_s[[#This Row],[Tag]])</f>
        <v>45109</v>
      </c>
      <c r="E4078" s="3">
        <f>WEEKNUM(KB_s[[#This Row],[kill_datetime]],2)</f>
        <v>27</v>
      </c>
      <c r="F4078" t="s">
        <v>22</v>
      </c>
      <c r="G4078" t="s">
        <v>13</v>
      </c>
      <c r="H4078" t="s">
        <v>359</v>
      </c>
      <c r="I4078" t="s">
        <v>20</v>
      </c>
      <c r="J4078" t="s">
        <v>90</v>
      </c>
      <c r="K4078" t="s">
        <v>36</v>
      </c>
      <c r="L4078" t="s">
        <v>181</v>
      </c>
      <c r="M4078" t="s">
        <v>66</v>
      </c>
      <c r="N4078" s="1">
        <v>63421455.600000001</v>
      </c>
      <c r="O4078" s="1">
        <v>41437199.049999997</v>
      </c>
    </row>
    <row r="4079" spans="1:15" x14ac:dyDescent="0.25">
      <c r="A4079" s="2">
        <v>45109.289629629631</v>
      </c>
      <c r="B4079">
        <f t="shared" si="126"/>
        <v>2</v>
      </c>
      <c r="C4079">
        <f t="shared" si="127"/>
        <v>7</v>
      </c>
      <c r="D4079" s="2">
        <f>DATE(2023,KB_s[[#This Row],[Monat]],KB_s[[#This Row],[Tag]])</f>
        <v>45109</v>
      </c>
      <c r="E4079" s="3">
        <f>WEEKNUM(KB_s[[#This Row],[kill_datetime]],2)</f>
        <v>27</v>
      </c>
      <c r="F4079" t="s">
        <v>310</v>
      </c>
      <c r="G4079" t="s">
        <v>13</v>
      </c>
      <c r="H4079" t="s">
        <v>307</v>
      </c>
      <c r="I4079" t="s">
        <v>20</v>
      </c>
      <c r="J4079" t="s">
        <v>90</v>
      </c>
      <c r="K4079" t="s">
        <v>36</v>
      </c>
      <c r="L4079" t="s">
        <v>181</v>
      </c>
      <c r="M4079" t="s">
        <v>66</v>
      </c>
      <c r="N4079" s="1">
        <v>63255865.560000002</v>
      </c>
      <c r="O4079" s="1">
        <v>39795473.359999999</v>
      </c>
    </row>
    <row r="4080" spans="1:15" x14ac:dyDescent="0.25">
      <c r="A4080" s="2">
        <v>45109.289849537039</v>
      </c>
      <c r="B4080">
        <f t="shared" si="126"/>
        <v>2</v>
      </c>
      <c r="C4080">
        <f t="shared" si="127"/>
        <v>7</v>
      </c>
      <c r="D4080" s="2">
        <f>DATE(2023,KB_s[[#This Row],[Monat]],KB_s[[#This Row],[Tag]])</f>
        <v>45109</v>
      </c>
      <c r="E4080" s="3">
        <f>WEEKNUM(KB_s[[#This Row],[kill_datetime]],2)</f>
        <v>27</v>
      </c>
      <c r="F4080" t="s">
        <v>12</v>
      </c>
      <c r="G4080" t="s">
        <v>13</v>
      </c>
      <c r="H4080" t="s">
        <v>359</v>
      </c>
      <c r="I4080" t="s">
        <v>20</v>
      </c>
      <c r="J4080" t="s">
        <v>90</v>
      </c>
      <c r="K4080" t="s">
        <v>36</v>
      </c>
      <c r="L4080" t="s">
        <v>181</v>
      </c>
      <c r="M4080" t="s">
        <v>66</v>
      </c>
      <c r="N4080" s="1">
        <v>57676992.369999997</v>
      </c>
      <c r="O4080" s="1">
        <v>38859100.829999998</v>
      </c>
    </row>
    <row r="4081" spans="1:15" x14ac:dyDescent="0.25">
      <c r="A4081" s="2">
        <v>45109.29</v>
      </c>
      <c r="B4081">
        <f t="shared" si="126"/>
        <v>2</v>
      </c>
      <c r="C4081">
        <f t="shared" si="127"/>
        <v>7</v>
      </c>
      <c r="D4081" s="2">
        <f>DATE(2023,KB_s[[#This Row],[Monat]],KB_s[[#This Row],[Tag]])</f>
        <v>45109</v>
      </c>
      <c r="E4081" s="3">
        <f>WEEKNUM(KB_s[[#This Row],[kill_datetime]],2)</f>
        <v>27</v>
      </c>
      <c r="F4081" t="s">
        <v>310</v>
      </c>
      <c r="G4081" t="s">
        <v>13</v>
      </c>
      <c r="H4081" t="s">
        <v>82</v>
      </c>
      <c r="I4081" t="s">
        <v>20</v>
      </c>
      <c r="J4081" t="s">
        <v>73</v>
      </c>
      <c r="K4081" t="s">
        <v>32</v>
      </c>
      <c r="L4081" t="s">
        <v>181</v>
      </c>
      <c r="M4081" t="s">
        <v>66</v>
      </c>
      <c r="N4081" s="1">
        <v>21117151.629999999</v>
      </c>
      <c r="O4081" s="1">
        <v>6015525.54</v>
      </c>
    </row>
    <row r="4082" spans="1:15" x14ac:dyDescent="0.25">
      <c r="A4082" s="2">
        <v>45109.293680555558</v>
      </c>
      <c r="B4082">
        <f t="shared" si="126"/>
        <v>2</v>
      </c>
      <c r="C4082">
        <f t="shared" si="127"/>
        <v>7</v>
      </c>
      <c r="D4082" s="2">
        <f>DATE(2023,KB_s[[#This Row],[Monat]],KB_s[[#This Row],[Tag]])</f>
        <v>45109</v>
      </c>
      <c r="E4082" s="3">
        <f>WEEKNUM(KB_s[[#This Row],[kill_datetime]],2)</f>
        <v>27</v>
      </c>
      <c r="F4082" t="s">
        <v>93</v>
      </c>
      <c r="G4082" t="s">
        <v>13</v>
      </c>
      <c r="H4082" t="s">
        <v>82</v>
      </c>
      <c r="I4082" t="s">
        <v>20</v>
      </c>
      <c r="J4082" t="s">
        <v>31</v>
      </c>
      <c r="K4082" t="s">
        <v>32</v>
      </c>
      <c r="L4082" t="s">
        <v>181</v>
      </c>
      <c r="M4082" t="s">
        <v>66</v>
      </c>
      <c r="N4082" s="1">
        <v>73687047.670000002</v>
      </c>
      <c r="O4082" s="1">
        <v>34996785.719999999</v>
      </c>
    </row>
    <row r="4083" spans="1:15" x14ac:dyDescent="0.25">
      <c r="A4083" s="2">
        <v>45109.294247685182</v>
      </c>
      <c r="B4083">
        <f t="shared" si="126"/>
        <v>2</v>
      </c>
      <c r="C4083">
        <f t="shared" si="127"/>
        <v>7</v>
      </c>
      <c r="D4083" s="2">
        <f>DATE(2023,KB_s[[#This Row],[Monat]],KB_s[[#This Row],[Tag]])</f>
        <v>45109</v>
      </c>
      <c r="E4083" s="3">
        <f>WEEKNUM(KB_s[[#This Row],[kill_datetime]],2)</f>
        <v>27</v>
      </c>
      <c r="F4083" t="s">
        <v>310</v>
      </c>
      <c r="G4083" t="s">
        <v>13</v>
      </c>
      <c r="H4083" t="s">
        <v>608</v>
      </c>
      <c r="I4083" t="s">
        <v>20</v>
      </c>
      <c r="J4083" t="s">
        <v>200</v>
      </c>
      <c r="K4083" t="s">
        <v>17</v>
      </c>
      <c r="L4083" t="s">
        <v>181</v>
      </c>
      <c r="M4083" t="s">
        <v>66</v>
      </c>
      <c r="N4083" s="1">
        <v>13806534.25</v>
      </c>
      <c r="O4083" s="1">
        <v>8376542.7599999998</v>
      </c>
    </row>
    <row r="4084" spans="1:15" x14ac:dyDescent="0.25">
      <c r="A4084" s="2">
        <v>45109.296273148146</v>
      </c>
      <c r="B4084">
        <f t="shared" si="126"/>
        <v>2</v>
      </c>
      <c r="C4084">
        <f t="shared" si="127"/>
        <v>7</v>
      </c>
      <c r="D4084" s="2">
        <f>DATE(2023,KB_s[[#This Row],[Monat]],KB_s[[#This Row],[Tag]])</f>
        <v>45109</v>
      </c>
      <c r="E4084" s="3">
        <f>WEEKNUM(KB_s[[#This Row],[kill_datetime]],2)</f>
        <v>27</v>
      </c>
      <c r="F4084" t="s">
        <v>76</v>
      </c>
      <c r="G4084" t="s">
        <v>13</v>
      </c>
      <c r="H4084" t="s">
        <v>384</v>
      </c>
      <c r="I4084" t="s">
        <v>20</v>
      </c>
      <c r="J4084" t="s">
        <v>74</v>
      </c>
      <c r="K4084" t="s">
        <v>17</v>
      </c>
      <c r="L4084" t="s">
        <v>181</v>
      </c>
      <c r="M4084" t="s">
        <v>66</v>
      </c>
      <c r="N4084" s="1">
        <v>1010483.04</v>
      </c>
      <c r="O4084" s="1">
        <v>717540.95</v>
      </c>
    </row>
    <row r="4085" spans="1:15" x14ac:dyDescent="0.25">
      <c r="A4085" s="2">
        <v>45109.298495370371</v>
      </c>
      <c r="B4085">
        <f t="shared" si="126"/>
        <v>2</v>
      </c>
      <c r="C4085">
        <f t="shared" si="127"/>
        <v>7</v>
      </c>
      <c r="D4085" s="2">
        <f>DATE(2023,KB_s[[#This Row],[Monat]],KB_s[[#This Row],[Tag]])</f>
        <v>45109</v>
      </c>
      <c r="E4085" s="3">
        <f>WEEKNUM(KB_s[[#This Row],[kill_datetime]],2)</f>
        <v>27</v>
      </c>
      <c r="F4085" t="s">
        <v>22</v>
      </c>
      <c r="G4085" t="s">
        <v>13</v>
      </c>
      <c r="H4085" t="s">
        <v>367</v>
      </c>
      <c r="I4085" t="s">
        <v>15</v>
      </c>
      <c r="J4085" t="s">
        <v>239</v>
      </c>
      <c r="K4085" t="s">
        <v>32</v>
      </c>
      <c r="L4085" t="s">
        <v>181</v>
      </c>
      <c r="M4085" t="s">
        <v>66</v>
      </c>
      <c r="N4085" s="1">
        <v>459483126.26999998</v>
      </c>
      <c r="O4085" s="1">
        <v>397563856.68000001</v>
      </c>
    </row>
    <row r="4086" spans="1:15" x14ac:dyDescent="0.25">
      <c r="A4086" s="2">
        <v>45109.300543981481</v>
      </c>
      <c r="B4086">
        <f t="shared" si="126"/>
        <v>2</v>
      </c>
      <c r="C4086">
        <f t="shared" si="127"/>
        <v>7</v>
      </c>
      <c r="D4086" s="2">
        <f>DATE(2023,KB_s[[#This Row],[Monat]],KB_s[[#This Row],[Tag]])</f>
        <v>45109</v>
      </c>
      <c r="E4086" s="3">
        <f>WEEKNUM(KB_s[[#This Row],[kill_datetime]],2)</f>
        <v>27</v>
      </c>
      <c r="F4086" t="s">
        <v>310</v>
      </c>
      <c r="G4086" t="s">
        <v>13</v>
      </c>
      <c r="H4086" t="s">
        <v>302</v>
      </c>
      <c r="I4086" t="s">
        <v>20</v>
      </c>
      <c r="J4086" t="s">
        <v>90</v>
      </c>
      <c r="K4086" t="s">
        <v>36</v>
      </c>
      <c r="L4086" t="s">
        <v>181</v>
      </c>
      <c r="M4086" t="s">
        <v>66</v>
      </c>
      <c r="N4086" s="1">
        <v>55133354.340000004</v>
      </c>
      <c r="O4086" s="1">
        <v>38709805.579999998</v>
      </c>
    </row>
    <row r="4087" spans="1:15" x14ac:dyDescent="0.25">
      <c r="A4087" s="2">
        <v>45109.301018518519</v>
      </c>
      <c r="B4087">
        <f t="shared" si="126"/>
        <v>2</v>
      </c>
      <c r="C4087">
        <f t="shared" si="127"/>
        <v>7</v>
      </c>
      <c r="D4087" s="2">
        <f>DATE(2023,KB_s[[#This Row],[Monat]],KB_s[[#This Row],[Tag]])</f>
        <v>45109</v>
      </c>
      <c r="E4087" s="3">
        <f>WEEKNUM(KB_s[[#This Row],[kill_datetime]],2)</f>
        <v>27</v>
      </c>
      <c r="F4087" t="s">
        <v>682</v>
      </c>
      <c r="G4087" t="s">
        <v>20</v>
      </c>
      <c r="H4087" t="s">
        <v>21</v>
      </c>
      <c r="I4087" t="s">
        <v>13</v>
      </c>
      <c r="J4087" t="s">
        <v>39</v>
      </c>
      <c r="K4087" t="s">
        <v>32</v>
      </c>
      <c r="L4087" t="s">
        <v>181</v>
      </c>
      <c r="M4087" t="s">
        <v>66</v>
      </c>
      <c r="N4087" s="1">
        <v>25259005.100000001</v>
      </c>
      <c r="O4087" s="1">
        <v>8918426.3900000006</v>
      </c>
    </row>
    <row r="4088" spans="1:15" x14ac:dyDescent="0.25">
      <c r="A4088" s="2">
        <v>45109.301064814812</v>
      </c>
      <c r="B4088">
        <f t="shared" si="126"/>
        <v>2</v>
      </c>
      <c r="C4088">
        <f t="shared" si="127"/>
        <v>7</v>
      </c>
      <c r="D4088" s="2">
        <f>DATE(2023,KB_s[[#This Row],[Monat]],KB_s[[#This Row],[Tag]])</f>
        <v>45109</v>
      </c>
      <c r="E4088" s="3">
        <f>WEEKNUM(KB_s[[#This Row],[kill_datetime]],2)</f>
        <v>27</v>
      </c>
      <c r="F4088" t="s">
        <v>165</v>
      </c>
      <c r="G4088" t="s">
        <v>20</v>
      </c>
      <c r="H4088" t="s">
        <v>22</v>
      </c>
      <c r="I4088" t="s">
        <v>13</v>
      </c>
      <c r="J4088" t="s">
        <v>39</v>
      </c>
      <c r="K4088" t="s">
        <v>32</v>
      </c>
      <c r="L4088" t="s">
        <v>181</v>
      </c>
      <c r="M4088" t="s">
        <v>66</v>
      </c>
      <c r="N4088" s="1">
        <v>19998402.100000001</v>
      </c>
      <c r="O4088" s="1">
        <v>8238996.6699999999</v>
      </c>
    </row>
    <row r="4089" spans="1:15" x14ac:dyDescent="0.25">
      <c r="A4089" s="2">
        <v>45109.301261574074</v>
      </c>
      <c r="B4089">
        <f t="shared" si="126"/>
        <v>2</v>
      </c>
      <c r="C4089">
        <f t="shared" si="127"/>
        <v>7</v>
      </c>
      <c r="D4089" s="2">
        <f>DATE(2023,KB_s[[#This Row],[Monat]],KB_s[[#This Row],[Tag]])</f>
        <v>45109</v>
      </c>
      <c r="E4089" s="3">
        <f>WEEKNUM(KB_s[[#This Row],[kill_datetime]],2)</f>
        <v>27</v>
      </c>
      <c r="F4089" t="s">
        <v>608</v>
      </c>
      <c r="G4089" t="s">
        <v>20</v>
      </c>
      <c r="H4089" t="s">
        <v>22</v>
      </c>
      <c r="I4089" t="s">
        <v>13</v>
      </c>
      <c r="J4089" t="s">
        <v>39</v>
      </c>
      <c r="K4089" t="s">
        <v>32</v>
      </c>
      <c r="L4089" t="s">
        <v>181</v>
      </c>
      <c r="M4089" t="s">
        <v>66</v>
      </c>
      <c r="N4089" s="1">
        <v>25427425.800000001</v>
      </c>
      <c r="O4089" s="1">
        <v>7059627.1799999997</v>
      </c>
    </row>
    <row r="4090" spans="1:15" x14ac:dyDescent="0.25">
      <c r="A4090" s="2">
        <v>45109.301342592589</v>
      </c>
      <c r="B4090">
        <f t="shared" si="126"/>
        <v>2</v>
      </c>
      <c r="C4090">
        <f t="shared" si="127"/>
        <v>7</v>
      </c>
      <c r="D4090" s="2">
        <f>DATE(2023,KB_s[[#This Row],[Monat]],KB_s[[#This Row],[Tag]])</f>
        <v>45109</v>
      </c>
      <c r="E4090" s="3">
        <f>WEEKNUM(KB_s[[#This Row],[kill_datetime]],2)</f>
        <v>27</v>
      </c>
      <c r="F4090" t="s">
        <v>608</v>
      </c>
      <c r="G4090" t="s">
        <v>20</v>
      </c>
      <c r="H4090" t="s">
        <v>21</v>
      </c>
      <c r="I4090" t="s">
        <v>13</v>
      </c>
      <c r="J4090" t="s">
        <v>39</v>
      </c>
      <c r="K4090" t="s">
        <v>32</v>
      </c>
      <c r="L4090" t="s">
        <v>181</v>
      </c>
      <c r="M4090" t="s">
        <v>66</v>
      </c>
      <c r="N4090" s="1">
        <v>24455684.379999999</v>
      </c>
      <c r="O4090" s="1">
        <v>7047499.6200000001</v>
      </c>
    </row>
    <row r="4091" spans="1:15" x14ac:dyDescent="0.25">
      <c r="A4091" s="2">
        <v>45109.301342592589</v>
      </c>
      <c r="B4091">
        <f t="shared" si="126"/>
        <v>2</v>
      </c>
      <c r="C4091">
        <f t="shared" si="127"/>
        <v>7</v>
      </c>
      <c r="D4091" s="2">
        <f>DATE(2023,KB_s[[#This Row],[Monat]],KB_s[[#This Row],[Tag]])</f>
        <v>45109</v>
      </c>
      <c r="E4091" s="3">
        <f>WEEKNUM(KB_s[[#This Row],[kill_datetime]],2)</f>
        <v>27</v>
      </c>
      <c r="F4091" t="s">
        <v>277</v>
      </c>
      <c r="G4091" t="s">
        <v>20</v>
      </c>
      <c r="H4091" t="s">
        <v>76</v>
      </c>
      <c r="I4091" t="s">
        <v>13</v>
      </c>
      <c r="J4091" t="s">
        <v>39</v>
      </c>
      <c r="K4091" t="s">
        <v>32</v>
      </c>
      <c r="L4091" t="s">
        <v>181</v>
      </c>
      <c r="M4091" t="s">
        <v>66</v>
      </c>
      <c r="N4091" s="1">
        <v>27105710.350000001</v>
      </c>
      <c r="O4091" s="1">
        <v>9852771.2400000002</v>
      </c>
    </row>
    <row r="4092" spans="1:15" x14ac:dyDescent="0.25">
      <c r="A4092" s="2">
        <v>45109.301423611112</v>
      </c>
      <c r="B4092">
        <f t="shared" si="126"/>
        <v>2</v>
      </c>
      <c r="C4092">
        <f t="shared" si="127"/>
        <v>7</v>
      </c>
      <c r="D4092" s="2">
        <f>DATE(2023,KB_s[[#This Row],[Monat]],KB_s[[#This Row],[Tag]])</f>
        <v>45109</v>
      </c>
      <c r="E4092" s="3">
        <f>WEEKNUM(KB_s[[#This Row],[kill_datetime]],2)</f>
        <v>27</v>
      </c>
      <c r="F4092" t="s">
        <v>22</v>
      </c>
      <c r="G4092" t="s">
        <v>13</v>
      </c>
      <c r="H4092" t="s">
        <v>359</v>
      </c>
      <c r="I4092" t="s">
        <v>20</v>
      </c>
      <c r="J4092" t="s">
        <v>90</v>
      </c>
      <c r="K4092" t="s">
        <v>36</v>
      </c>
      <c r="L4092" t="s">
        <v>181</v>
      </c>
      <c r="M4092" t="s">
        <v>66</v>
      </c>
      <c r="N4092" s="1">
        <v>62833614.18</v>
      </c>
      <c r="O4092" s="1">
        <v>39338174.670000002</v>
      </c>
    </row>
    <row r="4093" spans="1:15" x14ac:dyDescent="0.25">
      <c r="A4093" s="2">
        <v>45109.301469907405</v>
      </c>
      <c r="B4093">
        <f t="shared" si="126"/>
        <v>2</v>
      </c>
      <c r="C4093">
        <f t="shared" si="127"/>
        <v>7</v>
      </c>
      <c r="D4093" s="2">
        <f>DATE(2023,KB_s[[#This Row],[Monat]],KB_s[[#This Row],[Tag]])</f>
        <v>45109</v>
      </c>
      <c r="E4093" s="3">
        <f>WEEKNUM(KB_s[[#This Row],[kill_datetime]],2)</f>
        <v>27</v>
      </c>
      <c r="F4093" t="s">
        <v>682</v>
      </c>
      <c r="G4093" t="s">
        <v>20</v>
      </c>
      <c r="H4093" t="s">
        <v>21</v>
      </c>
      <c r="I4093" t="s">
        <v>13</v>
      </c>
      <c r="J4093" t="s">
        <v>39</v>
      </c>
      <c r="K4093" t="s">
        <v>32</v>
      </c>
      <c r="L4093" t="s">
        <v>181</v>
      </c>
      <c r="M4093" t="s">
        <v>66</v>
      </c>
      <c r="N4093" s="1">
        <v>24659190.109999999</v>
      </c>
      <c r="O4093" s="1">
        <v>12610579.93</v>
      </c>
    </row>
    <row r="4094" spans="1:15" x14ac:dyDescent="0.25">
      <c r="A4094" s="2">
        <v>45109.302060185182</v>
      </c>
      <c r="B4094">
        <f t="shared" si="126"/>
        <v>2</v>
      </c>
      <c r="C4094">
        <f t="shared" si="127"/>
        <v>7</v>
      </c>
      <c r="D4094" s="2">
        <f>DATE(2023,KB_s[[#This Row],[Monat]],KB_s[[#This Row],[Tag]])</f>
        <v>45109</v>
      </c>
      <c r="E4094" s="3">
        <f>WEEKNUM(KB_s[[#This Row],[kill_datetime]],2)</f>
        <v>27</v>
      </c>
      <c r="F4094" t="s">
        <v>22</v>
      </c>
      <c r="G4094" t="s">
        <v>13</v>
      </c>
      <c r="H4094" t="s">
        <v>165</v>
      </c>
      <c r="I4094" t="s">
        <v>20</v>
      </c>
      <c r="J4094" t="s">
        <v>31</v>
      </c>
      <c r="K4094" t="s">
        <v>32</v>
      </c>
      <c r="L4094" t="s">
        <v>181</v>
      </c>
      <c r="M4094" t="s">
        <v>66</v>
      </c>
      <c r="N4094" s="1">
        <v>110288943.48</v>
      </c>
      <c r="O4094" s="1">
        <v>96907005.239999995</v>
      </c>
    </row>
    <row r="4095" spans="1:15" x14ac:dyDescent="0.25">
      <c r="A4095" s="2">
        <v>45109.303043981483</v>
      </c>
      <c r="B4095">
        <f t="shared" si="126"/>
        <v>2</v>
      </c>
      <c r="C4095">
        <f t="shared" si="127"/>
        <v>7</v>
      </c>
      <c r="D4095" s="2">
        <f>DATE(2023,KB_s[[#This Row],[Monat]],KB_s[[#This Row],[Tag]])</f>
        <v>45109</v>
      </c>
      <c r="E4095" s="3">
        <f>WEEKNUM(KB_s[[#This Row],[kill_datetime]],2)</f>
        <v>27</v>
      </c>
      <c r="F4095" t="s">
        <v>22</v>
      </c>
      <c r="G4095" t="s">
        <v>13</v>
      </c>
      <c r="H4095" t="s">
        <v>165</v>
      </c>
      <c r="I4095" t="s">
        <v>20</v>
      </c>
      <c r="J4095" t="s">
        <v>42</v>
      </c>
      <c r="K4095" t="s">
        <v>25</v>
      </c>
      <c r="L4095" t="s">
        <v>181</v>
      </c>
      <c r="M4095" t="s">
        <v>66</v>
      </c>
      <c r="N4095" s="1">
        <v>19509556.23</v>
      </c>
      <c r="O4095" s="1">
        <v>17964029.59</v>
      </c>
    </row>
    <row r="4096" spans="1:15" x14ac:dyDescent="0.25">
      <c r="A4096" s="2">
        <v>45109.303171296298</v>
      </c>
      <c r="B4096">
        <f t="shared" si="126"/>
        <v>2</v>
      </c>
      <c r="C4096">
        <f t="shared" si="127"/>
        <v>7</v>
      </c>
      <c r="D4096" s="2">
        <f>DATE(2023,KB_s[[#This Row],[Monat]],KB_s[[#This Row],[Tag]])</f>
        <v>45109</v>
      </c>
      <c r="E4096" s="3">
        <f>WEEKNUM(KB_s[[#This Row],[kill_datetime]],2)</f>
        <v>27</v>
      </c>
      <c r="F4096" t="s">
        <v>22</v>
      </c>
      <c r="G4096" t="s">
        <v>13</v>
      </c>
      <c r="H4096" t="s">
        <v>359</v>
      </c>
      <c r="I4096" t="s">
        <v>20</v>
      </c>
      <c r="J4096" t="s">
        <v>200</v>
      </c>
      <c r="K4096" t="s">
        <v>17</v>
      </c>
      <c r="L4096" t="s">
        <v>181</v>
      </c>
      <c r="M4096" t="s">
        <v>66</v>
      </c>
      <c r="N4096" s="1">
        <v>9499593.8399999999</v>
      </c>
      <c r="O4096" s="1">
        <v>6944463.7800000003</v>
      </c>
    </row>
    <row r="4097" spans="1:15" x14ac:dyDescent="0.25">
      <c r="A4097" s="2">
        <v>45109.30364583333</v>
      </c>
      <c r="B4097">
        <f t="shared" si="126"/>
        <v>2</v>
      </c>
      <c r="C4097">
        <f t="shared" si="127"/>
        <v>7</v>
      </c>
      <c r="D4097" s="2">
        <f>DATE(2023,KB_s[[#This Row],[Monat]],KB_s[[#This Row],[Tag]])</f>
        <v>45109</v>
      </c>
      <c r="E4097" s="3">
        <f>WEEKNUM(KB_s[[#This Row],[kill_datetime]],2)</f>
        <v>27</v>
      </c>
      <c r="F4097" t="s">
        <v>22</v>
      </c>
      <c r="G4097" t="s">
        <v>13</v>
      </c>
      <c r="H4097" t="s">
        <v>302</v>
      </c>
      <c r="I4097" t="s">
        <v>20</v>
      </c>
      <c r="J4097" t="s">
        <v>90</v>
      </c>
      <c r="K4097" t="s">
        <v>36</v>
      </c>
      <c r="L4097" t="s">
        <v>181</v>
      </c>
      <c r="M4097" t="s">
        <v>66</v>
      </c>
      <c r="N4097" s="1">
        <v>63352419.549999997</v>
      </c>
      <c r="O4097" s="1">
        <v>45060990.890000001</v>
      </c>
    </row>
    <row r="4098" spans="1:15" x14ac:dyDescent="0.25">
      <c r="A4098" s="2">
        <v>45109.304456018515</v>
      </c>
      <c r="B4098">
        <f t="shared" ref="B4098:B4161" si="128">DAY(A4098)</f>
        <v>2</v>
      </c>
      <c r="C4098">
        <f t="shared" ref="C4098:C4161" si="129">MONTH(A4098)</f>
        <v>7</v>
      </c>
      <c r="D4098" s="2">
        <f>DATE(2023,KB_s[[#This Row],[Monat]],KB_s[[#This Row],[Tag]])</f>
        <v>45109</v>
      </c>
      <c r="E4098" s="3">
        <f>WEEKNUM(KB_s[[#This Row],[kill_datetime]],2)</f>
        <v>27</v>
      </c>
      <c r="F4098" t="s">
        <v>22</v>
      </c>
      <c r="G4098" t="s">
        <v>13</v>
      </c>
      <c r="H4098" t="s">
        <v>348</v>
      </c>
      <c r="I4098" t="s">
        <v>20</v>
      </c>
      <c r="J4098" t="s">
        <v>80</v>
      </c>
      <c r="K4098" t="s">
        <v>36</v>
      </c>
      <c r="L4098" t="s">
        <v>181</v>
      </c>
      <c r="M4098" t="s">
        <v>66</v>
      </c>
      <c r="N4098" s="1">
        <v>70036112.420000002</v>
      </c>
      <c r="O4098" s="1">
        <v>48412749.950000003</v>
      </c>
    </row>
    <row r="4099" spans="1:15" x14ac:dyDescent="0.25">
      <c r="A4099" s="2">
        <v>45109.304479166669</v>
      </c>
      <c r="B4099">
        <f t="shared" si="128"/>
        <v>2</v>
      </c>
      <c r="C4099">
        <f t="shared" si="129"/>
        <v>7</v>
      </c>
      <c r="D4099" s="2">
        <f>DATE(2023,KB_s[[#This Row],[Monat]],KB_s[[#This Row],[Tag]])</f>
        <v>45109</v>
      </c>
      <c r="E4099" s="3">
        <f>WEEKNUM(KB_s[[#This Row],[kill_datetime]],2)</f>
        <v>27</v>
      </c>
      <c r="F4099" t="s">
        <v>596</v>
      </c>
      <c r="G4099" t="s">
        <v>20</v>
      </c>
      <c r="H4099" t="s">
        <v>76</v>
      </c>
      <c r="I4099" t="s">
        <v>13</v>
      </c>
      <c r="J4099" t="s">
        <v>90</v>
      </c>
      <c r="K4099" t="s">
        <v>36</v>
      </c>
      <c r="L4099" t="s">
        <v>281</v>
      </c>
      <c r="M4099" t="s">
        <v>66</v>
      </c>
      <c r="N4099" s="1">
        <v>60023268.710000001</v>
      </c>
      <c r="O4099" s="1">
        <v>38195790.109999999</v>
      </c>
    </row>
    <row r="4100" spans="1:15" x14ac:dyDescent="0.25">
      <c r="A4100" s="2">
        <v>45109.304930555554</v>
      </c>
      <c r="B4100">
        <f t="shared" si="128"/>
        <v>2</v>
      </c>
      <c r="C4100">
        <f t="shared" si="129"/>
        <v>7</v>
      </c>
      <c r="D4100" s="2">
        <f>DATE(2023,KB_s[[#This Row],[Monat]],KB_s[[#This Row],[Tag]])</f>
        <v>45109</v>
      </c>
      <c r="E4100" s="3">
        <f>WEEKNUM(KB_s[[#This Row],[kill_datetime]],2)</f>
        <v>27</v>
      </c>
      <c r="F4100" t="s">
        <v>22</v>
      </c>
      <c r="G4100" t="s">
        <v>13</v>
      </c>
      <c r="H4100" t="s">
        <v>309</v>
      </c>
      <c r="I4100" t="s">
        <v>20</v>
      </c>
      <c r="J4100" t="s">
        <v>90</v>
      </c>
      <c r="K4100" t="s">
        <v>36</v>
      </c>
      <c r="L4100" t="s">
        <v>181</v>
      </c>
      <c r="M4100" t="s">
        <v>66</v>
      </c>
      <c r="N4100" s="1">
        <v>63143258.789999999</v>
      </c>
      <c r="O4100" s="1">
        <v>44037985.82</v>
      </c>
    </row>
    <row r="4101" spans="1:15" x14ac:dyDescent="0.25">
      <c r="A4101" s="2">
        <v>45109.3049537037</v>
      </c>
      <c r="B4101">
        <f t="shared" si="128"/>
        <v>2</v>
      </c>
      <c r="C4101">
        <f t="shared" si="129"/>
        <v>7</v>
      </c>
      <c r="D4101" s="2">
        <f>DATE(2023,KB_s[[#This Row],[Monat]],KB_s[[#This Row],[Tag]])</f>
        <v>45109</v>
      </c>
      <c r="E4101" s="3">
        <f>WEEKNUM(KB_s[[#This Row],[kill_datetime]],2)</f>
        <v>27</v>
      </c>
      <c r="F4101" t="s">
        <v>28</v>
      </c>
      <c r="G4101" t="s">
        <v>20</v>
      </c>
      <c r="H4101" t="s">
        <v>310</v>
      </c>
      <c r="I4101" t="s">
        <v>13</v>
      </c>
      <c r="J4101" t="s">
        <v>80</v>
      </c>
      <c r="K4101" t="s">
        <v>36</v>
      </c>
      <c r="L4101" t="s">
        <v>181</v>
      </c>
      <c r="M4101" t="s">
        <v>66</v>
      </c>
      <c r="N4101" s="1">
        <v>67037547.530000001</v>
      </c>
      <c r="O4101" s="1">
        <v>55254848.520000003</v>
      </c>
    </row>
    <row r="4102" spans="1:15" x14ac:dyDescent="0.25">
      <c r="A4102" s="2">
        <v>45109.308506944442</v>
      </c>
      <c r="B4102">
        <f t="shared" si="128"/>
        <v>2</v>
      </c>
      <c r="C4102">
        <f t="shared" si="129"/>
        <v>7</v>
      </c>
      <c r="D4102" s="2">
        <f>DATE(2023,KB_s[[#This Row],[Monat]],KB_s[[#This Row],[Tag]])</f>
        <v>45109</v>
      </c>
      <c r="E4102" s="3">
        <f>WEEKNUM(KB_s[[#This Row],[kill_datetime]],2)</f>
        <v>27</v>
      </c>
      <c r="F4102" t="s">
        <v>22</v>
      </c>
      <c r="G4102" t="s">
        <v>13</v>
      </c>
      <c r="H4102" t="s">
        <v>165</v>
      </c>
      <c r="I4102" t="s">
        <v>20</v>
      </c>
      <c r="J4102" t="s">
        <v>271</v>
      </c>
      <c r="K4102" t="s">
        <v>32</v>
      </c>
      <c r="L4102" t="s">
        <v>181</v>
      </c>
      <c r="M4102" t="s">
        <v>66</v>
      </c>
      <c r="N4102" s="1">
        <v>29965154.07</v>
      </c>
      <c r="O4102" s="1">
        <v>17103345.670000002</v>
      </c>
    </row>
    <row r="4103" spans="1:15" x14ac:dyDescent="0.25">
      <c r="A4103" s="2">
        <v>45109.310844907406</v>
      </c>
      <c r="B4103">
        <f t="shared" si="128"/>
        <v>2</v>
      </c>
      <c r="C4103">
        <f t="shared" si="129"/>
        <v>7</v>
      </c>
      <c r="D4103" s="2">
        <f>DATE(2023,KB_s[[#This Row],[Monat]],KB_s[[#This Row],[Tag]])</f>
        <v>45109</v>
      </c>
      <c r="E4103" s="3">
        <f>WEEKNUM(KB_s[[#This Row],[kill_datetime]],2)</f>
        <v>27</v>
      </c>
      <c r="F4103" t="s">
        <v>23</v>
      </c>
      <c r="G4103" t="s">
        <v>20</v>
      </c>
      <c r="H4103" t="s">
        <v>392</v>
      </c>
      <c r="I4103" t="s">
        <v>13</v>
      </c>
      <c r="J4103" t="s">
        <v>200</v>
      </c>
      <c r="K4103" t="s">
        <v>17</v>
      </c>
      <c r="L4103" t="s">
        <v>181</v>
      </c>
      <c r="M4103" t="s">
        <v>66</v>
      </c>
      <c r="N4103" s="1">
        <v>10140940.289999999</v>
      </c>
      <c r="O4103" s="1">
        <v>7117640.5800000001</v>
      </c>
    </row>
    <row r="4104" spans="1:15" x14ac:dyDescent="0.25">
      <c r="A4104" s="2">
        <v>45109.312442129631</v>
      </c>
      <c r="B4104">
        <f t="shared" si="128"/>
        <v>2</v>
      </c>
      <c r="C4104">
        <f t="shared" si="129"/>
        <v>7</v>
      </c>
      <c r="D4104" s="2">
        <f>DATE(2023,KB_s[[#This Row],[Monat]],KB_s[[#This Row],[Tag]])</f>
        <v>45109</v>
      </c>
      <c r="E4104" s="3">
        <f>WEEKNUM(KB_s[[#This Row],[kill_datetime]],2)</f>
        <v>27</v>
      </c>
      <c r="F4104" t="s">
        <v>72</v>
      </c>
      <c r="G4104" t="s">
        <v>20</v>
      </c>
      <c r="H4104" t="s">
        <v>173</v>
      </c>
      <c r="I4104" t="s">
        <v>27</v>
      </c>
      <c r="J4104" t="s">
        <v>80</v>
      </c>
      <c r="K4104" t="s">
        <v>36</v>
      </c>
      <c r="L4104" t="s">
        <v>203</v>
      </c>
      <c r="M4104" t="s">
        <v>38</v>
      </c>
      <c r="N4104" s="1">
        <v>61058677.289999999</v>
      </c>
      <c r="O4104" s="1">
        <v>47520203.079999998</v>
      </c>
    </row>
    <row r="4105" spans="1:15" x14ac:dyDescent="0.25">
      <c r="A4105" s="2">
        <v>45109.316041666665</v>
      </c>
      <c r="B4105">
        <f t="shared" si="128"/>
        <v>2</v>
      </c>
      <c r="C4105">
        <f t="shared" si="129"/>
        <v>7</v>
      </c>
      <c r="D4105" s="2">
        <f>DATE(2023,KB_s[[#This Row],[Monat]],KB_s[[#This Row],[Tag]])</f>
        <v>45109</v>
      </c>
      <c r="E4105" s="3">
        <f>WEEKNUM(KB_s[[#This Row],[kill_datetime]],2)</f>
        <v>27</v>
      </c>
      <c r="F4105" t="s">
        <v>319</v>
      </c>
      <c r="G4105" t="s">
        <v>13</v>
      </c>
      <c r="H4105" t="s">
        <v>64</v>
      </c>
      <c r="I4105" t="s">
        <v>20</v>
      </c>
      <c r="J4105" t="s">
        <v>90</v>
      </c>
      <c r="K4105" t="s">
        <v>36</v>
      </c>
      <c r="L4105" t="s">
        <v>181</v>
      </c>
      <c r="M4105" t="s">
        <v>66</v>
      </c>
      <c r="N4105" s="1">
        <v>59919471.869999997</v>
      </c>
      <c r="O4105" s="1">
        <v>41854255.640000001</v>
      </c>
    </row>
    <row r="4106" spans="1:15" x14ac:dyDescent="0.25">
      <c r="A4106" s="2">
        <v>45109.321550925924</v>
      </c>
      <c r="B4106">
        <f t="shared" si="128"/>
        <v>2</v>
      </c>
      <c r="C4106">
        <f t="shared" si="129"/>
        <v>7</v>
      </c>
      <c r="D4106" s="2">
        <f>DATE(2023,KB_s[[#This Row],[Monat]],KB_s[[#This Row],[Tag]])</f>
        <v>45109</v>
      </c>
      <c r="E4106" s="3">
        <f>WEEKNUM(KB_s[[#This Row],[kill_datetime]],2)</f>
        <v>27</v>
      </c>
      <c r="F4106" t="s">
        <v>324</v>
      </c>
      <c r="G4106" t="s">
        <v>13</v>
      </c>
      <c r="H4106" t="s">
        <v>508</v>
      </c>
      <c r="I4106" t="s">
        <v>20</v>
      </c>
      <c r="J4106" t="s">
        <v>35</v>
      </c>
      <c r="K4106" t="s">
        <v>36</v>
      </c>
      <c r="L4106" t="s">
        <v>181</v>
      </c>
      <c r="M4106" t="s">
        <v>66</v>
      </c>
      <c r="N4106" s="1">
        <v>44416767.829999998</v>
      </c>
      <c r="O4106" s="1">
        <v>27291786.579999998</v>
      </c>
    </row>
    <row r="4107" spans="1:15" x14ac:dyDescent="0.25">
      <c r="A4107" s="2">
        <v>45109.32335648148</v>
      </c>
      <c r="B4107">
        <f t="shared" si="128"/>
        <v>2</v>
      </c>
      <c r="C4107">
        <f t="shared" si="129"/>
        <v>7</v>
      </c>
      <c r="D4107" s="2">
        <f>DATE(2023,KB_s[[#This Row],[Monat]],KB_s[[#This Row],[Tag]])</f>
        <v>45109</v>
      </c>
      <c r="E4107" s="3">
        <f>WEEKNUM(KB_s[[#This Row],[kill_datetime]],2)</f>
        <v>27</v>
      </c>
      <c r="F4107" t="s">
        <v>608</v>
      </c>
      <c r="G4107" t="s">
        <v>20</v>
      </c>
      <c r="H4107" t="s">
        <v>244</v>
      </c>
      <c r="I4107" t="s">
        <v>13</v>
      </c>
      <c r="J4107" t="s">
        <v>39</v>
      </c>
      <c r="K4107" t="s">
        <v>32</v>
      </c>
      <c r="L4107" t="s">
        <v>281</v>
      </c>
      <c r="M4107" t="s">
        <v>66</v>
      </c>
      <c r="N4107" s="1">
        <v>26581712.030000001</v>
      </c>
      <c r="O4107" s="1">
        <v>13875077.029999999</v>
      </c>
    </row>
    <row r="4108" spans="1:15" x14ac:dyDescent="0.25">
      <c r="A4108" s="2">
        <v>45109.323472222219</v>
      </c>
      <c r="B4108">
        <f t="shared" si="128"/>
        <v>2</v>
      </c>
      <c r="C4108">
        <f t="shared" si="129"/>
        <v>7</v>
      </c>
      <c r="D4108" s="2">
        <f>DATE(2023,KB_s[[#This Row],[Monat]],KB_s[[#This Row],[Tag]])</f>
        <v>45109</v>
      </c>
      <c r="E4108" s="3">
        <f>WEEKNUM(KB_s[[#This Row],[kill_datetime]],2)</f>
        <v>27</v>
      </c>
      <c r="F4108" t="s">
        <v>165</v>
      </c>
      <c r="G4108" t="s">
        <v>20</v>
      </c>
      <c r="H4108" t="s">
        <v>21</v>
      </c>
      <c r="I4108" t="s">
        <v>13</v>
      </c>
      <c r="J4108" t="s">
        <v>39</v>
      </c>
      <c r="K4108" t="s">
        <v>32</v>
      </c>
      <c r="L4108" t="s">
        <v>281</v>
      </c>
      <c r="M4108" t="s">
        <v>66</v>
      </c>
      <c r="N4108" s="1">
        <v>19586865.300000001</v>
      </c>
      <c r="O4108" s="1">
        <v>11730970.67</v>
      </c>
    </row>
    <row r="4109" spans="1:15" x14ac:dyDescent="0.25">
      <c r="A4109" s="2">
        <v>45109.323877314811</v>
      </c>
      <c r="B4109">
        <f t="shared" si="128"/>
        <v>2</v>
      </c>
      <c r="C4109">
        <f t="shared" si="129"/>
        <v>7</v>
      </c>
      <c r="D4109" s="2">
        <f>DATE(2023,KB_s[[#This Row],[Monat]],KB_s[[#This Row],[Tag]])</f>
        <v>45109</v>
      </c>
      <c r="E4109" s="3">
        <f>WEEKNUM(KB_s[[#This Row],[kill_datetime]],2)</f>
        <v>27</v>
      </c>
      <c r="F4109" t="s">
        <v>165</v>
      </c>
      <c r="G4109" t="s">
        <v>20</v>
      </c>
      <c r="H4109" t="s">
        <v>22</v>
      </c>
      <c r="I4109" t="s">
        <v>13</v>
      </c>
      <c r="J4109" t="s">
        <v>39</v>
      </c>
      <c r="K4109" t="s">
        <v>32</v>
      </c>
      <c r="L4109" t="s">
        <v>281</v>
      </c>
      <c r="M4109" t="s">
        <v>66</v>
      </c>
      <c r="N4109" s="1">
        <v>22696712.960000001</v>
      </c>
      <c r="O4109" s="1">
        <v>9064302.1799999997</v>
      </c>
    </row>
    <row r="4110" spans="1:15" x14ac:dyDescent="0.25">
      <c r="A4110" s="2">
        <v>45109.329456018517</v>
      </c>
      <c r="B4110">
        <f t="shared" si="128"/>
        <v>2</v>
      </c>
      <c r="C4110">
        <f t="shared" si="129"/>
        <v>7</v>
      </c>
      <c r="D4110" s="2">
        <f>DATE(2023,KB_s[[#This Row],[Monat]],KB_s[[#This Row],[Tag]])</f>
        <v>45109</v>
      </c>
      <c r="E4110" s="3">
        <f>WEEKNUM(KB_s[[#This Row],[kill_datetime]],2)</f>
        <v>27</v>
      </c>
      <c r="F4110" t="s">
        <v>229</v>
      </c>
      <c r="G4110" t="s">
        <v>13</v>
      </c>
      <c r="H4110" t="s">
        <v>359</v>
      </c>
      <c r="I4110" t="s">
        <v>20</v>
      </c>
      <c r="J4110" t="s">
        <v>90</v>
      </c>
      <c r="K4110" t="s">
        <v>36</v>
      </c>
      <c r="L4110" t="s">
        <v>181</v>
      </c>
      <c r="M4110" t="s">
        <v>66</v>
      </c>
      <c r="N4110" s="1">
        <v>59321455.240000002</v>
      </c>
      <c r="O4110" s="1">
        <v>44694054.539999999</v>
      </c>
    </row>
    <row r="4111" spans="1:15" x14ac:dyDescent="0.25">
      <c r="A4111" s="2">
        <v>45109.329594907409</v>
      </c>
      <c r="B4111">
        <f t="shared" si="128"/>
        <v>2</v>
      </c>
      <c r="C4111">
        <f t="shared" si="129"/>
        <v>7</v>
      </c>
      <c r="D4111" s="2">
        <f>DATE(2023,KB_s[[#This Row],[Monat]],KB_s[[#This Row],[Tag]])</f>
        <v>45109</v>
      </c>
      <c r="E4111" s="3">
        <f>WEEKNUM(KB_s[[#This Row],[kill_datetime]],2)</f>
        <v>27</v>
      </c>
      <c r="F4111" t="s">
        <v>22</v>
      </c>
      <c r="G4111" t="s">
        <v>13</v>
      </c>
      <c r="H4111" t="s">
        <v>187</v>
      </c>
      <c r="I4111" t="s">
        <v>20</v>
      </c>
      <c r="J4111" t="s">
        <v>90</v>
      </c>
      <c r="K4111" t="s">
        <v>36</v>
      </c>
      <c r="L4111" t="s">
        <v>181</v>
      </c>
      <c r="M4111" t="s">
        <v>66</v>
      </c>
      <c r="N4111" s="1">
        <v>55743793.530000001</v>
      </c>
      <c r="O4111" s="1">
        <v>38969744.829999998</v>
      </c>
    </row>
    <row r="4112" spans="1:15" x14ac:dyDescent="0.25">
      <c r="A4112" s="2">
        <v>45109.329722222225</v>
      </c>
      <c r="B4112">
        <f t="shared" si="128"/>
        <v>2</v>
      </c>
      <c r="C4112">
        <f t="shared" si="129"/>
        <v>7</v>
      </c>
      <c r="D4112" s="2">
        <f>DATE(2023,KB_s[[#This Row],[Monat]],KB_s[[#This Row],[Tag]])</f>
        <v>45109</v>
      </c>
      <c r="E4112" s="3">
        <f>WEEKNUM(KB_s[[#This Row],[kill_datetime]],2)</f>
        <v>27</v>
      </c>
      <c r="F4112" t="s">
        <v>76</v>
      </c>
      <c r="G4112" t="s">
        <v>13</v>
      </c>
      <c r="H4112" t="s">
        <v>23</v>
      </c>
      <c r="I4112" t="s">
        <v>20</v>
      </c>
      <c r="J4112" t="s">
        <v>90</v>
      </c>
      <c r="K4112" t="s">
        <v>36</v>
      </c>
      <c r="L4112" t="s">
        <v>181</v>
      </c>
      <c r="M4112" t="s">
        <v>66</v>
      </c>
      <c r="N4112" s="1">
        <v>67142448.530000001</v>
      </c>
      <c r="O4112" s="1">
        <v>42516498.100000001</v>
      </c>
    </row>
    <row r="4113" spans="1:15" x14ac:dyDescent="0.25">
      <c r="A4113" s="2">
        <v>45109.330405092594</v>
      </c>
      <c r="B4113">
        <f t="shared" si="128"/>
        <v>2</v>
      </c>
      <c r="C4113">
        <f t="shared" si="129"/>
        <v>7</v>
      </c>
      <c r="D4113" s="2">
        <f>DATE(2023,KB_s[[#This Row],[Monat]],KB_s[[#This Row],[Tag]])</f>
        <v>45109</v>
      </c>
      <c r="E4113" s="3">
        <f>WEEKNUM(KB_s[[#This Row],[kill_datetime]],2)</f>
        <v>27</v>
      </c>
      <c r="F4113" t="s">
        <v>22</v>
      </c>
      <c r="G4113" t="s">
        <v>13</v>
      </c>
      <c r="H4113" t="s">
        <v>180</v>
      </c>
      <c r="I4113" t="s">
        <v>15</v>
      </c>
      <c r="J4113" t="s">
        <v>98</v>
      </c>
      <c r="K4113" t="s">
        <v>52</v>
      </c>
      <c r="L4113" t="s">
        <v>65</v>
      </c>
      <c r="M4113" t="s">
        <v>66</v>
      </c>
      <c r="N4113" s="1">
        <v>184623113.09999999</v>
      </c>
      <c r="O4113" s="1">
        <v>172452945.12</v>
      </c>
    </row>
    <row r="4114" spans="1:15" x14ac:dyDescent="0.25">
      <c r="A4114" s="2">
        <v>45109.33326388889</v>
      </c>
      <c r="B4114">
        <f t="shared" si="128"/>
        <v>2</v>
      </c>
      <c r="C4114">
        <f t="shared" si="129"/>
        <v>7</v>
      </c>
      <c r="D4114" s="2">
        <f>DATE(2023,KB_s[[#This Row],[Monat]],KB_s[[#This Row],[Tag]])</f>
        <v>45109</v>
      </c>
      <c r="E4114" s="3">
        <f>WEEKNUM(KB_s[[#This Row],[kill_datetime]],2)</f>
        <v>27</v>
      </c>
      <c r="F4114" t="s">
        <v>461</v>
      </c>
      <c r="G4114" t="s">
        <v>20</v>
      </c>
      <c r="H4114" t="s">
        <v>22</v>
      </c>
      <c r="I4114" t="s">
        <v>13</v>
      </c>
      <c r="J4114" t="s">
        <v>80</v>
      </c>
      <c r="K4114" t="s">
        <v>36</v>
      </c>
      <c r="L4114" t="s">
        <v>199</v>
      </c>
      <c r="M4114" t="s">
        <v>66</v>
      </c>
      <c r="N4114" s="1">
        <v>67009274.079999998</v>
      </c>
      <c r="O4114" s="1">
        <v>49949902.770000003</v>
      </c>
    </row>
    <row r="4115" spans="1:15" x14ac:dyDescent="0.25">
      <c r="A4115" s="2">
        <v>45109.334270833337</v>
      </c>
      <c r="B4115">
        <f t="shared" si="128"/>
        <v>2</v>
      </c>
      <c r="C4115">
        <f t="shared" si="129"/>
        <v>7</v>
      </c>
      <c r="D4115" s="2">
        <f>DATE(2023,KB_s[[#This Row],[Monat]],KB_s[[#This Row],[Tag]])</f>
        <v>45109</v>
      </c>
      <c r="E4115" s="3">
        <f>WEEKNUM(KB_s[[#This Row],[kill_datetime]],2)</f>
        <v>27</v>
      </c>
      <c r="F4115" t="s">
        <v>22</v>
      </c>
      <c r="G4115" t="s">
        <v>13</v>
      </c>
      <c r="H4115" t="s">
        <v>23</v>
      </c>
      <c r="I4115" t="s">
        <v>20</v>
      </c>
      <c r="J4115" t="s">
        <v>35</v>
      </c>
      <c r="K4115" t="s">
        <v>36</v>
      </c>
      <c r="L4115" t="s">
        <v>181</v>
      </c>
      <c r="M4115" t="s">
        <v>66</v>
      </c>
      <c r="N4115" s="1">
        <v>42998812.700000003</v>
      </c>
      <c r="O4115" s="1">
        <v>27285394.010000002</v>
      </c>
    </row>
    <row r="4116" spans="1:15" x14ac:dyDescent="0.25">
      <c r="A4116" s="2">
        <v>45109.335393518515</v>
      </c>
      <c r="B4116">
        <f t="shared" si="128"/>
        <v>2</v>
      </c>
      <c r="C4116">
        <f t="shared" si="129"/>
        <v>7</v>
      </c>
      <c r="D4116" s="2">
        <f>DATE(2023,KB_s[[#This Row],[Monat]],KB_s[[#This Row],[Tag]])</f>
        <v>45109</v>
      </c>
      <c r="E4116" s="3">
        <f>WEEKNUM(KB_s[[#This Row],[kill_datetime]],2)</f>
        <v>27</v>
      </c>
      <c r="F4116" t="s">
        <v>319</v>
      </c>
      <c r="G4116" t="s">
        <v>13</v>
      </c>
      <c r="H4116" t="s">
        <v>82</v>
      </c>
      <c r="I4116" t="s">
        <v>20</v>
      </c>
      <c r="J4116" t="s">
        <v>80</v>
      </c>
      <c r="K4116" t="s">
        <v>36</v>
      </c>
      <c r="L4116" t="s">
        <v>181</v>
      </c>
      <c r="M4116" t="s">
        <v>66</v>
      </c>
      <c r="N4116" s="1">
        <v>66218011.840000004</v>
      </c>
      <c r="O4116" s="1">
        <v>51496213.68</v>
      </c>
    </row>
    <row r="4117" spans="1:15" x14ac:dyDescent="0.25">
      <c r="A4117" s="2">
        <v>45109.335960648146</v>
      </c>
      <c r="B4117">
        <f t="shared" si="128"/>
        <v>2</v>
      </c>
      <c r="C4117">
        <f t="shared" si="129"/>
        <v>7</v>
      </c>
      <c r="D4117" s="2">
        <f>DATE(2023,KB_s[[#This Row],[Monat]],KB_s[[#This Row],[Tag]])</f>
        <v>45109</v>
      </c>
      <c r="E4117" s="3">
        <f>WEEKNUM(KB_s[[#This Row],[kill_datetime]],2)</f>
        <v>27</v>
      </c>
      <c r="F4117" t="s">
        <v>22</v>
      </c>
      <c r="G4117" t="s">
        <v>13</v>
      </c>
      <c r="H4117" t="s">
        <v>352</v>
      </c>
      <c r="I4117" t="s">
        <v>20</v>
      </c>
      <c r="J4117" t="s">
        <v>90</v>
      </c>
      <c r="K4117" t="s">
        <v>36</v>
      </c>
      <c r="L4117" t="s">
        <v>181</v>
      </c>
      <c r="M4117" t="s">
        <v>66</v>
      </c>
      <c r="N4117" s="1">
        <v>61803765.530000001</v>
      </c>
      <c r="O4117" s="1">
        <v>44778399.630000003</v>
      </c>
    </row>
    <row r="4118" spans="1:15" x14ac:dyDescent="0.25">
      <c r="A4118" s="2">
        <v>45109.336145833331</v>
      </c>
      <c r="B4118">
        <f t="shared" si="128"/>
        <v>2</v>
      </c>
      <c r="C4118">
        <f t="shared" si="129"/>
        <v>7</v>
      </c>
      <c r="D4118" s="2">
        <f>DATE(2023,KB_s[[#This Row],[Monat]],KB_s[[#This Row],[Tag]])</f>
        <v>45109</v>
      </c>
      <c r="E4118" s="3">
        <f>WEEKNUM(KB_s[[#This Row],[kill_datetime]],2)</f>
        <v>27</v>
      </c>
      <c r="F4118" t="s">
        <v>21</v>
      </c>
      <c r="G4118" t="s">
        <v>13</v>
      </c>
      <c r="H4118" t="s">
        <v>302</v>
      </c>
      <c r="I4118" t="s">
        <v>20</v>
      </c>
      <c r="J4118" t="s">
        <v>90</v>
      </c>
      <c r="K4118" t="s">
        <v>36</v>
      </c>
      <c r="L4118" t="s">
        <v>181</v>
      </c>
      <c r="M4118" t="s">
        <v>66</v>
      </c>
      <c r="N4118" s="1">
        <v>63468216.689999998</v>
      </c>
      <c r="O4118" s="1">
        <v>44903621.990000002</v>
      </c>
    </row>
    <row r="4119" spans="1:15" x14ac:dyDescent="0.25">
      <c r="A4119" s="2">
        <v>45109.336863425924</v>
      </c>
      <c r="B4119">
        <f t="shared" si="128"/>
        <v>2</v>
      </c>
      <c r="C4119">
        <f t="shared" si="129"/>
        <v>7</v>
      </c>
      <c r="D4119" s="2">
        <f>DATE(2023,KB_s[[#This Row],[Monat]],KB_s[[#This Row],[Tag]])</f>
        <v>45109</v>
      </c>
      <c r="E4119" s="3">
        <f>WEEKNUM(KB_s[[#This Row],[kill_datetime]],2)</f>
        <v>27</v>
      </c>
      <c r="F4119" t="s">
        <v>319</v>
      </c>
      <c r="G4119" t="s">
        <v>13</v>
      </c>
      <c r="H4119" t="s">
        <v>596</v>
      </c>
      <c r="I4119" t="s">
        <v>20</v>
      </c>
      <c r="J4119" t="s">
        <v>139</v>
      </c>
      <c r="K4119" t="s">
        <v>32</v>
      </c>
      <c r="L4119" t="s">
        <v>181</v>
      </c>
      <c r="M4119" t="s">
        <v>66</v>
      </c>
      <c r="N4119" s="1">
        <v>12633594.369999999</v>
      </c>
      <c r="O4119" s="1">
        <v>4586284.33</v>
      </c>
    </row>
    <row r="4120" spans="1:15" x14ac:dyDescent="0.25">
      <c r="A4120" s="2">
        <v>45109.337407407409</v>
      </c>
      <c r="B4120">
        <f t="shared" si="128"/>
        <v>2</v>
      </c>
      <c r="C4120">
        <f t="shared" si="129"/>
        <v>7</v>
      </c>
      <c r="D4120" s="2">
        <f>DATE(2023,KB_s[[#This Row],[Monat]],KB_s[[#This Row],[Tag]])</f>
        <v>45109</v>
      </c>
      <c r="E4120" s="3">
        <f>WEEKNUM(KB_s[[#This Row],[kill_datetime]],2)</f>
        <v>27</v>
      </c>
      <c r="F4120" t="s">
        <v>76</v>
      </c>
      <c r="G4120" t="s">
        <v>13</v>
      </c>
      <c r="H4120" t="s">
        <v>23</v>
      </c>
      <c r="I4120" t="s">
        <v>20</v>
      </c>
      <c r="J4120" t="s">
        <v>35</v>
      </c>
      <c r="K4120" t="s">
        <v>36</v>
      </c>
      <c r="L4120" t="s">
        <v>181</v>
      </c>
      <c r="M4120" t="s">
        <v>66</v>
      </c>
      <c r="N4120" s="1">
        <v>42998812.700000003</v>
      </c>
      <c r="O4120" s="1">
        <v>25963641.829999998</v>
      </c>
    </row>
    <row r="4121" spans="1:15" x14ac:dyDescent="0.25">
      <c r="A4121" s="2">
        <v>45109.337604166663</v>
      </c>
      <c r="B4121">
        <f t="shared" si="128"/>
        <v>2</v>
      </c>
      <c r="C4121">
        <f t="shared" si="129"/>
        <v>7</v>
      </c>
      <c r="D4121" s="2">
        <f>DATE(2023,KB_s[[#This Row],[Monat]],KB_s[[#This Row],[Tag]])</f>
        <v>45109</v>
      </c>
      <c r="E4121" s="3">
        <f>WEEKNUM(KB_s[[#This Row],[kill_datetime]],2)</f>
        <v>27</v>
      </c>
      <c r="F4121" t="s">
        <v>602</v>
      </c>
      <c r="G4121" t="s">
        <v>13</v>
      </c>
      <c r="H4121" t="s">
        <v>359</v>
      </c>
      <c r="I4121" t="s">
        <v>20</v>
      </c>
      <c r="J4121" t="s">
        <v>90</v>
      </c>
      <c r="K4121" t="s">
        <v>36</v>
      </c>
      <c r="L4121" t="s">
        <v>181</v>
      </c>
      <c r="M4121" t="s">
        <v>66</v>
      </c>
      <c r="N4121" s="1">
        <v>59303659.170000002</v>
      </c>
      <c r="O4121" s="1">
        <v>41373422.950000003</v>
      </c>
    </row>
    <row r="4122" spans="1:15" x14ac:dyDescent="0.25">
      <c r="A4122" s="2">
        <v>45109.34101851852</v>
      </c>
      <c r="B4122">
        <f t="shared" si="128"/>
        <v>2</v>
      </c>
      <c r="C4122">
        <f t="shared" si="129"/>
        <v>7</v>
      </c>
      <c r="D4122" s="2">
        <f>DATE(2023,KB_s[[#This Row],[Monat]],KB_s[[#This Row],[Tag]])</f>
        <v>45109</v>
      </c>
      <c r="E4122" s="3">
        <f>WEEKNUM(KB_s[[#This Row],[kill_datetime]],2)</f>
        <v>27</v>
      </c>
      <c r="F4122" t="s">
        <v>324</v>
      </c>
      <c r="G4122" t="s">
        <v>13</v>
      </c>
      <c r="H4122" t="s">
        <v>23</v>
      </c>
      <c r="I4122" t="s">
        <v>20</v>
      </c>
      <c r="J4122" t="s">
        <v>46</v>
      </c>
      <c r="K4122" t="s">
        <v>17</v>
      </c>
      <c r="L4122" t="s">
        <v>181</v>
      </c>
      <c r="M4122" t="s">
        <v>66</v>
      </c>
      <c r="N4122" s="1">
        <v>4862767.09</v>
      </c>
      <c r="O4122" s="1">
        <v>2771619.44</v>
      </c>
    </row>
    <row r="4123" spans="1:15" x14ac:dyDescent="0.25">
      <c r="A4123" s="2">
        <v>45109.344328703701</v>
      </c>
      <c r="B4123">
        <f t="shared" si="128"/>
        <v>2</v>
      </c>
      <c r="C4123">
        <f t="shared" si="129"/>
        <v>7</v>
      </c>
      <c r="D4123" s="2">
        <f>DATE(2023,KB_s[[#This Row],[Monat]],KB_s[[#This Row],[Tag]])</f>
        <v>45109</v>
      </c>
      <c r="E4123" s="3">
        <f>WEEKNUM(KB_s[[#This Row],[kill_datetime]],2)</f>
        <v>27</v>
      </c>
      <c r="F4123" t="s">
        <v>480</v>
      </c>
      <c r="G4123" t="s">
        <v>13</v>
      </c>
      <c r="H4123" t="s">
        <v>89</v>
      </c>
      <c r="I4123" t="s">
        <v>20</v>
      </c>
      <c r="J4123" t="s">
        <v>16</v>
      </c>
      <c r="K4123" t="s">
        <v>17</v>
      </c>
      <c r="L4123" t="s">
        <v>181</v>
      </c>
      <c r="M4123" t="s">
        <v>66</v>
      </c>
      <c r="N4123" s="1">
        <v>10738330.560000001</v>
      </c>
      <c r="O4123" s="1">
        <v>1125681.21</v>
      </c>
    </row>
    <row r="4124" spans="1:15" x14ac:dyDescent="0.25">
      <c r="A4124" s="2">
        <v>45109.345196759263</v>
      </c>
      <c r="B4124">
        <f t="shared" si="128"/>
        <v>2</v>
      </c>
      <c r="C4124">
        <f t="shared" si="129"/>
        <v>7</v>
      </c>
      <c r="D4124" s="2">
        <f>DATE(2023,KB_s[[#This Row],[Monat]],KB_s[[#This Row],[Tag]])</f>
        <v>45109</v>
      </c>
      <c r="E4124" s="3">
        <f>WEEKNUM(KB_s[[#This Row],[kill_datetime]],2)</f>
        <v>27</v>
      </c>
      <c r="F4124" t="s">
        <v>22</v>
      </c>
      <c r="G4124" t="s">
        <v>13</v>
      </c>
      <c r="H4124" t="s">
        <v>293</v>
      </c>
      <c r="I4124" t="s">
        <v>15</v>
      </c>
      <c r="J4124" t="s">
        <v>114</v>
      </c>
      <c r="K4124" t="s">
        <v>17</v>
      </c>
      <c r="L4124" t="s">
        <v>181</v>
      </c>
      <c r="M4124" t="s">
        <v>66</v>
      </c>
      <c r="N4124" s="1">
        <v>67659090.159999996</v>
      </c>
      <c r="O4124" s="1">
        <v>60554498.770000003</v>
      </c>
    </row>
    <row r="4125" spans="1:15" x14ac:dyDescent="0.25">
      <c r="A4125" s="2">
        <v>45109.392500000002</v>
      </c>
      <c r="B4125">
        <f t="shared" si="128"/>
        <v>2</v>
      </c>
      <c r="C4125">
        <f t="shared" si="129"/>
        <v>7</v>
      </c>
      <c r="D4125" s="2">
        <f>DATE(2023,KB_s[[#This Row],[Monat]],KB_s[[#This Row],[Tag]])</f>
        <v>45109</v>
      </c>
      <c r="E4125" s="3">
        <f>WEEKNUM(KB_s[[#This Row],[kill_datetime]],2)</f>
        <v>27</v>
      </c>
      <c r="F4125" t="s">
        <v>197</v>
      </c>
      <c r="G4125" t="s">
        <v>27</v>
      </c>
      <c r="H4125" t="s">
        <v>198</v>
      </c>
      <c r="I4125" t="s">
        <v>20</v>
      </c>
      <c r="J4125" t="s">
        <v>30</v>
      </c>
      <c r="K4125" t="s">
        <v>17</v>
      </c>
      <c r="L4125" t="s">
        <v>713</v>
      </c>
      <c r="M4125" t="s">
        <v>66</v>
      </c>
      <c r="N4125" s="1">
        <v>581924.19999999995</v>
      </c>
      <c r="O4125" s="1">
        <v>468161.6</v>
      </c>
    </row>
    <row r="4126" spans="1:15" x14ac:dyDescent="0.25">
      <c r="A4126" s="2">
        <v>45109.407349537039</v>
      </c>
      <c r="B4126">
        <f t="shared" si="128"/>
        <v>2</v>
      </c>
      <c r="C4126">
        <f t="shared" si="129"/>
        <v>7</v>
      </c>
      <c r="D4126" s="2">
        <f>DATE(2023,KB_s[[#This Row],[Monat]],KB_s[[#This Row],[Tag]])</f>
        <v>45109</v>
      </c>
      <c r="E4126" s="3">
        <f>WEEKNUM(KB_s[[#This Row],[kill_datetime]],2)</f>
        <v>27</v>
      </c>
      <c r="F4126" t="s">
        <v>360</v>
      </c>
      <c r="G4126" t="s">
        <v>20</v>
      </c>
      <c r="H4126" t="s">
        <v>197</v>
      </c>
      <c r="I4126" t="s">
        <v>27</v>
      </c>
      <c r="J4126" t="s">
        <v>117</v>
      </c>
      <c r="K4126" t="s">
        <v>32</v>
      </c>
      <c r="L4126" t="s">
        <v>281</v>
      </c>
      <c r="M4126" t="s">
        <v>66</v>
      </c>
      <c r="N4126" s="1">
        <v>31345653.359999999</v>
      </c>
      <c r="O4126" s="1">
        <v>16391601.92</v>
      </c>
    </row>
    <row r="4127" spans="1:15" x14ac:dyDescent="0.25">
      <c r="A4127" s="2">
        <v>45109.407754629632</v>
      </c>
      <c r="B4127">
        <f t="shared" si="128"/>
        <v>2</v>
      </c>
      <c r="C4127">
        <f t="shared" si="129"/>
        <v>7</v>
      </c>
      <c r="D4127" s="2">
        <f>DATE(2023,KB_s[[#This Row],[Monat]],KB_s[[#This Row],[Tag]])</f>
        <v>45109</v>
      </c>
      <c r="E4127" s="3">
        <f>WEEKNUM(KB_s[[#This Row],[kill_datetime]],2)</f>
        <v>27</v>
      </c>
      <c r="F4127" t="s">
        <v>241</v>
      </c>
      <c r="G4127" t="s">
        <v>20</v>
      </c>
      <c r="H4127" t="s">
        <v>197</v>
      </c>
      <c r="I4127" t="s">
        <v>27</v>
      </c>
      <c r="J4127" t="s">
        <v>80</v>
      </c>
      <c r="K4127" t="s">
        <v>36</v>
      </c>
      <c r="L4127" t="s">
        <v>281</v>
      </c>
      <c r="M4127" t="s">
        <v>66</v>
      </c>
      <c r="N4127" s="1">
        <v>61037040.450000003</v>
      </c>
      <c r="O4127" s="1">
        <v>44819724.549999997</v>
      </c>
    </row>
    <row r="4128" spans="1:15" x14ac:dyDescent="0.25">
      <c r="A4128" s="2">
        <v>45109.408275462964</v>
      </c>
      <c r="B4128">
        <f t="shared" si="128"/>
        <v>2</v>
      </c>
      <c r="C4128">
        <f t="shared" si="129"/>
        <v>7</v>
      </c>
      <c r="D4128" s="2">
        <f>DATE(2023,KB_s[[#This Row],[Monat]],KB_s[[#This Row],[Tag]])</f>
        <v>45109</v>
      </c>
      <c r="E4128" s="3">
        <f>WEEKNUM(KB_s[[#This Row],[kill_datetime]],2)</f>
        <v>27</v>
      </c>
      <c r="F4128" t="s">
        <v>241</v>
      </c>
      <c r="G4128" t="s">
        <v>20</v>
      </c>
      <c r="H4128" t="s">
        <v>197</v>
      </c>
      <c r="I4128" t="s">
        <v>27</v>
      </c>
      <c r="J4128" t="s">
        <v>271</v>
      </c>
      <c r="K4128" t="s">
        <v>32</v>
      </c>
      <c r="L4128" t="s">
        <v>281</v>
      </c>
      <c r="M4128" t="s">
        <v>66</v>
      </c>
      <c r="N4128" s="1">
        <v>36754058.869999997</v>
      </c>
      <c r="O4128" s="1">
        <v>15625739.82</v>
      </c>
    </row>
    <row r="4129" spans="1:15" x14ac:dyDescent="0.25">
      <c r="A4129" s="2">
        <v>45109.408275462964</v>
      </c>
      <c r="B4129">
        <f t="shared" si="128"/>
        <v>2</v>
      </c>
      <c r="C4129">
        <f t="shared" si="129"/>
        <v>7</v>
      </c>
      <c r="D4129" s="2">
        <f>DATE(2023,KB_s[[#This Row],[Monat]],KB_s[[#This Row],[Tag]])</f>
        <v>45109</v>
      </c>
      <c r="E4129" s="3">
        <f>WEEKNUM(KB_s[[#This Row],[kill_datetime]],2)</f>
        <v>27</v>
      </c>
      <c r="F4129" t="s">
        <v>23</v>
      </c>
      <c r="G4129" t="s">
        <v>20</v>
      </c>
      <c r="H4129" t="s">
        <v>197</v>
      </c>
      <c r="I4129" t="s">
        <v>27</v>
      </c>
      <c r="J4129" t="s">
        <v>316</v>
      </c>
      <c r="K4129" t="s">
        <v>32</v>
      </c>
      <c r="L4129" t="s">
        <v>281</v>
      </c>
      <c r="M4129" t="s">
        <v>66</v>
      </c>
      <c r="N4129" s="1">
        <v>13600452.960000001</v>
      </c>
      <c r="O4129" s="1">
        <v>3613795.23</v>
      </c>
    </row>
    <row r="4130" spans="1:15" x14ac:dyDescent="0.25">
      <c r="A4130" s="2">
        <v>45109.408530092594</v>
      </c>
      <c r="B4130">
        <f t="shared" si="128"/>
        <v>2</v>
      </c>
      <c r="C4130">
        <f t="shared" si="129"/>
        <v>7</v>
      </c>
      <c r="D4130" s="2">
        <f>DATE(2023,KB_s[[#This Row],[Monat]],KB_s[[#This Row],[Tag]])</f>
        <v>45109</v>
      </c>
      <c r="E4130" s="3">
        <f>WEEKNUM(KB_s[[#This Row],[kill_datetime]],2)</f>
        <v>27</v>
      </c>
      <c r="F4130" t="s">
        <v>241</v>
      </c>
      <c r="G4130" t="s">
        <v>20</v>
      </c>
      <c r="H4130" t="s">
        <v>197</v>
      </c>
      <c r="I4130" t="s">
        <v>27</v>
      </c>
      <c r="J4130" t="s">
        <v>565</v>
      </c>
      <c r="K4130" t="s">
        <v>17</v>
      </c>
      <c r="L4130" t="s">
        <v>281</v>
      </c>
      <c r="M4130" t="s">
        <v>66</v>
      </c>
      <c r="N4130" s="1">
        <v>8281543.46</v>
      </c>
      <c r="O4130" s="1">
        <v>7420277.7199999997</v>
      </c>
    </row>
    <row r="4131" spans="1:15" x14ac:dyDescent="0.25">
      <c r="A4131" s="2">
        <v>45109.408784722225</v>
      </c>
      <c r="B4131">
        <f t="shared" si="128"/>
        <v>2</v>
      </c>
      <c r="C4131">
        <f t="shared" si="129"/>
        <v>7</v>
      </c>
      <c r="D4131" s="2">
        <f>DATE(2023,KB_s[[#This Row],[Monat]],KB_s[[#This Row],[Tag]])</f>
        <v>45109</v>
      </c>
      <c r="E4131" s="3">
        <f>WEEKNUM(KB_s[[#This Row],[kill_datetime]],2)</f>
        <v>27</v>
      </c>
      <c r="F4131" t="s">
        <v>23</v>
      </c>
      <c r="G4131" t="s">
        <v>20</v>
      </c>
      <c r="H4131" t="s">
        <v>228</v>
      </c>
      <c r="I4131" t="s">
        <v>27</v>
      </c>
      <c r="J4131" t="s">
        <v>271</v>
      </c>
      <c r="K4131" t="s">
        <v>32</v>
      </c>
      <c r="L4131" t="s">
        <v>281</v>
      </c>
      <c r="M4131" t="s">
        <v>66</v>
      </c>
      <c r="N4131" s="1">
        <v>42217164.700000003</v>
      </c>
      <c r="O4131" s="1">
        <v>17633283.100000001</v>
      </c>
    </row>
    <row r="4132" spans="1:15" x14ac:dyDescent="0.25">
      <c r="A4132" s="2">
        <v>45109.408854166664</v>
      </c>
      <c r="B4132">
        <f t="shared" si="128"/>
        <v>2</v>
      </c>
      <c r="C4132">
        <f t="shared" si="129"/>
        <v>7</v>
      </c>
      <c r="D4132" s="2">
        <f>DATE(2023,KB_s[[#This Row],[Monat]],KB_s[[#This Row],[Tag]])</f>
        <v>45109</v>
      </c>
      <c r="E4132" s="3">
        <f>WEEKNUM(KB_s[[#This Row],[kill_datetime]],2)</f>
        <v>27</v>
      </c>
      <c r="F4132" t="s">
        <v>374</v>
      </c>
      <c r="G4132" t="s">
        <v>20</v>
      </c>
      <c r="H4132" t="s">
        <v>197</v>
      </c>
      <c r="I4132" t="s">
        <v>27</v>
      </c>
      <c r="J4132" t="s">
        <v>80</v>
      </c>
      <c r="K4132" t="s">
        <v>36</v>
      </c>
      <c r="L4132" t="s">
        <v>281</v>
      </c>
      <c r="M4132" t="s">
        <v>66</v>
      </c>
      <c r="N4132" s="1">
        <v>61209489.350000001</v>
      </c>
      <c r="O4132" s="1">
        <v>43604363.810000002</v>
      </c>
    </row>
    <row r="4133" spans="1:15" x14ac:dyDescent="0.25">
      <c r="A4133" s="2">
        <v>45109.49490740741</v>
      </c>
      <c r="B4133">
        <f t="shared" si="128"/>
        <v>2</v>
      </c>
      <c r="C4133">
        <f t="shared" si="129"/>
        <v>7</v>
      </c>
      <c r="D4133" s="2">
        <f>DATE(2023,KB_s[[#This Row],[Monat]],KB_s[[#This Row],[Tag]])</f>
        <v>45109</v>
      </c>
      <c r="E4133" s="3">
        <f>WEEKNUM(KB_s[[#This Row],[kill_datetime]],2)</f>
        <v>27</v>
      </c>
      <c r="F4133" t="s">
        <v>40</v>
      </c>
      <c r="G4133" t="s">
        <v>20</v>
      </c>
      <c r="H4133" t="s">
        <v>40</v>
      </c>
      <c r="I4133" t="s">
        <v>20</v>
      </c>
      <c r="J4133" t="s">
        <v>137</v>
      </c>
      <c r="K4133" t="s">
        <v>17</v>
      </c>
      <c r="L4133" t="s">
        <v>281</v>
      </c>
      <c r="M4133" t="s">
        <v>66</v>
      </c>
      <c r="N4133" s="1">
        <v>3851521.3</v>
      </c>
      <c r="O4133" s="1">
        <v>1537960.42</v>
      </c>
    </row>
    <row r="4134" spans="1:15" x14ac:dyDescent="0.25">
      <c r="A4134" s="2">
        <v>45109.495833333334</v>
      </c>
      <c r="B4134">
        <f t="shared" si="128"/>
        <v>2</v>
      </c>
      <c r="C4134">
        <f t="shared" si="129"/>
        <v>7</v>
      </c>
      <c r="D4134" s="2">
        <f>DATE(2023,KB_s[[#This Row],[Monat]],KB_s[[#This Row],[Tag]])</f>
        <v>45109</v>
      </c>
      <c r="E4134" s="3">
        <f>WEEKNUM(KB_s[[#This Row],[kill_datetime]],2)</f>
        <v>27</v>
      </c>
      <c r="F4134" t="s">
        <v>461</v>
      </c>
      <c r="G4134" t="s">
        <v>20</v>
      </c>
      <c r="H4134" t="s">
        <v>231</v>
      </c>
      <c r="I4134" t="s">
        <v>13</v>
      </c>
      <c r="J4134" t="s">
        <v>325</v>
      </c>
      <c r="K4134" t="s">
        <v>32</v>
      </c>
      <c r="L4134" t="s">
        <v>199</v>
      </c>
      <c r="M4134" t="s">
        <v>66</v>
      </c>
      <c r="N4134" s="1">
        <v>97677508.049999997</v>
      </c>
      <c r="O4134" s="1">
        <v>86400561.75</v>
      </c>
    </row>
    <row r="4135" spans="1:15" x14ac:dyDescent="0.25">
      <c r="A4135" s="2">
        <v>45109.500393518516</v>
      </c>
      <c r="B4135">
        <f t="shared" si="128"/>
        <v>2</v>
      </c>
      <c r="C4135">
        <f t="shared" si="129"/>
        <v>7</v>
      </c>
      <c r="D4135" s="2">
        <f>DATE(2023,KB_s[[#This Row],[Monat]],KB_s[[#This Row],[Tag]])</f>
        <v>45109</v>
      </c>
      <c r="E4135" s="3">
        <f>WEEKNUM(KB_s[[#This Row],[kill_datetime]],2)</f>
        <v>27</v>
      </c>
      <c r="F4135" t="s">
        <v>508</v>
      </c>
      <c r="G4135" t="s">
        <v>20</v>
      </c>
      <c r="H4135" t="s">
        <v>40</v>
      </c>
      <c r="I4135" t="s">
        <v>20</v>
      </c>
      <c r="J4135" t="s">
        <v>267</v>
      </c>
      <c r="K4135" t="s">
        <v>17</v>
      </c>
      <c r="L4135" t="s">
        <v>281</v>
      </c>
      <c r="M4135" t="s">
        <v>66</v>
      </c>
      <c r="N4135" s="1">
        <v>9472795.6699999999</v>
      </c>
      <c r="O4135" s="1">
        <v>8157179.79</v>
      </c>
    </row>
    <row r="4136" spans="1:15" x14ac:dyDescent="0.25">
      <c r="A4136" s="2">
        <v>45109.505925925929</v>
      </c>
      <c r="B4136">
        <f t="shared" si="128"/>
        <v>2</v>
      </c>
      <c r="C4136">
        <f t="shared" si="129"/>
        <v>7</v>
      </c>
      <c r="D4136" s="2">
        <f>DATE(2023,KB_s[[#This Row],[Monat]],KB_s[[#This Row],[Tag]])</f>
        <v>45109</v>
      </c>
      <c r="E4136" s="3">
        <f>WEEKNUM(KB_s[[#This Row],[kill_datetime]],2)</f>
        <v>27</v>
      </c>
      <c r="F4136" t="s">
        <v>508</v>
      </c>
      <c r="G4136" t="s">
        <v>20</v>
      </c>
      <c r="H4136" t="s">
        <v>40</v>
      </c>
      <c r="I4136" t="s">
        <v>20</v>
      </c>
      <c r="J4136" t="s">
        <v>16</v>
      </c>
      <c r="K4136" t="s">
        <v>17</v>
      </c>
      <c r="L4136" t="s">
        <v>281</v>
      </c>
      <c r="M4136" t="s">
        <v>66</v>
      </c>
      <c r="N4136" s="1">
        <v>7096453.6399999997</v>
      </c>
      <c r="O4136" s="1">
        <v>3579822.87</v>
      </c>
    </row>
    <row r="4137" spans="1:15" x14ac:dyDescent="0.25">
      <c r="A4137" s="2">
        <v>45109.515081018515</v>
      </c>
      <c r="B4137">
        <f t="shared" si="128"/>
        <v>2</v>
      </c>
      <c r="C4137">
        <f t="shared" si="129"/>
        <v>7</v>
      </c>
      <c r="D4137" s="2">
        <f>DATE(2023,KB_s[[#This Row],[Monat]],KB_s[[#This Row],[Tag]])</f>
        <v>45109</v>
      </c>
      <c r="E4137" s="3">
        <f>WEEKNUM(KB_s[[#This Row],[kill_datetime]],2)</f>
        <v>27</v>
      </c>
      <c r="F4137" t="s">
        <v>40</v>
      </c>
      <c r="G4137" t="s">
        <v>20</v>
      </c>
      <c r="H4137" t="s">
        <v>40</v>
      </c>
      <c r="I4137" t="s">
        <v>20</v>
      </c>
      <c r="J4137" t="s">
        <v>29</v>
      </c>
      <c r="K4137" t="s">
        <v>17</v>
      </c>
      <c r="L4137" t="s">
        <v>281</v>
      </c>
      <c r="M4137" t="s">
        <v>66</v>
      </c>
      <c r="N4137" s="1">
        <v>5432431.3099999996</v>
      </c>
      <c r="O4137" s="1">
        <v>1933821.36</v>
      </c>
    </row>
    <row r="4138" spans="1:15" x14ac:dyDescent="0.25">
      <c r="A4138" s="2">
        <v>45109.543055555558</v>
      </c>
      <c r="B4138">
        <f t="shared" si="128"/>
        <v>2</v>
      </c>
      <c r="C4138">
        <f t="shared" si="129"/>
        <v>7</v>
      </c>
      <c r="D4138" s="2">
        <f>DATE(2023,KB_s[[#This Row],[Monat]],KB_s[[#This Row],[Tag]])</f>
        <v>45109</v>
      </c>
      <c r="E4138" s="3">
        <f>WEEKNUM(KB_s[[#This Row],[kill_datetime]],2)</f>
        <v>27</v>
      </c>
      <c r="F4138" t="s">
        <v>207</v>
      </c>
      <c r="G4138" t="s">
        <v>27</v>
      </c>
      <c r="H4138" t="s">
        <v>592</v>
      </c>
      <c r="I4138" t="s">
        <v>15</v>
      </c>
      <c r="J4138" t="s">
        <v>98</v>
      </c>
      <c r="K4138" t="s">
        <v>52</v>
      </c>
      <c r="L4138" t="s">
        <v>118</v>
      </c>
      <c r="M4138" t="s">
        <v>38</v>
      </c>
      <c r="N4138" s="1">
        <v>331710164.67000002</v>
      </c>
      <c r="O4138" s="1">
        <v>228075443.88</v>
      </c>
    </row>
    <row r="4139" spans="1:15" x14ac:dyDescent="0.25">
      <c r="A4139" s="2">
        <v>45109.543576388889</v>
      </c>
      <c r="B4139">
        <f t="shared" si="128"/>
        <v>2</v>
      </c>
      <c r="C4139">
        <f t="shared" si="129"/>
        <v>7</v>
      </c>
      <c r="D4139" s="2">
        <f>DATE(2023,KB_s[[#This Row],[Monat]],KB_s[[#This Row],[Tag]])</f>
        <v>45109</v>
      </c>
      <c r="E4139" s="3">
        <f>WEEKNUM(KB_s[[#This Row],[kill_datetime]],2)</f>
        <v>27</v>
      </c>
      <c r="F4139" t="s">
        <v>337</v>
      </c>
      <c r="G4139" t="s">
        <v>27</v>
      </c>
      <c r="H4139" t="s">
        <v>23</v>
      </c>
      <c r="I4139" t="s">
        <v>20</v>
      </c>
      <c r="J4139" t="s">
        <v>39</v>
      </c>
      <c r="K4139" t="s">
        <v>32</v>
      </c>
      <c r="L4139" t="s">
        <v>497</v>
      </c>
      <c r="M4139" t="s">
        <v>66</v>
      </c>
      <c r="N4139" s="1">
        <v>34245687.659999996</v>
      </c>
      <c r="O4139" s="1">
        <v>17818218.73</v>
      </c>
    </row>
    <row r="4140" spans="1:15" x14ac:dyDescent="0.25">
      <c r="A4140" s="2">
        <v>45109.56318287037</v>
      </c>
      <c r="B4140">
        <f t="shared" si="128"/>
        <v>2</v>
      </c>
      <c r="C4140">
        <f t="shared" si="129"/>
        <v>7</v>
      </c>
      <c r="D4140" s="2">
        <f>DATE(2023,KB_s[[#This Row],[Monat]],KB_s[[#This Row],[Tag]])</f>
        <v>45109</v>
      </c>
      <c r="E4140" s="3">
        <f>WEEKNUM(KB_s[[#This Row],[kill_datetime]],2)</f>
        <v>27</v>
      </c>
      <c r="F4140" t="s">
        <v>293</v>
      </c>
      <c r="G4140" t="s">
        <v>15</v>
      </c>
      <c r="H4140" t="s">
        <v>196</v>
      </c>
      <c r="I4140" t="s">
        <v>13</v>
      </c>
      <c r="J4140" t="s">
        <v>73</v>
      </c>
      <c r="K4140" t="s">
        <v>32</v>
      </c>
      <c r="L4140" t="s">
        <v>645</v>
      </c>
      <c r="M4140" t="s">
        <v>78</v>
      </c>
      <c r="N4140" s="1">
        <v>13664623.699999999</v>
      </c>
      <c r="O4140" s="1">
        <v>1552817.89</v>
      </c>
    </row>
    <row r="4141" spans="1:15" x14ac:dyDescent="0.25">
      <c r="A4141" s="2">
        <v>45109.576979166668</v>
      </c>
      <c r="B4141">
        <f t="shared" si="128"/>
        <v>2</v>
      </c>
      <c r="C4141">
        <f t="shared" si="129"/>
        <v>7</v>
      </c>
      <c r="D4141" s="2">
        <f>DATE(2023,KB_s[[#This Row],[Monat]],KB_s[[#This Row],[Tag]])</f>
        <v>45109</v>
      </c>
      <c r="E4141" s="3">
        <f>WEEKNUM(KB_s[[#This Row],[kill_datetime]],2)</f>
        <v>27</v>
      </c>
      <c r="F4141" t="s">
        <v>207</v>
      </c>
      <c r="G4141" t="s">
        <v>27</v>
      </c>
      <c r="H4141" t="s">
        <v>438</v>
      </c>
      <c r="I4141" t="s">
        <v>20</v>
      </c>
      <c r="J4141" t="s">
        <v>56</v>
      </c>
      <c r="K4141" t="s">
        <v>17</v>
      </c>
      <c r="L4141" t="s">
        <v>213</v>
      </c>
      <c r="M4141" t="s">
        <v>38</v>
      </c>
      <c r="N4141" s="1">
        <v>977492.23</v>
      </c>
      <c r="O4141" s="1">
        <v>838650.64</v>
      </c>
    </row>
    <row r="4142" spans="1:15" x14ac:dyDescent="0.25">
      <c r="A4142" s="2">
        <v>45109.598113425927</v>
      </c>
      <c r="B4142">
        <f t="shared" si="128"/>
        <v>2</v>
      </c>
      <c r="C4142">
        <f t="shared" si="129"/>
        <v>7</v>
      </c>
      <c r="D4142" s="2">
        <f>DATE(2023,KB_s[[#This Row],[Monat]],KB_s[[#This Row],[Tag]])</f>
        <v>45109</v>
      </c>
      <c r="E4142" s="3">
        <f>WEEKNUM(KB_s[[#This Row],[kill_datetime]],2)</f>
        <v>27</v>
      </c>
      <c r="F4142" t="s">
        <v>640</v>
      </c>
      <c r="G4142" t="s">
        <v>15</v>
      </c>
      <c r="H4142" t="s">
        <v>231</v>
      </c>
      <c r="I4142" t="s">
        <v>13</v>
      </c>
      <c r="J4142" t="s">
        <v>73</v>
      </c>
      <c r="K4142" t="s">
        <v>32</v>
      </c>
      <c r="L4142" t="s">
        <v>691</v>
      </c>
      <c r="M4142" t="s">
        <v>78</v>
      </c>
      <c r="N4142" s="1">
        <v>14673368.83</v>
      </c>
      <c r="O4142" s="1">
        <v>2512739.77</v>
      </c>
    </row>
    <row r="4143" spans="1:15" x14ac:dyDescent="0.25">
      <c r="A4143" s="2">
        <v>45109.677546296298</v>
      </c>
      <c r="B4143">
        <f t="shared" si="128"/>
        <v>2</v>
      </c>
      <c r="C4143">
        <f t="shared" si="129"/>
        <v>7</v>
      </c>
      <c r="D4143" s="2">
        <f>DATE(2023,KB_s[[#This Row],[Monat]],KB_s[[#This Row],[Tag]])</f>
        <v>45109</v>
      </c>
      <c r="E4143" s="3">
        <f>WEEKNUM(KB_s[[#This Row],[kill_datetime]],2)</f>
        <v>27</v>
      </c>
      <c r="F4143" t="s">
        <v>72</v>
      </c>
      <c r="G4143" t="s">
        <v>20</v>
      </c>
      <c r="H4143" t="s">
        <v>294</v>
      </c>
      <c r="I4143" t="s">
        <v>13</v>
      </c>
      <c r="J4143" t="s">
        <v>35</v>
      </c>
      <c r="K4143" t="s">
        <v>36</v>
      </c>
      <c r="L4143" t="s">
        <v>140</v>
      </c>
      <c r="M4143" t="s">
        <v>38</v>
      </c>
      <c r="N4143" s="1">
        <v>39134488.579999998</v>
      </c>
      <c r="O4143" s="1">
        <v>25058855.530000001</v>
      </c>
    </row>
    <row r="4144" spans="1:15" x14ac:dyDescent="0.25">
      <c r="A4144" s="2">
        <v>45109.684699074074</v>
      </c>
      <c r="B4144">
        <f t="shared" si="128"/>
        <v>2</v>
      </c>
      <c r="C4144">
        <f t="shared" si="129"/>
        <v>7</v>
      </c>
      <c r="D4144" s="2">
        <f>DATE(2023,KB_s[[#This Row],[Monat]],KB_s[[#This Row],[Tag]])</f>
        <v>45109</v>
      </c>
      <c r="E4144" s="3">
        <f>WEEKNUM(KB_s[[#This Row],[kill_datetime]],2)</f>
        <v>27</v>
      </c>
      <c r="F4144" t="s">
        <v>508</v>
      </c>
      <c r="G4144" t="s">
        <v>20</v>
      </c>
      <c r="H4144" t="s">
        <v>294</v>
      </c>
      <c r="I4144" t="s">
        <v>13</v>
      </c>
      <c r="J4144" t="s">
        <v>35</v>
      </c>
      <c r="K4144" t="s">
        <v>36</v>
      </c>
      <c r="L4144" t="s">
        <v>37</v>
      </c>
      <c r="M4144" t="s">
        <v>38</v>
      </c>
      <c r="N4144" s="1">
        <v>39134488.579999998</v>
      </c>
      <c r="O4144" s="1">
        <v>22614654.210000001</v>
      </c>
    </row>
    <row r="4145" spans="1:15" x14ac:dyDescent="0.25">
      <c r="A4145" s="2">
        <v>45109.780717592592</v>
      </c>
      <c r="B4145">
        <f t="shared" si="128"/>
        <v>2</v>
      </c>
      <c r="C4145">
        <f t="shared" si="129"/>
        <v>7</v>
      </c>
      <c r="D4145" s="2">
        <f>DATE(2023,KB_s[[#This Row],[Monat]],KB_s[[#This Row],[Tag]])</f>
        <v>45109</v>
      </c>
      <c r="E4145" s="3">
        <f>WEEKNUM(KB_s[[#This Row],[kill_datetime]],2)</f>
        <v>27</v>
      </c>
      <c r="F4145" t="s">
        <v>481</v>
      </c>
      <c r="G4145" t="s">
        <v>60</v>
      </c>
      <c r="H4145" t="s">
        <v>422</v>
      </c>
      <c r="I4145" t="s">
        <v>13</v>
      </c>
      <c r="J4145" t="s">
        <v>313</v>
      </c>
      <c r="K4145" t="s">
        <v>32</v>
      </c>
      <c r="L4145" t="s">
        <v>257</v>
      </c>
      <c r="M4145" t="s">
        <v>38</v>
      </c>
      <c r="N4145" s="1">
        <v>33220969.260000002</v>
      </c>
      <c r="O4145" s="1">
        <v>21686317.48</v>
      </c>
    </row>
    <row r="4146" spans="1:15" x14ac:dyDescent="0.25">
      <c r="A4146" s="2">
        <v>45109.786747685182</v>
      </c>
      <c r="B4146">
        <f t="shared" si="128"/>
        <v>2</v>
      </c>
      <c r="C4146">
        <f t="shared" si="129"/>
        <v>7</v>
      </c>
      <c r="D4146" s="2">
        <f>DATE(2023,KB_s[[#This Row],[Monat]],KB_s[[#This Row],[Tag]])</f>
        <v>45109</v>
      </c>
      <c r="E4146" s="3">
        <f>WEEKNUM(KB_s[[#This Row],[kill_datetime]],2)</f>
        <v>27</v>
      </c>
      <c r="F4146" t="s">
        <v>198</v>
      </c>
      <c r="G4146" t="s">
        <v>20</v>
      </c>
      <c r="H4146" t="s">
        <v>22</v>
      </c>
      <c r="I4146" t="s">
        <v>13</v>
      </c>
      <c r="J4146" t="s">
        <v>128</v>
      </c>
      <c r="K4146" t="s">
        <v>17</v>
      </c>
      <c r="L4146" t="s">
        <v>340</v>
      </c>
      <c r="M4146" t="s">
        <v>66</v>
      </c>
      <c r="N4146" s="1">
        <v>15340389.75</v>
      </c>
      <c r="O4146" s="1">
        <v>10242477.42</v>
      </c>
    </row>
    <row r="4147" spans="1:15" x14ac:dyDescent="0.25">
      <c r="A4147" s="2">
        <v>45109.853726851848</v>
      </c>
      <c r="B4147">
        <f t="shared" si="128"/>
        <v>2</v>
      </c>
      <c r="C4147">
        <f t="shared" si="129"/>
        <v>7</v>
      </c>
      <c r="D4147" s="2">
        <f>DATE(2023,KB_s[[#This Row],[Monat]],KB_s[[#This Row],[Tag]])</f>
        <v>45109</v>
      </c>
      <c r="E4147" s="3">
        <f>WEEKNUM(KB_s[[#This Row],[kill_datetime]],2)</f>
        <v>27</v>
      </c>
      <c r="F4147" t="s">
        <v>319</v>
      </c>
      <c r="G4147" t="s">
        <v>13</v>
      </c>
      <c r="H4147" t="s">
        <v>28</v>
      </c>
      <c r="I4147" t="s">
        <v>20</v>
      </c>
      <c r="J4147" t="s">
        <v>29</v>
      </c>
      <c r="K4147" t="s">
        <v>17</v>
      </c>
      <c r="L4147" t="s">
        <v>520</v>
      </c>
      <c r="M4147" t="s">
        <v>66</v>
      </c>
      <c r="N4147" s="1">
        <v>9959785.8100000005</v>
      </c>
      <c r="O4147" s="1">
        <v>5726799.9199999999</v>
      </c>
    </row>
    <row r="4148" spans="1:15" x14ac:dyDescent="0.25">
      <c r="A4148" s="2">
        <v>45109.858761574076</v>
      </c>
      <c r="B4148">
        <f t="shared" si="128"/>
        <v>2</v>
      </c>
      <c r="C4148">
        <f t="shared" si="129"/>
        <v>7</v>
      </c>
      <c r="D4148" s="2">
        <f>DATE(2023,KB_s[[#This Row],[Monat]],KB_s[[#This Row],[Tag]])</f>
        <v>45109</v>
      </c>
      <c r="E4148" s="3">
        <f>WEEKNUM(KB_s[[#This Row],[kill_datetime]],2)</f>
        <v>27</v>
      </c>
      <c r="F4148" t="s">
        <v>457</v>
      </c>
      <c r="G4148" t="s">
        <v>20</v>
      </c>
      <c r="H4148" t="s">
        <v>319</v>
      </c>
      <c r="I4148" t="s">
        <v>13</v>
      </c>
      <c r="J4148" t="s">
        <v>134</v>
      </c>
      <c r="K4148" t="s">
        <v>32</v>
      </c>
      <c r="L4148" t="s">
        <v>99</v>
      </c>
      <c r="M4148" t="s">
        <v>66</v>
      </c>
      <c r="N4148" s="1">
        <v>64508267.079999998</v>
      </c>
      <c r="O4148" s="1">
        <v>60555397.82</v>
      </c>
    </row>
    <row r="4149" spans="1:15" x14ac:dyDescent="0.25">
      <c r="A4149" s="2">
        <v>45109.875717592593</v>
      </c>
      <c r="B4149">
        <f t="shared" si="128"/>
        <v>2</v>
      </c>
      <c r="C4149">
        <f t="shared" si="129"/>
        <v>7</v>
      </c>
      <c r="D4149" s="2">
        <f>DATE(2023,KB_s[[#This Row],[Monat]],KB_s[[#This Row],[Tag]])</f>
        <v>45109</v>
      </c>
      <c r="E4149" s="3">
        <f>WEEKNUM(KB_s[[#This Row],[kill_datetime]],2)</f>
        <v>27</v>
      </c>
      <c r="F4149" t="s">
        <v>22</v>
      </c>
      <c r="G4149" t="s">
        <v>13</v>
      </c>
      <c r="H4149" t="s">
        <v>359</v>
      </c>
      <c r="I4149" t="s">
        <v>20</v>
      </c>
      <c r="J4149" t="s">
        <v>56</v>
      </c>
      <c r="K4149" t="s">
        <v>17</v>
      </c>
      <c r="L4149" t="s">
        <v>401</v>
      </c>
      <c r="M4149" t="s">
        <v>78</v>
      </c>
      <c r="N4149" s="1">
        <v>5707350.1500000004</v>
      </c>
      <c r="O4149" s="1">
        <v>3408971.55</v>
      </c>
    </row>
    <row r="4150" spans="1:15" x14ac:dyDescent="0.25">
      <c r="A4150" s="2">
        <v>45109.888923611114</v>
      </c>
      <c r="B4150">
        <f t="shared" si="128"/>
        <v>2</v>
      </c>
      <c r="C4150">
        <f t="shared" si="129"/>
        <v>7</v>
      </c>
      <c r="D4150" s="2">
        <f>DATE(2023,KB_s[[#This Row],[Monat]],KB_s[[#This Row],[Tag]])</f>
        <v>45109</v>
      </c>
      <c r="E4150" s="3">
        <f>WEEKNUM(KB_s[[#This Row],[kill_datetime]],2)</f>
        <v>27</v>
      </c>
      <c r="F4150" t="s">
        <v>195</v>
      </c>
      <c r="G4150" t="s">
        <v>27</v>
      </c>
      <c r="H4150" t="s">
        <v>438</v>
      </c>
      <c r="I4150" t="s">
        <v>20</v>
      </c>
      <c r="J4150" t="s">
        <v>56</v>
      </c>
      <c r="K4150" t="s">
        <v>17</v>
      </c>
      <c r="L4150" t="s">
        <v>235</v>
      </c>
      <c r="M4150" t="s">
        <v>38</v>
      </c>
      <c r="N4150" s="1">
        <v>977492.23</v>
      </c>
      <c r="O4150" s="1">
        <v>838650.64</v>
      </c>
    </row>
    <row r="4151" spans="1:15" x14ac:dyDescent="0.25">
      <c r="A4151" s="2">
        <v>45109.919479166667</v>
      </c>
      <c r="B4151">
        <f t="shared" si="128"/>
        <v>2</v>
      </c>
      <c r="C4151">
        <f t="shared" si="129"/>
        <v>7</v>
      </c>
      <c r="D4151" s="2">
        <f>DATE(2023,KB_s[[#This Row],[Monat]],KB_s[[#This Row],[Tag]])</f>
        <v>45109</v>
      </c>
      <c r="E4151" s="3">
        <f>WEEKNUM(KB_s[[#This Row],[kill_datetime]],2)</f>
        <v>27</v>
      </c>
      <c r="F4151" t="s">
        <v>494</v>
      </c>
      <c r="G4151" t="s">
        <v>60</v>
      </c>
      <c r="H4151" t="s">
        <v>76</v>
      </c>
      <c r="I4151" t="s">
        <v>13</v>
      </c>
      <c r="J4151" t="s">
        <v>260</v>
      </c>
      <c r="K4151" t="s">
        <v>52</v>
      </c>
      <c r="L4151" t="s">
        <v>206</v>
      </c>
      <c r="M4151" t="s">
        <v>78</v>
      </c>
      <c r="N4151" s="1">
        <v>468635889.54000002</v>
      </c>
      <c r="O4151" s="1">
        <v>242832599.02000001</v>
      </c>
    </row>
    <row r="4152" spans="1:15" x14ac:dyDescent="0.25">
      <c r="A4152" s="2">
        <v>45109.919502314813</v>
      </c>
      <c r="B4152">
        <f t="shared" si="128"/>
        <v>2</v>
      </c>
      <c r="C4152">
        <f t="shared" si="129"/>
        <v>7</v>
      </c>
      <c r="D4152" s="2">
        <f>DATE(2023,KB_s[[#This Row],[Monat]],KB_s[[#This Row],[Tag]])</f>
        <v>45109</v>
      </c>
      <c r="E4152" s="3">
        <f>WEEKNUM(KB_s[[#This Row],[kill_datetime]],2)</f>
        <v>27</v>
      </c>
      <c r="F4152" t="s">
        <v>22</v>
      </c>
      <c r="G4152" t="s">
        <v>13</v>
      </c>
      <c r="H4152" t="s">
        <v>362</v>
      </c>
      <c r="I4152" t="s">
        <v>60</v>
      </c>
      <c r="J4152" t="s">
        <v>90</v>
      </c>
      <c r="K4152" t="s">
        <v>36</v>
      </c>
      <c r="L4152" t="s">
        <v>206</v>
      </c>
      <c r="M4152" t="s">
        <v>78</v>
      </c>
      <c r="N4152" s="1">
        <v>57583785.759999998</v>
      </c>
      <c r="O4152" s="1">
        <v>41687110.020000003</v>
      </c>
    </row>
    <row r="4153" spans="1:15" x14ac:dyDescent="0.25">
      <c r="A4153" s="2">
        <v>45109.919594907406</v>
      </c>
      <c r="B4153">
        <f t="shared" si="128"/>
        <v>2</v>
      </c>
      <c r="C4153">
        <f t="shared" si="129"/>
        <v>7</v>
      </c>
      <c r="D4153" s="2">
        <f>DATE(2023,KB_s[[#This Row],[Monat]],KB_s[[#This Row],[Tag]])</f>
        <v>45109</v>
      </c>
      <c r="E4153" s="3">
        <f>WEEKNUM(KB_s[[#This Row],[kill_datetime]],2)</f>
        <v>27</v>
      </c>
      <c r="F4153" t="s">
        <v>21</v>
      </c>
      <c r="G4153" t="s">
        <v>13</v>
      </c>
      <c r="H4153" t="s">
        <v>646</v>
      </c>
      <c r="I4153" t="s">
        <v>60</v>
      </c>
      <c r="J4153" t="s">
        <v>39</v>
      </c>
      <c r="K4153" t="s">
        <v>32</v>
      </c>
      <c r="L4153" t="s">
        <v>206</v>
      </c>
      <c r="M4153" t="s">
        <v>78</v>
      </c>
      <c r="N4153" s="1">
        <v>22367658.66</v>
      </c>
      <c r="O4153" s="1">
        <v>10566438.039999999</v>
      </c>
    </row>
    <row r="4154" spans="1:15" x14ac:dyDescent="0.25">
      <c r="A4154" s="2">
        <v>45109.919756944444</v>
      </c>
      <c r="B4154">
        <f t="shared" si="128"/>
        <v>2</v>
      </c>
      <c r="C4154">
        <f t="shared" si="129"/>
        <v>7</v>
      </c>
      <c r="D4154" s="2">
        <f>DATE(2023,KB_s[[#This Row],[Monat]],KB_s[[#This Row],[Tag]])</f>
        <v>45109</v>
      </c>
      <c r="E4154" s="3">
        <f>WEEKNUM(KB_s[[#This Row],[kill_datetime]],2)</f>
        <v>27</v>
      </c>
      <c r="F4154" t="s">
        <v>494</v>
      </c>
      <c r="G4154" t="s">
        <v>60</v>
      </c>
      <c r="H4154" t="s">
        <v>22</v>
      </c>
      <c r="I4154" t="s">
        <v>13</v>
      </c>
      <c r="J4154" t="s">
        <v>106</v>
      </c>
      <c r="K4154" t="s">
        <v>32</v>
      </c>
      <c r="L4154" t="s">
        <v>206</v>
      </c>
      <c r="M4154" t="s">
        <v>78</v>
      </c>
      <c r="N4154" s="1">
        <v>23774849.59</v>
      </c>
      <c r="O4154" s="1">
        <v>14185206.65</v>
      </c>
    </row>
    <row r="4155" spans="1:15" x14ac:dyDescent="0.25">
      <c r="A4155" s="2">
        <v>45109.919895833336</v>
      </c>
      <c r="B4155">
        <f t="shared" si="128"/>
        <v>2</v>
      </c>
      <c r="C4155">
        <f t="shared" si="129"/>
        <v>7</v>
      </c>
      <c r="D4155" s="2">
        <f>DATE(2023,KB_s[[#This Row],[Monat]],KB_s[[#This Row],[Tag]])</f>
        <v>45109</v>
      </c>
      <c r="E4155" s="3">
        <f>WEEKNUM(KB_s[[#This Row],[kill_datetime]],2)</f>
        <v>27</v>
      </c>
      <c r="F4155" t="s">
        <v>21</v>
      </c>
      <c r="G4155" t="s">
        <v>13</v>
      </c>
      <c r="H4155" t="s">
        <v>362</v>
      </c>
      <c r="I4155" t="s">
        <v>60</v>
      </c>
      <c r="J4155" t="s">
        <v>39</v>
      </c>
      <c r="K4155" t="s">
        <v>32</v>
      </c>
      <c r="L4155" t="s">
        <v>206</v>
      </c>
      <c r="M4155" t="s">
        <v>78</v>
      </c>
      <c r="N4155" s="1">
        <v>24687264.440000001</v>
      </c>
      <c r="O4155" s="1">
        <v>9028886.1400000006</v>
      </c>
    </row>
    <row r="4156" spans="1:15" x14ac:dyDescent="0.25">
      <c r="A4156" s="2">
        <v>45109.920092592591</v>
      </c>
      <c r="B4156">
        <f t="shared" si="128"/>
        <v>2</v>
      </c>
      <c r="C4156">
        <f t="shared" si="129"/>
        <v>7</v>
      </c>
      <c r="D4156" s="2">
        <f>DATE(2023,KB_s[[#This Row],[Monat]],KB_s[[#This Row],[Tag]])</f>
        <v>45109</v>
      </c>
      <c r="E4156" s="3">
        <f>WEEKNUM(KB_s[[#This Row],[kill_datetime]],2)</f>
        <v>27</v>
      </c>
      <c r="F4156" t="s">
        <v>22</v>
      </c>
      <c r="G4156" t="s">
        <v>13</v>
      </c>
      <c r="H4156" t="s">
        <v>494</v>
      </c>
      <c r="I4156" t="s">
        <v>60</v>
      </c>
      <c r="J4156" t="s">
        <v>39</v>
      </c>
      <c r="K4156" t="s">
        <v>32</v>
      </c>
      <c r="L4156" t="s">
        <v>206</v>
      </c>
      <c r="M4156" t="s">
        <v>78</v>
      </c>
      <c r="N4156" s="1">
        <v>20226810.870000001</v>
      </c>
      <c r="O4156" s="1">
        <v>6632541.8200000003</v>
      </c>
    </row>
    <row r="4157" spans="1:15" x14ac:dyDescent="0.25">
      <c r="A4157" s="2">
        <v>45109.920289351852</v>
      </c>
      <c r="B4157">
        <f t="shared" si="128"/>
        <v>2</v>
      </c>
      <c r="C4157">
        <f t="shared" si="129"/>
        <v>7</v>
      </c>
      <c r="D4157" s="2">
        <f>DATE(2023,KB_s[[#This Row],[Monat]],KB_s[[#This Row],[Tag]])</f>
        <v>45109</v>
      </c>
      <c r="E4157" s="3">
        <f>WEEKNUM(KB_s[[#This Row],[kill_datetime]],2)</f>
        <v>27</v>
      </c>
      <c r="F4157" t="s">
        <v>67</v>
      </c>
      <c r="G4157" t="s">
        <v>13</v>
      </c>
      <c r="H4157" t="s">
        <v>494</v>
      </c>
      <c r="I4157" t="s">
        <v>60</v>
      </c>
      <c r="J4157" t="s">
        <v>39</v>
      </c>
      <c r="K4157" t="s">
        <v>32</v>
      </c>
      <c r="L4157" t="s">
        <v>206</v>
      </c>
      <c r="M4157" t="s">
        <v>78</v>
      </c>
      <c r="N4157" s="1">
        <v>21356477.899999999</v>
      </c>
      <c r="O4157" s="1">
        <v>10552862.07</v>
      </c>
    </row>
    <row r="4158" spans="1:15" x14ac:dyDescent="0.25">
      <c r="A4158" s="2">
        <v>45109.920520833337</v>
      </c>
      <c r="B4158">
        <f t="shared" si="128"/>
        <v>2</v>
      </c>
      <c r="C4158">
        <f t="shared" si="129"/>
        <v>7</v>
      </c>
      <c r="D4158" s="2">
        <f>DATE(2023,KB_s[[#This Row],[Monat]],KB_s[[#This Row],[Tag]])</f>
        <v>45109</v>
      </c>
      <c r="E4158" s="3">
        <f>WEEKNUM(KB_s[[#This Row],[kill_datetime]],2)</f>
        <v>27</v>
      </c>
      <c r="F4158" t="s">
        <v>12</v>
      </c>
      <c r="G4158" t="s">
        <v>13</v>
      </c>
      <c r="H4158" t="s">
        <v>258</v>
      </c>
      <c r="I4158" t="s">
        <v>60</v>
      </c>
      <c r="J4158" t="s">
        <v>39</v>
      </c>
      <c r="K4158" t="s">
        <v>32</v>
      </c>
      <c r="L4158" t="s">
        <v>206</v>
      </c>
      <c r="M4158" t="s">
        <v>78</v>
      </c>
      <c r="N4158" s="1">
        <v>23426873.57</v>
      </c>
      <c r="O4158" s="1">
        <v>7268131.0899999999</v>
      </c>
    </row>
    <row r="4159" spans="1:15" x14ac:dyDescent="0.25">
      <c r="A4159" s="2">
        <v>45109.920590277776</v>
      </c>
      <c r="B4159">
        <f t="shared" si="128"/>
        <v>2</v>
      </c>
      <c r="C4159">
        <f t="shared" si="129"/>
        <v>7</v>
      </c>
      <c r="D4159" s="2">
        <f>DATE(2023,KB_s[[#This Row],[Monat]],KB_s[[#This Row],[Tag]])</f>
        <v>45109</v>
      </c>
      <c r="E4159" s="3">
        <f>WEEKNUM(KB_s[[#This Row],[kill_datetime]],2)</f>
        <v>27</v>
      </c>
      <c r="F4159" t="s">
        <v>22</v>
      </c>
      <c r="G4159" t="s">
        <v>13</v>
      </c>
      <c r="H4159" t="s">
        <v>494</v>
      </c>
      <c r="I4159" t="s">
        <v>60</v>
      </c>
      <c r="J4159" t="s">
        <v>39</v>
      </c>
      <c r="K4159" t="s">
        <v>32</v>
      </c>
      <c r="L4159" t="s">
        <v>206</v>
      </c>
      <c r="M4159" t="s">
        <v>78</v>
      </c>
      <c r="N4159" s="1">
        <v>19991510.809999999</v>
      </c>
      <c r="O4159" s="1">
        <v>5942706.8399999999</v>
      </c>
    </row>
    <row r="4160" spans="1:15" x14ac:dyDescent="0.25">
      <c r="A4160" s="2">
        <v>45109.921342592592</v>
      </c>
      <c r="B4160">
        <f t="shared" si="128"/>
        <v>2</v>
      </c>
      <c r="C4160">
        <f t="shared" si="129"/>
        <v>7</v>
      </c>
      <c r="D4160" s="2">
        <f>DATE(2023,KB_s[[#This Row],[Monat]],KB_s[[#This Row],[Tag]])</f>
        <v>45109</v>
      </c>
      <c r="E4160" s="3">
        <f>WEEKNUM(KB_s[[#This Row],[kill_datetime]],2)</f>
        <v>27</v>
      </c>
      <c r="F4160" t="s">
        <v>12</v>
      </c>
      <c r="G4160" t="s">
        <v>13</v>
      </c>
      <c r="H4160" t="s">
        <v>258</v>
      </c>
      <c r="I4160" t="s">
        <v>60</v>
      </c>
      <c r="J4160" t="s">
        <v>39</v>
      </c>
      <c r="K4160" t="s">
        <v>32</v>
      </c>
      <c r="L4160" t="s">
        <v>206</v>
      </c>
      <c r="M4160" t="s">
        <v>78</v>
      </c>
      <c r="N4160" s="1">
        <v>23424199.789999999</v>
      </c>
      <c r="O4160" s="1">
        <v>8011926.0899999999</v>
      </c>
    </row>
    <row r="4161" spans="1:15" x14ac:dyDescent="0.25">
      <c r="A4161" s="2">
        <v>45109.923263888886</v>
      </c>
      <c r="B4161">
        <f t="shared" si="128"/>
        <v>2</v>
      </c>
      <c r="C4161">
        <f t="shared" si="129"/>
        <v>7</v>
      </c>
      <c r="D4161" s="2">
        <f>DATE(2023,KB_s[[#This Row],[Monat]],KB_s[[#This Row],[Tag]])</f>
        <v>45109</v>
      </c>
      <c r="E4161" s="3">
        <f>WEEKNUM(KB_s[[#This Row],[kill_datetime]],2)</f>
        <v>27</v>
      </c>
      <c r="F4161" t="s">
        <v>22</v>
      </c>
      <c r="G4161" t="s">
        <v>13</v>
      </c>
      <c r="H4161" t="s">
        <v>652</v>
      </c>
      <c r="I4161" t="s">
        <v>60</v>
      </c>
      <c r="J4161" t="s">
        <v>39</v>
      </c>
      <c r="K4161" t="s">
        <v>32</v>
      </c>
      <c r="L4161" t="s">
        <v>206</v>
      </c>
      <c r="M4161" t="s">
        <v>78</v>
      </c>
      <c r="N4161" s="1">
        <v>17817146.760000002</v>
      </c>
      <c r="O4161" s="1">
        <v>6217368.8099999996</v>
      </c>
    </row>
    <row r="4162" spans="1:15" x14ac:dyDescent="0.25">
      <c r="A4162" s="2">
        <v>45109.92359953704</v>
      </c>
      <c r="B4162">
        <f t="shared" ref="B4162:B4225" si="130">DAY(A4162)</f>
        <v>2</v>
      </c>
      <c r="C4162">
        <f t="shared" ref="C4162:C4225" si="131">MONTH(A4162)</f>
        <v>7</v>
      </c>
      <c r="D4162" s="2">
        <f>DATE(2023,KB_s[[#This Row],[Monat]],KB_s[[#This Row],[Tag]])</f>
        <v>45109</v>
      </c>
      <c r="E4162" s="3">
        <f>WEEKNUM(KB_s[[#This Row],[kill_datetime]],2)</f>
        <v>27</v>
      </c>
      <c r="F4162" t="s">
        <v>21</v>
      </c>
      <c r="G4162" t="s">
        <v>13</v>
      </c>
      <c r="H4162" t="s">
        <v>475</v>
      </c>
      <c r="I4162" t="s">
        <v>60</v>
      </c>
      <c r="J4162" t="s">
        <v>39</v>
      </c>
      <c r="K4162" t="s">
        <v>32</v>
      </c>
      <c r="L4162" t="s">
        <v>206</v>
      </c>
      <c r="M4162" t="s">
        <v>78</v>
      </c>
      <c r="N4162" s="1">
        <v>41735486.549999997</v>
      </c>
      <c r="O4162" s="1">
        <v>22543858.370000001</v>
      </c>
    </row>
    <row r="4163" spans="1:15" x14ac:dyDescent="0.25">
      <c r="A4163" s="2">
        <v>45109.92359953704</v>
      </c>
      <c r="B4163">
        <f t="shared" si="130"/>
        <v>2</v>
      </c>
      <c r="C4163">
        <f t="shared" si="131"/>
        <v>7</v>
      </c>
      <c r="D4163" s="2">
        <f>DATE(2023,KB_s[[#This Row],[Monat]],KB_s[[#This Row],[Tag]])</f>
        <v>45109</v>
      </c>
      <c r="E4163" s="3">
        <f>WEEKNUM(KB_s[[#This Row],[kill_datetime]],2)</f>
        <v>27</v>
      </c>
      <c r="F4163" t="s">
        <v>22</v>
      </c>
      <c r="G4163" t="s">
        <v>13</v>
      </c>
      <c r="H4163" t="s">
        <v>154</v>
      </c>
      <c r="I4163" t="s">
        <v>60</v>
      </c>
      <c r="J4163" t="s">
        <v>39</v>
      </c>
      <c r="K4163" t="s">
        <v>32</v>
      </c>
      <c r="L4163" t="s">
        <v>206</v>
      </c>
      <c r="M4163" t="s">
        <v>78</v>
      </c>
      <c r="N4163" s="1">
        <v>23633935.780000001</v>
      </c>
      <c r="O4163" s="1">
        <v>8560757.4199999999</v>
      </c>
    </row>
    <row r="4164" spans="1:15" x14ac:dyDescent="0.25">
      <c r="A4164" s="2">
        <v>45109.923680555556</v>
      </c>
      <c r="B4164">
        <f t="shared" si="130"/>
        <v>2</v>
      </c>
      <c r="C4164">
        <f t="shared" si="131"/>
        <v>7</v>
      </c>
      <c r="D4164" s="2">
        <f>DATE(2023,KB_s[[#This Row],[Monat]],KB_s[[#This Row],[Tag]])</f>
        <v>45109</v>
      </c>
      <c r="E4164" s="3">
        <f>WEEKNUM(KB_s[[#This Row],[kill_datetime]],2)</f>
        <v>27</v>
      </c>
      <c r="F4164" t="s">
        <v>22</v>
      </c>
      <c r="G4164" t="s">
        <v>13</v>
      </c>
      <c r="H4164" t="s">
        <v>141</v>
      </c>
      <c r="I4164" t="s">
        <v>60</v>
      </c>
      <c r="J4164" t="s">
        <v>39</v>
      </c>
      <c r="K4164" t="s">
        <v>32</v>
      </c>
      <c r="L4164" t="s">
        <v>206</v>
      </c>
      <c r="M4164" t="s">
        <v>78</v>
      </c>
      <c r="N4164" s="1">
        <v>22728082.039999999</v>
      </c>
      <c r="O4164" s="1">
        <v>8556433.2699999996</v>
      </c>
    </row>
    <row r="4165" spans="1:15" x14ac:dyDescent="0.25">
      <c r="A4165" s="2">
        <v>45109.923819444448</v>
      </c>
      <c r="B4165">
        <f t="shared" si="130"/>
        <v>2</v>
      </c>
      <c r="C4165">
        <f t="shared" si="131"/>
        <v>7</v>
      </c>
      <c r="D4165" s="2">
        <f>DATE(2023,KB_s[[#This Row],[Monat]],KB_s[[#This Row],[Tag]])</f>
        <v>45109</v>
      </c>
      <c r="E4165" s="3">
        <f>WEEKNUM(KB_s[[#This Row],[kill_datetime]],2)</f>
        <v>27</v>
      </c>
      <c r="F4165" t="s">
        <v>22</v>
      </c>
      <c r="G4165" t="s">
        <v>13</v>
      </c>
      <c r="H4165" t="s">
        <v>475</v>
      </c>
      <c r="I4165" t="s">
        <v>60</v>
      </c>
      <c r="J4165" t="s">
        <v>39</v>
      </c>
      <c r="K4165" t="s">
        <v>32</v>
      </c>
      <c r="L4165" t="s">
        <v>206</v>
      </c>
      <c r="M4165" t="s">
        <v>78</v>
      </c>
      <c r="N4165" s="1">
        <v>23136562.57</v>
      </c>
      <c r="O4165" s="1">
        <v>9284764.8300000001</v>
      </c>
    </row>
    <row r="4166" spans="1:15" x14ac:dyDescent="0.25">
      <c r="A4166" s="2">
        <v>45109.92396990741</v>
      </c>
      <c r="B4166">
        <f t="shared" si="130"/>
        <v>2</v>
      </c>
      <c r="C4166">
        <f t="shared" si="131"/>
        <v>7</v>
      </c>
      <c r="D4166" s="2">
        <f>DATE(2023,KB_s[[#This Row],[Monat]],KB_s[[#This Row],[Tag]])</f>
        <v>45109</v>
      </c>
      <c r="E4166" s="3">
        <f>WEEKNUM(KB_s[[#This Row],[kill_datetime]],2)</f>
        <v>27</v>
      </c>
      <c r="F4166" t="s">
        <v>67</v>
      </c>
      <c r="G4166" t="s">
        <v>13</v>
      </c>
      <c r="H4166" t="s">
        <v>465</v>
      </c>
      <c r="I4166" t="s">
        <v>60</v>
      </c>
      <c r="J4166" t="s">
        <v>39</v>
      </c>
      <c r="K4166" t="s">
        <v>32</v>
      </c>
      <c r="L4166" t="s">
        <v>206</v>
      </c>
      <c r="M4166" t="s">
        <v>78</v>
      </c>
      <c r="N4166" s="1">
        <v>18715289.600000001</v>
      </c>
      <c r="O4166" s="1">
        <v>7617877.3700000001</v>
      </c>
    </row>
    <row r="4167" spans="1:15" x14ac:dyDescent="0.25">
      <c r="A4167" s="2">
        <v>45109.924120370371</v>
      </c>
      <c r="B4167">
        <f t="shared" si="130"/>
        <v>2</v>
      </c>
      <c r="C4167">
        <f t="shared" si="131"/>
        <v>7</v>
      </c>
      <c r="D4167" s="2">
        <f>DATE(2023,KB_s[[#This Row],[Monat]],KB_s[[#This Row],[Tag]])</f>
        <v>45109</v>
      </c>
      <c r="E4167" s="3">
        <f>WEEKNUM(KB_s[[#This Row],[kill_datetime]],2)</f>
        <v>27</v>
      </c>
      <c r="F4167" t="s">
        <v>21</v>
      </c>
      <c r="G4167" t="s">
        <v>13</v>
      </c>
      <c r="H4167" t="s">
        <v>354</v>
      </c>
      <c r="I4167" t="s">
        <v>60</v>
      </c>
      <c r="J4167" t="s">
        <v>39</v>
      </c>
      <c r="K4167" t="s">
        <v>32</v>
      </c>
      <c r="L4167" t="s">
        <v>206</v>
      </c>
      <c r="M4167" t="s">
        <v>78</v>
      </c>
      <c r="N4167" s="1">
        <v>22948292.170000002</v>
      </c>
      <c r="O4167" s="1">
        <v>11893347.01</v>
      </c>
    </row>
    <row r="4168" spans="1:15" x14ac:dyDescent="0.25">
      <c r="A4168" s="2">
        <v>45109.956076388888</v>
      </c>
      <c r="B4168">
        <f t="shared" si="130"/>
        <v>2</v>
      </c>
      <c r="C4168">
        <f t="shared" si="131"/>
        <v>7</v>
      </c>
      <c r="D4168" s="2">
        <f>DATE(2023,KB_s[[#This Row],[Monat]],KB_s[[#This Row],[Tag]])</f>
        <v>45109</v>
      </c>
      <c r="E4168" s="3">
        <f>WEEKNUM(KB_s[[#This Row],[kill_datetime]],2)</f>
        <v>27</v>
      </c>
      <c r="F4168" t="s">
        <v>558</v>
      </c>
      <c r="G4168" t="s">
        <v>27</v>
      </c>
      <c r="H4168" t="s">
        <v>40</v>
      </c>
      <c r="I4168" t="s">
        <v>20</v>
      </c>
      <c r="J4168" t="s">
        <v>90</v>
      </c>
      <c r="K4168" t="s">
        <v>36</v>
      </c>
      <c r="L4168" t="s">
        <v>243</v>
      </c>
      <c r="M4168" t="s">
        <v>38</v>
      </c>
      <c r="N4168" s="1">
        <v>57584460.530000001</v>
      </c>
      <c r="O4168" s="1">
        <v>44028511.619999997</v>
      </c>
    </row>
    <row r="4169" spans="1:15" x14ac:dyDescent="0.25">
      <c r="A4169" s="2">
        <v>45110.02884259259</v>
      </c>
      <c r="B4169">
        <f t="shared" si="130"/>
        <v>3</v>
      </c>
      <c r="C4169">
        <f t="shared" si="131"/>
        <v>7</v>
      </c>
      <c r="D4169" s="2">
        <f>DATE(2023,KB_s[[#This Row],[Monat]],KB_s[[#This Row],[Tag]])</f>
        <v>45110</v>
      </c>
      <c r="E4169" s="3">
        <f>WEEKNUM(KB_s[[#This Row],[kill_datetime]],2)</f>
        <v>28</v>
      </c>
      <c r="F4169" t="s">
        <v>75</v>
      </c>
      <c r="G4169" t="s">
        <v>60</v>
      </c>
      <c r="H4169" t="s">
        <v>45</v>
      </c>
      <c r="I4169" t="s">
        <v>27</v>
      </c>
      <c r="J4169" t="s">
        <v>39</v>
      </c>
      <c r="K4169" t="s">
        <v>32</v>
      </c>
      <c r="L4169" t="s">
        <v>257</v>
      </c>
      <c r="M4169" t="s">
        <v>38</v>
      </c>
      <c r="N4169" s="1">
        <v>17605249.940000001</v>
      </c>
      <c r="O4169" s="1">
        <v>4126102.68</v>
      </c>
    </row>
    <row r="4170" spans="1:15" x14ac:dyDescent="0.25">
      <c r="A4170" s="2">
        <v>45110.039965277778</v>
      </c>
      <c r="B4170">
        <f t="shared" si="130"/>
        <v>3</v>
      </c>
      <c r="C4170">
        <f t="shared" si="131"/>
        <v>7</v>
      </c>
      <c r="D4170" s="2">
        <f>DATE(2023,KB_s[[#This Row],[Monat]],KB_s[[#This Row],[Tag]])</f>
        <v>45110</v>
      </c>
      <c r="E4170" s="3">
        <f>WEEKNUM(KB_s[[#This Row],[kill_datetime]],2)</f>
        <v>28</v>
      </c>
      <c r="F4170" t="s">
        <v>75</v>
      </c>
      <c r="G4170" t="s">
        <v>60</v>
      </c>
      <c r="H4170" t="s">
        <v>429</v>
      </c>
      <c r="I4170" t="s">
        <v>27</v>
      </c>
      <c r="J4170" t="s">
        <v>90</v>
      </c>
      <c r="K4170" t="s">
        <v>36</v>
      </c>
      <c r="L4170" t="s">
        <v>257</v>
      </c>
      <c r="M4170" t="s">
        <v>38</v>
      </c>
      <c r="N4170" s="1">
        <v>49129810.140000001</v>
      </c>
      <c r="O4170" s="1">
        <v>37566051.43</v>
      </c>
    </row>
    <row r="4171" spans="1:15" x14ac:dyDescent="0.25">
      <c r="A4171" s="2">
        <v>45110.056273148148</v>
      </c>
      <c r="B4171">
        <f t="shared" si="130"/>
        <v>3</v>
      </c>
      <c r="C4171">
        <f t="shared" si="131"/>
        <v>7</v>
      </c>
      <c r="D4171" s="2">
        <f>DATE(2023,KB_s[[#This Row],[Monat]],KB_s[[#This Row],[Tag]])</f>
        <v>45110</v>
      </c>
      <c r="E4171" s="3">
        <f>WEEKNUM(KB_s[[#This Row],[kill_datetime]],2)</f>
        <v>28</v>
      </c>
      <c r="F4171" t="s">
        <v>75</v>
      </c>
      <c r="G4171" t="s">
        <v>60</v>
      </c>
      <c r="H4171" t="s">
        <v>153</v>
      </c>
      <c r="I4171" t="s">
        <v>27</v>
      </c>
      <c r="J4171" t="s">
        <v>505</v>
      </c>
      <c r="K4171" t="s">
        <v>32</v>
      </c>
      <c r="L4171" t="s">
        <v>152</v>
      </c>
      <c r="M4171" t="s">
        <v>38</v>
      </c>
      <c r="N4171" s="1">
        <v>519069185.79000002</v>
      </c>
      <c r="O4171" s="1">
        <v>314079147.88</v>
      </c>
    </row>
    <row r="4172" spans="1:15" x14ac:dyDescent="0.25">
      <c r="A4172" s="2">
        <v>45110.071469907409</v>
      </c>
      <c r="B4172">
        <f t="shared" si="130"/>
        <v>3</v>
      </c>
      <c r="C4172">
        <f t="shared" si="131"/>
        <v>7</v>
      </c>
      <c r="D4172" s="2">
        <f>DATE(2023,KB_s[[#This Row],[Monat]],KB_s[[#This Row],[Tag]])</f>
        <v>45110</v>
      </c>
      <c r="E4172" s="3">
        <f>WEEKNUM(KB_s[[#This Row],[kill_datetime]],2)</f>
        <v>28</v>
      </c>
      <c r="F4172" t="s">
        <v>248</v>
      </c>
      <c r="G4172" t="s">
        <v>27</v>
      </c>
      <c r="H4172" t="s">
        <v>75</v>
      </c>
      <c r="I4172" t="s">
        <v>60</v>
      </c>
      <c r="J4172" t="s">
        <v>90</v>
      </c>
      <c r="K4172" t="s">
        <v>36</v>
      </c>
      <c r="L4172" t="s">
        <v>152</v>
      </c>
      <c r="M4172" t="s">
        <v>38</v>
      </c>
      <c r="N4172" s="1">
        <v>65739014.560000002</v>
      </c>
      <c r="O4172" s="1">
        <v>53344756.43</v>
      </c>
    </row>
    <row r="4173" spans="1:15" x14ac:dyDescent="0.25">
      <c r="A4173" s="2">
        <v>45110.072129629632</v>
      </c>
      <c r="B4173">
        <f t="shared" si="130"/>
        <v>3</v>
      </c>
      <c r="C4173">
        <f t="shared" si="131"/>
        <v>7</v>
      </c>
      <c r="D4173" s="2">
        <f>DATE(2023,KB_s[[#This Row],[Monat]],KB_s[[#This Row],[Tag]])</f>
        <v>45110</v>
      </c>
      <c r="E4173" s="3">
        <f>WEEKNUM(KB_s[[#This Row],[kill_datetime]],2)</f>
        <v>28</v>
      </c>
      <c r="F4173" t="s">
        <v>75</v>
      </c>
      <c r="G4173" t="s">
        <v>60</v>
      </c>
      <c r="H4173" t="s">
        <v>248</v>
      </c>
      <c r="I4173" t="s">
        <v>27</v>
      </c>
      <c r="J4173" t="s">
        <v>39</v>
      </c>
      <c r="K4173" t="s">
        <v>32</v>
      </c>
      <c r="L4173" t="s">
        <v>152</v>
      </c>
      <c r="M4173" t="s">
        <v>38</v>
      </c>
      <c r="N4173" s="1">
        <v>18258391.059999999</v>
      </c>
      <c r="O4173" s="1">
        <v>4173791.89</v>
      </c>
    </row>
    <row r="4174" spans="1:15" x14ac:dyDescent="0.25">
      <c r="A4174" s="2">
        <v>45110.082025462965</v>
      </c>
      <c r="B4174">
        <f t="shared" si="130"/>
        <v>3</v>
      </c>
      <c r="C4174">
        <f t="shared" si="131"/>
        <v>7</v>
      </c>
      <c r="D4174" s="2">
        <f>DATE(2023,KB_s[[#This Row],[Monat]],KB_s[[#This Row],[Tag]])</f>
        <v>45110</v>
      </c>
      <c r="E4174" s="3">
        <f>WEEKNUM(KB_s[[#This Row],[kill_datetime]],2)</f>
        <v>28</v>
      </c>
      <c r="F4174" t="s">
        <v>241</v>
      </c>
      <c r="G4174" t="s">
        <v>20</v>
      </c>
      <c r="H4174" t="s">
        <v>241</v>
      </c>
      <c r="I4174" t="s">
        <v>20</v>
      </c>
      <c r="J4174" t="s">
        <v>313</v>
      </c>
      <c r="K4174" t="s">
        <v>32</v>
      </c>
      <c r="L4174" t="s">
        <v>474</v>
      </c>
      <c r="M4174" t="s">
        <v>66</v>
      </c>
      <c r="N4174" s="1">
        <v>11416474.619999999</v>
      </c>
      <c r="O4174" s="1">
        <v>2620943.4900000002</v>
      </c>
    </row>
    <row r="4175" spans="1:15" x14ac:dyDescent="0.25">
      <c r="A4175" s="2">
        <v>45110.147233796299</v>
      </c>
      <c r="B4175">
        <f t="shared" si="130"/>
        <v>3</v>
      </c>
      <c r="C4175">
        <f t="shared" si="131"/>
        <v>7</v>
      </c>
      <c r="D4175" s="2">
        <f>DATE(2023,KB_s[[#This Row],[Monat]],KB_s[[#This Row],[Tag]])</f>
        <v>45110</v>
      </c>
      <c r="E4175" s="3">
        <f>WEEKNUM(KB_s[[#This Row],[kill_datetime]],2)</f>
        <v>28</v>
      </c>
      <c r="F4175" t="s">
        <v>153</v>
      </c>
      <c r="G4175" t="s">
        <v>27</v>
      </c>
      <c r="H4175" t="s">
        <v>75</v>
      </c>
      <c r="I4175" t="s">
        <v>60</v>
      </c>
      <c r="J4175" t="s">
        <v>90</v>
      </c>
      <c r="K4175" t="s">
        <v>36</v>
      </c>
      <c r="L4175" t="s">
        <v>257</v>
      </c>
      <c r="M4175" t="s">
        <v>38</v>
      </c>
      <c r="N4175" s="1">
        <v>52929328.890000001</v>
      </c>
      <c r="O4175" s="1">
        <v>36715548.939999998</v>
      </c>
    </row>
    <row r="4176" spans="1:15" x14ac:dyDescent="0.25">
      <c r="A4176" s="2">
        <v>45110.169108796297</v>
      </c>
      <c r="B4176">
        <f t="shared" si="130"/>
        <v>3</v>
      </c>
      <c r="C4176">
        <f t="shared" si="131"/>
        <v>7</v>
      </c>
      <c r="D4176" s="2">
        <f>DATE(2023,KB_s[[#This Row],[Monat]],KB_s[[#This Row],[Tag]])</f>
        <v>45110</v>
      </c>
      <c r="E4176" s="3">
        <f>WEEKNUM(KB_s[[#This Row],[kill_datetime]],2)</f>
        <v>28</v>
      </c>
      <c r="F4176" t="s">
        <v>75</v>
      </c>
      <c r="G4176" t="s">
        <v>60</v>
      </c>
      <c r="H4176" t="s">
        <v>153</v>
      </c>
      <c r="I4176" t="s">
        <v>27</v>
      </c>
      <c r="J4176" t="s">
        <v>90</v>
      </c>
      <c r="K4176" t="s">
        <v>36</v>
      </c>
      <c r="L4176" t="s">
        <v>257</v>
      </c>
      <c r="M4176" t="s">
        <v>38</v>
      </c>
      <c r="N4176" s="1">
        <v>81954614.370000005</v>
      </c>
      <c r="O4176" s="1">
        <v>55424273.609999999</v>
      </c>
    </row>
    <row r="4177" spans="1:15" x14ac:dyDescent="0.25">
      <c r="A4177" s="2">
        <v>45110.212592592594</v>
      </c>
      <c r="B4177">
        <f t="shared" si="130"/>
        <v>3</v>
      </c>
      <c r="C4177">
        <f t="shared" si="131"/>
        <v>7</v>
      </c>
      <c r="D4177" s="2">
        <f>DATE(2023,KB_s[[#This Row],[Monat]],KB_s[[#This Row],[Tag]])</f>
        <v>45110</v>
      </c>
      <c r="E4177" s="3">
        <f>WEEKNUM(KB_s[[#This Row],[kill_datetime]],2)</f>
        <v>28</v>
      </c>
      <c r="F4177" t="s">
        <v>153</v>
      </c>
      <c r="G4177" t="s">
        <v>27</v>
      </c>
      <c r="H4177" t="s">
        <v>75</v>
      </c>
      <c r="I4177" t="s">
        <v>60</v>
      </c>
      <c r="J4177" t="s">
        <v>90</v>
      </c>
      <c r="K4177" t="s">
        <v>36</v>
      </c>
      <c r="L4177" t="s">
        <v>240</v>
      </c>
      <c r="M4177" t="s">
        <v>38</v>
      </c>
      <c r="N4177" s="1">
        <v>65304507.57</v>
      </c>
      <c r="O4177" s="1">
        <v>52433738.189999998</v>
      </c>
    </row>
    <row r="4178" spans="1:15" x14ac:dyDescent="0.25">
      <c r="A4178" s="2">
        <v>45110.249016203707</v>
      </c>
      <c r="B4178">
        <f t="shared" si="130"/>
        <v>3</v>
      </c>
      <c r="C4178">
        <f t="shared" si="131"/>
        <v>7</v>
      </c>
      <c r="D4178" s="2">
        <f>DATE(2023,KB_s[[#This Row],[Monat]],KB_s[[#This Row],[Tag]])</f>
        <v>45110</v>
      </c>
      <c r="E4178" s="3">
        <f>WEEKNUM(KB_s[[#This Row],[kill_datetime]],2)</f>
        <v>28</v>
      </c>
      <c r="F4178" t="s">
        <v>23</v>
      </c>
      <c r="G4178" t="s">
        <v>20</v>
      </c>
      <c r="H4178" t="s">
        <v>231</v>
      </c>
      <c r="I4178" t="s">
        <v>13</v>
      </c>
      <c r="J4178" t="s">
        <v>56</v>
      </c>
      <c r="K4178" t="s">
        <v>17</v>
      </c>
      <c r="L4178" t="s">
        <v>107</v>
      </c>
      <c r="M4178" t="s">
        <v>78</v>
      </c>
      <c r="N4178" s="1">
        <v>11693955.970000001</v>
      </c>
      <c r="O4178" s="1">
        <v>10069727.289999999</v>
      </c>
    </row>
    <row r="4179" spans="1:15" x14ac:dyDescent="0.25">
      <c r="A4179" s="2">
        <v>45110.256805555553</v>
      </c>
      <c r="B4179">
        <f t="shared" si="130"/>
        <v>3</v>
      </c>
      <c r="C4179">
        <f t="shared" si="131"/>
        <v>7</v>
      </c>
      <c r="D4179" s="2">
        <f>DATE(2023,KB_s[[#This Row],[Monat]],KB_s[[#This Row],[Tag]])</f>
        <v>45110</v>
      </c>
      <c r="E4179" s="3">
        <f>WEEKNUM(KB_s[[#This Row],[kill_datetime]],2)</f>
        <v>28</v>
      </c>
      <c r="F4179" t="s">
        <v>154</v>
      </c>
      <c r="G4179" t="s">
        <v>60</v>
      </c>
      <c r="H4179" t="s">
        <v>76</v>
      </c>
      <c r="I4179" t="s">
        <v>13</v>
      </c>
      <c r="J4179" t="s">
        <v>73</v>
      </c>
      <c r="K4179" t="s">
        <v>32</v>
      </c>
      <c r="L4179" t="s">
        <v>740</v>
      </c>
      <c r="M4179" t="s">
        <v>78</v>
      </c>
      <c r="N4179" s="1">
        <v>25758832.600000001</v>
      </c>
      <c r="O4179" s="1">
        <v>16534494.65</v>
      </c>
    </row>
    <row r="4180" spans="1:15" x14ac:dyDescent="0.25">
      <c r="A4180" s="2">
        <v>45110.294166666667</v>
      </c>
      <c r="B4180">
        <f t="shared" si="130"/>
        <v>3</v>
      </c>
      <c r="C4180">
        <f t="shared" si="131"/>
        <v>7</v>
      </c>
      <c r="D4180" s="2">
        <f>DATE(2023,KB_s[[#This Row],[Monat]],KB_s[[#This Row],[Tag]])</f>
        <v>45110</v>
      </c>
      <c r="E4180" s="3">
        <f>WEEKNUM(KB_s[[#This Row],[kill_datetime]],2)</f>
        <v>28</v>
      </c>
      <c r="F4180" t="s">
        <v>231</v>
      </c>
      <c r="G4180" t="s">
        <v>13</v>
      </c>
      <c r="H4180" t="s">
        <v>231</v>
      </c>
      <c r="I4180" t="s">
        <v>13</v>
      </c>
      <c r="J4180" t="s">
        <v>46</v>
      </c>
      <c r="K4180" t="s">
        <v>17</v>
      </c>
      <c r="L4180" t="s">
        <v>107</v>
      </c>
      <c r="M4180" t="s">
        <v>78</v>
      </c>
      <c r="N4180" s="1">
        <v>837335.28</v>
      </c>
      <c r="O4180" s="1">
        <v>584189.76</v>
      </c>
    </row>
    <row r="4181" spans="1:15" x14ac:dyDescent="0.25">
      <c r="A4181" s="2">
        <v>45110.294178240743</v>
      </c>
      <c r="B4181">
        <f t="shared" si="130"/>
        <v>3</v>
      </c>
      <c r="C4181">
        <f t="shared" si="131"/>
        <v>7</v>
      </c>
      <c r="D4181" s="2">
        <f>DATE(2023,KB_s[[#This Row],[Monat]],KB_s[[#This Row],[Tag]])</f>
        <v>45110</v>
      </c>
      <c r="E4181" s="3">
        <f>WEEKNUM(KB_s[[#This Row],[kill_datetime]],2)</f>
        <v>28</v>
      </c>
      <c r="F4181" t="s">
        <v>231</v>
      </c>
      <c r="G4181" t="s">
        <v>13</v>
      </c>
      <c r="H4181" t="s">
        <v>231</v>
      </c>
      <c r="I4181" t="s">
        <v>13</v>
      </c>
      <c r="J4181" t="s">
        <v>46</v>
      </c>
      <c r="K4181" t="s">
        <v>17</v>
      </c>
      <c r="L4181" t="s">
        <v>107</v>
      </c>
      <c r="M4181" t="s">
        <v>78</v>
      </c>
      <c r="N4181" s="1">
        <v>837335.28</v>
      </c>
      <c r="O4181" s="1">
        <v>574424.64</v>
      </c>
    </row>
    <row r="4182" spans="1:15" x14ac:dyDescent="0.25">
      <c r="A4182" s="2">
        <v>45110.294247685182</v>
      </c>
      <c r="B4182">
        <f t="shared" si="130"/>
        <v>3</v>
      </c>
      <c r="C4182">
        <f t="shared" si="131"/>
        <v>7</v>
      </c>
      <c r="D4182" s="2">
        <f>DATE(2023,KB_s[[#This Row],[Monat]],KB_s[[#This Row],[Tag]])</f>
        <v>45110</v>
      </c>
      <c r="E4182" s="3">
        <f>WEEKNUM(KB_s[[#This Row],[kill_datetime]],2)</f>
        <v>28</v>
      </c>
      <c r="F4182" t="s">
        <v>231</v>
      </c>
      <c r="G4182" t="s">
        <v>13</v>
      </c>
      <c r="H4182" t="s">
        <v>231</v>
      </c>
      <c r="I4182" t="s">
        <v>13</v>
      </c>
      <c r="J4182" t="s">
        <v>46</v>
      </c>
      <c r="K4182" t="s">
        <v>17</v>
      </c>
      <c r="L4182" t="s">
        <v>107</v>
      </c>
      <c r="M4182" t="s">
        <v>78</v>
      </c>
      <c r="N4182" s="1">
        <v>837335.28</v>
      </c>
      <c r="O4182" s="1">
        <v>468080.01</v>
      </c>
    </row>
    <row r="4183" spans="1:15" x14ac:dyDescent="0.25">
      <c r="A4183" s="2">
        <v>45110.302268518521</v>
      </c>
      <c r="B4183">
        <f t="shared" si="130"/>
        <v>3</v>
      </c>
      <c r="C4183">
        <f t="shared" si="131"/>
        <v>7</v>
      </c>
      <c r="D4183" s="2">
        <f>DATE(2023,KB_s[[#This Row],[Monat]],KB_s[[#This Row],[Tag]])</f>
        <v>45110</v>
      </c>
      <c r="E4183" s="3">
        <f>WEEKNUM(KB_s[[#This Row],[kill_datetime]],2)</f>
        <v>28</v>
      </c>
      <c r="F4183" t="s">
        <v>89</v>
      </c>
      <c r="G4183" t="s">
        <v>20</v>
      </c>
      <c r="H4183" t="s">
        <v>21</v>
      </c>
      <c r="I4183" t="s">
        <v>13</v>
      </c>
      <c r="J4183" t="s">
        <v>18</v>
      </c>
      <c r="K4183" t="s">
        <v>17</v>
      </c>
      <c r="L4183" t="s">
        <v>215</v>
      </c>
      <c r="M4183" t="s">
        <v>78</v>
      </c>
      <c r="N4183" s="1">
        <v>23289337.359999999</v>
      </c>
      <c r="O4183" s="1">
        <v>21197792.079999998</v>
      </c>
    </row>
    <row r="4184" spans="1:15" x14ac:dyDescent="0.25">
      <c r="A4184" s="2">
        <v>45110.302777777775</v>
      </c>
      <c r="B4184">
        <f t="shared" si="130"/>
        <v>3</v>
      </c>
      <c r="C4184">
        <f t="shared" si="131"/>
        <v>7</v>
      </c>
      <c r="D4184" s="2">
        <f>DATE(2023,KB_s[[#This Row],[Monat]],KB_s[[#This Row],[Tag]])</f>
        <v>45110</v>
      </c>
      <c r="E4184" s="3">
        <f>WEEKNUM(KB_s[[#This Row],[kill_datetime]],2)</f>
        <v>28</v>
      </c>
      <c r="F4184" t="s">
        <v>89</v>
      </c>
      <c r="G4184" t="s">
        <v>20</v>
      </c>
      <c r="H4184" t="s">
        <v>22</v>
      </c>
      <c r="I4184" t="s">
        <v>13</v>
      </c>
      <c r="J4184" t="s">
        <v>214</v>
      </c>
      <c r="K4184" t="s">
        <v>32</v>
      </c>
      <c r="L4184" t="s">
        <v>215</v>
      </c>
      <c r="M4184" t="s">
        <v>78</v>
      </c>
      <c r="N4184" s="1">
        <v>859873948.49000001</v>
      </c>
      <c r="O4184" s="1">
        <v>603815309.25</v>
      </c>
    </row>
    <row r="4185" spans="1:15" x14ac:dyDescent="0.25">
      <c r="A4185" s="2">
        <v>45110.306388888886</v>
      </c>
      <c r="B4185">
        <f t="shared" si="130"/>
        <v>3</v>
      </c>
      <c r="C4185">
        <f t="shared" si="131"/>
        <v>7</v>
      </c>
      <c r="D4185" s="2">
        <f>DATE(2023,KB_s[[#This Row],[Monat]],KB_s[[#This Row],[Tag]])</f>
        <v>45110</v>
      </c>
      <c r="E4185" s="3">
        <f>WEEKNUM(KB_s[[#This Row],[kill_datetime]],2)</f>
        <v>28</v>
      </c>
      <c r="F4185" t="s">
        <v>75</v>
      </c>
      <c r="G4185" t="s">
        <v>60</v>
      </c>
      <c r="H4185" t="s">
        <v>228</v>
      </c>
      <c r="I4185" t="s">
        <v>27</v>
      </c>
      <c r="J4185" t="s">
        <v>80</v>
      </c>
      <c r="K4185" t="s">
        <v>36</v>
      </c>
      <c r="L4185" t="s">
        <v>257</v>
      </c>
      <c r="M4185" t="s">
        <v>38</v>
      </c>
      <c r="N4185" s="1">
        <v>53730430.780000001</v>
      </c>
      <c r="O4185" s="1">
        <v>40468417.359999999</v>
      </c>
    </row>
    <row r="4186" spans="1:15" x14ac:dyDescent="0.25">
      <c r="A4186" s="2">
        <v>45110.306863425925</v>
      </c>
      <c r="B4186">
        <f t="shared" si="130"/>
        <v>3</v>
      </c>
      <c r="C4186">
        <f t="shared" si="131"/>
        <v>7</v>
      </c>
      <c r="D4186" s="2">
        <f>DATE(2023,KB_s[[#This Row],[Monat]],KB_s[[#This Row],[Tag]])</f>
        <v>45110</v>
      </c>
      <c r="E4186" s="3">
        <f>WEEKNUM(KB_s[[#This Row],[kill_datetime]],2)</f>
        <v>28</v>
      </c>
      <c r="F4186" t="s">
        <v>231</v>
      </c>
      <c r="G4186" t="s">
        <v>13</v>
      </c>
      <c r="H4186" t="s">
        <v>231</v>
      </c>
      <c r="I4186" t="s">
        <v>13</v>
      </c>
      <c r="J4186" t="s">
        <v>88</v>
      </c>
      <c r="K4186" t="s">
        <v>17</v>
      </c>
      <c r="L4186" t="s">
        <v>107</v>
      </c>
      <c r="M4186" t="s">
        <v>78</v>
      </c>
      <c r="N4186" s="1">
        <v>153464.17000000001</v>
      </c>
      <c r="O4186" s="1">
        <v>27190.02</v>
      </c>
    </row>
    <row r="4187" spans="1:15" x14ac:dyDescent="0.25">
      <c r="A4187" s="2">
        <v>45110.311921296299</v>
      </c>
      <c r="B4187">
        <f t="shared" si="130"/>
        <v>3</v>
      </c>
      <c r="C4187">
        <f t="shared" si="131"/>
        <v>7</v>
      </c>
      <c r="D4187" s="2">
        <f>DATE(2023,KB_s[[#This Row],[Monat]],KB_s[[#This Row],[Tag]])</f>
        <v>45110</v>
      </c>
      <c r="E4187" s="3">
        <f>WEEKNUM(KB_s[[#This Row],[kill_datetime]],2)</f>
        <v>28</v>
      </c>
      <c r="F4187" t="s">
        <v>231</v>
      </c>
      <c r="G4187" t="s">
        <v>13</v>
      </c>
      <c r="H4187" t="s">
        <v>231</v>
      </c>
      <c r="I4187" t="s">
        <v>13</v>
      </c>
      <c r="J4187" t="s">
        <v>88</v>
      </c>
      <c r="K4187" t="s">
        <v>17</v>
      </c>
      <c r="L4187" t="s">
        <v>107</v>
      </c>
      <c r="M4187" t="s">
        <v>78</v>
      </c>
      <c r="N4187" s="1">
        <v>149957.45000000001</v>
      </c>
      <c r="O4187" s="1">
        <v>23683.3</v>
      </c>
    </row>
    <row r="4188" spans="1:15" x14ac:dyDescent="0.25">
      <c r="A4188" s="2">
        <v>45110.312106481484</v>
      </c>
      <c r="B4188">
        <f t="shared" si="130"/>
        <v>3</v>
      </c>
      <c r="C4188">
        <f t="shared" si="131"/>
        <v>7</v>
      </c>
      <c r="D4188" s="2">
        <f>DATE(2023,KB_s[[#This Row],[Monat]],KB_s[[#This Row],[Tag]])</f>
        <v>45110</v>
      </c>
      <c r="E4188" s="3">
        <f>WEEKNUM(KB_s[[#This Row],[kill_datetime]],2)</f>
        <v>28</v>
      </c>
      <c r="F4188" t="s">
        <v>23</v>
      </c>
      <c r="G4188" t="s">
        <v>20</v>
      </c>
      <c r="H4188" t="s">
        <v>23</v>
      </c>
      <c r="I4188" t="s">
        <v>20</v>
      </c>
      <c r="J4188" t="s">
        <v>98</v>
      </c>
      <c r="K4188" t="s">
        <v>52</v>
      </c>
      <c r="L4188" t="s">
        <v>609</v>
      </c>
      <c r="M4188" t="s">
        <v>66</v>
      </c>
      <c r="N4188" s="1">
        <v>177366662.84</v>
      </c>
      <c r="O4188" s="1">
        <v>169697224.05000001</v>
      </c>
    </row>
    <row r="4189" spans="1:15" x14ac:dyDescent="0.25">
      <c r="A4189" s="2">
        <v>45110.3125462963</v>
      </c>
      <c r="B4189">
        <f t="shared" si="130"/>
        <v>3</v>
      </c>
      <c r="C4189">
        <f t="shared" si="131"/>
        <v>7</v>
      </c>
      <c r="D4189" s="2">
        <f>DATE(2023,KB_s[[#This Row],[Monat]],KB_s[[#This Row],[Tag]])</f>
        <v>45110</v>
      </c>
      <c r="E4189" s="3">
        <f>WEEKNUM(KB_s[[#This Row],[kill_datetime]],2)</f>
        <v>28</v>
      </c>
      <c r="F4189" t="s">
        <v>23</v>
      </c>
      <c r="G4189" t="s">
        <v>20</v>
      </c>
      <c r="H4189" t="s">
        <v>23</v>
      </c>
      <c r="I4189" t="s">
        <v>20</v>
      </c>
      <c r="J4189" t="s">
        <v>98</v>
      </c>
      <c r="K4189" t="s">
        <v>52</v>
      </c>
      <c r="L4189" t="s">
        <v>609</v>
      </c>
      <c r="M4189" t="s">
        <v>66</v>
      </c>
      <c r="N4189" s="1">
        <v>177366662.84</v>
      </c>
      <c r="O4189" s="1">
        <v>167924972.16</v>
      </c>
    </row>
    <row r="4190" spans="1:15" x14ac:dyDescent="0.25">
      <c r="A4190" s="2">
        <v>45110.335578703707</v>
      </c>
      <c r="B4190">
        <f t="shared" si="130"/>
        <v>3</v>
      </c>
      <c r="C4190">
        <f t="shared" si="131"/>
        <v>7</v>
      </c>
      <c r="D4190" s="2">
        <f>DATE(2023,KB_s[[#This Row],[Monat]],KB_s[[#This Row],[Tag]])</f>
        <v>45110</v>
      </c>
      <c r="E4190" s="3">
        <f>WEEKNUM(KB_s[[#This Row],[kill_datetime]],2)</f>
        <v>28</v>
      </c>
      <c r="F4190" t="s">
        <v>22</v>
      </c>
      <c r="G4190" t="s">
        <v>13</v>
      </c>
      <c r="H4190" t="s">
        <v>22</v>
      </c>
      <c r="I4190" t="s">
        <v>13</v>
      </c>
      <c r="J4190" t="s">
        <v>193</v>
      </c>
      <c r="K4190" t="s">
        <v>17</v>
      </c>
      <c r="L4190" t="s">
        <v>107</v>
      </c>
      <c r="M4190" t="s">
        <v>78</v>
      </c>
      <c r="N4190" s="1">
        <v>401090.74</v>
      </c>
      <c r="O4190" s="1">
        <v>287328.14</v>
      </c>
    </row>
    <row r="4191" spans="1:15" x14ac:dyDescent="0.25">
      <c r="A4191" s="2">
        <v>45110.408159722225</v>
      </c>
      <c r="B4191">
        <f t="shared" si="130"/>
        <v>3</v>
      </c>
      <c r="C4191">
        <f t="shared" si="131"/>
        <v>7</v>
      </c>
      <c r="D4191" s="2">
        <f>DATE(2023,KB_s[[#This Row],[Monat]],KB_s[[#This Row],[Tag]])</f>
        <v>45110</v>
      </c>
      <c r="E4191" s="3">
        <f>WEEKNUM(KB_s[[#This Row],[kill_datetime]],2)</f>
        <v>28</v>
      </c>
      <c r="F4191" t="s">
        <v>76</v>
      </c>
      <c r="G4191" t="s">
        <v>13</v>
      </c>
      <c r="H4191" t="s">
        <v>180</v>
      </c>
      <c r="I4191" t="s">
        <v>15</v>
      </c>
      <c r="J4191" t="s">
        <v>98</v>
      </c>
      <c r="K4191" t="s">
        <v>52</v>
      </c>
      <c r="L4191" t="s">
        <v>370</v>
      </c>
      <c r="M4191" t="s">
        <v>66</v>
      </c>
      <c r="N4191" s="1">
        <v>267659865.61000001</v>
      </c>
      <c r="O4191" s="1">
        <v>252310424.94</v>
      </c>
    </row>
    <row r="4192" spans="1:15" x14ac:dyDescent="0.25">
      <c r="A4192" s="2">
        <v>45110.477951388886</v>
      </c>
      <c r="B4192">
        <f t="shared" si="130"/>
        <v>3</v>
      </c>
      <c r="C4192">
        <f t="shared" si="131"/>
        <v>7</v>
      </c>
      <c r="D4192" s="2">
        <f>DATE(2023,KB_s[[#This Row],[Monat]],KB_s[[#This Row],[Tag]])</f>
        <v>45110</v>
      </c>
      <c r="E4192" s="3">
        <f>WEEKNUM(KB_s[[#This Row],[kill_datetime]],2)</f>
        <v>28</v>
      </c>
      <c r="F4192" t="s">
        <v>23</v>
      </c>
      <c r="G4192" t="s">
        <v>20</v>
      </c>
      <c r="H4192" t="s">
        <v>231</v>
      </c>
      <c r="I4192" t="s">
        <v>13</v>
      </c>
      <c r="J4192" t="s">
        <v>214</v>
      </c>
      <c r="K4192" t="s">
        <v>32</v>
      </c>
      <c r="L4192" t="s">
        <v>609</v>
      </c>
      <c r="M4192" t="s">
        <v>66</v>
      </c>
      <c r="N4192" s="1">
        <v>493786987</v>
      </c>
      <c r="O4192" s="1">
        <v>473584807.88999999</v>
      </c>
    </row>
    <row r="4193" spans="1:15" x14ac:dyDescent="0.25">
      <c r="A4193" s="2">
        <v>45110.541388888887</v>
      </c>
      <c r="B4193">
        <f t="shared" si="130"/>
        <v>3</v>
      </c>
      <c r="C4193">
        <f t="shared" si="131"/>
        <v>7</v>
      </c>
      <c r="D4193" s="2">
        <f>DATE(2023,KB_s[[#This Row],[Monat]],KB_s[[#This Row],[Tag]])</f>
        <v>45110</v>
      </c>
      <c r="E4193" s="3">
        <f>WEEKNUM(KB_s[[#This Row],[kill_datetime]],2)</f>
        <v>28</v>
      </c>
      <c r="F4193" t="s">
        <v>760</v>
      </c>
      <c r="G4193" t="s">
        <v>20</v>
      </c>
      <c r="H4193" t="s">
        <v>231</v>
      </c>
      <c r="I4193" t="s">
        <v>13</v>
      </c>
      <c r="J4193" t="s">
        <v>128</v>
      </c>
      <c r="K4193" t="s">
        <v>17</v>
      </c>
      <c r="L4193" t="s">
        <v>304</v>
      </c>
      <c r="M4193" t="s">
        <v>66</v>
      </c>
      <c r="N4193" s="1">
        <v>17614872.739999998</v>
      </c>
      <c r="O4193" s="1">
        <v>9463952.7300000004</v>
      </c>
    </row>
    <row r="4194" spans="1:15" x14ac:dyDescent="0.25">
      <c r="A4194" s="2">
        <v>45110.542766203704</v>
      </c>
      <c r="B4194">
        <f t="shared" si="130"/>
        <v>3</v>
      </c>
      <c r="C4194">
        <f t="shared" si="131"/>
        <v>7</v>
      </c>
      <c r="D4194" s="2">
        <f>DATE(2023,KB_s[[#This Row],[Monat]],KB_s[[#This Row],[Tag]])</f>
        <v>45110</v>
      </c>
      <c r="E4194" s="3">
        <f>WEEKNUM(KB_s[[#This Row],[kill_datetime]],2)</f>
        <v>28</v>
      </c>
      <c r="F4194" t="s">
        <v>231</v>
      </c>
      <c r="G4194" t="s">
        <v>13</v>
      </c>
      <c r="H4194" t="s">
        <v>760</v>
      </c>
      <c r="I4194" t="s">
        <v>20</v>
      </c>
      <c r="J4194" t="s">
        <v>80</v>
      </c>
      <c r="K4194" t="s">
        <v>36</v>
      </c>
      <c r="L4194" t="s">
        <v>501</v>
      </c>
      <c r="M4194" t="s">
        <v>66</v>
      </c>
      <c r="N4194" s="1">
        <v>69793784.670000002</v>
      </c>
      <c r="O4194" s="1">
        <v>52933207.409999996</v>
      </c>
    </row>
    <row r="4195" spans="1:15" x14ac:dyDescent="0.25">
      <c r="A4195" s="2">
        <v>45110.553576388891</v>
      </c>
      <c r="B4195">
        <f t="shared" si="130"/>
        <v>3</v>
      </c>
      <c r="C4195">
        <f t="shared" si="131"/>
        <v>7</v>
      </c>
      <c r="D4195" s="2">
        <f>DATE(2023,KB_s[[#This Row],[Monat]],KB_s[[#This Row],[Tag]])</f>
        <v>45110</v>
      </c>
      <c r="E4195" s="3">
        <f>WEEKNUM(KB_s[[#This Row],[kill_datetime]],2)</f>
        <v>28</v>
      </c>
      <c r="F4195" t="s">
        <v>133</v>
      </c>
      <c r="G4195" t="s">
        <v>15</v>
      </c>
      <c r="H4195" t="s">
        <v>153</v>
      </c>
      <c r="I4195" t="s">
        <v>27</v>
      </c>
      <c r="J4195" t="s">
        <v>80</v>
      </c>
      <c r="K4195" t="s">
        <v>36</v>
      </c>
      <c r="L4195" t="s">
        <v>240</v>
      </c>
      <c r="M4195" t="s">
        <v>38</v>
      </c>
      <c r="N4195" s="1">
        <v>69251171.549999997</v>
      </c>
      <c r="O4195" s="1">
        <v>52477228.509999998</v>
      </c>
    </row>
    <row r="4196" spans="1:15" x14ac:dyDescent="0.25">
      <c r="A4196" s="2">
        <v>45110.577824074076</v>
      </c>
      <c r="B4196">
        <f t="shared" si="130"/>
        <v>3</v>
      </c>
      <c r="C4196">
        <f t="shared" si="131"/>
        <v>7</v>
      </c>
      <c r="D4196" s="2">
        <f>DATE(2023,KB_s[[#This Row],[Monat]],KB_s[[#This Row],[Tag]])</f>
        <v>45110</v>
      </c>
      <c r="E4196" s="3">
        <f>WEEKNUM(KB_s[[#This Row],[kill_datetime]],2)</f>
        <v>28</v>
      </c>
      <c r="F4196" t="s">
        <v>231</v>
      </c>
      <c r="G4196" t="s">
        <v>13</v>
      </c>
      <c r="H4196" t="s">
        <v>301</v>
      </c>
      <c r="I4196" t="s">
        <v>20</v>
      </c>
      <c r="J4196" t="s">
        <v>98</v>
      </c>
      <c r="K4196" t="s">
        <v>52</v>
      </c>
      <c r="L4196" t="s">
        <v>281</v>
      </c>
      <c r="M4196" t="s">
        <v>66</v>
      </c>
      <c r="N4196" s="1">
        <v>242759884.59</v>
      </c>
      <c r="O4196" s="1">
        <v>209035223.61000001</v>
      </c>
    </row>
    <row r="4197" spans="1:15" x14ac:dyDescent="0.25">
      <c r="A4197" s="2">
        <v>45110.578101851854</v>
      </c>
      <c r="B4197">
        <f t="shared" si="130"/>
        <v>3</v>
      </c>
      <c r="C4197">
        <f t="shared" si="131"/>
        <v>7</v>
      </c>
      <c r="D4197" s="2">
        <f>DATE(2023,KB_s[[#This Row],[Monat]],KB_s[[#This Row],[Tag]])</f>
        <v>45110</v>
      </c>
      <c r="E4197" s="3">
        <f>WEEKNUM(KB_s[[#This Row],[kill_datetime]],2)</f>
        <v>28</v>
      </c>
      <c r="F4197" t="s">
        <v>231</v>
      </c>
      <c r="G4197" t="s">
        <v>13</v>
      </c>
      <c r="H4197" t="s">
        <v>301</v>
      </c>
      <c r="I4197" t="s">
        <v>20</v>
      </c>
      <c r="J4197" t="s">
        <v>214</v>
      </c>
      <c r="K4197" t="s">
        <v>32</v>
      </c>
      <c r="L4197" t="s">
        <v>281</v>
      </c>
      <c r="M4197" t="s">
        <v>66</v>
      </c>
      <c r="N4197" s="1">
        <v>564637094.07000005</v>
      </c>
      <c r="O4197" s="1">
        <v>372359205.76999998</v>
      </c>
    </row>
    <row r="4198" spans="1:15" x14ac:dyDescent="0.25">
      <c r="A4198" s="2">
        <v>45110.57849537037</v>
      </c>
      <c r="B4198">
        <f t="shared" si="130"/>
        <v>3</v>
      </c>
      <c r="C4198">
        <f t="shared" si="131"/>
        <v>7</v>
      </c>
      <c r="D4198" s="2">
        <f>DATE(2023,KB_s[[#This Row],[Monat]],KB_s[[#This Row],[Tag]])</f>
        <v>45110</v>
      </c>
      <c r="E4198" s="3">
        <f>WEEKNUM(KB_s[[#This Row],[kill_datetime]],2)</f>
        <v>28</v>
      </c>
      <c r="F4198" t="s">
        <v>231</v>
      </c>
      <c r="G4198" t="s">
        <v>13</v>
      </c>
      <c r="H4198" t="s">
        <v>353</v>
      </c>
      <c r="I4198" t="s">
        <v>20</v>
      </c>
      <c r="J4198" t="s">
        <v>39</v>
      </c>
      <c r="K4198" t="s">
        <v>32</v>
      </c>
      <c r="L4198" t="s">
        <v>281</v>
      </c>
      <c r="M4198" t="s">
        <v>66</v>
      </c>
      <c r="N4198" s="1">
        <v>11553846.23</v>
      </c>
      <c r="O4198" s="1">
        <v>2555241.37</v>
      </c>
    </row>
    <row r="4199" spans="1:15" x14ac:dyDescent="0.25">
      <c r="A4199" s="2">
        <v>45110.578726851854</v>
      </c>
      <c r="B4199">
        <f t="shared" si="130"/>
        <v>3</v>
      </c>
      <c r="C4199">
        <f t="shared" si="131"/>
        <v>7</v>
      </c>
      <c r="D4199" s="2">
        <f>DATE(2023,KB_s[[#This Row],[Monat]],KB_s[[#This Row],[Tag]])</f>
        <v>45110</v>
      </c>
      <c r="E4199" s="3">
        <f>WEEKNUM(KB_s[[#This Row],[kill_datetime]],2)</f>
        <v>28</v>
      </c>
      <c r="F4199" t="s">
        <v>165</v>
      </c>
      <c r="G4199" t="s">
        <v>20</v>
      </c>
      <c r="H4199" t="s">
        <v>231</v>
      </c>
      <c r="I4199" t="s">
        <v>13</v>
      </c>
      <c r="J4199" t="s">
        <v>128</v>
      </c>
      <c r="K4199" t="s">
        <v>17</v>
      </c>
      <c r="L4199" t="s">
        <v>281</v>
      </c>
      <c r="M4199" t="s">
        <v>66</v>
      </c>
      <c r="N4199" s="1">
        <v>12981593.98</v>
      </c>
      <c r="O4199" s="1">
        <v>10039565.369999999</v>
      </c>
    </row>
    <row r="4200" spans="1:15" x14ac:dyDescent="0.25">
      <c r="A4200" s="2">
        <v>45110.578981481478</v>
      </c>
      <c r="B4200">
        <f t="shared" si="130"/>
        <v>3</v>
      </c>
      <c r="C4200">
        <f t="shared" si="131"/>
        <v>7</v>
      </c>
      <c r="D4200" s="2">
        <f>DATE(2023,KB_s[[#This Row],[Monat]],KB_s[[#This Row],[Tag]])</f>
        <v>45110</v>
      </c>
      <c r="E4200" s="3">
        <f>WEEKNUM(KB_s[[#This Row],[kill_datetime]],2)</f>
        <v>28</v>
      </c>
      <c r="F4200" t="s">
        <v>231</v>
      </c>
      <c r="G4200" t="s">
        <v>13</v>
      </c>
      <c r="H4200" t="s">
        <v>40</v>
      </c>
      <c r="I4200" t="s">
        <v>20</v>
      </c>
      <c r="J4200" t="s">
        <v>90</v>
      </c>
      <c r="K4200" t="s">
        <v>36</v>
      </c>
      <c r="L4200" t="s">
        <v>281</v>
      </c>
      <c r="M4200" t="s">
        <v>66</v>
      </c>
      <c r="N4200" s="1">
        <v>57612442.899999999</v>
      </c>
      <c r="O4200" s="1">
        <v>39931538.729999997</v>
      </c>
    </row>
    <row r="4201" spans="1:15" x14ac:dyDescent="0.25">
      <c r="A4201" s="2">
        <v>45110.579201388886</v>
      </c>
      <c r="B4201">
        <f t="shared" si="130"/>
        <v>3</v>
      </c>
      <c r="C4201">
        <f t="shared" si="131"/>
        <v>7</v>
      </c>
      <c r="D4201" s="2">
        <f>DATE(2023,KB_s[[#This Row],[Monat]],KB_s[[#This Row],[Tag]])</f>
        <v>45110</v>
      </c>
      <c r="E4201" s="3">
        <f>WEEKNUM(KB_s[[#This Row],[kill_datetime]],2)</f>
        <v>28</v>
      </c>
      <c r="F4201" t="s">
        <v>301</v>
      </c>
      <c r="G4201" t="s">
        <v>20</v>
      </c>
      <c r="H4201" t="s">
        <v>205</v>
      </c>
      <c r="I4201" t="s">
        <v>13</v>
      </c>
      <c r="J4201" t="s">
        <v>128</v>
      </c>
      <c r="K4201" t="s">
        <v>17</v>
      </c>
      <c r="L4201" t="s">
        <v>281</v>
      </c>
      <c r="M4201" t="s">
        <v>66</v>
      </c>
      <c r="N4201" s="1">
        <v>17522617.260000002</v>
      </c>
      <c r="O4201" s="1">
        <v>14716626.699999999</v>
      </c>
    </row>
    <row r="4202" spans="1:15" x14ac:dyDescent="0.25">
      <c r="A4202" s="2">
        <v>45110.773692129631</v>
      </c>
      <c r="B4202">
        <f t="shared" si="130"/>
        <v>3</v>
      </c>
      <c r="C4202">
        <f t="shared" si="131"/>
        <v>7</v>
      </c>
      <c r="D4202" s="2">
        <f>DATE(2023,KB_s[[#This Row],[Monat]],KB_s[[#This Row],[Tag]])</f>
        <v>45110</v>
      </c>
      <c r="E4202" s="3">
        <f>WEEKNUM(KB_s[[#This Row],[kill_datetime]],2)</f>
        <v>28</v>
      </c>
      <c r="F4202" t="s">
        <v>22</v>
      </c>
      <c r="G4202" t="s">
        <v>13</v>
      </c>
      <c r="H4202" t="s">
        <v>761</v>
      </c>
      <c r="I4202" t="s">
        <v>20</v>
      </c>
      <c r="J4202" t="s">
        <v>46</v>
      </c>
      <c r="K4202" t="s">
        <v>17</v>
      </c>
      <c r="L4202" t="s">
        <v>107</v>
      </c>
      <c r="M4202" t="s">
        <v>78</v>
      </c>
      <c r="N4202" s="1">
        <v>3332168.2</v>
      </c>
      <c r="O4202" s="1">
        <v>549550.21</v>
      </c>
    </row>
    <row r="4203" spans="1:15" x14ac:dyDescent="0.25">
      <c r="A4203" s="2">
        <v>45110.793541666666</v>
      </c>
      <c r="B4203">
        <f t="shared" si="130"/>
        <v>3</v>
      </c>
      <c r="C4203">
        <f t="shared" si="131"/>
        <v>7</v>
      </c>
      <c r="D4203" s="2">
        <f>DATE(2023,KB_s[[#This Row],[Monat]],KB_s[[#This Row],[Tag]])</f>
        <v>45110</v>
      </c>
      <c r="E4203" s="3">
        <f>WEEKNUM(KB_s[[#This Row],[kill_datetime]],2)</f>
        <v>28</v>
      </c>
      <c r="F4203" t="s">
        <v>23</v>
      </c>
      <c r="G4203" t="s">
        <v>20</v>
      </c>
      <c r="H4203" t="s">
        <v>23</v>
      </c>
      <c r="I4203" t="s">
        <v>20</v>
      </c>
      <c r="J4203" t="s">
        <v>123</v>
      </c>
      <c r="K4203" t="s">
        <v>17</v>
      </c>
      <c r="L4203" t="s">
        <v>91</v>
      </c>
      <c r="M4203" t="s">
        <v>66</v>
      </c>
      <c r="N4203" s="1">
        <v>551482.91</v>
      </c>
      <c r="O4203" s="1">
        <v>437720.31</v>
      </c>
    </row>
    <row r="4204" spans="1:15" x14ac:dyDescent="0.25">
      <c r="A4204" s="2">
        <v>45110.840254629627</v>
      </c>
      <c r="B4204">
        <f t="shared" si="130"/>
        <v>3</v>
      </c>
      <c r="C4204">
        <f t="shared" si="131"/>
        <v>7</v>
      </c>
      <c r="D4204" s="2">
        <f>DATE(2023,KB_s[[#This Row],[Monat]],KB_s[[#This Row],[Tag]])</f>
        <v>45110</v>
      </c>
      <c r="E4204" s="3">
        <f>WEEKNUM(KB_s[[#This Row],[kill_datetime]],2)</f>
        <v>28</v>
      </c>
      <c r="F4204" t="s">
        <v>75</v>
      </c>
      <c r="G4204" t="s">
        <v>60</v>
      </c>
      <c r="H4204" t="s">
        <v>254</v>
      </c>
      <c r="I4204" t="s">
        <v>13</v>
      </c>
      <c r="J4204" t="s">
        <v>43</v>
      </c>
      <c r="K4204" t="s">
        <v>17</v>
      </c>
      <c r="L4204" t="s">
        <v>257</v>
      </c>
      <c r="M4204" t="s">
        <v>38</v>
      </c>
      <c r="N4204" s="1">
        <v>71679622.290000007</v>
      </c>
      <c r="O4204" s="1">
        <v>66805610.859999999</v>
      </c>
    </row>
    <row r="4205" spans="1:15" x14ac:dyDescent="0.25">
      <c r="A4205" s="2">
        <v>45110.845127314817</v>
      </c>
      <c r="B4205">
        <f t="shared" si="130"/>
        <v>3</v>
      </c>
      <c r="C4205">
        <f t="shared" si="131"/>
        <v>7</v>
      </c>
      <c r="D4205" s="2">
        <f>DATE(2023,KB_s[[#This Row],[Monat]],KB_s[[#This Row],[Tag]])</f>
        <v>45110</v>
      </c>
      <c r="E4205" s="3">
        <f>WEEKNUM(KB_s[[#This Row],[kill_datetime]],2)</f>
        <v>28</v>
      </c>
      <c r="F4205" t="s">
        <v>75</v>
      </c>
      <c r="G4205" t="s">
        <v>60</v>
      </c>
      <c r="H4205" t="s">
        <v>254</v>
      </c>
      <c r="I4205" t="s">
        <v>13</v>
      </c>
      <c r="J4205" t="s">
        <v>135</v>
      </c>
      <c r="K4205" t="s">
        <v>17</v>
      </c>
      <c r="L4205" t="s">
        <v>257</v>
      </c>
      <c r="M4205" t="s">
        <v>38</v>
      </c>
      <c r="N4205" s="1">
        <v>177795571.16</v>
      </c>
      <c r="O4205" s="1">
        <v>137101941.78999999</v>
      </c>
    </row>
    <row r="4206" spans="1:15" x14ac:dyDescent="0.25">
      <c r="A4206" s="2">
        <v>45110.845775462964</v>
      </c>
      <c r="B4206">
        <f t="shared" si="130"/>
        <v>3</v>
      </c>
      <c r="C4206">
        <f t="shared" si="131"/>
        <v>7</v>
      </c>
      <c r="D4206" s="2">
        <f>DATE(2023,KB_s[[#This Row],[Monat]],KB_s[[#This Row],[Tag]])</f>
        <v>45110</v>
      </c>
      <c r="E4206" s="3">
        <f>WEEKNUM(KB_s[[#This Row],[kill_datetime]],2)</f>
        <v>28</v>
      </c>
      <c r="F4206" t="s">
        <v>75</v>
      </c>
      <c r="G4206" t="s">
        <v>60</v>
      </c>
      <c r="H4206" t="s">
        <v>422</v>
      </c>
      <c r="I4206" t="s">
        <v>13</v>
      </c>
      <c r="J4206" t="s">
        <v>139</v>
      </c>
      <c r="K4206" t="s">
        <v>32</v>
      </c>
      <c r="L4206" t="s">
        <v>257</v>
      </c>
      <c r="M4206" t="s">
        <v>38</v>
      </c>
      <c r="N4206" s="1">
        <v>54388375.060000002</v>
      </c>
      <c r="O4206" s="1">
        <v>43622255.509999998</v>
      </c>
    </row>
    <row r="4207" spans="1:15" x14ac:dyDescent="0.25">
      <c r="A4207" s="2">
        <v>45110.846053240741</v>
      </c>
      <c r="B4207">
        <f t="shared" si="130"/>
        <v>3</v>
      </c>
      <c r="C4207">
        <f t="shared" si="131"/>
        <v>7</v>
      </c>
      <c r="D4207" s="2">
        <f>DATE(2023,KB_s[[#This Row],[Monat]],KB_s[[#This Row],[Tag]])</f>
        <v>45110</v>
      </c>
      <c r="E4207" s="3">
        <f>WEEKNUM(KB_s[[#This Row],[kill_datetime]],2)</f>
        <v>28</v>
      </c>
      <c r="F4207" t="s">
        <v>75</v>
      </c>
      <c r="G4207" t="s">
        <v>60</v>
      </c>
      <c r="H4207" t="s">
        <v>422</v>
      </c>
      <c r="I4207" t="s">
        <v>13</v>
      </c>
      <c r="J4207" t="s">
        <v>139</v>
      </c>
      <c r="K4207" t="s">
        <v>32</v>
      </c>
      <c r="L4207" t="s">
        <v>257</v>
      </c>
      <c r="M4207" t="s">
        <v>38</v>
      </c>
      <c r="N4207" s="1">
        <v>51792593.799999997</v>
      </c>
      <c r="O4207" s="1">
        <v>42193330.219999999</v>
      </c>
    </row>
    <row r="4208" spans="1:15" x14ac:dyDescent="0.25">
      <c r="A4208" s="2">
        <v>45110.88181712963</v>
      </c>
      <c r="B4208">
        <f t="shared" si="130"/>
        <v>3</v>
      </c>
      <c r="C4208">
        <f t="shared" si="131"/>
        <v>7</v>
      </c>
      <c r="D4208" s="2">
        <f>DATE(2023,KB_s[[#This Row],[Monat]],KB_s[[#This Row],[Tag]])</f>
        <v>45110</v>
      </c>
      <c r="E4208" s="3">
        <f>WEEKNUM(KB_s[[#This Row],[kill_datetime]],2)</f>
        <v>28</v>
      </c>
      <c r="F4208" t="s">
        <v>23</v>
      </c>
      <c r="G4208" t="s">
        <v>20</v>
      </c>
      <c r="H4208" t="s">
        <v>22</v>
      </c>
      <c r="I4208" t="s">
        <v>13</v>
      </c>
      <c r="J4208" t="s">
        <v>134</v>
      </c>
      <c r="K4208" t="s">
        <v>32</v>
      </c>
      <c r="L4208" t="s">
        <v>77</v>
      </c>
      <c r="M4208" t="s">
        <v>78</v>
      </c>
      <c r="N4208" s="1">
        <v>43688680.880000003</v>
      </c>
      <c r="O4208" s="1">
        <v>39585061.859999999</v>
      </c>
    </row>
    <row r="4209" spans="1:15" x14ac:dyDescent="0.25">
      <c r="A4209" s="2">
        <v>45110.884965277779</v>
      </c>
      <c r="B4209">
        <f t="shared" si="130"/>
        <v>3</v>
      </c>
      <c r="C4209">
        <f t="shared" si="131"/>
        <v>7</v>
      </c>
      <c r="D4209" s="2">
        <f>DATE(2023,KB_s[[#This Row],[Monat]],KB_s[[#This Row],[Tag]])</f>
        <v>45110</v>
      </c>
      <c r="E4209" s="3">
        <f>WEEKNUM(KB_s[[#This Row],[kill_datetime]],2)</f>
        <v>28</v>
      </c>
      <c r="F4209" t="s">
        <v>688</v>
      </c>
      <c r="G4209" t="s">
        <v>13</v>
      </c>
      <c r="H4209" t="s">
        <v>23</v>
      </c>
      <c r="I4209" t="s">
        <v>20</v>
      </c>
      <c r="J4209" t="s">
        <v>63</v>
      </c>
      <c r="K4209" t="s">
        <v>32</v>
      </c>
      <c r="L4209" t="s">
        <v>77</v>
      </c>
      <c r="M4209" t="s">
        <v>78</v>
      </c>
      <c r="N4209" s="1">
        <v>81850295.079999998</v>
      </c>
      <c r="O4209" s="1">
        <v>62247342.579999998</v>
      </c>
    </row>
    <row r="4210" spans="1:15" x14ac:dyDescent="0.25">
      <c r="A4210" s="2">
        <v>45110.885092592594</v>
      </c>
      <c r="B4210">
        <f t="shared" si="130"/>
        <v>3</v>
      </c>
      <c r="C4210">
        <f t="shared" si="131"/>
        <v>7</v>
      </c>
      <c r="D4210" s="2">
        <f>DATE(2023,KB_s[[#This Row],[Monat]],KB_s[[#This Row],[Tag]])</f>
        <v>45110</v>
      </c>
      <c r="E4210" s="3">
        <f>WEEKNUM(KB_s[[#This Row],[kill_datetime]],2)</f>
        <v>28</v>
      </c>
      <c r="F4210" t="s">
        <v>172</v>
      </c>
      <c r="G4210" t="s">
        <v>13</v>
      </c>
      <c r="H4210" t="s">
        <v>72</v>
      </c>
      <c r="I4210" t="s">
        <v>20</v>
      </c>
      <c r="J4210" t="s">
        <v>132</v>
      </c>
      <c r="K4210" t="s">
        <v>32</v>
      </c>
      <c r="L4210" t="s">
        <v>77</v>
      </c>
      <c r="M4210" t="s">
        <v>78</v>
      </c>
      <c r="N4210" s="1">
        <v>30319469.57</v>
      </c>
      <c r="O4210" s="1">
        <v>13186926.98</v>
      </c>
    </row>
    <row r="4211" spans="1:15" x14ac:dyDescent="0.25">
      <c r="A4211" s="2">
        <v>45110.885185185187</v>
      </c>
      <c r="B4211">
        <f t="shared" si="130"/>
        <v>3</v>
      </c>
      <c r="C4211">
        <f t="shared" si="131"/>
        <v>7</v>
      </c>
      <c r="D4211" s="2">
        <f>DATE(2023,KB_s[[#This Row],[Monat]],KB_s[[#This Row],[Tag]])</f>
        <v>45110</v>
      </c>
      <c r="E4211" s="3">
        <f>WEEKNUM(KB_s[[#This Row],[kill_datetime]],2)</f>
        <v>28</v>
      </c>
      <c r="F4211" t="s">
        <v>305</v>
      </c>
      <c r="G4211" t="s">
        <v>13</v>
      </c>
      <c r="H4211" t="s">
        <v>563</v>
      </c>
      <c r="I4211" t="s">
        <v>20</v>
      </c>
      <c r="J4211" t="s">
        <v>106</v>
      </c>
      <c r="K4211" t="s">
        <v>32</v>
      </c>
      <c r="L4211" t="s">
        <v>77</v>
      </c>
      <c r="M4211" t="s">
        <v>78</v>
      </c>
      <c r="N4211" s="1">
        <v>27312201.890000001</v>
      </c>
      <c r="O4211" s="1">
        <v>12197842.32</v>
      </c>
    </row>
    <row r="4212" spans="1:15" x14ac:dyDescent="0.25">
      <c r="A4212" s="2">
        <v>45110.885312500002</v>
      </c>
      <c r="B4212">
        <f t="shared" si="130"/>
        <v>3</v>
      </c>
      <c r="C4212">
        <f t="shared" si="131"/>
        <v>7</v>
      </c>
      <c r="D4212" s="2">
        <f>DATE(2023,KB_s[[#This Row],[Monat]],KB_s[[#This Row],[Tag]])</f>
        <v>45110</v>
      </c>
      <c r="E4212" s="3">
        <f>WEEKNUM(KB_s[[#This Row],[kill_datetime]],2)</f>
        <v>28</v>
      </c>
      <c r="F4212" t="s">
        <v>12</v>
      </c>
      <c r="G4212" t="s">
        <v>13</v>
      </c>
      <c r="H4212" t="s">
        <v>23</v>
      </c>
      <c r="I4212" t="s">
        <v>20</v>
      </c>
      <c r="J4212" t="s">
        <v>132</v>
      </c>
      <c r="K4212" t="s">
        <v>32</v>
      </c>
      <c r="L4212" t="s">
        <v>77</v>
      </c>
      <c r="M4212" t="s">
        <v>78</v>
      </c>
      <c r="N4212" s="1">
        <v>28006243.559999999</v>
      </c>
      <c r="O4212" s="1">
        <v>12969982.57</v>
      </c>
    </row>
    <row r="4213" spans="1:15" x14ac:dyDescent="0.25">
      <c r="A4213" s="2">
        <v>45110.885324074072</v>
      </c>
      <c r="B4213">
        <f t="shared" si="130"/>
        <v>3</v>
      </c>
      <c r="C4213">
        <f t="shared" si="131"/>
        <v>7</v>
      </c>
      <c r="D4213" s="2">
        <f>DATE(2023,KB_s[[#This Row],[Monat]],KB_s[[#This Row],[Tag]])</f>
        <v>45110</v>
      </c>
      <c r="E4213" s="3">
        <f>WEEKNUM(KB_s[[#This Row],[kill_datetime]],2)</f>
        <v>28</v>
      </c>
      <c r="F4213" t="s">
        <v>537</v>
      </c>
      <c r="G4213" t="s">
        <v>13</v>
      </c>
      <c r="H4213" t="s">
        <v>198</v>
      </c>
      <c r="I4213" t="s">
        <v>20</v>
      </c>
      <c r="J4213" t="s">
        <v>219</v>
      </c>
      <c r="K4213" t="s">
        <v>32</v>
      </c>
      <c r="L4213" t="s">
        <v>77</v>
      </c>
      <c r="M4213" t="s">
        <v>78</v>
      </c>
      <c r="N4213" s="1">
        <v>24961119.809999999</v>
      </c>
      <c r="O4213" s="1">
        <v>11126545.529999999</v>
      </c>
    </row>
    <row r="4214" spans="1:15" x14ac:dyDescent="0.25">
      <c r="A4214" s="2">
        <v>45110.885381944441</v>
      </c>
      <c r="B4214">
        <f t="shared" si="130"/>
        <v>3</v>
      </c>
      <c r="C4214">
        <f t="shared" si="131"/>
        <v>7</v>
      </c>
      <c r="D4214" s="2">
        <f>DATE(2023,KB_s[[#This Row],[Monat]],KB_s[[#This Row],[Tag]])</f>
        <v>45110</v>
      </c>
      <c r="E4214" s="3">
        <f>WEEKNUM(KB_s[[#This Row],[kill_datetime]],2)</f>
        <v>28</v>
      </c>
      <c r="F4214" t="s">
        <v>108</v>
      </c>
      <c r="G4214" t="s">
        <v>13</v>
      </c>
      <c r="H4214" t="s">
        <v>438</v>
      </c>
      <c r="I4214" t="s">
        <v>20</v>
      </c>
      <c r="J4214" t="s">
        <v>39</v>
      </c>
      <c r="K4214" t="s">
        <v>32</v>
      </c>
      <c r="L4214" t="s">
        <v>77</v>
      </c>
      <c r="M4214" t="s">
        <v>78</v>
      </c>
      <c r="N4214" s="1">
        <v>24654805.289999999</v>
      </c>
      <c r="O4214" s="1">
        <v>5817123.5300000003</v>
      </c>
    </row>
    <row r="4215" spans="1:15" x14ac:dyDescent="0.25">
      <c r="A4215" s="2">
        <v>45110.885381944441</v>
      </c>
      <c r="B4215">
        <f t="shared" si="130"/>
        <v>3</v>
      </c>
      <c r="C4215">
        <f t="shared" si="131"/>
        <v>7</v>
      </c>
      <c r="D4215" s="2">
        <f>DATE(2023,KB_s[[#This Row],[Monat]],KB_s[[#This Row],[Tag]])</f>
        <v>45110</v>
      </c>
      <c r="E4215" s="3">
        <f>WEEKNUM(KB_s[[#This Row],[kill_datetime]],2)</f>
        <v>28</v>
      </c>
      <c r="F4215" t="s">
        <v>21</v>
      </c>
      <c r="G4215" t="s">
        <v>13</v>
      </c>
      <c r="H4215" t="s">
        <v>82</v>
      </c>
      <c r="I4215" t="s">
        <v>20</v>
      </c>
      <c r="J4215" t="s">
        <v>219</v>
      </c>
      <c r="K4215" t="s">
        <v>32</v>
      </c>
      <c r="L4215" t="s">
        <v>77</v>
      </c>
      <c r="M4215" t="s">
        <v>78</v>
      </c>
      <c r="N4215" s="1">
        <v>34067976.469999999</v>
      </c>
      <c r="O4215" s="1">
        <v>12613936.25</v>
      </c>
    </row>
    <row r="4216" spans="1:15" x14ac:dyDescent="0.25">
      <c r="A4216" s="2">
        <v>45110.885393518518</v>
      </c>
      <c r="B4216">
        <f t="shared" si="130"/>
        <v>3</v>
      </c>
      <c r="C4216">
        <f t="shared" si="131"/>
        <v>7</v>
      </c>
      <c r="D4216" s="2">
        <f>DATE(2023,KB_s[[#This Row],[Monat]],KB_s[[#This Row],[Tag]])</f>
        <v>45110</v>
      </c>
      <c r="E4216" s="3">
        <f>WEEKNUM(KB_s[[#This Row],[kill_datetime]],2)</f>
        <v>28</v>
      </c>
      <c r="F4216" t="s">
        <v>294</v>
      </c>
      <c r="G4216" t="s">
        <v>13</v>
      </c>
      <c r="H4216" t="s">
        <v>40</v>
      </c>
      <c r="I4216" t="s">
        <v>20</v>
      </c>
      <c r="J4216" t="s">
        <v>39</v>
      </c>
      <c r="K4216" t="s">
        <v>32</v>
      </c>
      <c r="L4216" t="s">
        <v>77</v>
      </c>
      <c r="M4216" t="s">
        <v>78</v>
      </c>
      <c r="N4216" s="1">
        <v>22181084.329999998</v>
      </c>
      <c r="O4216" s="1">
        <v>6719567.9900000002</v>
      </c>
    </row>
    <row r="4217" spans="1:15" x14ac:dyDescent="0.25">
      <c r="A4217" s="2">
        <v>45110.885474537034</v>
      </c>
      <c r="B4217">
        <f t="shared" si="130"/>
        <v>3</v>
      </c>
      <c r="C4217">
        <f t="shared" si="131"/>
        <v>7</v>
      </c>
      <c r="D4217" s="2">
        <f>DATE(2023,KB_s[[#This Row],[Monat]],KB_s[[#This Row],[Tag]])</f>
        <v>45110</v>
      </c>
      <c r="E4217" s="3">
        <f>WEEKNUM(KB_s[[#This Row],[kill_datetime]],2)</f>
        <v>28</v>
      </c>
      <c r="F4217" t="s">
        <v>22</v>
      </c>
      <c r="G4217" t="s">
        <v>13</v>
      </c>
      <c r="H4217" t="s">
        <v>297</v>
      </c>
      <c r="I4217" t="s">
        <v>20</v>
      </c>
      <c r="J4217" t="s">
        <v>39</v>
      </c>
      <c r="K4217" t="s">
        <v>32</v>
      </c>
      <c r="L4217" t="s">
        <v>77</v>
      </c>
      <c r="M4217" t="s">
        <v>78</v>
      </c>
      <c r="N4217" s="1">
        <v>23114814.710000001</v>
      </c>
      <c r="O4217" s="1">
        <v>9692582.2200000007</v>
      </c>
    </row>
    <row r="4218" spans="1:15" x14ac:dyDescent="0.25">
      <c r="A4218" s="2">
        <v>45110.88548611111</v>
      </c>
      <c r="B4218">
        <f t="shared" si="130"/>
        <v>3</v>
      </c>
      <c r="C4218">
        <f t="shared" si="131"/>
        <v>7</v>
      </c>
      <c r="D4218" s="2">
        <f>DATE(2023,KB_s[[#This Row],[Monat]],KB_s[[#This Row],[Tag]])</f>
        <v>45110</v>
      </c>
      <c r="E4218" s="3">
        <f>WEEKNUM(KB_s[[#This Row],[kill_datetime]],2)</f>
        <v>28</v>
      </c>
      <c r="F4218" t="s">
        <v>305</v>
      </c>
      <c r="G4218" t="s">
        <v>13</v>
      </c>
      <c r="H4218" t="s">
        <v>23</v>
      </c>
      <c r="I4218" t="s">
        <v>20</v>
      </c>
      <c r="J4218" t="s">
        <v>73</v>
      </c>
      <c r="K4218" t="s">
        <v>32</v>
      </c>
      <c r="L4218" t="s">
        <v>77</v>
      </c>
      <c r="M4218" t="s">
        <v>78</v>
      </c>
      <c r="N4218" s="1">
        <v>30426895.59</v>
      </c>
      <c r="O4218" s="1">
        <v>15587239.689999999</v>
      </c>
    </row>
    <row r="4219" spans="1:15" x14ac:dyDescent="0.25">
      <c r="A4219" s="2">
        <v>45110.885509259257</v>
      </c>
      <c r="B4219">
        <f t="shared" si="130"/>
        <v>3</v>
      </c>
      <c r="C4219">
        <f t="shared" si="131"/>
        <v>7</v>
      </c>
      <c r="D4219" s="2">
        <f>DATE(2023,KB_s[[#This Row],[Monat]],KB_s[[#This Row],[Tag]])</f>
        <v>45110</v>
      </c>
      <c r="E4219" s="3">
        <f>WEEKNUM(KB_s[[#This Row],[kill_datetime]],2)</f>
        <v>28</v>
      </c>
      <c r="F4219" t="s">
        <v>23</v>
      </c>
      <c r="G4219" t="s">
        <v>20</v>
      </c>
      <c r="H4219" t="s">
        <v>12</v>
      </c>
      <c r="I4219" t="s">
        <v>13</v>
      </c>
      <c r="J4219" t="s">
        <v>80</v>
      </c>
      <c r="K4219" t="s">
        <v>36</v>
      </c>
      <c r="L4219" t="s">
        <v>77</v>
      </c>
      <c r="M4219" t="s">
        <v>78</v>
      </c>
      <c r="N4219" s="1">
        <v>66812732.200000003</v>
      </c>
      <c r="O4219" s="1">
        <v>48859789</v>
      </c>
    </row>
    <row r="4220" spans="1:15" x14ac:dyDescent="0.25">
      <c r="A4220" s="2">
        <v>45110.885520833333</v>
      </c>
      <c r="B4220">
        <f t="shared" si="130"/>
        <v>3</v>
      </c>
      <c r="C4220">
        <f t="shared" si="131"/>
        <v>7</v>
      </c>
      <c r="D4220" s="2">
        <f>DATE(2023,KB_s[[#This Row],[Monat]],KB_s[[#This Row],[Tag]])</f>
        <v>45110</v>
      </c>
      <c r="E4220" s="3">
        <f>WEEKNUM(KB_s[[#This Row],[kill_datetime]],2)</f>
        <v>28</v>
      </c>
      <c r="F4220" t="s">
        <v>294</v>
      </c>
      <c r="G4220" t="s">
        <v>13</v>
      </c>
      <c r="H4220" t="s">
        <v>23</v>
      </c>
      <c r="I4220" t="s">
        <v>20</v>
      </c>
      <c r="J4220" t="s">
        <v>63</v>
      </c>
      <c r="K4220" t="s">
        <v>32</v>
      </c>
      <c r="L4220" t="s">
        <v>77</v>
      </c>
      <c r="M4220" t="s">
        <v>78</v>
      </c>
      <c r="N4220" s="1">
        <v>252775852.03999999</v>
      </c>
      <c r="O4220" s="1">
        <v>163278300.81999999</v>
      </c>
    </row>
    <row r="4221" spans="1:15" x14ac:dyDescent="0.25">
      <c r="A4221" s="2">
        <v>45110.88553240741</v>
      </c>
      <c r="B4221">
        <f t="shared" si="130"/>
        <v>3</v>
      </c>
      <c r="C4221">
        <f t="shared" si="131"/>
        <v>7</v>
      </c>
      <c r="D4221" s="2">
        <f>DATE(2023,KB_s[[#This Row],[Monat]],KB_s[[#This Row],[Tag]])</f>
        <v>45110</v>
      </c>
      <c r="E4221" s="3">
        <f>WEEKNUM(KB_s[[#This Row],[kill_datetime]],2)</f>
        <v>28</v>
      </c>
      <c r="F4221" t="s">
        <v>12</v>
      </c>
      <c r="G4221" t="s">
        <v>13</v>
      </c>
      <c r="H4221" t="s">
        <v>23</v>
      </c>
      <c r="I4221" t="s">
        <v>20</v>
      </c>
      <c r="J4221" t="s">
        <v>106</v>
      </c>
      <c r="K4221" t="s">
        <v>32</v>
      </c>
      <c r="L4221" t="s">
        <v>77</v>
      </c>
      <c r="M4221" t="s">
        <v>78</v>
      </c>
      <c r="N4221" s="1">
        <v>26494143.899999999</v>
      </c>
      <c r="O4221" s="1">
        <v>11441713.75</v>
      </c>
    </row>
    <row r="4222" spans="1:15" x14ac:dyDescent="0.25">
      <c r="A4222" s="2">
        <v>45110.88553240741</v>
      </c>
      <c r="B4222">
        <f t="shared" si="130"/>
        <v>3</v>
      </c>
      <c r="C4222">
        <f t="shared" si="131"/>
        <v>7</v>
      </c>
      <c r="D4222" s="2">
        <f>DATE(2023,KB_s[[#This Row],[Monat]],KB_s[[#This Row],[Tag]])</f>
        <v>45110</v>
      </c>
      <c r="E4222" s="3">
        <f>WEEKNUM(KB_s[[#This Row],[kill_datetime]],2)</f>
        <v>28</v>
      </c>
      <c r="F4222" t="s">
        <v>22</v>
      </c>
      <c r="G4222" t="s">
        <v>13</v>
      </c>
      <c r="H4222" t="s">
        <v>19</v>
      </c>
      <c r="I4222" t="s">
        <v>20</v>
      </c>
      <c r="J4222" t="s">
        <v>132</v>
      </c>
      <c r="K4222" t="s">
        <v>32</v>
      </c>
      <c r="L4222" t="s">
        <v>77</v>
      </c>
      <c r="M4222" t="s">
        <v>78</v>
      </c>
      <c r="N4222" s="1">
        <v>28569582.09</v>
      </c>
      <c r="O4222" s="1">
        <v>19459292.260000002</v>
      </c>
    </row>
    <row r="4223" spans="1:15" x14ac:dyDescent="0.25">
      <c r="A4223" s="2">
        <v>45110.88554398148</v>
      </c>
      <c r="B4223">
        <f t="shared" si="130"/>
        <v>3</v>
      </c>
      <c r="C4223">
        <f t="shared" si="131"/>
        <v>7</v>
      </c>
      <c r="D4223" s="2">
        <f>DATE(2023,KB_s[[#This Row],[Monat]],KB_s[[#This Row],[Tag]])</f>
        <v>45110</v>
      </c>
      <c r="E4223" s="3">
        <f>WEEKNUM(KB_s[[#This Row],[kill_datetime]],2)</f>
        <v>28</v>
      </c>
      <c r="F4223" t="s">
        <v>76</v>
      </c>
      <c r="G4223" t="s">
        <v>13</v>
      </c>
      <c r="H4223" t="s">
        <v>23</v>
      </c>
      <c r="I4223" t="s">
        <v>20</v>
      </c>
      <c r="J4223" t="s">
        <v>39</v>
      </c>
      <c r="K4223" t="s">
        <v>32</v>
      </c>
      <c r="L4223" t="s">
        <v>77</v>
      </c>
      <c r="M4223" t="s">
        <v>78</v>
      </c>
      <c r="N4223" s="1">
        <v>16552542.109999999</v>
      </c>
      <c r="O4223" s="1">
        <v>6662903.7800000003</v>
      </c>
    </row>
    <row r="4224" spans="1:15" x14ac:dyDescent="0.25">
      <c r="A4224" s="2">
        <v>45110.88559027778</v>
      </c>
      <c r="B4224">
        <f t="shared" si="130"/>
        <v>3</v>
      </c>
      <c r="C4224">
        <f t="shared" si="131"/>
        <v>7</v>
      </c>
      <c r="D4224" s="2">
        <f>DATE(2023,KB_s[[#This Row],[Monat]],KB_s[[#This Row],[Tag]])</f>
        <v>45110</v>
      </c>
      <c r="E4224" s="3">
        <f>WEEKNUM(KB_s[[#This Row],[kill_datetime]],2)</f>
        <v>28</v>
      </c>
      <c r="F4224" t="s">
        <v>294</v>
      </c>
      <c r="G4224" t="s">
        <v>13</v>
      </c>
      <c r="H4224" t="s">
        <v>351</v>
      </c>
      <c r="I4224" t="s">
        <v>20</v>
      </c>
      <c r="J4224" t="s">
        <v>39</v>
      </c>
      <c r="K4224" t="s">
        <v>32</v>
      </c>
      <c r="L4224" t="s">
        <v>77</v>
      </c>
      <c r="M4224" t="s">
        <v>78</v>
      </c>
      <c r="N4224" s="1">
        <v>23053862.190000001</v>
      </c>
      <c r="O4224" s="1">
        <v>9866269.1199999992</v>
      </c>
    </row>
    <row r="4225" spans="1:15" x14ac:dyDescent="0.25">
      <c r="A4225" s="2">
        <v>45110.885625000003</v>
      </c>
      <c r="B4225">
        <f t="shared" si="130"/>
        <v>3</v>
      </c>
      <c r="C4225">
        <f t="shared" si="131"/>
        <v>7</v>
      </c>
      <c r="D4225" s="2">
        <f>DATE(2023,KB_s[[#This Row],[Monat]],KB_s[[#This Row],[Tag]])</f>
        <v>45110</v>
      </c>
      <c r="E4225" s="3">
        <f>WEEKNUM(KB_s[[#This Row],[kill_datetime]],2)</f>
        <v>28</v>
      </c>
      <c r="F4225" t="s">
        <v>108</v>
      </c>
      <c r="G4225" t="s">
        <v>13</v>
      </c>
      <c r="H4225" t="s">
        <v>82</v>
      </c>
      <c r="I4225" t="s">
        <v>20</v>
      </c>
      <c r="J4225" t="s">
        <v>106</v>
      </c>
      <c r="K4225" t="s">
        <v>32</v>
      </c>
      <c r="L4225" t="s">
        <v>77</v>
      </c>
      <c r="M4225" t="s">
        <v>78</v>
      </c>
      <c r="N4225" s="1">
        <v>26459293.440000001</v>
      </c>
      <c r="O4225" s="1">
        <v>13012388.01</v>
      </c>
    </row>
    <row r="4226" spans="1:15" x14ac:dyDescent="0.25">
      <c r="A4226" s="2">
        <v>45110.885682870372</v>
      </c>
      <c r="B4226">
        <f t="shared" ref="B4226:B4289" si="132">DAY(A4226)</f>
        <v>3</v>
      </c>
      <c r="C4226">
        <f t="shared" ref="C4226:C4289" si="133">MONTH(A4226)</f>
        <v>7</v>
      </c>
      <c r="D4226" s="2">
        <f>DATE(2023,KB_s[[#This Row],[Monat]],KB_s[[#This Row],[Tag]])</f>
        <v>45110</v>
      </c>
      <c r="E4226" s="3">
        <f>WEEKNUM(KB_s[[#This Row],[kill_datetime]],2)</f>
        <v>28</v>
      </c>
      <c r="F4226" t="s">
        <v>22</v>
      </c>
      <c r="G4226" t="s">
        <v>13</v>
      </c>
      <c r="H4226" t="s">
        <v>349</v>
      </c>
      <c r="I4226" t="s">
        <v>20</v>
      </c>
      <c r="J4226" t="s">
        <v>39</v>
      </c>
      <c r="K4226" t="s">
        <v>32</v>
      </c>
      <c r="L4226" t="s">
        <v>77</v>
      </c>
      <c r="M4226" t="s">
        <v>78</v>
      </c>
      <c r="N4226" s="1">
        <v>23037821.309999999</v>
      </c>
      <c r="O4226" s="1">
        <v>8467826.2799999993</v>
      </c>
    </row>
    <row r="4227" spans="1:15" x14ac:dyDescent="0.25">
      <c r="A4227" s="2">
        <v>45110.885694444441</v>
      </c>
      <c r="B4227">
        <f t="shared" si="132"/>
        <v>3</v>
      </c>
      <c r="C4227">
        <f t="shared" si="133"/>
        <v>7</v>
      </c>
      <c r="D4227" s="2">
        <f>DATE(2023,KB_s[[#This Row],[Monat]],KB_s[[#This Row],[Tag]])</f>
        <v>45110</v>
      </c>
      <c r="E4227" s="3">
        <f>WEEKNUM(KB_s[[#This Row],[kill_datetime]],2)</f>
        <v>28</v>
      </c>
      <c r="F4227" t="s">
        <v>22</v>
      </c>
      <c r="G4227" t="s">
        <v>13</v>
      </c>
      <c r="H4227" t="s">
        <v>349</v>
      </c>
      <c r="I4227" t="s">
        <v>20</v>
      </c>
      <c r="J4227" t="s">
        <v>39</v>
      </c>
      <c r="K4227" t="s">
        <v>32</v>
      </c>
      <c r="L4227" t="s">
        <v>77</v>
      </c>
      <c r="M4227" t="s">
        <v>78</v>
      </c>
      <c r="N4227" s="1">
        <v>64629755.189999998</v>
      </c>
      <c r="O4227" s="1">
        <v>51385252.5</v>
      </c>
    </row>
    <row r="4228" spans="1:15" x14ac:dyDescent="0.25">
      <c r="A4228" s="2">
        <v>45110.885706018518</v>
      </c>
      <c r="B4228">
        <f t="shared" si="132"/>
        <v>3</v>
      </c>
      <c r="C4228">
        <f t="shared" si="133"/>
        <v>7</v>
      </c>
      <c r="D4228" s="2">
        <f>DATE(2023,KB_s[[#This Row],[Monat]],KB_s[[#This Row],[Tag]])</f>
        <v>45110</v>
      </c>
      <c r="E4228" s="3">
        <f>WEEKNUM(KB_s[[#This Row],[kill_datetime]],2)</f>
        <v>28</v>
      </c>
      <c r="F4228" t="s">
        <v>76</v>
      </c>
      <c r="G4228" t="s">
        <v>13</v>
      </c>
      <c r="H4228" t="s">
        <v>187</v>
      </c>
      <c r="I4228" t="s">
        <v>20</v>
      </c>
      <c r="J4228" t="s">
        <v>39</v>
      </c>
      <c r="K4228" t="s">
        <v>32</v>
      </c>
      <c r="L4228" t="s">
        <v>77</v>
      </c>
      <c r="M4228" t="s">
        <v>78</v>
      </c>
      <c r="N4228" s="1">
        <v>11894171.359999999</v>
      </c>
      <c r="O4228" s="1">
        <v>2908677.84</v>
      </c>
    </row>
    <row r="4229" spans="1:15" x14ac:dyDescent="0.25">
      <c r="A4229" s="2">
        <v>45110.885752314818</v>
      </c>
      <c r="B4229">
        <f t="shared" si="132"/>
        <v>3</v>
      </c>
      <c r="C4229">
        <f t="shared" si="133"/>
        <v>7</v>
      </c>
      <c r="D4229" s="2">
        <f>DATE(2023,KB_s[[#This Row],[Monat]],KB_s[[#This Row],[Tag]])</f>
        <v>45110</v>
      </c>
      <c r="E4229" s="3">
        <f>WEEKNUM(KB_s[[#This Row],[kill_datetime]],2)</f>
        <v>28</v>
      </c>
      <c r="F4229" t="s">
        <v>294</v>
      </c>
      <c r="G4229" t="s">
        <v>13</v>
      </c>
      <c r="H4229" t="s">
        <v>28</v>
      </c>
      <c r="I4229" t="s">
        <v>20</v>
      </c>
      <c r="J4229" t="s">
        <v>39</v>
      </c>
      <c r="K4229" t="s">
        <v>32</v>
      </c>
      <c r="L4229" t="s">
        <v>77</v>
      </c>
      <c r="M4229" t="s">
        <v>78</v>
      </c>
      <c r="N4229" s="1">
        <v>18116862.66</v>
      </c>
      <c r="O4229" s="1">
        <v>6566036.1299999999</v>
      </c>
    </row>
    <row r="4230" spans="1:15" x14ac:dyDescent="0.25">
      <c r="A4230" s="2">
        <v>45110.885798611111</v>
      </c>
      <c r="B4230">
        <f t="shared" si="132"/>
        <v>3</v>
      </c>
      <c r="C4230">
        <f t="shared" si="133"/>
        <v>7</v>
      </c>
      <c r="D4230" s="2">
        <f>DATE(2023,KB_s[[#This Row],[Monat]],KB_s[[#This Row],[Tag]])</f>
        <v>45110</v>
      </c>
      <c r="E4230" s="3">
        <f>WEEKNUM(KB_s[[#This Row],[kill_datetime]],2)</f>
        <v>28</v>
      </c>
      <c r="F4230" t="s">
        <v>479</v>
      </c>
      <c r="G4230" t="s">
        <v>13</v>
      </c>
      <c r="H4230" t="s">
        <v>342</v>
      </c>
      <c r="I4230" t="s">
        <v>20</v>
      </c>
      <c r="J4230" t="s">
        <v>39</v>
      </c>
      <c r="K4230" t="s">
        <v>32</v>
      </c>
      <c r="L4230" t="s">
        <v>77</v>
      </c>
      <c r="M4230" t="s">
        <v>78</v>
      </c>
      <c r="N4230" s="1">
        <v>23015791.280000001</v>
      </c>
      <c r="O4230" s="1">
        <v>9023903.8300000001</v>
      </c>
    </row>
    <row r="4231" spans="1:15" x14ac:dyDescent="0.25">
      <c r="A4231" s="2">
        <v>45110.885844907411</v>
      </c>
      <c r="B4231">
        <f t="shared" si="132"/>
        <v>3</v>
      </c>
      <c r="C4231">
        <f t="shared" si="133"/>
        <v>7</v>
      </c>
      <c r="D4231" s="2">
        <f>DATE(2023,KB_s[[#This Row],[Monat]],KB_s[[#This Row],[Tag]])</f>
        <v>45110</v>
      </c>
      <c r="E4231" s="3">
        <f>WEEKNUM(KB_s[[#This Row],[kill_datetime]],2)</f>
        <v>28</v>
      </c>
      <c r="F4231" t="s">
        <v>22</v>
      </c>
      <c r="G4231" t="s">
        <v>13</v>
      </c>
      <c r="H4231" t="s">
        <v>187</v>
      </c>
      <c r="I4231" t="s">
        <v>20</v>
      </c>
      <c r="J4231" t="s">
        <v>73</v>
      </c>
      <c r="K4231" t="s">
        <v>32</v>
      </c>
      <c r="L4231" t="s">
        <v>77</v>
      </c>
      <c r="M4231" t="s">
        <v>78</v>
      </c>
      <c r="N4231" s="1">
        <v>29382876.620000001</v>
      </c>
      <c r="O4231" s="1">
        <v>16730834.25</v>
      </c>
    </row>
    <row r="4232" spans="1:15" x14ac:dyDescent="0.25">
      <c r="A4232" s="2">
        <v>45110.88585648148</v>
      </c>
      <c r="B4232">
        <f t="shared" si="132"/>
        <v>3</v>
      </c>
      <c r="C4232">
        <f t="shared" si="133"/>
        <v>7</v>
      </c>
      <c r="D4232" s="2">
        <f>DATE(2023,KB_s[[#This Row],[Monat]],KB_s[[#This Row],[Tag]])</f>
        <v>45110</v>
      </c>
      <c r="E4232" s="3">
        <f>WEEKNUM(KB_s[[#This Row],[kill_datetime]],2)</f>
        <v>28</v>
      </c>
      <c r="F4232" t="s">
        <v>294</v>
      </c>
      <c r="G4232" t="s">
        <v>13</v>
      </c>
      <c r="H4232" t="s">
        <v>23</v>
      </c>
      <c r="I4232" t="s">
        <v>20</v>
      </c>
      <c r="J4232" t="s">
        <v>106</v>
      </c>
      <c r="K4232" t="s">
        <v>32</v>
      </c>
      <c r="L4232" t="s">
        <v>77</v>
      </c>
      <c r="M4232" t="s">
        <v>78</v>
      </c>
      <c r="N4232" s="1">
        <v>27273375.329999998</v>
      </c>
      <c r="O4232" s="1">
        <v>10203468.02</v>
      </c>
    </row>
    <row r="4233" spans="1:15" x14ac:dyDescent="0.25">
      <c r="A4233" s="2">
        <v>45110.885868055557</v>
      </c>
      <c r="B4233">
        <f t="shared" si="132"/>
        <v>3</v>
      </c>
      <c r="C4233">
        <f t="shared" si="133"/>
        <v>7</v>
      </c>
      <c r="D4233" s="2">
        <f>DATE(2023,KB_s[[#This Row],[Monat]],KB_s[[#This Row],[Tag]])</f>
        <v>45110</v>
      </c>
      <c r="E4233" s="3">
        <f>WEEKNUM(KB_s[[#This Row],[kill_datetime]],2)</f>
        <v>28</v>
      </c>
      <c r="F4233" t="s">
        <v>12</v>
      </c>
      <c r="G4233" t="s">
        <v>13</v>
      </c>
      <c r="H4233" t="s">
        <v>308</v>
      </c>
      <c r="I4233" t="s">
        <v>20</v>
      </c>
      <c r="J4233" t="s">
        <v>73</v>
      </c>
      <c r="K4233" t="s">
        <v>32</v>
      </c>
      <c r="L4233" t="s">
        <v>77</v>
      </c>
      <c r="M4233" t="s">
        <v>78</v>
      </c>
      <c r="N4233" s="1">
        <v>28194174.780000001</v>
      </c>
      <c r="O4233" s="1">
        <v>12176979.65</v>
      </c>
    </row>
    <row r="4234" spans="1:15" x14ac:dyDescent="0.25">
      <c r="A4234" s="2">
        <v>45110.885891203703</v>
      </c>
      <c r="B4234">
        <f t="shared" si="132"/>
        <v>3</v>
      </c>
      <c r="C4234">
        <f t="shared" si="133"/>
        <v>7</v>
      </c>
      <c r="D4234" s="2">
        <f>DATE(2023,KB_s[[#This Row],[Monat]],KB_s[[#This Row],[Tag]])</f>
        <v>45110</v>
      </c>
      <c r="E4234" s="3">
        <f>WEEKNUM(KB_s[[#This Row],[kill_datetime]],2)</f>
        <v>28</v>
      </c>
      <c r="F4234" t="s">
        <v>537</v>
      </c>
      <c r="G4234" t="s">
        <v>13</v>
      </c>
      <c r="H4234" t="s">
        <v>23</v>
      </c>
      <c r="I4234" t="s">
        <v>20</v>
      </c>
      <c r="J4234" t="s">
        <v>106</v>
      </c>
      <c r="K4234" t="s">
        <v>32</v>
      </c>
      <c r="L4234" t="s">
        <v>77</v>
      </c>
      <c r="M4234" t="s">
        <v>78</v>
      </c>
      <c r="N4234" s="1">
        <v>26111129.66</v>
      </c>
      <c r="O4234" s="1">
        <v>9875804.7699999996</v>
      </c>
    </row>
    <row r="4235" spans="1:15" x14ac:dyDescent="0.25">
      <c r="A4235" s="2">
        <v>45110.88590277778</v>
      </c>
      <c r="B4235">
        <f t="shared" si="132"/>
        <v>3</v>
      </c>
      <c r="C4235">
        <f t="shared" si="133"/>
        <v>7</v>
      </c>
      <c r="D4235" s="2">
        <f>DATE(2023,KB_s[[#This Row],[Monat]],KB_s[[#This Row],[Tag]])</f>
        <v>45110</v>
      </c>
      <c r="E4235" s="3">
        <f>WEEKNUM(KB_s[[#This Row],[kill_datetime]],2)</f>
        <v>28</v>
      </c>
      <c r="F4235" t="s">
        <v>12</v>
      </c>
      <c r="G4235" t="s">
        <v>13</v>
      </c>
      <c r="H4235" t="s">
        <v>307</v>
      </c>
      <c r="I4235" t="s">
        <v>20</v>
      </c>
      <c r="J4235" t="s">
        <v>132</v>
      </c>
      <c r="K4235" t="s">
        <v>32</v>
      </c>
      <c r="L4235" t="s">
        <v>77</v>
      </c>
      <c r="M4235" t="s">
        <v>78</v>
      </c>
      <c r="N4235" s="1">
        <v>28569582.09</v>
      </c>
      <c r="O4235" s="1">
        <v>14394782.02</v>
      </c>
    </row>
    <row r="4236" spans="1:15" x14ac:dyDescent="0.25">
      <c r="A4236" s="2">
        <v>45110.885914351849</v>
      </c>
      <c r="B4236">
        <f t="shared" si="132"/>
        <v>3</v>
      </c>
      <c r="C4236">
        <f t="shared" si="133"/>
        <v>7</v>
      </c>
      <c r="D4236" s="2">
        <f>DATE(2023,KB_s[[#This Row],[Monat]],KB_s[[#This Row],[Tag]])</f>
        <v>45110</v>
      </c>
      <c r="E4236" s="3">
        <f>WEEKNUM(KB_s[[#This Row],[kill_datetime]],2)</f>
        <v>28</v>
      </c>
      <c r="F4236" t="s">
        <v>22</v>
      </c>
      <c r="G4236" t="s">
        <v>13</v>
      </c>
      <c r="H4236" t="s">
        <v>23</v>
      </c>
      <c r="I4236" t="s">
        <v>20</v>
      </c>
      <c r="J4236" t="s">
        <v>106</v>
      </c>
      <c r="K4236" t="s">
        <v>32</v>
      </c>
      <c r="L4236" t="s">
        <v>77</v>
      </c>
      <c r="M4236" t="s">
        <v>78</v>
      </c>
      <c r="N4236" s="1">
        <v>26518257.82</v>
      </c>
      <c r="O4236" s="1">
        <v>10886522.189999999</v>
      </c>
    </row>
    <row r="4237" spans="1:15" x14ac:dyDescent="0.25">
      <c r="A4237" s="2">
        <v>45110.885937500003</v>
      </c>
      <c r="B4237">
        <f t="shared" si="132"/>
        <v>3</v>
      </c>
      <c r="C4237">
        <f t="shared" si="133"/>
        <v>7</v>
      </c>
      <c r="D4237" s="2">
        <f>DATE(2023,KB_s[[#This Row],[Monat]],KB_s[[#This Row],[Tag]])</f>
        <v>45110</v>
      </c>
      <c r="E4237" s="3">
        <f>WEEKNUM(KB_s[[#This Row],[kill_datetime]],2)</f>
        <v>28</v>
      </c>
      <c r="F4237" t="s">
        <v>480</v>
      </c>
      <c r="G4237" t="s">
        <v>13</v>
      </c>
      <c r="H4237" t="s">
        <v>23</v>
      </c>
      <c r="I4237" t="s">
        <v>20</v>
      </c>
      <c r="J4237" t="s">
        <v>132</v>
      </c>
      <c r="K4237" t="s">
        <v>32</v>
      </c>
      <c r="L4237" t="s">
        <v>77</v>
      </c>
      <c r="M4237" t="s">
        <v>78</v>
      </c>
      <c r="N4237" s="1">
        <v>28569582.09</v>
      </c>
      <c r="O4237" s="1">
        <v>6336871.7699999996</v>
      </c>
    </row>
    <row r="4238" spans="1:15" x14ac:dyDescent="0.25">
      <c r="A4238" s="2">
        <v>45110.885960648149</v>
      </c>
      <c r="B4238">
        <f t="shared" si="132"/>
        <v>3</v>
      </c>
      <c r="C4238">
        <f t="shared" si="133"/>
        <v>7</v>
      </c>
      <c r="D4238" s="2">
        <f>DATE(2023,KB_s[[#This Row],[Monat]],KB_s[[#This Row],[Tag]])</f>
        <v>45110</v>
      </c>
      <c r="E4238" s="3">
        <f>WEEKNUM(KB_s[[#This Row],[kill_datetime]],2)</f>
        <v>28</v>
      </c>
      <c r="F4238" t="s">
        <v>422</v>
      </c>
      <c r="G4238" t="s">
        <v>13</v>
      </c>
      <c r="H4238" t="s">
        <v>82</v>
      </c>
      <c r="I4238" t="s">
        <v>20</v>
      </c>
      <c r="J4238" t="s">
        <v>106</v>
      </c>
      <c r="K4238" t="s">
        <v>32</v>
      </c>
      <c r="L4238" t="s">
        <v>77</v>
      </c>
      <c r="M4238" t="s">
        <v>78</v>
      </c>
      <c r="N4238" s="1">
        <v>28453945.109999999</v>
      </c>
      <c r="O4238" s="1">
        <v>12268474.220000001</v>
      </c>
    </row>
    <row r="4239" spans="1:15" x14ac:dyDescent="0.25">
      <c r="A4239" s="2">
        <v>45110.885972222219</v>
      </c>
      <c r="B4239">
        <f t="shared" si="132"/>
        <v>3</v>
      </c>
      <c r="C4239">
        <f t="shared" si="133"/>
        <v>7</v>
      </c>
      <c r="D4239" s="2">
        <f>DATE(2023,KB_s[[#This Row],[Monat]],KB_s[[#This Row],[Tag]])</f>
        <v>45110</v>
      </c>
      <c r="E4239" s="3">
        <f>WEEKNUM(KB_s[[#This Row],[kill_datetime]],2)</f>
        <v>28</v>
      </c>
      <c r="F4239" t="s">
        <v>12</v>
      </c>
      <c r="G4239" t="s">
        <v>13</v>
      </c>
      <c r="H4239" t="s">
        <v>23</v>
      </c>
      <c r="I4239" t="s">
        <v>20</v>
      </c>
      <c r="J4239" t="s">
        <v>73</v>
      </c>
      <c r="K4239" t="s">
        <v>32</v>
      </c>
      <c r="L4239" t="s">
        <v>77</v>
      </c>
      <c r="M4239" t="s">
        <v>78</v>
      </c>
      <c r="N4239" s="1">
        <v>29898642.379999999</v>
      </c>
      <c r="O4239" s="1">
        <v>7397337.6399999997</v>
      </c>
    </row>
    <row r="4240" spans="1:15" x14ac:dyDescent="0.25">
      <c r="A4240" s="2">
        <v>45110.886006944442</v>
      </c>
      <c r="B4240">
        <f t="shared" si="132"/>
        <v>3</v>
      </c>
      <c r="C4240">
        <f t="shared" si="133"/>
        <v>7</v>
      </c>
      <c r="D4240" s="2">
        <f>DATE(2023,KB_s[[#This Row],[Monat]],KB_s[[#This Row],[Tag]])</f>
        <v>45110</v>
      </c>
      <c r="E4240" s="3">
        <f>WEEKNUM(KB_s[[#This Row],[kill_datetime]],2)</f>
        <v>28</v>
      </c>
      <c r="F4240" t="s">
        <v>76</v>
      </c>
      <c r="G4240" t="s">
        <v>13</v>
      </c>
      <c r="H4240" t="s">
        <v>277</v>
      </c>
      <c r="I4240" t="s">
        <v>20</v>
      </c>
      <c r="J4240" t="s">
        <v>34</v>
      </c>
      <c r="K4240" t="s">
        <v>32</v>
      </c>
      <c r="L4240" t="s">
        <v>77</v>
      </c>
      <c r="M4240" t="s">
        <v>78</v>
      </c>
      <c r="N4240" s="1">
        <v>36751953.310000002</v>
      </c>
      <c r="O4240" s="1">
        <v>18234301.059999999</v>
      </c>
    </row>
    <row r="4241" spans="1:15" x14ac:dyDescent="0.25">
      <c r="A4241" s="2">
        <v>45110.886030092595</v>
      </c>
      <c r="B4241">
        <f t="shared" si="132"/>
        <v>3</v>
      </c>
      <c r="C4241">
        <f t="shared" si="133"/>
        <v>7</v>
      </c>
      <c r="D4241" s="2">
        <f>DATE(2023,KB_s[[#This Row],[Monat]],KB_s[[#This Row],[Tag]])</f>
        <v>45110</v>
      </c>
      <c r="E4241" s="3">
        <f>WEEKNUM(KB_s[[#This Row],[kill_datetime]],2)</f>
        <v>28</v>
      </c>
      <c r="F4241" t="s">
        <v>76</v>
      </c>
      <c r="G4241" t="s">
        <v>13</v>
      </c>
      <c r="H4241" t="s">
        <v>23</v>
      </c>
      <c r="I4241" t="s">
        <v>20</v>
      </c>
      <c r="J4241" t="s">
        <v>73</v>
      </c>
      <c r="K4241" t="s">
        <v>32</v>
      </c>
      <c r="L4241" t="s">
        <v>77</v>
      </c>
      <c r="M4241" t="s">
        <v>78</v>
      </c>
      <c r="N4241" s="1">
        <v>29613311.620000001</v>
      </c>
      <c r="O4241" s="1">
        <v>12523374.140000001</v>
      </c>
    </row>
    <row r="4242" spans="1:15" x14ac:dyDescent="0.25">
      <c r="A4242" s="2">
        <v>45110.886053240742</v>
      </c>
      <c r="B4242">
        <f t="shared" si="132"/>
        <v>3</v>
      </c>
      <c r="C4242">
        <f t="shared" si="133"/>
        <v>7</v>
      </c>
      <c r="D4242" s="2">
        <f>DATE(2023,KB_s[[#This Row],[Monat]],KB_s[[#This Row],[Tag]])</f>
        <v>45110</v>
      </c>
      <c r="E4242" s="3">
        <f>WEEKNUM(KB_s[[#This Row],[kill_datetime]],2)</f>
        <v>28</v>
      </c>
      <c r="F4242" t="s">
        <v>579</v>
      </c>
      <c r="G4242" t="s">
        <v>13</v>
      </c>
      <c r="H4242" t="s">
        <v>23</v>
      </c>
      <c r="I4242" t="s">
        <v>20</v>
      </c>
      <c r="J4242" t="s">
        <v>34</v>
      </c>
      <c r="K4242" t="s">
        <v>32</v>
      </c>
      <c r="L4242" t="s">
        <v>77</v>
      </c>
      <c r="M4242" t="s">
        <v>78</v>
      </c>
      <c r="N4242" s="1">
        <v>36649824.469999999</v>
      </c>
      <c r="O4242" s="1">
        <v>21914572.809999999</v>
      </c>
    </row>
    <row r="4243" spans="1:15" x14ac:dyDescent="0.25">
      <c r="A4243" s="2">
        <v>45110.886064814818</v>
      </c>
      <c r="B4243">
        <f t="shared" si="132"/>
        <v>3</v>
      </c>
      <c r="C4243">
        <f t="shared" si="133"/>
        <v>7</v>
      </c>
      <c r="D4243" s="2">
        <f>DATE(2023,KB_s[[#This Row],[Monat]],KB_s[[#This Row],[Tag]])</f>
        <v>45110</v>
      </c>
      <c r="E4243" s="3">
        <f>WEEKNUM(KB_s[[#This Row],[kill_datetime]],2)</f>
        <v>28</v>
      </c>
      <c r="F4243" t="s">
        <v>22</v>
      </c>
      <c r="G4243" t="s">
        <v>13</v>
      </c>
      <c r="H4243" t="s">
        <v>23</v>
      </c>
      <c r="I4243" t="s">
        <v>20</v>
      </c>
      <c r="J4243" t="s">
        <v>132</v>
      </c>
      <c r="K4243" t="s">
        <v>32</v>
      </c>
      <c r="L4243" t="s">
        <v>77</v>
      </c>
      <c r="M4243" t="s">
        <v>78</v>
      </c>
      <c r="N4243" s="1">
        <v>28569582.09</v>
      </c>
      <c r="O4243" s="1">
        <v>6508103.2400000002</v>
      </c>
    </row>
    <row r="4244" spans="1:15" x14ac:dyDescent="0.25">
      <c r="A4244" s="2">
        <v>45110.886111111111</v>
      </c>
      <c r="B4244">
        <f t="shared" si="132"/>
        <v>3</v>
      </c>
      <c r="C4244">
        <f t="shared" si="133"/>
        <v>7</v>
      </c>
      <c r="D4244" s="2">
        <f>DATE(2023,KB_s[[#This Row],[Monat]],KB_s[[#This Row],[Tag]])</f>
        <v>45110</v>
      </c>
      <c r="E4244" s="3">
        <f>WEEKNUM(KB_s[[#This Row],[kill_datetime]],2)</f>
        <v>28</v>
      </c>
      <c r="F4244" t="s">
        <v>12</v>
      </c>
      <c r="G4244" t="s">
        <v>13</v>
      </c>
      <c r="H4244" t="s">
        <v>28</v>
      </c>
      <c r="I4244" t="s">
        <v>20</v>
      </c>
      <c r="J4244" t="s">
        <v>106</v>
      </c>
      <c r="K4244" t="s">
        <v>32</v>
      </c>
      <c r="L4244" t="s">
        <v>77</v>
      </c>
      <c r="M4244" t="s">
        <v>78</v>
      </c>
      <c r="N4244" s="1">
        <v>26500718.989999998</v>
      </c>
      <c r="O4244" s="1">
        <v>11791841.880000001</v>
      </c>
    </row>
    <row r="4245" spans="1:15" x14ac:dyDescent="0.25">
      <c r="A4245" s="2">
        <v>45110.886134259257</v>
      </c>
      <c r="B4245">
        <f t="shared" si="132"/>
        <v>3</v>
      </c>
      <c r="C4245">
        <f t="shared" si="133"/>
        <v>7</v>
      </c>
      <c r="D4245" s="2">
        <f>DATE(2023,KB_s[[#This Row],[Monat]],KB_s[[#This Row],[Tag]])</f>
        <v>45110</v>
      </c>
      <c r="E4245" s="3">
        <f>WEEKNUM(KB_s[[#This Row],[kill_datetime]],2)</f>
        <v>28</v>
      </c>
      <c r="F4245" t="s">
        <v>312</v>
      </c>
      <c r="G4245" t="s">
        <v>13</v>
      </c>
      <c r="H4245" t="s">
        <v>23</v>
      </c>
      <c r="I4245" t="s">
        <v>20</v>
      </c>
      <c r="J4245" t="s">
        <v>106</v>
      </c>
      <c r="K4245" t="s">
        <v>32</v>
      </c>
      <c r="L4245" t="s">
        <v>77</v>
      </c>
      <c r="M4245" t="s">
        <v>78</v>
      </c>
      <c r="N4245" s="1">
        <v>26226056.890000001</v>
      </c>
      <c r="O4245" s="1">
        <v>11156893.630000001</v>
      </c>
    </row>
    <row r="4246" spans="1:15" x14ac:dyDescent="0.25">
      <c r="A4246" s="2">
        <v>45110.886157407411</v>
      </c>
      <c r="B4246">
        <f t="shared" si="132"/>
        <v>3</v>
      </c>
      <c r="C4246">
        <f t="shared" si="133"/>
        <v>7</v>
      </c>
      <c r="D4246" s="2">
        <f>DATE(2023,KB_s[[#This Row],[Monat]],KB_s[[#This Row],[Tag]])</f>
        <v>45110</v>
      </c>
      <c r="E4246" s="3">
        <f>WEEKNUM(KB_s[[#This Row],[kill_datetime]],2)</f>
        <v>28</v>
      </c>
      <c r="F4246" t="s">
        <v>22</v>
      </c>
      <c r="G4246" t="s">
        <v>13</v>
      </c>
      <c r="H4246" t="s">
        <v>508</v>
      </c>
      <c r="I4246" t="s">
        <v>20</v>
      </c>
      <c r="J4246" t="s">
        <v>39</v>
      </c>
      <c r="K4246" t="s">
        <v>32</v>
      </c>
      <c r="L4246" t="s">
        <v>77</v>
      </c>
      <c r="M4246" t="s">
        <v>78</v>
      </c>
      <c r="N4246" s="1">
        <v>14298118.24</v>
      </c>
      <c r="O4246" s="1">
        <v>3632797.26</v>
      </c>
    </row>
    <row r="4247" spans="1:15" x14ac:dyDescent="0.25">
      <c r="A4247" s="2">
        <v>45110.886180555557</v>
      </c>
      <c r="B4247">
        <f t="shared" si="132"/>
        <v>3</v>
      </c>
      <c r="C4247">
        <f t="shared" si="133"/>
        <v>7</v>
      </c>
      <c r="D4247" s="2">
        <f>DATE(2023,KB_s[[#This Row],[Monat]],KB_s[[#This Row],[Tag]])</f>
        <v>45110</v>
      </c>
      <c r="E4247" s="3">
        <f>WEEKNUM(KB_s[[#This Row],[kill_datetime]],2)</f>
        <v>28</v>
      </c>
      <c r="F4247" t="s">
        <v>305</v>
      </c>
      <c r="G4247" t="s">
        <v>13</v>
      </c>
      <c r="H4247" t="s">
        <v>198</v>
      </c>
      <c r="I4247" t="s">
        <v>20</v>
      </c>
      <c r="J4247" t="s">
        <v>106</v>
      </c>
      <c r="K4247" t="s">
        <v>32</v>
      </c>
      <c r="L4247" t="s">
        <v>77</v>
      </c>
      <c r="M4247" t="s">
        <v>78</v>
      </c>
      <c r="N4247" s="1">
        <v>26456504.399999999</v>
      </c>
      <c r="O4247" s="1">
        <v>13420273.32</v>
      </c>
    </row>
    <row r="4248" spans="1:15" x14ac:dyDescent="0.25">
      <c r="A4248" s="2">
        <v>45110.886192129627</v>
      </c>
      <c r="B4248">
        <f t="shared" si="132"/>
        <v>3</v>
      </c>
      <c r="C4248">
        <f t="shared" si="133"/>
        <v>7</v>
      </c>
      <c r="D4248" s="2">
        <f>DATE(2023,KB_s[[#This Row],[Monat]],KB_s[[#This Row],[Tag]])</f>
        <v>45110</v>
      </c>
      <c r="E4248" s="3">
        <f>WEEKNUM(KB_s[[#This Row],[kill_datetime]],2)</f>
        <v>28</v>
      </c>
      <c r="F4248" t="s">
        <v>12</v>
      </c>
      <c r="G4248" t="s">
        <v>13</v>
      </c>
      <c r="H4248" t="s">
        <v>330</v>
      </c>
      <c r="I4248" t="s">
        <v>20</v>
      </c>
      <c r="J4248" t="s">
        <v>73</v>
      </c>
      <c r="K4248" t="s">
        <v>32</v>
      </c>
      <c r="L4248" t="s">
        <v>77</v>
      </c>
      <c r="M4248" t="s">
        <v>78</v>
      </c>
      <c r="N4248" s="1">
        <v>29870026.879999999</v>
      </c>
      <c r="O4248" s="1">
        <v>12726373.07</v>
      </c>
    </row>
    <row r="4249" spans="1:15" x14ac:dyDescent="0.25">
      <c r="A4249" s="2">
        <v>45110.886296296296</v>
      </c>
      <c r="B4249">
        <f t="shared" si="132"/>
        <v>3</v>
      </c>
      <c r="C4249">
        <f t="shared" si="133"/>
        <v>7</v>
      </c>
      <c r="D4249" s="2">
        <f>DATE(2023,KB_s[[#This Row],[Monat]],KB_s[[#This Row],[Tag]])</f>
        <v>45110</v>
      </c>
      <c r="E4249" s="3">
        <f>WEEKNUM(KB_s[[#This Row],[kill_datetime]],2)</f>
        <v>28</v>
      </c>
      <c r="F4249" t="s">
        <v>305</v>
      </c>
      <c r="G4249" t="s">
        <v>13</v>
      </c>
      <c r="H4249" t="s">
        <v>82</v>
      </c>
      <c r="I4249" t="s">
        <v>20</v>
      </c>
      <c r="J4249" t="s">
        <v>34</v>
      </c>
      <c r="K4249" t="s">
        <v>32</v>
      </c>
      <c r="L4249" t="s">
        <v>77</v>
      </c>
      <c r="M4249" t="s">
        <v>78</v>
      </c>
      <c r="N4249" s="1">
        <v>36599500.509999998</v>
      </c>
      <c r="O4249" s="1">
        <v>20924606.420000002</v>
      </c>
    </row>
    <row r="4250" spans="1:15" x14ac:dyDescent="0.25">
      <c r="A4250" s="2">
        <v>45110.886307870373</v>
      </c>
      <c r="B4250">
        <f t="shared" si="132"/>
        <v>3</v>
      </c>
      <c r="C4250">
        <f t="shared" si="133"/>
        <v>7</v>
      </c>
      <c r="D4250" s="2">
        <f>DATE(2023,KB_s[[#This Row],[Monat]],KB_s[[#This Row],[Tag]])</f>
        <v>45110</v>
      </c>
      <c r="E4250" s="3">
        <f>WEEKNUM(KB_s[[#This Row],[kill_datetime]],2)</f>
        <v>28</v>
      </c>
      <c r="F4250" t="s">
        <v>22</v>
      </c>
      <c r="G4250" t="s">
        <v>13</v>
      </c>
      <c r="H4250" t="s">
        <v>359</v>
      </c>
      <c r="I4250" t="s">
        <v>20</v>
      </c>
      <c r="J4250" t="s">
        <v>106</v>
      </c>
      <c r="K4250" t="s">
        <v>32</v>
      </c>
      <c r="L4250" t="s">
        <v>77</v>
      </c>
      <c r="M4250" t="s">
        <v>78</v>
      </c>
      <c r="N4250" s="1">
        <v>26611979.82</v>
      </c>
      <c r="O4250" s="1">
        <v>10462272.710000001</v>
      </c>
    </row>
    <row r="4251" spans="1:15" x14ac:dyDescent="0.25">
      <c r="A4251" s="2">
        <v>45110.886331018519</v>
      </c>
      <c r="B4251">
        <f t="shared" si="132"/>
        <v>3</v>
      </c>
      <c r="C4251">
        <f t="shared" si="133"/>
        <v>7</v>
      </c>
      <c r="D4251" s="2">
        <f>DATE(2023,KB_s[[#This Row],[Monat]],KB_s[[#This Row],[Tag]])</f>
        <v>45110</v>
      </c>
      <c r="E4251" s="3">
        <f>WEEKNUM(KB_s[[#This Row],[kill_datetime]],2)</f>
        <v>28</v>
      </c>
      <c r="F4251" t="s">
        <v>22</v>
      </c>
      <c r="G4251" t="s">
        <v>13</v>
      </c>
      <c r="H4251" t="s">
        <v>349</v>
      </c>
      <c r="I4251" t="s">
        <v>20</v>
      </c>
      <c r="J4251" t="s">
        <v>106</v>
      </c>
      <c r="K4251" t="s">
        <v>32</v>
      </c>
      <c r="L4251" t="s">
        <v>77</v>
      </c>
      <c r="M4251" t="s">
        <v>78</v>
      </c>
      <c r="N4251" s="1">
        <v>26397280.789999999</v>
      </c>
      <c r="O4251" s="1">
        <v>5632317.1399999997</v>
      </c>
    </row>
    <row r="4252" spans="1:15" x14ac:dyDescent="0.25">
      <c r="A4252" s="2">
        <v>45110.891064814816</v>
      </c>
      <c r="B4252">
        <f t="shared" si="132"/>
        <v>3</v>
      </c>
      <c r="C4252">
        <f t="shared" si="133"/>
        <v>7</v>
      </c>
      <c r="D4252" s="2">
        <f>DATE(2023,KB_s[[#This Row],[Monat]],KB_s[[#This Row],[Tag]])</f>
        <v>45110</v>
      </c>
      <c r="E4252" s="3">
        <f>WEEKNUM(KB_s[[#This Row],[kill_datetime]],2)</f>
        <v>28</v>
      </c>
      <c r="F4252" t="s">
        <v>422</v>
      </c>
      <c r="G4252" t="s">
        <v>13</v>
      </c>
      <c r="H4252" t="s">
        <v>72</v>
      </c>
      <c r="I4252" t="s">
        <v>20</v>
      </c>
      <c r="J4252" t="s">
        <v>39</v>
      </c>
      <c r="K4252" t="s">
        <v>32</v>
      </c>
      <c r="L4252" t="s">
        <v>107</v>
      </c>
      <c r="M4252" t="s">
        <v>78</v>
      </c>
      <c r="N4252" s="1">
        <v>16338908.220000001</v>
      </c>
      <c r="O4252" s="1">
        <v>6216582.5800000001</v>
      </c>
    </row>
    <row r="4253" spans="1:15" x14ac:dyDescent="0.25">
      <c r="A4253" s="2">
        <v>45110.928599537037</v>
      </c>
      <c r="B4253">
        <f t="shared" si="132"/>
        <v>3</v>
      </c>
      <c r="C4253">
        <f t="shared" si="133"/>
        <v>7</v>
      </c>
      <c r="D4253" s="2">
        <f>DATE(2023,KB_s[[#This Row],[Monat]],KB_s[[#This Row],[Tag]])</f>
        <v>45110</v>
      </c>
      <c r="E4253" s="3">
        <f>WEEKNUM(KB_s[[#This Row],[kill_datetime]],2)</f>
        <v>28</v>
      </c>
      <c r="F4253" t="s">
        <v>75</v>
      </c>
      <c r="G4253" t="s">
        <v>60</v>
      </c>
      <c r="H4253" t="s">
        <v>479</v>
      </c>
      <c r="I4253" t="s">
        <v>13</v>
      </c>
      <c r="J4253" t="s">
        <v>48</v>
      </c>
      <c r="K4253" t="s">
        <v>25</v>
      </c>
      <c r="L4253" t="s">
        <v>257</v>
      </c>
      <c r="M4253" t="s">
        <v>38</v>
      </c>
      <c r="N4253" s="1">
        <v>9644097.9299999997</v>
      </c>
      <c r="O4253" s="1">
        <v>6641382.6500000004</v>
      </c>
    </row>
    <row r="4254" spans="1:15" x14ac:dyDescent="0.25">
      <c r="A4254" s="2">
        <v>45110.951967592591</v>
      </c>
      <c r="B4254">
        <f t="shared" si="132"/>
        <v>3</v>
      </c>
      <c r="C4254">
        <f t="shared" si="133"/>
        <v>7</v>
      </c>
      <c r="D4254" s="2">
        <f>DATE(2023,KB_s[[#This Row],[Monat]],KB_s[[#This Row],[Tag]])</f>
        <v>45110</v>
      </c>
      <c r="E4254" s="3">
        <f>WEEKNUM(KB_s[[#This Row],[kill_datetime]],2)</f>
        <v>28</v>
      </c>
      <c r="F4254" t="s">
        <v>75</v>
      </c>
      <c r="G4254" t="s">
        <v>60</v>
      </c>
      <c r="H4254" t="s">
        <v>70</v>
      </c>
      <c r="I4254" t="s">
        <v>13</v>
      </c>
      <c r="J4254" t="s">
        <v>44</v>
      </c>
      <c r="K4254" t="s">
        <v>17</v>
      </c>
      <c r="L4254" t="s">
        <v>257</v>
      </c>
      <c r="M4254" t="s">
        <v>38</v>
      </c>
      <c r="N4254" s="1">
        <v>7795456.54</v>
      </c>
      <c r="O4254" s="1">
        <v>2402641.6</v>
      </c>
    </row>
    <row r="4255" spans="1:15" x14ac:dyDescent="0.25">
      <c r="A4255" s="2">
        <v>45110.963368055556</v>
      </c>
      <c r="B4255">
        <f t="shared" si="132"/>
        <v>3</v>
      </c>
      <c r="C4255">
        <f t="shared" si="133"/>
        <v>7</v>
      </c>
      <c r="D4255" s="2">
        <f>DATE(2023,KB_s[[#This Row],[Monat]],KB_s[[#This Row],[Tag]])</f>
        <v>45110</v>
      </c>
      <c r="E4255" s="3">
        <f>WEEKNUM(KB_s[[#This Row],[kill_datetime]],2)</f>
        <v>28</v>
      </c>
      <c r="F4255" t="s">
        <v>75</v>
      </c>
      <c r="G4255" t="s">
        <v>60</v>
      </c>
      <c r="H4255" t="s">
        <v>70</v>
      </c>
      <c r="I4255" t="s">
        <v>13</v>
      </c>
      <c r="J4255" t="s">
        <v>44</v>
      </c>
      <c r="K4255" t="s">
        <v>17</v>
      </c>
      <c r="L4255" t="s">
        <v>257</v>
      </c>
      <c r="M4255" t="s">
        <v>38</v>
      </c>
      <c r="N4255" s="1">
        <v>2643840.75</v>
      </c>
      <c r="O4255" s="1">
        <v>1887302.48</v>
      </c>
    </row>
    <row r="4256" spans="1:15" x14ac:dyDescent="0.25">
      <c r="A4256" s="2">
        <v>45111.006469907406</v>
      </c>
      <c r="B4256">
        <f t="shared" si="132"/>
        <v>4</v>
      </c>
      <c r="C4256">
        <f t="shared" si="133"/>
        <v>7</v>
      </c>
      <c r="D4256" s="2">
        <f>DATE(2023,KB_s[[#This Row],[Monat]],KB_s[[#This Row],[Tag]])</f>
        <v>45111</v>
      </c>
      <c r="E4256" s="3">
        <f>WEEKNUM(KB_s[[#This Row],[kill_datetime]],2)</f>
        <v>28</v>
      </c>
      <c r="F4256" t="s">
        <v>164</v>
      </c>
      <c r="G4256" t="s">
        <v>13</v>
      </c>
      <c r="H4256" t="s">
        <v>277</v>
      </c>
      <c r="I4256" t="s">
        <v>20</v>
      </c>
      <c r="J4256" t="s">
        <v>157</v>
      </c>
      <c r="K4256" t="s">
        <v>32</v>
      </c>
      <c r="L4256" t="s">
        <v>693</v>
      </c>
      <c r="M4256" t="s">
        <v>78</v>
      </c>
      <c r="N4256" s="1">
        <v>83808355.409999996</v>
      </c>
      <c r="O4256" s="1">
        <v>54297177.409999996</v>
      </c>
    </row>
    <row r="4257" spans="1:15" x14ac:dyDescent="0.25">
      <c r="A4257" s="2">
        <v>45111.007453703707</v>
      </c>
      <c r="B4257">
        <f t="shared" si="132"/>
        <v>4</v>
      </c>
      <c r="C4257">
        <f t="shared" si="133"/>
        <v>7</v>
      </c>
      <c r="D4257" s="2">
        <f>DATE(2023,KB_s[[#This Row],[Monat]],KB_s[[#This Row],[Tag]])</f>
        <v>45111</v>
      </c>
      <c r="E4257" s="3">
        <f>WEEKNUM(KB_s[[#This Row],[kill_datetime]],2)</f>
        <v>28</v>
      </c>
      <c r="F4257" t="s">
        <v>164</v>
      </c>
      <c r="G4257" t="s">
        <v>13</v>
      </c>
      <c r="H4257" t="s">
        <v>277</v>
      </c>
      <c r="I4257" t="s">
        <v>20</v>
      </c>
      <c r="J4257" t="s">
        <v>190</v>
      </c>
      <c r="K4257" t="s">
        <v>32</v>
      </c>
      <c r="L4257" t="s">
        <v>693</v>
      </c>
      <c r="M4257" t="s">
        <v>78</v>
      </c>
      <c r="N4257" s="1">
        <v>58813473.57</v>
      </c>
      <c r="O4257" s="1">
        <v>47621800.100000001</v>
      </c>
    </row>
    <row r="4258" spans="1:15" x14ac:dyDescent="0.25">
      <c r="A4258" s="2">
        <v>45111.01840277778</v>
      </c>
      <c r="B4258">
        <f t="shared" si="132"/>
        <v>4</v>
      </c>
      <c r="C4258">
        <f t="shared" si="133"/>
        <v>7</v>
      </c>
      <c r="D4258" s="2">
        <f>DATE(2023,KB_s[[#This Row],[Monat]],KB_s[[#This Row],[Tag]])</f>
        <v>45111</v>
      </c>
      <c r="E4258" s="3">
        <f>WEEKNUM(KB_s[[#This Row],[kill_datetime]],2)</f>
        <v>28</v>
      </c>
      <c r="F4258" t="s">
        <v>170</v>
      </c>
      <c r="G4258" t="s">
        <v>20</v>
      </c>
      <c r="H4258" t="s">
        <v>170</v>
      </c>
      <c r="I4258" t="s">
        <v>20</v>
      </c>
      <c r="J4258" t="s">
        <v>114</v>
      </c>
      <c r="K4258" t="s">
        <v>17</v>
      </c>
      <c r="L4258" t="s">
        <v>91</v>
      </c>
      <c r="M4258" t="s">
        <v>66</v>
      </c>
      <c r="N4258" s="1">
        <v>243930998.62</v>
      </c>
      <c r="O4258" s="1">
        <v>227473517.28999999</v>
      </c>
    </row>
    <row r="4259" spans="1:15" x14ac:dyDescent="0.25">
      <c r="A4259" s="2">
        <v>45111.036203703705</v>
      </c>
      <c r="B4259">
        <f t="shared" si="132"/>
        <v>4</v>
      </c>
      <c r="C4259">
        <f t="shared" si="133"/>
        <v>7</v>
      </c>
      <c r="D4259" s="2">
        <f>DATE(2023,KB_s[[#This Row],[Monat]],KB_s[[#This Row],[Tag]])</f>
        <v>45111</v>
      </c>
      <c r="E4259" s="3">
        <f>WEEKNUM(KB_s[[#This Row],[kill_datetime]],2)</f>
        <v>28</v>
      </c>
      <c r="F4259" t="s">
        <v>22</v>
      </c>
      <c r="G4259" t="s">
        <v>13</v>
      </c>
      <c r="H4259" t="s">
        <v>22</v>
      </c>
      <c r="I4259" t="s">
        <v>13</v>
      </c>
      <c r="J4259" t="s">
        <v>98</v>
      </c>
      <c r="K4259" t="s">
        <v>52</v>
      </c>
      <c r="L4259" t="s">
        <v>107</v>
      </c>
      <c r="M4259" t="s">
        <v>78</v>
      </c>
      <c r="N4259" s="1">
        <v>153619971.22</v>
      </c>
      <c r="O4259" s="1">
        <v>153590663.31999999</v>
      </c>
    </row>
    <row r="4260" spans="1:15" x14ac:dyDescent="0.25">
      <c r="A4260" s="2">
        <v>45111.03707175926</v>
      </c>
      <c r="B4260">
        <f t="shared" si="132"/>
        <v>4</v>
      </c>
      <c r="C4260">
        <f t="shared" si="133"/>
        <v>7</v>
      </c>
      <c r="D4260" s="2">
        <f>DATE(2023,KB_s[[#This Row],[Monat]],KB_s[[#This Row],[Tag]])</f>
        <v>45111</v>
      </c>
      <c r="E4260" s="3">
        <f>WEEKNUM(KB_s[[#This Row],[kill_datetime]],2)</f>
        <v>28</v>
      </c>
      <c r="F4260" t="s">
        <v>81</v>
      </c>
      <c r="G4260" t="s">
        <v>20</v>
      </c>
      <c r="H4260" t="s">
        <v>686</v>
      </c>
      <c r="I4260" t="s">
        <v>27</v>
      </c>
      <c r="J4260" t="s">
        <v>80</v>
      </c>
      <c r="K4260" t="s">
        <v>36</v>
      </c>
      <c r="L4260" t="s">
        <v>168</v>
      </c>
      <c r="M4260" t="s">
        <v>38</v>
      </c>
      <c r="N4260" s="1">
        <v>59826554.780000001</v>
      </c>
      <c r="O4260" s="1">
        <v>49941754</v>
      </c>
    </row>
    <row r="4261" spans="1:15" x14ac:dyDescent="0.25">
      <c r="A4261" s="2">
        <v>45111.078738425924</v>
      </c>
      <c r="B4261">
        <f t="shared" si="132"/>
        <v>4</v>
      </c>
      <c r="C4261">
        <f t="shared" si="133"/>
        <v>7</v>
      </c>
      <c r="D4261" s="2">
        <f>DATE(2023,KB_s[[#This Row],[Monat]],KB_s[[#This Row],[Tag]])</f>
        <v>45111</v>
      </c>
      <c r="E4261" s="3">
        <f>WEEKNUM(KB_s[[#This Row],[kill_datetime]],2)</f>
        <v>28</v>
      </c>
      <c r="F4261" t="s">
        <v>75</v>
      </c>
      <c r="G4261" t="s">
        <v>60</v>
      </c>
      <c r="H4261" t="s">
        <v>686</v>
      </c>
      <c r="I4261" t="s">
        <v>27</v>
      </c>
      <c r="J4261" t="s">
        <v>80</v>
      </c>
      <c r="K4261" t="s">
        <v>36</v>
      </c>
      <c r="L4261" t="s">
        <v>227</v>
      </c>
      <c r="M4261" t="s">
        <v>38</v>
      </c>
      <c r="N4261" s="1">
        <v>48098908.200000003</v>
      </c>
      <c r="O4261" s="1">
        <v>39453416.100000001</v>
      </c>
    </row>
    <row r="4262" spans="1:15" x14ac:dyDescent="0.25">
      <c r="A4262" s="2">
        <v>45111.136759259258</v>
      </c>
      <c r="B4262">
        <f t="shared" si="132"/>
        <v>4</v>
      </c>
      <c r="C4262">
        <f t="shared" si="133"/>
        <v>7</v>
      </c>
      <c r="D4262" s="2">
        <f>DATE(2023,KB_s[[#This Row],[Monat]],KB_s[[#This Row],[Tag]])</f>
        <v>45111</v>
      </c>
      <c r="E4262" s="3">
        <f>WEEKNUM(KB_s[[#This Row],[kill_datetime]],2)</f>
        <v>28</v>
      </c>
      <c r="F4262" t="s">
        <v>480</v>
      </c>
      <c r="G4262" t="s">
        <v>13</v>
      </c>
      <c r="H4262" t="s">
        <v>89</v>
      </c>
      <c r="I4262" t="s">
        <v>20</v>
      </c>
      <c r="J4262" t="s">
        <v>111</v>
      </c>
      <c r="K4262" t="s">
        <v>25</v>
      </c>
      <c r="L4262" t="s">
        <v>206</v>
      </c>
      <c r="M4262" t="s">
        <v>78</v>
      </c>
      <c r="N4262" s="1">
        <v>8636811.3200000003</v>
      </c>
      <c r="O4262" s="1">
        <v>4027701.89</v>
      </c>
    </row>
    <row r="4263" spans="1:15" x14ac:dyDescent="0.25">
      <c r="A4263" s="2">
        <v>45111.149756944447</v>
      </c>
      <c r="B4263">
        <f t="shared" si="132"/>
        <v>4</v>
      </c>
      <c r="C4263">
        <f t="shared" si="133"/>
        <v>7</v>
      </c>
      <c r="D4263" s="2">
        <f>DATE(2023,KB_s[[#This Row],[Monat]],KB_s[[#This Row],[Tag]])</f>
        <v>45111</v>
      </c>
      <c r="E4263" s="3">
        <f>WEEKNUM(KB_s[[#This Row],[kill_datetime]],2)</f>
        <v>28</v>
      </c>
      <c r="F4263" t="s">
        <v>81</v>
      </c>
      <c r="G4263" t="s">
        <v>20</v>
      </c>
      <c r="H4263" t="s">
        <v>21</v>
      </c>
      <c r="I4263" t="s">
        <v>13</v>
      </c>
      <c r="J4263" t="s">
        <v>42</v>
      </c>
      <c r="K4263" t="s">
        <v>25</v>
      </c>
      <c r="L4263" t="s">
        <v>206</v>
      </c>
      <c r="M4263" t="s">
        <v>78</v>
      </c>
      <c r="N4263" s="1">
        <v>16239926.630000001</v>
      </c>
      <c r="O4263" s="1">
        <v>12909777.33</v>
      </c>
    </row>
    <row r="4264" spans="1:15" x14ac:dyDescent="0.25">
      <c r="A4264" s="2">
        <v>45111.150173611109</v>
      </c>
      <c r="B4264">
        <f t="shared" si="132"/>
        <v>4</v>
      </c>
      <c r="C4264">
        <f t="shared" si="133"/>
        <v>7</v>
      </c>
      <c r="D4264" s="2">
        <f>DATE(2023,KB_s[[#This Row],[Monat]],KB_s[[#This Row],[Tag]])</f>
        <v>45111</v>
      </c>
      <c r="E4264" s="3">
        <f>WEEKNUM(KB_s[[#This Row],[kill_datetime]],2)</f>
        <v>28</v>
      </c>
      <c r="F4264" t="s">
        <v>22</v>
      </c>
      <c r="G4264" t="s">
        <v>13</v>
      </c>
      <c r="H4264" t="s">
        <v>82</v>
      </c>
      <c r="I4264" t="s">
        <v>20</v>
      </c>
      <c r="J4264" t="s">
        <v>111</v>
      </c>
      <c r="K4264" t="s">
        <v>25</v>
      </c>
      <c r="L4264" t="s">
        <v>206</v>
      </c>
      <c r="M4264" t="s">
        <v>78</v>
      </c>
      <c r="N4264" s="1">
        <v>9223638.4100000001</v>
      </c>
      <c r="O4264" s="1">
        <v>3209615.22</v>
      </c>
    </row>
    <row r="4265" spans="1:15" x14ac:dyDescent="0.25">
      <c r="A4265" s="2">
        <v>45111.150300925925</v>
      </c>
      <c r="B4265">
        <f t="shared" si="132"/>
        <v>4</v>
      </c>
      <c r="C4265">
        <f t="shared" si="133"/>
        <v>7</v>
      </c>
      <c r="D4265" s="2">
        <f>DATE(2023,KB_s[[#This Row],[Monat]],KB_s[[#This Row],[Tag]])</f>
        <v>45111</v>
      </c>
      <c r="E4265" s="3">
        <f>WEEKNUM(KB_s[[#This Row],[kill_datetime]],2)</f>
        <v>28</v>
      </c>
      <c r="F4265" t="s">
        <v>22</v>
      </c>
      <c r="G4265" t="s">
        <v>13</v>
      </c>
      <c r="H4265" t="s">
        <v>72</v>
      </c>
      <c r="I4265" t="s">
        <v>20</v>
      </c>
      <c r="J4265" t="s">
        <v>111</v>
      </c>
      <c r="K4265" t="s">
        <v>25</v>
      </c>
      <c r="L4265" t="s">
        <v>206</v>
      </c>
      <c r="M4265" t="s">
        <v>78</v>
      </c>
      <c r="N4265" s="1">
        <v>6568506.8499999996</v>
      </c>
      <c r="O4265" s="1">
        <v>2851866.23</v>
      </c>
    </row>
    <row r="4266" spans="1:15" x14ac:dyDescent="0.25">
      <c r="A4266" s="2">
        <v>45111.15079861111</v>
      </c>
      <c r="B4266">
        <f t="shared" si="132"/>
        <v>4</v>
      </c>
      <c r="C4266">
        <f t="shared" si="133"/>
        <v>7</v>
      </c>
      <c r="D4266" s="2">
        <f>DATE(2023,KB_s[[#This Row],[Monat]],KB_s[[#This Row],[Tag]])</f>
        <v>45111</v>
      </c>
      <c r="E4266" s="3">
        <f>WEEKNUM(KB_s[[#This Row],[kill_datetime]],2)</f>
        <v>28</v>
      </c>
      <c r="F4266" t="s">
        <v>21</v>
      </c>
      <c r="G4266" t="s">
        <v>13</v>
      </c>
      <c r="H4266" t="s">
        <v>297</v>
      </c>
      <c r="I4266" t="s">
        <v>20</v>
      </c>
      <c r="J4266" t="s">
        <v>35</v>
      </c>
      <c r="K4266" t="s">
        <v>36</v>
      </c>
      <c r="L4266" t="s">
        <v>206</v>
      </c>
      <c r="M4266" t="s">
        <v>78</v>
      </c>
      <c r="N4266" s="1">
        <v>80480589.689999998</v>
      </c>
      <c r="O4266" s="1">
        <v>37038355.060000002</v>
      </c>
    </row>
    <row r="4267" spans="1:15" x14ac:dyDescent="0.25">
      <c r="A4267" s="2">
        <v>45111.221342592595</v>
      </c>
      <c r="B4267">
        <f t="shared" si="132"/>
        <v>4</v>
      </c>
      <c r="C4267">
        <f t="shared" si="133"/>
        <v>7</v>
      </c>
      <c r="D4267" s="2">
        <f>DATE(2023,KB_s[[#This Row],[Monat]],KB_s[[#This Row],[Tag]])</f>
        <v>45111</v>
      </c>
      <c r="E4267" s="3">
        <f>WEEKNUM(KB_s[[#This Row],[kill_datetime]],2)</f>
        <v>28</v>
      </c>
      <c r="F4267" t="s">
        <v>133</v>
      </c>
      <c r="G4267" t="s">
        <v>15</v>
      </c>
      <c r="H4267" t="s">
        <v>21</v>
      </c>
      <c r="I4267" t="s">
        <v>13</v>
      </c>
      <c r="J4267" t="s">
        <v>79</v>
      </c>
      <c r="K4267" t="s">
        <v>25</v>
      </c>
      <c r="L4267" t="s">
        <v>545</v>
      </c>
      <c r="M4267" t="s">
        <v>66</v>
      </c>
      <c r="N4267" s="1">
        <v>3782127.6</v>
      </c>
      <c r="O4267" s="1">
        <v>3086874.02</v>
      </c>
    </row>
    <row r="4268" spans="1:15" x14ac:dyDescent="0.25">
      <c r="A4268" s="2">
        <v>45111.221493055556</v>
      </c>
      <c r="B4268">
        <f t="shared" si="132"/>
        <v>4</v>
      </c>
      <c r="C4268">
        <f t="shared" si="133"/>
        <v>7</v>
      </c>
      <c r="D4268" s="2">
        <f>DATE(2023,KB_s[[#This Row],[Monat]],KB_s[[#This Row],[Tag]])</f>
        <v>45111</v>
      </c>
      <c r="E4268" s="3">
        <f>WEEKNUM(KB_s[[#This Row],[kill_datetime]],2)</f>
        <v>28</v>
      </c>
      <c r="F4268" t="s">
        <v>133</v>
      </c>
      <c r="G4268" t="s">
        <v>15</v>
      </c>
      <c r="H4268" t="s">
        <v>21</v>
      </c>
      <c r="I4268" t="s">
        <v>13</v>
      </c>
      <c r="J4268" t="s">
        <v>79</v>
      </c>
      <c r="K4268" t="s">
        <v>25</v>
      </c>
      <c r="L4268" t="s">
        <v>545</v>
      </c>
      <c r="M4268" t="s">
        <v>66</v>
      </c>
      <c r="N4268" s="1">
        <v>4230892.79</v>
      </c>
      <c r="O4268" s="1">
        <v>3200198.69</v>
      </c>
    </row>
    <row r="4269" spans="1:15" x14ac:dyDescent="0.25">
      <c r="A4269" s="2">
        <v>45111.221770833334</v>
      </c>
      <c r="B4269">
        <f t="shared" si="132"/>
        <v>4</v>
      </c>
      <c r="C4269">
        <f t="shared" si="133"/>
        <v>7</v>
      </c>
      <c r="D4269" s="2">
        <f>DATE(2023,KB_s[[#This Row],[Monat]],KB_s[[#This Row],[Tag]])</f>
        <v>45111</v>
      </c>
      <c r="E4269" s="3">
        <f>WEEKNUM(KB_s[[#This Row],[kill_datetime]],2)</f>
        <v>28</v>
      </c>
      <c r="F4269" t="s">
        <v>133</v>
      </c>
      <c r="G4269" t="s">
        <v>15</v>
      </c>
      <c r="H4269" t="s">
        <v>22</v>
      </c>
      <c r="I4269" t="s">
        <v>13</v>
      </c>
      <c r="J4269" t="s">
        <v>79</v>
      </c>
      <c r="K4269" t="s">
        <v>25</v>
      </c>
      <c r="L4269" t="s">
        <v>545</v>
      </c>
      <c r="M4269" t="s">
        <v>66</v>
      </c>
      <c r="N4269" s="1">
        <v>4480180.21</v>
      </c>
      <c r="O4269" s="1">
        <v>3871005.56</v>
      </c>
    </row>
    <row r="4270" spans="1:15" x14ac:dyDescent="0.25">
      <c r="A4270" s="2">
        <v>45111.305173611108</v>
      </c>
      <c r="B4270">
        <f t="shared" si="132"/>
        <v>4</v>
      </c>
      <c r="C4270">
        <f t="shared" si="133"/>
        <v>7</v>
      </c>
      <c r="D4270" s="2">
        <f>DATE(2023,KB_s[[#This Row],[Monat]],KB_s[[#This Row],[Tag]])</f>
        <v>45111</v>
      </c>
      <c r="E4270" s="3">
        <f>WEEKNUM(KB_s[[#This Row],[kill_datetime]],2)</f>
        <v>28</v>
      </c>
      <c r="F4270" t="s">
        <v>75</v>
      </c>
      <c r="G4270" t="s">
        <v>60</v>
      </c>
      <c r="H4270" t="s">
        <v>197</v>
      </c>
      <c r="I4270" t="s">
        <v>27</v>
      </c>
      <c r="J4270" t="s">
        <v>35</v>
      </c>
      <c r="K4270" t="s">
        <v>36</v>
      </c>
      <c r="L4270" t="s">
        <v>227</v>
      </c>
      <c r="M4270" t="s">
        <v>38</v>
      </c>
      <c r="N4270" s="1">
        <v>43905157.799999997</v>
      </c>
      <c r="O4270" s="1">
        <v>29900442.579999998</v>
      </c>
    </row>
    <row r="4271" spans="1:15" x14ac:dyDescent="0.25">
      <c r="A4271" s="2">
        <v>45111.319004629629</v>
      </c>
      <c r="B4271">
        <f t="shared" si="132"/>
        <v>4</v>
      </c>
      <c r="C4271">
        <f t="shared" si="133"/>
        <v>7</v>
      </c>
      <c r="D4271" s="2">
        <f>DATE(2023,KB_s[[#This Row],[Monat]],KB_s[[#This Row],[Tag]])</f>
        <v>45111</v>
      </c>
      <c r="E4271" s="3">
        <f>WEEKNUM(KB_s[[#This Row],[kill_datetime]],2)</f>
        <v>28</v>
      </c>
      <c r="F4271" t="s">
        <v>89</v>
      </c>
      <c r="G4271" t="s">
        <v>20</v>
      </c>
      <c r="H4271" t="s">
        <v>196</v>
      </c>
      <c r="I4271" t="s">
        <v>13</v>
      </c>
      <c r="J4271" t="s">
        <v>39</v>
      </c>
      <c r="K4271" t="s">
        <v>32</v>
      </c>
      <c r="L4271" t="s">
        <v>107</v>
      </c>
      <c r="M4271" t="s">
        <v>78</v>
      </c>
      <c r="N4271" s="1">
        <v>28737468.149999999</v>
      </c>
      <c r="O4271" s="1">
        <v>16432532.01</v>
      </c>
    </row>
    <row r="4272" spans="1:15" x14ac:dyDescent="0.25">
      <c r="A4272" s="2">
        <v>45111.319143518522</v>
      </c>
      <c r="B4272">
        <f t="shared" si="132"/>
        <v>4</v>
      </c>
      <c r="C4272">
        <f t="shared" si="133"/>
        <v>7</v>
      </c>
      <c r="D4272" s="2">
        <f>DATE(2023,KB_s[[#This Row],[Monat]],KB_s[[#This Row],[Tag]])</f>
        <v>45111</v>
      </c>
      <c r="E4272" s="3">
        <f>WEEKNUM(KB_s[[#This Row],[kill_datetime]],2)</f>
        <v>28</v>
      </c>
      <c r="F4272" t="s">
        <v>194</v>
      </c>
      <c r="G4272" t="s">
        <v>20</v>
      </c>
      <c r="H4272" t="s">
        <v>196</v>
      </c>
      <c r="I4272" t="s">
        <v>13</v>
      </c>
      <c r="J4272" t="s">
        <v>90</v>
      </c>
      <c r="K4272" t="s">
        <v>36</v>
      </c>
      <c r="L4272" t="s">
        <v>107</v>
      </c>
      <c r="M4272" t="s">
        <v>78</v>
      </c>
      <c r="N4272" s="1">
        <v>65164681.270000003</v>
      </c>
      <c r="O4272" s="1">
        <v>43389594.530000001</v>
      </c>
    </row>
    <row r="4273" spans="1:15" x14ac:dyDescent="0.25">
      <c r="A4273" s="2">
        <v>45111.326365740744</v>
      </c>
      <c r="B4273">
        <f t="shared" si="132"/>
        <v>4</v>
      </c>
      <c r="C4273">
        <f t="shared" si="133"/>
        <v>7</v>
      </c>
      <c r="D4273" s="2">
        <f>DATE(2023,KB_s[[#This Row],[Monat]],KB_s[[#This Row],[Tag]])</f>
        <v>45111</v>
      </c>
      <c r="E4273" s="3">
        <f>WEEKNUM(KB_s[[#This Row],[kill_datetime]],2)</f>
        <v>28</v>
      </c>
      <c r="F4273" t="s">
        <v>231</v>
      </c>
      <c r="G4273" t="s">
        <v>13</v>
      </c>
      <c r="H4273" t="s">
        <v>583</v>
      </c>
      <c r="I4273" t="s">
        <v>20</v>
      </c>
      <c r="J4273" t="s">
        <v>24</v>
      </c>
      <c r="K4273" t="s">
        <v>25</v>
      </c>
      <c r="L4273" t="s">
        <v>107</v>
      </c>
      <c r="M4273" t="s">
        <v>78</v>
      </c>
      <c r="N4273" s="1">
        <v>28473543.890000001</v>
      </c>
      <c r="O4273" s="1">
        <v>19322281.059999999</v>
      </c>
    </row>
    <row r="4274" spans="1:15" x14ac:dyDescent="0.25">
      <c r="A4274" s="2">
        <v>45111.326608796298</v>
      </c>
      <c r="B4274">
        <f t="shared" si="132"/>
        <v>4</v>
      </c>
      <c r="C4274">
        <f t="shared" si="133"/>
        <v>7</v>
      </c>
      <c r="D4274" s="2">
        <f>DATE(2023,KB_s[[#This Row],[Monat]],KB_s[[#This Row],[Tag]])</f>
        <v>45111</v>
      </c>
      <c r="E4274" s="3">
        <f>WEEKNUM(KB_s[[#This Row],[kill_datetime]],2)</f>
        <v>28</v>
      </c>
      <c r="F4274" t="s">
        <v>21</v>
      </c>
      <c r="G4274" t="s">
        <v>13</v>
      </c>
      <c r="H4274" t="s">
        <v>82</v>
      </c>
      <c r="I4274" t="s">
        <v>20</v>
      </c>
      <c r="J4274" t="s">
        <v>79</v>
      </c>
      <c r="K4274" t="s">
        <v>25</v>
      </c>
      <c r="L4274" t="s">
        <v>107</v>
      </c>
      <c r="M4274" t="s">
        <v>78</v>
      </c>
      <c r="N4274" s="1">
        <v>6806075.7999999998</v>
      </c>
      <c r="O4274" s="1">
        <v>3600462.21</v>
      </c>
    </row>
    <row r="4275" spans="1:15" x14ac:dyDescent="0.25">
      <c r="A4275" s="2">
        <v>45111.326782407406</v>
      </c>
      <c r="B4275">
        <f t="shared" si="132"/>
        <v>4</v>
      </c>
      <c r="C4275">
        <f t="shared" si="133"/>
        <v>7</v>
      </c>
      <c r="D4275" s="2">
        <f>DATE(2023,KB_s[[#This Row],[Monat]],KB_s[[#This Row],[Tag]])</f>
        <v>45111</v>
      </c>
      <c r="E4275" s="3">
        <f>WEEKNUM(KB_s[[#This Row],[kill_datetime]],2)</f>
        <v>28</v>
      </c>
      <c r="F4275" t="s">
        <v>231</v>
      </c>
      <c r="G4275" t="s">
        <v>13</v>
      </c>
      <c r="H4275" t="s">
        <v>64</v>
      </c>
      <c r="I4275" t="s">
        <v>20</v>
      </c>
      <c r="J4275" t="s">
        <v>24</v>
      </c>
      <c r="K4275" t="s">
        <v>25</v>
      </c>
      <c r="L4275" t="s">
        <v>107</v>
      </c>
      <c r="M4275" t="s">
        <v>78</v>
      </c>
      <c r="N4275" s="1">
        <v>27944397.48</v>
      </c>
      <c r="O4275" s="1">
        <v>22048787.109999999</v>
      </c>
    </row>
    <row r="4276" spans="1:15" x14ac:dyDescent="0.25">
      <c r="A4276" s="2">
        <v>45111.327025462961</v>
      </c>
      <c r="B4276">
        <f t="shared" si="132"/>
        <v>4</v>
      </c>
      <c r="C4276">
        <f t="shared" si="133"/>
        <v>7</v>
      </c>
      <c r="D4276" s="2">
        <f>DATE(2023,KB_s[[#This Row],[Monat]],KB_s[[#This Row],[Tag]])</f>
        <v>45111</v>
      </c>
      <c r="E4276" s="3">
        <f>WEEKNUM(KB_s[[#This Row],[kill_datetime]],2)</f>
        <v>28</v>
      </c>
      <c r="F4276" t="s">
        <v>23</v>
      </c>
      <c r="G4276" t="s">
        <v>20</v>
      </c>
      <c r="H4276" t="s">
        <v>21</v>
      </c>
      <c r="I4276" t="s">
        <v>13</v>
      </c>
      <c r="J4276" t="s">
        <v>267</v>
      </c>
      <c r="K4276" t="s">
        <v>17</v>
      </c>
      <c r="L4276" t="s">
        <v>107</v>
      </c>
      <c r="M4276" t="s">
        <v>78</v>
      </c>
      <c r="N4276" s="1">
        <v>1667730.94</v>
      </c>
      <c r="O4276" s="1">
        <v>1087619.5900000001</v>
      </c>
    </row>
    <row r="4277" spans="1:15" x14ac:dyDescent="0.25">
      <c r="A4277" s="2">
        <v>45111.327465277776</v>
      </c>
      <c r="B4277">
        <f t="shared" si="132"/>
        <v>4</v>
      </c>
      <c r="C4277">
        <f t="shared" si="133"/>
        <v>7</v>
      </c>
      <c r="D4277" s="2">
        <f>DATE(2023,KB_s[[#This Row],[Monat]],KB_s[[#This Row],[Tag]])</f>
        <v>45111</v>
      </c>
      <c r="E4277" s="3">
        <f>WEEKNUM(KB_s[[#This Row],[kill_datetime]],2)</f>
        <v>28</v>
      </c>
      <c r="F4277" t="s">
        <v>194</v>
      </c>
      <c r="G4277" t="s">
        <v>20</v>
      </c>
      <c r="H4277" t="s">
        <v>12</v>
      </c>
      <c r="I4277" t="s">
        <v>13</v>
      </c>
      <c r="J4277" t="s">
        <v>80</v>
      </c>
      <c r="K4277" t="s">
        <v>36</v>
      </c>
      <c r="L4277" t="s">
        <v>107</v>
      </c>
      <c r="M4277" t="s">
        <v>78</v>
      </c>
      <c r="N4277" s="1">
        <v>67846573.920000002</v>
      </c>
      <c r="O4277" s="1">
        <v>55502622.119999997</v>
      </c>
    </row>
    <row r="4278" spans="1:15" x14ac:dyDescent="0.25">
      <c r="A4278" s="2">
        <v>45111.327766203707</v>
      </c>
      <c r="B4278">
        <f t="shared" si="132"/>
        <v>4</v>
      </c>
      <c r="C4278">
        <f t="shared" si="133"/>
        <v>7</v>
      </c>
      <c r="D4278" s="2">
        <f>DATE(2023,KB_s[[#This Row],[Monat]],KB_s[[#This Row],[Tag]])</f>
        <v>45111</v>
      </c>
      <c r="E4278" s="3">
        <f>WEEKNUM(KB_s[[#This Row],[kill_datetime]],2)</f>
        <v>28</v>
      </c>
      <c r="F4278" t="s">
        <v>602</v>
      </c>
      <c r="G4278" t="s">
        <v>13</v>
      </c>
      <c r="H4278" t="s">
        <v>23</v>
      </c>
      <c r="I4278" t="s">
        <v>20</v>
      </c>
      <c r="J4278" t="s">
        <v>90</v>
      </c>
      <c r="K4278" t="s">
        <v>36</v>
      </c>
      <c r="L4278" t="s">
        <v>107</v>
      </c>
      <c r="M4278" t="s">
        <v>78</v>
      </c>
      <c r="N4278" s="1">
        <v>63680769.950000003</v>
      </c>
      <c r="O4278" s="1">
        <v>45865218.200000003</v>
      </c>
    </row>
    <row r="4279" spans="1:15" x14ac:dyDescent="0.25">
      <c r="A4279" s="2">
        <v>45111.332905092589</v>
      </c>
      <c r="B4279">
        <f t="shared" si="132"/>
        <v>4</v>
      </c>
      <c r="C4279">
        <f t="shared" si="133"/>
        <v>7</v>
      </c>
      <c r="D4279" s="2">
        <f>DATE(2023,KB_s[[#This Row],[Monat]],KB_s[[#This Row],[Tag]])</f>
        <v>45111</v>
      </c>
      <c r="E4279" s="3">
        <f>WEEKNUM(KB_s[[#This Row],[kill_datetime]],2)</f>
        <v>28</v>
      </c>
      <c r="F4279" t="s">
        <v>205</v>
      </c>
      <c r="G4279" t="s">
        <v>13</v>
      </c>
      <c r="H4279" t="s">
        <v>82</v>
      </c>
      <c r="I4279" t="s">
        <v>20</v>
      </c>
      <c r="J4279" t="s">
        <v>79</v>
      </c>
      <c r="K4279" t="s">
        <v>25</v>
      </c>
      <c r="L4279" t="s">
        <v>107</v>
      </c>
      <c r="M4279" t="s">
        <v>78</v>
      </c>
      <c r="N4279" s="1">
        <v>6806075.7999999998</v>
      </c>
      <c r="O4279" s="1">
        <v>3718309.02</v>
      </c>
    </row>
    <row r="4280" spans="1:15" x14ac:dyDescent="0.25">
      <c r="A4280" s="2">
        <v>45111.333043981482</v>
      </c>
      <c r="B4280">
        <f t="shared" si="132"/>
        <v>4</v>
      </c>
      <c r="C4280">
        <f t="shared" si="133"/>
        <v>7</v>
      </c>
      <c r="D4280" s="2">
        <f>DATE(2023,KB_s[[#This Row],[Monat]],KB_s[[#This Row],[Tag]])</f>
        <v>45111</v>
      </c>
      <c r="E4280" s="3">
        <f>WEEKNUM(KB_s[[#This Row],[kill_datetime]],2)</f>
        <v>28</v>
      </c>
      <c r="F4280" t="s">
        <v>205</v>
      </c>
      <c r="G4280" t="s">
        <v>13</v>
      </c>
      <c r="H4280" t="s">
        <v>375</v>
      </c>
      <c r="I4280" t="s">
        <v>20</v>
      </c>
      <c r="J4280" t="s">
        <v>24</v>
      </c>
      <c r="K4280" t="s">
        <v>25</v>
      </c>
      <c r="L4280" t="s">
        <v>107</v>
      </c>
      <c r="M4280" t="s">
        <v>78</v>
      </c>
      <c r="N4280" s="1">
        <v>27330739.329999998</v>
      </c>
      <c r="O4280" s="1">
        <v>22922270.039999999</v>
      </c>
    </row>
    <row r="4281" spans="1:15" x14ac:dyDescent="0.25">
      <c r="A4281" s="2">
        <v>45111.336747685185</v>
      </c>
      <c r="B4281">
        <f t="shared" si="132"/>
        <v>4</v>
      </c>
      <c r="C4281">
        <f t="shared" si="133"/>
        <v>7</v>
      </c>
      <c r="D4281" s="2">
        <f>DATE(2023,KB_s[[#This Row],[Monat]],KB_s[[#This Row],[Tag]])</f>
        <v>45111</v>
      </c>
      <c r="E4281" s="3">
        <f>WEEKNUM(KB_s[[#This Row],[kill_datetime]],2)</f>
        <v>28</v>
      </c>
      <c r="F4281" t="s">
        <v>23</v>
      </c>
      <c r="G4281" t="s">
        <v>20</v>
      </c>
      <c r="H4281" t="s">
        <v>23</v>
      </c>
      <c r="I4281" t="s">
        <v>20</v>
      </c>
      <c r="J4281" t="s">
        <v>478</v>
      </c>
      <c r="K4281" t="s">
        <v>32</v>
      </c>
      <c r="L4281" t="s">
        <v>609</v>
      </c>
      <c r="M4281" t="s">
        <v>66</v>
      </c>
      <c r="N4281" s="1">
        <v>32619258.75</v>
      </c>
      <c r="O4281" s="1">
        <v>29824792.649999999</v>
      </c>
    </row>
    <row r="4282" spans="1:15" x14ac:dyDescent="0.25">
      <c r="A4282" s="2">
        <v>45111.340694444443</v>
      </c>
      <c r="B4282">
        <f t="shared" si="132"/>
        <v>4</v>
      </c>
      <c r="C4282">
        <f t="shared" si="133"/>
        <v>7</v>
      </c>
      <c r="D4282" s="2">
        <f>DATE(2023,KB_s[[#This Row],[Monat]],KB_s[[#This Row],[Tag]])</f>
        <v>45111</v>
      </c>
      <c r="E4282" s="3">
        <f>WEEKNUM(KB_s[[#This Row],[kill_datetime]],2)</f>
        <v>28</v>
      </c>
      <c r="F4282" t="s">
        <v>22</v>
      </c>
      <c r="G4282" t="s">
        <v>13</v>
      </c>
      <c r="H4282" t="s">
        <v>165</v>
      </c>
      <c r="I4282" t="s">
        <v>20</v>
      </c>
      <c r="J4282" t="s">
        <v>24</v>
      </c>
      <c r="K4282" t="s">
        <v>25</v>
      </c>
      <c r="L4282" t="s">
        <v>414</v>
      </c>
      <c r="M4282" t="s">
        <v>78</v>
      </c>
      <c r="N4282" s="1">
        <v>28416827.949999999</v>
      </c>
      <c r="O4282" s="1">
        <v>19561508.309999999</v>
      </c>
    </row>
    <row r="4283" spans="1:15" x14ac:dyDescent="0.25">
      <c r="A4283" s="2">
        <v>45111.340821759259</v>
      </c>
      <c r="B4283">
        <f t="shared" si="132"/>
        <v>4</v>
      </c>
      <c r="C4283">
        <f t="shared" si="133"/>
        <v>7</v>
      </c>
      <c r="D4283" s="2">
        <f>DATE(2023,KB_s[[#This Row],[Monat]],KB_s[[#This Row],[Tag]])</f>
        <v>45111</v>
      </c>
      <c r="E4283" s="3">
        <f>WEEKNUM(KB_s[[#This Row],[kill_datetime]],2)</f>
        <v>28</v>
      </c>
      <c r="F4283" t="s">
        <v>21</v>
      </c>
      <c r="G4283" t="s">
        <v>13</v>
      </c>
      <c r="H4283" t="s">
        <v>198</v>
      </c>
      <c r="I4283" t="s">
        <v>20</v>
      </c>
      <c r="J4283" t="s">
        <v>24</v>
      </c>
      <c r="K4283" t="s">
        <v>25</v>
      </c>
      <c r="L4283" t="s">
        <v>414</v>
      </c>
      <c r="M4283" t="s">
        <v>78</v>
      </c>
      <c r="N4283" s="1">
        <v>28386139.199999999</v>
      </c>
      <c r="O4283" s="1">
        <v>26210779.260000002</v>
      </c>
    </row>
    <row r="4284" spans="1:15" x14ac:dyDescent="0.25">
      <c r="A4284" s="2">
        <v>45111.340844907405</v>
      </c>
      <c r="B4284">
        <f t="shared" si="132"/>
        <v>4</v>
      </c>
      <c r="C4284">
        <f t="shared" si="133"/>
        <v>7</v>
      </c>
      <c r="D4284" s="2">
        <f>DATE(2023,KB_s[[#This Row],[Monat]],KB_s[[#This Row],[Tag]])</f>
        <v>45111</v>
      </c>
      <c r="E4284" s="3">
        <f>WEEKNUM(KB_s[[#This Row],[kill_datetime]],2)</f>
        <v>28</v>
      </c>
      <c r="F4284" t="s">
        <v>21</v>
      </c>
      <c r="G4284" t="s">
        <v>13</v>
      </c>
      <c r="H4284" t="s">
        <v>23</v>
      </c>
      <c r="I4284" t="s">
        <v>20</v>
      </c>
      <c r="J4284" t="s">
        <v>24</v>
      </c>
      <c r="K4284" t="s">
        <v>25</v>
      </c>
      <c r="L4284" t="s">
        <v>414</v>
      </c>
      <c r="M4284" t="s">
        <v>78</v>
      </c>
      <c r="N4284" s="1">
        <v>27026003.390000001</v>
      </c>
      <c r="O4284" s="1">
        <v>21257335.760000002</v>
      </c>
    </row>
    <row r="4285" spans="1:15" x14ac:dyDescent="0.25">
      <c r="A4285" s="2">
        <v>45111.340856481482</v>
      </c>
      <c r="B4285">
        <f t="shared" si="132"/>
        <v>4</v>
      </c>
      <c r="C4285">
        <f t="shared" si="133"/>
        <v>7</v>
      </c>
      <c r="D4285" s="2">
        <f>DATE(2023,KB_s[[#This Row],[Monat]],KB_s[[#This Row],[Tag]])</f>
        <v>45111</v>
      </c>
      <c r="E4285" s="3">
        <f>WEEKNUM(KB_s[[#This Row],[kill_datetime]],2)</f>
        <v>28</v>
      </c>
      <c r="F4285" t="s">
        <v>22</v>
      </c>
      <c r="G4285" t="s">
        <v>13</v>
      </c>
      <c r="H4285" t="s">
        <v>165</v>
      </c>
      <c r="I4285" t="s">
        <v>20</v>
      </c>
      <c r="J4285" t="s">
        <v>24</v>
      </c>
      <c r="K4285" t="s">
        <v>25</v>
      </c>
      <c r="L4285" t="s">
        <v>414</v>
      </c>
      <c r="M4285" t="s">
        <v>78</v>
      </c>
      <c r="N4285" s="1">
        <v>28428481.91</v>
      </c>
      <c r="O4285" s="1">
        <v>23206218.25</v>
      </c>
    </row>
    <row r="4286" spans="1:15" x14ac:dyDescent="0.25">
      <c r="A4286" s="2">
        <v>45111.342997685184</v>
      </c>
      <c r="B4286">
        <f t="shared" si="132"/>
        <v>4</v>
      </c>
      <c r="C4286">
        <f t="shared" si="133"/>
        <v>7</v>
      </c>
      <c r="D4286" s="2">
        <f>DATE(2023,KB_s[[#This Row],[Monat]],KB_s[[#This Row],[Tag]])</f>
        <v>45111</v>
      </c>
      <c r="E4286" s="3">
        <f>WEEKNUM(KB_s[[#This Row],[kill_datetime]],2)</f>
        <v>28</v>
      </c>
      <c r="F4286" t="s">
        <v>194</v>
      </c>
      <c r="G4286" t="s">
        <v>20</v>
      </c>
      <c r="H4286" t="s">
        <v>21</v>
      </c>
      <c r="I4286" t="s">
        <v>13</v>
      </c>
      <c r="J4286" t="s">
        <v>30</v>
      </c>
      <c r="K4286" t="s">
        <v>17</v>
      </c>
      <c r="L4286" t="s">
        <v>711</v>
      </c>
      <c r="M4286" t="s">
        <v>78</v>
      </c>
      <c r="N4286" s="1">
        <v>3185532.96</v>
      </c>
      <c r="O4286" s="1">
        <v>2074534.9</v>
      </c>
    </row>
    <row r="4287" spans="1:15" x14ac:dyDescent="0.25">
      <c r="A4287" s="2">
        <v>45111.48946759259</v>
      </c>
      <c r="B4287">
        <f t="shared" si="132"/>
        <v>4</v>
      </c>
      <c r="C4287">
        <f t="shared" si="133"/>
        <v>7</v>
      </c>
      <c r="D4287" s="2">
        <f>DATE(2023,KB_s[[#This Row],[Monat]],KB_s[[#This Row],[Tag]])</f>
        <v>45111</v>
      </c>
      <c r="E4287" s="3">
        <f>WEEKNUM(KB_s[[#This Row],[kill_datetime]],2)</f>
        <v>28</v>
      </c>
      <c r="F4287" t="s">
        <v>165</v>
      </c>
      <c r="G4287" t="s">
        <v>20</v>
      </c>
      <c r="H4287" t="s">
        <v>207</v>
      </c>
      <c r="I4287" t="s">
        <v>27</v>
      </c>
      <c r="J4287" t="s">
        <v>325</v>
      </c>
      <c r="K4287" t="s">
        <v>32</v>
      </c>
      <c r="L4287" t="s">
        <v>526</v>
      </c>
      <c r="M4287" t="s">
        <v>66</v>
      </c>
      <c r="N4287" s="1">
        <v>71944835.530000001</v>
      </c>
      <c r="O4287" s="1">
        <v>53251064.670000002</v>
      </c>
    </row>
    <row r="4288" spans="1:15" x14ac:dyDescent="0.25">
      <c r="A4288" s="2">
        <v>45111.523819444446</v>
      </c>
      <c r="B4288">
        <f t="shared" si="132"/>
        <v>4</v>
      </c>
      <c r="C4288">
        <f t="shared" si="133"/>
        <v>7</v>
      </c>
      <c r="D4288" s="2">
        <f>DATE(2023,KB_s[[#This Row],[Monat]],KB_s[[#This Row],[Tag]])</f>
        <v>45111</v>
      </c>
      <c r="E4288" s="3">
        <f>WEEKNUM(KB_s[[#This Row],[kill_datetime]],2)</f>
        <v>28</v>
      </c>
      <c r="F4288" t="s">
        <v>23</v>
      </c>
      <c r="G4288" t="s">
        <v>20</v>
      </c>
      <c r="H4288" t="s">
        <v>21</v>
      </c>
      <c r="I4288" t="s">
        <v>13</v>
      </c>
      <c r="J4288" t="s">
        <v>73</v>
      </c>
      <c r="K4288" t="s">
        <v>32</v>
      </c>
      <c r="L4288" t="s">
        <v>107</v>
      </c>
      <c r="M4288" t="s">
        <v>78</v>
      </c>
      <c r="N4288" s="1">
        <v>16226684.529999999</v>
      </c>
      <c r="O4288" s="1">
        <v>2058318.55</v>
      </c>
    </row>
    <row r="4289" spans="1:15" x14ac:dyDescent="0.25">
      <c r="A4289" s="2">
        <v>45111.529293981483</v>
      </c>
      <c r="B4289">
        <f t="shared" si="132"/>
        <v>4</v>
      </c>
      <c r="C4289">
        <f t="shared" si="133"/>
        <v>7</v>
      </c>
      <c r="D4289" s="2">
        <f>DATE(2023,KB_s[[#This Row],[Monat]],KB_s[[#This Row],[Tag]])</f>
        <v>45111</v>
      </c>
      <c r="E4289" s="3">
        <f>WEEKNUM(KB_s[[#This Row],[kill_datetime]],2)</f>
        <v>28</v>
      </c>
      <c r="F4289" t="s">
        <v>197</v>
      </c>
      <c r="G4289" t="s">
        <v>27</v>
      </c>
      <c r="H4289" t="s">
        <v>753</v>
      </c>
      <c r="I4289" t="s">
        <v>20</v>
      </c>
      <c r="J4289" t="s">
        <v>44</v>
      </c>
      <c r="K4289" t="s">
        <v>17</v>
      </c>
      <c r="L4289" t="s">
        <v>539</v>
      </c>
      <c r="M4289" t="s">
        <v>66</v>
      </c>
      <c r="N4289" s="1">
        <v>705029.18</v>
      </c>
      <c r="O4289" s="1">
        <v>582777.36</v>
      </c>
    </row>
    <row r="4290" spans="1:15" x14ac:dyDescent="0.25">
      <c r="A4290" s="2">
        <v>45111.532581018517</v>
      </c>
      <c r="B4290">
        <f t="shared" ref="B4290:B4353" si="134">DAY(A4290)</f>
        <v>4</v>
      </c>
      <c r="C4290">
        <f t="shared" ref="C4290:C4353" si="135">MONTH(A4290)</f>
        <v>7</v>
      </c>
      <c r="D4290" s="2">
        <f>DATE(2023,KB_s[[#This Row],[Monat]],KB_s[[#This Row],[Tag]])</f>
        <v>45111</v>
      </c>
      <c r="E4290" s="3">
        <f>WEEKNUM(KB_s[[#This Row],[kill_datetime]],2)</f>
        <v>28</v>
      </c>
      <c r="F4290" t="s">
        <v>23</v>
      </c>
      <c r="G4290" t="s">
        <v>20</v>
      </c>
      <c r="H4290" t="s">
        <v>21</v>
      </c>
      <c r="I4290" t="s">
        <v>13</v>
      </c>
      <c r="J4290" t="s">
        <v>95</v>
      </c>
      <c r="K4290" t="s">
        <v>25</v>
      </c>
      <c r="L4290" t="s">
        <v>107</v>
      </c>
      <c r="M4290" t="s">
        <v>78</v>
      </c>
      <c r="N4290" s="1">
        <v>6798285.6900000004</v>
      </c>
      <c r="O4290" s="1">
        <v>4459985.5999999996</v>
      </c>
    </row>
    <row r="4291" spans="1:15" x14ac:dyDescent="0.25">
      <c r="A4291" s="2">
        <v>45111.533668981479</v>
      </c>
      <c r="B4291">
        <f t="shared" si="134"/>
        <v>4</v>
      </c>
      <c r="C4291">
        <f t="shared" si="135"/>
        <v>7</v>
      </c>
      <c r="D4291" s="2">
        <f>DATE(2023,KB_s[[#This Row],[Monat]],KB_s[[#This Row],[Tag]])</f>
        <v>45111</v>
      </c>
      <c r="E4291" s="3">
        <f>WEEKNUM(KB_s[[#This Row],[kill_datetime]],2)</f>
        <v>28</v>
      </c>
      <c r="F4291" t="s">
        <v>301</v>
      </c>
      <c r="G4291" t="s">
        <v>20</v>
      </c>
      <c r="H4291" t="s">
        <v>197</v>
      </c>
      <c r="I4291" t="s">
        <v>27</v>
      </c>
      <c r="J4291" t="s">
        <v>325</v>
      </c>
      <c r="K4291" t="s">
        <v>32</v>
      </c>
      <c r="L4291" t="s">
        <v>441</v>
      </c>
      <c r="M4291" t="s">
        <v>66</v>
      </c>
      <c r="N4291" s="1">
        <v>68516171.060000002</v>
      </c>
      <c r="O4291" s="1">
        <v>55628057.590000004</v>
      </c>
    </row>
    <row r="4292" spans="1:15" x14ac:dyDescent="0.25">
      <c r="A4292" s="2">
        <v>45111.575601851851</v>
      </c>
      <c r="B4292">
        <f t="shared" si="134"/>
        <v>4</v>
      </c>
      <c r="C4292">
        <f t="shared" si="135"/>
        <v>7</v>
      </c>
      <c r="D4292" s="2">
        <f>DATE(2023,KB_s[[#This Row],[Monat]],KB_s[[#This Row],[Tag]])</f>
        <v>45111</v>
      </c>
      <c r="E4292" s="3">
        <f>WEEKNUM(KB_s[[#This Row],[kill_datetime]],2)</f>
        <v>28</v>
      </c>
      <c r="F4292" t="s">
        <v>76</v>
      </c>
      <c r="G4292" t="s">
        <v>13</v>
      </c>
      <c r="H4292" t="s">
        <v>154</v>
      </c>
      <c r="I4292" t="s">
        <v>60</v>
      </c>
      <c r="J4292" t="s">
        <v>39</v>
      </c>
      <c r="K4292" t="s">
        <v>32</v>
      </c>
      <c r="L4292" t="s">
        <v>261</v>
      </c>
      <c r="M4292" t="s">
        <v>38</v>
      </c>
      <c r="N4292" s="1">
        <v>20974109.670000002</v>
      </c>
      <c r="O4292" s="1">
        <v>6640765.0300000003</v>
      </c>
    </row>
    <row r="4293" spans="1:15" x14ac:dyDescent="0.25">
      <c r="A4293" s="2">
        <v>45111.57576388889</v>
      </c>
      <c r="B4293">
        <f t="shared" si="134"/>
        <v>4</v>
      </c>
      <c r="C4293">
        <f t="shared" si="135"/>
        <v>7</v>
      </c>
      <c r="D4293" s="2">
        <f>DATE(2023,KB_s[[#This Row],[Monat]],KB_s[[#This Row],[Tag]])</f>
        <v>45111</v>
      </c>
      <c r="E4293" s="3">
        <f>WEEKNUM(KB_s[[#This Row],[kill_datetime]],2)</f>
        <v>28</v>
      </c>
      <c r="F4293" t="s">
        <v>76</v>
      </c>
      <c r="G4293" t="s">
        <v>13</v>
      </c>
      <c r="H4293" t="s">
        <v>154</v>
      </c>
      <c r="I4293" t="s">
        <v>60</v>
      </c>
      <c r="J4293" t="s">
        <v>39</v>
      </c>
      <c r="K4293" t="s">
        <v>32</v>
      </c>
      <c r="L4293" t="s">
        <v>261</v>
      </c>
      <c r="M4293" t="s">
        <v>38</v>
      </c>
      <c r="N4293" s="1">
        <v>20985129.199999999</v>
      </c>
      <c r="O4293" s="1">
        <v>4944741.9000000004</v>
      </c>
    </row>
    <row r="4294" spans="1:15" x14ac:dyDescent="0.25">
      <c r="A4294" s="2">
        <v>45111.575925925928</v>
      </c>
      <c r="B4294">
        <f t="shared" si="134"/>
        <v>4</v>
      </c>
      <c r="C4294">
        <f t="shared" si="135"/>
        <v>7</v>
      </c>
      <c r="D4294" s="2">
        <f>DATE(2023,KB_s[[#This Row],[Monat]],KB_s[[#This Row],[Tag]])</f>
        <v>45111</v>
      </c>
      <c r="E4294" s="3">
        <f>WEEKNUM(KB_s[[#This Row],[kill_datetime]],2)</f>
        <v>28</v>
      </c>
      <c r="F4294" t="s">
        <v>76</v>
      </c>
      <c r="G4294" t="s">
        <v>13</v>
      </c>
      <c r="H4294" t="s">
        <v>154</v>
      </c>
      <c r="I4294" t="s">
        <v>60</v>
      </c>
      <c r="J4294" t="s">
        <v>39</v>
      </c>
      <c r="K4294" t="s">
        <v>32</v>
      </c>
      <c r="L4294" t="s">
        <v>261</v>
      </c>
      <c r="M4294" t="s">
        <v>38</v>
      </c>
      <c r="N4294" s="1">
        <v>20978570.359999999</v>
      </c>
      <c r="O4294" s="1">
        <v>7482352</v>
      </c>
    </row>
    <row r="4295" spans="1:15" x14ac:dyDescent="0.25">
      <c r="A4295" s="2">
        <v>45111.575983796298</v>
      </c>
      <c r="B4295">
        <f t="shared" si="134"/>
        <v>4</v>
      </c>
      <c r="C4295">
        <f t="shared" si="135"/>
        <v>7</v>
      </c>
      <c r="D4295" s="2">
        <f>DATE(2023,KB_s[[#This Row],[Monat]],KB_s[[#This Row],[Tag]])</f>
        <v>45111</v>
      </c>
      <c r="E4295" s="3">
        <f>WEEKNUM(KB_s[[#This Row],[kill_datetime]],2)</f>
        <v>28</v>
      </c>
      <c r="F4295" t="s">
        <v>76</v>
      </c>
      <c r="G4295" t="s">
        <v>13</v>
      </c>
      <c r="H4295" t="s">
        <v>154</v>
      </c>
      <c r="I4295" t="s">
        <v>60</v>
      </c>
      <c r="J4295" t="s">
        <v>39</v>
      </c>
      <c r="K4295" t="s">
        <v>32</v>
      </c>
      <c r="L4295" t="s">
        <v>261</v>
      </c>
      <c r="M4295" t="s">
        <v>38</v>
      </c>
      <c r="N4295" s="1">
        <v>20976557.260000002</v>
      </c>
      <c r="O4295" s="1">
        <v>9562458.8200000003</v>
      </c>
    </row>
    <row r="4296" spans="1:15" x14ac:dyDescent="0.25">
      <c r="A4296" s="2">
        <v>45111.576099537036</v>
      </c>
      <c r="B4296">
        <f t="shared" si="134"/>
        <v>4</v>
      </c>
      <c r="C4296">
        <f t="shared" si="135"/>
        <v>7</v>
      </c>
      <c r="D4296" s="2">
        <f>DATE(2023,KB_s[[#This Row],[Monat]],KB_s[[#This Row],[Tag]])</f>
        <v>45111</v>
      </c>
      <c r="E4296" s="3">
        <f>WEEKNUM(KB_s[[#This Row],[kill_datetime]],2)</f>
        <v>28</v>
      </c>
      <c r="F4296" t="s">
        <v>76</v>
      </c>
      <c r="G4296" t="s">
        <v>13</v>
      </c>
      <c r="H4296" t="s">
        <v>154</v>
      </c>
      <c r="I4296" t="s">
        <v>60</v>
      </c>
      <c r="J4296" t="s">
        <v>39</v>
      </c>
      <c r="K4296" t="s">
        <v>32</v>
      </c>
      <c r="L4296" t="s">
        <v>261</v>
      </c>
      <c r="M4296" t="s">
        <v>38</v>
      </c>
      <c r="N4296" s="1">
        <v>20977338.899999999</v>
      </c>
      <c r="O4296" s="1">
        <v>8708213.4499999993</v>
      </c>
    </row>
    <row r="4297" spans="1:15" x14ac:dyDescent="0.25">
      <c r="A4297" s="2">
        <v>45111.576203703706</v>
      </c>
      <c r="B4297">
        <f t="shared" si="134"/>
        <v>4</v>
      </c>
      <c r="C4297">
        <f t="shared" si="135"/>
        <v>7</v>
      </c>
      <c r="D4297" s="2">
        <f>DATE(2023,KB_s[[#This Row],[Monat]],KB_s[[#This Row],[Tag]])</f>
        <v>45111</v>
      </c>
      <c r="E4297" s="3">
        <f>WEEKNUM(KB_s[[#This Row],[kill_datetime]],2)</f>
        <v>28</v>
      </c>
      <c r="F4297" t="s">
        <v>76</v>
      </c>
      <c r="G4297" t="s">
        <v>13</v>
      </c>
      <c r="H4297" t="s">
        <v>154</v>
      </c>
      <c r="I4297" t="s">
        <v>60</v>
      </c>
      <c r="J4297" t="s">
        <v>39</v>
      </c>
      <c r="K4297" t="s">
        <v>32</v>
      </c>
      <c r="L4297" t="s">
        <v>261</v>
      </c>
      <c r="M4297" t="s">
        <v>38</v>
      </c>
      <c r="N4297" s="1">
        <v>20966238.899999999</v>
      </c>
      <c r="O4297" s="1">
        <v>7224185.8099999996</v>
      </c>
    </row>
    <row r="4298" spans="1:15" x14ac:dyDescent="0.25">
      <c r="A4298" s="2">
        <v>45111.582881944443</v>
      </c>
      <c r="B4298">
        <f t="shared" si="134"/>
        <v>4</v>
      </c>
      <c r="C4298">
        <f t="shared" si="135"/>
        <v>7</v>
      </c>
      <c r="D4298" s="2">
        <f>DATE(2023,KB_s[[#This Row],[Monat]],KB_s[[#This Row],[Tag]])</f>
        <v>45111</v>
      </c>
      <c r="E4298" s="3">
        <f>WEEKNUM(KB_s[[#This Row],[kill_datetime]],2)</f>
        <v>28</v>
      </c>
      <c r="F4298" t="s">
        <v>244</v>
      </c>
      <c r="G4298" t="s">
        <v>13</v>
      </c>
      <c r="H4298" t="s">
        <v>28</v>
      </c>
      <c r="I4298" t="s">
        <v>20</v>
      </c>
      <c r="J4298" t="s">
        <v>157</v>
      </c>
      <c r="K4298" t="s">
        <v>32</v>
      </c>
      <c r="L4298" t="s">
        <v>249</v>
      </c>
      <c r="M4298" t="s">
        <v>66</v>
      </c>
      <c r="N4298" s="1">
        <v>76528097.109999999</v>
      </c>
      <c r="O4298" s="1">
        <v>55877198.420000002</v>
      </c>
    </row>
    <row r="4299" spans="1:15" x14ac:dyDescent="0.25">
      <c r="A4299" s="2">
        <v>45111.59611111111</v>
      </c>
      <c r="B4299">
        <f t="shared" si="134"/>
        <v>4</v>
      </c>
      <c r="C4299">
        <f t="shared" si="135"/>
        <v>7</v>
      </c>
      <c r="D4299" s="2">
        <f>DATE(2023,KB_s[[#This Row],[Monat]],KB_s[[#This Row],[Tag]])</f>
        <v>45111</v>
      </c>
      <c r="E4299" s="3">
        <f>WEEKNUM(KB_s[[#This Row],[kill_datetime]],2)</f>
        <v>28</v>
      </c>
      <c r="F4299" t="s">
        <v>248</v>
      </c>
      <c r="G4299" t="s">
        <v>27</v>
      </c>
      <c r="H4299" t="s">
        <v>62</v>
      </c>
      <c r="I4299" t="s">
        <v>60</v>
      </c>
      <c r="J4299" t="s">
        <v>69</v>
      </c>
      <c r="K4299" t="s">
        <v>17</v>
      </c>
      <c r="L4299" t="s">
        <v>224</v>
      </c>
      <c r="M4299" t="s">
        <v>38</v>
      </c>
      <c r="N4299" s="1">
        <v>2777599.02</v>
      </c>
      <c r="O4299" s="1">
        <v>1483553.7</v>
      </c>
    </row>
    <row r="4300" spans="1:15" x14ac:dyDescent="0.25">
      <c r="A4300" s="2">
        <v>45111.602905092594</v>
      </c>
      <c r="B4300">
        <f t="shared" si="134"/>
        <v>4</v>
      </c>
      <c r="C4300">
        <f t="shared" si="135"/>
        <v>7</v>
      </c>
      <c r="D4300" s="2">
        <f>DATE(2023,KB_s[[#This Row],[Monat]],KB_s[[#This Row],[Tag]])</f>
        <v>45111</v>
      </c>
      <c r="E4300" s="3">
        <f>WEEKNUM(KB_s[[#This Row],[kill_datetime]],2)</f>
        <v>28</v>
      </c>
      <c r="F4300" t="s">
        <v>344</v>
      </c>
      <c r="G4300" t="s">
        <v>20</v>
      </c>
      <c r="H4300" t="s">
        <v>172</v>
      </c>
      <c r="I4300" t="s">
        <v>13</v>
      </c>
      <c r="J4300" t="s">
        <v>44</v>
      </c>
      <c r="K4300" t="s">
        <v>17</v>
      </c>
      <c r="L4300" t="s">
        <v>405</v>
      </c>
      <c r="M4300" t="s">
        <v>78</v>
      </c>
      <c r="N4300" s="1">
        <v>764636.24</v>
      </c>
      <c r="O4300" s="1">
        <v>642384.42000000004</v>
      </c>
    </row>
    <row r="4301" spans="1:15" x14ac:dyDescent="0.25">
      <c r="A4301" s="2">
        <v>45111.642326388886</v>
      </c>
      <c r="B4301">
        <f t="shared" si="134"/>
        <v>4</v>
      </c>
      <c r="C4301">
        <f t="shared" si="135"/>
        <v>7</v>
      </c>
      <c r="D4301" s="2">
        <f>DATE(2023,KB_s[[#This Row],[Monat]],KB_s[[#This Row],[Tag]])</f>
        <v>45111</v>
      </c>
      <c r="E4301" s="3">
        <f>WEEKNUM(KB_s[[#This Row],[kill_datetime]],2)</f>
        <v>28</v>
      </c>
      <c r="F4301" t="s">
        <v>409</v>
      </c>
      <c r="G4301" t="s">
        <v>13</v>
      </c>
      <c r="H4301" t="s">
        <v>165</v>
      </c>
      <c r="I4301" t="s">
        <v>20</v>
      </c>
      <c r="J4301" t="s">
        <v>190</v>
      </c>
      <c r="K4301" t="s">
        <v>32</v>
      </c>
      <c r="L4301" t="s">
        <v>206</v>
      </c>
      <c r="M4301" t="s">
        <v>78</v>
      </c>
      <c r="N4301" s="1">
        <v>70615477.840000004</v>
      </c>
      <c r="O4301" s="1">
        <v>48879546.659999996</v>
      </c>
    </row>
    <row r="4302" spans="1:15" x14ac:dyDescent="0.25">
      <c r="A4302" s="2">
        <v>45111.665821759256</v>
      </c>
      <c r="B4302">
        <f t="shared" si="134"/>
        <v>4</v>
      </c>
      <c r="C4302">
        <f t="shared" si="135"/>
        <v>7</v>
      </c>
      <c r="D4302" s="2">
        <f>DATE(2023,KB_s[[#This Row],[Monat]],KB_s[[#This Row],[Tag]])</f>
        <v>45111</v>
      </c>
      <c r="E4302" s="3">
        <f>WEEKNUM(KB_s[[#This Row],[kill_datetime]],2)</f>
        <v>28</v>
      </c>
      <c r="F4302" t="s">
        <v>153</v>
      </c>
      <c r="G4302" t="s">
        <v>27</v>
      </c>
      <c r="H4302" t="s">
        <v>438</v>
      </c>
      <c r="I4302" t="s">
        <v>20</v>
      </c>
      <c r="J4302" t="s">
        <v>56</v>
      </c>
      <c r="K4302" t="s">
        <v>17</v>
      </c>
      <c r="L4302" t="s">
        <v>83</v>
      </c>
      <c r="M4302" t="s">
        <v>38</v>
      </c>
      <c r="N4302" s="1">
        <v>977492.23</v>
      </c>
      <c r="O4302" s="1">
        <v>752942.17</v>
      </c>
    </row>
    <row r="4303" spans="1:15" x14ac:dyDescent="0.25">
      <c r="A4303" s="2">
        <v>45111.70689814815</v>
      </c>
      <c r="B4303">
        <f t="shared" si="134"/>
        <v>4</v>
      </c>
      <c r="C4303">
        <f t="shared" si="135"/>
        <v>7</v>
      </c>
      <c r="D4303" s="2">
        <f>DATE(2023,KB_s[[#This Row],[Monat]],KB_s[[#This Row],[Tag]])</f>
        <v>45111</v>
      </c>
      <c r="E4303" s="3">
        <f>WEEKNUM(KB_s[[#This Row],[kill_datetime]],2)</f>
        <v>28</v>
      </c>
      <c r="F4303" t="s">
        <v>22</v>
      </c>
      <c r="G4303" t="s">
        <v>13</v>
      </c>
      <c r="H4303" t="s">
        <v>72</v>
      </c>
      <c r="I4303" t="s">
        <v>20</v>
      </c>
      <c r="J4303" t="s">
        <v>16</v>
      </c>
      <c r="K4303" t="s">
        <v>17</v>
      </c>
      <c r="L4303" t="s">
        <v>58</v>
      </c>
      <c r="M4303" t="s">
        <v>11</v>
      </c>
      <c r="N4303" s="1">
        <v>11487785.449999999</v>
      </c>
      <c r="O4303" s="1">
        <v>9226238.6099999994</v>
      </c>
    </row>
    <row r="4304" spans="1:15" x14ac:dyDescent="0.25">
      <c r="A4304" s="2">
        <v>45111.806006944447</v>
      </c>
      <c r="B4304">
        <f t="shared" si="134"/>
        <v>4</v>
      </c>
      <c r="C4304">
        <f t="shared" si="135"/>
        <v>7</v>
      </c>
      <c r="D4304" s="2">
        <f>DATE(2023,KB_s[[#This Row],[Monat]],KB_s[[#This Row],[Tag]])</f>
        <v>45111</v>
      </c>
      <c r="E4304" s="3">
        <f>WEEKNUM(KB_s[[#This Row],[kill_datetime]],2)</f>
        <v>28</v>
      </c>
      <c r="F4304" t="s">
        <v>22</v>
      </c>
      <c r="G4304" t="s">
        <v>13</v>
      </c>
      <c r="H4304" t="s">
        <v>89</v>
      </c>
      <c r="I4304" t="s">
        <v>20</v>
      </c>
      <c r="J4304" t="s">
        <v>114</v>
      </c>
      <c r="K4304" t="s">
        <v>17</v>
      </c>
      <c r="L4304" t="s">
        <v>58</v>
      </c>
      <c r="M4304" t="s">
        <v>11</v>
      </c>
      <c r="N4304" s="1">
        <v>254658647.41</v>
      </c>
      <c r="O4304" s="1">
        <v>127307993.31999999</v>
      </c>
    </row>
    <row r="4305" spans="1:15" x14ac:dyDescent="0.25">
      <c r="A4305" s="2">
        <v>45111.814409722225</v>
      </c>
      <c r="B4305">
        <f t="shared" si="134"/>
        <v>4</v>
      </c>
      <c r="C4305">
        <f t="shared" si="135"/>
        <v>7</v>
      </c>
      <c r="D4305" s="2">
        <f>DATE(2023,KB_s[[#This Row],[Monat]],KB_s[[#This Row],[Tag]])</f>
        <v>45111</v>
      </c>
      <c r="E4305" s="3">
        <f>WEEKNUM(KB_s[[#This Row],[kill_datetime]],2)</f>
        <v>28</v>
      </c>
      <c r="F4305" t="s">
        <v>344</v>
      </c>
      <c r="G4305" t="s">
        <v>20</v>
      </c>
      <c r="H4305" t="s">
        <v>182</v>
      </c>
      <c r="I4305" t="s">
        <v>13</v>
      </c>
      <c r="J4305" t="s">
        <v>80</v>
      </c>
      <c r="K4305" t="s">
        <v>36</v>
      </c>
      <c r="L4305" t="s">
        <v>585</v>
      </c>
      <c r="M4305" t="s">
        <v>78</v>
      </c>
      <c r="N4305" s="1">
        <v>83547184.769999996</v>
      </c>
      <c r="O4305" s="1">
        <v>53997205.020000003</v>
      </c>
    </row>
    <row r="4306" spans="1:15" x14ac:dyDescent="0.25">
      <c r="A4306" s="2">
        <v>45111.815115740741</v>
      </c>
      <c r="B4306">
        <f t="shared" si="134"/>
        <v>4</v>
      </c>
      <c r="C4306">
        <f t="shared" si="135"/>
        <v>7</v>
      </c>
      <c r="D4306" s="2">
        <f>DATE(2023,KB_s[[#This Row],[Monat]],KB_s[[#This Row],[Tag]])</f>
        <v>45111</v>
      </c>
      <c r="E4306" s="3">
        <f>WEEKNUM(KB_s[[#This Row],[kill_datetime]],2)</f>
        <v>28</v>
      </c>
      <c r="F4306" t="s">
        <v>344</v>
      </c>
      <c r="G4306" t="s">
        <v>20</v>
      </c>
      <c r="H4306" t="s">
        <v>182</v>
      </c>
      <c r="I4306" t="s">
        <v>13</v>
      </c>
      <c r="J4306" t="s">
        <v>157</v>
      </c>
      <c r="K4306" t="s">
        <v>32</v>
      </c>
      <c r="L4306" t="s">
        <v>585</v>
      </c>
      <c r="M4306" t="s">
        <v>78</v>
      </c>
      <c r="N4306" s="1">
        <v>99160671.670000002</v>
      </c>
      <c r="O4306" s="1">
        <v>78210026.090000004</v>
      </c>
    </row>
    <row r="4307" spans="1:15" x14ac:dyDescent="0.25">
      <c r="A4307" s="2">
        <v>45111.833356481482</v>
      </c>
      <c r="B4307">
        <f t="shared" si="134"/>
        <v>4</v>
      </c>
      <c r="C4307">
        <f t="shared" si="135"/>
        <v>7</v>
      </c>
      <c r="D4307" s="2">
        <f>DATE(2023,KB_s[[#This Row],[Monat]],KB_s[[#This Row],[Tag]])</f>
        <v>45111</v>
      </c>
      <c r="E4307" s="3">
        <f>WEEKNUM(KB_s[[#This Row],[kill_datetime]],2)</f>
        <v>28</v>
      </c>
      <c r="F4307" t="s">
        <v>22</v>
      </c>
      <c r="G4307" t="s">
        <v>13</v>
      </c>
      <c r="H4307" t="s">
        <v>23</v>
      </c>
      <c r="I4307" t="s">
        <v>20</v>
      </c>
      <c r="J4307" t="s">
        <v>90</v>
      </c>
      <c r="K4307" t="s">
        <v>36</v>
      </c>
      <c r="L4307" t="s">
        <v>215</v>
      </c>
      <c r="M4307" t="s">
        <v>78</v>
      </c>
      <c r="N4307" s="1">
        <v>67199407.060000002</v>
      </c>
      <c r="O4307" s="1">
        <v>42564664.149999999</v>
      </c>
    </row>
    <row r="4308" spans="1:15" x14ac:dyDescent="0.25">
      <c r="A4308" s="2">
        <v>45111.848854166667</v>
      </c>
      <c r="B4308">
        <f t="shared" si="134"/>
        <v>4</v>
      </c>
      <c r="C4308">
        <f t="shared" si="135"/>
        <v>7</v>
      </c>
      <c r="D4308" s="2">
        <f>DATE(2023,KB_s[[#This Row],[Monat]],KB_s[[#This Row],[Tag]])</f>
        <v>45111</v>
      </c>
      <c r="E4308" s="3">
        <f>WEEKNUM(KB_s[[#This Row],[kill_datetime]],2)</f>
        <v>28</v>
      </c>
      <c r="F4308" t="s">
        <v>344</v>
      </c>
      <c r="G4308" t="s">
        <v>20</v>
      </c>
      <c r="H4308" t="s">
        <v>620</v>
      </c>
      <c r="I4308" t="s">
        <v>13</v>
      </c>
      <c r="J4308" t="s">
        <v>44</v>
      </c>
      <c r="K4308" t="s">
        <v>17</v>
      </c>
      <c r="L4308" t="s">
        <v>405</v>
      </c>
      <c r="M4308" t="s">
        <v>78</v>
      </c>
      <c r="N4308" s="1">
        <v>705029.18</v>
      </c>
      <c r="O4308" s="1">
        <v>583066.78</v>
      </c>
    </row>
    <row r="4309" spans="1:15" x14ac:dyDescent="0.25">
      <c r="A4309" s="2">
        <v>45111.849317129629</v>
      </c>
      <c r="B4309">
        <f t="shared" si="134"/>
        <v>4</v>
      </c>
      <c r="C4309">
        <f t="shared" si="135"/>
        <v>7</v>
      </c>
      <c r="D4309" s="2">
        <f>DATE(2023,KB_s[[#This Row],[Monat]],KB_s[[#This Row],[Tag]])</f>
        <v>45111</v>
      </c>
      <c r="E4309" s="3">
        <f>WEEKNUM(KB_s[[#This Row],[kill_datetime]],2)</f>
        <v>28</v>
      </c>
      <c r="F4309" t="s">
        <v>349</v>
      </c>
      <c r="G4309" t="s">
        <v>20</v>
      </c>
      <c r="H4309" t="s">
        <v>41</v>
      </c>
      <c r="I4309" t="s">
        <v>13</v>
      </c>
      <c r="J4309" t="s">
        <v>35</v>
      </c>
      <c r="K4309" t="s">
        <v>36</v>
      </c>
      <c r="L4309" t="s">
        <v>206</v>
      </c>
      <c r="M4309" t="s">
        <v>78</v>
      </c>
      <c r="N4309" s="1">
        <v>38030309.909999996</v>
      </c>
      <c r="O4309" s="1">
        <v>23449796.039999999</v>
      </c>
    </row>
    <row r="4310" spans="1:15" x14ac:dyDescent="0.25">
      <c r="A4310" s="2">
        <v>45111.849618055552</v>
      </c>
      <c r="B4310">
        <f t="shared" si="134"/>
        <v>4</v>
      </c>
      <c r="C4310">
        <f t="shared" si="135"/>
        <v>7</v>
      </c>
      <c r="D4310" s="2">
        <f>DATE(2023,KB_s[[#This Row],[Monat]],KB_s[[#This Row],[Tag]])</f>
        <v>45111</v>
      </c>
      <c r="E4310" s="3">
        <f>WEEKNUM(KB_s[[#This Row],[kill_datetime]],2)</f>
        <v>28</v>
      </c>
      <c r="F4310" t="s">
        <v>349</v>
      </c>
      <c r="G4310" t="s">
        <v>20</v>
      </c>
      <c r="H4310" t="s">
        <v>22</v>
      </c>
      <c r="I4310" t="s">
        <v>13</v>
      </c>
      <c r="J4310" t="s">
        <v>106</v>
      </c>
      <c r="K4310" t="s">
        <v>32</v>
      </c>
      <c r="L4310" t="s">
        <v>206</v>
      </c>
      <c r="M4310" t="s">
        <v>78</v>
      </c>
      <c r="N4310" s="1">
        <v>26783461.960000001</v>
      </c>
      <c r="O4310" s="1">
        <v>13035852</v>
      </c>
    </row>
    <row r="4311" spans="1:15" x14ac:dyDescent="0.25">
      <c r="A4311" s="2">
        <v>45111.850115740737</v>
      </c>
      <c r="B4311">
        <f t="shared" si="134"/>
        <v>4</v>
      </c>
      <c r="C4311">
        <f t="shared" si="135"/>
        <v>7</v>
      </c>
      <c r="D4311" s="2">
        <f>DATE(2023,KB_s[[#This Row],[Monat]],KB_s[[#This Row],[Tag]])</f>
        <v>45111</v>
      </c>
      <c r="E4311" s="3">
        <f>WEEKNUM(KB_s[[#This Row],[kill_datetime]],2)</f>
        <v>28</v>
      </c>
      <c r="F4311" t="s">
        <v>349</v>
      </c>
      <c r="G4311" t="s">
        <v>20</v>
      </c>
      <c r="H4311" t="s">
        <v>480</v>
      </c>
      <c r="I4311" t="s">
        <v>13</v>
      </c>
      <c r="J4311" t="s">
        <v>80</v>
      </c>
      <c r="K4311" t="s">
        <v>36</v>
      </c>
      <c r="L4311" t="s">
        <v>206</v>
      </c>
      <c r="M4311" t="s">
        <v>78</v>
      </c>
      <c r="N4311" s="1">
        <v>73226134.439999998</v>
      </c>
      <c r="O4311" s="1">
        <v>52313815.060000002</v>
      </c>
    </row>
    <row r="4312" spans="1:15" x14ac:dyDescent="0.25">
      <c r="A4312" s="2">
        <v>45111.869733796295</v>
      </c>
      <c r="B4312">
        <f t="shared" si="134"/>
        <v>4</v>
      </c>
      <c r="C4312">
        <f t="shared" si="135"/>
        <v>7</v>
      </c>
      <c r="D4312" s="2">
        <f>DATE(2023,KB_s[[#This Row],[Monat]],KB_s[[#This Row],[Tag]])</f>
        <v>45111</v>
      </c>
      <c r="E4312" s="3">
        <f>WEEKNUM(KB_s[[#This Row],[kill_datetime]],2)</f>
        <v>28</v>
      </c>
      <c r="F4312" t="s">
        <v>344</v>
      </c>
      <c r="G4312" t="s">
        <v>20</v>
      </c>
      <c r="H4312" t="s">
        <v>230</v>
      </c>
      <c r="I4312" t="s">
        <v>13</v>
      </c>
      <c r="J4312" t="s">
        <v>44</v>
      </c>
      <c r="K4312" t="s">
        <v>17</v>
      </c>
      <c r="L4312" t="s">
        <v>314</v>
      </c>
      <c r="M4312" t="s">
        <v>78</v>
      </c>
      <c r="N4312" s="1">
        <v>705029.18</v>
      </c>
      <c r="O4312" s="1">
        <v>342807.28</v>
      </c>
    </row>
    <row r="4313" spans="1:15" x14ac:dyDescent="0.25">
      <c r="A4313" s="2">
        <v>45111.881689814814</v>
      </c>
      <c r="B4313">
        <f t="shared" si="134"/>
        <v>4</v>
      </c>
      <c r="C4313">
        <f t="shared" si="135"/>
        <v>7</v>
      </c>
      <c r="D4313" s="2">
        <f>DATE(2023,KB_s[[#This Row],[Monat]],KB_s[[#This Row],[Tag]])</f>
        <v>45111</v>
      </c>
      <c r="E4313" s="3">
        <f>WEEKNUM(KB_s[[#This Row],[kill_datetime]],2)</f>
        <v>28</v>
      </c>
      <c r="F4313" t="s">
        <v>40</v>
      </c>
      <c r="G4313" t="s">
        <v>20</v>
      </c>
      <c r="H4313" t="s">
        <v>40</v>
      </c>
      <c r="I4313" t="s">
        <v>20</v>
      </c>
      <c r="J4313" t="s">
        <v>368</v>
      </c>
      <c r="K4313" t="s">
        <v>52</v>
      </c>
      <c r="L4313" t="s">
        <v>304</v>
      </c>
      <c r="M4313" t="s">
        <v>66</v>
      </c>
      <c r="N4313" s="1">
        <v>2615459290.9200001</v>
      </c>
      <c r="O4313" s="1">
        <v>1407411023.9300001</v>
      </c>
    </row>
    <row r="4314" spans="1:15" x14ac:dyDescent="0.25">
      <c r="A4314" s="2">
        <v>45111.891053240739</v>
      </c>
      <c r="B4314">
        <f t="shared" si="134"/>
        <v>4</v>
      </c>
      <c r="C4314">
        <f t="shared" si="135"/>
        <v>7</v>
      </c>
      <c r="D4314" s="2">
        <f>DATE(2023,KB_s[[#This Row],[Monat]],KB_s[[#This Row],[Tag]])</f>
        <v>45111</v>
      </c>
      <c r="E4314" s="3">
        <f>WEEKNUM(KB_s[[#This Row],[kill_datetime]],2)</f>
        <v>28</v>
      </c>
      <c r="F4314" t="s">
        <v>23</v>
      </c>
      <c r="G4314" t="s">
        <v>20</v>
      </c>
      <c r="H4314" t="s">
        <v>22</v>
      </c>
      <c r="I4314" t="s">
        <v>13</v>
      </c>
      <c r="J4314" t="s">
        <v>95</v>
      </c>
      <c r="K4314" t="s">
        <v>25</v>
      </c>
      <c r="L4314" t="s">
        <v>107</v>
      </c>
      <c r="M4314" t="s">
        <v>78</v>
      </c>
      <c r="N4314" s="1">
        <v>5776516.0199999996</v>
      </c>
      <c r="O4314" s="1">
        <v>848857.19</v>
      </c>
    </row>
    <row r="4315" spans="1:15" x14ac:dyDescent="0.25">
      <c r="A4315" s="2">
        <v>45111.892569444448</v>
      </c>
      <c r="B4315">
        <f t="shared" si="134"/>
        <v>4</v>
      </c>
      <c r="C4315">
        <f t="shared" si="135"/>
        <v>7</v>
      </c>
      <c r="D4315" s="2">
        <f>DATE(2023,KB_s[[#This Row],[Monat]],KB_s[[#This Row],[Tag]])</f>
        <v>45111</v>
      </c>
      <c r="E4315" s="3">
        <f>WEEKNUM(KB_s[[#This Row],[kill_datetime]],2)</f>
        <v>28</v>
      </c>
      <c r="F4315" t="s">
        <v>23</v>
      </c>
      <c r="G4315" t="s">
        <v>20</v>
      </c>
      <c r="H4315" t="s">
        <v>22</v>
      </c>
      <c r="I4315" t="s">
        <v>13</v>
      </c>
      <c r="J4315" t="s">
        <v>95</v>
      </c>
      <c r="K4315" t="s">
        <v>25</v>
      </c>
      <c r="L4315" t="s">
        <v>107</v>
      </c>
      <c r="M4315" t="s">
        <v>78</v>
      </c>
      <c r="N4315" s="1">
        <v>6280068.71</v>
      </c>
      <c r="O4315" s="1">
        <v>1433270.93</v>
      </c>
    </row>
    <row r="4316" spans="1:15" x14ac:dyDescent="0.25">
      <c r="A4316" s="2">
        <v>45111.894513888888</v>
      </c>
      <c r="B4316">
        <f t="shared" si="134"/>
        <v>4</v>
      </c>
      <c r="C4316">
        <f t="shared" si="135"/>
        <v>7</v>
      </c>
      <c r="D4316" s="2">
        <f>DATE(2023,KB_s[[#This Row],[Monat]],KB_s[[#This Row],[Tag]])</f>
        <v>45111</v>
      </c>
      <c r="E4316" s="3">
        <f>WEEKNUM(KB_s[[#This Row],[kill_datetime]],2)</f>
        <v>28</v>
      </c>
      <c r="F4316" t="s">
        <v>23</v>
      </c>
      <c r="G4316" t="s">
        <v>20</v>
      </c>
      <c r="H4316" t="s">
        <v>393</v>
      </c>
      <c r="I4316" t="s">
        <v>13</v>
      </c>
      <c r="J4316" t="s">
        <v>42</v>
      </c>
      <c r="K4316" t="s">
        <v>25</v>
      </c>
      <c r="L4316" t="s">
        <v>91</v>
      </c>
      <c r="M4316" t="s">
        <v>66</v>
      </c>
      <c r="N4316" s="1">
        <v>33573937.270000003</v>
      </c>
      <c r="O4316" s="1">
        <v>28667188.640000001</v>
      </c>
    </row>
    <row r="4317" spans="1:15" x14ac:dyDescent="0.25">
      <c r="A4317" s="2">
        <v>45111.895185185182</v>
      </c>
      <c r="B4317">
        <f t="shared" si="134"/>
        <v>4</v>
      </c>
      <c r="C4317">
        <f t="shared" si="135"/>
        <v>7</v>
      </c>
      <c r="D4317" s="2">
        <f>DATE(2023,KB_s[[#This Row],[Monat]],KB_s[[#This Row],[Tag]])</f>
        <v>45111</v>
      </c>
      <c r="E4317" s="3">
        <f>WEEKNUM(KB_s[[#This Row],[kill_datetime]],2)</f>
        <v>28</v>
      </c>
      <c r="F4317" t="s">
        <v>23</v>
      </c>
      <c r="G4317" t="s">
        <v>20</v>
      </c>
      <c r="H4317" t="s">
        <v>22</v>
      </c>
      <c r="I4317" t="s">
        <v>13</v>
      </c>
      <c r="J4317" t="s">
        <v>95</v>
      </c>
      <c r="K4317" t="s">
        <v>25</v>
      </c>
      <c r="L4317" t="s">
        <v>107</v>
      </c>
      <c r="M4317" t="s">
        <v>78</v>
      </c>
      <c r="N4317" s="1">
        <v>6028292.3600000003</v>
      </c>
      <c r="O4317" s="1">
        <v>3961840.3</v>
      </c>
    </row>
    <row r="4318" spans="1:15" x14ac:dyDescent="0.25">
      <c r="A4318" s="2">
        <v>45111.903483796297</v>
      </c>
      <c r="B4318">
        <f t="shared" si="134"/>
        <v>4</v>
      </c>
      <c r="C4318">
        <f t="shared" si="135"/>
        <v>7</v>
      </c>
      <c r="D4318" s="2">
        <f>DATE(2023,KB_s[[#This Row],[Monat]],KB_s[[#This Row],[Tag]])</f>
        <v>45111</v>
      </c>
      <c r="E4318" s="3">
        <f>WEEKNUM(KB_s[[#This Row],[kill_datetime]],2)</f>
        <v>28</v>
      </c>
      <c r="F4318" t="s">
        <v>76</v>
      </c>
      <c r="G4318" t="s">
        <v>13</v>
      </c>
      <c r="H4318" t="s">
        <v>438</v>
      </c>
      <c r="I4318" t="s">
        <v>20</v>
      </c>
      <c r="J4318" t="s">
        <v>39</v>
      </c>
      <c r="K4318" t="s">
        <v>32</v>
      </c>
      <c r="L4318" t="s">
        <v>84</v>
      </c>
      <c r="M4318" t="s">
        <v>38</v>
      </c>
      <c r="N4318" s="1">
        <v>11717259.18</v>
      </c>
      <c r="O4318" s="1">
        <v>2395209.6800000002</v>
      </c>
    </row>
    <row r="4319" spans="1:15" x14ac:dyDescent="0.25">
      <c r="A4319" s="2">
        <v>45111.903541666667</v>
      </c>
      <c r="B4319">
        <f t="shared" si="134"/>
        <v>4</v>
      </c>
      <c r="C4319">
        <f t="shared" si="135"/>
        <v>7</v>
      </c>
      <c r="D4319" s="2">
        <f>DATE(2023,KB_s[[#This Row],[Monat]],KB_s[[#This Row],[Tag]])</f>
        <v>45111</v>
      </c>
      <c r="E4319" s="3">
        <f>WEEKNUM(KB_s[[#This Row],[kill_datetime]],2)</f>
        <v>28</v>
      </c>
      <c r="F4319" t="s">
        <v>76</v>
      </c>
      <c r="G4319" t="s">
        <v>13</v>
      </c>
      <c r="H4319" t="s">
        <v>438</v>
      </c>
      <c r="I4319" t="s">
        <v>20</v>
      </c>
      <c r="J4319" t="s">
        <v>39</v>
      </c>
      <c r="K4319" t="s">
        <v>32</v>
      </c>
      <c r="L4319" t="s">
        <v>84</v>
      </c>
      <c r="M4319" t="s">
        <v>38</v>
      </c>
      <c r="N4319" s="1">
        <v>11717824.09</v>
      </c>
      <c r="O4319" s="1">
        <v>960001.74</v>
      </c>
    </row>
    <row r="4320" spans="1:15" x14ac:dyDescent="0.25">
      <c r="A4320" s="2">
        <v>45111.97755787037</v>
      </c>
      <c r="B4320">
        <f t="shared" si="134"/>
        <v>4</v>
      </c>
      <c r="C4320">
        <f t="shared" si="135"/>
        <v>7</v>
      </c>
      <c r="D4320" s="2">
        <f>DATE(2023,KB_s[[#This Row],[Monat]],KB_s[[#This Row],[Tag]])</f>
        <v>45111</v>
      </c>
      <c r="E4320" s="3">
        <f>WEEKNUM(KB_s[[#This Row],[kill_datetime]],2)</f>
        <v>28</v>
      </c>
      <c r="F4320" t="s">
        <v>75</v>
      </c>
      <c r="G4320" t="s">
        <v>60</v>
      </c>
      <c r="H4320" t="s">
        <v>230</v>
      </c>
      <c r="I4320" t="s">
        <v>13</v>
      </c>
      <c r="J4320" t="s">
        <v>48</v>
      </c>
      <c r="K4320" t="s">
        <v>25</v>
      </c>
      <c r="L4320" t="s">
        <v>257</v>
      </c>
      <c r="M4320" t="s">
        <v>38</v>
      </c>
      <c r="N4320" s="1">
        <v>6379315.8399999999</v>
      </c>
      <c r="O4320" s="1">
        <v>2531797.3199999998</v>
      </c>
    </row>
    <row r="4321" spans="1:15" x14ac:dyDescent="0.25">
      <c r="A4321" s="2">
        <v>45112.012546296297</v>
      </c>
      <c r="B4321">
        <f t="shared" si="134"/>
        <v>5</v>
      </c>
      <c r="C4321">
        <f t="shared" si="135"/>
        <v>7</v>
      </c>
      <c r="D4321" s="2">
        <f>DATE(2023,KB_s[[#This Row],[Monat]],KB_s[[#This Row],[Tag]])</f>
        <v>45112</v>
      </c>
      <c r="E4321" s="3">
        <f>WEEKNUM(KB_s[[#This Row],[kill_datetime]],2)</f>
        <v>28</v>
      </c>
      <c r="F4321" t="s">
        <v>75</v>
      </c>
      <c r="G4321" t="s">
        <v>60</v>
      </c>
      <c r="H4321" t="s">
        <v>21</v>
      </c>
      <c r="I4321" t="s">
        <v>13</v>
      </c>
      <c r="J4321" t="s">
        <v>95</v>
      </c>
      <c r="K4321" t="s">
        <v>25</v>
      </c>
      <c r="L4321" t="s">
        <v>257</v>
      </c>
      <c r="M4321" t="s">
        <v>38</v>
      </c>
      <c r="N4321" s="1">
        <v>5073578.4000000004</v>
      </c>
      <c r="O4321" s="1">
        <v>4127887.89</v>
      </c>
    </row>
    <row r="4322" spans="1:15" x14ac:dyDescent="0.25">
      <c r="A4322" s="2">
        <v>45112.04</v>
      </c>
      <c r="B4322">
        <f t="shared" si="134"/>
        <v>5</v>
      </c>
      <c r="C4322">
        <f t="shared" si="135"/>
        <v>7</v>
      </c>
      <c r="D4322" s="2">
        <f>DATE(2023,KB_s[[#This Row],[Monat]],KB_s[[#This Row],[Tag]])</f>
        <v>45112</v>
      </c>
      <c r="E4322" s="3">
        <f>WEEKNUM(KB_s[[#This Row],[kill_datetime]],2)</f>
        <v>28</v>
      </c>
      <c r="F4322" t="s">
        <v>75</v>
      </c>
      <c r="G4322" t="s">
        <v>60</v>
      </c>
      <c r="H4322" t="s">
        <v>144</v>
      </c>
      <c r="I4322" t="s">
        <v>27</v>
      </c>
      <c r="J4322" t="s">
        <v>134</v>
      </c>
      <c r="K4322" t="s">
        <v>32</v>
      </c>
      <c r="L4322" t="s">
        <v>257</v>
      </c>
      <c r="M4322" t="s">
        <v>38</v>
      </c>
      <c r="N4322" s="1">
        <v>42301639.369999997</v>
      </c>
      <c r="O4322" s="1">
        <v>36008206.340000004</v>
      </c>
    </row>
    <row r="4323" spans="1:15" x14ac:dyDescent="0.25">
      <c r="A4323" s="2">
        <v>45112.054791666669</v>
      </c>
      <c r="B4323">
        <f t="shared" si="134"/>
        <v>5</v>
      </c>
      <c r="C4323">
        <f t="shared" si="135"/>
        <v>7</v>
      </c>
      <c r="D4323" s="2">
        <f>DATE(2023,KB_s[[#This Row],[Monat]],KB_s[[#This Row],[Tag]])</f>
        <v>45112</v>
      </c>
      <c r="E4323" s="3">
        <f>WEEKNUM(KB_s[[#This Row],[kill_datetime]],2)</f>
        <v>28</v>
      </c>
      <c r="F4323" t="s">
        <v>75</v>
      </c>
      <c r="G4323" t="s">
        <v>60</v>
      </c>
      <c r="H4323" t="s">
        <v>144</v>
      </c>
      <c r="I4323" t="s">
        <v>27</v>
      </c>
      <c r="J4323" t="s">
        <v>134</v>
      </c>
      <c r="K4323" t="s">
        <v>32</v>
      </c>
      <c r="L4323" t="s">
        <v>257</v>
      </c>
      <c r="M4323" t="s">
        <v>38</v>
      </c>
      <c r="N4323" s="1">
        <v>41296843.509999998</v>
      </c>
      <c r="O4323" s="1">
        <v>34264612.060000002</v>
      </c>
    </row>
    <row r="4324" spans="1:15" x14ac:dyDescent="0.25">
      <c r="A4324" s="2">
        <v>45112.095682870371</v>
      </c>
      <c r="B4324">
        <f t="shared" si="134"/>
        <v>5</v>
      </c>
      <c r="C4324">
        <f t="shared" si="135"/>
        <v>7</v>
      </c>
      <c r="D4324" s="2">
        <f>DATE(2023,KB_s[[#This Row],[Monat]],KB_s[[#This Row],[Tag]])</f>
        <v>45112</v>
      </c>
      <c r="E4324" s="3">
        <f>WEEKNUM(KB_s[[#This Row],[kill_datetime]],2)</f>
        <v>28</v>
      </c>
      <c r="F4324" t="s">
        <v>75</v>
      </c>
      <c r="G4324" t="s">
        <v>60</v>
      </c>
      <c r="H4324" t="s">
        <v>558</v>
      </c>
      <c r="I4324" t="s">
        <v>27</v>
      </c>
      <c r="J4324" t="s">
        <v>35</v>
      </c>
      <c r="K4324" t="s">
        <v>36</v>
      </c>
      <c r="L4324" t="s">
        <v>257</v>
      </c>
      <c r="M4324" t="s">
        <v>38</v>
      </c>
      <c r="N4324" s="1">
        <v>41185721.32</v>
      </c>
      <c r="O4324" s="1">
        <v>25290382.420000002</v>
      </c>
    </row>
    <row r="4325" spans="1:15" x14ac:dyDescent="0.25">
      <c r="A4325" s="2">
        <v>45112.096585648149</v>
      </c>
      <c r="B4325">
        <f t="shared" si="134"/>
        <v>5</v>
      </c>
      <c r="C4325">
        <f t="shared" si="135"/>
        <v>7</v>
      </c>
      <c r="D4325" s="2">
        <f>DATE(2023,KB_s[[#This Row],[Monat]],KB_s[[#This Row],[Tag]])</f>
        <v>45112</v>
      </c>
      <c r="E4325" s="3">
        <f>WEEKNUM(KB_s[[#This Row],[kill_datetime]],2)</f>
        <v>28</v>
      </c>
      <c r="F4325" t="s">
        <v>358</v>
      </c>
      <c r="G4325" t="s">
        <v>20</v>
      </c>
      <c r="H4325" t="s">
        <v>144</v>
      </c>
      <c r="I4325" t="s">
        <v>27</v>
      </c>
      <c r="J4325" t="s">
        <v>80</v>
      </c>
      <c r="K4325" t="s">
        <v>36</v>
      </c>
      <c r="L4325" t="s">
        <v>235</v>
      </c>
      <c r="M4325" t="s">
        <v>38</v>
      </c>
      <c r="N4325" s="1">
        <v>65448383.759999998</v>
      </c>
      <c r="O4325" s="1">
        <v>48894107.25</v>
      </c>
    </row>
    <row r="4326" spans="1:15" x14ac:dyDescent="0.25">
      <c r="A4326" s="2">
        <v>45112.113206018519</v>
      </c>
      <c r="B4326">
        <f t="shared" si="134"/>
        <v>5</v>
      </c>
      <c r="C4326">
        <f t="shared" si="135"/>
        <v>7</v>
      </c>
      <c r="D4326" s="2">
        <f>DATE(2023,KB_s[[#This Row],[Monat]],KB_s[[#This Row],[Tag]])</f>
        <v>45112</v>
      </c>
      <c r="E4326" s="3">
        <f>WEEKNUM(KB_s[[#This Row],[kill_datetime]],2)</f>
        <v>28</v>
      </c>
      <c r="F4326" t="s">
        <v>75</v>
      </c>
      <c r="G4326" t="s">
        <v>60</v>
      </c>
      <c r="H4326" t="s">
        <v>173</v>
      </c>
      <c r="I4326" t="s">
        <v>27</v>
      </c>
      <c r="J4326" t="s">
        <v>136</v>
      </c>
      <c r="K4326" t="s">
        <v>52</v>
      </c>
      <c r="L4326" t="s">
        <v>257</v>
      </c>
      <c r="M4326" t="s">
        <v>38</v>
      </c>
      <c r="N4326" s="1">
        <v>2967041028.71</v>
      </c>
      <c r="O4326" s="1">
        <v>1564839411.27</v>
      </c>
    </row>
    <row r="4327" spans="1:15" x14ac:dyDescent="0.25">
      <c r="A4327" s="2">
        <v>45112.163321759261</v>
      </c>
      <c r="B4327">
        <f t="shared" si="134"/>
        <v>5</v>
      </c>
      <c r="C4327">
        <f t="shared" si="135"/>
        <v>7</v>
      </c>
      <c r="D4327" s="2">
        <f>DATE(2023,KB_s[[#This Row],[Monat]],KB_s[[#This Row],[Tag]])</f>
        <v>45112</v>
      </c>
      <c r="E4327" s="3">
        <f>WEEKNUM(KB_s[[#This Row],[kill_datetime]],2)</f>
        <v>28</v>
      </c>
      <c r="F4327" t="s">
        <v>23</v>
      </c>
      <c r="G4327" t="s">
        <v>20</v>
      </c>
      <c r="H4327" t="s">
        <v>535</v>
      </c>
      <c r="I4327" t="s">
        <v>13</v>
      </c>
      <c r="J4327" t="s">
        <v>412</v>
      </c>
      <c r="K4327" t="s">
        <v>17</v>
      </c>
      <c r="L4327" t="s">
        <v>188</v>
      </c>
      <c r="M4327" t="s">
        <v>66</v>
      </c>
      <c r="N4327" s="1">
        <v>30838092.699999999</v>
      </c>
      <c r="O4327" s="1">
        <v>26307927.370000001</v>
      </c>
    </row>
    <row r="4328" spans="1:15" x14ac:dyDescent="0.25">
      <c r="A4328" s="2">
        <v>45112.171643518515</v>
      </c>
      <c r="B4328">
        <f t="shared" si="134"/>
        <v>5</v>
      </c>
      <c r="C4328">
        <f t="shared" si="135"/>
        <v>7</v>
      </c>
      <c r="D4328" s="2">
        <f>DATE(2023,KB_s[[#This Row],[Monat]],KB_s[[#This Row],[Tag]])</f>
        <v>45112</v>
      </c>
      <c r="E4328" s="3">
        <f>WEEKNUM(KB_s[[#This Row],[kill_datetime]],2)</f>
        <v>28</v>
      </c>
      <c r="F4328" t="s">
        <v>241</v>
      </c>
      <c r="G4328" t="s">
        <v>20</v>
      </c>
      <c r="H4328" t="s">
        <v>241</v>
      </c>
      <c r="I4328" t="s">
        <v>20</v>
      </c>
      <c r="J4328" t="s">
        <v>368</v>
      </c>
      <c r="K4328" t="s">
        <v>52</v>
      </c>
      <c r="L4328" t="s">
        <v>474</v>
      </c>
      <c r="M4328" t="s">
        <v>66</v>
      </c>
      <c r="N4328" s="1">
        <v>2219451410.1999998</v>
      </c>
      <c r="O4328" s="1">
        <v>1618447185.6600001</v>
      </c>
    </row>
    <row r="4329" spans="1:15" x14ac:dyDescent="0.25">
      <c r="A4329" s="2">
        <v>45112.180162037039</v>
      </c>
      <c r="B4329">
        <f t="shared" si="134"/>
        <v>5</v>
      </c>
      <c r="C4329">
        <f t="shared" si="135"/>
        <v>7</v>
      </c>
      <c r="D4329" s="2">
        <f>DATE(2023,KB_s[[#This Row],[Monat]],KB_s[[#This Row],[Tag]])</f>
        <v>45112</v>
      </c>
      <c r="E4329" s="3">
        <f>WEEKNUM(KB_s[[#This Row],[kill_datetime]],2)</f>
        <v>28</v>
      </c>
      <c r="F4329" t="s">
        <v>81</v>
      </c>
      <c r="G4329" t="s">
        <v>20</v>
      </c>
      <c r="H4329" t="s">
        <v>22</v>
      </c>
      <c r="I4329" t="s">
        <v>13</v>
      </c>
      <c r="J4329" t="s">
        <v>42</v>
      </c>
      <c r="K4329" t="s">
        <v>25</v>
      </c>
      <c r="L4329" t="s">
        <v>107</v>
      </c>
      <c r="M4329" t="s">
        <v>78</v>
      </c>
      <c r="N4329" s="1">
        <v>15510151.550000001</v>
      </c>
      <c r="O4329" s="1">
        <v>15212599.73</v>
      </c>
    </row>
    <row r="4330" spans="1:15" x14ac:dyDescent="0.25">
      <c r="A4330" s="2">
        <v>45112.180659722224</v>
      </c>
      <c r="B4330">
        <f t="shared" si="134"/>
        <v>5</v>
      </c>
      <c r="C4330">
        <f t="shared" si="135"/>
        <v>7</v>
      </c>
      <c r="D4330" s="2">
        <f>DATE(2023,KB_s[[#This Row],[Monat]],KB_s[[#This Row],[Tag]])</f>
        <v>45112</v>
      </c>
      <c r="E4330" s="3">
        <f>WEEKNUM(KB_s[[#This Row],[kill_datetime]],2)</f>
        <v>28</v>
      </c>
      <c r="F4330" t="s">
        <v>19</v>
      </c>
      <c r="G4330" t="s">
        <v>20</v>
      </c>
      <c r="H4330" t="s">
        <v>22</v>
      </c>
      <c r="I4330" t="s">
        <v>13</v>
      </c>
      <c r="J4330" t="s">
        <v>42</v>
      </c>
      <c r="K4330" t="s">
        <v>25</v>
      </c>
      <c r="L4330" t="s">
        <v>107</v>
      </c>
      <c r="M4330" t="s">
        <v>78</v>
      </c>
      <c r="N4330" s="1">
        <v>31727556.899999999</v>
      </c>
      <c r="O4330" s="1">
        <v>28067146.02</v>
      </c>
    </row>
    <row r="4331" spans="1:15" x14ac:dyDescent="0.25">
      <c r="A4331" s="2">
        <v>45112.181157407409</v>
      </c>
      <c r="B4331">
        <f t="shared" si="134"/>
        <v>5</v>
      </c>
      <c r="C4331">
        <f t="shared" si="135"/>
        <v>7</v>
      </c>
      <c r="D4331" s="2">
        <f>DATE(2023,KB_s[[#This Row],[Monat]],KB_s[[#This Row],[Tag]])</f>
        <v>45112</v>
      </c>
      <c r="E4331" s="3">
        <f>WEEKNUM(KB_s[[#This Row],[kill_datetime]],2)</f>
        <v>28</v>
      </c>
      <c r="F4331" t="s">
        <v>348</v>
      </c>
      <c r="G4331" t="s">
        <v>20</v>
      </c>
      <c r="H4331" t="s">
        <v>164</v>
      </c>
      <c r="I4331" t="s">
        <v>13</v>
      </c>
      <c r="J4331" t="s">
        <v>209</v>
      </c>
      <c r="K4331" t="s">
        <v>32</v>
      </c>
      <c r="L4331" t="s">
        <v>107</v>
      </c>
      <c r="M4331" t="s">
        <v>78</v>
      </c>
      <c r="N4331" s="1">
        <v>43343689.469999999</v>
      </c>
      <c r="O4331" s="1">
        <v>21049639.649999999</v>
      </c>
    </row>
    <row r="4332" spans="1:15" x14ac:dyDescent="0.25">
      <c r="A4332" s="2">
        <v>45112.181481481479</v>
      </c>
      <c r="B4332">
        <f t="shared" si="134"/>
        <v>5</v>
      </c>
      <c r="C4332">
        <f t="shared" si="135"/>
        <v>7</v>
      </c>
      <c r="D4332" s="2">
        <f>DATE(2023,KB_s[[#This Row],[Monat]],KB_s[[#This Row],[Tag]])</f>
        <v>45112</v>
      </c>
      <c r="E4332" s="3">
        <f>WEEKNUM(KB_s[[#This Row],[kill_datetime]],2)</f>
        <v>28</v>
      </c>
      <c r="F4332" t="s">
        <v>22</v>
      </c>
      <c r="G4332" t="s">
        <v>13</v>
      </c>
      <c r="H4332" t="s">
        <v>23</v>
      </c>
      <c r="I4332" t="s">
        <v>20</v>
      </c>
      <c r="J4332" t="s">
        <v>90</v>
      </c>
      <c r="K4332" t="s">
        <v>36</v>
      </c>
      <c r="L4332" t="s">
        <v>107</v>
      </c>
      <c r="M4332" t="s">
        <v>78</v>
      </c>
      <c r="N4332" s="1">
        <v>69373720.579999998</v>
      </c>
      <c r="O4332" s="1">
        <v>40040846.32</v>
      </c>
    </row>
    <row r="4333" spans="1:15" x14ac:dyDescent="0.25">
      <c r="A4333" s="2">
        <v>45112.183240740742</v>
      </c>
      <c r="B4333">
        <f t="shared" si="134"/>
        <v>5</v>
      </c>
      <c r="C4333">
        <f t="shared" si="135"/>
        <v>7</v>
      </c>
      <c r="D4333" s="2">
        <f>DATE(2023,KB_s[[#This Row],[Monat]],KB_s[[#This Row],[Tag]])</f>
        <v>45112</v>
      </c>
      <c r="E4333" s="3">
        <f>WEEKNUM(KB_s[[#This Row],[kill_datetime]],2)</f>
        <v>28</v>
      </c>
      <c r="F4333" t="s">
        <v>198</v>
      </c>
      <c r="G4333" t="s">
        <v>20</v>
      </c>
      <c r="H4333" t="s">
        <v>22</v>
      </c>
      <c r="I4333" t="s">
        <v>13</v>
      </c>
      <c r="J4333" t="s">
        <v>39</v>
      </c>
      <c r="K4333" t="s">
        <v>32</v>
      </c>
      <c r="L4333" t="s">
        <v>107</v>
      </c>
      <c r="M4333" t="s">
        <v>78</v>
      </c>
      <c r="N4333" s="1">
        <v>26537423.829999998</v>
      </c>
      <c r="O4333" s="1">
        <v>8699546.8800000008</v>
      </c>
    </row>
    <row r="4334" spans="1:15" x14ac:dyDescent="0.25">
      <c r="A4334" s="2">
        <v>45112.183298611111</v>
      </c>
      <c r="B4334">
        <f t="shared" si="134"/>
        <v>5</v>
      </c>
      <c r="C4334">
        <f t="shared" si="135"/>
        <v>7</v>
      </c>
      <c r="D4334" s="2">
        <f>DATE(2023,KB_s[[#This Row],[Monat]],KB_s[[#This Row],[Tag]])</f>
        <v>45112</v>
      </c>
      <c r="E4334" s="3">
        <f>WEEKNUM(KB_s[[#This Row],[kill_datetime]],2)</f>
        <v>28</v>
      </c>
      <c r="F4334" t="s">
        <v>71</v>
      </c>
      <c r="G4334" t="s">
        <v>20</v>
      </c>
      <c r="H4334" t="s">
        <v>21</v>
      </c>
      <c r="I4334" t="s">
        <v>13</v>
      </c>
      <c r="J4334" t="s">
        <v>48</v>
      </c>
      <c r="K4334" t="s">
        <v>25</v>
      </c>
      <c r="L4334" t="s">
        <v>107</v>
      </c>
      <c r="M4334" t="s">
        <v>78</v>
      </c>
      <c r="N4334" s="1">
        <v>9826042.3800000008</v>
      </c>
      <c r="O4334" s="1">
        <v>3452692.96</v>
      </c>
    </row>
    <row r="4335" spans="1:15" x14ac:dyDescent="0.25">
      <c r="A4335" s="2">
        <v>45112.183715277781</v>
      </c>
      <c r="B4335">
        <f t="shared" si="134"/>
        <v>5</v>
      </c>
      <c r="C4335">
        <f t="shared" si="135"/>
        <v>7</v>
      </c>
      <c r="D4335" s="2">
        <f>DATE(2023,KB_s[[#This Row],[Monat]],KB_s[[#This Row],[Tag]])</f>
        <v>45112</v>
      </c>
      <c r="E4335" s="3">
        <f>WEEKNUM(KB_s[[#This Row],[kill_datetime]],2)</f>
        <v>28</v>
      </c>
      <c r="F4335" t="s">
        <v>23</v>
      </c>
      <c r="G4335" t="s">
        <v>20</v>
      </c>
      <c r="H4335" t="s">
        <v>172</v>
      </c>
      <c r="I4335" t="s">
        <v>13</v>
      </c>
      <c r="J4335" t="s">
        <v>106</v>
      </c>
      <c r="K4335" t="s">
        <v>32</v>
      </c>
      <c r="L4335" t="s">
        <v>107</v>
      </c>
      <c r="M4335" t="s">
        <v>78</v>
      </c>
      <c r="N4335" s="1">
        <v>25792741.289999999</v>
      </c>
      <c r="O4335" s="1">
        <v>14590045.970000001</v>
      </c>
    </row>
    <row r="4336" spans="1:15" x14ac:dyDescent="0.25">
      <c r="A4336" s="2">
        <v>45112.183749999997</v>
      </c>
      <c r="B4336">
        <f t="shared" si="134"/>
        <v>5</v>
      </c>
      <c r="C4336">
        <f t="shared" si="135"/>
        <v>7</v>
      </c>
      <c r="D4336" s="2">
        <f>DATE(2023,KB_s[[#This Row],[Monat]],KB_s[[#This Row],[Tag]])</f>
        <v>45112</v>
      </c>
      <c r="E4336" s="3">
        <f>WEEKNUM(KB_s[[#This Row],[kill_datetime]],2)</f>
        <v>28</v>
      </c>
      <c r="F4336" t="s">
        <v>198</v>
      </c>
      <c r="G4336" t="s">
        <v>20</v>
      </c>
      <c r="H4336" t="s">
        <v>22</v>
      </c>
      <c r="I4336" t="s">
        <v>13</v>
      </c>
      <c r="J4336" t="s">
        <v>48</v>
      </c>
      <c r="K4336" t="s">
        <v>25</v>
      </c>
      <c r="L4336" t="s">
        <v>107</v>
      </c>
      <c r="M4336" t="s">
        <v>78</v>
      </c>
      <c r="N4336" s="1">
        <v>3732050.1</v>
      </c>
      <c r="O4336" s="1">
        <v>2828557.51</v>
      </c>
    </row>
    <row r="4337" spans="1:15" x14ac:dyDescent="0.25">
      <c r="A4337" s="2">
        <v>45112.183819444443</v>
      </c>
      <c r="B4337">
        <f t="shared" si="134"/>
        <v>5</v>
      </c>
      <c r="C4337">
        <f t="shared" si="135"/>
        <v>7</v>
      </c>
      <c r="D4337" s="2">
        <f>DATE(2023,KB_s[[#This Row],[Monat]],KB_s[[#This Row],[Tag]])</f>
        <v>45112</v>
      </c>
      <c r="E4337" s="3">
        <f>WEEKNUM(KB_s[[#This Row],[kill_datetime]],2)</f>
        <v>28</v>
      </c>
      <c r="F4337" t="s">
        <v>28</v>
      </c>
      <c r="G4337" t="s">
        <v>20</v>
      </c>
      <c r="H4337" t="s">
        <v>21</v>
      </c>
      <c r="I4337" t="s">
        <v>13</v>
      </c>
      <c r="J4337" t="s">
        <v>74</v>
      </c>
      <c r="K4337" t="s">
        <v>17</v>
      </c>
      <c r="L4337" t="s">
        <v>107</v>
      </c>
      <c r="M4337" t="s">
        <v>78</v>
      </c>
      <c r="N4337" s="1">
        <v>2768960.91</v>
      </c>
      <c r="O4337" s="1">
        <v>1980345.77</v>
      </c>
    </row>
    <row r="4338" spans="1:15" x14ac:dyDescent="0.25">
      <c r="A4338" s="2">
        <v>45112.184178240743</v>
      </c>
      <c r="B4338">
        <f t="shared" si="134"/>
        <v>5</v>
      </c>
      <c r="C4338">
        <f t="shared" si="135"/>
        <v>7</v>
      </c>
      <c r="D4338" s="2">
        <f>DATE(2023,KB_s[[#This Row],[Monat]],KB_s[[#This Row],[Tag]])</f>
        <v>45112</v>
      </c>
      <c r="E4338" s="3">
        <f>WEEKNUM(KB_s[[#This Row],[kill_datetime]],2)</f>
        <v>28</v>
      </c>
      <c r="F4338" t="s">
        <v>241</v>
      </c>
      <c r="G4338" t="s">
        <v>20</v>
      </c>
      <c r="H4338" t="s">
        <v>22</v>
      </c>
      <c r="I4338" t="s">
        <v>13</v>
      </c>
      <c r="J4338" t="s">
        <v>90</v>
      </c>
      <c r="K4338" t="s">
        <v>36</v>
      </c>
      <c r="L4338" t="s">
        <v>107</v>
      </c>
      <c r="M4338" t="s">
        <v>78</v>
      </c>
      <c r="N4338" s="1">
        <v>62875698.219999999</v>
      </c>
      <c r="O4338" s="1">
        <v>40087612.729999997</v>
      </c>
    </row>
    <row r="4339" spans="1:15" x14ac:dyDescent="0.25">
      <c r="A4339" s="2">
        <v>45112.184201388889</v>
      </c>
      <c r="B4339">
        <f t="shared" si="134"/>
        <v>5</v>
      </c>
      <c r="C4339">
        <f t="shared" si="135"/>
        <v>7</v>
      </c>
      <c r="D4339" s="2">
        <f>DATE(2023,KB_s[[#This Row],[Monat]],KB_s[[#This Row],[Tag]])</f>
        <v>45112</v>
      </c>
      <c r="E4339" s="3">
        <f>WEEKNUM(KB_s[[#This Row],[kill_datetime]],2)</f>
        <v>28</v>
      </c>
      <c r="F4339" t="s">
        <v>22</v>
      </c>
      <c r="G4339" t="s">
        <v>13</v>
      </c>
      <c r="H4339" t="s">
        <v>72</v>
      </c>
      <c r="I4339" t="s">
        <v>20</v>
      </c>
      <c r="J4339" t="s">
        <v>90</v>
      </c>
      <c r="K4339" t="s">
        <v>36</v>
      </c>
      <c r="L4339" t="s">
        <v>107</v>
      </c>
      <c r="M4339" t="s">
        <v>78</v>
      </c>
      <c r="N4339" s="1">
        <v>65445615.299999997</v>
      </c>
      <c r="O4339" s="1">
        <v>44136178.140000001</v>
      </c>
    </row>
    <row r="4340" spans="1:15" x14ac:dyDescent="0.25">
      <c r="A4340" s="2">
        <v>45112.184490740743</v>
      </c>
      <c r="B4340">
        <f t="shared" si="134"/>
        <v>5</v>
      </c>
      <c r="C4340">
        <f t="shared" si="135"/>
        <v>7</v>
      </c>
      <c r="D4340" s="2">
        <f>DATE(2023,KB_s[[#This Row],[Monat]],KB_s[[#This Row],[Tag]])</f>
        <v>45112</v>
      </c>
      <c r="E4340" s="3">
        <f>WEEKNUM(KB_s[[#This Row],[kill_datetime]],2)</f>
        <v>28</v>
      </c>
      <c r="F4340" t="s">
        <v>299</v>
      </c>
      <c r="G4340" t="s">
        <v>20</v>
      </c>
      <c r="H4340" t="s">
        <v>172</v>
      </c>
      <c r="I4340" t="s">
        <v>13</v>
      </c>
      <c r="J4340" t="s">
        <v>48</v>
      </c>
      <c r="K4340" t="s">
        <v>25</v>
      </c>
      <c r="L4340" t="s">
        <v>107</v>
      </c>
      <c r="M4340" t="s">
        <v>78</v>
      </c>
      <c r="N4340" s="1">
        <v>12399334.92</v>
      </c>
      <c r="O4340" s="1">
        <v>9755444.9299999997</v>
      </c>
    </row>
    <row r="4341" spans="1:15" x14ac:dyDescent="0.25">
      <c r="A4341" s="2">
        <v>45112.184560185182</v>
      </c>
      <c r="B4341">
        <f t="shared" si="134"/>
        <v>5</v>
      </c>
      <c r="C4341">
        <f t="shared" si="135"/>
        <v>7</v>
      </c>
      <c r="D4341" s="2">
        <f>DATE(2023,KB_s[[#This Row],[Monat]],KB_s[[#This Row],[Tag]])</f>
        <v>45112</v>
      </c>
      <c r="E4341" s="3">
        <f>WEEKNUM(KB_s[[#This Row],[kill_datetime]],2)</f>
        <v>28</v>
      </c>
      <c r="F4341" t="s">
        <v>28</v>
      </c>
      <c r="G4341" t="s">
        <v>20</v>
      </c>
      <c r="H4341" t="s">
        <v>196</v>
      </c>
      <c r="I4341" t="s">
        <v>13</v>
      </c>
      <c r="J4341" t="s">
        <v>69</v>
      </c>
      <c r="K4341" t="s">
        <v>17</v>
      </c>
      <c r="L4341" t="s">
        <v>107</v>
      </c>
      <c r="M4341" t="s">
        <v>78</v>
      </c>
      <c r="N4341" s="1">
        <v>2007258.49</v>
      </c>
      <c r="O4341" s="1">
        <v>1738013.62</v>
      </c>
    </row>
    <row r="4342" spans="1:15" x14ac:dyDescent="0.25">
      <c r="A4342" s="2">
        <v>45112.185069444444</v>
      </c>
      <c r="B4342">
        <f t="shared" si="134"/>
        <v>5</v>
      </c>
      <c r="C4342">
        <f t="shared" si="135"/>
        <v>7</v>
      </c>
      <c r="D4342" s="2">
        <f>DATE(2023,KB_s[[#This Row],[Monat]],KB_s[[#This Row],[Tag]])</f>
        <v>45112</v>
      </c>
      <c r="E4342" s="3">
        <f>WEEKNUM(KB_s[[#This Row],[kill_datetime]],2)</f>
        <v>28</v>
      </c>
      <c r="F4342" t="s">
        <v>305</v>
      </c>
      <c r="G4342" t="s">
        <v>13</v>
      </c>
      <c r="H4342" t="s">
        <v>270</v>
      </c>
      <c r="I4342" t="s">
        <v>20</v>
      </c>
      <c r="J4342" t="s">
        <v>200</v>
      </c>
      <c r="K4342" t="s">
        <v>17</v>
      </c>
      <c r="L4342" t="s">
        <v>107</v>
      </c>
      <c r="M4342" t="s">
        <v>78</v>
      </c>
      <c r="N4342" s="1">
        <v>7533093.4299999997</v>
      </c>
      <c r="O4342" s="1">
        <v>2825958.35</v>
      </c>
    </row>
    <row r="4343" spans="1:15" x14ac:dyDescent="0.25">
      <c r="A4343" s="2">
        <v>45112.185115740744</v>
      </c>
      <c r="B4343">
        <f t="shared" si="134"/>
        <v>5</v>
      </c>
      <c r="C4343">
        <f t="shared" si="135"/>
        <v>7</v>
      </c>
      <c r="D4343" s="2">
        <f>DATE(2023,KB_s[[#This Row],[Monat]],KB_s[[#This Row],[Tag]])</f>
        <v>45112</v>
      </c>
      <c r="E4343" s="3">
        <f>WEEKNUM(KB_s[[#This Row],[kill_datetime]],2)</f>
        <v>28</v>
      </c>
      <c r="F4343" t="s">
        <v>22</v>
      </c>
      <c r="G4343" t="s">
        <v>13</v>
      </c>
      <c r="H4343" t="s">
        <v>348</v>
      </c>
      <c r="I4343" t="s">
        <v>20</v>
      </c>
      <c r="J4343" t="s">
        <v>80</v>
      </c>
      <c r="K4343" t="s">
        <v>36</v>
      </c>
      <c r="L4343" t="s">
        <v>107</v>
      </c>
      <c r="M4343" t="s">
        <v>78</v>
      </c>
      <c r="N4343" s="1">
        <v>72114356.189999998</v>
      </c>
      <c r="O4343" s="1">
        <v>45284336.299999997</v>
      </c>
    </row>
    <row r="4344" spans="1:15" x14ac:dyDescent="0.25">
      <c r="A4344" s="2">
        <v>45112.185486111113</v>
      </c>
      <c r="B4344">
        <f t="shared" si="134"/>
        <v>5</v>
      </c>
      <c r="C4344">
        <f t="shared" si="135"/>
        <v>7</v>
      </c>
      <c r="D4344" s="2">
        <f>DATE(2023,KB_s[[#This Row],[Monat]],KB_s[[#This Row],[Tag]])</f>
        <v>45112</v>
      </c>
      <c r="E4344" s="3">
        <f>WEEKNUM(KB_s[[#This Row],[kill_datetime]],2)</f>
        <v>28</v>
      </c>
      <c r="F4344" t="s">
        <v>270</v>
      </c>
      <c r="G4344" t="s">
        <v>20</v>
      </c>
      <c r="H4344" t="s">
        <v>305</v>
      </c>
      <c r="I4344" t="s">
        <v>13</v>
      </c>
      <c r="J4344" t="s">
        <v>31</v>
      </c>
      <c r="K4344" t="s">
        <v>32</v>
      </c>
      <c r="L4344" t="s">
        <v>107</v>
      </c>
      <c r="M4344" t="s">
        <v>78</v>
      </c>
      <c r="N4344" s="1">
        <v>61862708.609999999</v>
      </c>
      <c r="O4344" s="1">
        <v>39833087.869999997</v>
      </c>
    </row>
    <row r="4345" spans="1:15" x14ac:dyDescent="0.25">
      <c r="A4345" s="2">
        <v>45112.186331018522</v>
      </c>
      <c r="B4345">
        <f t="shared" si="134"/>
        <v>5</v>
      </c>
      <c r="C4345">
        <f t="shared" si="135"/>
        <v>7</v>
      </c>
      <c r="D4345" s="2">
        <f>DATE(2023,KB_s[[#This Row],[Monat]],KB_s[[#This Row],[Tag]])</f>
        <v>45112</v>
      </c>
      <c r="E4345" s="3">
        <f>WEEKNUM(KB_s[[#This Row],[kill_datetime]],2)</f>
        <v>28</v>
      </c>
      <c r="F4345" t="s">
        <v>28</v>
      </c>
      <c r="G4345" t="s">
        <v>20</v>
      </c>
      <c r="H4345" t="s">
        <v>196</v>
      </c>
      <c r="I4345" t="s">
        <v>13</v>
      </c>
      <c r="J4345" t="s">
        <v>69</v>
      </c>
      <c r="K4345" t="s">
        <v>17</v>
      </c>
      <c r="L4345" t="s">
        <v>107</v>
      </c>
      <c r="M4345" t="s">
        <v>78</v>
      </c>
      <c r="N4345" s="1">
        <v>2399040.2200000002</v>
      </c>
      <c r="O4345" s="1">
        <v>1026032.62</v>
      </c>
    </row>
    <row r="4346" spans="1:15" x14ac:dyDescent="0.25">
      <c r="A4346" s="2">
        <v>45112.187361111108</v>
      </c>
      <c r="B4346">
        <f t="shared" si="134"/>
        <v>5</v>
      </c>
      <c r="C4346">
        <f t="shared" si="135"/>
        <v>7</v>
      </c>
      <c r="D4346" s="2">
        <f>DATE(2023,KB_s[[#This Row],[Monat]],KB_s[[#This Row],[Tag]])</f>
        <v>45112</v>
      </c>
      <c r="E4346" s="3">
        <f>WEEKNUM(KB_s[[#This Row],[kill_datetime]],2)</f>
        <v>28</v>
      </c>
      <c r="F4346" t="s">
        <v>563</v>
      </c>
      <c r="G4346" t="s">
        <v>20</v>
      </c>
      <c r="H4346" t="s">
        <v>172</v>
      </c>
      <c r="I4346" t="s">
        <v>13</v>
      </c>
      <c r="J4346" t="s">
        <v>48</v>
      </c>
      <c r="K4346" t="s">
        <v>25</v>
      </c>
      <c r="L4346" t="s">
        <v>107</v>
      </c>
      <c r="M4346" t="s">
        <v>78</v>
      </c>
      <c r="N4346" s="1">
        <v>10094962.279999999</v>
      </c>
      <c r="O4346" s="1">
        <v>5566767.4299999997</v>
      </c>
    </row>
    <row r="4347" spans="1:15" x14ac:dyDescent="0.25">
      <c r="A4347" s="2">
        <v>45112.187754629631</v>
      </c>
      <c r="B4347">
        <f t="shared" si="134"/>
        <v>5</v>
      </c>
      <c r="C4347">
        <f t="shared" si="135"/>
        <v>7</v>
      </c>
      <c r="D4347" s="2">
        <f>DATE(2023,KB_s[[#This Row],[Monat]],KB_s[[#This Row],[Tag]])</f>
        <v>45112</v>
      </c>
      <c r="E4347" s="3">
        <f>WEEKNUM(KB_s[[#This Row],[kill_datetime]],2)</f>
        <v>28</v>
      </c>
      <c r="F4347" t="s">
        <v>82</v>
      </c>
      <c r="G4347" t="s">
        <v>20</v>
      </c>
      <c r="H4347" t="s">
        <v>192</v>
      </c>
      <c r="I4347" t="s">
        <v>13</v>
      </c>
      <c r="J4347" t="s">
        <v>39</v>
      </c>
      <c r="K4347" t="s">
        <v>32</v>
      </c>
      <c r="L4347" t="s">
        <v>107</v>
      </c>
      <c r="M4347" t="s">
        <v>78</v>
      </c>
      <c r="N4347" s="1">
        <v>22813243.57</v>
      </c>
      <c r="O4347" s="1">
        <v>9202029.1199999992</v>
      </c>
    </row>
    <row r="4348" spans="1:15" x14ac:dyDescent="0.25">
      <c r="A4348" s="2">
        <v>45112.189282407409</v>
      </c>
      <c r="B4348">
        <f t="shared" si="134"/>
        <v>5</v>
      </c>
      <c r="C4348">
        <f t="shared" si="135"/>
        <v>7</v>
      </c>
      <c r="D4348" s="2">
        <f>DATE(2023,KB_s[[#This Row],[Monat]],KB_s[[#This Row],[Tag]])</f>
        <v>45112</v>
      </c>
      <c r="E4348" s="3">
        <f>WEEKNUM(KB_s[[#This Row],[kill_datetime]],2)</f>
        <v>28</v>
      </c>
      <c r="F4348" t="s">
        <v>19</v>
      </c>
      <c r="G4348" t="s">
        <v>20</v>
      </c>
      <c r="H4348" t="s">
        <v>76</v>
      </c>
      <c r="I4348" t="s">
        <v>13</v>
      </c>
      <c r="J4348" t="s">
        <v>138</v>
      </c>
      <c r="K4348" t="s">
        <v>52</v>
      </c>
      <c r="L4348" t="s">
        <v>107</v>
      </c>
      <c r="M4348" t="s">
        <v>78</v>
      </c>
      <c r="N4348" s="1">
        <v>271635641.88</v>
      </c>
      <c r="O4348" s="1">
        <v>114527515.93000001</v>
      </c>
    </row>
    <row r="4349" spans="1:15" x14ac:dyDescent="0.25">
      <c r="A4349" s="2">
        <v>45112.189664351848</v>
      </c>
      <c r="B4349">
        <f t="shared" si="134"/>
        <v>5</v>
      </c>
      <c r="C4349">
        <f t="shared" si="135"/>
        <v>7</v>
      </c>
      <c r="D4349" s="2">
        <f>DATE(2023,KB_s[[#This Row],[Monat]],KB_s[[#This Row],[Tag]])</f>
        <v>45112</v>
      </c>
      <c r="E4349" s="3">
        <f>WEEKNUM(KB_s[[#This Row],[kill_datetime]],2)</f>
        <v>28</v>
      </c>
      <c r="F4349" t="s">
        <v>22</v>
      </c>
      <c r="G4349" t="s">
        <v>13</v>
      </c>
      <c r="H4349" t="s">
        <v>270</v>
      </c>
      <c r="I4349" t="s">
        <v>20</v>
      </c>
      <c r="J4349" t="s">
        <v>90</v>
      </c>
      <c r="K4349" t="s">
        <v>36</v>
      </c>
      <c r="L4349" t="s">
        <v>107</v>
      </c>
      <c r="M4349" t="s">
        <v>78</v>
      </c>
      <c r="N4349" s="1">
        <v>63544663.079999998</v>
      </c>
      <c r="O4349" s="1">
        <v>41336756.100000001</v>
      </c>
    </row>
    <row r="4350" spans="1:15" x14ac:dyDescent="0.25">
      <c r="A4350" s="2">
        <v>45112.190312500003</v>
      </c>
      <c r="B4350">
        <f t="shared" si="134"/>
        <v>5</v>
      </c>
      <c r="C4350">
        <f t="shared" si="135"/>
        <v>7</v>
      </c>
      <c r="D4350" s="2">
        <f>DATE(2023,KB_s[[#This Row],[Monat]],KB_s[[#This Row],[Tag]])</f>
        <v>45112</v>
      </c>
      <c r="E4350" s="3">
        <f>WEEKNUM(KB_s[[#This Row],[kill_datetime]],2)</f>
        <v>28</v>
      </c>
      <c r="F4350" t="s">
        <v>583</v>
      </c>
      <c r="G4350" t="s">
        <v>20</v>
      </c>
      <c r="H4350" t="s">
        <v>21</v>
      </c>
      <c r="I4350" t="s">
        <v>13</v>
      </c>
      <c r="J4350" t="s">
        <v>39</v>
      </c>
      <c r="K4350" t="s">
        <v>32</v>
      </c>
      <c r="L4350" t="s">
        <v>107</v>
      </c>
      <c r="M4350" t="s">
        <v>78</v>
      </c>
      <c r="N4350" s="1">
        <v>9701443.8900000006</v>
      </c>
      <c r="O4350" s="1">
        <v>2586321.3199999998</v>
      </c>
    </row>
    <row r="4351" spans="1:15" x14ac:dyDescent="0.25">
      <c r="A4351" s="2">
        <v>45112.190509259257</v>
      </c>
      <c r="B4351">
        <f t="shared" si="134"/>
        <v>5</v>
      </c>
      <c r="C4351">
        <f t="shared" si="135"/>
        <v>7</v>
      </c>
      <c r="D4351" s="2">
        <f>DATE(2023,KB_s[[#This Row],[Monat]],KB_s[[#This Row],[Tag]])</f>
        <v>45112</v>
      </c>
      <c r="E4351" s="3">
        <f>WEEKNUM(KB_s[[#This Row],[kill_datetime]],2)</f>
        <v>28</v>
      </c>
      <c r="F4351" t="s">
        <v>563</v>
      </c>
      <c r="G4351" t="s">
        <v>20</v>
      </c>
      <c r="H4351" t="s">
        <v>22</v>
      </c>
      <c r="I4351" t="s">
        <v>13</v>
      </c>
      <c r="J4351" t="s">
        <v>39</v>
      </c>
      <c r="K4351" t="s">
        <v>32</v>
      </c>
      <c r="L4351" t="s">
        <v>107</v>
      </c>
      <c r="M4351" t="s">
        <v>78</v>
      </c>
      <c r="N4351" s="1">
        <v>34958084.920000002</v>
      </c>
      <c r="O4351" s="1">
        <v>25130254.800000001</v>
      </c>
    </row>
    <row r="4352" spans="1:15" x14ac:dyDescent="0.25">
      <c r="A4352" s="2">
        <v>45112.191134259258</v>
      </c>
      <c r="B4352">
        <f t="shared" si="134"/>
        <v>5</v>
      </c>
      <c r="C4352">
        <f t="shared" si="135"/>
        <v>7</v>
      </c>
      <c r="D4352" s="2">
        <f>DATE(2023,KB_s[[#This Row],[Monat]],KB_s[[#This Row],[Tag]])</f>
        <v>45112</v>
      </c>
      <c r="E4352" s="3">
        <f>WEEKNUM(KB_s[[#This Row],[kill_datetime]],2)</f>
        <v>28</v>
      </c>
      <c r="F4352" t="s">
        <v>23</v>
      </c>
      <c r="G4352" t="s">
        <v>20</v>
      </c>
      <c r="H4352" t="s">
        <v>22</v>
      </c>
      <c r="I4352" t="s">
        <v>13</v>
      </c>
      <c r="J4352" t="s">
        <v>39</v>
      </c>
      <c r="K4352" t="s">
        <v>32</v>
      </c>
      <c r="L4352" t="s">
        <v>107</v>
      </c>
      <c r="M4352" t="s">
        <v>78</v>
      </c>
      <c r="N4352" s="1">
        <v>26128125.84</v>
      </c>
      <c r="O4352" s="1">
        <v>7800189.6900000004</v>
      </c>
    </row>
    <row r="4353" spans="1:15" x14ac:dyDescent="0.25">
      <c r="A4353" s="2">
        <v>45112.192210648151</v>
      </c>
      <c r="B4353">
        <f t="shared" si="134"/>
        <v>5</v>
      </c>
      <c r="C4353">
        <f t="shared" si="135"/>
        <v>7</v>
      </c>
      <c r="D4353" s="2">
        <f>DATE(2023,KB_s[[#This Row],[Monat]],KB_s[[#This Row],[Tag]])</f>
        <v>45112</v>
      </c>
      <c r="E4353" s="3">
        <f>WEEKNUM(KB_s[[#This Row],[kill_datetime]],2)</f>
        <v>28</v>
      </c>
      <c r="F4353" t="s">
        <v>28</v>
      </c>
      <c r="G4353" t="s">
        <v>20</v>
      </c>
      <c r="H4353" t="s">
        <v>21</v>
      </c>
      <c r="I4353" t="s">
        <v>13</v>
      </c>
      <c r="J4353" t="s">
        <v>316</v>
      </c>
      <c r="K4353" t="s">
        <v>32</v>
      </c>
      <c r="L4353" t="s">
        <v>107</v>
      </c>
      <c r="M4353" t="s">
        <v>78</v>
      </c>
      <c r="N4353" s="1">
        <v>26648584.350000001</v>
      </c>
      <c r="O4353" s="1">
        <v>15732617.35</v>
      </c>
    </row>
    <row r="4354" spans="1:15" x14ac:dyDescent="0.25">
      <c r="A4354" s="2">
        <v>45112.193773148145</v>
      </c>
      <c r="B4354">
        <f t="shared" ref="B4354:B4417" si="136">DAY(A4354)</f>
        <v>5</v>
      </c>
      <c r="C4354">
        <f t="shared" ref="C4354:C4417" si="137">MONTH(A4354)</f>
        <v>7</v>
      </c>
      <c r="D4354" s="2">
        <f>DATE(2023,KB_s[[#This Row],[Monat]],KB_s[[#This Row],[Tag]])</f>
        <v>45112</v>
      </c>
      <c r="E4354" s="3">
        <f>WEEKNUM(KB_s[[#This Row],[kill_datetime]],2)</f>
        <v>28</v>
      </c>
      <c r="F4354" t="s">
        <v>563</v>
      </c>
      <c r="G4354" t="s">
        <v>20</v>
      </c>
      <c r="H4354" t="s">
        <v>21</v>
      </c>
      <c r="I4354" t="s">
        <v>13</v>
      </c>
      <c r="J4354" t="s">
        <v>357</v>
      </c>
      <c r="K4354" t="s">
        <v>17</v>
      </c>
      <c r="L4354" t="s">
        <v>107</v>
      </c>
      <c r="M4354" t="s">
        <v>78</v>
      </c>
      <c r="N4354" s="1">
        <v>2615834.4700000002</v>
      </c>
      <c r="O4354" s="1">
        <v>350760.15</v>
      </c>
    </row>
    <row r="4355" spans="1:15" x14ac:dyDescent="0.25">
      <c r="A4355" s="2">
        <v>45112.196053240739</v>
      </c>
      <c r="B4355">
        <f t="shared" si="136"/>
        <v>5</v>
      </c>
      <c r="C4355">
        <f t="shared" si="137"/>
        <v>7</v>
      </c>
      <c r="D4355" s="2">
        <f>DATE(2023,KB_s[[#This Row],[Monat]],KB_s[[#This Row],[Tag]])</f>
        <v>45112</v>
      </c>
      <c r="E4355" s="3">
        <f>WEEKNUM(KB_s[[#This Row],[kill_datetime]],2)</f>
        <v>28</v>
      </c>
      <c r="F4355" t="s">
        <v>28</v>
      </c>
      <c r="G4355" t="s">
        <v>20</v>
      </c>
      <c r="H4355" t="s">
        <v>196</v>
      </c>
      <c r="I4355" t="s">
        <v>13</v>
      </c>
      <c r="J4355" t="s">
        <v>69</v>
      </c>
      <c r="K4355" t="s">
        <v>17</v>
      </c>
      <c r="L4355" t="s">
        <v>107</v>
      </c>
      <c r="M4355" t="s">
        <v>78</v>
      </c>
      <c r="N4355" s="1">
        <v>1990414.48</v>
      </c>
      <c r="O4355" s="1">
        <v>867591.65</v>
      </c>
    </row>
    <row r="4356" spans="1:15" x14ac:dyDescent="0.25">
      <c r="A4356" s="2">
        <v>45112.196412037039</v>
      </c>
      <c r="B4356">
        <f t="shared" si="136"/>
        <v>5</v>
      </c>
      <c r="C4356">
        <f t="shared" si="137"/>
        <v>7</v>
      </c>
      <c r="D4356" s="2">
        <f>DATE(2023,KB_s[[#This Row],[Monat]],KB_s[[#This Row],[Tag]])</f>
        <v>45112</v>
      </c>
      <c r="E4356" s="3">
        <f>WEEKNUM(KB_s[[#This Row],[kill_datetime]],2)</f>
        <v>28</v>
      </c>
      <c r="F4356" t="s">
        <v>172</v>
      </c>
      <c r="G4356" t="s">
        <v>13</v>
      </c>
      <c r="H4356" t="s">
        <v>28</v>
      </c>
      <c r="I4356" t="s">
        <v>20</v>
      </c>
      <c r="J4356" t="s">
        <v>90</v>
      </c>
      <c r="K4356" t="s">
        <v>36</v>
      </c>
      <c r="L4356" t="s">
        <v>107</v>
      </c>
      <c r="M4356" t="s">
        <v>78</v>
      </c>
      <c r="N4356" s="1">
        <v>253986952.06</v>
      </c>
      <c r="O4356" s="1">
        <v>84177132.109999999</v>
      </c>
    </row>
    <row r="4357" spans="1:15" x14ac:dyDescent="0.25">
      <c r="A4357" s="2">
        <v>45112.197326388887</v>
      </c>
      <c r="B4357">
        <f t="shared" si="136"/>
        <v>5</v>
      </c>
      <c r="C4357">
        <f t="shared" si="137"/>
        <v>7</v>
      </c>
      <c r="D4357" s="2">
        <f>DATE(2023,KB_s[[#This Row],[Monat]],KB_s[[#This Row],[Tag]])</f>
        <v>45112</v>
      </c>
      <c r="E4357" s="3">
        <f>WEEKNUM(KB_s[[#This Row],[kill_datetime]],2)</f>
        <v>28</v>
      </c>
      <c r="F4357" t="s">
        <v>308</v>
      </c>
      <c r="G4357" t="s">
        <v>20</v>
      </c>
      <c r="H4357" t="s">
        <v>41</v>
      </c>
      <c r="I4357" t="s">
        <v>13</v>
      </c>
      <c r="J4357" t="s">
        <v>80</v>
      </c>
      <c r="K4357" t="s">
        <v>36</v>
      </c>
      <c r="L4357" t="s">
        <v>107</v>
      </c>
      <c r="M4357" t="s">
        <v>78</v>
      </c>
      <c r="N4357" s="1">
        <v>66416605.420000002</v>
      </c>
      <c r="O4357" s="1">
        <v>51377791.909999996</v>
      </c>
    </row>
    <row r="4358" spans="1:15" x14ac:dyDescent="0.25">
      <c r="A4358" s="2">
        <v>45112.198425925926</v>
      </c>
      <c r="B4358">
        <f t="shared" si="136"/>
        <v>5</v>
      </c>
      <c r="C4358">
        <f t="shared" si="137"/>
        <v>7</v>
      </c>
      <c r="D4358" s="2">
        <f>DATE(2023,KB_s[[#This Row],[Monat]],KB_s[[#This Row],[Tag]])</f>
        <v>45112</v>
      </c>
      <c r="E4358" s="3">
        <f>WEEKNUM(KB_s[[#This Row],[kill_datetime]],2)</f>
        <v>28</v>
      </c>
      <c r="F4358" t="s">
        <v>241</v>
      </c>
      <c r="G4358" t="s">
        <v>20</v>
      </c>
      <c r="H4358" t="s">
        <v>164</v>
      </c>
      <c r="I4358" t="s">
        <v>13</v>
      </c>
      <c r="J4358" t="s">
        <v>73</v>
      </c>
      <c r="K4358" t="s">
        <v>32</v>
      </c>
      <c r="L4358" t="s">
        <v>107</v>
      </c>
      <c r="M4358" t="s">
        <v>78</v>
      </c>
      <c r="N4358" s="1">
        <v>22752618.57</v>
      </c>
      <c r="O4358" s="1">
        <v>9562924.9900000002</v>
      </c>
    </row>
    <row r="4359" spans="1:15" x14ac:dyDescent="0.25">
      <c r="A4359" s="2">
        <v>45112.261770833335</v>
      </c>
      <c r="B4359">
        <f t="shared" si="136"/>
        <v>5</v>
      </c>
      <c r="C4359">
        <f t="shared" si="137"/>
        <v>7</v>
      </c>
      <c r="D4359" s="2">
        <f>DATE(2023,KB_s[[#This Row],[Monat]],KB_s[[#This Row],[Tag]])</f>
        <v>45112</v>
      </c>
      <c r="E4359" s="3">
        <f>WEEKNUM(KB_s[[#This Row],[kill_datetime]],2)</f>
        <v>28</v>
      </c>
      <c r="F4359" t="s">
        <v>75</v>
      </c>
      <c r="G4359" t="s">
        <v>60</v>
      </c>
      <c r="H4359" t="s">
        <v>178</v>
      </c>
      <c r="I4359" t="s">
        <v>27</v>
      </c>
      <c r="J4359" t="s">
        <v>214</v>
      </c>
      <c r="K4359" t="s">
        <v>32</v>
      </c>
      <c r="L4359" t="s">
        <v>257</v>
      </c>
      <c r="M4359" t="s">
        <v>38</v>
      </c>
      <c r="N4359" s="1">
        <v>446974192.83999997</v>
      </c>
      <c r="O4359" s="1">
        <v>309627811.82999998</v>
      </c>
    </row>
    <row r="4360" spans="1:15" x14ac:dyDescent="0.25">
      <c r="A4360" s="2">
        <v>45112.261967592596</v>
      </c>
      <c r="B4360">
        <f t="shared" si="136"/>
        <v>5</v>
      </c>
      <c r="C4360">
        <f t="shared" si="137"/>
        <v>7</v>
      </c>
      <c r="D4360" s="2">
        <f>DATE(2023,KB_s[[#This Row],[Monat]],KB_s[[#This Row],[Tag]])</f>
        <v>45112</v>
      </c>
      <c r="E4360" s="3">
        <f>WEEKNUM(KB_s[[#This Row],[kill_datetime]],2)</f>
        <v>28</v>
      </c>
      <c r="F4360" t="s">
        <v>75</v>
      </c>
      <c r="G4360" t="s">
        <v>60</v>
      </c>
      <c r="H4360" t="s">
        <v>153</v>
      </c>
      <c r="I4360" t="s">
        <v>27</v>
      </c>
      <c r="J4360" t="s">
        <v>80</v>
      </c>
      <c r="K4360" t="s">
        <v>36</v>
      </c>
      <c r="L4360" t="s">
        <v>257</v>
      </c>
      <c r="M4360" t="s">
        <v>38</v>
      </c>
      <c r="N4360" s="1">
        <v>64792006.310000002</v>
      </c>
      <c r="O4360" s="1">
        <v>54335550.030000001</v>
      </c>
    </row>
    <row r="4361" spans="1:15" x14ac:dyDescent="0.25">
      <c r="A4361" s="2">
        <v>45112.262094907404</v>
      </c>
      <c r="B4361">
        <f t="shared" si="136"/>
        <v>5</v>
      </c>
      <c r="C4361">
        <f t="shared" si="137"/>
        <v>7</v>
      </c>
      <c r="D4361" s="2">
        <f>DATE(2023,KB_s[[#This Row],[Monat]],KB_s[[#This Row],[Tag]])</f>
        <v>45112</v>
      </c>
      <c r="E4361" s="3">
        <f>WEEKNUM(KB_s[[#This Row],[kill_datetime]],2)</f>
        <v>28</v>
      </c>
      <c r="F4361" t="s">
        <v>75</v>
      </c>
      <c r="G4361" t="s">
        <v>60</v>
      </c>
      <c r="H4361" t="s">
        <v>153</v>
      </c>
      <c r="I4361" t="s">
        <v>27</v>
      </c>
      <c r="J4361" t="s">
        <v>35</v>
      </c>
      <c r="K4361" t="s">
        <v>36</v>
      </c>
      <c r="L4361" t="s">
        <v>257</v>
      </c>
      <c r="M4361" t="s">
        <v>38</v>
      </c>
      <c r="N4361" s="1">
        <v>44257999.700000003</v>
      </c>
      <c r="O4361" s="1">
        <v>26971863.489999998</v>
      </c>
    </row>
    <row r="4362" spans="1:15" x14ac:dyDescent="0.25">
      <c r="A4362" s="2">
        <v>45112.291273148148</v>
      </c>
      <c r="B4362">
        <f t="shared" si="136"/>
        <v>5</v>
      </c>
      <c r="C4362">
        <f t="shared" si="137"/>
        <v>7</v>
      </c>
      <c r="D4362" s="2">
        <f>DATE(2023,KB_s[[#This Row],[Monat]],KB_s[[#This Row],[Tag]])</f>
        <v>45112</v>
      </c>
      <c r="E4362" s="3">
        <f>WEEKNUM(KB_s[[#This Row],[kill_datetime]],2)</f>
        <v>28</v>
      </c>
      <c r="F4362" t="s">
        <v>75</v>
      </c>
      <c r="G4362" t="s">
        <v>60</v>
      </c>
      <c r="H4362" t="s">
        <v>437</v>
      </c>
      <c r="I4362" t="s">
        <v>13</v>
      </c>
      <c r="J4362" t="s">
        <v>80</v>
      </c>
      <c r="K4362" t="s">
        <v>36</v>
      </c>
      <c r="L4362" t="s">
        <v>257</v>
      </c>
      <c r="M4362" t="s">
        <v>38</v>
      </c>
      <c r="N4362" s="1">
        <v>69140039.349999994</v>
      </c>
      <c r="O4362" s="1">
        <v>55754679.630000003</v>
      </c>
    </row>
    <row r="4363" spans="1:15" x14ac:dyDescent="0.25">
      <c r="A4363" s="2">
        <v>45112.305902777778</v>
      </c>
      <c r="B4363">
        <f t="shared" si="136"/>
        <v>5</v>
      </c>
      <c r="C4363">
        <f t="shared" si="137"/>
        <v>7</v>
      </c>
      <c r="D4363" s="2">
        <f>DATE(2023,KB_s[[#This Row],[Monat]],KB_s[[#This Row],[Tag]])</f>
        <v>45112</v>
      </c>
      <c r="E4363" s="3">
        <f>WEEKNUM(KB_s[[#This Row],[kill_datetime]],2)</f>
        <v>28</v>
      </c>
      <c r="F4363" t="s">
        <v>344</v>
      </c>
      <c r="G4363" t="s">
        <v>20</v>
      </c>
      <c r="H4363" t="s">
        <v>185</v>
      </c>
      <c r="I4363" t="s">
        <v>13</v>
      </c>
      <c r="J4363" t="s">
        <v>209</v>
      </c>
      <c r="K4363" t="s">
        <v>32</v>
      </c>
      <c r="L4363" t="s">
        <v>585</v>
      </c>
      <c r="M4363" t="s">
        <v>78</v>
      </c>
      <c r="N4363" s="1">
        <v>39012562.859999999</v>
      </c>
      <c r="O4363" s="1">
        <v>18591124.100000001</v>
      </c>
    </row>
    <row r="4364" spans="1:15" x14ac:dyDescent="0.25">
      <c r="A4364" s="2">
        <v>45112.314375000002</v>
      </c>
      <c r="B4364">
        <f t="shared" si="136"/>
        <v>5</v>
      </c>
      <c r="C4364">
        <f t="shared" si="137"/>
        <v>7</v>
      </c>
      <c r="D4364" s="2">
        <f>DATE(2023,KB_s[[#This Row],[Monat]],KB_s[[#This Row],[Tag]])</f>
        <v>45112</v>
      </c>
      <c r="E4364" s="3">
        <f>WEEKNUM(KB_s[[#This Row],[kill_datetime]],2)</f>
        <v>28</v>
      </c>
      <c r="F4364" t="s">
        <v>75</v>
      </c>
      <c r="G4364" t="s">
        <v>60</v>
      </c>
      <c r="H4364" t="s">
        <v>437</v>
      </c>
      <c r="I4364" t="s">
        <v>13</v>
      </c>
      <c r="J4364" t="s">
        <v>80</v>
      </c>
      <c r="K4364" t="s">
        <v>36</v>
      </c>
      <c r="L4364" t="s">
        <v>257</v>
      </c>
      <c r="M4364" t="s">
        <v>38</v>
      </c>
      <c r="N4364" s="1">
        <v>68710323.060000002</v>
      </c>
      <c r="O4364" s="1">
        <v>53975798.609999999</v>
      </c>
    </row>
    <row r="4365" spans="1:15" x14ac:dyDescent="0.25">
      <c r="A4365" s="2">
        <v>45112.399594907409</v>
      </c>
      <c r="B4365">
        <f t="shared" si="136"/>
        <v>5</v>
      </c>
      <c r="C4365">
        <f t="shared" si="137"/>
        <v>7</v>
      </c>
      <c r="D4365" s="2">
        <f>DATE(2023,KB_s[[#This Row],[Monat]],KB_s[[#This Row],[Tag]])</f>
        <v>45112</v>
      </c>
      <c r="E4365" s="3">
        <f>WEEKNUM(KB_s[[#This Row],[kill_datetime]],2)</f>
        <v>28</v>
      </c>
      <c r="F4365" t="s">
        <v>342</v>
      </c>
      <c r="G4365" t="s">
        <v>20</v>
      </c>
      <c r="H4365" t="s">
        <v>22</v>
      </c>
      <c r="I4365" t="s">
        <v>13</v>
      </c>
      <c r="J4365" t="s">
        <v>271</v>
      </c>
      <c r="K4365" t="s">
        <v>32</v>
      </c>
      <c r="L4365" t="s">
        <v>343</v>
      </c>
      <c r="M4365" t="s">
        <v>66</v>
      </c>
      <c r="N4365" s="1">
        <v>67395396.109999999</v>
      </c>
      <c r="O4365" s="1">
        <v>50502297.530000001</v>
      </c>
    </row>
    <row r="4366" spans="1:15" x14ac:dyDescent="0.25">
      <c r="A4366" s="2">
        <v>45112.399814814817</v>
      </c>
      <c r="B4366">
        <f t="shared" si="136"/>
        <v>5</v>
      </c>
      <c r="C4366">
        <f t="shared" si="137"/>
        <v>7</v>
      </c>
      <c r="D4366" s="2">
        <f>DATE(2023,KB_s[[#This Row],[Monat]],KB_s[[#This Row],[Tag]])</f>
        <v>45112</v>
      </c>
      <c r="E4366" s="3">
        <f>WEEKNUM(KB_s[[#This Row],[kill_datetime]],2)</f>
        <v>28</v>
      </c>
      <c r="F4366" t="s">
        <v>480</v>
      </c>
      <c r="G4366" t="s">
        <v>13</v>
      </c>
      <c r="H4366" t="s">
        <v>342</v>
      </c>
      <c r="I4366" t="s">
        <v>20</v>
      </c>
      <c r="J4366" t="s">
        <v>531</v>
      </c>
      <c r="K4366" t="s">
        <v>52</v>
      </c>
      <c r="L4366" t="s">
        <v>343</v>
      </c>
      <c r="M4366" t="s">
        <v>66</v>
      </c>
      <c r="N4366" s="1">
        <v>2861034853.1700001</v>
      </c>
      <c r="O4366" s="1">
        <v>1994276091.1199999</v>
      </c>
    </row>
    <row r="4367" spans="1:15" x14ac:dyDescent="0.25">
      <c r="A4367" s="2">
        <v>45112.400324074071</v>
      </c>
      <c r="B4367">
        <f t="shared" si="136"/>
        <v>5</v>
      </c>
      <c r="C4367">
        <f t="shared" si="137"/>
        <v>7</v>
      </c>
      <c r="D4367" s="2">
        <f>DATE(2023,KB_s[[#This Row],[Monat]],KB_s[[#This Row],[Tag]])</f>
        <v>45112</v>
      </c>
      <c r="E4367" s="3">
        <f>WEEKNUM(KB_s[[#This Row],[kill_datetime]],2)</f>
        <v>28</v>
      </c>
      <c r="F4367" t="s">
        <v>480</v>
      </c>
      <c r="G4367" t="s">
        <v>13</v>
      </c>
      <c r="H4367" t="s">
        <v>519</v>
      </c>
      <c r="I4367" t="s">
        <v>20</v>
      </c>
      <c r="J4367" t="s">
        <v>443</v>
      </c>
      <c r="K4367" t="s">
        <v>52</v>
      </c>
      <c r="L4367" t="s">
        <v>343</v>
      </c>
      <c r="M4367" t="s">
        <v>66</v>
      </c>
      <c r="N4367" s="1">
        <v>1362442256.4100001</v>
      </c>
      <c r="O4367" s="1">
        <v>1167796281.45</v>
      </c>
    </row>
    <row r="4368" spans="1:15" x14ac:dyDescent="0.25">
      <c r="A4368" s="2">
        <v>45112.403483796297</v>
      </c>
      <c r="B4368">
        <f t="shared" si="136"/>
        <v>5</v>
      </c>
      <c r="C4368">
        <f t="shared" si="137"/>
        <v>7</v>
      </c>
      <c r="D4368" s="2">
        <f>DATE(2023,KB_s[[#This Row],[Monat]],KB_s[[#This Row],[Tag]])</f>
        <v>45112</v>
      </c>
      <c r="E4368" s="3">
        <f>WEEKNUM(KB_s[[#This Row],[kill_datetime]],2)</f>
        <v>28</v>
      </c>
      <c r="F4368" t="s">
        <v>342</v>
      </c>
      <c r="G4368" t="s">
        <v>20</v>
      </c>
      <c r="H4368" t="s">
        <v>22</v>
      </c>
      <c r="I4368" t="s">
        <v>13</v>
      </c>
      <c r="J4368" t="s">
        <v>271</v>
      </c>
      <c r="K4368" t="s">
        <v>32</v>
      </c>
      <c r="L4368" t="s">
        <v>343</v>
      </c>
      <c r="M4368" t="s">
        <v>66</v>
      </c>
      <c r="N4368" s="1">
        <v>106055640.09999999</v>
      </c>
      <c r="O4368" s="1">
        <v>69684025.189999998</v>
      </c>
    </row>
    <row r="4369" spans="1:15" x14ac:dyDescent="0.25">
      <c r="A4369" s="2">
        <v>45112.439837962964</v>
      </c>
      <c r="B4369">
        <f t="shared" si="136"/>
        <v>5</v>
      </c>
      <c r="C4369">
        <f t="shared" si="137"/>
        <v>7</v>
      </c>
      <c r="D4369" s="2">
        <f>DATE(2023,KB_s[[#This Row],[Monat]],KB_s[[#This Row],[Tag]])</f>
        <v>45112</v>
      </c>
      <c r="E4369" s="3">
        <f>WEEKNUM(KB_s[[#This Row],[kill_datetime]],2)</f>
        <v>28</v>
      </c>
      <c r="F4369" t="s">
        <v>344</v>
      </c>
      <c r="G4369" t="s">
        <v>20</v>
      </c>
      <c r="H4369" t="s">
        <v>182</v>
      </c>
      <c r="I4369" t="s">
        <v>13</v>
      </c>
      <c r="J4369" t="s">
        <v>528</v>
      </c>
      <c r="K4369" t="s">
        <v>52</v>
      </c>
      <c r="L4369" t="s">
        <v>585</v>
      </c>
      <c r="M4369" t="s">
        <v>78</v>
      </c>
      <c r="N4369" s="1">
        <v>575894084.00999999</v>
      </c>
      <c r="O4369" s="1">
        <v>426210498.31999999</v>
      </c>
    </row>
    <row r="4370" spans="1:15" x14ac:dyDescent="0.25">
      <c r="A4370" s="2">
        <v>45112.45511574074</v>
      </c>
      <c r="B4370">
        <f t="shared" si="136"/>
        <v>5</v>
      </c>
      <c r="C4370">
        <f t="shared" si="137"/>
        <v>7</v>
      </c>
      <c r="D4370" s="2">
        <f>DATE(2023,KB_s[[#This Row],[Monat]],KB_s[[#This Row],[Tag]])</f>
        <v>45112</v>
      </c>
      <c r="E4370" s="3">
        <f>WEEKNUM(KB_s[[#This Row],[kill_datetime]],2)</f>
        <v>28</v>
      </c>
      <c r="F4370" t="s">
        <v>393</v>
      </c>
      <c r="G4370" t="s">
        <v>13</v>
      </c>
      <c r="H4370" t="s">
        <v>82</v>
      </c>
      <c r="I4370" t="s">
        <v>20</v>
      </c>
      <c r="J4370" t="s">
        <v>90</v>
      </c>
      <c r="K4370" t="s">
        <v>36</v>
      </c>
      <c r="L4370" t="s">
        <v>206</v>
      </c>
      <c r="M4370" t="s">
        <v>78</v>
      </c>
      <c r="N4370" s="1">
        <v>60483978.770000003</v>
      </c>
      <c r="O4370" s="1">
        <v>40294212.270000003</v>
      </c>
    </row>
    <row r="4371" spans="1:15" x14ac:dyDescent="0.25">
      <c r="A4371" s="2">
        <v>45112.580636574072</v>
      </c>
      <c r="B4371">
        <f t="shared" si="136"/>
        <v>5</v>
      </c>
      <c r="C4371">
        <f t="shared" si="137"/>
        <v>7</v>
      </c>
      <c r="D4371" s="2">
        <f>DATE(2023,KB_s[[#This Row],[Monat]],KB_s[[#This Row],[Tag]])</f>
        <v>45112</v>
      </c>
      <c r="E4371" s="3">
        <f>WEEKNUM(KB_s[[#This Row],[kill_datetime]],2)</f>
        <v>28</v>
      </c>
      <c r="F4371" t="s">
        <v>592</v>
      </c>
      <c r="G4371" t="s">
        <v>15</v>
      </c>
      <c r="H4371" t="s">
        <v>231</v>
      </c>
      <c r="I4371" t="s">
        <v>13</v>
      </c>
      <c r="J4371" t="s">
        <v>73</v>
      </c>
      <c r="K4371" t="s">
        <v>32</v>
      </c>
      <c r="L4371" t="s">
        <v>401</v>
      </c>
      <c r="M4371" t="s">
        <v>78</v>
      </c>
      <c r="N4371" s="1">
        <v>15067971.470000001</v>
      </c>
      <c r="O4371" s="1">
        <v>6192030.2599999998</v>
      </c>
    </row>
    <row r="4372" spans="1:15" x14ac:dyDescent="0.25">
      <c r="A4372" s="2">
        <v>45112.587233796294</v>
      </c>
      <c r="B4372">
        <f t="shared" si="136"/>
        <v>5</v>
      </c>
      <c r="C4372">
        <f t="shared" si="137"/>
        <v>7</v>
      </c>
      <c r="D4372" s="2">
        <f>DATE(2023,KB_s[[#This Row],[Monat]],KB_s[[#This Row],[Tag]])</f>
        <v>45112</v>
      </c>
      <c r="E4372" s="3">
        <f>WEEKNUM(KB_s[[#This Row],[kill_datetime]],2)</f>
        <v>28</v>
      </c>
      <c r="F4372" t="s">
        <v>133</v>
      </c>
      <c r="G4372" t="s">
        <v>15</v>
      </c>
      <c r="H4372" t="s">
        <v>231</v>
      </c>
      <c r="I4372" t="s">
        <v>13</v>
      </c>
      <c r="J4372" t="s">
        <v>219</v>
      </c>
      <c r="K4372" t="s">
        <v>32</v>
      </c>
      <c r="L4372" t="s">
        <v>468</v>
      </c>
      <c r="M4372" t="s">
        <v>78</v>
      </c>
      <c r="N4372" s="1">
        <v>27517734.960000001</v>
      </c>
      <c r="O4372" s="1">
        <v>16187697.130000001</v>
      </c>
    </row>
    <row r="4373" spans="1:15" x14ac:dyDescent="0.25">
      <c r="A4373" s="2">
        <v>45112.592476851853</v>
      </c>
      <c r="B4373">
        <f t="shared" si="136"/>
        <v>5</v>
      </c>
      <c r="C4373">
        <f t="shared" si="137"/>
        <v>7</v>
      </c>
      <c r="D4373" s="2">
        <f>DATE(2023,KB_s[[#This Row],[Monat]],KB_s[[#This Row],[Tag]])</f>
        <v>45112</v>
      </c>
      <c r="E4373" s="3">
        <f>WEEKNUM(KB_s[[#This Row],[kill_datetime]],2)</f>
        <v>28</v>
      </c>
      <c r="F4373" t="s">
        <v>301</v>
      </c>
      <c r="G4373" t="s">
        <v>20</v>
      </c>
      <c r="H4373" t="s">
        <v>273</v>
      </c>
      <c r="I4373" t="s">
        <v>13</v>
      </c>
      <c r="J4373" t="s">
        <v>42</v>
      </c>
      <c r="K4373" t="s">
        <v>25</v>
      </c>
      <c r="L4373" t="s">
        <v>181</v>
      </c>
      <c r="M4373" t="s">
        <v>66</v>
      </c>
      <c r="N4373" s="1">
        <v>13848149.779999999</v>
      </c>
      <c r="O4373" s="1">
        <v>2074624.13</v>
      </c>
    </row>
    <row r="4374" spans="1:15" x14ac:dyDescent="0.25">
      <c r="A4374" s="2">
        <v>45112.595312500001</v>
      </c>
      <c r="B4374">
        <f t="shared" si="136"/>
        <v>5</v>
      </c>
      <c r="C4374">
        <f t="shared" si="137"/>
        <v>7</v>
      </c>
      <c r="D4374" s="2">
        <f>DATE(2023,KB_s[[#This Row],[Monat]],KB_s[[#This Row],[Tag]])</f>
        <v>45112</v>
      </c>
      <c r="E4374" s="3">
        <f>WEEKNUM(KB_s[[#This Row],[kill_datetime]],2)</f>
        <v>28</v>
      </c>
      <c r="F4374" t="s">
        <v>301</v>
      </c>
      <c r="G4374" t="s">
        <v>20</v>
      </c>
      <c r="H4374" t="s">
        <v>273</v>
      </c>
      <c r="I4374" t="s">
        <v>13</v>
      </c>
      <c r="J4374" t="s">
        <v>252</v>
      </c>
      <c r="K4374" t="s">
        <v>25</v>
      </c>
      <c r="L4374" t="s">
        <v>181</v>
      </c>
      <c r="M4374" t="s">
        <v>66</v>
      </c>
      <c r="N4374" s="1">
        <v>12265600.5</v>
      </c>
      <c r="O4374" s="1">
        <v>6697502.7000000002</v>
      </c>
    </row>
    <row r="4375" spans="1:15" x14ac:dyDescent="0.25">
      <c r="A4375" s="2">
        <v>45112.595370370371</v>
      </c>
      <c r="B4375">
        <f t="shared" si="136"/>
        <v>5</v>
      </c>
      <c r="C4375">
        <f t="shared" si="137"/>
        <v>7</v>
      </c>
      <c r="D4375" s="2">
        <f>DATE(2023,KB_s[[#This Row],[Monat]],KB_s[[#This Row],[Tag]])</f>
        <v>45112</v>
      </c>
      <c r="E4375" s="3">
        <f>WEEKNUM(KB_s[[#This Row],[kill_datetime]],2)</f>
        <v>28</v>
      </c>
      <c r="F4375" t="s">
        <v>71</v>
      </c>
      <c r="G4375" t="s">
        <v>20</v>
      </c>
      <c r="H4375" t="s">
        <v>273</v>
      </c>
      <c r="I4375" t="s">
        <v>13</v>
      </c>
      <c r="J4375" t="s">
        <v>24</v>
      </c>
      <c r="K4375" t="s">
        <v>25</v>
      </c>
      <c r="L4375" t="s">
        <v>181</v>
      </c>
      <c r="M4375" t="s">
        <v>66</v>
      </c>
      <c r="N4375" s="1">
        <v>10514829.560000001</v>
      </c>
      <c r="O4375" s="1">
        <v>6305590.1100000003</v>
      </c>
    </row>
    <row r="4376" spans="1:15" x14ac:dyDescent="0.25">
      <c r="A4376" s="2">
        <v>45112.595555555556</v>
      </c>
      <c r="B4376">
        <f t="shared" si="136"/>
        <v>5</v>
      </c>
      <c r="C4376">
        <f t="shared" si="137"/>
        <v>7</v>
      </c>
      <c r="D4376" s="2">
        <f>DATE(2023,KB_s[[#This Row],[Monat]],KB_s[[#This Row],[Tag]])</f>
        <v>45112</v>
      </c>
      <c r="E4376" s="3">
        <f>WEEKNUM(KB_s[[#This Row],[kill_datetime]],2)</f>
        <v>28</v>
      </c>
      <c r="F4376" t="s">
        <v>301</v>
      </c>
      <c r="G4376" t="s">
        <v>20</v>
      </c>
      <c r="H4376" t="s">
        <v>273</v>
      </c>
      <c r="I4376" t="s">
        <v>13</v>
      </c>
      <c r="J4376" t="s">
        <v>128</v>
      </c>
      <c r="K4376" t="s">
        <v>17</v>
      </c>
      <c r="L4376" t="s">
        <v>181</v>
      </c>
      <c r="M4376" t="s">
        <v>66</v>
      </c>
      <c r="N4376" s="1">
        <v>10179195.609999999</v>
      </c>
      <c r="O4376" s="1">
        <v>7563129.5599999996</v>
      </c>
    </row>
    <row r="4377" spans="1:15" x14ac:dyDescent="0.25">
      <c r="A4377" s="2">
        <v>45112.596064814818</v>
      </c>
      <c r="B4377">
        <f t="shared" si="136"/>
        <v>5</v>
      </c>
      <c r="C4377">
        <f t="shared" si="137"/>
        <v>7</v>
      </c>
      <c r="D4377" s="2">
        <f>DATE(2023,KB_s[[#This Row],[Monat]],KB_s[[#This Row],[Tag]])</f>
        <v>45112</v>
      </c>
      <c r="E4377" s="3">
        <f>WEEKNUM(KB_s[[#This Row],[kill_datetime]],2)</f>
        <v>28</v>
      </c>
      <c r="F4377" t="s">
        <v>273</v>
      </c>
      <c r="G4377" t="s">
        <v>13</v>
      </c>
      <c r="H4377" t="s">
        <v>353</v>
      </c>
      <c r="I4377" t="s">
        <v>20</v>
      </c>
      <c r="J4377" t="s">
        <v>80</v>
      </c>
      <c r="K4377" t="s">
        <v>36</v>
      </c>
      <c r="L4377" t="s">
        <v>181</v>
      </c>
      <c r="M4377" t="s">
        <v>66</v>
      </c>
      <c r="N4377" s="1">
        <v>61960359.020000003</v>
      </c>
      <c r="O4377" s="1">
        <v>46551576.340000004</v>
      </c>
    </row>
    <row r="4378" spans="1:15" x14ac:dyDescent="0.25">
      <c r="A4378" s="2">
        <v>45112.598587962966</v>
      </c>
      <c r="B4378">
        <f t="shared" si="136"/>
        <v>5</v>
      </c>
      <c r="C4378">
        <f t="shared" si="137"/>
        <v>7</v>
      </c>
      <c r="D4378" s="2">
        <f>DATE(2023,KB_s[[#This Row],[Monat]],KB_s[[#This Row],[Tag]])</f>
        <v>45112</v>
      </c>
      <c r="E4378" s="3">
        <f>WEEKNUM(KB_s[[#This Row],[kill_datetime]],2)</f>
        <v>28</v>
      </c>
      <c r="F4378" t="s">
        <v>133</v>
      </c>
      <c r="G4378" t="s">
        <v>15</v>
      </c>
      <c r="H4378" t="s">
        <v>393</v>
      </c>
      <c r="I4378" t="s">
        <v>13</v>
      </c>
      <c r="J4378" t="s">
        <v>63</v>
      </c>
      <c r="K4378" t="s">
        <v>32</v>
      </c>
      <c r="L4378" t="s">
        <v>756</v>
      </c>
      <c r="M4378" t="s">
        <v>78</v>
      </c>
      <c r="N4378" s="1">
        <v>79459163.489999995</v>
      </c>
      <c r="O4378" s="1">
        <v>63147206.75</v>
      </c>
    </row>
    <row r="4379" spans="1:15" x14ac:dyDescent="0.25">
      <c r="A4379" s="2">
        <v>45112.729131944441</v>
      </c>
      <c r="B4379">
        <f t="shared" si="136"/>
        <v>5</v>
      </c>
      <c r="C4379">
        <f t="shared" si="137"/>
        <v>7</v>
      </c>
      <c r="D4379" s="2">
        <f>DATE(2023,KB_s[[#This Row],[Monat]],KB_s[[#This Row],[Tag]])</f>
        <v>45112</v>
      </c>
      <c r="E4379" s="3">
        <f>WEEKNUM(KB_s[[#This Row],[kill_datetime]],2)</f>
        <v>28</v>
      </c>
      <c r="F4379" t="s">
        <v>165</v>
      </c>
      <c r="G4379" t="s">
        <v>20</v>
      </c>
      <c r="H4379" t="s">
        <v>21</v>
      </c>
      <c r="I4379" t="s">
        <v>13</v>
      </c>
      <c r="J4379" t="s">
        <v>48</v>
      </c>
      <c r="K4379" t="s">
        <v>25</v>
      </c>
      <c r="L4379" t="s">
        <v>215</v>
      </c>
      <c r="M4379" t="s">
        <v>78</v>
      </c>
      <c r="N4379" s="1">
        <v>2361737.41</v>
      </c>
      <c r="O4379" s="1">
        <v>1584193.88</v>
      </c>
    </row>
    <row r="4380" spans="1:15" x14ac:dyDescent="0.25">
      <c r="A4380" s="2">
        <v>45112.729502314818</v>
      </c>
      <c r="B4380">
        <f t="shared" si="136"/>
        <v>5</v>
      </c>
      <c r="C4380">
        <f t="shared" si="137"/>
        <v>7</v>
      </c>
      <c r="D4380" s="2">
        <f>DATE(2023,KB_s[[#This Row],[Monat]],KB_s[[#This Row],[Tag]])</f>
        <v>45112</v>
      </c>
      <c r="E4380" s="3">
        <f>WEEKNUM(KB_s[[#This Row],[kill_datetime]],2)</f>
        <v>28</v>
      </c>
      <c r="F4380" t="s">
        <v>165</v>
      </c>
      <c r="G4380" t="s">
        <v>20</v>
      </c>
      <c r="H4380" t="s">
        <v>725</v>
      </c>
      <c r="I4380" t="s">
        <v>13</v>
      </c>
      <c r="J4380" t="s">
        <v>35</v>
      </c>
      <c r="K4380" t="s">
        <v>36</v>
      </c>
      <c r="L4380" t="s">
        <v>215</v>
      </c>
      <c r="M4380" t="s">
        <v>78</v>
      </c>
      <c r="N4380" s="1">
        <v>48935166.509999998</v>
      </c>
      <c r="O4380" s="1">
        <v>28849253.109999999</v>
      </c>
    </row>
    <row r="4381" spans="1:15" x14ac:dyDescent="0.25">
      <c r="A4381" s="2">
        <v>45112.729733796295</v>
      </c>
      <c r="B4381">
        <f t="shared" si="136"/>
        <v>5</v>
      </c>
      <c r="C4381">
        <f t="shared" si="137"/>
        <v>7</v>
      </c>
      <c r="D4381" s="2">
        <f>DATE(2023,KB_s[[#This Row],[Monat]],KB_s[[#This Row],[Tag]])</f>
        <v>45112</v>
      </c>
      <c r="E4381" s="3">
        <f>WEEKNUM(KB_s[[#This Row],[kill_datetime]],2)</f>
        <v>28</v>
      </c>
      <c r="F4381" t="s">
        <v>672</v>
      </c>
      <c r="G4381" t="s">
        <v>20</v>
      </c>
      <c r="H4381" t="s">
        <v>672</v>
      </c>
      <c r="I4381" t="s">
        <v>20</v>
      </c>
      <c r="J4381" t="s">
        <v>464</v>
      </c>
      <c r="K4381" t="s">
        <v>32</v>
      </c>
      <c r="L4381" t="s">
        <v>510</v>
      </c>
      <c r="M4381" t="s">
        <v>66</v>
      </c>
      <c r="N4381" s="1">
        <v>18318762.140000001</v>
      </c>
      <c r="O4381" s="1">
        <v>7874893.54</v>
      </c>
    </row>
    <row r="4382" spans="1:15" x14ac:dyDescent="0.25">
      <c r="A4382" s="2">
        <v>45112.733622685184</v>
      </c>
      <c r="B4382">
        <f t="shared" si="136"/>
        <v>5</v>
      </c>
      <c r="C4382">
        <f t="shared" si="137"/>
        <v>7</v>
      </c>
      <c r="D4382" s="2">
        <f>DATE(2023,KB_s[[#This Row],[Monat]],KB_s[[#This Row],[Tag]])</f>
        <v>45112</v>
      </c>
      <c r="E4382" s="3">
        <f>WEEKNUM(KB_s[[#This Row],[kill_datetime]],2)</f>
        <v>28</v>
      </c>
      <c r="F4382" t="s">
        <v>319</v>
      </c>
      <c r="G4382" t="s">
        <v>13</v>
      </c>
      <c r="H4382" t="s">
        <v>630</v>
      </c>
      <c r="I4382" t="s">
        <v>60</v>
      </c>
      <c r="J4382" t="s">
        <v>106</v>
      </c>
      <c r="K4382" t="s">
        <v>32</v>
      </c>
      <c r="L4382" t="s">
        <v>504</v>
      </c>
      <c r="M4382" t="s">
        <v>78</v>
      </c>
      <c r="N4382" s="1">
        <v>26331360.789999999</v>
      </c>
      <c r="O4382" s="1">
        <v>7490590.5099999998</v>
      </c>
    </row>
    <row r="4383" spans="1:15" x14ac:dyDescent="0.25">
      <c r="A4383" s="2">
        <v>45112.739560185182</v>
      </c>
      <c r="B4383">
        <f t="shared" si="136"/>
        <v>5</v>
      </c>
      <c r="C4383">
        <f t="shared" si="137"/>
        <v>7</v>
      </c>
      <c r="D4383" s="2">
        <f>DATE(2023,KB_s[[#This Row],[Monat]],KB_s[[#This Row],[Tag]])</f>
        <v>45112</v>
      </c>
      <c r="E4383" s="3">
        <f>WEEKNUM(KB_s[[#This Row],[kill_datetime]],2)</f>
        <v>28</v>
      </c>
      <c r="F4383" t="s">
        <v>22</v>
      </c>
      <c r="G4383" t="s">
        <v>13</v>
      </c>
      <c r="H4383" t="s">
        <v>630</v>
      </c>
      <c r="I4383" t="s">
        <v>60</v>
      </c>
      <c r="J4383" t="s">
        <v>106</v>
      </c>
      <c r="K4383" t="s">
        <v>32</v>
      </c>
      <c r="L4383" t="s">
        <v>504</v>
      </c>
      <c r="M4383" t="s">
        <v>78</v>
      </c>
      <c r="N4383" s="1">
        <v>35708653.420000002</v>
      </c>
      <c r="O4383" s="1">
        <v>17485803.620000001</v>
      </c>
    </row>
    <row r="4384" spans="1:15" x14ac:dyDescent="0.25">
      <c r="A4384" s="2">
        <v>45112.754293981481</v>
      </c>
      <c r="B4384">
        <f t="shared" si="136"/>
        <v>5</v>
      </c>
      <c r="C4384">
        <f t="shared" si="137"/>
        <v>7</v>
      </c>
      <c r="D4384" s="2">
        <f>DATE(2023,KB_s[[#This Row],[Monat]],KB_s[[#This Row],[Tag]])</f>
        <v>45112</v>
      </c>
      <c r="E4384" s="3">
        <f>WEEKNUM(KB_s[[#This Row],[kill_datetime]],2)</f>
        <v>28</v>
      </c>
      <c r="F4384" t="s">
        <v>198</v>
      </c>
      <c r="G4384" t="s">
        <v>20</v>
      </c>
      <c r="H4384" t="s">
        <v>228</v>
      </c>
      <c r="I4384" t="s">
        <v>27</v>
      </c>
      <c r="J4384" t="s">
        <v>325</v>
      </c>
      <c r="K4384" t="s">
        <v>32</v>
      </c>
      <c r="L4384" t="s">
        <v>340</v>
      </c>
      <c r="M4384" t="s">
        <v>66</v>
      </c>
      <c r="N4384" s="1">
        <v>134813596.11000001</v>
      </c>
      <c r="O4384" s="1">
        <v>104618284.05</v>
      </c>
    </row>
    <row r="4385" spans="1:15" x14ac:dyDescent="0.25">
      <c r="A4385" s="2">
        <v>45112.768518518518</v>
      </c>
      <c r="B4385">
        <f t="shared" si="136"/>
        <v>5</v>
      </c>
      <c r="C4385">
        <f t="shared" si="137"/>
        <v>7</v>
      </c>
      <c r="D4385" s="2">
        <f>DATE(2023,KB_s[[#This Row],[Monat]],KB_s[[#This Row],[Tag]])</f>
        <v>45112</v>
      </c>
      <c r="E4385" s="3">
        <f>WEEKNUM(KB_s[[#This Row],[kill_datetime]],2)</f>
        <v>28</v>
      </c>
      <c r="F4385" t="s">
        <v>75</v>
      </c>
      <c r="G4385" t="s">
        <v>60</v>
      </c>
      <c r="H4385" t="s">
        <v>21</v>
      </c>
      <c r="I4385" t="s">
        <v>13</v>
      </c>
      <c r="J4385" t="s">
        <v>271</v>
      </c>
      <c r="K4385" t="s">
        <v>32</v>
      </c>
      <c r="L4385" t="s">
        <v>500</v>
      </c>
      <c r="M4385" t="s">
        <v>78</v>
      </c>
      <c r="N4385" s="1">
        <v>18956003.190000001</v>
      </c>
      <c r="O4385" s="1">
        <v>8277989.1799999997</v>
      </c>
    </row>
    <row r="4386" spans="1:15" x14ac:dyDescent="0.25">
      <c r="A4386" s="2">
        <v>45112.769895833335</v>
      </c>
      <c r="B4386">
        <f t="shared" si="136"/>
        <v>5</v>
      </c>
      <c r="C4386">
        <f t="shared" si="137"/>
        <v>7</v>
      </c>
      <c r="D4386" s="2">
        <f>DATE(2023,KB_s[[#This Row],[Monat]],KB_s[[#This Row],[Tag]])</f>
        <v>45112</v>
      </c>
      <c r="E4386" s="3">
        <f>WEEKNUM(KB_s[[#This Row],[kill_datetime]],2)</f>
        <v>28</v>
      </c>
      <c r="F4386" t="s">
        <v>481</v>
      </c>
      <c r="G4386" t="s">
        <v>60</v>
      </c>
      <c r="H4386" t="s">
        <v>393</v>
      </c>
      <c r="I4386" t="s">
        <v>13</v>
      </c>
      <c r="J4386" t="s">
        <v>271</v>
      </c>
      <c r="K4386" t="s">
        <v>32</v>
      </c>
      <c r="L4386" t="s">
        <v>500</v>
      </c>
      <c r="M4386" t="s">
        <v>78</v>
      </c>
      <c r="N4386" s="1">
        <v>37306322.329999998</v>
      </c>
      <c r="O4386" s="1">
        <v>13490408.18</v>
      </c>
    </row>
    <row r="4387" spans="1:15" x14ac:dyDescent="0.25">
      <c r="A4387" s="2">
        <v>45112.770810185182</v>
      </c>
      <c r="B4387">
        <f t="shared" si="136"/>
        <v>5</v>
      </c>
      <c r="C4387">
        <f t="shared" si="137"/>
        <v>7</v>
      </c>
      <c r="D4387" s="2">
        <f>DATE(2023,KB_s[[#This Row],[Monat]],KB_s[[#This Row],[Tag]])</f>
        <v>45112</v>
      </c>
      <c r="E4387" s="3">
        <f>WEEKNUM(KB_s[[#This Row],[kill_datetime]],2)</f>
        <v>28</v>
      </c>
      <c r="F4387" t="s">
        <v>22</v>
      </c>
      <c r="G4387" t="s">
        <v>13</v>
      </c>
      <c r="H4387" t="s">
        <v>532</v>
      </c>
      <c r="I4387" t="s">
        <v>60</v>
      </c>
      <c r="J4387" t="s">
        <v>39</v>
      </c>
      <c r="K4387" t="s">
        <v>32</v>
      </c>
      <c r="L4387" t="s">
        <v>500</v>
      </c>
      <c r="M4387" t="s">
        <v>78</v>
      </c>
      <c r="N4387" s="1">
        <v>22613540.68</v>
      </c>
      <c r="O4387" s="1">
        <v>9206156</v>
      </c>
    </row>
    <row r="4388" spans="1:15" x14ac:dyDescent="0.25">
      <c r="A4388" s="2">
        <v>45112.770949074074</v>
      </c>
      <c r="B4388">
        <f t="shared" si="136"/>
        <v>5</v>
      </c>
      <c r="C4388">
        <f t="shared" si="137"/>
        <v>7</v>
      </c>
      <c r="D4388" s="2">
        <f>DATE(2023,KB_s[[#This Row],[Monat]],KB_s[[#This Row],[Tag]])</f>
        <v>45112</v>
      </c>
      <c r="E4388" s="3">
        <f>WEEKNUM(KB_s[[#This Row],[kill_datetime]],2)</f>
        <v>28</v>
      </c>
      <c r="F4388" t="s">
        <v>22</v>
      </c>
      <c r="G4388" t="s">
        <v>13</v>
      </c>
      <c r="H4388" t="s">
        <v>532</v>
      </c>
      <c r="I4388" t="s">
        <v>60</v>
      </c>
      <c r="J4388" t="s">
        <v>39</v>
      </c>
      <c r="K4388" t="s">
        <v>32</v>
      </c>
      <c r="L4388" t="s">
        <v>500</v>
      </c>
      <c r="M4388" t="s">
        <v>78</v>
      </c>
      <c r="N4388" s="1">
        <v>23564045.890000001</v>
      </c>
      <c r="O4388" s="1">
        <v>10802688.76</v>
      </c>
    </row>
    <row r="4389" spans="1:15" x14ac:dyDescent="0.25">
      <c r="A4389" s="2">
        <v>45112.771064814813</v>
      </c>
      <c r="B4389">
        <f t="shared" si="136"/>
        <v>5</v>
      </c>
      <c r="C4389">
        <f t="shared" si="137"/>
        <v>7</v>
      </c>
      <c r="D4389" s="2">
        <f>DATE(2023,KB_s[[#This Row],[Monat]],KB_s[[#This Row],[Tag]])</f>
        <v>45112</v>
      </c>
      <c r="E4389" s="3">
        <f>WEEKNUM(KB_s[[#This Row],[kill_datetime]],2)</f>
        <v>28</v>
      </c>
      <c r="F4389" t="s">
        <v>237</v>
      </c>
      <c r="G4389" t="s">
        <v>13</v>
      </c>
      <c r="H4389" t="s">
        <v>475</v>
      </c>
      <c r="I4389" t="s">
        <v>60</v>
      </c>
      <c r="J4389" t="s">
        <v>39</v>
      </c>
      <c r="K4389" t="s">
        <v>32</v>
      </c>
      <c r="L4389" t="s">
        <v>500</v>
      </c>
      <c r="M4389" t="s">
        <v>78</v>
      </c>
      <c r="N4389" s="1">
        <v>19178958.640000001</v>
      </c>
      <c r="O4389" s="1">
        <v>9005906.2100000009</v>
      </c>
    </row>
    <row r="4390" spans="1:15" x14ac:dyDescent="0.25">
      <c r="A4390" s="2">
        <v>45112.771145833336</v>
      </c>
      <c r="B4390">
        <f t="shared" si="136"/>
        <v>5</v>
      </c>
      <c r="C4390">
        <f t="shared" si="137"/>
        <v>7</v>
      </c>
      <c r="D4390" s="2">
        <f>DATE(2023,KB_s[[#This Row],[Monat]],KB_s[[#This Row],[Tag]])</f>
        <v>45112</v>
      </c>
      <c r="E4390" s="3">
        <f>WEEKNUM(KB_s[[#This Row],[kill_datetime]],2)</f>
        <v>28</v>
      </c>
      <c r="F4390" t="s">
        <v>306</v>
      </c>
      <c r="G4390" t="s">
        <v>13</v>
      </c>
      <c r="H4390" t="s">
        <v>465</v>
      </c>
      <c r="I4390" t="s">
        <v>60</v>
      </c>
      <c r="J4390" t="s">
        <v>139</v>
      </c>
      <c r="K4390" t="s">
        <v>32</v>
      </c>
      <c r="L4390" t="s">
        <v>500</v>
      </c>
      <c r="M4390" t="s">
        <v>78</v>
      </c>
      <c r="N4390" s="1">
        <v>22513519.02</v>
      </c>
      <c r="O4390" s="1">
        <v>6132909.9299999997</v>
      </c>
    </row>
    <row r="4391" spans="1:15" x14ac:dyDescent="0.25">
      <c r="A4391" s="2">
        <v>45112.771273148152</v>
      </c>
      <c r="B4391">
        <f t="shared" si="136"/>
        <v>5</v>
      </c>
      <c r="C4391">
        <f t="shared" si="137"/>
        <v>7</v>
      </c>
      <c r="D4391" s="2">
        <f>DATE(2023,KB_s[[#This Row],[Monat]],KB_s[[#This Row],[Tag]])</f>
        <v>45112</v>
      </c>
      <c r="E4391" s="3">
        <f>WEEKNUM(KB_s[[#This Row],[kill_datetime]],2)</f>
        <v>28</v>
      </c>
      <c r="F4391" t="s">
        <v>172</v>
      </c>
      <c r="G4391" t="s">
        <v>13</v>
      </c>
      <c r="H4391" t="s">
        <v>250</v>
      </c>
      <c r="I4391" t="s">
        <v>60</v>
      </c>
      <c r="J4391" t="s">
        <v>39</v>
      </c>
      <c r="K4391" t="s">
        <v>32</v>
      </c>
      <c r="L4391" t="s">
        <v>500</v>
      </c>
      <c r="M4391" t="s">
        <v>78</v>
      </c>
      <c r="N4391" s="1">
        <v>22601360.640000001</v>
      </c>
      <c r="O4391" s="1">
        <v>6279690.9500000002</v>
      </c>
    </row>
    <row r="4392" spans="1:15" x14ac:dyDescent="0.25">
      <c r="A4392" s="2">
        <v>45112.771296296298</v>
      </c>
      <c r="B4392">
        <f t="shared" si="136"/>
        <v>5</v>
      </c>
      <c r="C4392">
        <f t="shared" si="137"/>
        <v>7</v>
      </c>
      <c r="D4392" s="2">
        <f>DATE(2023,KB_s[[#This Row],[Monat]],KB_s[[#This Row],[Tag]])</f>
        <v>45112</v>
      </c>
      <c r="E4392" s="3">
        <f>WEEKNUM(KB_s[[#This Row],[kill_datetime]],2)</f>
        <v>28</v>
      </c>
      <c r="F4392" t="s">
        <v>484</v>
      </c>
      <c r="G4392" t="s">
        <v>13</v>
      </c>
      <c r="H4392" t="s">
        <v>661</v>
      </c>
      <c r="I4392" t="s">
        <v>60</v>
      </c>
      <c r="J4392" t="s">
        <v>90</v>
      </c>
      <c r="K4392" t="s">
        <v>36</v>
      </c>
      <c r="L4392" t="s">
        <v>500</v>
      </c>
      <c r="M4392" t="s">
        <v>78</v>
      </c>
      <c r="N4392" s="1">
        <v>64671319.07</v>
      </c>
      <c r="O4392" s="1">
        <v>45429937.210000001</v>
      </c>
    </row>
    <row r="4393" spans="1:15" x14ac:dyDescent="0.25">
      <c r="A4393" s="2">
        <v>45112.771435185183</v>
      </c>
      <c r="B4393">
        <f t="shared" si="136"/>
        <v>5</v>
      </c>
      <c r="C4393">
        <f t="shared" si="137"/>
        <v>7</v>
      </c>
      <c r="D4393" s="2">
        <f>DATE(2023,KB_s[[#This Row],[Monat]],KB_s[[#This Row],[Tag]])</f>
        <v>45112</v>
      </c>
      <c r="E4393" s="3">
        <f>WEEKNUM(KB_s[[#This Row],[kill_datetime]],2)</f>
        <v>28</v>
      </c>
      <c r="F4393" t="s">
        <v>21</v>
      </c>
      <c r="G4393" t="s">
        <v>13</v>
      </c>
      <c r="H4393" t="s">
        <v>250</v>
      </c>
      <c r="I4393" t="s">
        <v>60</v>
      </c>
      <c r="J4393" t="s">
        <v>139</v>
      </c>
      <c r="K4393" t="s">
        <v>32</v>
      </c>
      <c r="L4393" t="s">
        <v>500</v>
      </c>
      <c r="M4393" t="s">
        <v>78</v>
      </c>
      <c r="N4393" s="1">
        <v>17176006.969999999</v>
      </c>
      <c r="O4393" s="1">
        <v>5861213.6699999999</v>
      </c>
    </row>
    <row r="4394" spans="1:15" x14ac:dyDescent="0.25">
      <c r="A4394" s="2">
        <v>45112.771516203706</v>
      </c>
      <c r="B4394">
        <f t="shared" si="136"/>
        <v>5</v>
      </c>
      <c r="C4394">
        <f t="shared" si="137"/>
        <v>7</v>
      </c>
      <c r="D4394" s="2">
        <f>DATE(2023,KB_s[[#This Row],[Monat]],KB_s[[#This Row],[Tag]])</f>
        <v>45112</v>
      </c>
      <c r="E4394" s="3">
        <f>WEEKNUM(KB_s[[#This Row],[kill_datetime]],2)</f>
        <v>28</v>
      </c>
      <c r="F4394" t="s">
        <v>172</v>
      </c>
      <c r="G4394" t="s">
        <v>13</v>
      </c>
      <c r="H4394" t="s">
        <v>588</v>
      </c>
      <c r="I4394" t="s">
        <v>60</v>
      </c>
      <c r="J4394" t="s">
        <v>139</v>
      </c>
      <c r="K4394" t="s">
        <v>32</v>
      </c>
      <c r="L4394" t="s">
        <v>500</v>
      </c>
      <c r="M4394" t="s">
        <v>78</v>
      </c>
      <c r="N4394" s="1">
        <v>19073094.52</v>
      </c>
      <c r="O4394" s="1">
        <v>9677089.0600000005</v>
      </c>
    </row>
    <row r="4395" spans="1:15" x14ac:dyDescent="0.25">
      <c r="A4395" s="2">
        <v>45112.771539351852</v>
      </c>
      <c r="B4395">
        <f t="shared" si="136"/>
        <v>5</v>
      </c>
      <c r="C4395">
        <f t="shared" si="137"/>
        <v>7</v>
      </c>
      <c r="D4395" s="2">
        <f>DATE(2023,KB_s[[#This Row],[Monat]],KB_s[[#This Row],[Tag]])</f>
        <v>45112</v>
      </c>
      <c r="E4395" s="3">
        <f>WEEKNUM(KB_s[[#This Row],[kill_datetime]],2)</f>
        <v>28</v>
      </c>
      <c r="F4395" t="s">
        <v>70</v>
      </c>
      <c r="G4395" t="s">
        <v>13</v>
      </c>
      <c r="H4395" t="s">
        <v>146</v>
      </c>
      <c r="I4395" t="s">
        <v>60</v>
      </c>
      <c r="J4395" t="s">
        <v>39</v>
      </c>
      <c r="K4395" t="s">
        <v>32</v>
      </c>
      <c r="L4395" t="s">
        <v>500</v>
      </c>
      <c r="M4395" t="s">
        <v>78</v>
      </c>
      <c r="N4395" s="1">
        <v>25451431.710000001</v>
      </c>
      <c r="O4395" s="1">
        <v>9293723.2599999998</v>
      </c>
    </row>
    <row r="4396" spans="1:15" x14ac:dyDescent="0.25">
      <c r="A4396" s="2">
        <v>45112.771655092591</v>
      </c>
      <c r="B4396">
        <f t="shared" si="136"/>
        <v>5</v>
      </c>
      <c r="C4396">
        <f t="shared" si="137"/>
        <v>7</v>
      </c>
      <c r="D4396" s="2">
        <f>DATE(2023,KB_s[[#This Row],[Monat]],KB_s[[#This Row],[Tag]])</f>
        <v>45112</v>
      </c>
      <c r="E4396" s="3">
        <f>WEEKNUM(KB_s[[#This Row],[kill_datetime]],2)</f>
        <v>28</v>
      </c>
      <c r="F4396" t="s">
        <v>22</v>
      </c>
      <c r="G4396" t="s">
        <v>13</v>
      </c>
      <c r="H4396" t="s">
        <v>250</v>
      </c>
      <c r="I4396" t="s">
        <v>60</v>
      </c>
      <c r="J4396" t="s">
        <v>139</v>
      </c>
      <c r="K4396" t="s">
        <v>32</v>
      </c>
      <c r="L4396" t="s">
        <v>500</v>
      </c>
      <c r="M4396" t="s">
        <v>78</v>
      </c>
      <c r="N4396" s="1">
        <v>16690176.699999999</v>
      </c>
      <c r="O4396" s="1">
        <v>4841176.24</v>
      </c>
    </row>
    <row r="4397" spans="1:15" x14ac:dyDescent="0.25">
      <c r="A4397" s="2">
        <v>45112.771666666667</v>
      </c>
      <c r="B4397">
        <f t="shared" si="136"/>
        <v>5</v>
      </c>
      <c r="C4397">
        <f t="shared" si="137"/>
        <v>7</v>
      </c>
      <c r="D4397" s="2">
        <f>DATE(2023,KB_s[[#This Row],[Monat]],KB_s[[#This Row],[Tag]])</f>
        <v>45112</v>
      </c>
      <c r="E4397" s="3">
        <f>WEEKNUM(KB_s[[#This Row],[kill_datetime]],2)</f>
        <v>28</v>
      </c>
      <c r="F4397" t="s">
        <v>108</v>
      </c>
      <c r="G4397" t="s">
        <v>13</v>
      </c>
      <c r="H4397" t="s">
        <v>661</v>
      </c>
      <c r="I4397" t="s">
        <v>60</v>
      </c>
      <c r="J4397" t="s">
        <v>39</v>
      </c>
      <c r="K4397" t="s">
        <v>32</v>
      </c>
      <c r="L4397" t="s">
        <v>500</v>
      </c>
      <c r="M4397" t="s">
        <v>78</v>
      </c>
      <c r="N4397" s="1">
        <v>23739557.640000001</v>
      </c>
      <c r="O4397" s="1">
        <v>8111790.2199999997</v>
      </c>
    </row>
    <row r="4398" spans="1:15" x14ac:dyDescent="0.25">
      <c r="A4398" s="2">
        <v>45112.771747685183</v>
      </c>
      <c r="B4398">
        <f t="shared" si="136"/>
        <v>5</v>
      </c>
      <c r="C4398">
        <f t="shared" si="137"/>
        <v>7</v>
      </c>
      <c r="D4398" s="2">
        <f>DATE(2023,KB_s[[#This Row],[Monat]],KB_s[[#This Row],[Tag]])</f>
        <v>45112</v>
      </c>
      <c r="E4398" s="3">
        <f>WEEKNUM(KB_s[[#This Row],[kill_datetime]],2)</f>
        <v>28</v>
      </c>
      <c r="F4398" t="s">
        <v>21</v>
      </c>
      <c r="G4398" t="s">
        <v>13</v>
      </c>
      <c r="H4398" t="s">
        <v>618</v>
      </c>
      <c r="I4398" t="s">
        <v>60</v>
      </c>
      <c r="J4398" t="s">
        <v>39</v>
      </c>
      <c r="K4398" t="s">
        <v>32</v>
      </c>
      <c r="L4398" t="s">
        <v>500</v>
      </c>
      <c r="M4398" t="s">
        <v>78</v>
      </c>
      <c r="N4398" s="1">
        <v>23495023.219999999</v>
      </c>
      <c r="O4398" s="1">
        <v>9924604.8900000006</v>
      </c>
    </row>
    <row r="4399" spans="1:15" x14ac:dyDescent="0.25">
      <c r="A4399" s="2">
        <v>45112.771770833337</v>
      </c>
      <c r="B4399">
        <f t="shared" si="136"/>
        <v>5</v>
      </c>
      <c r="C4399">
        <f t="shared" si="137"/>
        <v>7</v>
      </c>
      <c r="D4399" s="2">
        <f>DATE(2023,KB_s[[#This Row],[Monat]],KB_s[[#This Row],[Tag]])</f>
        <v>45112</v>
      </c>
      <c r="E4399" s="3">
        <f>WEEKNUM(KB_s[[#This Row],[kill_datetime]],2)</f>
        <v>28</v>
      </c>
      <c r="F4399" t="s">
        <v>22</v>
      </c>
      <c r="G4399" t="s">
        <v>13</v>
      </c>
      <c r="H4399" t="s">
        <v>588</v>
      </c>
      <c r="I4399" t="s">
        <v>60</v>
      </c>
      <c r="J4399" t="s">
        <v>39</v>
      </c>
      <c r="K4399" t="s">
        <v>32</v>
      </c>
      <c r="L4399" t="s">
        <v>500</v>
      </c>
      <c r="M4399" t="s">
        <v>78</v>
      </c>
      <c r="N4399" s="1">
        <v>24811275.050000001</v>
      </c>
      <c r="O4399" s="1">
        <v>9502586.8900000006</v>
      </c>
    </row>
    <row r="4400" spans="1:15" x14ac:dyDescent="0.25">
      <c r="A4400" s="2">
        <v>45112.771793981483</v>
      </c>
      <c r="B4400">
        <f t="shared" si="136"/>
        <v>5</v>
      </c>
      <c r="C4400">
        <f t="shared" si="137"/>
        <v>7</v>
      </c>
      <c r="D4400" s="2">
        <f>DATE(2023,KB_s[[#This Row],[Monat]],KB_s[[#This Row],[Tag]])</f>
        <v>45112</v>
      </c>
      <c r="E4400" s="3">
        <f>WEEKNUM(KB_s[[#This Row],[kill_datetime]],2)</f>
        <v>28</v>
      </c>
      <c r="F4400" t="s">
        <v>246</v>
      </c>
      <c r="G4400" t="s">
        <v>13</v>
      </c>
      <c r="H4400" t="s">
        <v>475</v>
      </c>
      <c r="I4400" t="s">
        <v>60</v>
      </c>
      <c r="J4400" t="s">
        <v>39</v>
      </c>
      <c r="K4400" t="s">
        <v>32</v>
      </c>
      <c r="L4400" t="s">
        <v>500</v>
      </c>
      <c r="M4400" t="s">
        <v>78</v>
      </c>
      <c r="N4400" s="1">
        <v>22850607.359999999</v>
      </c>
      <c r="O4400" s="1">
        <v>8583952.0199999996</v>
      </c>
    </row>
    <row r="4401" spans="1:15" x14ac:dyDescent="0.25">
      <c r="A4401" s="2">
        <v>45112.771886574075</v>
      </c>
      <c r="B4401">
        <f t="shared" si="136"/>
        <v>5</v>
      </c>
      <c r="C4401">
        <f t="shared" si="137"/>
        <v>7</v>
      </c>
      <c r="D4401" s="2">
        <f>DATE(2023,KB_s[[#This Row],[Monat]],KB_s[[#This Row],[Tag]])</f>
        <v>45112</v>
      </c>
      <c r="E4401" s="3">
        <f>WEEKNUM(KB_s[[#This Row],[kill_datetime]],2)</f>
        <v>28</v>
      </c>
      <c r="F4401" t="s">
        <v>300</v>
      </c>
      <c r="G4401" t="s">
        <v>13</v>
      </c>
      <c r="H4401" t="s">
        <v>75</v>
      </c>
      <c r="I4401" t="s">
        <v>60</v>
      </c>
      <c r="J4401" t="s">
        <v>39</v>
      </c>
      <c r="K4401" t="s">
        <v>32</v>
      </c>
      <c r="L4401" t="s">
        <v>500</v>
      </c>
      <c r="M4401" t="s">
        <v>78</v>
      </c>
      <c r="N4401" s="1">
        <v>25918059.59</v>
      </c>
      <c r="O4401" s="1">
        <v>10932506.23</v>
      </c>
    </row>
    <row r="4402" spans="1:15" x14ac:dyDescent="0.25">
      <c r="A4402" s="2">
        <v>45112.771898148145</v>
      </c>
      <c r="B4402">
        <f t="shared" si="136"/>
        <v>5</v>
      </c>
      <c r="C4402">
        <f t="shared" si="137"/>
        <v>7</v>
      </c>
      <c r="D4402" s="2">
        <f>DATE(2023,KB_s[[#This Row],[Monat]],KB_s[[#This Row],[Tag]])</f>
        <v>45112</v>
      </c>
      <c r="E4402" s="3">
        <f>WEEKNUM(KB_s[[#This Row],[kill_datetime]],2)</f>
        <v>28</v>
      </c>
      <c r="F4402" t="s">
        <v>22</v>
      </c>
      <c r="G4402" t="s">
        <v>13</v>
      </c>
      <c r="H4402" t="s">
        <v>481</v>
      </c>
      <c r="I4402" t="s">
        <v>60</v>
      </c>
      <c r="J4402" t="s">
        <v>39</v>
      </c>
      <c r="K4402" t="s">
        <v>32</v>
      </c>
      <c r="L4402" t="s">
        <v>500</v>
      </c>
      <c r="M4402" t="s">
        <v>78</v>
      </c>
      <c r="N4402" s="1">
        <v>26923638.93</v>
      </c>
      <c r="O4402" s="1">
        <v>13866487.869999999</v>
      </c>
    </row>
    <row r="4403" spans="1:15" x14ac:dyDescent="0.25">
      <c r="A4403" s="2">
        <v>45112.771909722222</v>
      </c>
      <c r="B4403">
        <f t="shared" si="136"/>
        <v>5</v>
      </c>
      <c r="C4403">
        <f t="shared" si="137"/>
        <v>7</v>
      </c>
      <c r="D4403" s="2">
        <f>DATE(2023,KB_s[[#This Row],[Monat]],KB_s[[#This Row],[Tag]])</f>
        <v>45112</v>
      </c>
      <c r="E4403" s="3">
        <f>WEEKNUM(KB_s[[#This Row],[kill_datetime]],2)</f>
        <v>28</v>
      </c>
      <c r="F4403" t="s">
        <v>70</v>
      </c>
      <c r="G4403" t="s">
        <v>13</v>
      </c>
      <c r="H4403" t="s">
        <v>538</v>
      </c>
      <c r="I4403" t="s">
        <v>60</v>
      </c>
      <c r="J4403" t="s">
        <v>39</v>
      </c>
      <c r="K4403" t="s">
        <v>32</v>
      </c>
      <c r="L4403" t="s">
        <v>500</v>
      </c>
      <c r="M4403" t="s">
        <v>78</v>
      </c>
      <c r="N4403" s="1">
        <v>23714006.780000001</v>
      </c>
      <c r="O4403" s="1">
        <v>5958465.0300000003</v>
      </c>
    </row>
    <row r="4404" spans="1:15" x14ac:dyDescent="0.25">
      <c r="A4404" s="2">
        <v>45112.771990740737</v>
      </c>
      <c r="B4404">
        <f t="shared" si="136"/>
        <v>5</v>
      </c>
      <c r="C4404">
        <f t="shared" si="137"/>
        <v>7</v>
      </c>
      <c r="D4404" s="2">
        <f>DATE(2023,KB_s[[#This Row],[Monat]],KB_s[[#This Row],[Tag]])</f>
        <v>45112</v>
      </c>
      <c r="E4404" s="3">
        <f>WEEKNUM(KB_s[[#This Row],[kill_datetime]],2)</f>
        <v>28</v>
      </c>
      <c r="F4404" t="s">
        <v>22</v>
      </c>
      <c r="G4404" t="s">
        <v>13</v>
      </c>
      <c r="H4404" t="s">
        <v>465</v>
      </c>
      <c r="I4404" t="s">
        <v>60</v>
      </c>
      <c r="J4404" t="s">
        <v>39</v>
      </c>
      <c r="K4404" t="s">
        <v>32</v>
      </c>
      <c r="L4404" t="s">
        <v>500</v>
      </c>
      <c r="M4404" t="s">
        <v>78</v>
      </c>
      <c r="N4404" s="1">
        <v>20475531.050000001</v>
      </c>
      <c r="O4404" s="1">
        <v>8295638.8499999996</v>
      </c>
    </row>
    <row r="4405" spans="1:15" x14ac:dyDescent="0.25">
      <c r="A4405" s="2">
        <v>45112.782800925925</v>
      </c>
      <c r="B4405">
        <f t="shared" si="136"/>
        <v>5</v>
      </c>
      <c r="C4405">
        <f t="shared" si="137"/>
        <v>7</v>
      </c>
      <c r="D4405" s="2">
        <f>DATE(2023,KB_s[[#This Row],[Monat]],KB_s[[#This Row],[Tag]])</f>
        <v>45112</v>
      </c>
      <c r="E4405" s="3">
        <f>WEEKNUM(KB_s[[#This Row],[kill_datetime]],2)</f>
        <v>28</v>
      </c>
      <c r="F4405" t="s">
        <v>481</v>
      </c>
      <c r="G4405" t="s">
        <v>60</v>
      </c>
      <c r="H4405" t="s">
        <v>76</v>
      </c>
      <c r="I4405" t="s">
        <v>13</v>
      </c>
      <c r="J4405" t="s">
        <v>106</v>
      </c>
      <c r="K4405" t="s">
        <v>32</v>
      </c>
      <c r="L4405" t="s">
        <v>206</v>
      </c>
      <c r="M4405" t="s">
        <v>78</v>
      </c>
      <c r="N4405" s="1">
        <v>18765146.34</v>
      </c>
      <c r="O4405" s="1">
        <v>7294254.7300000004</v>
      </c>
    </row>
    <row r="4406" spans="1:15" x14ac:dyDescent="0.25">
      <c r="A4406" s="2">
        <v>45112.785567129627</v>
      </c>
      <c r="B4406">
        <f t="shared" si="136"/>
        <v>5</v>
      </c>
      <c r="C4406">
        <f t="shared" si="137"/>
        <v>7</v>
      </c>
      <c r="D4406" s="2">
        <f>DATE(2023,KB_s[[#This Row],[Monat]],KB_s[[#This Row],[Tag]])</f>
        <v>45112</v>
      </c>
      <c r="E4406" s="3">
        <f>WEEKNUM(KB_s[[#This Row],[kill_datetime]],2)</f>
        <v>28</v>
      </c>
      <c r="F4406" t="s">
        <v>22</v>
      </c>
      <c r="G4406" t="s">
        <v>13</v>
      </c>
      <c r="H4406" t="s">
        <v>661</v>
      </c>
      <c r="I4406" t="s">
        <v>60</v>
      </c>
      <c r="J4406" t="s">
        <v>39</v>
      </c>
      <c r="K4406" t="s">
        <v>32</v>
      </c>
      <c r="L4406" t="s">
        <v>206</v>
      </c>
      <c r="M4406" t="s">
        <v>78</v>
      </c>
      <c r="N4406" s="1">
        <v>22260162.260000002</v>
      </c>
      <c r="O4406" s="1">
        <v>7783837.4199999999</v>
      </c>
    </row>
    <row r="4407" spans="1:15" x14ac:dyDescent="0.25">
      <c r="A4407" s="2">
        <v>45112.785763888889</v>
      </c>
      <c r="B4407">
        <f t="shared" si="136"/>
        <v>5</v>
      </c>
      <c r="C4407">
        <f t="shared" si="137"/>
        <v>7</v>
      </c>
      <c r="D4407" s="2">
        <f>DATE(2023,KB_s[[#This Row],[Monat]],KB_s[[#This Row],[Tag]])</f>
        <v>45112</v>
      </c>
      <c r="E4407" s="3">
        <f>WEEKNUM(KB_s[[#This Row],[kill_datetime]],2)</f>
        <v>28</v>
      </c>
      <c r="F4407" t="s">
        <v>22</v>
      </c>
      <c r="G4407" t="s">
        <v>13</v>
      </c>
      <c r="H4407" t="s">
        <v>661</v>
      </c>
      <c r="I4407" t="s">
        <v>60</v>
      </c>
      <c r="J4407" t="s">
        <v>39</v>
      </c>
      <c r="K4407" t="s">
        <v>32</v>
      </c>
      <c r="L4407" t="s">
        <v>206</v>
      </c>
      <c r="M4407" t="s">
        <v>78</v>
      </c>
      <c r="N4407" s="1">
        <v>23466678.620000001</v>
      </c>
      <c r="O4407" s="1">
        <v>9579749.2100000009</v>
      </c>
    </row>
    <row r="4408" spans="1:15" x14ac:dyDescent="0.25">
      <c r="A4408" s="2">
        <v>45112.785914351851</v>
      </c>
      <c r="B4408">
        <f t="shared" si="136"/>
        <v>5</v>
      </c>
      <c r="C4408">
        <f t="shared" si="137"/>
        <v>7</v>
      </c>
      <c r="D4408" s="2">
        <f>DATE(2023,KB_s[[#This Row],[Monat]],KB_s[[#This Row],[Tag]])</f>
        <v>45112</v>
      </c>
      <c r="E4408" s="3">
        <f>WEEKNUM(KB_s[[#This Row],[kill_datetime]],2)</f>
        <v>28</v>
      </c>
      <c r="F4408" t="s">
        <v>21</v>
      </c>
      <c r="G4408" t="s">
        <v>13</v>
      </c>
      <c r="H4408" t="s">
        <v>141</v>
      </c>
      <c r="I4408" t="s">
        <v>60</v>
      </c>
      <c r="J4408" t="s">
        <v>39</v>
      </c>
      <c r="K4408" t="s">
        <v>32</v>
      </c>
      <c r="L4408" t="s">
        <v>206</v>
      </c>
      <c r="M4408" t="s">
        <v>78</v>
      </c>
      <c r="N4408" s="1">
        <v>21975347.010000002</v>
      </c>
      <c r="O4408" s="1">
        <v>10132345.23</v>
      </c>
    </row>
    <row r="4409" spans="1:15" x14ac:dyDescent="0.25">
      <c r="A4409" s="2">
        <v>45112.785949074074</v>
      </c>
      <c r="B4409">
        <f t="shared" si="136"/>
        <v>5</v>
      </c>
      <c r="C4409">
        <f t="shared" si="137"/>
        <v>7</v>
      </c>
      <c r="D4409" s="2">
        <f>DATE(2023,KB_s[[#This Row],[Monat]],KB_s[[#This Row],[Tag]])</f>
        <v>45112</v>
      </c>
      <c r="E4409" s="3">
        <f>WEEKNUM(KB_s[[#This Row],[kill_datetime]],2)</f>
        <v>28</v>
      </c>
      <c r="F4409" t="s">
        <v>22</v>
      </c>
      <c r="G4409" t="s">
        <v>13</v>
      </c>
      <c r="H4409" t="s">
        <v>661</v>
      </c>
      <c r="I4409" t="s">
        <v>60</v>
      </c>
      <c r="J4409" t="s">
        <v>39</v>
      </c>
      <c r="K4409" t="s">
        <v>32</v>
      </c>
      <c r="L4409" t="s">
        <v>206</v>
      </c>
      <c r="M4409" t="s">
        <v>78</v>
      </c>
      <c r="N4409" s="1">
        <v>23149197.969999999</v>
      </c>
      <c r="O4409" s="1">
        <v>7270539.0099999998</v>
      </c>
    </row>
    <row r="4410" spans="1:15" x14ac:dyDescent="0.25">
      <c r="A4410" s="2">
        <v>45112.787361111114</v>
      </c>
      <c r="B4410">
        <f t="shared" si="136"/>
        <v>5</v>
      </c>
      <c r="C4410">
        <f t="shared" si="137"/>
        <v>7</v>
      </c>
      <c r="D4410" s="2">
        <f>DATE(2023,KB_s[[#This Row],[Monat]],KB_s[[#This Row],[Tag]])</f>
        <v>45112</v>
      </c>
      <c r="E4410" s="3">
        <f>WEEKNUM(KB_s[[#This Row],[kill_datetime]],2)</f>
        <v>28</v>
      </c>
      <c r="F4410" t="s">
        <v>294</v>
      </c>
      <c r="G4410" t="s">
        <v>13</v>
      </c>
      <c r="H4410" t="s">
        <v>82</v>
      </c>
      <c r="I4410" t="s">
        <v>20</v>
      </c>
      <c r="J4410" t="s">
        <v>114</v>
      </c>
      <c r="K4410" t="s">
        <v>17</v>
      </c>
      <c r="L4410" t="s">
        <v>206</v>
      </c>
      <c r="M4410" t="s">
        <v>78</v>
      </c>
      <c r="N4410" s="1">
        <v>75127456.079999998</v>
      </c>
      <c r="O4410" s="1">
        <v>61330584.130000003</v>
      </c>
    </row>
    <row r="4411" spans="1:15" x14ac:dyDescent="0.25">
      <c r="A4411" s="2">
        <v>45112.787546296298</v>
      </c>
      <c r="B4411">
        <f t="shared" si="136"/>
        <v>5</v>
      </c>
      <c r="C4411">
        <f t="shared" si="137"/>
        <v>7</v>
      </c>
      <c r="D4411" s="2">
        <f>DATE(2023,KB_s[[#This Row],[Monat]],KB_s[[#This Row],[Tag]])</f>
        <v>45112</v>
      </c>
      <c r="E4411" s="3">
        <f>WEEKNUM(KB_s[[#This Row],[kill_datetime]],2)</f>
        <v>28</v>
      </c>
      <c r="F4411" t="s">
        <v>22</v>
      </c>
      <c r="G4411" t="s">
        <v>13</v>
      </c>
      <c r="H4411" t="s">
        <v>354</v>
      </c>
      <c r="I4411" t="s">
        <v>60</v>
      </c>
      <c r="J4411" t="s">
        <v>39</v>
      </c>
      <c r="K4411" t="s">
        <v>32</v>
      </c>
      <c r="L4411" t="s">
        <v>206</v>
      </c>
      <c r="M4411" t="s">
        <v>78</v>
      </c>
      <c r="N4411" s="1">
        <v>21870249.129999999</v>
      </c>
      <c r="O4411" s="1">
        <v>7036174.4299999997</v>
      </c>
    </row>
    <row r="4412" spans="1:15" x14ac:dyDescent="0.25">
      <c r="A4412" s="2">
        <v>45112.78765046296</v>
      </c>
      <c r="B4412">
        <f t="shared" si="136"/>
        <v>5</v>
      </c>
      <c r="C4412">
        <f t="shared" si="137"/>
        <v>7</v>
      </c>
      <c r="D4412" s="2">
        <f>DATE(2023,KB_s[[#This Row],[Monat]],KB_s[[#This Row],[Tag]])</f>
        <v>45112</v>
      </c>
      <c r="E4412" s="3">
        <f>WEEKNUM(KB_s[[#This Row],[kill_datetime]],2)</f>
        <v>28</v>
      </c>
      <c r="F4412" t="s">
        <v>254</v>
      </c>
      <c r="G4412" t="s">
        <v>13</v>
      </c>
      <c r="H4412" t="s">
        <v>176</v>
      </c>
      <c r="I4412" t="s">
        <v>60</v>
      </c>
      <c r="J4412" t="s">
        <v>80</v>
      </c>
      <c r="K4412" t="s">
        <v>36</v>
      </c>
      <c r="L4412" t="s">
        <v>206</v>
      </c>
      <c r="M4412" t="s">
        <v>78</v>
      </c>
      <c r="N4412" s="1">
        <v>76312238.090000004</v>
      </c>
      <c r="O4412" s="1">
        <v>59221817.170000002</v>
      </c>
    </row>
    <row r="4413" spans="1:15" x14ac:dyDescent="0.25">
      <c r="A4413" s="2">
        <v>45112.787708333337</v>
      </c>
      <c r="B4413">
        <f t="shared" si="136"/>
        <v>5</v>
      </c>
      <c r="C4413">
        <f t="shared" si="137"/>
        <v>7</v>
      </c>
      <c r="D4413" s="2">
        <f>DATE(2023,KB_s[[#This Row],[Monat]],KB_s[[#This Row],[Tag]])</f>
        <v>45112</v>
      </c>
      <c r="E4413" s="3">
        <f>WEEKNUM(KB_s[[#This Row],[kill_datetime]],2)</f>
        <v>28</v>
      </c>
      <c r="F4413" t="s">
        <v>67</v>
      </c>
      <c r="G4413" t="s">
        <v>13</v>
      </c>
      <c r="H4413" t="s">
        <v>646</v>
      </c>
      <c r="I4413" t="s">
        <v>60</v>
      </c>
      <c r="J4413" t="s">
        <v>39</v>
      </c>
      <c r="K4413" t="s">
        <v>32</v>
      </c>
      <c r="L4413" t="s">
        <v>206</v>
      </c>
      <c r="M4413" t="s">
        <v>78</v>
      </c>
      <c r="N4413" s="1">
        <v>19673245.949999999</v>
      </c>
      <c r="O4413" s="1">
        <v>9339313.5099999998</v>
      </c>
    </row>
    <row r="4414" spans="1:15" x14ac:dyDescent="0.25">
      <c r="A4414" s="2">
        <v>45112.787766203706</v>
      </c>
      <c r="B4414">
        <f t="shared" si="136"/>
        <v>5</v>
      </c>
      <c r="C4414">
        <f t="shared" si="137"/>
        <v>7</v>
      </c>
      <c r="D4414" s="2">
        <f>DATE(2023,KB_s[[#This Row],[Monat]],KB_s[[#This Row],[Tag]])</f>
        <v>45112</v>
      </c>
      <c r="E4414" s="3">
        <f>WEEKNUM(KB_s[[#This Row],[kill_datetime]],2)</f>
        <v>28</v>
      </c>
      <c r="F4414" t="s">
        <v>22</v>
      </c>
      <c r="G4414" t="s">
        <v>13</v>
      </c>
      <c r="H4414" t="s">
        <v>481</v>
      </c>
      <c r="I4414" t="s">
        <v>60</v>
      </c>
      <c r="J4414" t="s">
        <v>39</v>
      </c>
      <c r="K4414" t="s">
        <v>32</v>
      </c>
      <c r="L4414" t="s">
        <v>206</v>
      </c>
      <c r="M4414" t="s">
        <v>78</v>
      </c>
      <c r="N4414" s="1">
        <v>24235178.050000001</v>
      </c>
      <c r="O4414" s="1">
        <v>11572156.550000001</v>
      </c>
    </row>
    <row r="4415" spans="1:15" x14ac:dyDescent="0.25">
      <c r="A4415" s="2">
        <v>45112.788703703707</v>
      </c>
      <c r="B4415">
        <f t="shared" si="136"/>
        <v>5</v>
      </c>
      <c r="C4415">
        <f t="shared" si="137"/>
        <v>7</v>
      </c>
      <c r="D4415" s="2">
        <f>DATE(2023,KB_s[[#This Row],[Monat]],KB_s[[#This Row],[Tag]])</f>
        <v>45112</v>
      </c>
      <c r="E4415" s="3">
        <f>WEEKNUM(KB_s[[#This Row],[kill_datetime]],2)</f>
        <v>28</v>
      </c>
      <c r="F4415" t="s">
        <v>22</v>
      </c>
      <c r="G4415" t="s">
        <v>13</v>
      </c>
      <c r="H4415" t="s">
        <v>72</v>
      </c>
      <c r="I4415" t="s">
        <v>20</v>
      </c>
      <c r="J4415" t="s">
        <v>316</v>
      </c>
      <c r="K4415" t="s">
        <v>32</v>
      </c>
      <c r="L4415" t="s">
        <v>206</v>
      </c>
      <c r="M4415" t="s">
        <v>78</v>
      </c>
      <c r="N4415" s="1">
        <v>15029592.68</v>
      </c>
      <c r="O4415" s="1">
        <v>3665290.19</v>
      </c>
    </row>
    <row r="4416" spans="1:15" x14ac:dyDescent="0.25">
      <c r="A4416" s="2">
        <v>45112.788784722223</v>
      </c>
      <c r="B4416">
        <f t="shared" si="136"/>
        <v>5</v>
      </c>
      <c r="C4416">
        <f t="shared" si="137"/>
        <v>7</v>
      </c>
      <c r="D4416" s="2">
        <f>DATE(2023,KB_s[[#This Row],[Monat]],KB_s[[#This Row],[Tag]])</f>
        <v>45112</v>
      </c>
      <c r="E4416" s="3">
        <f>WEEKNUM(KB_s[[#This Row],[kill_datetime]],2)</f>
        <v>28</v>
      </c>
      <c r="F4416" t="s">
        <v>22</v>
      </c>
      <c r="G4416" t="s">
        <v>13</v>
      </c>
      <c r="H4416" t="s">
        <v>359</v>
      </c>
      <c r="I4416" t="s">
        <v>20</v>
      </c>
      <c r="J4416" t="s">
        <v>316</v>
      </c>
      <c r="K4416" t="s">
        <v>32</v>
      </c>
      <c r="L4416" t="s">
        <v>206</v>
      </c>
      <c r="M4416" t="s">
        <v>78</v>
      </c>
      <c r="N4416" s="1">
        <v>22311247.850000001</v>
      </c>
      <c r="O4416" s="1">
        <v>14816077.640000001</v>
      </c>
    </row>
    <row r="4417" spans="1:15" x14ac:dyDescent="0.25">
      <c r="A4417" s="2">
        <v>45112.7887962963</v>
      </c>
      <c r="B4417">
        <f t="shared" si="136"/>
        <v>5</v>
      </c>
      <c r="C4417">
        <f t="shared" si="137"/>
        <v>7</v>
      </c>
      <c r="D4417" s="2">
        <f>DATE(2023,KB_s[[#This Row],[Monat]],KB_s[[#This Row],[Tag]])</f>
        <v>45112</v>
      </c>
      <c r="E4417" s="3">
        <f>WEEKNUM(KB_s[[#This Row],[kill_datetime]],2)</f>
        <v>28</v>
      </c>
      <c r="F4417" t="s">
        <v>348</v>
      </c>
      <c r="G4417" t="s">
        <v>20</v>
      </c>
      <c r="H4417" t="s">
        <v>406</v>
      </c>
      <c r="I4417" t="s">
        <v>13</v>
      </c>
      <c r="J4417" t="s">
        <v>117</v>
      </c>
      <c r="K4417" t="s">
        <v>32</v>
      </c>
      <c r="L4417" t="s">
        <v>206</v>
      </c>
      <c r="M4417" t="s">
        <v>78</v>
      </c>
      <c r="N4417" s="1">
        <v>49587938.659999996</v>
      </c>
      <c r="O4417" s="1">
        <v>31065881.690000001</v>
      </c>
    </row>
    <row r="4418" spans="1:15" x14ac:dyDescent="0.25">
      <c r="A4418" s="2">
        <v>45112.788854166669</v>
      </c>
      <c r="B4418">
        <f t="shared" ref="B4418:B4481" si="138">DAY(A4418)</f>
        <v>5</v>
      </c>
      <c r="C4418">
        <f t="shared" ref="C4418:C4481" si="139">MONTH(A4418)</f>
        <v>7</v>
      </c>
      <c r="D4418" s="2">
        <f>DATE(2023,KB_s[[#This Row],[Monat]],KB_s[[#This Row],[Tag]])</f>
        <v>45112</v>
      </c>
      <c r="E4418" s="3">
        <f>WEEKNUM(KB_s[[#This Row],[kill_datetime]],2)</f>
        <v>28</v>
      </c>
      <c r="F4418" t="s">
        <v>23</v>
      </c>
      <c r="G4418" t="s">
        <v>20</v>
      </c>
      <c r="H4418" t="s">
        <v>21</v>
      </c>
      <c r="I4418" t="s">
        <v>13</v>
      </c>
      <c r="J4418" t="s">
        <v>106</v>
      </c>
      <c r="K4418" t="s">
        <v>32</v>
      </c>
      <c r="L4418" t="s">
        <v>206</v>
      </c>
      <c r="M4418" t="s">
        <v>78</v>
      </c>
      <c r="N4418" s="1">
        <v>51889422.710000001</v>
      </c>
      <c r="O4418" s="1">
        <v>21860718.390000001</v>
      </c>
    </row>
    <row r="4419" spans="1:15" x14ac:dyDescent="0.25">
      <c r="A4419" s="2">
        <v>45112.788912037038</v>
      </c>
      <c r="B4419">
        <f t="shared" si="138"/>
        <v>5</v>
      </c>
      <c r="C4419">
        <f t="shared" si="139"/>
        <v>7</v>
      </c>
      <c r="D4419" s="2">
        <f>DATE(2023,KB_s[[#This Row],[Monat]],KB_s[[#This Row],[Tag]])</f>
        <v>45112</v>
      </c>
      <c r="E4419" s="3">
        <f>WEEKNUM(KB_s[[#This Row],[kill_datetime]],2)</f>
        <v>28</v>
      </c>
      <c r="F4419" t="s">
        <v>22</v>
      </c>
      <c r="G4419" t="s">
        <v>13</v>
      </c>
      <c r="H4419" t="s">
        <v>23</v>
      </c>
      <c r="I4419" t="s">
        <v>20</v>
      </c>
      <c r="J4419" t="s">
        <v>271</v>
      </c>
      <c r="K4419" t="s">
        <v>32</v>
      </c>
      <c r="L4419" t="s">
        <v>206</v>
      </c>
      <c r="M4419" t="s">
        <v>78</v>
      </c>
      <c r="N4419" s="1">
        <v>107654740.34999999</v>
      </c>
      <c r="O4419" s="1">
        <v>62273543.350000001</v>
      </c>
    </row>
    <row r="4420" spans="1:15" x14ac:dyDescent="0.25">
      <c r="A4420" s="2">
        <v>45112.789224537039</v>
      </c>
      <c r="B4420">
        <f t="shared" si="138"/>
        <v>5</v>
      </c>
      <c r="C4420">
        <f t="shared" si="139"/>
        <v>7</v>
      </c>
      <c r="D4420" s="2">
        <f>DATE(2023,KB_s[[#This Row],[Monat]],KB_s[[#This Row],[Tag]])</f>
        <v>45112</v>
      </c>
      <c r="E4420" s="3">
        <f>WEEKNUM(KB_s[[#This Row],[kill_datetime]],2)</f>
        <v>28</v>
      </c>
      <c r="F4420" t="s">
        <v>22</v>
      </c>
      <c r="G4420" t="s">
        <v>13</v>
      </c>
      <c r="H4420" t="s">
        <v>23</v>
      </c>
      <c r="I4420" t="s">
        <v>20</v>
      </c>
      <c r="J4420" t="s">
        <v>316</v>
      </c>
      <c r="K4420" t="s">
        <v>32</v>
      </c>
      <c r="L4420" t="s">
        <v>206</v>
      </c>
      <c r="M4420" t="s">
        <v>78</v>
      </c>
      <c r="N4420" s="1">
        <v>14654519.800000001</v>
      </c>
      <c r="O4420" s="1">
        <v>3910900.98</v>
      </c>
    </row>
    <row r="4421" spans="1:15" x14ac:dyDescent="0.25">
      <c r="A4421" s="2">
        <v>45112.789513888885</v>
      </c>
      <c r="B4421">
        <f t="shared" si="138"/>
        <v>5</v>
      </c>
      <c r="C4421">
        <f t="shared" si="139"/>
        <v>7</v>
      </c>
      <c r="D4421" s="2">
        <f>DATE(2023,KB_s[[#This Row],[Monat]],KB_s[[#This Row],[Tag]])</f>
        <v>45112</v>
      </c>
      <c r="E4421" s="3">
        <f>WEEKNUM(KB_s[[#This Row],[kill_datetime]],2)</f>
        <v>28</v>
      </c>
      <c r="F4421" t="s">
        <v>22</v>
      </c>
      <c r="G4421" t="s">
        <v>13</v>
      </c>
      <c r="H4421" t="s">
        <v>23</v>
      </c>
      <c r="I4421" t="s">
        <v>20</v>
      </c>
      <c r="J4421" t="s">
        <v>134</v>
      </c>
      <c r="K4421" t="s">
        <v>32</v>
      </c>
      <c r="L4421" t="s">
        <v>206</v>
      </c>
      <c r="M4421" t="s">
        <v>78</v>
      </c>
      <c r="N4421" s="1">
        <v>26437467.550000001</v>
      </c>
      <c r="O4421" s="1">
        <v>18227957.969999999</v>
      </c>
    </row>
    <row r="4422" spans="1:15" x14ac:dyDescent="0.25">
      <c r="A4422" s="2">
        <v>45112.789641203701</v>
      </c>
      <c r="B4422">
        <f t="shared" si="138"/>
        <v>5</v>
      </c>
      <c r="C4422">
        <f t="shared" si="139"/>
        <v>7</v>
      </c>
      <c r="D4422" s="2">
        <f>DATE(2023,KB_s[[#This Row],[Monat]],KB_s[[#This Row],[Tag]])</f>
        <v>45112</v>
      </c>
      <c r="E4422" s="3">
        <f>WEEKNUM(KB_s[[#This Row],[kill_datetime]],2)</f>
        <v>28</v>
      </c>
      <c r="F4422" t="s">
        <v>22</v>
      </c>
      <c r="G4422" t="s">
        <v>13</v>
      </c>
      <c r="H4422" t="s">
        <v>359</v>
      </c>
      <c r="I4422" t="s">
        <v>20</v>
      </c>
      <c r="J4422" t="s">
        <v>106</v>
      </c>
      <c r="K4422" t="s">
        <v>32</v>
      </c>
      <c r="L4422" t="s">
        <v>206</v>
      </c>
      <c r="M4422" t="s">
        <v>78</v>
      </c>
      <c r="N4422" s="1">
        <v>26873995.559999999</v>
      </c>
      <c r="O4422" s="1">
        <v>13410525.35</v>
      </c>
    </row>
    <row r="4423" spans="1:15" x14ac:dyDescent="0.25">
      <c r="A4423" s="2">
        <v>45112.789652777778</v>
      </c>
      <c r="B4423">
        <f t="shared" si="138"/>
        <v>5</v>
      </c>
      <c r="C4423">
        <f t="shared" si="139"/>
        <v>7</v>
      </c>
      <c r="D4423" s="2">
        <f>DATE(2023,KB_s[[#This Row],[Monat]],KB_s[[#This Row],[Tag]])</f>
        <v>45112</v>
      </c>
      <c r="E4423" s="3">
        <f>WEEKNUM(KB_s[[#This Row],[kill_datetime]],2)</f>
        <v>28</v>
      </c>
      <c r="F4423" t="s">
        <v>22</v>
      </c>
      <c r="G4423" t="s">
        <v>13</v>
      </c>
      <c r="H4423" t="s">
        <v>23</v>
      </c>
      <c r="I4423" t="s">
        <v>20</v>
      </c>
      <c r="J4423" t="s">
        <v>134</v>
      </c>
      <c r="K4423" t="s">
        <v>32</v>
      </c>
      <c r="L4423" t="s">
        <v>206</v>
      </c>
      <c r="M4423" t="s">
        <v>78</v>
      </c>
      <c r="N4423" s="1">
        <v>26437467.550000001</v>
      </c>
      <c r="O4423" s="1">
        <v>24063321.039999999</v>
      </c>
    </row>
    <row r="4424" spans="1:15" x14ac:dyDescent="0.25">
      <c r="A4424" s="2">
        <v>45112.792939814812</v>
      </c>
      <c r="B4424">
        <f t="shared" si="138"/>
        <v>5</v>
      </c>
      <c r="C4424">
        <f t="shared" si="139"/>
        <v>7</v>
      </c>
      <c r="D4424" s="2">
        <f>DATE(2023,KB_s[[#This Row],[Monat]],KB_s[[#This Row],[Tag]])</f>
        <v>45112</v>
      </c>
      <c r="E4424" s="3">
        <f>WEEKNUM(KB_s[[#This Row],[kill_datetime]],2)</f>
        <v>28</v>
      </c>
      <c r="F4424" t="s">
        <v>21</v>
      </c>
      <c r="G4424" t="s">
        <v>13</v>
      </c>
      <c r="H4424" t="s">
        <v>23</v>
      </c>
      <c r="I4424" t="s">
        <v>20</v>
      </c>
      <c r="J4424" t="s">
        <v>39</v>
      </c>
      <c r="K4424" t="s">
        <v>32</v>
      </c>
      <c r="L4424" t="s">
        <v>401</v>
      </c>
      <c r="M4424" t="s">
        <v>78</v>
      </c>
      <c r="N4424" s="1">
        <v>15166066.59</v>
      </c>
      <c r="O4424" s="1">
        <v>5113640.2699999996</v>
      </c>
    </row>
    <row r="4425" spans="1:15" x14ac:dyDescent="0.25">
      <c r="A4425" s="2">
        <v>45112.793009259258</v>
      </c>
      <c r="B4425">
        <f t="shared" si="138"/>
        <v>5</v>
      </c>
      <c r="C4425">
        <f t="shared" si="139"/>
        <v>7</v>
      </c>
      <c r="D4425" s="2">
        <f>DATE(2023,KB_s[[#This Row],[Monat]],KB_s[[#This Row],[Tag]])</f>
        <v>45112</v>
      </c>
      <c r="E4425" s="3">
        <f>WEEKNUM(KB_s[[#This Row],[kill_datetime]],2)</f>
        <v>28</v>
      </c>
      <c r="F4425" t="s">
        <v>22</v>
      </c>
      <c r="G4425" t="s">
        <v>13</v>
      </c>
      <c r="H4425" t="s">
        <v>348</v>
      </c>
      <c r="I4425" t="s">
        <v>20</v>
      </c>
      <c r="J4425" t="s">
        <v>132</v>
      </c>
      <c r="K4425" t="s">
        <v>32</v>
      </c>
      <c r="L4425" t="s">
        <v>401</v>
      </c>
      <c r="M4425" t="s">
        <v>78</v>
      </c>
      <c r="N4425" s="1">
        <v>25963636.68</v>
      </c>
      <c r="O4425" s="1">
        <v>9077061.3300000001</v>
      </c>
    </row>
    <row r="4426" spans="1:15" x14ac:dyDescent="0.25">
      <c r="A4426" s="2">
        <v>45112.794282407405</v>
      </c>
      <c r="B4426">
        <f t="shared" si="138"/>
        <v>5</v>
      </c>
      <c r="C4426">
        <f t="shared" si="139"/>
        <v>7</v>
      </c>
      <c r="D4426" s="2">
        <f>DATE(2023,KB_s[[#This Row],[Monat]],KB_s[[#This Row],[Tag]])</f>
        <v>45112</v>
      </c>
      <c r="E4426" s="3">
        <f>WEEKNUM(KB_s[[#This Row],[kill_datetime]],2)</f>
        <v>28</v>
      </c>
      <c r="F4426" t="s">
        <v>120</v>
      </c>
      <c r="G4426" t="s">
        <v>27</v>
      </c>
      <c r="H4426" t="s">
        <v>247</v>
      </c>
      <c r="I4426" t="s">
        <v>15</v>
      </c>
      <c r="J4426" t="s">
        <v>98</v>
      </c>
      <c r="K4426" t="s">
        <v>52</v>
      </c>
      <c r="L4426" t="s">
        <v>671</v>
      </c>
      <c r="M4426" t="s">
        <v>66</v>
      </c>
      <c r="N4426" s="1">
        <v>320646012.63999999</v>
      </c>
      <c r="O4426" s="1">
        <v>235768898.13999999</v>
      </c>
    </row>
    <row r="4427" spans="1:15" x14ac:dyDescent="0.25">
      <c r="A4427" s="2">
        <v>45112.794907407406</v>
      </c>
      <c r="B4427">
        <f t="shared" si="138"/>
        <v>5</v>
      </c>
      <c r="C4427">
        <f t="shared" si="139"/>
        <v>7</v>
      </c>
      <c r="D4427" s="2">
        <f>DATE(2023,KB_s[[#This Row],[Monat]],KB_s[[#This Row],[Tag]])</f>
        <v>45112</v>
      </c>
      <c r="E4427" s="3">
        <f>WEEKNUM(KB_s[[#This Row],[kill_datetime]],2)</f>
        <v>28</v>
      </c>
      <c r="F4427" t="s">
        <v>93</v>
      </c>
      <c r="G4427" t="s">
        <v>13</v>
      </c>
      <c r="H4427" t="s">
        <v>82</v>
      </c>
      <c r="I4427" t="s">
        <v>20</v>
      </c>
      <c r="J4427" t="s">
        <v>106</v>
      </c>
      <c r="K4427" t="s">
        <v>32</v>
      </c>
      <c r="L4427" t="s">
        <v>77</v>
      </c>
      <c r="M4427" t="s">
        <v>78</v>
      </c>
      <c r="N4427" s="1">
        <v>26061631.18</v>
      </c>
      <c r="O4427" s="1">
        <v>10588402.710000001</v>
      </c>
    </row>
    <row r="4428" spans="1:15" x14ac:dyDescent="0.25">
      <c r="A4428" s="2">
        <v>45112.794999999998</v>
      </c>
      <c r="B4428">
        <f t="shared" si="138"/>
        <v>5</v>
      </c>
      <c r="C4428">
        <f t="shared" si="139"/>
        <v>7</v>
      </c>
      <c r="D4428" s="2">
        <f>DATE(2023,KB_s[[#This Row],[Monat]],KB_s[[#This Row],[Tag]])</f>
        <v>45112</v>
      </c>
      <c r="E4428" s="3">
        <f>WEEKNUM(KB_s[[#This Row],[kill_datetime]],2)</f>
        <v>28</v>
      </c>
      <c r="F4428" t="s">
        <v>22</v>
      </c>
      <c r="G4428" t="s">
        <v>13</v>
      </c>
      <c r="H4428" t="s">
        <v>198</v>
      </c>
      <c r="I4428" t="s">
        <v>20</v>
      </c>
      <c r="J4428" t="s">
        <v>106</v>
      </c>
      <c r="K4428" t="s">
        <v>32</v>
      </c>
      <c r="L4428" t="s">
        <v>77</v>
      </c>
      <c r="M4428" t="s">
        <v>78</v>
      </c>
      <c r="N4428" s="1">
        <v>26064601.030000001</v>
      </c>
      <c r="O4428" s="1">
        <v>11626600.68</v>
      </c>
    </row>
    <row r="4429" spans="1:15" x14ac:dyDescent="0.25">
      <c r="A4429" s="2">
        <v>45112.795069444444</v>
      </c>
      <c r="B4429">
        <f t="shared" si="138"/>
        <v>5</v>
      </c>
      <c r="C4429">
        <f t="shared" si="139"/>
        <v>7</v>
      </c>
      <c r="D4429" s="2">
        <f>DATE(2023,KB_s[[#This Row],[Monat]],KB_s[[#This Row],[Tag]])</f>
        <v>45112</v>
      </c>
      <c r="E4429" s="3">
        <f>WEEKNUM(KB_s[[#This Row],[kill_datetime]],2)</f>
        <v>28</v>
      </c>
      <c r="F4429" t="s">
        <v>22</v>
      </c>
      <c r="G4429" t="s">
        <v>13</v>
      </c>
      <c r="H4429" t="s">
        <v>359</v>
      </c>
      <c r="I4429" t="s">
        <v>20</v>
      </c>
      <c r="J4429" t="s">
        <v>39</v>
      </c>
      <c r="K4429" t="s">
        <v>32</v>
      </c>
      <c r="L4429" t="s">
        <v>206</v>
      </c>
      <c r="M4429" t="s">
        <v>78</v>
      </c>
      <c r="N4429" s="1">
        <v>20254587.48</v>
      </c>
      <c r="O4429" s="1">
        <v>7209437.5899999999</v>
      </c>
    </row>
    <row r="4430" spans="1:15" x14ac:dyDescent="0.25">
      <c r="A4430" s="2">
        <v>45112.795173611114</v>
      </c>
      <c r="B4430">
        <f t="shared" si="138"/>
        <v>5</v>
      </c>
      <c r="C4430">
        <f t="shared" si="139"/>
        <v>7</v>
      </c>
      <c r="D4430" s="2">
        <f>DATE(2023,KB_s[[#This Row],[Monat]],KB_s[[#This Row],[Tag]])</f>
        <v>45112</v>
      </c>
      <c r="E4430" s="3">
        <f>WEEKNUM(KB_s[[#This Row],[kill_datetime]],2)</f>
        <v>28</v>
      </c>
      <c r="F4430" t="s">
        <v>21</v>
      </c>
      <c r="G4430" t="s">
        <v>13</v>
      </c>
      <c r="H4430" t="s">
        <v>307</v>
      </c>
      <c r="I4430" t="s">
        <v>20</v>
      </c>
      <c r="J4430" t="s">
        <v>39</v>
      </c>
      <c r="K4430" t="s">
        <v>32</v>
      </c>
      <c r="L4430" t="s">
        <v>77</v>
      </c>
      <c r="M4430" t="s">
        <v>78</v>
      </c>
      <c r="N4430" s="1">
        <v>12734336.66</v>
      </c>
      <c r="O4430" s="1">
        <v>2984164.2</v>
      </c>
    </row>
    <row r="4431" spans="1:15" x14ac:dyDescent="0.25">
      <c r="A4431" s="2">
        <v>45112.795266203706</v>
      </c>
      <c r="B4431">
        <f t="shared" si="138"/>
        <v>5</v>
      </c>
      <c r="C4431">
        <f t="shared" si="139"/>
        <v>7</v>
      </c>
      <c r="D4431" s="2">
        <f>DATE(2023,KB_s[[#This Row],[Monat]],KB_s[[#This Row],[Tag]])</f>
        <v>45112</v>
      </c>
      <c r="E4431" s="3">
        <f>WEEKNUM(KB_s[[#This Row],[kill_datetime]],2)</f>
        <v>28</v>
      </c>
      <c r="F4431" t="s">
        <v>172</v>
      </c>
      <c r="G4431" t="s">
        <v>13</v>
      </c>
      <c r="H4431" t="s">
        <v>330</v>
      </c>
      <c r="I4431" t="s">
        <v>20</v>
      </c>
      <c r="J4431" t="s">
        <v>134</v>
      </c>
      <c r="K4431" t="s">
        <v>32</v>
      </c>
      <c r="L4431" t="s">
        <v>206</v>
      </c>
      <c r="M4431" t="s">
        <v>78</v>
      </c>
      <c r="N4431" s="1">
        <v>108185988.45999999</v>
      </c>
      <c r="O4431" s="1">
        <v>103550765.06</v>
      </c>
    </row>
    <row r="4432" spans="1:15" x14ac:dyDescent="0.25">
      <c r="A4432" s="2">
        <v>45112.795555555553</v>
      </c>
      <c r="B4432">
        <f t="shared" si="138"/>
        <v>5</v>
      </c>
      <c r="C4432">
        <f t="shared" si="139"/>
        <v>7</v>
      </c>
      <c r="D4432" s="2">
        <f>DATE(2023,KB_s[[#This Row],[Monat]],KB_s[[#This Row],[Tag]])</f>
        <v>45112</v>
      </c>
      <c r="E4432" s="3">
        <f>WEEKNUM(KB_s[[#This Row],[kill_datetime]],2)</f>
        <v>28</v>
      </c>
      <c r="F4432" t="s">
        <v>22</v>
      </c>
      <c r="G4432" t="s">
        <v>13</v>
      </c>
      <c r="H4432" t="s">
        <v>19</v>
      </c>
      <c r="I4432" t="s">
        <v>20</v>
      </c>
      <c r="J4432" t="s">
        <v>39</v>
      </c>
      <c r="K4432" t="s">
        <v>32</v>
      </c>
      <c r="L4432" t="s">
        <v>77</v>
      </c>
      <c r="M4432" t="s">
        <v>78</v>
      </c>
      <c r="N4432" s="1">
        <v>25182686.780000001</v>
      </c>
      <c r="O4432" s="1">
        <v>11548598.32</v>
      </c>
    </row>
    <row r="4433" spans="1:15" x14ac:dyDescent="0.25">
      <c r="A4433" s="2">
        <v>45112.795567129629</v>
      </c>
      <c r="B4433">
        <f t="shared" si="138"/>
        <v>5</v>
      </c>
      <c r="C4433">
        <f t="shared" si="139"/>
        <v>7</v>
      </c>
      <c r="D4433" s="2">
        <f>DATE(2023,KB_s[[#This Row],[Monat]],KB_s[[#This Row],[Tag]])</f>
        <v>45112</v>
      </c>
      <c r="E4433" s="3">
        <f>WEEKNUM(KB_s[[#This Row],[kill_datetime]],2)</f>
        <v>28</v>
      </c>
      <c r="F4433" t="s">
        <v>67</v>
      </c>
      <c r="G4433" t="s">
        <v>13</v>
      </c>
      <c r="H4433" t="s">
        <v>297</v>
      </c>
      <c r="I4433" t="s">
        <v>20</v>
      </c>
      <c r="J4433" t="s">
        <v>39</v>
      </c>
      <c r="K4433" t="s">
        <v>32</v>
      </c>
      <c r="L4433" t="s">
        <v>206</v>
      </c>
      <c r="M4433" t="s">
        <v>78</v>
      </c>
      <c r="N4433" s="1">
        <v>22844578.57</v>
      </c>
      <c r="O4433" s="1">
        <v>9655871.8499999996</v>
      </c>
    </row>
    <row r="4434" spans="1:15" x14ac:dyDescent="0.25">
      <c r="A4434" s="2">
        <v>45112.795648148145</v>
      </c>
      <c r="B4434">
        <f t="shared" si="138"/>
        <v>5</v>
      </c>
      <c r="C4434">
        <f t="shared" si="139"/>
        <v>7</v>
      </c>
      <c r="D4434" s="2">
        <f>DATE(2023,KB_s[[#This Row],[Monat]],KB_s[[#This Row],[Tag]])</f>
        <v>45112</v>
      </c>
      <c r="E4434" s="3">
        <f>WEEKNUM(KB_s[[#This Row],[kill_datetime]],2)</f>
        <v>28</v>
      </c>
      <c r="F4434" t="s">
        <v>22</v>
      </c>
      <c r="G4434" t="s">
        <v>13</v>
      </c>
      <c r="H4434" t="s">
        <v>369</v>
      </c>
      <c r="I4434" t="s">
        <v>20</v>
      </c>
      <c r="J4434" t="s">
        <v>106</v>
      </c>
      <c r="K4434" t="s">
        <v>32</v>
      </c>
      <c r="L4434" t="s">
        <v>77</v>
      </c>
      <c r="M4434" t="s">
        <v>78</v>
      </c>
      <c r="N4434" s="1">
        <v>26078707.800000001</v>
      </c>
      <c r="O4434" s="1">
        <v>12803793</v>
      </c>
    </row>
    <row r="4435" spans="1:15" x14ac:dyDescent="0.25">
      <c r="A4435" s="2">
        <v>45112.795763888891</v>
      </c>
      <c r="B4435">
        <f t="shared" si="138"/>
        <v>5</v>
      </c>
      <c r="C4435">
        <f t="shared" si="139"/>
        <v>7</v>
      </c>
      <c r="D4435" s="2">
        <f>DATE(2023,KB_s[[#This Row],[Monat]],KB_s[[#This Row],[Tag]])</f>
        <v>45112</v>
      </c>
      <c r="E4435" s="3">
        <f>WEEKNUM(KB_s[[#This Row],[kill_datetime]],2)</f>
        <v>28</v>
      </c>
      <c r="F4435" t="s">
        <v>305</v>
      </c>
      <c r="G4435" t="s">
        <v>13</v>
      </c>
      <c r="H4435" t="s">
        <v>384</v>
      </c>
      <c r="I4435" t="s">
        <v>20</v>
      </c>
      <c r="J4435" t="s">
        <v>39</v>
      </c>
      <c r="K4435" t="s">
        <v>32</v>
      </c>
      <c r="L4435" t="s">
        <v>77</v>
      </c>
      <c r="M4435" t="s">
        <v>78</v>
      </c>
      <c r="N4435" s="1">
        <v>20251507.16</v>
      </c>
      <c r="O4435" s="1">
        <v>7605608.71</v>
      </c>
    </row>
    <row r="4436" spans="1:15" x14ac:dyDescent="0.25">
      <c r="A4436" s="2">
        <v>45112.79583333333</v>
      </c>
      <c r="B4436">
        <f t="shared" si="138"/>
        <v>5</v>
      </c>
      <c r="C4436">
        <f t="shared" si="139"/>
        <v>7</v>
      </c>
      <c r="D4436" s="2">
        <f>DATE(2023,KB_s[[#This Row],[Monat]],KB_s[[#This Row],[Tag]])</f>
        <v>45112</v>
      </c>
      <c r="E4436" s="3">
        <f>WEEKNUM(KB_s[[#This Row],[kill_datetime]],2)</f>
        <v>28</v>
      </c>
      <c r="F4436" t="s">
        <v>254</v>
      </c>
      <c r="G4436" t="s">
        <v>13</v>
      </c>
      <c r="H4436" t="s">
        <v>82</v>
      </c>
      <c r="I4436" t="s">
        <v>20</v>
      </c>
      <c r="J4436" t="s">
        <v>117</v>
      </c>
      <c r="K4436" t="s">
        <v>32</v>
      </c>
      <c r="L4436" t="s">
        <v>77</v>
      </c>
      <c r="M4436" t="s">
        <v>78</v>
      </c>
      <c r="N4436" s="1">
        <v>33145998.93</v>
      </c>
      <c r="O4436" s="1">
        <v>12491496.460000001</v>
      </c>
    </row>
    <row r="4437" spans="1:15" x14ac:dyDescent="0.25">
      <c r="A4437" s="2">
        <v>45112.795844907407</v>
      </c>
      <c r="B4437">
        <f t="shared" si="138"/>
        <v>5</v>
      </c>
      <c r="C4437">
        <f t="shared" si="139"/>
        <v>7</v>
      </c>
      <c r="D4437" s="2">
        <f>DATE(2023,KB_s[[#This Row],[Monat]],KB_s[[#This Row],[Tag]])</f>
        <v>45112</v>
      </c>
      <c r="E4437" s="3">
        <f>WEEKNUM(KB_s[[#This Row],[kill_datetime]],2)</f>
        <v>28</v>
      </c>
      <c r="F4437" t="s">
        <v>22</v>
      </c>
      <c r="G4437" t="s">
        <v>13</v>
      </c>
      <c r="H4437" t="s">
        <v>349</v>
      </c>
      <c r="I4437" t="s">
        <v>20</v>
      </c>
      <c r="J4437" t="s">
        <v>106</v>
      </c>
      <c r="K4437" t="s">
        <v>32</v>
      </c>
      <c r="L4437" t="s">
        <v>77</v>
      </c>
      <c r="M4437" t="s">
        <v>78</v>
      </c>
      <c r="N4437" s="1">
        <v>37569622.340000004</v>
      </c>
      <c r="O4437" s="1">
        <v>18672968.52</v>
      </c>
    </row>
    <row r="4438" spans="1:15" x14ac:dyDescent="0.25">
      <c r="A4438" s="2">
        <v>45112.795960648145</v>
      </c>
      <c r="B4438">
        <f t="shared" si="138"/>
        <v>5</v>
      </c>
      <c r="C4438">
        <f t="shared" si="139"/>
        <v>7</v>
      </c>
      <c r="D4438" s="2">
        <f>DATE(2023,KB_s[[#This Row],[Monat]],KB_s[[#This Row],[Tag]])</f>
        <v>45112</v>
      </c>
      <c r="E4438" s="3">
        <f>WEEKNUM(KB_s[[#This Row],[kill_datetime]],2)</f>
        <v>28</v>
      </c>
      <c r="F4438" t="s">
        <v>22</v>
      </c>
      <c r="G4438" t="s">
        <v>13</v>
      </c>
      <c r="H4438" t="s">
        <v>375</v>
      </c>
      <c r="I4438" t="s">
        <v>20</v>
      </c>
      <c r="J4438" t="s">
        <v>163</v>
      </c>
      <c r="K4438" t="s">
        <v>32</v>
      </c>
      <c r="L4438" t="s">
        <v>77</v>
      </c>
      <c r="M4438" t="s">
        <v>78</v>
      </c>
      <c r="N4438" s="1">
        <v>23056117.09</v>
      </c>
      <c r="O4438" s="1">
        <v>11179278.67</v>
      </c>
    </row>
    <row r="4439" spans="1:15" x14ac:dyDescent="0.25">
      <c r="A4439" s="2">
        <v>45112.796458333331</v>
      </c>
      <c r="B4439">
        <f t="shared" si="138"/>
        <v>5</v>
      </c>
      <c r="C4439">
        <f t="shared" si="139"/>
        <v>7</v>
      </c>
      <c r="D4439" s="2">
        <f>DATE(2023,KB_s[[#This Row],[Monat]],KB_s[[#This Row],[Tag]])</f>
        <v>45112</v>
      </c>
      <c r="E4439" s="3">
        <f>WEEKNUM(KB_s[[#This Row],[kill_datetime]],2)</f>
        <v>28</v>
      </c>
      <c r="F4439" t="s">
        <v>120</v>
      </c>
      <c r="G4439" t="s">
        <v>27</v>
      </c>
      <c r="H4439" t="s">
        <v>247</v>
      </c>
      <c r="I4439" t="s">
        <v>15</v>
      </c>
      <c r="J4439" t="s">
        <v>31</v>
      </c>
      <c r="K4439" t="s">
        <v>32</v>
      </c>
      <c r="L4439" t="s">
        <v>671</v>
      </c>
      <c r="M4439" t="s">
        <v>66</v>
      </c>
      <c r="N4439" s="1">
        <v>60163876.670000002</v>
      </c>
      <c r="O4439" s="1">
        <v>48188151.229999997</v>
      </c>
    </row>
    <row r="4440" spans="1:15" x14ac:dyDescent="0.25">
      <c r="A4440" s="2">
        <v>45112.81821759259</v>
      </c>
      <c r="B4440">
        <f t="shared" si="138"/>
        <v>5</v>
      </c>
      <c r="C4440">
        <f t="shared" si="139"/>
        <v>7</v>
      </c>
      <c r="D4440" s="2">
        <f>DATE(2023,KB_s[[#This Row],[Monat]],KB_s[[#This Row],[Tag]])</f>
        <v>45112</v>
      </c>
      <c r="E4440" s="3">
        <f>WEEKNUM(KB_s[[#This Row],[kill_datetime]],2)</f>
        <v>28</v>
      </c>
      <c r="F4440" t="s">
        <v>75</v>
      </c>
      <c r="G4440" t="s">
        <v>60</v>
      </c>
      <c r="H4440" t="s">
        <v>67</v>
      </c>
      <c r="I4440" t="s">
        <v>13</v>
      </c>
      <c r="J4440" t="s">
        <v>73</v>
      </c>
      <c r="K4440" t="s">
        <v>32</v>
      </c>
      <c r="L4440" t="s">
        <v>149</v>
      </c>
      <c r="M4440" t="s">
        <v>38</v>
      </c>
      <c r="N4440" s="1">
        <v>26031014.02</v>
      </c>
      <c r="O4440" s="1">
        <v>11790107.039999999</v>
      </c>
    </row>
    <row r="4441" spans="1:15" x14ac:dyDescent="0.25">
      <c r="A4441" s="2">
        <v>45113.005636574075</v>
      </c>
      <c r="B4441">
        <f t="shared" si="138"/>
        <v>6</v>
      </c>
      <c r="C4441">
        <f t="shared" si="139"/>
        <v>7</v>
      </c>
      <c r="D4441" s="2">
        <f>DATE(2023,KB_s[[#This Row],[Monat]],KB_s[[#This Row],[Tag]])</f>
        <v>45113</v>
      </c>
      <c r="E4441" s="3">
        <f>WEEKNUM(KB_s[[#This Row],[kill_datetime]],2)</f>
        <v>28</v>
      </c>
      <c r="F4441" t="s">
        <v>75</v>
      </c>
      <c r="G4441" t="s">
        <v>60</v>
      </c>
      <c r="H4441" t="s">
        <v>558</v>
      </c>
      <c r="I4441" t="s">
        <v>27</v>
      </c>
      <c r="J4441" t="s">
        <v>35</v>
      </c>
      <c r="K4441" t="s">
        <v>36</v>
      </c>
      <c r="L4441" t="s">
        <v>257</v>
      </c>
      <c r="M4441" t="s">
        <v>38</v>
      </c>
      <c r="N4441" s="1">
        <v>41540625.25</v>
      </c>
      <c r="O4441" s="1">
        <v>31480397.879999999</v>
      </c>
    </row>
    <row r="4442" spans="1:15" x14ac:dyDescent="0.25">
      <c r="A4442" s="2">
        <v>45113.034305555557</v>
      </c>
      <c r="B4442">
        <f t="shared" si="138"/>
        <v>6</v>
      </c>
      <c r="C4442">
        <f t="shared" si="139"/>
        <v>7</v>
      </c>
      <c r="D4442" s="2">
        <f>DATE(2023,KB_s[[#This Row],[Monat]],KB_s[[#This Row],[Tag]])</f>
        <v>45113</v>
      </c>
      <c r="E4442" s="3">
        <f>WEEKNUM(KB_s[[#This Row],[kill_datetime]],2)</f>
        <v>28</v>
      </c>
      <c r="F4442" t="s">
        <v>75</v>
      </c>
      <c r="G4442" t="s">
        <v>60</v>
      </c>
      <c r="H4442" t="s">
        <v>41</v>
      </c>
      <c r="I4442" t="s">
        <v>13</v>
      </c>
      <c r="J4442" t="s">
        <v>112</v>
      </c>
      <c r="K4442" t="s">
        <v>25</v>
      </c>
      <c r="L4442" t="s">
        <v>257</v>
      </c>
      <c r="M4442" t="s">
        <v>38</v>
      </c>
      <c r="N4442" s="1">
        <v>909964.49</v>
      </c>
      <c r="O4442" s="1">
        <v>603556.29</v>
      </c>
    </row>
    <row r="4443" spans="1:15" x14ac:dyDescent="0.25">
      <c r="A4443" s="2">
        <v>45113.034479166665</v>
      </c>
      <c r="B4443">
        <f t="shared" si="138"/>
        <v>6</v>
      </c>
      <c r="C4443">
        <f t="shared" si="139"/>
        <v>7</v>
      </c>
      <c r="D4443" s="2">
        <f>DATE(2023,KB_s[[#This Row],[Monat]],KB_s[[#This Row],[Tag]])</f>
        <v>45113</v>
      </c>
      <c r="E4443" s="3">
        <f>WEEKNUM(KB_s[[#This Row],[kill_datetime]],2)</f>
        <v>28</v>
      </c>
      <c r="F4443" t="s">
        <v>75</v>
      </c>
      <c r="G4443" t="s">
        <v>60</v>
      </c>
      <c r="H4443" t="s">
        <v>41</v>
      </c>
      <c r="I4443" t="s">
        <v>13</v>
      </c>
      <c r="J4443" t="s">
        <v>112</v>
      </c>
      <c r="K4443" t="s">
        <v>25</v>
      </c>
      <c r="L4443" t="s">
        <v>257</v>
      </c>
      <c r="M4443" t="s">
        <v>38</v>
      </c>
      <c r="N4443" s="1">
        <v>909964.49</v>
      </c>
      <c r="O4443" s="1">
        <v>603556.29</v>
      </c>
    </row>
    <row r="4444" spans="1:15" x14ac:dyDescent="0.25">
      <c r="A4444" s="2">
        <v>45113.034641203703</v>
      </c>
      <c r="B4444">
        <f t="shared" si="138"/>
        <v>6</v>
      </c>
      <c r="C4444">
        <f t="shared" si="139"/>
        <v>7</v>
      </c>
      <c r="D4444" s="2">
        <f>DATE(2023,KB_s[[#This Row],[Monat]],KB_s[[#This Row],[Tag]])</f>
        <v>45113</v>
      </c>
      <c r="E4444" s="3">
        <f>WEEKNUM(KB_s[[#This Row],[kill_datetime]],2)</f>
        <v>28</v>
      </c>
      <c r="F4444" t="s">
        <v>75</v>
      </c>
      <c r="G4444" t="s">
        <v>60</v>
      </c>
      <c r="H4444" t="s">
        <v>41</v>
      </c>
      <c r="I4444" t="s">
        <v>13</v>
      </c>
      <c r="J4444" t="s">
        <v>112</v>
      </c>
      <c r="K4444" t="s">
        <v>25</v>
      </c>
      <c r="L4444" t="s">
        <v>257</v>
      </c>
      <c r="M4444" t="s">
        <v>38</v>
      </c>
      <c r="N4444" s="1">
        <v>909964.49</v>
      </c>
      <c r="O4444" s="1">
        <v>603556.29</v>
      </c>
    </row>
    <row r="4445" spans="1:15" x14ac:dyDescent="0.25">
      <c r="A4445" s="2">
        <v>45113.035173611112</v>
      </c>
      <c r="B4445">
        <f t="shared" si="138"/>
        <v>6</v>
      </c>
      <c r="C4445">
        <f t="shared" si="139"/>
        <v>7</v>
      </c>
      <c r="D4445" s="2">
        <f>DATE(2023,KB_s[[#This Row],[Monat]],KB_s[[#This Row],[Tag]])</f>
        <v>45113</v>
      </c>
      <c r="E4445" s="3">
        <f>WEEKNUM(KB_s[[#This Row],[kill_datetime]],2)</f>
        <v>28</v>
      </c>
      <c r="F4445" t="s">
        <v>75</v>
      </c>
      <c r="G4445" t="s">
        <v>60</v>
      </c>
      <c r="H4445" t="s">
        <v>41</v>
      </c>
      <c r="I4445" t="s">
        <v>13</v>
      </c>
      <c r="J4445" t="s">
        <v>112</v>
      </c>
      <c r="K4445" t="s">
        <v>25</v>
      </c>
      <c r="L4445" t="s">
        <v>257</v>
      </c>
      <c r="M4445" t="s">
        <v>38</v>
      </c>
      <c r="N4445" s="1">
        <v>909964.49</v>
      </c>
      <c r="O4445" s="1">
        <v>603556.29</v>
      </c>
    </row>
    <row r="4446" spans="1:15" x14ac:dyDescent="0.25">
      <c r="A4446" s="2">
        <v>45113.035370370373</v>
      </c>
      <c r="B4446">
        <f t="shared" si="138"/>
        <v>6</v>
      </c>
      <c r="C4446">
        <f t="shared" si="139"/>
        <v>7</v>
      </c>
      <c r="D4446" s="2">
        <f>DATE(2023,KB_s[[#This Row],[Monat]],KB_s[[#This Row],[Tag]])</f>
        <v>45113</v>
      </c>
      <c r="E4446" s="3">
        <f>WEEKNUM(KB_s[[#This Row],[kill_datetime]],2)</f>
        <v>28</v>
      </c>
      <c r="F4446" t="s">
        <v>75</v>
      </c>
      <c r="G4446" t="s">
        <v>60</v>
      </c>
      <c r="H4446" t="s">
        <v>41</v>
      </c>
      <c r="I4446" t="s">
        <v>13</v>
      </c>
      <c r="J4446" t="s">
        <v>193</v>
      </c>
      <c r="K4446" t="s">
        <v>17</v>
      </c>
      <c r="L4446" t="s">
        <v>257</v>
      </c>
      <c r="M4446" t="s">
        <v>38</v>
      </c>
      <c r="N4446" s="1">
        <v>2972409.43</v>
      </c>
      <c r="O4446" s="1">
        <v>2795406.29</v>
      </c>
    </row>
    <row r="4447" spans="1:15" x14ac:dyDescent="0.25">
      <c r="A4447" s="2">
        <v>45113.040370370371</v>
      </c>
      <c r="B4447">
        <f t="shared" si="138"/>
        <v>6</v>
      </c>
      <c r="C4447">
        <f t="shared" si="139"/>
        <v>7</v>
      </c>
      <c r="D4447" s="2">
        <f>DATE(2023,KB_s[[#This Row],[Monat]],KB_s[[#This Row],[Tag]])</f>
        <v>45113</v>
      </c>
      <c r="E4447" s="3">
        <f>WEEKNUM(KB_s[[#This Row],[kill_datetime]],2)</f>
        <v>28</v>
      </c>
      <c r="F4447" t="s">
        <v>75</v>
      </c>
      <c r="G4447" t="s">
        <v>60</v>
      </c>
      <c r="H4447" t="s">
        <v>76</v>
      </c>
      <c r="I4447" t="s">
        <v>13</v>
      </c>
      <c r="J4447" t="s">
        <v>56</v>
      </c>
      <c r="K4447" t="s">
        <v>17</v>
      </c>
      <c r="L4447" t="s">
        <v>257</v>
      </c>
      <c r="M4447" t="s">
        <v>38</v>
      </c>
      <c r="N4447" s="1">
        <v>9394402.4000000004</v>
      </c>
      <c r="O4447" s="1">
        <v>6612045.0700000003</v>
      </c>
    </row>
    <row r="4448" spans="1:15" x14ac:dyDescent="0.25">
      <c r="A4448" s="2">
        <v>45113.057210648149</v>
      </c>
      <c r="B4448">
        <f t="shared" si="138"/>
        <v>6</v>
      </c>
      <c r="C4448">
        <f t="shared" si="139"/>
        <v>7</v>
      </c>
      <c r="D4448" s="2">
        <f>DATE(2023,KB_s[[#This Row],[Monat]],KB_s[[#This Row],[Tag]])</f>
        <v>45113</v>
      </c>
      <c r="E4448" s="3">
        <f>WEEKNUM(KB_s[[#This Row],[kill_datetime]],2)</f>
        <v>28</v>
      </c>
      <c r="F4448" t="s">
        <v>75</v>
      </c>
      <c r="G4448" t="s">
        <v>60</v>
      </c>
      <c r="H4448" t="s">
        <v>41</v>
      </c>
      <c r="I4448" t="s">
        <v>13</v>
      </c>
      <c r="J4448" t="s">
        <v>80</v>
      </c>
      <c r="K4448" t="s">
        <v>36</v>
      </c>
      <c r="L4448" t="s">
        <v>257</v>
      </c>
      <c r="M4448" t="s">
        <v>38</v>
      </c>
      <c r="N4448" s="1">
        <v>63041654.840000004</v>
      </c>
      <c r="O4448" s="1">
        <v>48687461.520000003</v>
      </c>
    </row>
    <row r="4449" spans="1:15" x14ac:dyDescent="0.25">
      <c r="A4449" s="2">
        <v>45113.079259259262</v>
      </c>
      <c r="B4449">
        <f t="shared" si="138"/>
        <v>6</v>
      </c>
      <c r="C4449">
        <f t="shared" si="139"/>
        <v>7</v>
      </c>
      <c r="D4449" s="2">
        <f>DATE(2023,KB_s[[#This Row],[Monat]],KB_s[[#This Row],[Tag]])</f>
        <v>45113</v>
      </c>
      <c r="E4449" s="3">
        <f>WEEKNUM(KB_s[[#This Row],[kill_datetime]],2)</f>
        <v>28</v>
      </c>
      <c r="F4449" t="s">
        <v>75</v>
      </c>
      <c r="G4449" t="s">
        <v>60</v>
      </c>
      <c r="H4449" t="s">
        <v>21</v>
      </c>
      <c r="I4449" t="s">
        <v>13</v>
      </c>
      <c r="J4449" t="s">
        <v>29</v>
      </c>
      <c r="K4449" t="s">
        <v>17</v>
      </c>
      <c r="L4449" t="s">
        <v>257</v>
      </c>
      <c r="M4449" t="s">
        <v>38</v>
      </c>
      <c r="N4449" s="1">
        <v>1860312.85</v>
      </c>
      <c r="O4449" s="1">
        <v>1302158.24</v>
      </c>
    </row>
    <row r="4450" spans="1:15" x14ac:dyDescent="0.25">
      <c r="A4450" s="2">
        <v>45113.079606481479</v>
      </c>
      <c r="B4450">
        <f t="shared" si="138"/>
        <v>6</v>
      </c>
      <c r="C4450">
        <f t="shared" si="139"/>
        <v>7</v>
      </c>
      <c r="D4450" s="2">
        <f>DATE(2023,KB_s[[#This Row],[Monat]],KB_s[[#This Row],[Tag]])</f>
        <v>45113</v>
      </c>
      <c r="E4450" s="3">
        <f>WEEKNUM(KB_s[[#This Row],[kill_datetime]],2)</f>
        <v>28</v>
      </c>
      <c r="F4450" t="s">
        <v>75</v>
      </c>
      <c r="G4450" t="s">
        <v>60</v>
      </c>
      <c r="H4450" t="s">
        <v>41</v>
      </c>
      <c r="I4450" t="s">
        <v>13</v>
      </c>
      <c r="J4450" t="s">
        <v>39</v>
      </c>
      <c r="K4450" t="s">
        <v>32</v>
      </c>
      <c r="L4450" t="s">
        <v>257</v>
      </c>
      <c r="M4450" t="s">
        <v>38</v>
      </c>
      <c r="N4450" s="1">
        <v>23736952.23</v>
      </c>
      <c r="O4450" s="1">
        <v>12579661.27</v>
      </c>
    </row>
    <row r="4451" spans="1:15" x14ac:dyDescent="0.25">
      <c r="A4451" s="2">
        <v>45113.079907407409</v>
      </c>
      <c r="B4451">
        <f t="shared" si="138"/>
        <v>6</v>
      </c>
      <c r="C4451">
        <f t="shared" si="139"/>
        <v>7</v>
      </c>
      <c r="D4451" s="2">
        <f>DATE(2023,KB_s[[#This Row],[Monat]],KB_s[[#This Row],[Tag]])</f>
        <v>45113</v>
      </c>
      <c r="E4451" s="3">
        <f>WEEKNUM(KB_s[[#This Row],[kill_datetime]],2)</f>
        <v>28</v>
      </c>
      <c r="F4451" t="s">
        <v>335</v>
      </c>
      <c r="G4451" t="s">
        <v>60</v>
      </c>
      <c r="H4451" t="s">
        <v>21</v>
      </c>
      <c r="I4451" t="s">
        <v>13</v>
      </c>
      <c r="J4451" t="s">
        <v>44</v>
      </c>
      <c r="K4451" t="s">
        <v>17</v>
      </c>
      <c r="L4451" t="s">
        <v>257</v>
      </c>
      <c r="M4451" t="s">
        <v>38</v>
      </c>
      <c r="N4451" s="1">
        <v>2539099.2400000002</v>
      </c>
      <c r="O4451" s="1">
        <v>1460635.86</v>
      </c>
    </row>
    <row r="4452" spans="1:15" x14ac:dyDescent="0.25">
      <c r="A4452" s="2">
        <v>45113.080092592594</v>
      </c>
      <c r="B4452">
        <f t="shared" si="138"/>
        <v>6</v>
      </c>
      <c r="C4452">
        <f t="shared" si="139"/>
        <v>7</v>
      </c>
      <c r="D4452" s="2">
        <f>DATE(2023,KB_s[[#This Row],[Monat]],KB_s[[#This Row],[Tag]])</f>
        <v>45113</v>
      </c>
      <c r="E4452" s="3">
        <f>WEEKNUM(KB_s[[#This Row],[kill_datetime]],2)</f>
        <v>28</v>
      </c>
      <c r="F4452" t="s">
        <v>75</v>
      </c>
      <c r="G4452" t="s">
        <v>60</v>
      </c>
      <c r="H4452" t="s">
        <v>306</v>
      </c>
      <c r="I4452" t="s">
        <v>13</v>
      </c>
      <c r="J4452" t="s">
        <v>44</v>
      </c>
      <c r="K4452" t="s">
        <v>17</v>
      </c>
      <c r="L4452" t="s">
        <v>257</v>
      </c>
      <c r="M4452" t="s">
        <v>38</v>
      </c>
      <c r="N4452" s="1">
        <v>2281348.81</v>
      </c>
      <c r="O4452" s="1">
        <v>145084.95000000001</v>
      </c>
    </row>
    <row r="4453" spans="1:15" x14ac:dyDescent="0.25">
      <c r="A4453" s="2">
        <v>45113.080185185187</v>
      </c>
      <c r="B4453">
        <f t="shared" si="138"/>
        <v>6</v>
      </c>
      <c r="C4453">
        <f t="shared" si="139"/>
        <v>7</v>
      </c>
      <c r="D4453" s="2">
        <f>DATE(2023,KB_s[[#This Row],[Monat]],KB_s[[#This Row],[Tag]])</f>
        <v>45113</v>
      </c>
      <c r="E4453" s="3">
        <f>WEEKNUM(KB_s[[#This Row],[kill_datetime]],2)</f>
        <v>28</v>
      </c>
      <c r="F4453" t="s">
        <v>75</v>
      </c>
      <c r="G4453" t="s">
        <v>60</v>
      </c>
      <c r="H4453" t="s">
        <v>22</v>
      </c>
      <c r="I4453" t="s">
        <v>13</v>
      </c>
      <c r="J4453" t="s">
        <v>113</v>
      </c>
      <c r="K4453" t="s">
        <v>52</v>
      </c>
      <c r="L4453" t="s">
        <v>257</v>
      </c>
      <c r="M4453" t="s">
        <v>38</v>
      </c>
      <c r="N4453" s="1">
        <v>189957963.56999999</v>
      </c>
      <c r="O4453" s="1">
        <v>49637509.780000001</v>
      </c>
    </row>
    <row r="4454" spans="1:15" x14ac:dyDescent="0.25">
      <c r="A4454" s="2">
        <v>45113.080358796295</v>
      </c>
      <c r="B4454">
        <f t="shared" si="138"/>
        <v>6</v>
      </c>
      <c r="C4454">
        <f t="shared" si="139"/>
        <v>7</v>
      </c>
      <c r="D4454" s="2">
        <f>DATE(2023,KB_s[[#This Row],[Monat]],KB_s[[#This Row],[Tag]])</f>
        <v>45113</v>
      </c>
      <c r="E4454" s="3">
        <f>WEEKNUM(KB_s[[#This Row],[kill_datetime]],2)</f>
        <v>28</v>
      </c>
      <c r="F4454" t="s">
        <v>75</v>
      </c>
      <c r="G4454" t="s">
        <v>60</v>
      </c>
      <c r="H4454" t="s">
        <v>306</v>
      </c>
      <c r="I4454" t="s">
        <v>13</v>
      </c>
      <c r="J4454" t="s">
        <v>44</v>
      </c>
      <c r="K4454" t="s">
        <v>17</v>
      </c>
      <c r="L4454" t="s">
        <v>257</v>
      </c>
      <c r="M4454" t="s">
        <v>38</v>
      </c>
      <c r="N4454" s="1">
        <v>4538944.4000000004</v>
      </c>
      <c r="O4454" s="1">
        <v>991734.64</v>
      </c>
    </row>
    <row r="4455" spans="1:15" x14ac:dyDescent="0.25">
      <c r="A4455" s="2">
        <v>45113.080462962964</v>
      </c>
      <c r="B4455">
        <f t="shared" si="138"/>
        <v>6</v>
      </c>
      <c r="C4455">
        <f t="shared" si="139"/>
        <v>7</v>
      </c>
      <c r="D4455" s="2">
        <f>DATE(2023,KB_s[[#This Row],[Monat]],KB_s[[#This Row],[Tag]])</f>
        <v>45113</v>
      </c>
      <c r="E4455" s="3">
        <f>WEEKNUM(KB_s[[#This Row],[kill_datetime]],2)</f>
        <v>28</v>
      </c>
      <c r="F4455" t="s">
        <v>141</v>
      </c>
      <c r="G4455" t="s">
        <v>60</v>
      </c>
      <c r="H4455" t="s">
        <v>273</v>
      </c>
      <c r="I4455" t="s">
        <v>13</v>
      </c>
      <c r="J4455" t="s">
        <v>29</v>
      </c>
      <c r="K4455" t="s">
        <v>17</v>
      </c>
      <c r="L4455" t="s">
        <v>257</v>
      </c>
      <c r="M4455" t="s">
        <v>38</v>
      </c>
      <c r="N4455" s="1">
        <v>1393702.27</v>
      </c>
      <c r="O4455" s="1">
        <v>861971.14</v>
      </c>
    </row>
    <row r="4456" spans="1:15" x14ac:dyDescent="0.25">
      <c r="A4456" s="2">
        <v>45113.086111111108</v>
      </c>
      <c r="B4456">
        <f t="shared" si="138"/>
        <v>6</v>
      </c>
      <c r="C4456">
        <f t="shared" si="139"/>
        <v>7</v>
      </c>
      <c r="D4456" s="2">
        <f>DATE(2023,KB_s[[#This Row],[Monat]],KB_s[[#This Row],[Tag]])</f>
        <v>45113</v>
      </c>
      <c r="E4456" s="3">
        <f>WEEKNUM(KB_s[[#This Row],[kill_datetime]],2)</f>
        <v>28</v>
      </c>
      <c r="F4456" t="s">
        <v>463</v>
      </c>
      <c r="G4456" t="s">
        <v>60</v>
      </c>
      <c r="H4456" t="s">
        <v>40</v>
      </c>
      <c r="I4456" t="s">
        <v>20</v>
      </c>
      <c r="J4456" t="s">
        <v>44</v>
      </c>
      <c r="K4456" t="s">
        <v>17</v>
      </c>
      <c r="L4456" t="s">
        <v>257</v>
      </c>
      <c r="M4456" t="s">
        <v>38</v>
      </c>
      <c r="N4456" s="1">
        <v>2533436.21</v>
      </c>
      <c r="O4456" s="1">
        <v>1435667.79</v>
      </c>
    </row>
    <row r="4457" spans="1:15" x14ac:dyDescent="0.25">
      <c r="A4457" s="2">
        <v>45113.119826388887</v>
      </c>
      <c r="B4457">
        <f t="shared" si="138"/>
        <v>6</v>
      </c>
      <c r="C4457">
        <f t="shared" si="139"/>
        <v>7</v>
      </c>
      <c r="D4457" s="2">
        <f>DATE(2023,KB_s[[#This Row],[Monat]],KB_s[[#This Row],[Tag]])</f>
        <v>45113</v>
      </c>
      <c r="E4457" s="3">
        <f>WEEKNUM(KB_s[[#This Row],[kill_datetime]],2)</f>
        <v>28</v>
      </c>
      <c r="F4457" t="s">
        <v>28</v>
      </c>
      <c r="G4457" t="s">
        <v>20</v>
      </c>
      <c r="H4457" t="s">
        <v>205</v>
      </c>
      <c r="I4457" t="s">
        <v>13</v>
      </c>
      <c r="J4457" t="s">
        <v>73</v>
      </c>
      <c r="K4457" t="s">
        <v>32</v>
      </c>
      <c r="L4457" t="s">
        <v>107</v>
      </c>
      <c r="M4457" t="s">
        <v>78</v>
      </c>
      <c r="N4457" s="1">
        <v>13905164.01</v>
      </c>
      <c r="O4457" s="1">
        <v>3300595.49</v>
      </c>
    </row>
    <row r="4458" spans="1:15" x14ac:dyDescent="0.25">
      <c r="A4458" s="2">
        <v>45113.120787037034</v>
      </c>
      <c r="B4458">
        <f t="shared" si="138"/>
        <v>6</v>
      </c>
      <c r="C4458">
        <f t="shared" si="139"/>
        <v>7</v>
      </c>
      <c r="D4458" s="2">
        <f>DATE(2023,KB_s[[#This Row],[Monat]],KB_s[[#This Row],[Tag]])</f>
        <v>45113</v>
      </c>
      <c r="E4458" s="3">
        <f>WEEKNUM(KB_s[[#This Row],[kill_datetime]],2)</f>
        <v>28</v>
      </c>
      <c r="F4458" t="s">
        <v>19</v>
      </c>
      <c r="G4458" t="s">
        <v>20</v>
      </c>
      <c r="H4458" t="s">
        <v>21</v>
      </c>
      <c r="I4458" t="s">
        <v>13</v>
      </c>
      <c r="J4458" t="s">
        <v>233</v>
      </c>
      <c r="K4458" t="s">
        <v>17</v>
      </c>
      <c r="L4458" t="s">
        <v>107</v>
      </c>
      <c r="M4458" t="s">
        <v>78</v>
      </c>
      <c r="N4458" s="1">
        <v>3992583.06</v>
      </c>
      <c r="O4458" s="1">
        <v>1236199.6200000001</v>
      </c>
    </row>
    <row r="4459" spans="1:15" x14ac:dyDescent="0.25">
      <c r="A4459" s="2">
        <v>45113.126759259256</v>
      </c>
      <c r="B4459">
        <f t="shared" si="138"/>
        <v>6</v>
      </c>
      <c r="C4459">
        <f t="shared" si="139"/>
        <v>7</v>
      </c>
      <c r="D4459" s="2">
        <f>DATE(2023,KB_s[[#This Row],[Monat]],KB_s[[#This Row],[Tag]])</f>
        <v>45113</v>
      </c>
      <c r="E4459" s="3">
        <f>WEEKNUM(KB_s[[#This Row],[kill_datetime]],2)</f>
        <v>28</v>
      </c>
      <c r="F4459" t="s">
        <v>22</v>
      </c>
      <c r="G4459" t="s">
        <v>13</v>
      </c>
      <c r="H4459" t="s">
        <v>198</v>
      </c>
      <c r="I4459" t="s">
        <v>20</v>
      </c>
      <c r="J4459" t="s">
        <v>54</v>
      </c>
      <c r="K4459" t="s">
        <v>17</v>
      </c>
      <c r="L4459" t="s">
        <v>107</v>
      </c>
      <c r="M4459" t="s">
        <v>78</v>
      </c>
      <c r="N4459" s="1">
        <v>2642152.48</v>
      </c>
      <c r="O4459" s="1">
        <v>1599848.32</v>
      </c>
    </row>
    <row r="4460" spans="1:15" x14ac:dyDescent="0.25">
      <c r="A4460" s="2">
        <v>45113.126793981479</v>
      </c>
      <c r="B4460">
        <f t="shared" si="138"/>
        <v>6</v>
      </c>
      <c r="C4460">
        <f t="shared" si="139"/>
        <v>7</v>
      </c>
      <c r="D4460" s="2">
        <f>DATE(2023,KB_s[[#This Row],[Monat]],KB_s[[#This Row],[Tag]])</f>
        <v>45113</v>
      </c>
      <c r="E4460" s="3">
        <f>WEEKNUM(KB_s[[#This Row],[kill_datetime]],2)</f>
        <v>28</v>
      </c>
      <c r="F4460" t="s">
        <v>172</v>
      </c>
      <c r="G4460" t="s">
        <v>13</v>
      </c>
      <c r="H4460" t="s">
        <v>23</v>
      </c>
      <c r="I4460" t="s">
        <v>20</v>
      </c>
      <c r="J4460" t="s">
        <v>193</v>
      </c>
      <c r="K4460" t="s">
        <v>17</v>
      </c>
      <c r="L4460" t="s">
        <v>107</v>
      </c>
      <c r="M4460" t="s">
        <v>78</v>
      </c>
      <c r="N4460" s="1">
        <v>4093829.58</v>
      </c>
      <c r="O4460" s="1">
        <v>3235916.98</v>
      </c>
    </row>
    <row r="4461" spans="1:15" x14ac:dyDescent="0.25">
      <c r="A4461" s="2">
        <v>45113.126805555556</v>
      </c>
      <c r="B4461">
        <f t="shared" si="138"/>
        <v>6</v>
      </c>
      <c r="C4461">
        <f t="shared" si="139"/>
        <v>7</v>
      </c>
      <c r="D4461" s="2">
        <f>DATE(2023,KB_s[[#This Row],[Monat]],KB_s[[#This Row],[Tag]])</f>
        <v>45113</v>
      </c>
      <c r="E4461" s="3">
        <f>WEEKNUM(KB_s[[#This Row],[kill_datetime]],2)</f>
        <v>28</v>
      </c>
      <c r="F4461" t="s">
        <v>21</v>
      </c>
      <c r="G4461" t="s">
        <v>13</v>
      </c>
      <c r="H4461" t="s">
        <v>28</v>
      </c>
      <c r="I4461" t="s">
        <v>20</v>
      </c>
      <c r="J4461" t="s">
        <v>54</v>
      </c>
      <c r="K4461" t="s">
        <v>17</v>
      </c>
      <c r="L4461" t="s">
        <v>107</v>
      </c>
      <c r="M4461" t="s">
        <v>78</v>
      </c>
      <c r="N4461" s="1">
        <v>2623060.38</v>
      </c>
      <c r="O4461" s="1">
        <v>1200497.69</v>
      </c>
    </row>
    <row r="4462" spans="1:15" x14ac:dyDescent="0.25">
      <c r="A4462" s="2">
        <v>45113.126863425925</v>
      </c>
      <c r="B4462">
        <f t="shared" si="138"/>
        <v>6</v>
      </c>
      <c r="C4462">
        <f t="shared" si="139"/>
        <v>7</v>
      </c>
      <c r="D4462" s="2">
        <f>DATE(2023,KB_s[[#This Row],[Monat]],KB_s[[#This Row],[Tag]])</f>
        <v>45113</v>
      </c>
      <c r="E4462" s="3">
        <f>WEEKNUM(KB_s[[#This Row],[kill_datetime]],2)</f>
        <v>28</v>
      </c>
      <c r="F4462" t="s">
        <v>70</v>
      </c>
      <c r="G4462" t="s">
        <v>13</v>
      </c>
      <c r="H4462" t="s">
        <v>28</v>
      </c>
      <c r="I4462" t="s">
        <v>20</v>
      </c>
      <c r="J4462" t="s">
        <v>54</v>
      </c>
      <c r="K4462" t="s">
        <v>17</v>
      </c>
      <c r="L4462" t="s">
        <v>107</v>
      </c>
      <c r="M4462" t="s">
        <v>78</v>
      </c>
      <c r="N4462" s="1">
        <v>4651508.53</v>
      </c>
      <c r="O4462" s="1">
        <v>1639965.59</v>
      </c>
    </row>
    <row r="4463" spans="1:15" x14ac:dyDescent="0.25">
      <c r="A4463" s="2">
        <v>45113.126909722225</v>
      </c>
      <c r="B4463">
        <f t="shared" si="138"/>
        <v>6</v>
      </c>
      <c r="C4463">
        <f t="shared" si="139"/>
        <v>7</v>
      </c>
      <c r="D4463" s="2">
        <f>DATE(2023,KB_s[[#This Row],[Monat]],KB_s[[#This Row],[Tag]])</f>
        <v>45113</v>
      </c>
      <c r="E4463" s="3">
        <f>WEEKNUM(KB_s[[#This Row],[kill_datetime]],2)</f>
        <v>28</v>
      </c>
      <c r="F4463" t="s">
        <v>41</v>
      </c>
      <c r="G4463" t="s">
        <v>13</v>
      </c>
      <c r="H4463" t="s">
        <v>23</v>
      </c>
      <c r="I4463" t="s">
        <v>20</v>
      </c>
      <c r="J4463" t="s">
        <v>54</v>
      </c>
      <c r="K4463" t="s">
        <v>17</v>
      </c>
      <c r="L4463" t="s">
        <v>107</v>
      </c>
      <c r="M4463" t="s">
        <v>78</v>
      </c>
      <c r="N4463" s="1">
        <v>2618817.7000000002</v>
      </c>
      <c r="O4463" s="1">
        <v>1278042.54</v>
      </c>
    </row>
    <row r="4464" spans="1:15" x14ac:dyDescent="0.25">
      <c r="A4464" s="2">
        <v>45113.126921296294</v>
      </c>
      <c r="B4464">
        <f t="shared" si="138"/>
        <v>6</v>
      </c>
      <c r="C4464">
        <f t="shared" si="139"/>
        <v>7</v>
      </c>
      <c r="D4464" s="2">
        <f>DATE(2023,KB_s[[#This Row],[Monat]],KB_s[[#This Row],[Tag]])</f>
        <v>45113</v>
      </c>
      <c r="E4464" s="3">
        <f>WEEKNUM(KB_s[[#This Row],[kill_datetime]],2)</f>
        <v>28</v>
      </c>
      <c r="F4464" t="s">
        <v>21</v>
      </c>
      <c r="G4464" t="s">
        <v>13</v>
      </c>
      <c r="H4464" t="s">
        <v>89</v>
      </c>
      <c r="I4464" t="s">
        <v>20</v>
      </c>
      <c r="J4464" t="s">
        <v>54</v>
      </c>
      <c r="K4464" t="s">
        <v>17</v>
      </c>
      <c r="L4464" t="s">
        <v>107</v>
      </c>
      <c r="M4464" t="s">
        <v>78</v>
      </c>
      <c r="N4464" s="1">
        <v>2631545.7599999998</v>
      </c>
      <c r="O4464" s="1">
        <v>2012293.74</v>
      </c>
    </row>
    <row r="4465" spans="1:15" x14ac:dyDescent="0.25">
      <c r="A4465" s="2">
        <v>45113.126932870371</v>
      </c>
      <c r="B4465">
        <f t="shared" si="138"/>
        <v>6</v>
      </c>
      <c r="C4465">
        <f t="shared" si="139"/>
        <v>7</v>
      </c>
      <c r="D4465" s="2">
        <f>DATE(2023,KB_s[[#This Row],[Monat]],KB_s[[#This Row],[Tag]])</f>
        <v>45113</v>
      </c>
      <c r="E4465" s="3">
        <f>WEEKNUM(KB_s[[#This Row],[kill_datetime]],2)</f>
        <v>28</v>
      </c>
      <c r="F4465" t="s">
        <v>22</v>
      </c>
      <c r="G4465" t="s">
        <v>13</v>
      </c>
      <c r="H4465" t="s">
        <v>40</v>
      </c>
      <c r="I4465" t="s">
        <v>20</v>
      </c>
      <c r="J4465" t="s">
        <v>54</v>
      </c>
      <c r="K4465" t="s">
        <v>17</v>
      </c>
      <c r="L4465" t="s">
        <v>107</v>
      </c>
      <c r="M4465" t="s">
        <v>78</v>
      </c>
      <c r="N4465" s="1">
        <v>4802039.26</v>
      </c>
      <c r="O4465" s="1">
        <v>3717832.56</v>
      </c>
    </row>
    <row r="4466" spans="1:15" x14ac:dyDescent="0.25">
      <c r="A4466" s="2">
        <v>45113.126932870371</v>
      </c>
      <c r="B4466">
        <f t="shared" si="138"/>
        <v>6</v>
      </c>
      <c r="C4466">
        <f t="shared" si="139"/>
        <v>7</v>
      </c>
      <c r="D4466" s="2">
        <f>DATE(2023,KB_s[[#This Row],[Monat]],KB_s[[#This Row],[Tag]])</f>
        <v>45113</v>
      </c>
      <c r="E4466" s="3">
        <f>WEEKNUM(KB_s[[#This Row],[kill_datetime]],2)</f>
        <v>28</v>
      </c>
      <c r="F4466" t="s">
        <v>41</v>
      </c>
      <c r="G4466" t="s">
        <v>13</v>
      </c>
      <c r="H4466" t="s">
        <v>165</v>
      </c>
      <c r="I4466" t="s">
        <v>20</v>
      </c>
      <c r="J4466" t="s">
        <v>54</v>
      </c>
      <c r="K4466" t="s">
        <v>17</v>
      </c>
      <c r="L4466" t="s">
        <v>107</v>
      </c>
      <c r="M4466" t="s">
        <v>78</v>
      </c>
      <c r="N4466" s="1">
        <v>2640656.46</v>
      </c>
      <c r="O4466" s="1">
        <v>2411908.9900000002</v>
      </c>
    </row>
    <row r="4467" spans="1:15" x14ac:dyDescent="0.25">
      <c r="A4467" s="2">
        <v>45113.12699074074</v>
      </c>
      <c r="B4467">
        <f t="shared" si="138"/>
        <v>6</v>
      </c>
      <c r="C4467">
        <f t="shared" si="139"/>
        <v>7</v>
      </c>
      <c r="D4467" s="2">
        <f>DATE(2023,KB_s[[#This Row],[Monat]],KB_s[[#This Row],[Tag]])</f>
        <v>45113</v>
      </c>
      <c r="E4467" s="3">
        <f>WEEKNUM(KB_s[[#This Row],[kill_datetime]],2)</f>
        <v>28</v>
      </c>
      <c r="F4467" t="s">
        <v>172</v>
      </c>
      <c r="G4467" t="s">
        <v>13</v>
      </c>
      <c r="H4467" t="s">
        <v>82</v>
      </c>
      <c r="I4467" t="s">
        <v>20</v>
      </c>
      <c r="J4467" t="s">
        <v>54</v>
      </c>
      <c r="K4467" t="s">
        <v>17</v>
      </c>
      <c r="L4467" t="s">
        <v>107</v>
      </c>
      <c r="M4467" t="s">
        <v>78</v>
      </c>
      <c r="N4467" s="1">
        <v>2623060.38</v>
      </c>
      <c r="O4467" s="1">
        <v>1945075.14</v>
      </c>
    </row>
    <row r="4468" spans="1:15" x14ac:dyDescent="0.25">
      <c r="A4468" s="2">
        <v>45113.127002314817</v>
      </c>
      <c r="B4468">
        <f t="shared" si="138"/>
        <v>6</v>
      </c>
      <c r="C4468">
        <f t="shared" si="139"/>
        <v>7</v>
      </c>
      <c r="D4468" s="2">
        <f>DATE(2023,KB_s[[#This Row],[Monat]],KB_s[[#This Row],[Tag]])</f>
        <v>45113</v>
      </c>
      <c r="E4468" s="3">
        <f>WEEKNUM(KB_s[[#This Row],[kill_datetime]],2)</f>
        <v>28</v>
      </c>
      <c r="F4468" t="s">
        <v>455</v>
      </c>
      <c r="G4468" t="s">
        <v>13</v>
      </c>
      <c r="H4468" t="s">
        <v>82</v>
      </c>
      <c r="I4468" t="s">
        <v>20</v>
      </c>
      <c r="J4468" t="s">
        <v>54</v>
      </c>
      <c r="K4468" t="s">
        <v>17</v>
      </c>
      <c r="L4468" t="s">
        <v>107</v>
      </c>
      <c r="M4468" t="s">
        <v>78</v>
      </c>
      <c r="N4468" s="1">
        <v>2630778.08</v>
      </c>
      <c r="O4468" s="1">
        <v>1666331.17</v>
      </c>
    </row>
    <row r="4469" spans="1:15" x14ac:dyDescent="0.25">
      <c r="A4469" s="2">
        <v>45113.12703703704</v>
      </c>
      <c r="B4469">
        <f t="shared" si="138"/>
        <v>6</v>
      </c>
      <c r="C4469">
        <f t="shared" si="139"/>
        <v>7</v>
      </c>
      <c r="D4469" s="2">
        <f>DATE(2023,KB_s[[#This Row],[Monat]],KB_s[[#This Row],[Tag]])</f>
        <v>45113</v>
      </c>
      <c r="E4469" s="3">
        <f>WEEKNUM(KB_s[[#This Row],[kill_datetime]],2)</f>
        <v>28</v>
      </c>
      <c r="F4469" t="s">
        <v>230</v>
      </c>
      <c r="G4469" t="s">
        <v>13</v>
      </c>
      <c r="H4469" t="s">
        <v>40</v>
      </c>
      <c r="I4469" t="s">
        <v>20</v>
      </c>
      <c r="J4469" t="s">
        <v>54</v>
      </c>
      <c r="K4469" t="s">
        <v>17</v>
      </c>
      <c r="L4469" t="s">
        <v>107</v>
      </c>
      <c r="M4469" t="s">
        <v>78</v>
      </c>
      <c r="N4469" s="1">
        <v>3808619.61</v>
      </c>
      <c r="O4469" s="1">
        <v>3500787.07</v>
      </c>
    </row>
    <row r="4470" spans="1:15" x14ac:dyDescent="0.25">
      <c r="A4470" s="2">
        <v>45113.12704861111</v>
      </c>
      <c r="B4470">
        <f t="shared" si="138"/>
        <v>6</v>
      </c>
      <c r="C4470">
        <f t="shared" si="139"/>
        <v>7</v>
      </c>
      <c r="D4470" s="2">
        <f>DATE(2023,KB_s[[#This Row],[Monat]],KB_s[[#This Row],[Tag]])</f>
        <v>45113</v>
      </c>
      <c r="E4470" s="3">
        <f>WEEKNUM(KB_s[[#This Row],[kill_datetime]],2)</f>
        <v>28</v>
      </c>
      <c r="F4470" t="s">
        <v>12</v>
      </c>
      <c r="G4470" t="s">
        <v>13</v>
      </c>
      <c r="H4470" t="s">
        <v>64</v>
      </c>
      <c r="I4470" t="s">
        <v>20</v>
      </c>
      <c r="J4470" t="s">
        <v>74</v>
      </c>
      <c r="K4470" t="s">
        <v>17</v>
      </c>
      <c r="L4470" t="s">
        <v>107</v>
      </c>
      <c r="M4470" t="s">
        <v>78</v>
      </c>
      <c r="N4470" s="1">
        <v>6618887.8099999996</v>
      </c>
      <c r="O4470" s="1">
        <v>3128984.98</v>
      </c>
    </row>
    <row r="4471" spans="1:15" x14ac:dyDescent="0.25">
      <c r="A4471" s="2">
        <v>45113.127083333333</v>
      </c>
      <c r="B4471">
        <f t="shared" si="138"/>
        <v>6</v>
      </c>
      <c r="C4471">
        <f t="shared" si="139"/>
        <v>7</v>
      </c>
      <c r="D4471" s="2">
        <f>DATE(2023,KB_s[[#This Row],[Monat]],KB_s[[#This Row],[Tag]])</f>
        <v>45113</v>
      </c>
      <c r="E4471" s="3">
        <f>WEEKNUM(KB_s[[#This Row],[kill_datetime]],2)</f>
        <v>28</v>
      </c>
      <c r="F4471" t="s">
        <v>70</v>
      </c>
      <c r="G4471" t="s">
        <v>13</v>
      </c>
      <c r="H4471" t="s">
        <v>40</v>
      </c>
      <c r="I4471" t="s">
        <v>20</v>
      </c>
      <c r="J4471" t="s">
        <v>56</v>
      </c>
      <c r="K4471" t="s">
        <v>17</v>
      </c>
      <c r="L4471" t="s">
        <v>107</v>
      </c>
      <c r="M4471" t="s">
        <v>78</v>
      </c>
      <c r="N4471" s="1">
        <v>3424655.89</v>
      </c>
      <c r="O4471" s="1">
        <v>3162513.86</v>
      </c>
    </row>
    <row r="4472" spans="1:15" x14ac:dyDescent="0.25">
      <c r="A4472" s="2">
        <v>45113.127106481479</v>
      </c>
      <c r="B4472">
        <f t="shared" si="138"/>
        <v>6</v>
      </c>
      <c r="C4472">
        <f t="shared" si="139"/>
        <v>7</v>
      </c>
      <c r="D4472" s="2">
        <f>DATE(2023,KB_s[[#This Row],[Monat]],KB_s[[#This Row],[Tag]])</f>
        <v>45113</v>
      </c>
      <c r="E4472" s="3">
        <f>WEEKNUM(KB_s[[#This Row],[kill_datetime]],2)</f>
        <v>28</v>
      </c>
      <c r="F4472" t="s">
        <v>21</v>
      </c>
      <c r="G4472" t="s">
        <v>13</v>
      </c>
      <c r="H4472" t="s">
        <v>23</v>
      </c>
      <c r="I4472" t="s">
        <v>20</v>
      </c>
      <c r="J4472" t="s">
        <v>54</v>
      </c>
      <c r="K4472" t="s">
        <v>17</v>
      </c>
      <c r="L4472" t="s">
        <v>107</v>
      </c>
      <c r="M4472" t="s">
        <v>78</v>
      </c>
      <c r="N4472" s="1">
        <v>2667091.7599999998</v>
      </c>
      <c r="O4472" s="1">
        <v>2042097.75</v>
      </c>
    </row>
    <row r="4473" spans="1:15" x14ac:dyDescent="0.25">
      <c r="A4473" s="2">
        <v>45113.127129629633</v>
      </c>
      <c r="B4473">
        <f t="shared" si="138"/>
        <v>6</v>
      </c>
      <c r="C4473">
        <f t="shared" si="139"/>
        <v>7</v>
      </c>
      <c r="D4473" s="2">
        <f>DATE(2023,KB_s[[#This Row],[Monat]],KB_s[[#This Row],[Tag]])</f>
        <v>45113</v>
      </c>
      <c r="E4473" s="3">
        <f>WEEKNUM(KB_s[[#This Row],[kill_datetime]],2)</f>
        <v>28</v>
      </c>
      <c r="F4473" t="s">
        <v>172</v>
      </c>
      <c r="G4473" t="s">
        <v>13</v>
      </c>
      <c r="H4473" t="s">
        <v>23</v>
      </c>
      <c r="I4473" t="s">
        <v>20</v>
      </c>
      <c r="J4473" t="s">
        <v>54</v>
      </c>
      <c r="K4473" t="s">
        <v>17</v>
      </c>
      <c r="L4473" t="s">
        <v>107</v>
      </c>
      <c r="M4473" t="s">
        <v>78</v>
      </c>
      <c r="N4473" s="1">
        <v>2625181.73</v>
      </c>
      <c r="O4473" s="1">
        <v>1383115.27</v>
      </c>
    </row>
    <row r="4474" spans="1:15" x14ac:dyDescent="0.25">
      <c r="A4474" s="2">
        <v>45113.127129629633</v>
      </c>
      <c r="B4474">
        <f t="shared" si="138"/>
        <v>6</v>
      </c>
      <c r="C4474">
        <f t="shared" si="139"/>
        <v>7</v>
      </c>
      <c r="D4474" s="2">
        <f>DATE(2023,KB_s[[#This Row],[Monat]],KB_s[[#This Row],[Tag]])</f>
        <v>45113</v>
      </c>
      <c r="E4474" s="3">
        <f>WEEKNUM(KB_s[[#This Row],[kill_datetime]],2)</f>
        <v>28</v>
      </c>
      <c r="F4474" t="s">
        <v>22</v>
      </c>
      <c r="G4474" t="s">
        <v>13</v>
      </c>
      <c r="H4474" t="s">
        <v>198</v>
      </c>
      <c r="I4474" t="s">
        <v>20</v>
      </c>
      <c r="J4474" t="s">
        <v>54</v>
      </c>
      <c r="K4474" t="s">
        <v>17</v>
      </c>
      <c r="L4474" t="s">
        <v>107</v>
      </c>
      <c r="M4474" t="s">
        <v>78</v>
      </c>
      <c r="N4474" s="1">
        <v>2985940.94</v>
      </c>
      <c r="O4474" s="1">
        <v>2199387.1800000002</v>
      </c>
    </row>
    <row r="4475" spans="1:15" x14ac:dyDescent="0.25">
      <c r="A4475" s="2">
        <v>45113.127164351848</v>
      </c>
      <c r="B4475">
        <f t="shared" si="138"/>
        <v>6</v>
      </c>
      <c r="C4475">
        <f t="shared" si="139"/>
        <v>7</v>
      </c>
      <c r="D4475" s="2">
        <f>DATE(2023,KB_s[[#This Row],[Monat]],KB_s[[#This Row],[Tag]])</f>
        <v>45113</v>
      </c>
      <c r="E4475" s="3">
        <f>WEEKNUM(KB_s[[#This Row],[kill_datetime]],2)</f>
        <v>28</v>
      </c>
      <c r="F4475" t="s">
        <v>70</v>
      </c>
      <c r="G4475" t="s">
        <v>13</v>
      </c>
      <c r="H4475" t="s">
        <v>23</v>
      </c>
      <c r="I4475" t="s">
        <v>20</v>
      </c>
      <c r="J4475" t="s">
        <v>54</v>
      </c>
      <c r="K4475" t="s">
        <v>17</v>
      </c>
      <c r="L4475" t="s">
        <v>107</v>
      </c>
      <c r="M4475" t="s">
        <v>78</v>
      </c>
      <c r="N4475" s="1">
        <v>5260377.8600000003</v>
      </c>
      <c r="O4475" s="1">
        <v>2670897.83</v>
      </c>
    </row>
    <row r="4476" spans="1:15" x14ac:dyDescent="0.25">
      <c r="A4476" s="2">
        <v>45113.127164351848</v>
      </c>
      <c r="B4476">
        <f t="shared" si="138"/>
        <v>6</v>
      </c>
      <c r="C4476">
        <f t="shared" si="139"/>
        <v>7</v>
      </c>
      <c r="D4476" s="2">
        <f>DATE(2023,KB_s[[#This Row],[Monat]],KB_s[[#This Row],[Tag]])</f>
        <v>45113</v>
      </c>
      <c r="E4476" s="3">
        <f>WEEKNUM(KB_s[[#This Row],[kill_datetime]],2)</f>
        <v>28</v>
      </c>
      <c r="F4476" t="s">
        <v>12</v>
      </c>
      <c r="G4476" t="s">
        <v>13</v>
      </c>
      <c r="H4476" t="s">
        <v>19</v>
      </c>
      <c r="I4476" t="s">
        <v>20</v>
      </c>
      <c r="J4476" t="s">
        <v>54</v>
      </c>
      <c r="K4476" t="s">
        <v>17</v>
      </c>
      <c r="L4476" t="s">
        <v>107</v>
      </c>
      <c r="M4476" t="s">
        <v>78</v>
      </c>
      <c r="N4476" s="1">
        <v>10777932.01</v>
      </c>
      <c r="O4476" s="1">
        <v>4306212.9000000004</v>
      </c>
    </row>
    <row r="4477" spans="1:15" x14ac:dyDescent="0.25">
      <c r="A4477" s="2">
        <v>45113.127164351848</v>
      </c>
      <c r="B4477">
        <f t="shared" si="138"/>
        <v>6</v>
      </c>
      <c r="C4477">
        <f t="shared" si="139"/>
        <v>7</v>
      </c>
      <c r="D4477" s="2">
        <f>DATE(2023,KB_s[[#This Row],[Monat]],KB_s[[#This Row],[Tag]])</f>
        <v>45113</v>
      </c>
      <c r="E4477" s="3">
        <f>WEEKNUM(KB_s[[#This Row],[kill_datetime]],2)</f>
        <v>28</v>
      </c>
      <c r="F4477" t="s">
        <v>57</v>
      </c>
      <c r="G4477" t="s">
        <v>13</v>
      </c>
      <c r="H4477" t="s">
        <v>299</v>
      </c>
      <c r="I4477" t="s">
        <v>20</v>
      </c>
      <c r="J4477" t="s">
        <v>221</v>
      </c>
      <c r="K4477" t="s">
        <v>17</v>
      </c>
      <c r="L4477" t="s">
        <v>107</v>
      </c>
      <c r="M4477" t="s">
        <v>78</v>
      </c>
      <c r="N4477" s="1">
        <v>22766080.629999999</v>
      </c>
      <c r="O4477" s="1">
        <v>21033528.309999999</v>
      </c>
    </row>
    <row r="4478" spans="1:15" x14ac:dyDescent="0.25">
      <c r="A4478" s="2">
        <v>45113.127175925925</v>
      </c>
      <c r="B4478">
        <f t="shared" si="138"/>
        <v>6</v>
      </c>
      <c r="C4478">
        <f t="shared" si="139"/>
        <v>7</v>
      </c>
      <c r="D4478" s="2">
        <f>DATE(2023,KB_s[[#This Row],[Monat]],KB_s[[#This Row],[Tag]])</f>
        <v>45113</v>
      </c>
      <c r="E4478" s="3">
        <f>WEEKNUM(KB_s[[#This Row],[kill_datetime]],2)</f>
        <v>28</v>
      </c>
      <c r="F4478" t="s">
        <v>172</v>
      </c>
      <c r="G4478" t="s">
        <v>13</v>
      </c>
      <c r="H4478" t="s">
        <v>23</v>
      </c>
      <c r="I4478" t="s">
        <v>20</v>
      </c>
      <c r="J4478" t="s">
        <v>54</v>
      </c>
      <c r="K4478" t="s">
        <v>17</v>
      </c>
      <c r="L4478" t="s">
        <v>107</v>
      </c>
      <c r="M4478" t="s">
        <v>78</v>
      </c>
      <c r="N4478" s="1">
        <v>2612453.66</v>
      </c>
      <c r="O4478" s="1">
        <v>1437213.35</v>
      </c>
    </row>
    <row r="4479" spans="1:15" x14ac:dyDescent="0.25">
      <c r="A4479" s="2">
        <v>45113.127187500002</v>
      </c>
      <c r="B4479">
        <f t="shared" si="138"/>
        <v>6</v>
      </c>
      <c r="C4479">
        <f t="shared" si="139"/>
        <v>7</v>
      </c>
      <c r="D4479" s="2">
        <f>DATE(2023,KB_s[[#This Row],[Monat]],KB_s[[#This Row],[Tag]])</f>
        <v>45113</v>
      </c>
      <c r="E4479" s="3">
        <f>WEEKNUM(KB_s[[#This Row],[kill_datetime]],2)</f>
        <v>28</v>
      </c>
      <c r="F4479" t="s">
        <v>455</v>
      </c>
      <c r="G4479" t="s">
        <v>13</v>
      </c>
      <c r="H4479" t="s">
        <v>290</v>
      </c>
      <c r="I4479" t="s">
        <v>20</v>
      </c>
      <c r="J4479" t="s">
        <v>54</v>
      </c>
      <c r="K4479" t="s">
        <v>17</v>
      </c>
      <c r="L4479" t="s">
        <v>107</v>
      </c>
      <c r="M4479" t="s">
        <v>78</v>
      </c>
      <c r="N4479" s="1">
        <v>2647020.4900000002</v>
      </c>
      <c r="O4479" s="1">
        <v>1213381.82</v>
      </c>
    </row>
    <row r="4480" spans="1:15" x14ac:dyDescent="0.25">
      <c r="A4480" s="2">
        <v>45113.127199074072</v>
      </c>
      <c r="B4480">
        <f t="shared" si="138"/>
        <v>6</v>
      </c>
      <c r="C4480">
        <f t="shared" si="139"/>
        <v>7</v>
      </c>
      <c r="D4480" s="2">
        <f>DATE(2023,KB_s[[#This Row],[Monat]],KB_s[[#This Row],[Tag]])</f>
        <v>45113</v>
      </c>
      <c r="E4480" s="3">
        <f>WEEKNUM(KB_s[[#This Row],[kill_datetime]],2)</f>
        <v>28</v>
      </c>
      <c r="F4480" t="s">
        <v>57</v>
      </c>
      <c r="G4480" t="s">
        <v>13</v>
      </c>
      <c r="H4480" t="s">
        <v>187</v>
      </c>
      <c r="I4480" t="s">
        <v>20</v>
      </c>
      <c r="J4480" t="s">
        <v>54</v>
      </c>
      <c r="K4480" t="s">
        <v>17</v>
      </c>
      <c r="L4480" t="s">
        <v>107</v>
      </c>
      <c r="M4480" t="s">
        <v>78</v>
      </c>
      <c r="N4480" s="1">
        <v>2615772.7000000002</v>
      </c>
      <c r="O4480" s="1">
        <v>1627268.95</v>
      </c>
    </row>
    <row r="4481" spans="1:15" x14ac:dyDescent="0.25">
      <c r="A4481" s="2">
        <v>45113.127199074072</v>
      </c>
      <c r="B4481">
        <f t="shared" si="138"/>
        <v>6</v>
      </c>
      <c r="C4481">
        <f t="shared" si="139"/>
        <v>7</v>
      </c>
      <c r="D4481" s="2">
        <f>DATE(2023,KB_s[[#This Row],[Monat]],KB_s[[#This Row],[Tag]])</f>
        <v>45113</v>
      </c>
      <c r="E4481" s="3">
        <f>WEEKNUM(KB_s[[#This Row],[kill_datetime]],2)</f>
        <v>28</v>
      </c>
      <c r="F4481" t="s">
        <v>22</v>
      </c>
      <c r="G4481" t="s">
        <v>13</v>
      </c>
      <c r="H4481" t="s">
        <v>23</v>
      </c>
      <c r="I4481" t="s">
        <v>20</v>
      </c>
      <c r="J4481" t="s">
        <v>54</v>
      </c>
      <c r="K4481" t="s">
        <v>17</v>
      </c>
      <c r="L4481" t="s">
        <v>107</v>
      </c>
      <c r="M4481" t="s">
        <v>78</v>
      </c>
      <c r="N4481" s="1">
        <v>2065390.34</v>
      </c>
      <c r="O4481" s="1">
        <v>1314584.76</v>
      </c>
    </row>
    <row r="4482" spans="1:15" x14ac:dyDescent="0.25">
      <c r="A4482" s="2">
        <v>45113.163668981484</v>
      </c>
      <c r="B4482">
        <f t="shared" ref="B4482:B4545" si="140">DAY(A4482)</f>
        <v>6</v>
      </c>
      <c r="C4482">
        <f t="shared" ref="C4482:C4545" si="141">MONTH(A4482)</f>
        <v>7</v>
      </c>
      <c r="D4482" s="2">
        <f>DATE(2023,KB_s[[#This Row],[Monat]],KB_s[[#This Row],[Tag]])</f>
        <v>45113</v>
      </c>
      <c r="E4482" s="3">
        <f>WEEKNUM(KB_s[[#This Row],[kill_datetime]],2)</f>
        <v>28</v>
      </c>
      <c r="F4482" t="s">
        <v>75</v>
      </c>
      <c r="G4482" t="s">
        <v>60</v>
      </c>
      <c r="H4482" t="s">
        <v>341</v>
      </c>
      <c r="I4482" t="s">
        <v>27</v>
      </c>
      <c r="J4482" t="s">
        <v>90</v>
      </c>
      <c r="K4482" t="s">
        <v>36</v>
      </c>
      <c r="L4482" t="s">
        <v>257</v>
      </c>
      <c r="M4482" t="s">
        <v>38</v>
      </c>
      <c r="N4482" s="1">
        <v>56914848.079999998</v>
      </c>
      <c r="O4482" s="1">
        <v>38897252.119999997</v>
      </c>
    </row>
    <row r="4483" spans="1:15" x14ac:dyDescent="0.25">
      <c r="A4483" s="2">
        <v>45113.192766203705</v>
      </c>
      <c r="B4483">
        <f t="shared" si="140"/>
        <v>6</v>
      </c>
      <c r="C4483">
        <f t="shared" si="141"/>
        <v>7</v>
      </c>
      <c r="D4483" s="2">
        <f>DATE(2023,KB_s[[#This Row],[Monat]],KB_s[[#This Row],[Tag]])</f>
        <v>45113</v>
      </c>
      <c r="E4483" s="3">
        <f>WEEKNUM(KB_s[[#This Row],[kill_datetime]],2)</f>
        <v>28</v>
      </c>
      <c r="F4483" t="s">
        <v>22</v>
      </c>
      <c r="G4483" t="s">
        <v>13</v>
      </c>
      <c r="H4483" t="s">
        <v>396</v>
      </c>
      <c r="I4483" t="s">
        <v>15</v>
      </c>
      <c r="J4483" t="s">
        <v>73</v>
      </c>
      <c r="K4483" t="s">
        <v>32</v>
      </c>
      <c r="L4483" t="s">
        <v>589</v>
      </c>
      <c r="M4483" t="s">
        <v>66</v>
      </c>
      <c r="N4483" s="1">
        <v>21222131.27</v>
      </c>
      <c r="O4483" s="1">
        <v>9781108.4900000002</v>
      </c>
    </row>
    <row r="4484" spans="1:15" x14ac:dyDescent="0.25">
      <c r="A4484" s="2">
        <v>45113.307013888887</v>
      </c>
      <c r="B4484">
        <f t="shared" si="140"/>
        <v>6</v>
      </c>
      <c r="C4484">
        <f t="shared" si="141"/>
        <v>7</v>
      </c>
      <c r="D4484" s="2">
        <f>DATE(2023,KB_s[[#This Row],[Monat]],KB_s[[#This Row],[Tag]])</f>
        <v>45113</v>
      </c>
      <c r="E4484" s="3">
        <f>WEEKNUM(KB_s[[#This Row],[kill_datetime]],2)</f>
        <v>28</v>
      </c>
      <c r="F4484" t="s">
        <v>205</v>
      </c>
      <c r="G4484" t="s">
        <v>13</v>
      </c>
      <c r="H4484" t="s">
        <v>165</v>
      </c>
      <c r="I4484" t="s">
        <v>20</v>
      </c>
      <c r="J4484" t="s">
        <v>79</v>
      </c>
      <c r="K4484" t="s">
        <v>25</v>
      </c>
      <c r="L4484" t="s">
        <v>585</v>
      </c>
      <c r="M4484" t="s">
        <v>78</v>
      </c>
      <c r="N4484" s="1">
        <v>9312473.9199999999</v>
      </c>
      <c r="O4484" s="1">
        <v>5890255.6500000004</v>
      </c>
    </row>
    <row r="4485" spans="1:15" x14ac:dyDescent="0.25">
      <c r="A4485" s="2">
        <v>45113.307592592595</v>
      </c>
      <c r="B4485">
        <f t="shared" si="140"/>
        <v>6</v>
      </c>
      <c r="C4485">
        <f t="shared" si="141"/>
        <v>7</v>
      </c>
      <c r="D4485" s="2">
        <f>DATE(2023,KB_s[[#This Row],[Monat]],KB_s[[#This Row],[Tag]])</f>
        <v>45113</v>
      </c>
      <c r="E4485" s="3">
        <f>WEEKNUM(KB_s[[#This Row],[kill_datetime]],2)</f>
        <v>28</v>
      </c>
      <c r="F4485" t="s">
        <v>455</v>
      </c>
      <c r="G4485" t="s">
        <v>13</v>
      </c>
      <c r="H4485" t="s">
        <v>309</v>
      </c>
      <c r="I4485" t="s">
        <v>20</v>
      </c>
      <c r="J4485" t="s">
        <v>79</v>
      </c>
      <c r="K4485" t="s">
        <v>25</v>
      </c>
      <c r="L4485" t="s">
        <v>585</v>
      </c>
      <c r="M4485" t="s">
        <v>78</v>
      </c>
      <c r="N4485" s="1">
        <v>2261988.5699999998</v>
      </c>
      <c r="O4485" s="1">
        <v>1382311.88</v>
      </c>
    </row>
    <row r="4486" spans="1:15" x14ac:dyDescent="0.25">
      <c r="A4486" s="2">
        <v>45113.310648148145</v>
      </c>
      <c r="B4486">
        <f t="shared" si="140"/>
        <v>6</v>
      </c>
      <c r="C4486">
        <f t="shared" si="141"/>
        <v>7</v>
      </c>
      <c r="D4486" s="2">
        <f>DATE(2023,KB_s[[#This Row],[Monat]],KB_s[[#This Row],[Tag]])</f>
        <v>45113</v>
      </c>
      <c r="E4486" s="3">
        <f>WEEKNUM(KB_s[[#This Row],[kill_datetime]],2)</f>
        <v>28</v>
      </c>
      <c r="F4486" t="s">
        <v>205</v>
      </c>
      <c r="G4486" t="s">
        <v>13</v>
      </c>
      <c r="H4486" t="s">
        <v>23</v>
      </c>
      <c r="I4486" t="s">
        <v>20</v>
      </c>
      <c r="J4486" t="s">
        <v>79</v>
      </c>
      <c r="K4486" t="s">
        <v>25</v>
      </c>
      <c r="L4486" t="s">
        <v>585</v>
      </c>
      <c r="M4486" t="s">
        <v>78</v>
      </c>
      <c r="N4486" s="1">
        <v>9634786.0600000005</v>
      </c>
      <c r="O4486" s="1">
        <v>5050611.51</v>
      </c>
    </row>
    <row r="4487" spans="1:15" x14ac:dyDescent="0.25">
      <c r="A4487" s="2">
        <v>45113.310659722221</v>
      </c>
      <c r="B4487">
        <f t="shared" si="140"/>
        <v>6</v>
      </c>
      <c r="C4487">
        <f t="shared" si="141"/>
        <v>7</v>
      </c>
      <c r="D4487" s="2">
        <f>DATE(2023,KB_s[[#This Row],[Monat]],KB_s[[#This Row],[Tag]])</f>
        <v>45113</v>
      </c>
      <c r="E4487" s="3">
        <f>WEEKNUM(KB_s[[#This Row],[kill_datetime]],2)</f>
        <v>28</v>
      </c>
      <c r="F4487" t="s">
        <v>198</v>
      </c>
      <c r="G4487" t="s">
        <v>20</v>
      </c>
      <c r="H4487" t="s">
        <v>21</v>
      </c>
      <c r="I4487" t="s">
        <v>13</v>
      </c>
      <c r="J4487" t="s">
        <v>42</v>
      </c>
      <c r="K4487" t="s">
        <v>25</v>
      </c>
      <c r="L4487" t="s">
        <v>585</v>
      </c>
      <c r="M4487" t="s">
        <v>78</v>
      </c>
      <c r="N4487" s="1">
        <v>15919917.210000001</v>
      </c>
      <c r="O4487" s="1">
        <v>3807619.15</v>
      </c>
    </row>
    <row r="4488" spans="1:15" x14ac:dyDescent="0.25">
      <c r="A4488" s="2">
        <v>45113.310694444444</v>
      </c>
      <c r="B4488">
        <f t="shared" si="140"/>
        <v>6</v>
      </c>
      <c r="C4488">
        <f t="shared" si="141"/>
        <v>7</v>
      </c>
      <c r="D4488" s="2">
        <f>DATE(2023,KB_s[[#This Row],[Monat]],KB_s[[#This Row],[Tag]])</f>
        <v>45113</v>
      </c>
      <c r="E4488" s="3">
        <f>WEEKNUM(KB_s[[#This Row],[kill_datetime]],2)</f>
        <v>28</v>
      </c>
      <c r="F4488" t="s">
        <v>205</v>
      </c>
      <c r="G4488" t="s">
        <v>13</v>
      </c>
      <c r="H4488" t="s">
        <v>302</v>
      </c>
      <c r="I4488" t="s">
        <v>20</v>
      </c>
      <c r="J4488" t="s">
        <v>80</v>
      </c>
      <c r="K4488" t="s">
        <v>36</v>
      </c>
      <c r="L4488" t="s">
        <v>585</v>
      </c>
      <c r="M4488" t="s">
        <v>78</v>
      </c>
      <c r="N4488" s="1">
        <v>68543807.25</v>
      </c>
      <c r="O4488" s="1">
        <v>44333667.75</v>
      </c>
    </row>
    <row r="4489" spans="1:15" x14ac:dyDescent="0.25">
      <c r="A4489" s="2">
        <v>45113.310787037037</v>
      </c>
      <c r="B4489">
        <f t="shared" si="140"/>
        <v>6</v>
      </c>
      <c r="C4489">
        <f t="shared" si="141"/>
        <v>7</v>
      </c>
      <c r="D4489" s="2">
        <f>DATE(2023,KB_s[[#This Row],[Monat]],KB_s[[#This Row],[Tag]])</f>
        <v>45113</v>
      </c>
      <c r="E4489" s="3">
        <f>WEEKNUM(KB_s[[#This Row],[kill_datetime]],2)</f>
        <v>28</v>
      </c>
      <c r="F4489" t="s">
        <v>205</v>
      </c>
      <c r="G4489" t="s">
        <v>13</v>
      </c>
      <c r="H4489" t="s">
        <v>308</v>
      </c>
      <c r="I4489" t="s">
        <v>20</v>
      </c>
      <c r="J4489" t="s">
        <v>79</v>
      </c>
      <c r="K4489" t="s">
        <v>25</v>
      </c>
      <c r="L4489" t="s">
        <v>585</v>
      </c>
      <c r="M4489" t="s">
        <v>78</v>
      </c>
      <c r="N4489" s="1">
        <v>1777358.8</v>
      </c>
      <c r="O4489" s="1">
        <v>1217182.51</v>
      </c>
    </row>
    <row r="4490" spans="1:15" x14ac:dyDescent="0.25">
      <c r="A4490" s="2">
        <v>45113.310891203706</v>
      </c>
      <c r="B4490">
        <f t="shared" si="140"/>
        <v>6</v>
      </c>
      <c r="C4490">
        <f t="shared" si="141"/>
        <v>7</v>
      </c>
      <c r="D4490" s="2">
        <f>DATE(2023,KB_s[[#This Row],[Monat]],KB_s[[#This Row],[Tag]])</f>
        <v>45113</v>
      </c>
      <c r="E4490" s="3">
        <f>WEEKNUM(KB_s[[#This Row],[kill_datetime]],2)</f>
        <v>28</v>
      </c>
      <c r="F4490" t="s">
        <v>205</v>
      </c>
      <c r="G4490" t="s">
        <v>13</v>
      </c>
      <c r="H4490" t="s">
        <v>64</v>
      </c>
      <c r="I4490" t="s">
        <v>20</v>
      </c>
      <c r="J4490" t="s">
        <v>79</v>
      </c>
      <c r="K4490" t="s">
        <v>25</v>
      </c>
      <c r="L4490" t="s">
        <v>585</v>
      </c>
      <c r="M4490" t="s">
        <v>78</v>
      </c>
      <c r="N4490" s="1">
        <v>1778918.93</v>
      </c>
      <c r="O4490" s="1">
        <v>1235263.03</v>
      </c>
    </row>
    <row r="4491" spans="1:15" x14ac:dyDescent="0.25">
      <c r="A4491" s="2">
        <v>45113.316608796296</v>
      </c>
      <c r="B4491">
        <f t="shared" si="140"/>
        <v>6</v>
      </c>
      <c r="C4491">
        <f t="shared" si="141"/>
        <v>7</v>
      </c>
      <c r="D4491" s="2">
        <f>DATE(2023,KB_s[[#This Row],[Monat]],KB_s[[#This Row],[Tag]])</f>
        <v>45113</v>
      </c>
      <c r="E4491" s="3">
        <f>WEEKNUM(KB_s[[#This Row],[kill_datetime]],2)</f>
        <v>28</v>
      </c>
      <c r="F4491" t="s">
        <v>21</v>
      </c>
      <c r="G4491" t="s">
        <v>13</v>
      </c>
      <c r="H4491" t="s">
        <v>198</v>
      </c>
      <c r="I4491" t="s">
        <v>20</v>
      </c>
      <c r="J4491" t="s">
        <v>79</v>
      </c>
      <c r="K4491" t="s">
        <v>25</v>
      </c>
      <c r="L4491" t="s">
        <v>500</v>
      </c>
      <c r="M4491" t="s">
        <v>78</v>
      </c>
      <c r="N4491" s="1">
        <v>1770491.36</v>
      </c>
      <c r="O4491" s="1">
        <v>1318190.68</v>
      </c>
    </row>
    <row r="4492" spans="1:15" x14ac:dyDescent="0.25">
      <c r="A4492" s="2">
        <v>45113.316863425927</v>
      </c>
      <c r="B4492">
        <f t="shared" si="140"/>
        <v>6</v>
      </c>
      <c r="C4492">
        <f t="shared" si="141"/>
        <v>7</v>
      </c>
      <c r="D4492" s="2">
        <f>DATE(2023,KB_s[[#This Row],[Monat]],KB_s[[#This Row],[Tag]])</f>
        <v>45113</v>
      </c>
      <c r="E4492" s="3">
        <f>WEEKNUM(KB_s[[#This Row],[kill_datetime]],2)</f>
        <v>28</v>
      </c>
      <c r="F4492" t="s">
        <v>21</v>
      </c>
      <c r="G4492" t="s">
        <v>13</v>
      </c>
      <c r="H4492" t="s">
        <v>81</v>
      </c>
      <c r="I4492" t="s">
        <v>20</v>
      </c>
      <c r="J4492" t="s">
        <v>79</v>
      </c>
      <c r="K4492" t="s">
        <v>25</v>
      </c>
      <c r="L4492" t="s">
        <v>500</v>
      </c>
      <c r="M4492" t="s">
        <v>78</v>
      </c>
      <c r="N4492" s="1">
        <v>1768849.15</v>
      </c>
      <c r="O4492" s="1">
        <v>1123900.44</v>
      </c>
    </row>
    <row r="4493" spans="1:15" x14ac:dyDescent="0.25">
      <c r="A4493" s="2">
        <v>45113.317048611112</v>
      </c>
      <c r="B4493">
        <f t="shared" si="140"/>
        <v>6</v>
      </c>
      <c r="C4493">
        <f t="shared" si="141"/>
        <v>7</v>
      </c>
      <c r="D4493" s="2">
        <f>DATE(2023,KB_s[[#This Row],[Monat]],KB_s[[#This Row],[Tag]])</f>
        <v>45113</v>
      </c>
      <c r="E4493" s="3">
        <f>WEEKNUM(KB_s[[#This Row],[kill_datetime]],2)</f>
        <v>28</v>
      </c>
      <c r="F4493" t="s">
        <v>21</v>
      </c>
      <c r="G4493" t="s">
        <v>13</v>
      </c>
      <c r="H4493" t="s">
        <v>82</v>
      </c>
      <c r="I4493" t="s">
        <v>20</v>
      </c>
      <c r="J4493" t="s">
        <v>79</v>
      </c>
      <c r="K4493" t="s">
        <v>25</v>
      </c>
      <c r="L4493" t="s">
        <v>500</v>
      </c>
      <c r="M4493" t="s">
        <v>78</v>
      </c>
      <c r="N4493" s="1">
        <v>3698956.34</v>
      </c>
      <c r="O4493" s="1">
        <v>3206227.68</v>
      </c>
    </row>
    <row r="4494" spans="1:15" x14ac:dyDescent="0.25">
      <c r="A4494" s="2">
        <v>45113.342650462961</v>
      </c>
      <c r="B4494">
        <f t="shared" si="140"/>
        <v>6</v>
      </c>
      <c r="C4494">
        <f t="shared" si="141"/>
        <v>7</v>
      </c>
      <c r="D4494" s="2">
        <f>DATE(2023,KB_s[[#This Row],[Monat]],KB_s[[#This Row],[Tag]])</f>
        <v>45113</v>
      </c>
      <c r="E4494" s="3">
        <f>WEEKNUM(KB_s[[#This Row],[kill_datetime]],2)</f>
        <v>28</v>
      </c>
      <c r="F4494" t="s">
        <v>393</v>
      </c>
      <c r="G4494" t="s">
        <v>13</v>
      </c>
      <c r="H4494" t="s">
        <v>23</v>
      </c>
      <c r="I4494" t="s">
        <v>20</v>
      </c>
      <c r="J4494" t="s">
        <v>90</v>
      </c>
      <c r="K4494" t="s">
        <v>36</v>
      </c>
      <c r="L4494" t="s">
        <v>281</v>
      </c>
      <c r="M4494" t="s">
        <v>66</v>
      </c>
      <c r="N4494" s="1">
        <v>66085660.850000001</v>
      </c>
      <c r="O4494" s="1">
        <v>39388904.43</v>
      </c>
    </row>
    <row r="4495" spans="1:15" x14ac:dyDescent="0.25">
      <c r="A4495" s="2">
        <v>45113.343530092592</v>
      </c>
      <c r="B4495">
        <f t="shared" si="140"/>
        <v>6</v>
      </c>
      <c r="C4495">
        <f t="shared" si="141"/>
        <v>7</v>
      </c>
      <c r="D4495" s="2">
        <f>DATE(2023,KB_s[[#This Row],[Monat]],KB_s[[#This Row],[Tag]])</f>
        <v>45113</v>
      </c>
      <c r="E4495" s="3">
        <f>WEEKNUM(KB_s[[#This Row],[kill_datetime]],2)</f>
        <v>28</v>
      </c>
      <c r="F4495" t="s">
        <v>302</v>
      </c>
      <c r="G4495" t="s">
        <v>20</v>
      </c>
      <c r="H4495" t="s">
        <v>196</v>
      </c>
      <c r="I4495" t="s">
        <v>13</v>
      </c>
      <c r="J4495" t="s">
        <v>139</v>
      </c>
      <c r="K4495" t="s">
        <v>32</v>
      </c>
      <c r="L4495" t="s">
        <v>281</v>
      </c>
      <c r="M4495" t="s">
        <v>66</v>
      </c>
      <c r="N4495" s="1">
        <v>14824755.890000001</v>
      </c>
      <c r="O4495" s="1">
        <v>7289066.6100000003</v>
      </c>
    </row>
    <row r="4496" spans="1:15" x14ac:dyDescent="0.25">
      <c r="A4496" s="2">
        <v>45113.343981481485</v>
      </c>
      <c r="B4496">
        <f t="shared" si="140"/>
        <v>6</v>
      </c>
      <c r="C4496">
        <f t="shared" si="141"/>
        <v>7</v>
      </c>
      <c r="D4496" s="2">
        <f>DATE(2023,KB_s[[#This Row],[Monat]],KB_s[[#This Row],[Tag]])</f>
        <v>45113</v>
      </c>
      <c r="E4496" s="3">
        <f>WEEKNUM(KB_s[[#This Row],[kill_datetime]],2)</f>
        <v>28</v>
      </c>
      <c r="F4496" t="s">
        <v>345</v>
      </c>
      <c r="G4496" t="s">
        <v>20</v>
      </c>
      <c r="H4496" t="s">
        <v>196</v>
      </c>
      <c r="I4496" t="s">
        <v>13</v>
      </c>
      <c r="J4496" t="s">
        <v>271</v>
      </c>
      <c r="K4496" t="s">
        <v>32</v>
      </c>
      <c r="L4496" t="s">
        <v>281</v>
      </c>
      <c r="M4496" t="s">
        <v>66</v>
      </c>
      <c r="N4496" s="1">
        <v>39179383.909999996</v>
      </c>
      <c r="O4496" s="1">
        <v>18827881.010000002</v>
      </c>
    </row>
    <row r="4497" spans="1:15" x14ac:dyDescent="0.25">
      <c r="A4497" s="2">
        <v>45113.344108796293</v>
      </c>
      <c r="B4497">
        <f t="shared" si="140"/>
        <v>6</v>
      </c>
      <c r="C4497">
        <f t="shared" si="141"/>
        <v>7</v>
      </c>
      <c r="D4497" s="2">
        <f>DATE(2023,KB_s[[#This Row],[Monat]],KB_s[[#This Row],[Tag]])</f>
        <v>45113</v>
      </c>
      <c r="E4497" s="3">
        <f>WEEKNUM(KB_s[[#This Row],[kill_datetime]],2)</f>
        <v>28</v>
      </c>
      <c r="F4497" t="s">
        <v>23</v>
      </c>
      <c r="G4497" t="s">
        <v>20</v>
      </c>
      <c r="H4497" t="s">
        <v>76</v>
      </c>
      <c r="I4497" t="s">
        <v>13</v>
      </c>
      <c r="J4497" t="s">
        <v>271</v>
      </c>
      <c r="K4497" t="s">
        <v>32</v>
      </c>
      <c r="L4497" t="s">
        <v>281</v>
      </c>
      <c r="M4497" t="s">
        <v>66</v>
      </c>
      <c r="N4497" s="1">
        <v>41270070.859999999</v>
      </c>
      <c r="O4497" s="1">
        <v>26266715.82</v>
      </c>
    </row>
    <row r="4498" spans="1:15" x14ac:dyDescent="0.25">
      <c r="A4498" s="2">
        <v>45113.344456018516</v>
      </c>
      <c r="B4498">
        <f t="shared" si="140"/>
        <v>6</v>
      </c>
      <c r="C4498">
        <f t="shared" si="141"/>
        <v>7</v>
      </c>
      <c r="D4498" s="2">
        <f>DATE(2023,KB_s[[#This Row],[Monat]],KB_s[[#This Row],[Tag]])</f>
        <v>45113</v>
      </c>
      <c r="E4498" s="3">
        <f>WEEKNUM(KB_s[[#This Row],[kill_datetime]],2)</f>
        <v>28</v>
      </c>
      <c r="F4498" t="s">
        <v>72</v>
      </c>
      <c r="G4498" t="s">
        <v>20</v>
      </c>
      <c r="H4498" t="s">
        <v>22</v>
      </c>
      <c r="I4498" t="s">
        <v>13</v>
      </c>
      <c r="J4498" t="s">
        <v>271</v>
      </c>
      <c r="K4498" t="s">
        <v>32</v>
      </c>
      <c r="L4498" t="s">
        <v>281</v>
      </c>
      <c r="M4498" t="s">
        <v>66</v>
      </c>
      <c r="N4498" s="1">
        <v>39081369.490000002</v>
      </c>
      <c r="O4498" s="1">
        <v>18632973.969999999</v>
      </c>
    </row>
    <row r="4499" spans="1:15" x14ac:dyDescent="0.25">
      <c r="A4499" s="2">
        <v>45113.344490740739</v>
      </c>
      <c r="B4499">
        <f t="shared" si="140"/>
        <v>6</v>
      </c>
      <c r="C4499">
        <f t="shared" si="141"/>
        <v>7</v>
      </c>
      <c r="D4499" s="2">
        <f>DATE(2023,KB_s[[#This Row],[Monat]],KB_s[[#This Row],[Tag]])</f>
        <v>45113</v>
      </c>
      <c r="E4499" s="3">
        <f>WEEKNUM(KB_s[[#This Row],[kill_datetime]],2)</f>
        <v>28</v>
      </c>
      <c r="F4499" t="s">
        <v>165</v>
      </c>
      <c r="G4499" t="s">
        <v>20</v>
      </c>
      <c r="H4499" t="s">
        <v>393</v>
      </c>
      <c r="I4499" t="s">
        <v>13</v>
      </c>
      <c r="J4499" t="s">
        <v>271</v>
      </c>
      <c r="K4499" t="s">
        <v>32</v>
      </c>
      <c r="L4499" t="s">
        <v>281</v>
      </c>
      <c r="M4499" t="s">
        <v>66</v>
      </c>
      <c r="N4499" s="1">
        <v>40935975.170000002</v>
      </c>
      <c r="O4499" s="1">
        <v>18643375.239999998</v>
      </c>
    </row>
    <row r="4500" spans="1:15" x14ac:dyDescent="0.25">
      <c r="A4500" s="2">
        <v>45113.344675925924</v>
      </c>
      <c r="B4500">
        <f t="shared" si="140"/>
        <v>6</v>
      </c>
      <c r="C4500">
        <f t="shared" si="141"/>
        <v>7</v>
      </c>
      <c r="D4500" s="2">
        <f>DATE(2023,KB_s[[#This Row],[Monat]],KB_s[[#This Row],[Tag]])</f>
        <v>45113</v>
      </c>
      <c r="E4500" s="3">
        <f>WEEKNUM(KB_s[[#This Row],[kill_datetime]],2)</f>
        <v>28</v>
      </c>
      <c r="F4500" t="s">
        <v>308</v>
      </c>
      <c r="G4500" t="s">
        <v>20</v>
      </c>
      <c r="H4500" t="s">
        <v>21</v>
      </c>
      <c r="I4500" t="s">
        <v>13</v>
      </c>
      <c r="J4500" t="s">
        <v>271</v>
      </c>
      <c r="K4500" t="s">
        <v>32</v>
      </c>
      <c r="L4500" t="s">
        <v>281</v>
      </c>
      <c r="M4500" t="s">
        <v>66</v>
      </c>
      <c r="N4500" s="1">
        <v>41246499.689999998</v>
      </c>
      <c r="O4500" s="1">
        <v>21669942.289999999</v>
      </c>
    </row>
    <row r="4501" spans="1:15" x14ac:dyDescent="0.25">
      <c r="A4501" s="2">
        <v>45113.34679398148</v>
      </c>
      <c r="B4501">
        <f t="shared" si="140"/>
        <v>6</v>
      </c>
      <c r="C4501">
        <f t="shared" si="141"/>
        <v>7</v>
      </c>
      <c r="D4501" s="2">
        <f>DATE(2023,KB_s[[#This Row],[Monat]],KB_s[[#This Row],[Tag]])</f>
        <v>45113</v>
      </c>
      <c r="E4501" s="3">
        <f>WEEKNUM(KB_s[[#This Row],[kill_datetime]],2)</f>
        <v>28</v>
      </c>
      <c r="F4501" t="s">
        <v>198</v>
      </c>
      <c r="G4501" t="s">
        <v>20</v>
      </c>
      <c r="H4501" t="s">
        <v>22</v>
      </c>
      <c r="I4501" t="s">
        <v>13</v>
      </c>
      <c r="J4501" t="s">
        <v>271</v>
      </c>
      <c r="K4501" t="s">
        <v>32</v>
      </c>
      <c r="L4501" t="s">
        <v>281</v>
      </c>
      <c r="M4501" t="s">
        <v>66</v>
      </c>
      <c r="N4501" s="1">
        <v>38267089.609999999</v>
      </c>
      <c r="O4501" s="1">
        <v>18899626.600000001</v>
      </c>
    </row>
    <row r="4502" spans="1:15" x14ac:dyDescent="0.25">
      <c r="A4502" s="2">
        <v>45113.389108796298</v>
      </c>
      <c r="B4502">
        <f t="shared" si="140"/>
        <v>6</v>
      </c>
      <c r="C4502">
        <f t="shared" si="141"/>
        <v>7</v>
      </c>
      <c r="D4502" s="2">
        <f>DATE(2023,KB_s[[#This Row],[Monat]],KB_s[[#This Row],[Tag]])</f>
        <v>45113</v>
      </c>
      <c r="E4502" s="3">
        <f>WEEKNUM(KB_s[[#This Row],[kill_datetime]],2)</f>
        <v>28</v>
      </c>
      <c r="F4502" t="s">
        <v>461</v>
      </c>
      <c r="G4502" t="s">
        <v>20</v>
      </c>
      <c r="H4502" t="s">
        <v>22</v>
      </c>
      <c r="I4502" t="s">
        <v>13</v>
      </c>
      <c r="J4502" t="s">
        <v>190</v>
      </c>
      <c r="K4502" t="s">
        <v>32</v>
      </c>
      <c r="L4502" t="s">
        <v>199</v>
      </c>
      <c r="M4502" t="s">
        <v>66</v>
      </c>
      <c r="N4502" s="1">
        <v>70473648.620000005</v>
      </c>
      <c r="O4502" s="1">
        <v>48244915.329999998</v>
      </c>
    </row>
    <row r="4503" spans="1:15" x14ac:dyDescent="0.25">
      <c r="A4503" s="2">
        <v>45113.434386574074</v>
      </c>
      <c r="B4503">
        <f t="shared" si="140"/>
        <v>6</v>
      </c>
      <c r="C4503">
        <f t="shared" si="141"/>
        <v>7</v>
      </c>
      <c r="D4503" s="2">
        <f>DATE(2023,KB_s[[#This Row],[Monat]],KB_s[[#This Row],[Tag]])</f>
        <v>45113</v>
      </c>
      <c r="E4503" s="3">
        <f>WEEKNUM(KB_s[[#This Row],[kill_datetime]],2)</f>
        <v>28</v>
      </c>
      <c r="F4503" t="s">
        <v>546</v>
      </c>
      <c r="G4503" t="s">
        <v>60</v>
      </c>
      <c r="H4503" t="s">
        <v>76</v>
      </c>
      <c r="I4503" t="s">
        <v>13</v>
      </c>
      <c r="J4503" t="s">
        <v>90</v>
      </c>
      <c r="K4503" t="s">
        <v>36</v>
      </c>
      <c r="L4503" t="s">
        <v>84</v>
      </c>
      <c r="M4503" t="s">
        <v>38</v>
      </c>
      <c r="N4503" s="1">
        <v>57180760.340000004</v>
      </c>
      <c r="O4503" s="1">
        <v>43984052.640000001</v>
      </c>
    </row>
    <row r="4504" spans="1:15" x14ac:dyDescent="0.25">
      <c r="A4504" s="2">
        <v>45113.436064814814</v>
      </c>
      <c r="B4504">
        <f t="shared" si="140"/>
        <v>6</v>
      </c>
      <c r="C4504">
        <f t="shared" si="141"/>
        <v>7</v>
      </c>
      <c r="D4504" s="2">
        <f>DATE(2023,KB_s[[#This Row],[Monat]],KB_s[[#This Row],[Tag]])</f>
        <v>45113</v>
      </c>
      <c r="E4504" s="3">
        <f>WEEKNUM(KB_s[[#This Row],[kill_datetime]],2)</f>
        <v>28</v>
      </c>
      <c r="F4504" t="s">
        <v>521</v>
      </c>
      <c r="G4504" t="s">
        <v>60</v>
      </c>
      <c r="H4504" t="s">
        <v>76</v>
      </c>
      <c r="I4504" t="s">
        <v>13</v>
      </c>
      <c r="J4504" t="s">
        <v>80</v>
      </c>
      <c r="K4504" t="s">
        <v>36</v>
      </c>
      <c r="L4504" t="s">
        <v>84</v>
      </c>
      <c r="M4504" t="s">
        <v>38</v>
      </c>
      <c r="N4504" s="1">
        <v>63540542.719999999</v>
      </c>
      <c r="O4504" s="1">
        <v>50589745.560000002</v>
      </c>
    </row>
    <row r="4505" spans="1:15" x14ac:dyDescent="0.25">
      <c r="A4505" s="2">
        <v>45113.436342592591</v>
      </c>
      <c r="B4505">
        <f t="shared" si="140"/>
        <v>6</v>
      </c>
      <c r="C4505">
        <f t="shared" si="141"/>
        <v>7</v>
      </c>
      <c r="D4505" s="2">
        <f>DATE(2023,KB_s[[#This Row],[Monat]],KB_s[[#This Row],[Tag]])</f>
        <v>45113</v>
      </c>
      <c r="E4505" s="3">
        <f>WEEKNUM(KB_s[[#This Row],[kill_datetime]],2)</f>
        <v>28</v>
      </c>
      <c r="F4505" t="s">
        <v>76</v>
      </c>
      <c r="G4505" t="s">
        <v>13</v>
      </c>
      <c r="H4505" t="s">
        <v>176</v>
      </c>
      <c r="I4505" t="s">
        <v>60</v>
      </c>
      <c r="J4505" t="s">
        <v>98</v>
      </c>
      <c r="K4505" t="s">
        <v>52</v>
      </c>
      <c r="L4505" t="s">
        <v>84</v>
      </c>
      <c r="M4505" t="s">
        <v>38</v>
      </c>
      <c r="N4505" s="1">
        <v>180627781.83000001</v>
      </c>
      <c r="O4505" s="1">
        <v>176634728.5</v>
      </c>
    </row>
    <row r="4506" spans="1:15" x14ac:dyDescent="0.25">
      <c r="A4506" s="2">
        <v>45113.440451388888</v>
      </c>
      <c r="B4506">
        <f t="shared" si="140"/>
        <v>6</v>
      </c>
      <c r="C4506">
        <f t="shared" si="141"/>
        <v>7</v>
      </c>
      <c r="D4506" s="2">
        <f>DATE(2023,KB_s[[#This Row],[Monat]],KB_s[[#This Row],[Tag]])</f>
        <v>45113</v>
      </c>
      <c r="E4506" s="3">
        <f>WEEKNUM(KB_s[[#This Row],[kill_datetime]],2)</f>
        <v>28</v>
      </c>
      <c r="F4506" t="s">
        <v>76</v>
      </c>
      <c r="G4506" t="s">
        <v>13</v>
      </c>
      <c r="H4506" t="s">
        <v>618</v>
      </c>
      <c r="I4506" t="s">
        <v>60</v>
      </c>
      <c r="J4506" t="s">
        <v>49</v>
      </c>
      <c r="K4506" t="s">
        <v>25</v>
      </c>
      <c r="L4506" t="s">
        <v>84</v>
      </c>
      <c r="M4506" t="s">
        <v>38</v>
      </c>
      <c r="N4506" s="1">
        <v>9873933.1899999995</v>
      </c>
      <c r="O4506" s="1">
        <v>7123644.0899999999</v>
      </c>
    </row>
    <row r="4507" spans="1:15" x14ac:dyDescent="0.25">
      <c r="A4507" s="2">
        <v>45113.523576388892</v>
      </c>
      <c r="B4507">
        <f t="shared" si="140"/>
        <v>6</v>
      </c>
      <c r="C4507">
        <f t="shared" si="141"/>
        <v>7</v>
      </c>
      <c r="D4507" s="2">
        <f>DATE(2023,KB_s[[#This Row],[Monat]],KB_s[[#This Row],[Tag]])</f>
        <v>45113</v>
      </c>
      <c r="E4507" s="3">
        <f>WEEKNUM(KB_s[[#This Row],[kill_datetime]],2)</f>
        <v>28</v>
      </c>
      <c r="F4507" t="s">
        <v>348</v>
      </c>
      <c r="G4507" t="s">
        <v>20</v>
      </c>
      <c r="H4507" t="s">
        <v>197</v>
      </c>
      <c r="I4507" t="s">
        <v>27</v>
      </c>
      <c r="J4507" t="s">
        <v>44</v>
      </c>
      <c r="K4507" t="s">
        <v>17</v>
      </c>
      <c r="L4507" t="s">
        <v>403</v>
      </c>
      <c r="M4507" t="s">
        <v>66</v>
      </c>
      <c r="N4507" s="1">
        <v>754458.64</v>
      </c>
      <c r="O4507" s="1">
        <v>632496.24</v>
      </c>
    </row>
    <row r="4508" spans="1:15" x14ac:dyDescent="0.25">
      <c r="A4508" s="2">
        <v>45113.595462962963</v>
      </c>
      <c r="B4508">
        <f t="shared" si="140"/>
        <v>6</v>
      </c>
      <c r="C4508">
        <f t="shared" si="141"/>
        <v>7</v>
      </c>
      <c r="D4508" s="2">
        <f>DATE(2023,KB_s[[#This Row],[Monat]],KB_s[[#This Row],[Tag]])</f>
        <v>45113</v>
      </c>
      <c r="E4508" s="3">
        <f>WEEKNUM(KB_s[[#This Row],[kill_datetime]],2)</f>
        <v>28</v>
      </c>
      <c r="F4508" t="s">
        <v>592</v>
      </c>
      <c r="G4508" t="s">
        <v>15</v>
      </c>
      <c r="H4508" t="s">
        <v>381</v>
      </c>
      <c r="I4508" t="s">
        <v>13</v>
      </c>
      <c r="J4508" t="s">
        <v>103</v>
      </c>
      <c r="K4508" t="s">
        <v>25</v>
      </c>
      <c r="L4508" t="s">
        <v>58</v>
      </c>
      <c r="M4508" t="s">
        <v>11</v>
      </c>
      <c r="N4508" s="1">
        <v>11511364.4</v>
      </c>
      <c r="O4508" s="1">
        <v>6609864.5700000003</v>
      </c>
    </row>
    <row r="4509" spans="1:15" x14ac:dyDescent="0.25">
      <c r="A4509" s="2">
        <v>45113.596608796295</v>
      </c>
      <c r="B4509">
        <f t="shared" si="140"/>
        <v>6</v>
      </c>
      <c r="C4509">
        <f t="shared" si="141"/>
        <v>7</v>
      </c>
      <c r="D4509" s="2">
        <f>DATE(2023,KB_s[[#This Row],[Monat]],KB_s[[#This Row],[Tag]])</f>
        <v>45113</v>
      </c>
      <c r="E4509" s="3">
        <f>WEEKNUM(KB_s[[#This Row],[kill_datetime]],2)</f>
        <v>28</v>
      </c>
      <c r="F4509" t="s">
        <v>205</v>
      </c>
      <c r="G4509" t="s">
        <v>13</v>
      </c>
      <c r="H4509" t="s">
        <v>592</v>
      </c>
      <c r="I4509" t="s">
        <v>15</v>
      </c>
      <c r="J4509" t="s">
        <v>39</v>
      </c>
      <c r="K4509" t="s">
        <v>32</v>
      </c>
      <c r="L4509" t="s">
        <v>58</v>
      </c>
      <c r="M4509" t="s">
        <v>11</v>
      </c>
      <c r="N4509" s="1">
        <v>24018999.449999999</v>
      </c>
      <c r="O4509" s="1">
        <v>12037651</v>
      </c>
    </row>
    <row r="4510" spans="1:15" x14ac:dyDescent="0.25">
      <c r="A4510" s="2">
        <v>45113.636099537034</v>
      </c>
      <c r="B4510">
        <f t="shared" si="140"/>
        <v>6</v>
      </c>
      <c r="C4510">
        <f t="shared" si="141"/>
        <v>7</v>
      </c>
      <c r="D4510" s="2">
        <f>DATE(2023,KB_s[[#This Row],[Monat]],KB_s[[#This Row],[Tag]])</f>
        <v>45113</v>
      </c>
      <c r="E4510" s="3">
        <f>WEEKNUM(KB_s[[#This Row],[kill_datetime]],2)</f>
        <v>28</v>
      </c>
      <c r="F4510" t="s">
        <v>198</v>
      </c>
      <c r="G4510" t="s">
        <v>20</v>
      </c>
      <c r="H4510" t="s">
        <v>530</v>
      </c>
      <c r="I4510" t="s">
        <v>27</v>
      </c>
      <c r="J4510" t="s">
        <v>31</v>
      </c>
      <c r="K4510" t="s">
        <v>32</v>
      </c>
      <c r="L4510" t="s">
        <v>340</v>
      </c>
      <c r="M4510" t="s">
        <v>66</v>
      </c>
      <c r="N4510" s="1">
        <v>63620900.710000001</v>
      </c>
      <c r="O4510" s="1">
        <v>43428000.159999996</v>
      </c>
    </row>
    <row r="4511" spans="1:15" x14ac:dyDescent="0.25">
      <c r="A4511" s="2">
        <v>45113.680960648147</v>
      </c>
      <c r="B4511">
        <f t="shared" si="140"/>
        <v>6</v>
      </c>
      <c r="C4511">
        <f t="shared" si="141"/>
        <v>7</v>
      </c>
      <c r="D4511" s="2">
        <f>DATE(2023,KB_s[[#This Row],[Monat]],KB_s[[#This Row],[Tag]])</f>
        <v>45113</v>
      </c>
      <c r="E4511" s="3">
        <f>WEEKNUM(KB_s[[#This Row],[kill_datetime]],2)</f>
        <v>28</v>
      </c>
      <c r="F4511" t="s">
        <v>133</v>
      </c>
      <c r="G4511" t="s">
        <v>15</v>
      </c>
      <c r="H4511" t="s">
        <v>22</v>
      </c>
      <c r="I4511" t="s">
        <v>13</v>
      </c>
      <c r="J4511" t="s">
        <v>95</v>
      </c>
      <c r="K4511" t="s">
        <v>25</v>
      </c>
      <c r="L4511" t="s">
        <v>107</v>
      </c>
      <c r="M4511" t="s">
        <v>78</v>
      </c>
      <c r="N4511" s="1">
        <v>6333847.7699999996</v>
      </c>
      <c r="O4511" s="1">
        <v>4462252.7</v>
      </c>
    </row>
    <row r="4512" spans="1:15" x14ac:dyDescent="0.25">
      <c r="A4512" s="2">
        <v>45113.857256944444</v>
      </c>
      <c r="B4512">
        <f t="shared" si="140"/>
        <v>6</v>
      </c>
      <c r="C4512">
        <f t="shared" si="141"/>
        <v>7</v>
      </c>
      <c r="D4512" s="2">
        <f>DATE(2023,KB_s[[#This Row],[Monat]],KB_s[[#This Row],[Tag]])</f>
        <v>45113</v>
      </c>
      <c r="E4512" s="3">
        <f>WEEKNUM(KB_s[[#This Row],[kill_datetime]],2)</f>
        <v>28</v>
      </c>
      <c r="F4512" t="s">
        <v>185</v>
      </c>
      <c r="G4512" t="s">
        <v>13</v>
      </c>
      <c r="H4512" t="s">
        <v>23</v>
      </c>
      <c r="I4512" t="s">
        <v>20</v>
      </c>
      <c r="J4512" t="s">
        <v>29</v>
      </c>
      <c r="K4512" t="s">
        <v>17</v>
      </c>
      <c r="L4512" t="s">
        <v>150</v>
      </c>
      <c r="M4512" t="s">
        <v>66</v>
      </c>
      <c r="N4512" s="1">
        <v>4792818.4800000004</v>
      </c>
      <c r="O4512" s="1">
        <v>2286412.77</v>
      </c>
    </row>
    <row r="4513" spans="1:15" x14ac:dyDescent="0.25">
      <c r="A4513" s="2">
        <v>45113.89570601852</v>
      </c>
      <c r="B4513">
        <f t="shared" si="140"/>
        <v>6</v>
      </c>
      <c r="C4513">
        <f t="shared" si="141"/>
        <v>7</v>
      </c>
      <c r="D4513" s="2">
        <f>DATE(2023,KB_s[[#This Row],[Monat]],KB_s[[#This Row],[Tag]])</f>
        <v>45113</v>
      </c>
      <c r="E4513" s="3">
        <f>WEEKNUM(KB_s[[#This Row],[kill_datetime]],2)</f>
        <v>28</v>
      </c>
      <c r="F4513" t="s">
        <v>23</v>
      </c>
      <c r="G4513" t="s">
        <v>20</v>
      </c>
      <c r="H4513" t="s">
        <v>23</v>
      </c>
      <c r="I4513" t="s">
        <v>20</v>
      </c>
      <c r="J4513" t="s">
        <v>90</v>
      </c>
      <c r="K4513" t="s">
        <v>36</v>
      </c>
      <c r="L4513" t="s">
        <v>562</v>
      </c>
      <c r="M4513" t="s">
        <v>66</v>
      </c>
      <c r="N4513" s="1">
        <v>63512452.399999999</v>
      </c>
      <c r="O4513" s="1">
        <v>40416093.450000003</v>
      </c>
    </row>
    <row r="4514" spans="1:15" x14ac:dyDescent="0.25">
      <c r="A4514" s="2">
        <v>45114.004837962966</v>
      </c>
      <c r="B4514">
        <f t="shared" si="140"/>
        <v>7</v>
      </c>
      <c r="C4514">
        <f t="shared" si="141"/>
        <v>7</v>
      </c>
      <c r="D4514" s="2">
        <f>DATE(2023,KB_s[[#This Row],[Monat]],KB_s[[#This Row],[Tag]])</f>
        <v>45114</v>
      </c>
      <c r="E4514" s="3">
        <f>WEEKNUM(KB_s[[#This Row],[kill_datetime]],2)</f>
        <v>28</v>
      </c>
      <c r="F4514" t="s">
        <v>75</v>
      </c>
      <c r="G4514" t="s">
        <v>60</v>
      </c>
      <c r="H4514" t="s">
        <v>184</v>
      </c>
      <c r="I4514" t="s">
        <v>27</v>
      </c>
      <c r="J4514" t="s">
        <v>48</v>
      </c>
      <c r="K4514" t="s">
        <v>25</v>
      </c>
      <c r="L4514" t="s">
        <v>257</v>
      </c>
      <c r="M4514" t="s">
        <v>38</v>
      </c>
      <c r="N4514" s="1">
        <v>25718732</v>
      </c>
      <c r="O4514" s="1">
        <v>16509834.02</v>
      </c>
    </row>
    <row r="4515" spans="1:15" x14ac:dyDescent="0.25">
      <c r="A4515" s="2">
        <v>45114.045949074076</v>
      </c>
      <c r="B4515">
        <f t="shared" si="140"/>
        <v>7</v>
      </c>
      <c r="C4515">
        <f t="shared" si="141"/>
        <v>7</v>
      </c>
      <c r="D4515" s="2">
        <f>DATE(2023,KB_s[[#This Row],[Monat]],KB_s[[#This Row],[Tag]])</f>
        <v>45114</v>
      </c>
      <c r="E4515" s="3">
        <f>WEEKNUM(KB_s[[#This Row],[kill_datetime]],2)</f>
        <v>28</v>
      </c>
      <c r="F4515" t="s">
        <v>75</v>
      </c>
      <c r="G4515" t="s">
        <v>60</v>
      </c>
      <c r="H4515" t="s">
        <v>45</v>
      </c>
      <c r="I4515" t="s">
        <v>27</v>
      </c>
      <c r="J4515" t="s">
        <v>163</v>
      </c>
      <c r="K4515" t="s">
        <v>32</v>
      </c>
      <c r="L4515" t="s">
        <v>257</v>
      </c>
      <c r="M4515" t="s">
        <v>38</v>
      </c>
      <c r="N4515" s="1">
        <v>38231114.490000002</v>
      </c>
      <c r="O4515" s="1">
        <v>20596554</v>
      </c>
    </row>
    <row r="4516" spans="1:15" x14ac:dyDescent="0.25">
      <c r="A4516" s="2">
        <v>45114.098611111112</v>
      </c>
      <c r="B4516">
        <f t="shared" si="140"/>
        <v>7</v>
      </c>
      <c r="C4516">
        <f t="shared" si="141"/>
        <v>7</v>
      </c>
      <c r="D4516" s="2">
        <f>DATE(2023,KB_s[[#This Row],[Monat]],KB_s[[#This Row],[Tag]])</f>
        <v>45114</v>
      </c>
      <c r="E4516" s="3">
        <f>WEEKNUM(KB_s[[#This Row],[kill_datetime]],2)</f>
        <v>28</v>
      </c>
      <c r="F4516" t="s">
        <v>75</v>
      </c>
      <c r="G4516" t="s">
        <v>60</v>
      </c>
      <c r="H4516" t="s">
        <v>153</v>
      </c>
      <c r="I4516" t="s">
        <v>27</v>
      </c>
      <c r="J4516" t="s">
        <v>35</v>
      </c>
      <c r="K4516" t="s">
        <v>36</v>
      </c>
      <c r="L4516" t="s">
        <v>149</v>
      </c>
      <c r="M4516" t="s">
        <v>38</v>
      </c>
      <c r="N4516" s="1">
        <v>49533899.270000003</v>
      </c>
      <c r="O4516" s="1">
        <v>34525961.170000002</v>
      </c>
    </row>
    <row r="4517" spans="1:15" x14ac:dyDescent="0.25">
      <c r="A4517" s="2">
        <v>45114.099097222221</v>
      </c>
      <c r="B4517">
        <f t="shared" si="140"/>
        <v>7</v>
      </c>
      <c r="C4517">
        <f t="shared" si="141"/>
        <v>7</v>
      </c>
      <c r="D4517" s="2">
        <f>DATE(2023,KB_s[[#This Row],[Monat]],KB_s[[#This Row],[Tag]])</f>
        <v>45114</v>
      </c>
      <c r="E4517" s="3">
        <f>WEEKNUM(KB_s[[#This Row],[kill_datetime]],2)</f>
        <v>28</v>
      </c>
      <c r="F4517" t="s">
        <v>75</v>
      </c>
      <c r="G4517" t="s">
        <v>60</v>
      </c>
      <c r="H4517" t="s">
        <v>341</v>
      </c>
      <c r="I4517" t="s">
        <v>27</v>
      </c>
      <c r="J4517" t="s">
        <v>80</v>
      </c>
      <c r="K4517" t="s">
        <v>36</v>
      </c>
      <c r="L4517" t="s">
        <v>149</v>
      </c>
      <c r="M4517" t="s">
        <v>38</v>
      </c>
      <c r="N4517" s="1">
        <v>55076879.119999997</v>
      </c>
      <c r="O4517" s="1">
        <v>43342989.509999998</v>
      </c>
    </row>
    <row r="4518" spans="1:15" x14ac:dyDescent="0.25">
      <c r="A4518" s="2">
        <v>45114.109872685185</v>
      </c>
      <c r="B4518">
        <f t="shared" si="140"/>
        <v>7</v>
      </c>
      <c r="C4518">
        <f t="shared" si="141"/>
        <v>7</v>
      </c>
      <c r="D4518" s="2">
        <f>DATE(2023,KB_s[[#This Row],[Monat]],KB_s[[#This Row],[Tag]])</f>
        <v>45114</v>
      </c>
      <c r="E4518" s="3">
        <f>WEEKNUM(KB_s[[#This Row],[kill_datetime]],2)</f>
        <v>28</v>
      </c>
      <c r="F4518" t="s">
        <v>22</v>
      </c>
      <c r="G4518" t="s">
        <v>13</v>
      </c>
      <c r="H4518" t="s">
        <v>307</v>
      </c>
      <c r="I4518" t="s">
        <v>20</v>
      </c>
      <c r="J4518" t="s">
        <v>54</v>
      </c>
      <c r="K4518" t="s">
        <v>17</v>
      </c>
      <c r="L4518" t="s">
        <v>206</v>
      </c>
      <c r="M4518" t="s">
        <v>78</v>
      </c>
      <c r="N4518" s="1">
        <v>2662305.2599999998</v>
      </c>
      <c r="O4518" s="1">
        <v>1083013.75</v>
      </c>
    </row>
    <row r="4519" spans="1:15" x14ac:dyDescent="0.25">
      <c r="A4519" s="2">
        <v>45114.110011574077</v>
      </c>
      <c r="B4519">
        <f t="shared" si="140"/>
        <v>7</v>
      </c>
      <c r="C4519">
        <f t="shared" si="141"/>
        <v>7</v>
      </c>
      <c r="D4519" s="2">
        <f>DATE(2023,KB_s[[#This Row],[Monat]],KB_s[[#This Row],[Tag]])</f>
        <v>45114</v>
      </c>
      <c r="E4519" s="3">
        <f>WEEKNUM(KB_s[[#This Row],[kill_datetime]],2)</f>
        <v>28</v>
      </c>
      <c r="F4519" t="s">
        <v>41</v>
      </c>
      <c r="G4519" t="s">
        <v>13</v>
      </c>
      <c r="H4519" t="s">
        <v>375</v>
      </c>
      <c r="I4519" t="s">
        <v>20</v>
      </c>
      <c r="J4519" t="s">
        <v>233</v>
      </c>
      <c r="K4519" t="s">
        <v>17</v>
      </c>
      <c r="L4519" t="s">
        <v>206</v>
      </c>
      <c r="M4519" t="s">
        <v>78</v>
      </c>
      <c r="N4519" s="1">
        <v>2585884.2200000002</v>
      </c>
      <c r="O4519" s="1">
        <v>1257429.05</v>
      </c>
    </row>
    <row r="4520" spans="1:15" x14ac:dyDescent="0.25">
      <c r="A4520" s="2">
        <v>45114.110150462962</v>
      </c>
      <c r="B4520">
        <f t="shared" si="140"/>
        <v>7</v>
      </c>
      <c r="C4520">
        <f t="shared" si="141"/>
        <v>7</v>
      </c>
      <c r="D4520" s="2">
        <f>DATE(2023,KB_s[[#This Row],[Monat]],KB_s[[#This Row],[Tag]])</f>
        <v>45114</v>
      </c>
      <c r="E4520" s="3">
        <f>WEEKNUM(KB_s[[#This Row],[kill_datetime]],2)</f>
        <v>28</v>
      </c>
      <c r="F4520" t="s">
        <v>21</v>
      </c>
      <c r="G4520" t="s">
        <v>13</v>
      </c>
      <c r="H4520" t="s">
        <v>75</v>
      </c>
      <c r="I4520" t="s">
        <v>60</v>
      </c>
      <c r="J4520" t="s">
        <v>163</v>
      </c>
      <c r="K4520" t="s">
        <v>32</v>
      </c>
      <c r="L4520" t="s">
        <v>107</v>
      </c>
      <c r="M4520" t="s">
        <v>78</v>
      </c>
      <c r="N4520" s="1">
        <v>12985022.6</v>
      </c>
      <c r="O4520" s="1">
        <v>4317504.03</v>
      </c>
    </row>
    <row r="4521" spans="1:15" x14ac:dyDescent="0.25">
      <c r="A4521" s="2">
        <v>45114.110266203701</v>
      </c>
      <c r="B4521">
        <f t="shared" si="140"/>
        <v>7</v>
      </c>
      <c r="C4521">
        <f t="shared" si="141"/>
        <v>7</v>
      </c>
      <c r="D4521" s="2">
        <f>DATE(2023,KB_s[[#This Row],[Monat]],KB_s[[#This Row],[Tag]])</f>
        <v>45114</v>
      </c>
      <c r="E4521" s="3">
        <f>WEEKNUM(KB_s[[#This Row],[kill_datetime]],2)</f>
        <v>28</v>
      </c>
      <c r="F4521" t="s">
        <v>172</v>
      </c>
      <c r="G4521" t="s">
        <v>13</v>
      </c>
      <c r="H4521" t="s">
        <v>307</v>
      </c>
      <c r="I4521" t="s">
        <v>20</v>
      </c>
      <c r="J4521" t="s">
        <v>54</v>
      </c>
      <c r="K4521" t="s">
        <v>17</v>
      </c>
      <c r="L4521" t="s">
        <v>206</v>
      </c>
      <c r="M4521" t="s">
        <v>78</v>
      </c>
      <c r="N4521" s="1">
        <v>2647455.84</v>
      </c>
      <c r="O4521" s="1">
        <v>2049276.42</v>
      </c>
    </row>
    <row r="4522" spans="1:15" x14ac:dyDescent="0.25">
      <c r="A4522" s="2">
        <v>45114.11042824074</v>
      </c>
      <c r="B4522">
        <f t="shared" si="140"/>
        <v>7</v>
      </c>
      <c r="C4522">
        <f t="shared" si="141"/>
        <v>7</v>
      </c>
      <c r="D4522" s="2">
        <f>DATE(2023,KB_s[[#This Row],[Monat]],KB_s[[#This Row],[Tag]])</f>
        <v>45114</v>
      </c>
      <c r="E4522" s="3">
        <f>WEEKNUM(KB_s[[#This Row],[kill_datetime]],2)</f>
        <v>28</v>
      </c>
      <c r="F4522" t="s">
        <v>172</v>
      </c>
      <c r="G4522" t="s">
        <v>13</v>
      </c>
      <c r="H4522" t="s">
        <v>277</v>
      </c>
      <c r="I4522" t="s">
        <v>20</v>
      </c>
      <c r="J4522" t="s">
        <v>54</v>
      </c>
      <c r="K4522" t="s">
        <v>17</v>
      </c>
      <c r="L4522" t="s">
        <v>206</v>
      </c>
      <c r="M4522" t="s">
        <v>78</v>
      </c>
      <c r="N4522" s="1">
        <v>2650637.86</v>
      </c>
      <c r="O4522" s="1">
        <v>2054737.81</v>
      </c>
    </row>
    <row r="4523" spans="1:15" x14ac:dyDescent="0.25">
      <c r="A4523" s="2">
        <v>45114.110439814816</v>
      </c>
      <c r="B4523">
        <f t="shared" si="140"/>
        <v>7</v>
      </c>
      <c r="C4523">
        <f t="shared" si="141"/>
        <v>7</v>
      </c>
      <c r="D4523" s="2">
        <f>DATE(2023,KB_s[[#This Row],[Monat]],KB_s[[#This Row],[Tag]])</f>
        <v>45114</v>
      </c>
      <c r="E4523" s="3">
        <f>WEEKNUM(KB_s[[#This Row],[kill_datetime]],2)</f>
        <v>28</v>
      </c>
      <c r="F4523" t="s">
        <v>41</v>
      </c>
      <c r="G4523" t="s">
        <v>13</v>
      </c>
      <c r="H4523" t="s">
        <v>23</v>
      </c>
      <c r="I4523" t="s">
        <v>20</v>
      </c>
      <c r="J4523" t="s">
        <v>54</v>
      </c>
      <c r="K4523" t="s">
        <v>17</v>
      </c>
      <c r="L4523" t="s">
        <v>206</v>
      </c>
      <c r="M4523" t="s">
        <v>78</v>
      </c>
      <c r="N4523" s="1">
        <v>2556196.56</v>
      </c>
      <c r="O4523" s="1">
        <v>1414828.3</v>
      </c>
    </row>
    <row r="4524" spans="1:15" x14ac:dyDescent="0.25">
      <c r="A4524" s="2">
        <v>45114.110474537039</v>
      </c>
      <c r="B4524">
        <f t="shared" si="140"/>
        <v>7</v>
      </c>
      <c r="C4524">
        <f t="shared" si="141"/>
        <v>7</v>
      </c>
      <c r="D4524" s="2">
        <f>DATE(2023,KB_s[[#This Row],[Monat]],KB_s[[#This Row],[Tag]])</f>
        <v>45114</v>
      </c>
      <c r="E4524" s="3">
        <f>WEEKNUM(KB_s[[#This Row],[kill_datetime]],2)</f>
        <v>28</v>
      </c>
      <c r="F4524" t="s">
        <v>41</v>
      </c>
      <c r="G4524" t="s">
        <v>13</v>
      </c>
      <c r="H4524" t="s">
        <v>194</v>
      </c>
      <c r="I4524" t="s">
        <v>20</v>
      </c>
      <c r="J4524" t="s">
        <v>54</v>
      </c>
      <c r="K4524" t="s">
        <v>17</v>
      </c>
      <c r="L4524" t="s">
        <v>206</v>
      </c>
      <c r="M4524" t="s">
        <v>78</v>
      </c>
      <c r="N4524" s="1">
        <v>2651698.5299999998</v>
      </c>
      <c r="O4524" s="1">
        <v>1111604.76</v>
      </c>
    </row>
    <row r="4525" spans="1:15" x14ac:dyDescent="0.25">
      <c r="A4525" s="2">
        <v>45114.110555555555</v>
      </c>
      <c r="B4525">
        <f t="shared" si="140"/>
        <v>7</v>
      </c>
      <c r="C4525">
        <f t="shared" si="141"/>
        <v>7</v>
      </c>
      <c r="D4525" s="2">
        <f>DATE(2023,KB_s[[#This Row],[Monat]],KB_s[[#This Row],[Tag]])</f>
        <v>45114</v>
      </c>
      <c r="E4525" s="3">
        <f>WEEKNUM(KB_s[[#This Row],[kill_datetime]],2)</f>
        <v>28</v>
      </c>
      <c r="F4525" t="s">
        <v>172</v>
      </c>
      <c r="G4525" t="s">
        <v>13</v>
      </c>
      <c r="H4525" t="s">
        <v>23</v>
      </c>
      <c r="I4525" t="s">
        <v>20</v>
      </c>
      <c r="J4525" t="s">
        <v>54</v>
      </c>
      <c r="K4525" t="s">
        <v>17</v>
      </c>
      <c r="L4525" t="s">
        <v>206</v>
      </c>
      <c r="M4525" t="s">
        <v>78</v>
      </c>
      <c r="N4525" s="1">
        <v>2753586.96</v>
      </c>
      <c r="O4525" s="1">
        <v>1261284.24</v>
      </c>
    </row>
    <row r="4526" spans="1:15" x14ac:dyDescent="0.25">
      <c r="A4526" s="2">
        <v>45114.110636574071</v>
      </c>
      <c r="B4526">
        <f t="shared" si="140"/>
        <v>7</v>
      </c>
      <c r="C4526">
        <f t="shared" si="141"/>
        <v>7</v>
      </c>
      <c r="D4526" s="2">
        <f>DATE(2023,KB_s[[#This Row],[Monat]],KB_s[[#This Row],[Tag]])</f>
        <v>45114</v>
      </c>
      <c r="E4526" s="3">
        <f>WEEKNUM(KB_s[[#This Row],[kill_datetime]],2)</f>
        <v>28</v>
      </c>
      <c r="F4526" t="s">
        <v>22</v>
      </c>
      <c r="G4526" t="s">
        <v>13</v>
      </c>
      <c r="H4526" t="s">
        <v>82</v>
      </c>
      <c r="I4526" t="s">
        <v>20</v>
      </c>
      <c r="J4526" t="s">
        <v>54</v>
      </c>
      <c r="K4526" t="s">
        <v>17</v>
      </c>
      <c r="L4526" t="s">
        <v>206</v>
      </c>
      <c r="M4526" t="s">
        <v>78</v>
      </c>
      <c r="N4526" s="1">
        <v>2551953.87</v>
      </c>
      <c r="O4526" s="1">
        <v>1732651.26</v>
      </c>
    </row>
    <row r="4527" spans="1:15" x14ac:dyDescent="0.25">
      <c r="A4527" s="2">
        <v>45114.112719907411</v>
      </c>
      <c r="B4527">
        <f t="shared" si="140"/>
        <v>7</v>
      </c>
      <c r="C4527">
        <f t="shared" si="141"/>
        <v>7</v>
      </c>
      <c r="D4527" s="2">
        <f>DATE(2023,KB_s[[#This Row],[Monat]],KB_s[[#This Row],[Tag]])</f>
        <v>45114</v>
      </c>
      <c r="E4527" s="3">
        <f>WEEKNUM(KB_s[[#This Row],[kill_datetime]],2)</f>
        <v>28</v>
      </c>
      <c r="F4527" t="s">
        <v>22</v>
      </c>
      <c r="G4527" t="s">
        <v>13</v>
      </c>
      <c r="H4527" t="s">
        <v>349</v>
      </c>
      <c r="I4527" t="s">
        <v>20</v>
      </c>
      <c r="J4527" t="s">
        <v>193</v>
      </c>
      <c r="K4527" t="s">
        <v>17</v>
      </c>
      <c r="L4527" t="s">
        <v>77</v>
      </c>
      <c r="M4527" t="s">
        <v>78</v>
      </c>
      <c r="N4527" s="1">
        <v>4179388.41</v>
      </c>
      <c r="O4527" s="1">
        <v>3434026.29</v>
      </c>
    </row>
    <row r="4528" spans="1:15" x14ac:dyDescent="0.25">
      <c r="A4528" s="2">
        <v>45114.112800925926</v>
      </c>
      <c r="B4528">
        <f t="shared" si="140"/>
        <v>7</v>
      </c>
      <c r="C4528">
        <f t="shared" si="141"/>
        <v>7</v>
      </c>
      <c r="D4528" s="2">
        <f>DATE(2023,KB_s[[#This Row],[Monat]],KB_s[[#This Row],[Tag]])</f>
        <v>45114</v>
      </c>
      <c r="E4528" s="3">
        <f>WEEKNUM(KB_s[[#This Row],[kill_datetime]],2)</f>
        <v>28</v>
      </c>
      <c r="F4528" t="s">
        <v>230</v>
      </c>
      <c r="G4528" t="s">
        <v>13</v>
      </c>
      <c r="H4528" t="s">
        <v>23</v>
      </c>
      <c r="I4528" t="s">
        <v>20</v>
      </c>
      <c r="J4528" t="s">
        <v>54</v>
      </c>
      <c r="K4528" t="s">
        <v>17</v>
      </c>
      <c r="L4528" t="s">
        <v>77</v>
      </c>
      <c r="M4528" t="s">
        <v>78</v>
      </c>
      <c r="N4528" s="1">
        <v>2392751.52</v>
      </c>
      <c r="O4528" s="1">
        <v>1617072.59</v>
      </c>
    </row>
    <row r="4529" spans="1:15" x14ac:dyDescent="0.25">
      <c r="A4529" s="2">
        <v>45114.112858796296</v>
      </c>
      <c r="B4529">
        <f t="shared" si="140"/>
        <v>7</v>
      </c>
      <c r="C4529">
        <f t="shared" si="141"/>
        <v>7</v>
      </c>
      <c r="D4529" s="2">
        <f>DATE(2023,KB_s[[#This Row],[Monat]],KB_s[[#This Row],[Tag]])</f>
        <v>45114</v>
      </c>
      <c r="E4529" s="3">
        <f>WEEKNUM(KB_s[[#This Row],[kill_datetime]],2)</f>
        <v>28</v>
      </c>
      <c r="F4529" t="s">
        <v>92</v>
      </c>
      <c r="G4529" t="s">
        <v>13</v>
      </c>
      <c r="H4529" t="s">
        <v>307</v>
      </c>
      <c r="I4529" t="s">
        <v>20</v>
      </c>
      <c r="J4529" t="s">
        <v>30</v>
      </c>
      <c r="K4529" t="s">
        <v>17</v>
      </c>
      <c r="L4529" t="s">
        <v>77</v>
      </c>
      <c r="M4529" t="s">
        <v>78</v>
      </c>
      <c r="N4529" s="1">
        <v>4696919.03</v>
      </c>
      <c r="O4529" s="1">
        <v>2458627.5</v>
      </c>
    </row>
    <row r="4530" spans="1:15" x14ac:dyDescent="0.25">
      <c r="A4530" s="2">
        <v>45114.112928240742</v>
      </c>
      <c r="B4530">
        <f t="shared" si="140"/>
        <v>7</v>
      </c>
      <c r="C4530">
        <f t="shared" si="141"/>
        <v>7</v>
      </c>
      <c r="D4530" s="2">
        <f>DATE(2023,KB_s[[#This Row],[Monat]],KB_s[[#This Row],[Tag]])</f>
        <v>45114</v>
      </c>
      <c r="E4530" s="3">
        <f>WEEKNUM(KB_s[[#This Row],[kill_datetime]],2)</f>
        <v>28</v>
      </c>
      <c r="F4530" t="s">
        <v>21</v>
      </c>
      <c r="G4530" t="s">
        <v>13</v>
      </c>
      <c r="H4530" t="s">
        <v>563</v>
      </c>
      <c r="I4530" t="s">
        <v>20</v>
      </c>
      <c r="J4530" t="s">
        <v>137</v>
      </c>
      <c r="K4530" t="s">
        <v>17</v>
      </c>
      <c r="L4530" t="s">
        <v>77</v>
      </c>
      <c r="M4530" t="s">
        <v>78</v>
      </c>
      <c r="N4530" s="1">
        <v>5848560.8200000003</v>
      </c>
      <c r="O4530" s="1">
        <v>5477500.5899999999</v>
      </c>
    </row>
    <row r="4531" spans="1:15" x14ac:dyDescent="0.25">
      <c r="A4531" s="2">
        <v>45114.112997685188</v>
      </c>
      <c r="B4531">
        <f t="shared" si="140"/>
        <v>7</v>
      </c>
      <c r="C4531">
        <f t="shared" si="141"/>
        <v>7</v>
      </c>
      <c r="D4531" s="2">
        <f>DATE(2023,KB_s[[#This Row],[Monat]],KB_s[[#This Row],[Tag]])</f>
        <v>45114</v>
      </c>
      <c r="E4531" s="3">
        <f>WEEKNUM(KB_s[[#This Row],[kill_datetime]],2)</f>
        <v>28</v>
      </c>
      <c r="F4531" t="s">
        <v>92</v>
      </c>
      <c r="G4531" t="s">
        <v>13</v>
      </c>
      <c r="H4531" t="s">
        <v>241</v>
      </c>
      <c r="I4531" t="s">
        <v>20</v>
      </c>
      <c r="J4531" t="s">
        <v>54</v>
      </c>
      <c r="K4531" t="s">
        <v>17</v>
      </c>
      <c r="L4531" t="s">
        <v>77</v>
      </c>
      <c r="M4531" t="s">
        <v>78</v>
      </c>
      <c r="N4531" s="1">
        <v>2457041.46</v>
      </c>
      <c r="O4531" s="1">
        <v>1669431.09</v>
      </c>
    </row>
    <row r="4532" spans="1:15" x14ac:dyDescent="0.25">
      <c r="A4532" s="2">
        <v>45114.113067129627</v>
      </c>
      <c r="B4532">
        <f t="shared" si="140"/>
        <v>7</v>
      </c>
      <c r="C4532">
        <f t="shared" si="141"/>
        <v>7</v>
      </c>
      <c r="D4532" s="2">
        <f>DATE(2023,KB_s[[#This Row],[Monat]],KB_s[[#This Row],[Tag]])</f>
        <v>45114</v>
      </c>
      <c r="E4532" s="3">
        <f>WEEKNUM(KB_s[[#This Row],[kill_datetime]],2)</f>
        <v>28</v>
      </c>
      <c r="F4532" t="s">
        <v>21</v>
      </c>
      <c r="G4532" t="s">
        <v>13</v>
      </c>
      <c r="H4532" t="s">
        <v>40</v>
      </c>
      <c r="I4532" t="s">
        <v>20</v>
      </c>
      <c r="J4532" t="s">
        <v>30</v>
      </c>
      <c r="K4532" t="s">
        <v>17</v>
      </c>
      <c r="L4532" t="s">
        <v>77</v>
      </c>
      <c r="M4532" t="s">
        <v>78</v>
      </c>
      <c r="N4532" s="1">
        <v>4680373.74</v>
      </c>
      <c r="O4532" s="1">
        <v>2160495.4</v>
      </c>
    </row>
    <row r="4533" spans="1:15" x14ac:dyDescent="0.25">
      <c r="A4533" s="2">
        <v>45114.113287037035</v>
      </c>
      <c r="B4533">
        <f t="shared" si="140"/>
        <v>7</v>
      </c>
      <c r="C4533">
        <f t="shared" si="141"/>
        <v>7</v>
      </c>
      <c r="D4533" s="2">
        <f>DATE(2023,KB_s[[#This Row],[Monat]],KB_s[[#This Row],[Tag]])</f>
        <v>45114</v>
      </c>
      <c r="E4533" s="3">
        <f>WEEKNUM(KB_s[[#This Row],[kill_datetime]],2)</f>
        <v>28</v>
      </c>
      <c r="F4533" t="s">
        <v>22</v>
      </c>
      <c r="G4533" t="s">
        <v>13</v>
      </c>
      <c r="H4533" t="s">
        <v>241</v>
      </c>
      <c r="I4533" t="s">
        <v>20</v>
      </c>
      <c r="J4533" t="s">
        <v>54</v>
      </c>
      <c r="K4533" t="s">
        <v>17</v>
      </c>
      <c r="L4533" t="s">
        <v>77</v>
      </c>
      <c r="M4533" t="s">
        <v>78</v>
      </c>
      <c r="N4533" s="1">
        <v>2475996.54</v>
      </c>
      <c r="O4533" s="1">
        <v>2097472.4300000002</v>
      </c>
    </row>
    <row r="4534" spans="1:15" x14ac:dyDescent="0.25">
      <c r="A4534" s="2">
        <v>45114.113356481481</v>
      </c>
      <c r="B4534">
        <f t="shared" si="140"/>
        <v>7</v>
      </c>
      <c r="C4534">
        <f t="shared" si="141"/>
        <v>7</v>
      </c>
      <c r="D4534" s="2">
        <f>DATE(2023,KB_s[[#This Row],[Monat]],KB_s[[#This Row],[Tag]])</f>
        <v>45114</v>
      </c>
      <c r="E4534" s="3">
        <f>WEEKNUM(KB_s[[#This Row],[kill_datetime]],2)</f>
        <v>28</v>
      </c>
      <c r="F4534" t="s">
        <v>12</v>
      </c>
      <c r="G4534" t="s">
        <v>13</v>
      </c>
      <c r="H4534" t="s">
        <v>270</v>
      </c>
      <c r="I4534" t="s">
        <v>20</v>
      </c>
      <c r="J4534" t="s">
        <v>30</v>
      </c>
      <c r="K4534" t="s">
        <v>17</v>
      </c>
      <c r="L4534" t="s">
        <v>77</v>
      </c>
      <c r="M4534" t="s">
        <v>78</v>
      </c>
      <c r="N4534" s="1">
        <v>29963732.449999999</v>
      </c>
      <c r="O4534" s="1">
        <v>8181690.6100000003</v>
      </c>
    </row>
    <row r="4535" spans="1:15" x14ac:dyDescent="0.25">
      <c r="A4535" s="2">
        <v>45114.11341435185</v>
      </c>
      <c r="B4535">
        <f t="shared" si="140"/>
        <v>7</v>
      </c>
      <c r="C4535">
        <f t="shared" si="141"/>
        <v>7</v>
      </c>
      <c r="D4535" s="2">
        <f>DATE(2023,KB_s[[#This Row],[Monat]],KB_s[[#This Row],[Tag]])</f>
        <v>45114</v>
      </c>
      <c r="E4535" s="3">
        <f>WEEKNUM(KB_s[[#This Row],[kill_datetime]],2)</f>
        <v>28</v>
      </c>
      <c r="F4535" t="s">
        <v>70</v>
      </c>
      <c r="G4535" t="s">
        <v>13</v>
      </c>
      <c r="H4535" t="s">
        <v>557</v>
      </c>
      <c r="I4535" t="s">
        <v>20</v>
      </c>
      <c r="J4535" t="s">
        <v>54</v>
      </c>
      <c r="K4535" t="s">
        <v>17</v>
      </c>
      <c r="L4535" t="s">
        <v>77</v>
      </c>
      <c r="M4535" t="s">
        <v>78</v>
      </c>
      <c r="N4535" s="1">
        <v>8326325.1699999999</v>
      </c>
      <c r="O4535" s="1">
        <v>7184794.8499999996</v>
      </c>
    </row>
    <row r="4536" spans="1:15" x14ac:dyDescent="0.25">
      <c r="A4536" s="2">
        <v>45114.11341435185</v>
      </c>
      <c r="B4536">
        <f t="shared" si="140"/>
        <v>7</v>
      </c>
      <c r="C4536">
        <f t="shared" si="141"/>
        <v>7</v>
      </c>
      <c r="D4536" s="2">
        <f>DATE(2023,KB_s[[#This Row],[Monat]],KB_s[[#This Row],[Tag]])</f>
        <v>45114</v>
      </c>
      <c r="E4536" s="3">
        <f>WEEKNUM(KB_s[[#This Row],[kill_datetime]],2)</f>
        <v>28</v>
      </c>
      <c r="F4536" t="s">
        <v>67</v>
      </c>
      <c r="G4536" t="s">
        <v>13</v>
      </c>
      <c r="H4536" t="s">
        <v>23</v>
      </c>
      <c r="I4536" t="s">
        <v>20</v>
      </c>
      <c r="J4536" t="s">
        <v>54</v>
      </c>
      <c r="K4536" t="s">
        <v>17</v>
      </c>
      <c r="L4536" t="s">
        <v>77</v>
      </c>
      <c r="M4536" t="s">
        <v>78</v>
      </c>
      <c r="N4536" s="1">
        <v>2471753.85</v>
      </c>
      <c r="O4536" s="1">
        <v>973931.23</v>
      </c>
    </row>
    <row r="4537" spans="1:15" x14ac:dyDescent="0.25">
      <c r="A4537" s="2">
        <v>45114.113506944443</v>
      </c>
      <c r="B4537">
        <f t="shared" si="140"/>
        <v>7</v>
      </c>
      <c r="C4537">
        <f t="shared" si="141"/>
        <v>7</v>
      </c>
      <c r="D4537" s="2">
        <f>DATE(2023,KB_s[[#This Row],[Monat]],KB_s[[#This Row],[Tag]])</f>
        <v>45114</v>
      </c>
      <c r="E4537" s="3">
        <f>WEEKNUM(KB_s[[#This Row],[kill_datetime]],2)</f>
        <v>28</v>
      </c>
      <c r="F4537" t="s">
        <v>21</v>
      </c>
      <c r="G4537" t="s">
        <v>13</v>
      </c>
      <c r="H4537" t="s">
        <v>23</v>
      </c>
      <c r="I4537" t="s">
        <v>20</v>
      </c>
      <c r="J4537" t="s">
        <v>30</v>
      </c>
      <c r="K4537" t="s">
        <v>17</v>
      </c>
      <c r="L4537" t="s">
        <v>77</v>
      </c>
      <c r="M4537" t="s">
        <v>78</v>
      </c>
      <c r="N4537" s="1">
        <v>5223578.22</v>
      </c>
      <c r="O4537" s="1">
        <v>4544356.29</v>
      </c>
    </row>
    <row r="4538" spans="1:15" x14ac:dyDescent="0.25">
      <c r="A4538" s="2">
        <v>45114.113518518519</v>
      </c>
      <c r="B4538">
        <f t="shared" si="140"/>
        <v>7</v>
      </c>
      <c r="C4538">
        <f t="shared" si="141"/>
        <v>7</v>
      </c>
      <c r="D4538" s="2">
        <f>DATE(2023,KB_s[[#This Row],[Monat]],KB_s[[#This Row],[Tag]])</f>
        <v>45114</v>
      </c>
      <c r="E4538" s="3">
        <f>WEEKNUM(KB_s[[#This Row],[kill_datetime]],2)</f>
        <v>28</v>
      </c>
      <c r="F4538" t="s">
        <v>12</v>
      </c>
      <c r="G4538" t="s">
        <v>13</v>
      </c>
      <c r="H4538" t="s">
        <v>23</v>
      </c>
      <c r="I4538" t="s">
        <v>20</v>
      </c>
      <c r="J4538" t="s">
        <v>123</v>
      </c>
      <c r="K4538" t="s">
        <v>17</v>
      </c>
      <c r="L4538" t="s">
        <v>77</v>
      </c>
      <c r="M4538" t="s">
        <v>78</v>
      </c>
      <c r="N4538" s="1">
        <v>6609661.5700000003</v>
      </c>
      <c r="O4538" s="1">
        <v>4164469.12</v>
      </c>
    </row>
    <row r="4539" spans="1:15" x14ac:dyDescent="0.25">
      <c r="A4539" s="2">
        <v>45114.113553240742</v>
      </c>
      <c r="B4539">
        <f t="shared" si="140"/>
        <v>7</v>
      </c>
      <c r="C4539">
        <f t="shared" si="141"/>
        <v>7</v>
      </c>
      <c r="D4539" s="2">
        <f>DATE(2023,KB_s[[#This Row],[Monat]],KB_s[[#This Row],[Tag]])</f>
        <v>45114</v>
      </c>
      <c r="E4539" s="3">
        <f>WEEKNUM(KB_s[[#This Row],[kill_datetime]],2)</f>
        <v>28</v>
      </c>
      <c r="F4539" t="s">
        <v>22</v>
      </c>
      <c r="G4539" t="s">
        <v>13</v>
      </c>
      <c r="H4539" t="s">
        <v>23</v>
      </c>
      <c r="I4539" t="s">
        <v>20</v>
      </c>
      <c r="J4539" t="s">
        <v>54</v>
      </c>
      <c r="K4539" t="s">
        <v>17</v>
      </c>
      <c r="L4539" t="s">
        <v>77</v>
      </c>
      <c r="M4539" t="s">
        <v>78</v>
      </c>
      <c r="N4539" s="1">
        <v>2461147.13</v>
      </c>
      <c r="O4539" s="1">
        <v>1546459.06</v>
      </c>
    </row>
    <row r="4540" spans="1:15" x14ac:dyDescent="0.25">
      <c r="A4540" s="2">
        <v>45114.113599537035</v>
      </c>
      <c r="B4540">
        <f t="shared" si="140"/>
        <v>7</v>
      </c>
      <c r="C4540">
        <f t="shared" si="141"/>
        <v>7</v>
      </c>
      <c r="D4540" s="2">
        <f>DATE(2023,KB_s[[#This Row],[Monat]],KB_s[[#This Row],[Tag]])</f>
        <v>45114</v>
      </c>
      <c r="E4540" s="3">
        <f>WEEKNUM(KB_s[[#This Row],[kill_datetime]],2)</f>
        <v>28</v>
      </c>
      <c r="F4540" t="s">
        <v>602</v>
      </c>
      <c r="G4540" t="s">
        <v>13</v>
      </c>
      <c r="H4540" t="s">
        <v>23</v>
      </c>
      <c r="I4540" t="s">
        <v>20</v>
      </c>
      <c r="J4540" t="s">
        <v>54</v>
      </c>
      <c r="K4540" t="s">
        <v>17</v>
      </c>
      <c r="L4540" t="s">
        <v>77</v>
      </c>
      <c r="M4540" t="s">
        <v>78</v>
      </c>
      <c r="N4540" s="1">
        <v>2558770.4500000002</v>
      </c>
      <c r="O4540" s="1">
        <v>1875564.82</v>
      </c>
    </row>
    <row r="4541" spans="1:15" x14ac:dyDescent="0.25">
      <c r="A4541" s="2">
        <v>45114.113622685189</v>
      </c>
      <c r="B4541">
        <f t="shared" si="140"/>
        <v>7</v>
      </c>
      <c r="C4541">
        <f t="shared" si="141"/>
        <v>7</v>
      </c>
      <c r="D4541" s="2">
        <f>DATE(2023,KB_s[[#This Row],[Monat]],KB_s[[#This Row],[Tag]])</f>
        <v>45114</v>
      </c>
      <c r="E4541" s="3">
        <f>WEEKNUM(KB_s[[#This Row],[kill_datetime]],2)</f>
        <v>28</v>
      </c>
      <c r="F4541" t="s">
        <v>12</v>
      </c>
      <c r="G4541" t="s">
        <v>13</v>
      </c>
      <c r="H4541" t="s">
        <v>89</v>
      </c>
      <c r="I4541" t="s">
        <v>20</v>
      </c>
      <c r="J4541" t="s">
        <v>54</v>
      </c>
      <c r="K4541" t="s">
        <v>17</v>
      </c>
      <c r="L4541" t="s">
        <v>77</v>
      </c>
      <c r="M4541" t="s">
        <v>78</v>
      </c>
      <c r="N4541" s="1">
        <v>2650637.86</v>
      </c>
      <c r="O4541" s="1">
        <v>1416843.56</v>
      </c>
    </row>
    <row r="4542" spans="1:15" x14ac:dyDescent="0.25">
      <c r="A4542" s="2">
        <v>45114.113761574074</v>
      </c>
      <c r="B4542">
        <f t="shared" si="140"/>
        <v>7</v>
      </c>
      <c r="C4542">
        <f t="shared" si="141"/>
        <v>7</v>
      </c>
      <c r="D4542" s="2">
        <f>DATE(2023,KB_s[[#This Row],[Monat]],KB_s[[#This Row],[Tag]])</f>
        <v>45114</v>
      </c>
      <c r="E4542" s="3">
        <f>WEEKNUM(KB_s[[#This Row],[kill_datetime]],2)</f>
        <v>28</v>
      </c>
      <c r="F4542" t="s">
        <v>22</v>
      </c>
      <c r="G4542" t="s">
        <v>13</v>
      </c>
      <c r="H4542" t="s">
        <v>682</v>
      </c>
      <c r="I4542" t="s">
        <v>20</v>
      </c>
      <c r="J4542" t="s">
        <v>30</v>
      </c>
      <c r="K4542" t="s">
        <v>17</v>
      </c>
      <c r="L4542" t="s">
        <v>77</v>
      </c>
      <c r="M4542" t="s">
        <v>78</v>
      </c>
      <c r="N4542" s="1">
        <v>4537201.0599999996</v>
      </c>
      <c r="O4542" s="1">
        <v>1604857.42</v>
      </c>
    </row>
    <row r="4543" spans="1:15" x14ac:dyDescent="0.25">
      <c r="A4543" s="2">
        <v>45114.113807870373</v>
      </c>
      <c r="B4543">
        <f t="shared" si="140"/>
        <v>7</v>
      </c>
      <c r="C4543">
        <f t="shared" si="141"/>
        <v>7</v>
      </c>
      <c r="D4543" s="2">
        <f>DATE(2023,KB_s[[#This Row],[Monat]],KB_s[[#This Row],[Tag]])</f>
        <v>45114</v>
      </c>
      <c r="E4543" s="3">
        <f>WEEKNUM(KB_s[[#This Row],[kill_datetime]],2)</f>
        <v>28</v>
      </c>
      <c r="F4543" t="s">
        <v>12</v>
      </c>
      <c r="G4543" t="s">
        <v>13</v>
      </c>
      <c r="H4543" t="s">
        <v>23</v>
      </c>
      <c r="I4543" t="s">
        <v>20</v>
      </c>
      <c r="J4543" t="s">
        <v>30</v>
      </c>
      <c r="K4543" t="s">
        <v>17</v>
      </c>
      <c r="L4543" t="s">
        <v>77</v>
      </c>
      <c r="M4543" t="s">
        <v>78</v>
      </c>
      <c r="N4543" s="1">
        <v>4678747.53</v>
      </c>
      <c r="O4543" s="1">
        <v>4137747.23</v>
      </c>
    </row>
    <row r="4544" spans="1:15" x14ac:dyDescent="0.25">
      <c r="A4544" s="2">
        <v>45114.113935185182</v>
      </c>
      <c r="B4544">
        <f t="shared" si="140"/>
        <v>7</v>
      </c>
      <c r="C4544">
        <f t="shared" si="141"/>
        <v>7</v>
      </c>
      <c r="D4544" s="2">
        <f>DATE(2023,KB_s[[#This Row],[Monat]],KB_s[[#This Row],[Tag]])</f>
        <v>45114</v>
      </c>
      <c r="E4544" s="3">
        <f>WEEKNUM(KB_s[[#This Row],[kill_datetime]],2)</f>
        <v>28</v>
      </c>
      <c r="F4544" t="s">
        <v>22</v>
      </c>
      <c r="G4544" t="s">
        <v>13</v>
      </c>
      <c r="H4544" t="s">
        <v>28</v>
      </c>
      <c r="I4544" t="s">
        <v>20</v>
      </c>
      <c r="J4544" t="s">
        <v>54</v>
      </c>
      <c r="K4544" t="s">
        <v>17</v>
      </c>
      <c r="L4544" t="s">
        <v>77</v>
      </c>
      <c r="M4544" t="s">
        <v>78</v>
      </c>
      <c r="N4544" s="1">
        <v>2474935.87</v>
      </c>
      <c r="O4544" s="1">
        <v>951097.63</v>
      </c>
    </row>
    <row r="4545" spans="1:15" x14ac:dyDescent="0.25">
      <c r="A4545" s="2">
        <v>45114.11519675926</v>
      </c>
      <c r="B4545">
        <f t="shared" si="140"/>
        <v>7</v>
      </c>
      <c r="C4545">
        <f t="shared" si="141"/>
        <v>7</v>
      </c>
      <c r="D4545" s="2">
        <f>DATE(2023,KB_s[[#This Row],[Monat]],KB_s[[#This Row],[Tag]])</f>
        <v>45114</v>
      </c>
      <c r="E4545" s="3">
        <f>WEEKNUM(KB_s[[#This Row],[kill_datetime]],2)</f>
        <v>28</v>
      </c>
      <c r="F4545" t="s">
        <v>76</v>
      </c>
      <c r="G4545" t="s">
        <v>13</v>
      </c>
      <c r="H4545" t="s">
        <v>270</v>
      </c>
      <c r="I4545" t="s">
        <v>20</v>
      </c>
      <c r="J4545" t="s">
        <v>30</v>
      </c>
      <c r="K4545" t="s">
        <v>17</v>
      </c>
      <c r="L4545" t="s">
        <v>77</v>
      </c>
      <c r="M4545" t="s">
        <v>78</v>
      </c>
      <c r="N4545" s="1">
        <v>8261887.29</v>
      </c>
      <c r="O4545" s="1">
        <v>5975085.5099999998</v>
      </c>
    </row>
    <row r="4546" spans="1:15" x14ac:dyDescent="0.25">
      <c r="A4546" s="2">
        <v>45114.138067129628</v>
      </c>
      <c r="B4546">
        <f t="shared" ref="B4546:B4609" si="142">DAY(A4546)</f>
        <v>7</v>
      </c>
      <c r="C4546">
        <f t="shared" ref="C4546:C4609" si="143">MONTH(A4546)</f>
        <v>7</v>
      </c>
      <c r="D4546" s="2">
        <f>DATE(2023,KB_s[[#This Row],[Monat]],KB_s[[#This Row],[Tag]])</f>
        <v>45114</v>
      </c>
      <c r="E4546" s="3">
        <f>WEEKNUM(KB_s[[#This Row],[kill_datetime]],2)</f>
        <v>28</v>
      </c>
      <c r="F4546" t="s">
        <v>89</v>
      </c>
      <c r="G4546" t="s">
        <v>20</v>
      </c>
      <c r="H4546" t="s">
        <v>197</v>
      </c>
      <c r="I4546" t="s">
        <v>27</v>
      </c>
      <c r="J4546" t="s">
        <v>219</v>
      </c>
      <c r="K4546" t="s">
        <v>32</v>
      </c>
      <c r="L4546" t="s">
        <v>743</v>
      </c>
      <c r="M4546" t="s">
        <v>78</v>
      </c>
      <c r="N4546" s="1">
        <v>11315411.199999999</v>
      </c>
      <c r="O4546" s="1">
        <v>3469974.12</v>
      </c>
    </row>
    <row r="4547" spans="1:15" x14ac:dyDescent="0.25">
      <c r="A4547" s="2">
        <v>45114.165451388886</v>
      </c>
      <c r="B4547">
        <f t="shared" si="142"/>
        <v>7</v>
      </c>
      <c r="C4547">
        <f t="shared" si="143"/>
        <v>7</v>
      </c>
      <c r="D4547" s="2">
        <f>DATE(2023,KB_s[[#This Row],[Monat]],KB_s[[#This Row],[Tag]])</f>
        <v>45114</v>
      </c>
      <c r="E4547" s="3">
        <f>WEEKNUM(KB_s[[#This Row],[kill_datetime]],2)</f>
        <v>28</v>
      </c>
      <c r="F4547" t="s">
        <v>23</v>
      </c>
      <c r="G4547" t="s">
        <v>20</v>
      </c>
      <c r="H4547" t="s">
        <v>22</v>
      </c>
      <c r="I4547" t="s">
        <v>13</v>
      </c>
      <c r="J4547" t="s">
        <v>193</v>
      </c>
      <c r="K4547" t="s">
        <v>17</v>
      </c>
      <c r="L4547" t="s">
        <v>206</v>
      </c>
      <c r="M4547" t="s">
        <v>78</v>
      </c>
      <c r="N4547" s="1">
        <v>1974276.53</v>
      </c>
      <c r="O4547" s="1">
        <v>1313394.8600000001</v>
      </c>
    </row>
    <row r="4548" spans="1:15" x14ac:dyDescent="0.25">
      <c r="A4548" s="2">
        <v>45114.166458333333</v>
      </c>
      <c r="B4548">
        <f t="shared" si="142"/>
        <v>7</v>
      </c>
      <c r="C4548">
        <f t="shared" si="143"/>
        <v>7</v>
      </c>
      <c r="D4548" s="2">
        <f>DATE(2023,KB_s[[#This Row],[Monat]],KB_s[[#This Row],[Tag]])</f>
        <v>45114</v>
      </c>
      <c r="E4548" s="3">
        <f>WEEKNUM(KB_s[[#This Row],[kill_datetime]],2)</f>
        <v>28</v>
      </c>
      <c r="F4548" t="s">
        <v>556</v>
      </c>
      <c r="G4548" t="s">
        <v>13</v>
      </c>
      <c r="H4548" t="s">
        <v>277</v>
      </c>
      <c r="I4548" t="s">
        <v>20</v>
      </c>
      <c r="J4548" t="s">
        <v>30</v>
      </c>
      <c r="K4548" t="s">
        <v>17</v>
      </c>
      <c r="L4548" t="s">
        <v>206</v>
      </c>
      <c r="M4548" t="s">
        <v>78</v>
      </c>
      <c r="N4548" s="1">
        <v>7650219.9199999999</v>
      </c>
      <c r="O4548" s="1">
        <v>3593978.57</v>
      </c>
    </row>
    <row r="4549" spans="1:15" x14ac:dyDescent="0.25">
      <c r="A4549" s="2">
        <v>45114.166666666664</v>
      </c>
      <c r="B4549">
        <f t="shared" si="142"/>
        <v>7</v>
      </c>
      <c r="C4549">
        <f t="shared" si="143"/>
        <v>7</v>
      </c>
      <c r="D4549" s="2">
        <f>DATE(2023,KB_s[[#This Row],[Monat]],KB_s[[#This Row],[Tag]])</f>
        <v>45114</v>
      </c>
      <c r="E4549" s="3">
        <f>WEEKNUM(KB_s[[#This Row],[kill_datetime]],2)</f>
        <v>28</v>
      </c>
      <c r="F4549" t="s">
        <v>22</v>
      </c>
      <c r="G4549" t="s">
        <v>13</v>
      </c>
      <c r="H4549" t="s">
        <v>40</v>
      </c>
      <c r="I4549" t="s">
        <v>20</v>
      </c>
      <c r="J4549" t="s">
        <v>30</v>
      </c>
      <c r="K4549" t="s">
        <v>17</v>
      </c>
      <c r="L4549" t="s">
        <v>206</v>
      </c>
      <c r="M4549" t="s">
        <v>78</v>
      </c>
      <c r="N4549" s="1">
        <v>6411969.1699999999</v>
      </c>
      <c r="O4549" s="1">
        <v>6150244.9000000004</v>
      </c>
    </row>
    <row r="4550" spans="1:15" x14ac:dyDescent="0.25">
      <c r="A4550" s="2">
        <v>45114.166689814818</v>
      </c>
      <c r="B4550">
        <f t="shared" si="142"/>
        <v>7</v>
      </c>
      <c r="C4550">
        <f t="shared" si="143"/>
        <v>7</v>
      </c>
      <c r="D4550" s="2">
        <f>DATE(2023,KB_s[[#This Row],[Monat]],KB_s[[#This Row],[Tag]])</f>
        <v>45114</v>
      </c>
      <c r="E4550" s="3">
        <f>WEEKNUM(KB_s[[#This Row],[kill_datetime]],2)</f>
        <v>28</v>
      </c>
      <c r="F4550" t="s">
        <v>556</v>
      </c>
      <c r="G4550" t="s">
        <v>13</v>
      </c>
      <c r="H4550" t="s">
        <v>241</v>
      </c>
      <c r="I4550" t="s">
        <v>20</v>
      </c>
      <c r="J4550" t="s">
        <v>30</v>
      </c>
      <c r="K4550" t="s">
        <v>17</v>
      </c>
      <c r="L4550" t="s">
        <v>206</v>
      </c>
      <c r="M4550" t="s">
        <v>78</v>
      </c>
      <c r="N4550" s="1">
        <v>8764778.2799999993</v>
      </c>
      <c r="O4550" s="1">
        <v>3459995.95</v>
      </c>
    </row>
    <row r="4551" spans="1:15" x14ac:dyDescent="0.25">
      <c r="A4551" s="2">
        <v>45114.166759259257</v>
      </c>
      <c r="B4551">
        <f t="shared" si="142"/>
        <v>7</v>
      </c>
      <c r="C4551">
        <f t="shared" si="143"/>
        <v>7</v>
      </c>
      <c r="D4551" s="2">
        <f>DATE(2023,KB_s[[#This Row],[Monat]],KB_s[[#This Row],[Tag]])</f>
        <v>45114</v>
      </c>
      <c r="E4551" s="3">
        <f>WEEKNUM(KB_s[[#This Row],[kill_datetime]],2)</f>
        <v>28</v>
      </c>
      <c r="F4551" t="s">
        <v>231</v>
      </c>
      <c r="G4551" t="s">
        <v>13</v>
      </c>
      <c r="H4551" t="s">
        <v>23</v>
      </c>
      <c r="I4551" t="s">
        <v>20</v>
      </c>
      <c r="J4551" t="s">
        <v>30</v>
      </c>
      <c r="K4551" t="s">
        <v>17</v>
      </c>
      <c r="L4551" t="s">
        <v>206</v>
      </c>
      <c r="M4551" t="s">
        <v>78</v>
      </c>
      <c r="N4551" s="1">
        <v>6436304.7400000002</v>
      </c>
      <c r="O4551" s="1">
        <v>3097004.35</v>
      </c>
    </row>
    <row r="4552" spans="1:15" x14ac:dyDescent="0.25">
      <c r="A4552" s="2">
        <v>45114.16678240741</v>
      </c>
      <c r="B4552">
        <f t="shared" si="142"/>
        <v>7</v>
      </c>
      <c r="C4552">
        <f t="shared" si="143"/>
        <v>7</v>
      </c>
      <c r="D4552" s="2">
        <f>DATE(2023,KB_s[[#This Row],[Monat]],KB_s[[#This Row],[Tag]])</f>
        <v>45114</v>
      </c>
      <c r="E4552" s="3">
        <f>WEEKNUM(KB_s[[#This Row],[kill_datetime]],2)</f>
        <v>28</v>
      </c>
      <c r="F4552" t="s">
        <v>22</v>
      </c>
      <c r="G4552" t="s">
        <v>13</v>
      </c>
      <c r="H4552" t="s">
        <v>89</v>
      </c>
      <c r="I4552" t="s">
        <v>20</v>
      </c>
      <c r="J4552" t="s">
        <v>233</v>
      </c>
      <c r="K4552" t="s">
        <v>17</v>
      </c>
      <c r="L4552" t="s">
        <v>206</v>
      </c>
      <c r="M4552" t="s">
        <v>78</v>
      </c>
      <c r="N4552" s="1">
        <v>5674662.04</v>
      </c>
      <c r="O4552" s="1">
        <v>949076.95</v>
      </c>
    </row>
    <row r="4553" spans="1:15" x14ac:dyDescent="0.25">
      <c r="A4553" s="2">
        <v>45114.166851851849</v>
      </c>
      <c r="B4553">
        <f t="shared" si="142"/>
        <v>7</v>
      </c>
      <c r="C4553">
        <f t="shared" si="143"/>
        <v>7</v>
      </c>
      <c r="D4553" s="2">
        <f>DATE(2023,KB_s[[#This Row],[Monat]],KB_s[[#This Row],[Tag]])</f>
        <v>45114</v>
      </c>
      <c r="E4553" s="3">
        <f>WEEKNUM(KB_s[[#This Row],[kill_datetime]],2)</f>
        <v>28</v>
      </c>
      <c r="F4553" t="s">
        <v>21</v>
      </c>
      <c r="G4553" t="s">
        <v>13</v>
      </c>
      <c r="H4553" t="s">
        <v>72</v>
      </c>
      <c r="I4553" t="s">
        <v>20</v>
      </c>
      <c r="J4553" t="s">
        <v>30</v>
      </c>
      <c r="K4553" t="s">
        <v>17</v>
      </c>
      <c r="L4553" t="s">
        <v>206</v>
      </c>
      <c r="M4553" t="s">
        <v>78</v>
      </c>
      <c r="N4553" s="1">
        <v>6697087.6799999997</v>
      </c>
      <c r="O4553" s="1">
        <v>1564990.45</v>
      </c>
    </row>
    <row r="4554" spans="1:15" x14ac:dyDescent="0.25">
      <c r="A4554" s="2">
        <v>45114.166851851849</v>
      </c>
      <c r="B4554">
        <f t="shared" si="142"/>
        <v>7</v>
      </c>
      <c r="C4554">
        <f t="shared" si="143"/>
        <v>7</v>
      </c>
      <c r="D4554" s="2">
        <f>DATE(2023,KB_s[[#This Row],[Monat]],KB_s[[#This Row],[Tag]])</f>
        <v>45114</v>
      </c>
      <c r="E4554" s="3">
        <f>WEEKNUM(KB_s[[#This Row],[kill_datetime]],2)</f>
        <v>28</v>
      </c>
      <c r="F4554" t="s">
        <v>12</v>
      </c>
      <c r="G4554" t="s">
        <v>13</v>
      </c>
      <c r="H4554" t="s">
        <v>270</v>
      </c>
      <c r="I4554" t="s">
        <v>20</v>
      </c>
      <c r="J4554" t="s">
        <v>30</v>
      </c>
      <c r="K4554" t="s">
        <v>17</v>
      </c>
      <c r="L4554" t="s">
        <v>206</v>
      </c>
      <c r="M4554" t="s">
        <v>78</v>
      </c>
      <c r="N4554" s="1">
        <v>4814775.79</v>
      </c>
      <c r="O4554" s="1">
        <v>1580506.48</v>
      </c>
    </row>
    <row r="4555" spans="1:15" x14ac:dyDescent="0.25">
      <c r="A4555" s="2">
        <v>45114.166875000003</v>
      </c>
      <c r="B4555">
        <f t="shared" si="142"/>
        <v>7</v>
      </c>
      <c r="C4555">
        <f t="shared" si="143"/>
        <v>7</v>
      </c>
      <c r="D4555" s="2">
        <f>DATE(2023,KB_s[[#This Row],[Monat]],KB_s[[#This Row],[Tag]])</f>
        <v>45114</v>
      </c>
      <c r="E4555" s="3">
        <f>WEEKNUM(KB_s[[#This Row],[kill_datetime]],2)</f>
        <v>28</v>
      </c>
      <c r="F4555" t="s">
        <v>231</v>
      </c>
      <c r="G4555" t="s">
        <v>13</v>
      </c>
      <c r="H4555" t="s">
        <v>624</v>
      </c>
      <c r="I4555" t="s">
        <v>15</v>
      </c>
      <c r="J4555" t="s">
        <v>30</v>
      </c>
      <c r="K4555" t="s">
        <v>17</v>
      </c>
      <c r="L4555" t="s">
        <v>206</v>
      </c>
      <c r="M4555" t="s">
        <v>78</v>
      </c>
      <c r="N4555" s="1">
        <v>12054560.460000001</v>
      </c>
      <c r="O4555" s="1">
        <v>7953579.4800000004</v>
      </c>
    </row>
    <row r="4556" spans="1:15" x14ac:dyDescent="0.25">
      <c r="A4556" s="2">
        <v>45114.166909722226</v>
      </c>
      <c r="B4556">
        <f t="shared" si="142"/>
        <v>7</v>
      </c>
      <c r="C4556">
        <f t="shared" si="143"/>
        <v>7</v>
      </c>
      <c r="D4556" s="2">
        <f>DATE(2023,KB_s[[#This Row],[Monat]],KB_s[[#This Row],[Tag]])</f>
        <v>45114</v>
      </c>
      <c r="E4556" s="3">
        <f>WEEKNUM(KB_s[[#This Row],[kill_datetime]],2)</f>
        <v>28</v>
      </c>
      <c r="F4556" t="s">
        <v>12</v>
      </c>
      <c r="G4556" t="s">
        <v>13</v>
      </c>
      <c r="H4556" t="s">
        <v>23</v>
      </c>
      <c r="I4556" t="s">
        <v>20</v>
      </c>
      <c r="J4556" t="s">
        <v>30</v>
      </c>
      <c r="K4556" t="s">
        <v>17</v>
      </c>
      <c r="L4556" t="s">
        <v>206</v>
      </c>
      <c r="M4556" t="s">
        <v>78</v>
      </c>
      <c r="N4556" s="1">
        <v>6616033.6299999999</v>
      </c>
      <c r="O4556" s="1">
        <v>5551494.6100000003</v>
      </c>
    </row>
    <row r="4557" spans="1:15" x14ac:dyDescent="0.25">
      <c r="A4557" s="2">
        <v>45114.166967592595</v>
      </c>
      <c r="B4557">
        <f t="shared" si="142"/>
        <v>7</v>
      </c>
      <c r="C4557">
        <f t="shared" si="143"/>
        <v>7</v>
      </c>
      <c r="D4557" s="2">
        <f>DATE(2023,KB_s[[#This Row],[Monat]],KB_s[[#This Row],[Tag]])</f>
        <v>45114</v>
      </c>
      <c r="E4557" s="3">
        <f>WEEKNUM(KB_s[[#This Row],[kill_datetime]],2)</f>
        <v>28</v>
      </c>
      <c r="F4557" t="s">
        <v>231</v>
      </c>
      <c r="G4557" t="s">
        <v>13</v>
      </c>
      <c r="H4557" t="s">
        <v>307</v>
      </c>
      <c r="I4557" t="s">
        <v>20</v>
      </c>
      <c r="J4557" t="s">
        <v>30</v>
      </c>
      <c r="K4557" t="s">
        <v>17</v>
      </c>
      <c r="L4557" t="s">
        <v>206</v>
      </c>
      <c r="M4557" t="s">
        <v>78</v>
      </c>
      <c r="N4557" s="1">
        <v>4137168.59</v>
      </c>
      <c r="O4557" s="1">
        <v>1604353.82</v>
      </c>
    </row>
    <row r="4558" spans="1:15" x14ac:dyDescent="0.25">
      <c r="A4558" s="2">
        <v>45114.166967592595</v>
      </c>
      <c r="B4558">
        <f t="shared" si="142"/>
        <v>7</v>
      </c>
      <c r="C4558">
        <f t="shared" si="143"/>
        <v>7</v>
      </c>
      <c r="D4558" s="2">
        <f>DATE(2023,KB_s[[#This Row],[Monat]],KB_s[[#This Row],[Tag]])</f>
        <v>45114</v>
      </c>
      <c r="E4558" s="3">
        <f>WEEKNUM(KB_s[[#This Row],[kill_datetime]],2)</f>
        <v>28</v>
      </c>
      <c r="F4558" t="s">
        <v>22</v>
      </c>
      <c r="G4558" t="s">
        <v>13</v>
      </c>
      <c r="H4558" t="s">
        <v>47</v>
      </c>
      <c r="I4558" t="s">
        <v>20</v>
      </c>
      <c r="J4558" t="s">
        <v>30</v>
      </c>
      <c r="K4558" t="s">
        <v>17</v>
      </c>
      <c r="L4558" t="s">
        <v>206</v>
      </c>
      <c r="M4558" t="s">
        <v>78</v>
      </c>
      <c r="N4558" s="1">
        <v>17265137.16</v>
      </c>
      <c r="O4558" s="1">
        <v>10179782.57</v>
      </c>
    </row>
    <row r="4559" spans="1:15" x14ac:dyDescent="0.25">
      <c r="A4559" s="2">
        <v>45114.167060185187</v>
      </c>
      <c r="B4559">
        <f t="shared" si="142"/>
        <v>7</v>
      </c>
      <c r="C4559">
        <f t="shared" si="143"/>
        <v>7</v>
      </c>
      <c r="D4559" s="2">
        <f>DATE(2023,KB_s[[#This Row],[Monat]],KB_s[[#This Row],[Tag]])</f>
        <v>45114</v>
      </c>
      <c r="E4559" s="3">
        <f>WEEKNUM(KB_s[[#This Row],[kill_datetime]],2)</f>
        <v>28</v>
      </c>
      <c r="F4559" t="s">
        <v>22</v>
      </c>
      <c r="G4559" t="s">
        <v>13</v>
      </c>
      <c r="H4559" t="s">
        <v>307</v>
      </c>
      <c r="I4559" t="s">
        <v>20</v>
      </c>
      <c r="J4559" t="s">
        <v>30</v>
      </c>
      <c r="K4559" t="s">
        <v>17</v>
      </c>
      <c r="L4559" t="s">
        <v>206</v>
      </c>
      <c r="M4559" t="s">
        <v>78</v>
      </c>
      <c r="N4559" s="1">
        <v>4339056.09</v>
      </c>
      <c r="O4559" s="1">
        <v>1818060.88</v>
      </c>
    </row>
    <row r="4560" spans="1:15" x14ac:dyDescent="0.25">
      <c r="A4560" s="2">
        <v>45114.167060185187</v>
      </c>
      <c r="B4560">
        <f t="shared" si="142"/>
        <v>7</v>
      </c>
      <c r="C4560">
        <f t="shared" si="143"/>
        <v>7</v>
      </c>
      <c r="D4560" s="2">
        <f>DATE(2023,KB_s[[#This Row],[Monat]],KB_s[[#This Row],[Tag]])</f>
        <v>45114</v>
      </c>
      <c r="E4560" s="3">
        <f>WEEKNUM(KB_s[[#This Row],[kill_datetime]],2)</f>
        <v>28</v>
      </c>
      <c r="F4560" t="s">
        <v>22</v>
      </c>
      <c r="G4560" t="s">
        <v>13</v>
      </c>
      <c r="H4560" t="s">
        <v>23</v>
      </c>
      <c r="I4560" t="s">
        <v>20</v>
      </c>
      <c r="J4560" t="s">
        <v>30</v>
      </c>
      <c r="K4560" t="s">
        <v>17</v>
      </c>
      <c r="L4560" t="s">
        <v>206</v>
      </c>
      <c r="M4560" t="s">
        <v>78</v>
      </c>
      <c r="N4560" s="1">
        <v>6706605.7400000002</v>
      </c>
      <c r="O4560" s="1">
        <v>5135035.3</v>
      </c>
    </row>
    <row r="4561" spans="1:15" x14ac:dyDescent="0.25">
      <c r="A4561" s="2">
        <v>45114.167060185187</v>
      </c>
      <c r="B4561">
        <f t="shared" si="142"/>
        <v>7</v>
      </c>
      <c r="C4561">
        <f t="shared" si="143"/>
        <v>7</v>
      </c>
      <c r="D4561" s="2">
        <f>DATE(2023,KB_s[[#This Row],[Monat]],KB_s[[#This Row],[Tag]])</f>
        <v>45114</v>
      </c>
      <c r="E4561" s="3">
        <f>WEEKNUM(KB_s[[#This Row],[kill_datetime]],2)</f>
        <v>28</v>
      </c>
      <c r="F4561" t="s">
        <v>231</v>
      </c>
      <c r="G4561" t="s">
        <v>13</v>
      </c>
      <c r="H4561" t="s">
        <v>563</v>
      </c>
      <c r="I4561" t="s">
        <v>20</v>
      </c>
      <c r="J4561" t="s">
        <v>137</v>
      </c>
      <c r="K4561" t="s">
        <v>17</v>
      </c>
      <c r="L4561" t="s">
        <v>206</v>
      </c>
      <c r="M4561" t="s">
        <v>78</v>
      </c>
      <c r="N4561" s="1">
        <v>5963232.9000000004</v>
      </c>
      <c r="O4561" s="1">
        <v>3124100.01</v>
      </c>
    </row>
    <row r="4562" spans="1:15" x14ac:dyDescent="0.25">
      <c r="A4562" s="2">
        <v>45114.167118055557</v>
      </c>
      <c r="B4562">
        <f t="shared" si="142"/>
        <v>7</v>
      </c>
      <c r="C4562">
        <f t="shared" si="143"/>
        <v>7</v>
      </c>
      <c r="D4562" s="2">
        <f>DATE(2023,KB_s[[#This Row],[Monat]],KB_s[[#This Row],[Tag]])</f>
        <v>45114</v>
      </c>
      <c r="E4562" s="3">
        <f>WEEKNUM(KB_s[[#This Row],[kill_datetime]],2)</f>
        <v>28</v>
      </c>
      <c r="F4562" t="s">
        <v>12</v>
      </c>
      <c r="G4562" t="s">
        <v>13</v>
      </c>
      <c r="H4562" t="s">
        <v>23</v>
      </c>
      <c r="I4562" t="s">
        <v>20</v>
      </c>
      <c r="J4562" t="s">
        <v>30</v>
      </c>
      <c r="K4562" t="s">
        <v>17</v>
      </c>
      <c r="L4562" t="s">
        <v>206</v>
      </c>
      <c r="M4562" t="s">
        <v>78</v>
      </c>
      <c r="N4562" s="1">
        <v>6025812.3899999997</v>
      </c>
      <c r="O4562" s="1">
        <v>2825131.42</v>
      </c>
    </row>
    <row r="4563" spans="1:15" x14ac:dyDescent="0.25">
      <c r="A4563" s="2">
        <v>45114.167175925926</v>
      </c>
      <c r="B4563">
        <f t="shared" si="142"/>
        <v>7</v>
      </c>
      <c r="C4563">
        <f t="shared" si="143"/>
        <v>7</v>
      </c>
      <c r="D4563" s="2">
        <f>DATE(2023,KB_s[[#This Row],[Monat]],KB_s[[#This Row],[Tag]])</f>
        <v>45114</v>
      </c>
      <c r="E4563" s="3">
        <f>WEEKNUM(KB_s[[#This Row],[kill_datetime]],2)</f>
        <v>28</v>
      </c>
      <c r="F4563" t="s">
        <v>231</v>
      </c>
      <c r="G4563" t="s">
        <v>13</v>
      </c>
      <c r="H4563" t="s">
        <v>165</v>
      </c>
      <c r="I4563" t="s">
        <v>20</v>
      </c>
      <c r="J4563" t="s">
        <v>30</v>
      </c>
      <c r="K4563" t="s">
        <v>17</v>
      </c>
      <c r="L4563" t="s">
        <v>206</v>
      </c>
      <c r="M4563" t="s">
        <v>78</v>
      </c>
      <c r="N4563" s="1">
        <v>21132441.34</v>
      </c>
      <c r="O4563" s="1">
        <v>5437259.1299999999</v>
      </c>
    </row>
    <row r="4564" spans="1:15" x14ac:dyDescent="0.25">
      <c r="A4564" s="2">
        <v>45114.167303240742</v>
      </c>
      <c r="B4564">
        <f t="shared" si="142"/>
        <v>7</v>
      </c>
      <c r="C4564">
        <f t="shared" si="143"/>
        <v>7</v>
      </c>
      <c r="D4564" s="2">
        <f>DATE(2023,KB_s[[#This Row],[Monat]],KB_s[[#This Row],[Tag]])</f>
        <v>45114</v>
      </c>
      <c r="E4564" s="3">
        <f>WEEKNUM(KB_s[[#This Row],[kill_datetime]],2)</f>
        <v>28</v>
      </c>
      <c r="F4564" t="s">
        <v>21</v>
      </c>
      <c r="G4564" t="s">
        <v>13</v>
      </c>
      <c r="H4564" t="s">
        <v>198</v>
      </c>
      <c r="I4564" t="s">
        <v>20</v>
      </c>
      <c r="J4564" t="s">
        <v>30</v>
      </c>
      <c r="K4564" t="s">
        <v>17</v>
      </c>
      <c r="L4564" t="s">
        <v>206</v>
      </c>
      <c r="M4564" t="s">
        <v>78</v>
      </c>
      <c r="N4564" s="1">
        <v>6618458.2199999997</v>
      </c>
      <c r="O4564" s="1">
        <v>2920339.2</v>
      </c>
    </row>
    <row r="4565" spans="1:15" x14ac:dyDescent="0.25">
      <c r="A4565" s="2">
        <v>45114.167361111111</v>
      </c>
      <c r="B4565">
        <f t="shared" si="142"/>
        <v>7</v>
      </c>
      <c r="C4565">
        <f t="shared" si="143"/>
        <v>7</v>
      </c>
      <c r="D4565" s="2">
        <f>DATE(2023,KB_s[[#This Row],[Monat]],KB_s[[#This Row],[Tag]])</f>
        <v>45114</v>
      </c>
      <c r="E4565" s="3">
        <f>WEEKNUM(KB_s[[#This Row],[kill_datetime]],2)</f>
        <v>28</v>
      </c>
      <c r="F4565" t="s">
        <v>21</v>
      </c>
      <c r="G4565" t="s">
        <v>13</v>
      </c>
      <c r="H4565" t="s">
        <v>160</v>
      </c>
      <c r="I4565" t="s">
        <v>20</v>
      </c>
      <c r="J4565" t="s">
        <v>30</v>
      </c>
      <c r="K4565" t="s">
        <v>17</v>
      </c>
      <c r="L4565" t="s">
        <v>206</v>
      </c>
      <c r="M4565" t="s">
        <v>78</v>
      </c>
      <c r="N4565" s="1">
        <v>5651894.7999999998</v>
      </c>
      <c r="O4565" s="1">
        <v>2184608.5</v>
      </c>
    </row>
    <row r="4566" spans="1:15" x14ac:dyDescent="0.25">
      <c r="A4566" s="2">
        <v>45114.167361111111</v>
      </c>
      <c r="B4566">
        <f t="shared" si="142"/>
        <v>7</v>
      </c>
      <c r="C4566">
        <f t="shared" si="143"/>
        <v>7</v>
      </c>
      <c r="D4566" s="2">
        <f>DATE(2023,KB_s[[#This Row],[Monat]],KB_s[[#This Row],[Tag]])</f>
        <v>45114</v>
      </c>
      <c r="E4566" s="3">
        <f>WEEKNUM(KB_s[[#This Row],[kill_datetime]],2)</f>
        <v>28</v>
      </c>
      <c r="F4566" t="s">
        <v>22</v>
      </c>
      <c r="G4566" t="s">
        <v>13</v>
      </c>
      <c r="H4566" t="s">
        <v>23</v>
      </c>
      <c r="I4566" t="s">
        <v>20</v>
      </c>
      <c r="J4566" t="s">
        <v>16</v>
      </c>
      <c r="K4566" t="s">
        <v>17</v>
      </c>
      <c r="L4566" t="s">
        <v>206</v>
      </c>
      <c r="M4566" t="s">
        <v>78</v>
      </c>
      <c r="N4566" s="1">
        <v>1787002.12</v>
      </c>
      <c r="O4566" s="1">
        <v>1606827.95</v>
      </c>
    </row>
    <row r="4567" spans="1:15" x14ac:dyDescent="0.25">
      <c r="A4567" s="2">
        <v>45114.167407407411</v>
      </c>
      <c r="B4567">
        <f t="shared" si="142"/>
        <v>7</v>
      </c>
      <c r="C4567">
        <f t="shared" si="143"/>
        <v>7</v>
      </c>
      <c r="D4567" s="2">
        <f>DATE(2023,KB_s[[#This Row],[Monat]],KB_s[[#This Row],[Tag]])</f>
        <v>45114</v>
      </c>
      <c r="E4567" s="3">
        <f>WEEKNUM(KB_s[[#This Row],[kill_datetime]],2)</f>
        <v>28</v>
      </c>
      <c r="F4567" t="s">
        <v>22</v>
      </c>
      <c r="G4567" t="s">
        <v>13</v>
      </c>
      <c r="H4567" t="s">
        <v>307</v>
      </c>
      <c r="I4567" t="s">
        <v>20</v>
      </c>
      <c r="J4567" t="s">
        <v>30</v>
      </c>
      <c r="K4567" t="s">
        <v>17</v>
      </c>
      <c r="L4567" t="s">
        <v>206</v>
      </c>
      <c r="M4567" t="s">
        <v>78</v>
      </c>
      <c r="N4567" s="1">
        <v>4656212.91</v>
      </c>
      <c r="O4567" s="1">
        <v>2916481.48</v>
      </c>
    </row>
    <row r="4568" spans="1:15" x14ac:dyDescent="0.25">
      <c r="A4568" s="2">
        <v>45114.16741898148</v>
      </c>
      <c r="B4568">
        <f t="shared" si="142"/>
        <v>7</v>
      </c>
      <c r="C4568">
        <f t="shared" si="143"/>
        <v>7</v>
      </c>
      <c r="D4568" s="2">
        <f>DATE(2023,KB_s[[#This Row],[Monat]],KB_s[[#This Row],[Tag]])</f>
        <v>45114</v>
      </c>
      <c r="E4568" s="3">
        <f>WEEKNUM(KB_s[[#This Row],[kill_datetime]],2)</f>
        <v>28</v>
      </c>
      <c r="F4568" t="s">
        <v>67</v>
      </c>
      <c r="G4568" t="s">
        <v>13</v>
      </c>
      <c r="H4568" t="s">
        <v>198</v>
      </c>
      <c r="I4568" t="s">
        <v>20</v>
      </c>
      <c r="J4568" t="s">
        <v>30</v>
      </c>
      <c r="K4568" t="s">
        <v>17</v>
      </c>
      <c r="L4568" t="s">
        <v>206</v>
      </c>
      <c r="M4568" t="s">
        <v>78</v>
      </c>
      <c r="N4568" s="1">
        <v>6715314.9400000004</v>
      </c>
      <c r="O4568" s="1">
        <v>4725749.71</v>
      </c>
    </row>
    <row r="4569" spans="1:15" x14ac:dyDescent="0.25">
      <c r="A4569" s="2">
        <v>45114.167523148149</v>
      </c>
      <c r="B4569">
        <f t="shared" si="142"/>
        <v>7</v>
      </c>
      <c r="C4569">
        <f t="shared" si="143"/>
        <v>7</v>
      </c>
      <c r="D4569" s="2">
        <f>DATE(2023,KB_s[[#This Row],[Monat]],KB_s[[#This Row],[Tag]])</f>
        <v>45114</v>
      </c>
      <c r="E4569" s="3">
        <f>WEEKNUM(KB_s[[#This Row],[kill_datetime]],2)</f>
        <v>28</v>
      </c>
      <c r="F4569" t="s">
        <v>172</v>
      </c>
      <c r="G4569" t="s">
        <v>13</v>
      </c>
      <c r="H4569" t="s">
        <v>349</v>
      </c>
      <c r="I4569" t="s">
        <v>20</v>
      </c>
      <c r="J4569" t="s">
        <v>30</v>
      </c>
      <c r="K4569" t="s">
        <v>17</v>
      </c>
      <c r="L4569" t="s">
        <v>206</v>
      </c>
      <c r="M4569" t="s">
        <v>78</v>
      </c>
      <c r="N4569" s="1">
        <v>6455566.2699999996</v>
      </c>
      <c r="O4569" s="1">
        <v>2806648.37</v>
      </c>
    </row>
    <row r="4570" spans="1:15" x14ac:dyDescent="0.25">
      <c r="A4570" s="2">
        <v>45114.167546296296</v>
      </c>
      <c r="B4570">
        <f t="shared" si="142"/>
        <v>7</v>
      </c>
      <c r="C4570">
        <f t="shared" si="143"/>
        <v>7</v>
      </c>
      <c r="D4570" s="2">
        <f>DATE(2023,KB_s[[#This Row],[Monat]],KB_s[[#This Row],[Tag]])</f>
        <v>45114</v>
      </c>
      <c r="E4570" s="3">
        <f>WEEKNUM(KB_s[[#This Row],[kill_datetime]],2)</f>
        <v>28</v>
      </c>
      <c r="F4570" t="s">
        <v>556</v>
      </c>
      <c r="G4570" t="s">
        <v>13</v>
      </c>
      <c r="H4570" t="s">
        <v>563</v>
      </c>
      <c r="I4570" t="s">
        <v>20</v>
      </c>
      <c r="J4570" t="s">
        <v>30</v>
      </c>
      <c r="K4570" t="s">
        <v>17</v>
      </c>
      <c r="L4570" t="s">
        <v>206</v>
      </c>
      <c r="M4570" t="s">
        <v>78</v>
      </c>
      <c r="N4570" s="1">
        <v>4605344.0199999996</v>
      </c>
      <c r="O4570" s="1">
        <v>2639684.7799999998</v>
      </c>
    </row>
    <row r="4571" spans="1:15" x14ac:dyDescent="0.25">
      <c r="A4571" s="2">
        <v>45114.2262962963</v>
      </c>
      <c r="B4571">
        <f t="shared" si="142"/>
        <v>7</v>
      </c>
      <c r="C4571">
        <f t="shared" si="143"/>
        <v>7</v>
      </c>
      <c r="D4571" s="2">
        <f>DATE(2023,KB_s[[#This Row],[Monat]],KB_s[[#This Row],[Tag]])</f>
        <v>45114</v>
      </c>
      <c r="E4571" s="3">
        <f>WEEKNUM(KB_s[[#This Row],[kill_datetime]],2)</f>
        <v>28</v>
      </c>
      <c r="F4571" t="s">
        <v>40</v>
      </c>
      <c r="G4571" t="s">
        <v>20</v>
      </c>
      <c r="H4571" t="s">
        <v>508</v>
      </c>
      <c r="I4571" t="s">
        <v>20</v>
      </c>
      <c r="J4571" t="s">
        <v>134</v>
      </c>
      <c r="K4571" t="s">
        <v>32</v>
      </c>
      <c r="L4571" t="s">
        <v>217</v>
      </c>
      <c r="M4571" t="s">
        <v>38</v>
      </c>
      <c r="N4571" s="1">
        <v>84907306.75</v>
      </c>
      <c r="O4571" s="1">
        <v>79791161.989999995</v>
      </c>
    </row>
    <row r="4572" spans="1:15" x14ac:dyDescent="0.25">
      <c r="A4572" s="2">
        <v>45114.315682870372</v>
      </c>
      <c r="B4572">
        <f t="shared" si="142"/>
        <v>7</v>
      </c>
      <c r="C4572">
        <f t="shared" si="143"/>
        <v>7</v>
      </c>
      <c r="D4572" s="2">
        <f>DATE(2023,KB_s[[#This Row],[Monat]],KB_s[[#This Row],[Tag]])</f>
        <v>45114</v>
      </c>
      <c r="E4572" s="3">
        <f>WEEKNUM(KB_s[[#This Row],[kill_datetime]],2)</f>
        <v>28</v>
      </c>
      <c r="F4572" t="s">
        <v>207</v>
      </c>
      <c r="G4572" t="s">
        <v>27</v>
      </c>
      <c r="H4572" t="s">
        <v>438</v>
      </c>
      <c r="I4572" t="s">
        <v>20</v>
      </c>
      <c r="J4572" t="s">
        <v>35</v>
      </c>
      <c r="K4572" t="s">
        <v>36</v>
      </c>
      <c r="L4572" t="s">
        <v>68</v>
      </c>
      <c r="M4572" t="s">
        <v>38</v>
      </c>
      <c r="N4572" s="1">
        <v>45062907.880000003</v>
      </c>
      <c r="O4572" s="1">
        <v>29298519.77</v>
      </c>
    </row>
    <row r="4573" spans="1:15" x14ac:dyDescent="0.25">
      <c r="A4573" s="2">
        <v>45114.318541666667</v>
      </c>
      <c r="B4573">
        <f t="shared" si="142"/>
        <v>7</v>
      </c>
      <c r="C4573">
        <f t="shared" si="143"/>
        <v>7</v>
      </c>
      <c r="D4573" s="2">
        <f>DATE(2023,KB_s[[#This Row],[Monat]],KB_s[[#This Row],[Tag]])</f>
        <v>45114</v>
      </c>
      <c r="E4573" s="3">
        <f>WEEKNUM(KB_s[[#This Row],[kill_datetime]],2)</f>
        <v>28</v>
      </c>
      <c r="F4573" t="s">
        <v>177</v>
      </c>
      <c r="G4573" t="s">
        <v>27</v>
      </c>
      <c r="H4573" t="s">
        <v>438</v>
      </c>
      <c r="I4573" t="s">
        <v>20</v>
      </c>
      <c r="J4573" t="s">
        <v>35</v>
      </c>
      <c r="K4573" t="s">
        <v>36</v>
      </c>
      <c r="L4573" t="s">
        <v>68</v>
      </c>
      <c r="M4573" t="s">
        <v>38</v>
      </c>
      <c r="N4573" s="1">
        <v>45080047.93</v>
      </c>
      <c r="O4573" s="1">
        <v>32596055.629999999</v>
      </c>
    </row>
    <row r="4574" spans="1:15" x14ac:dyDescent="0.25">
      <c r="A4574" s="2">
        <v>45114.327604166669</v>
      </c>
      <c r="B4574">
        <f t="shared" si="142"/>
        <v>7</v>
      </c>
      <c r="C4574">
        <f t="shared" si="143"/>
        <v>7</v>
      </c>
      <c r="D4574" s="2">
        <f>DATE(2023,KB_s[[#This Row],[Monat]],KB_s[[#This Row],[Tag]])</f>
        <v>45114</v>
      </c>
      <c r="E4574" s="3">
        <f>WEEKNUM(KB_s[[#This Row],[kill_datetime]],2)</f>
        <v>28</v>
      </c>
      <c r="F4574" t="s">
        <v>270</v>
      </c>
      <c r="G4574" t="s">
        <v>20</v>
      </c>
      <c r="H4574" t="s">
        <v>242</v>
      </c>
      <c r="I4574" t="s">
        <v>27</v>
      </c>
      <c r="J4574" t="s">
        <v>191</v>
      </c>
      <c r="K4574" t="s">
        <v>32</v>
      </c>
      <c r="L4574" t="s">
        <v>181</v>
      </c>
      <c r="M4574" t="s">
        <v>66</v>
      </c>
      <c r="N4574" s="1">
        <v>170960230</v>
      </c>
      <c r="O4574" s="1">
        <v>146984502.34</v>
      </c>
    </row>
    <row r="4575" spans="1:15" x14ac:dyDescent="0.25">
      <c r="A4575" s="2">
        <v>45114.336365740739</v>
      </c>
      <c r="B4575">
        <f t="shared" si="142"/>
        <v>7</v>
      </c>
      <c r="C4575">
        <f t="shared" si="143"/>
        <v>7</v>
      </c>
      <c r="D4575" s="2">
        <f>DATE(2023,KB_s[[#This Row],[Monat]],KB_s[[#This Row],[Tag]])</f>
        <v>45114</v>
      </c>
      <c r="E4575" s="3">
        <f>WEEKNUM(KB_s[[#This Row],[kill_datetime]],2)</f>
        <v>28</v>
      </c>
      <c r="F4575" t="s">
        <v>331</v>
      </c>
      <c r="G4575" t="s">
        <v>27</v>
      </c>
      <c r="H4575" t="s">
        <v>382</v>
      </c>
      <c r="I4575" t="s">
        <v>20</v>
      </c>
      <c r="J4575" t="s">
        <v>44</v>
      </c>
      <c r="K4575" t="s">
        <v>17</v>
      </c>
      <c r="L4575" t="s">
        <v>281</v>
      </c>
      <c r="M4575" t="s">
        <v>66</v>
      </c>
      <c r="N4575" s="1">
        <v>690705.17</v>
      </c>
      <c r="O4575" s="1">
        <v>568742.77</v>
      </c>
    </row>
    <row r="4576" spans="1:15" x14ac:dyDescent="0.25">
      <c r="A4576" s="2">
        <v>45114.344421296293</v>
      </c>
      <c r="B4576">
        <f t="shared" si="142"/>
        <v>7</v>
      </c>
      <c r="C4576">
        <f t="shared" si="143"/>
        <v>7</v>
      </c>
      <c r="D4576" s="2">
        <f>DATE(2023,KB_s[[#This Row],[Monat]],KB_s[[#This Row],[Tag]])</f>
        <v>45114</v>
      </c>
      <c r="E4576" s="3">
        <f>WEEKNUM(KB_s[[#This Row],[kill_datetime]],2)</f>
        <v>28</v>
      </c>
      <c r="F4576" t="s">
        <v>23</v>
      </c>
      <c r="G4576" t="s">
        <v>20</v>
      </c>
      <c r="H4576" t="s">
        <v>337</v>
      </c>
      <c r="I4576" t="s">
        <v>27</v>
      </c>
      <c r="J4576" t="s">
        <v>39</v>
      </c>
      <c r="K4576" t="s">
        <v>32</v>
      </c>
      <c r="L4576" t="s">
        <v>181</v>
      </c>
      <c r="M4576" t="s">
        <v>66</v>
      </c>
      <c r="N4576" s="1">
        <v>21402139.93</v>
      </c>
      <c r="O4576" s="1">
        <v>6605315.9900000002</v>
      </c>
    </row>
    <row r="4577" spans="1:15" x14ac:dyDescent="0.25">
      <c r="A4577" s="2">
        <v>45114.344467592593</v>
      </c>
      <c r="B4577">
        <f t="shared" si="142"/>
        <v>7</v>
      </c>
      <c r="C4577">
        <f t="shared" si="143"/>
        <v>7</v>
      </c>
      <c r="D4577" s="2">
        <f>DATE(2023,KB_s[[#This Row],[Monat]],KB_s[[#This Row],[Tag]])</f>
        <v>45114</v>
      </c>
      <c r="E4577" s="3">
        <f>WEEKNUM(KB_s[[#This Row],[kill_datetime]],2)</f>
        <v>28</v>
      </c>
      <c r="F4577" t="s">
        <v>241</v>
      </c>
      <c r="G4577" t="s">
        <v>20</v>
      </c>
      <c r="H4577" t="s">
        <v>331</v>
      </c>
      <c r="I4577" t="s">
        <v>27</v>
      </c>
      <c r="J4577" t="s">
        <v>80</v>
      </c>
      <c r="K4577" t="s">
        <v>36</v>
      </c>
      <c r="L4577" t="s">
        <v>181</v>
      </c>
      <c r="M4577" t="s">
        <v>66</v>
      </c>
      <c r="N4577" s="1">
        <v>62795576.130000003</v>
      </c>
      <c r="O4577" s="1">
        <v>49312668.359999999</v>
      </c>
    </row>
    <row r="4578" spans="1:15" x14ac:dyDescent="0.25">
      <c r="A4578" s="2">
        <v>45114.344594907408</v>
      </c>
      <c r="B4578">
        <f t="shared" si="142"/>
        <v>7</v>
      </c>
      <c r="C4578">
        <f t="shared" si="143"/>
        <v>7</v>
      </c>
      <c r="D4578" s="2">
        <f>DATE(2023,KB_s[[#This Row],[Monat]],KB_s[[#This Row],[Tag]])</f>
        <v>45114</v>
      </c>
      <c r="E4578" s="3">
        <f>WEEKNUM(KB_s[[#This Row],[kill_datetime]],2)</f>
        <v>28</v>
      </c>
      <c r="F4578" t="s">
        <v>241</v>
      </c>
      <c r="G4578" t="s">
        <v>20</v>
      </c>
      <c r="H4578" t="s">
        <v>121</v>
      </c>
      <c r="I4578" t="s">
        <v>27</v>
      </c>
      <c r="J4578" t="s">
        <v>34</v>
      </c>
      <c r="K4578" t="s">
        <v>32</v>
      </c>
      <c r="L4578" t="s">
        <v>181</v>
      </c>
      <c r="M4578" t="s">
        <v>66</v>
      </c>
      <c r="N4578" s="1">
        <v>37985638.310000002</v>
      </c>
      <c r="O4578" s="1">
        <v>17729839.530000001</v>
      </c>
    </row>
    <row r="4579" spans="1:15" x14ac:dyDescent="0.25">
      <c r="A4579" s="2">
        <v>45114.344942129632</v>
      </c>
      <c r="B4579">
        <f t="shared" si="142"/>
        <v>7</v>
      </c>
      <c r="C4579">
        <f t="shared" si="143"/>
        <v>7</v>
      </c>
      <c r="D4579" s="2">
        <f>DATE(2023,KB_s[[#This Row],[Monat]],KB_s[[#This Row],[Tag]])</f>
        <v>45114</v>
      </c>
      <c r="E4579" s="3">
        <f>WEEKNUM(KB_s[[#This Row],[kill_datetime]],2)</f>
        <v>28</v>
      </c>
      <c r="F4579" t="s">
        <v>40</v>
      </c>
      <c r="G4579" t="s">
        <v>20</v>
      </c>
      <c r="H4579" t="s">
        <v>153</v>
      </c>
      <c r="I4579" t="s">
        <v>27</v>
      </c>
      <c r="J4579" t="s">
        <v>106</v>
      </c>
      <c r="K4579" t="s">
        <v>32</v>
      </c>
      <c r="L4579" t="s">
        <v>181</v>
      </c>
      <c r="M4579" t="s">
        <v>66</v>
      </c>
      <c r="N4579" s="1">
        <v>14985898.439999999</v>
      </c>
      <c r="O4579" s="1">
        <v>4021742.18</v>
      </c>
    </row>
    <row r="4580" spans="1:15" x14ac:dyDescent="0.25">
      <c r="A4580" s="2">
        <v>45114.352395833332</v>
      </c>
      <c r="B4580">
        <f t="shared" si="142"/>
        <v>7</v>
      </c>
      <c r="C4580">
        <f t="shared" si="143"/>
        <v>7</v>
      </c>
      <c r="D4580" s="2">
        <f>DATE(2023,KB_s[[#This Row],[Monat]],KB_s[[#This Row],[Tag]])</f>
        <v>45114</v>
      </c>
      <c r="E4580" s="3">
        <f>WEEKNUM(KB_s[[#This Row],[kill_datetime]],2)</f>
        <v>28</v>
      </c>
      <c r="F4580" t="s">
        <v>503</v>
      </c>
      <c r="G4580" t="s">
        <v>20</v>
      </c>
      <c r="H4580" t="s">
        <v>121</v>
      </c>
      <c r="I4580" t="s">
        <v>27</v>
      </c>
      <c r="J4580" t="s">
        <v>73</v>
      </c>
      <c r="K4580" t="s">
        <v>32</v>
      </c>
      <c r="L4580" t="s">
        <v>181</v>
      </c>
      <c r="M4580" t="s">
        <v>66</v>
      </c>
      <c r="N4580" s="1">
        <v>17209926.809999999</v>
      </c>
      <c r="O4580" s="1">
        <v>6545829.0099999998</v>
      </c>
    </row>
    <row r="4581" spans="1:15" x14ac:dyDescent="0.25">
      <c r="A4581" s="2">
        <v>45114.414247685185</v>
      </c>
      <c r="B4581">
        <f t="shared" si="142"/>
        <v>7</v>
      </c>
      <c r="C4581">
        <f t="shared" si="143"/>
        <v>7</v>
      </c>
      <c r="D4581" s="2">
        <f>DATE(2023,KB_s[[#This Row],[Monat]],KB_s[[#This Row],[Tag]])</f>
        <v>45114</v>
      </c>
      <c r="E4581" s="3">
        <f>WEEKNUM(KB_s[[#This Row],[kill_datetime]],2)</f>
        <v>28</v>
      </c>
      <c r="F4581" t="s">
        <v>23</v>
      </c>
      <c r="G4581" t="s">
        <v>20</v>
      </c>
      <c r="H4581" t="s">
        <v>231</v>
      </c>
      <c r="I4581" t="s">
        <v>13</v>
      </c>
      <c r="J4581" t="s">
        <v>73</v>
      </c>
      <c r="K4581" t="s">
        <v>32</v>
      </c>
      <c r="L4581" t="s">
        <v>343</v>
      </c>
      <c r="M4581" t="s">
        <v>66</v>
      </c>
      <c r="N4581" s="1">
        <v>14401945.5</v>
      </c>
      <c r="O4581" s="1">
        <v>2311480.2200000002</v>
      </c>
    </row>
    <row r="4582" spans="1:15" x14ac:dyDescent="0.25">
      <c r="A4582" s="2">
        <v>45114.420185185183</v>
      </c>
      <c r="B4582">
        <f t="shared" si="142"/>
        <v>7</v>
      </c>
      <c r="C4582">
        <f t="shared" si="143"/>
        <v>7</v>
      </c>
      <c r="D4582" s="2">
        <f>DATE(2023,KB_s[[#This Row],[Monat]],KB_s[[#This Row],[Tag]])</f>
        <v>45114</v>
      </c>
      <c r="E4582" s="3">
        <f>WEEKNUM(KB_s[[#This Row],[kill_datetime]],2)</f>
        <v>28</v>
      </c>
      <c r="F4582" t="s">
        <v>23</v>
      </c>
      <c r="G4582" t="s">
        <v>20</v>
      </c>
      <c r="H4582" t="s">
        <v>231</v>
      </c>
      <c r="I4582" t="s">
        <v>13</v>
      </c>
      <c r="J4582" t="s">
        <v>73</v>
      </c>
      <c r="K4582" t="s">
        <v>32</v>
      </c>
      <c r="L4582" t="s">
        <v>338</v>
      </c>
      <c r="M4582" t="s">
        <v>66</v>
      </c>
      <c r="N4582" s="1">
        <v>12052080.140000001</v>
      </c>
      <c r="O4582" s="1">
        <v>2924672.18</v>
      </c>
    </row>
    <row r="4583" spans="1:15" x14ac:dyDescent="0.25">
      <c r="A4583" s="2">
        <v>45114.420335648145</v>
      </c>
      <c r="B4583">
        <f t="shared" si="142"/>
        <v>7</v>
      </c>
      <c r="C4583">
        <f t="shared" si="143"/>
        <v>7</v>
      </c>
      <c r="D4583" s="2">
        <f>DATE(2023,KB_s[[#This Row],[Monat]],KB_s[[#This Row],[Tag]])</f>
        <v>45114</v>
      </c>
      <c r="E4583" s="3">
        <f>WEEKNUM(KB_s[[#This Row],[kill_datetime]],2)</f>
        <v>28</v>
      </c>
      <c r="F4583" t="s">
        <v>23</v>
      </c>
      <c r="G4583" t="s">
        <v>20</v>
      </c>
      <c r="H4583" t="s">
        <v>231</v>
      </c>
      <c r="I4583" t="s">
        <v>13</v>
      </c>
      <c r="J4583" t="s">
        <v>73</v>
      </c>
      <c r="K4583" t="s">
        <v>32</v>
      </c>
      <c r="L4583" t="s">
        <v>338</v>
      </c>
      <c r="M4583" t="s">
        <v>66</v>
      </c>
      <c r="N4583" s="1">
        <v>13748706.310000001</v>
      </c>
      <c r="O4583" s="1">
        <v>2493077.59</v>
      </c>
    </row>
    <row r="4584" spans="1:15" x14ac:dyDescent="0.25">
      <c r="A4584" s="2">
        <v>45114.441874999997</v>
      </c>
      <c r="B4584">
        <f t="shared" si="142"/>
        <v>7</v>
      </c>
      <c r="C4584">
        <f t="shared" si="143"/>
        <v>7</v>
      </c>
      <c r="D4584" s="2">
        <f>DATE(2023,KB_s[[#This Row],[Monat]],KB_s[[#This Row],[Tag]])</f>
        <v>45114</v>
      </c>
      <c r="E4584" s="3">
        <f>WEEKNUM(KB_s[[#This Row],[kill_datetime]],2)</f>
        <v>28</v>
      </c>
      <c r="F4584" t="s">
        <v>197</v>
      </c>
      <c r="G4584" t="s">
        <v>27</v>
      </c>
      <c r="H4584" t="s">
        <v>64</v>
      </c>
      <c r="I4584" t="s">
        <v>20</v>
      </c>
      <c r="J4584" t="s">
        <v>18</v>
      </c>
      <c r="K4584" t="s">
        <v>17</v>
      </c>
      <c r="L4584" t="s">
        <v>181</v>
      </c>
      <c r="M4584" t="s">
        <v>66</v>
      </c>
      <c r="N4584" s="1">
        <v>19048187.32</v>
      </c>
      <c r="O4584" s="1">
        <v>15730399.689999999</v>
      </c>
    </row>
    <row r="4585" spans="1:15" x14ac:dyDescent="0.25">
      <c r="A4585" s="2">
        <v>45114.442303240743</v>
      </c>
      <c r="B4585">
        <f t="shared" si="142"/>
        <v>7</v>
      </c>
      <c r="C4585">
        <f t="shared" si="143"/>
        <v>7</v>
      </c>
      <c r="D4585" s="2">
        <f>DATE(2023,KB_s[[#This Row],[Monat]],KB_s[[#This Row],[Tag]])</f>
        <v>45114</v>
      </c>
      <c r="E4585" s="3">
        <f>WEEKNUM(KB_s[[#This Row],[kill_datetime]],2)</f>
        <v>28</v>
      </c>
      <c r="F4585" t="s">
        <v>345</v>
      </c>
      <c r="G4585" t="s">
        <v>20</v>
      </c>
      <c r="H4585" t="s">
        <v>197</v>
      </c>
      <c r="I4585" t="s">
        <v>27</v>
      </c>
      <c r="J4585" t="s">
        <v>80</v>
      </c>
      <c r="K4585" t="s">
        <v>36</v>
      </c>
      <c r="L4585" t="s">
        <v>181</v>
      </c>
      <c r="M4585" t="s">
        <v>66</v>
      </c>
      <c r="N4585" s="1">
        <v>58646610.850000001</v>
      </c>
      <c r="O4585" s="1">
        <v>45427129.649999999</v>
      </c>
    </row>
    <row r="4586" spans="1:15" x14ac:dyDescent="0.25">
      <c r="A4586" s="2">
        <v>45114.449652777781</v>
      </c>
      <c r="B4586">
        <f t="shared" si="142"/>
        <v>7</v>
      </c>
      <c r="C4586">
        <f t="shared" si="143"/>
        <v>7</v>
      </c>
      <c r="D4586" s="2">
        <f>DATE(2023,KB_s[[#This Row],[Monat]],KB_s[[#This Row],[Tag]])</f>
        <v>45114</v>
      </c>
      <c r="E4586" s="3">
        <f>WEEKNUM(KB_s[[#This Row],[kill_datetime]],2)</f>
        <v>28</v>
      </c>
      <c r="F4586" t="s">
        <v>345</v>
      </c>
      <c r="G4586" t="s">
        <v>20</v>
      </c>
      <c r="H4586" t="s">
        <v>197</v>
      </c>
      <c r="I4586" t="s">
        <v>27</v>
      </c>
      <c r="J4586" t="s">
        <v>117</v>
      </c>
      <c r="K4586" t="s">
        <v>32</v>
      </c>
      <c r="L4586" t="s">
        <v>428</v>
      </c>
      <c r="M4586" t="s">
        <v>66</v>
      </c>
      <c r="N4586" s="1">
        <v>31363373.57</v>
      </c>
      <c r="O4586" s="1">
        <v>17031464.050000001</v>
      </c>
    </row>
    <row r="4587" spans="1:15" x14ac:dyDescent="0.25">
      <c r="A4587" s="2">
        <v>45114.549409722225</v>
      </c>
      <c r="B4587">
        <f t="shared" si="142"/>
        <v>7</v>
      </c>
      <c r="C4587">
        <f t="shared" si="143"/>
        <v>7</v>
      </c>
      <c r="D4587" s="2">
        <f>DATE(2023,KB_s[[#This Row],[Monat]],KB_s[[#This Row],[Tag]])</f>
        <v>45114</v>
      </c>
      <c r="E4587" s="3">
        <f>WEEKNUM(KB_s[[#This Row],[kill_datetime]],2)</f>
        <v>28</v>
      </c>
      <c r="F4587" t="s">
        <v>165</v>
      </c>
      <c r="G4587" t="s">
        <v>20</v>
      </c>
      <c r="H4587" t="s">
        <v>173</v>
      </c>
      <c r="I4587" t="s">
        <v>27</v>
      </c>
      <c r="J4587" t="s">
        <v>48</v>
      </c>
      <c r="K4587" t="s">
        <v>25</v>
      </c>
      <c r="L4587" t="s">
        <v>281</v>
      </c>
      <c r="M4587" t="s">
        <v>66</v>
      </c>
      <c r="N4587" s="1">
        <v>4997102.0199999996</v>
      </c>
      <c r="O4587" s="1">
        <v>2126122.77</v>
      </c>
    </row>
    <row r="4588" spans="1:15" x14ac:dyDescent="0.25">
      <c r="A4588" s="2">
        <v>45114.55872685185</v>
      </c>
      <c r="B4588">
        <f t="shared" si="142"/>
        <v>7</v>
      </c>
      <c r="C4588">
        <f t="shared" si="143"/>
        <v>7</v>
      </c>
      <c r="D4588" s="2">
        <f>DATE(2023,KB_s[[#This Row],[Monat]],KB_s[[#This Row],[Tag]])</f>
        <v>45114</v>
      </c>
      <c r="E4588" s="3">
        <f>WEEKNUM(KB_s[[#This Row],[kill_datetime]],2)</f>
        <v>28</v>
      </c>
      <c r="F4588" t="s">
        <v>350</v>
      </c>
      <c r="G4588" t="s">
        <v>20</v>
      </c>
      <c r="H4588" t="s">
        <v>153</v>
      </c>
      <c r="I4588" t="s">
        <v>27</v>
      </c>
      <c r="J4588" t="s">
        <v>200</v>
      </c>
      <c r="K4588" t="s">
        <v>17</v>
      </c>
      <c r="L4588" t="s">
        <v>281</v>
      </c>
      <c r="M4588" t="s">
        <v>66</v>
      </c>
      <c r="N4588" s="1">
        <v>798341.64</v>
      </c>
      <c r="O4588" s="1">
        <v>641288.57999999996</v>
      </c>
    </row>
    <row r="4589" spans="1:15" x14ac:dyDescent="0.25">
      <c r="A4589" s="2">
        <v>45114.558865740742</v>
      </c>
      <c r="B4589">
        <f t="shared" si="142"/>
        <v>7</v>
      </c>
      <c r="C4589">
        <f t="shared" si="143"/>
        <v>7</v>
      </c>
      <c r="D4589" s="2">
        <f>DATE(2023,KB_s[[#This Row],[Monat]],KB_s[[#This Row],[Tag]])</f>
        <v>45114</v>
      </c>
      <c r="E4589" s="3">
        <f>WEEKNUM(KB_s[[#This Row],[kill_datetime]],2)</f>
        <v>28</v>
      </c>
      <c r="F4589" t="s">
        <v>133</v>
      </c>
      <c r="G4589" t="s">
        <v>15</v>
      </c>
      <c r="H4589" t="s">
        <v>331</v>
      </c>
      <c r="I4589" t="s">
        <v>27</v>
      </c>
      <c r="J4589" t="s">
        <v>29</v>
      </c>
      <c r="K4589" t="s">
        <v>17</v>
      </c>
      <c r="L4589" t="s">
        <v>227</v>
      </c>
      <c r="M4589" t="s">
        <v>38</v>
      </c>
      <c r="N4589" s="1">
        <v>5926754.0099999998</v>
      </c>
      <c r="O4589" s="1">
        <v>4111640.7</v>
      </c>
    </row>
    <row r="4590" spans="1:15" x14ac:dyDescent="0.25">
      <c r="A4590" s="2">
        <v>45114.559618055559</v>
      </c>
      <c r="B4590">
        <f t="shared" si="142"/>
        <v>7</v>
      </c>
      <c r="C4590">
        <f t="shared" si="143"/>
        <v>7</v>
      </c>
      <c r="D4590" s="2">
        <f>DATE(2023,KB_s[[#This Row],[Monat]],KB_s[[#This Row],[Tag]])</f>
        <v>45114</v>
      </c>
      <c r="E4590" s="3">
        <f>WEEKNUM(KB_s[[#This Row],[kill_datetime]],2)</f>
        <v>28</v>
      </c>
      <c r="F4590" t="s">
        <v>337</v>
      </c>
      <c r="G4590" t="s">
        <v>27</v>
      </c>
      <c r="H4590" t="s">
        <v>165</v>
      </c>
      <c r="I4590" t="s">
        <v>20</v>
      </c>
      <c r="J4590" t="s">
        <v>90</v>
      </c>
      <c r="K4590" t="s">
        <v>36</v>
      </c>
      <c r="L4590" t="s">
        <v>296</v>
      </c>
      <c r="M4590" t="s">
        <v>66</v>
      </c>
      <c r="N4590" s="1">
        <v>64752147.640000001</v>
      </c>
      <c r="O4590" s="1">
        <v>39087817</v>
      </c>
    </row>
    <row r="4591" spans="1:15" x14ac:dyDescent="0.25">
      <c r="A4591" s="2">
        <v>45114.559733796297</v>
      </c>
      <c r="B4591">
        <f t="shared" si="142"/>
        <v>7</v>
      </c>
      <c r="C4591">
        <f t="shared" si="143"/>
        <v>7</v>
      </c>
      <c r="D4591" s="2">
        <f>DATE(2023,KB_s[[#This Row],[Monat]],KB_s[[#This Row],[Tag]])</f>
        <v>45114</v>
      </c>
      <c r="E4591" s="3">
        <f>WEEKNUM(KB_s[[#This Row],[kill_datetime]],2)</f>
        <v>28</v>
      </c>
      <c r="F4591" t="s">
        <v>121</v>
      </c>
      <c r="G4591" t="s">
        <v>27</v>
      </c>
      <c r="H4591" t="s">
        <v>40</v>
      </c>
      <c r="I4591" t="s">
        <v>20</v>
      </c>
      <c r="J4591" t="s">
        <v>259</v>
      </c>
      <c r="K4591" t="s">
        <v>25</v>
      </c>
      <c r="L4591" t="s">
        <v>296</v>
      </c>
      <c r="M4591" t="s">
        <v>66</v>
      </c>
      <c r="N4591" s="1">
        <v>15623103.5</v>
      </c>
      <c r="O4591" s="1">
        <v>8866447.0800000001</v>
      </c>
    </row>
    <row r="4592" spans="1:15" x14ac:dyDescent="0.25">
      <c r="A4592" s="2">
        <v>45114.560011574074</v>
      </c>
      <c r="B4592">
        <f t="shared" si="142"/>
        <v>7</v>
      </c>
      <c r="C4592">
        <f t="shared" si="143"/>
        <v>7</v>
      </c>
      <c r="D4592" s="2">
        <f>DATE(2023,KB_s[[#This Row],[Monat]],KB_s[[#This Row],[Tag]])</f>
        <v>45114</v>
      </c>
      <c r="E4592" s="3">
        <f>WEEKNUM(KB_s[[#This Row],[kill_datetime]],2)</f>
        <v>28</v>
      </c>
      <c r="F4592" t="s">
        <v>337</v>
      </c>
      <c r="G4592" t="s">
        <v>27</v>
      </c>
      <c r="H4592" t="s">
        <v>308</v>
      </c>
      <c r="I4592" t="s">
        <v>20</v>
      </c>
      <c r="J4592" t="s">
        <v>90</v>
      </c>
      <c r="K4592" t="s">
        <v>36</v>
      </c>
      <c r="L4592" t="s">
        <v>296</v>
      </c>
      <c r="M4592" t="s">
        <v>66</v>
      </c>
      <c r="N4592" s="1">
        <v>58529845.670000002</v>
      </c>
      <c r="O4592" s="1">
        <v>39711466.07</v>
      </c>
    </row>
    <row r="4593" spans="1:15" x14ac:dyDescent="0.25">
      <c r="A4593" s="2">
        <v>45114.560173611113</v>
      </c>
      <c r="B4593">
        <f t="shared" si="142"/>
        <v>7</v>
      </c>
      <c r="C4593">
        <f t="shared" si="143"/>
        <v>7</v>
      </c>
      <c r="D4593" s="2">
        <f>DATE(2023,KB_s[[#This Row],[Monat]],KB_s[[#This Row],[Tag]])</f>
        <v>45114</v>
      </c>
      <c r="E4593" s="3">
        <f>WEEKNUM(KB_s[[#This Row],[kill_datetime]],2)</f>
        <v>28</v>
      </c>
      <c r="F4593" t="s">
        <v>228</v>
      </c>
      <c r="G4593" t="s">
        <v>27</v>
      </c>
      <c r="H4593" t="s">
        <v>596</v>
      </c>
      <c r="I4593" t="s">
        <v>20</v>
      </c>
      <c r="J4593" t="s">
        <v>90</v>
      </c>
      <c r="K4593" t="s">
        <v>36</v>
      </c>
      <c r="L4593" t="s">
        <v>296</v>
      </c>
      <c r="M4593" t="s">
        <v>66</v>
      </c>
      <c r="N4593" s="1">
        <v>64688245.789999999</v>
      </c>
      <c r="O4593" s="1">
        <v>43688299.509999998</v>
      </c>
    </row>
    <row r="4594" spans="1:15" x14ac:dyDescent="0.25">
      <c r="A4594" s="2">
        <v>45114.560671296298</v>
      </c>
      <c r="B4594">
        <f t="shared" si="142"/>
        <v>7</v>
      </c>
      <c r="C4594">
        <f t="shared" si="143"/>
        <v>7</v>
      </c>
      <c r="D4594" s="2">
        <f>DATE(2023,KB_s[[#This Row],[Monat]],KB_s[[#This Row],[Tag]])</f>
        <v>45114</v>
      </c>
      <c r="E4594" s="3">
        <f>WEEKNUM(KB_s[[#This Row],[kill_datetime]],2)</f>
        <v>28</v>
      </c>
      <c r="F4594" t="s">
        <v>337</v>
      </c>
      <c r="G4594" t="s">
        <v>27</v>
      </c>
      <c r="H4594" t="s">
        <v>23</v>
      </c>
      <c r="I4594" t="s">
        <v>20</v>
      </c>
      <c r="J4594" t="s">
        <v>90</v>
      </c>
      <c r="K4594" t="s">
        <v>36</v>
      </c>
      <c r="L4594" t="s">
        <v>296</v>
      </c>
      <c r="M4594" t="s">
        <v>66</v>
      </c>
      <c r="N4594" s="1">
        <v>53659239.979999997</v>
      </c>
      <c r="O4594" s="1">
        <v>37167629.840000004</v>
      </c>
    </row>
    <row r="4595" spans="1:15" x14ac:dyDescent="0.25">
      <c r="A4595" s="2">
        <v>45114.560833333337</v>
      </c>
      <c r="B4595">
        <f t="shared" si="142"/>
        <v>7</v>
      </c>
      <c r="C4595">
        <f t="shared" si="143"/>
        <v>7</v>
      </c>
      <c r="D4595" s="2">
        <f>DATE(2023,KB_s[[#This Row],[Monat]],KB_s[[#This Row],[Tag]])</f>
        <v>45114</v>
      </c>
      <c r="E4595" s="3">
        <f>WEEKNUM(KB_s[[#This Row],[kill_datetime]],2)</f>
        <v>28</v>
      </c>
      <c r="F4595" t="s">
        <v>458</v>
      </c>
      <c r="G4595" t="s">
        <v>27</v>
      </c>
      <c r="H4595" t="s">
        <v>81</v>
      </c>
      <c r="I4595" t="s">
        <v>20</v>
      </c>
      <c r="J4595" t="s">
        <v>90</v>
      </c>
      <c r="K4595" t="s">
        <v>36</v>
      </c>
      <c r="L4595" t="s">
        <v>296</v>
      </c>
      <c r="M4595" t="s">
        <v>66</v>
      </c>
      <c r="N4595" s="1">
        <v>77115571.25</v>
      </c>
      <c r="O4595" s="1">
        <v>48373406.07</v>
      </c>
    </row>
    <row r="4596" spans="1:15" x14ac:dyDescent="0.25">
      <c r="A4596" s="2">
        <v>45114.562569444446</v>
      </c>
      <c r="B4596">
        <f t="shared" si="142"/>
        <v>7</v>
      </c>
      <c r="C4596">
        <f t="shared" si="143"/>
        <v>7</v>
      </c>
      <c r="D4596" s="2">
        <f>DATE(2023,KB_s[[#This Row],[Monat]],KB_s[[#This Row],[Tag]])</f>
        <v>45114</v>
      </c>
      <c r="E4596" s="3">
        <f>WEEKNUM(KB_s[[#This Row],[kill_datetime]],2)</f>
        <v>28</v>
      </c>
      <c r="F4596" t="s">
        <v>197</v>
      </c>
      <c r="G4596" t="s">
        <v>27</v>
      </c>
      <c r="H4596" t="s">
        <v>40</v>
      </c>
      <c r="I4596" t="s">
        <v>20</v>
      </c>
      <c r="J4596" t="s">
        <v>90</v>
      </c>
      <c r="K4596" t="s">
        <v>36</v>
      </c>
      <c r="L4596" t="s">
        <v>296</v>
      </c>
      <c r="M4596" t="s">
        <v>66</v>
      </c>
      <c r="N4596" s="1">
        <v>70646215.590000004</v>
      </c>
      <c r="O4596" s="1">
        <v>54431158.579999998</v>
      </c>
    </row>
    <row r="4597" spans="1:15" x14ac:dyDescent="0.25">
      <c r="A4597" s="2">
        <v>45114.563773148147</v>
      </c>
      <c r="B4597">
        <f t="shared" si="142"/>
        <v>7</v>
      </c>
      <c r="C4597">
        <f t="shared" si="143"/>
        <v>7</v>
      </c>
      <c r="D4597" s="2">
        <f>DATE(2023,KB_s[[#This Row],[Monat]],KB_s[[#This Row],[Tag]])</f>
        <v>45114</v>
      </c>
      <c r="E4597" s="3">
        <f>WEEKNUM(KB_s[[#This Row],[kill_datetime]],2)</f>
        <v>28</v>
      </c>
      <c r="F4597" t="s">
        <v>508</v>
      </c>
      <c r="G4597" t="s">
        <v>20</v>
      </c>
      <c r="H4597" t="s">
        <v>120</v>
      </c>
      <c r="I4597" t="s">
        <v>27</v>
      </c>
      <c r="J4597" t="s">
        <v>163</v>
      </c>
      <c r="K4597" t="s">
        <v>32</v>
      </c>
      <c r="L4597" t="s">
        <v>296</v>
      </c>
      <c r="M4597" t="s">
        <v>66</v>
      </c>
      <c r="N4597" s="1">
        <v>30687731.780000001</v>
      </c>
      <c r="O4597" s="1">
        <v>18148956.039999999</v>
      </c>
    </row>
    <row r="4598" spans="1:15" x14ac:dyDescent="0.25">
      <c r="A4598" s="2">
        <v>45114.56391203704</v>
      </c>
      <c r="B4598">
        <f t="shared" si="142"/>
        <v>7</v>
      </c>
      <c r="C4598">
        <f t="shared" si="143"/>
        <v>7</v>
      </c>
      <c r="D4598" s="2">
        <f>DATE(2023,KB_s[[#This Row],[Monat]],KB_s[[#This Row],[Tag]])</f>
        <v>45114</v>
      </c>
      <c r="E4598" s="3">
        <f>WEEKNUM(KB_s[[#This Row],[kill_datetime]],2)</f>
        <v>28</v>
      </c>
      <c r="F4598" t="s">
        <v>165</v>
      </c>
      <c r="G4598" t="s">
        <v>20</v>
      </c>
      <c r="H4598" t="s">
        <v>121</v>
      </c>
      <c r="I4598" t="s">
        <v>27</v>
      </c>
      <c r="J4598" t="s">
        <v>31</v>
      </c>
      <c r="K4598" t="s">
        <v>32</v>
      </c>
      <c r="L4598" t="s">
        <v>296</v>
      </c>
      <c r="M4598" t="s">
        <v>66</v>
      </c>
      <c r="N4598" s="1">
        <v>63077399.539999999</v>
      </c>
      <c r="O4598" s="1">
        <v>42486788.329999998</v>
      </c>
    </row>
    <row r="4599" spans="1:15" x14ac:dyDescent="0.25">
      <c r="A4599" s="2">
        <v>45114.564930555556</v>
      </c>
      <c r="B4599">
        <f t="shared" si="142"/>
        <v>7</v>
      </c>
      <c r="C4599">
        <f t="shared" si="143"/>
        <v>7</v>
      </c>
      <c r="D4599" s="2">
        <f>DATE(2023,KB_s[[#This Row],[Monat]],KB_s[[#This Row],[Tag]])</f>
        <v>45114</v>
      </c>
      <c r="E4599" s="3">
        <f>WEEKNUM(KB_s[[#This Row],[kill_datetime]],2)</f>
        <v>28</v>
      </c>
      <c r="F4599" t="s">
        <v>563</v>
      </c>
      <c r="G4599" t="s">
        <v>20</v>
      </c>
      <c r="H4599" t="s">
        <v>228</v>
      </c>
      <c r="I4599" t="s">
        <v>27</v>
      </c>
      <c r="J4599" t="s">
        <v>39</v>
      </c>
      <c r="K4599" t="s">
        <v>32</v>
      </c>
      <c r="L4599" t="s">
        <v>296</v>
      </c>
      <c r="M4599" t="s">
        <v>66</v>
      </c>
      <c r="N4599" s="1">
        <v>14424507.539999999</v>
      </c>
      <c r="O4599" s="1">
        <v>4991348.75</v>
      </c>
    </row>
    <row r="4600" spans="1:15" x14ac:dyDescent="0.25">
      <c r="A4600" s="2">
        <v>45114.565046296295</v>
      </c>
      <c r="B4600">
        <f t="shared" si="142"/>
        <v>7</v>
      </c>
      <c r="C4600">
        <f t="shared" si="143"/>
        <v>7</v>
      </c>
      <c r="D4600" s="2">
        <f>DATE(2023,KB_s[[#This Row],[Monat]],KB_s[[#This Row],[Tag]])</f>
        <v>45114</v>
      </c>
      <c r="E4600" s="3">
        <f>WEEKNUM(KB_s[[#This Row],[kill_datetime]],2)</f>
        <v>28</v>
      </c>
      <c r="F4600" t="s">
        <v>120</v>
      </c>
      <c r="G4600" t="s">
        <v>27</v>
      </c>
      <c r="H4600" t="s">
        <v>82</v>
      </c>
      <c r="I4600" t="s">
        <v>20</v>
      </c>
      <c r="J4600" t="s">
        <v>48</v>
      </c>
      <c r="K4600" t="s">
        <v>25</v>
      </c>
      <c r="L4600" t="s">
        <v>296</v>
      </c>
      <c r="M4600" t="s">
        <v>66</v>
      </c>
      <c r="N4600" s="1">
        <v>13882910.699999999</v>
      </c>
      <c r="O4600" s="1">
        <v>11003715.470000001</v>
      </c>
    </row>
    <row r="4601" spans="1:15" x14ac:dyDescent="0.25">
      <c r="A4601" s="2">
        <v>45114.565127314818</v>
      </c>
      <c r="B4601">
        <f t="shared" si="142"/>
        <v>7</v>
      </c>
      <c r="C4601">
        <f t="shared" si="143"/>
        <v>7</v>
      </c>
      <c r="D4601" s="2">
        <f>DATE(2023,KB_s[[#This Row],[Monat]],KB_s[[#This Row],[Tag]])</f>
        <v>45114</v>
      </c>
      <c r="E4601" s="3">
        <f>WEEKNUM(KB_s[[#This Row],[kill_datetime]],2)</f>
        <v>28</v>
      </c>
      <c r="F4601" t="s">
        <v>40</v>
      </c>
      <c r="G4601" t="s">
        <v>20</v>
      </c>
      <c r="H4601" t="s">
        <v>120</v>
      </c>
      <c r="I4601" t="s">
        <v>27</v>
      </c>
      <c r="J4601" t="s">
        <v>39</v>
      </c>
      <c r="K4601" t="s">
        <v>32</v>
      </c>
      <c r="L4601" t="s">
        <v>296</v>
      </c>
      <c r="M4601" t="s">
        <v>66</v>
      </c>
      <c r="N4601" s="1">
        <v>13588619.140000001</v>
      </c>
      <c r="O4601" s="1">
        <v>6008082.2599999998</v>
      </c>
    </row>
    <row r="4602" spans="1:15" x14ac:dyDescent="0.25">
      <c r="A4602" s="2">
        <v>45114.56527777778</v>
      </c>
      <c r="B4602">
        <f t="shared" si="142"/>
        <v>7</v>
      </c>
      <c r="C4602">
        <f t="shared" si="143"/>
        <v>7</v>
      </c>
      <c r="D4602" s="2">
        <f>DATE(2023,KB_s[[#This Row],[Monat]],KB_s[[#This Row],[Tag]])</f>
        <v>45114</v>
      </c>
      <c r="E4602" s="3">
        <f>WEEKNUM(KB_s[[#This Row],[kill_datetime]],2)</f>
        <v>28</v>
      </c>
      <c r="F4602" t="s">
        <v>82</v>
      </c>
      <c r="G4602" t="s">
        <v>20</v>
      </c>
      <c r="H4602" t="s">
        <v>120</v>
      </c>
      <c r="I4602" t="s">
        <v>27</v>
      </c>
      <c r="J4602" t="s">
        <v>39</v>
      </c>
      <c r="K4602" t="s">
        <v>32</v>
      </c>
      <c r="L4602" t="s">
        <v>296</v>
      </c>
      <c r="M4602" t="s">
        <v>66</v>
      </c>
      <c r="N4602" s="1">
        <v>15175426.039999999</v>
      </c>
      <c r="O4602" s="1">
        <v>6233880</v>
      </c>
    </row>
    <row r="4603" spans="1:15" x14ac:dyDescent="0.25">
      <c r="A4603" s="2">
        <v>45114.565509259257</v>
      </c>
      <c r="B4603">
        <f t="shared" si="142"/>
        <v>7</v>
      </c>
      <c r="C4603">
        <f t="shared" si="143"/>
        <v>7</v>
      </c>
      <c r="D4603" s="2">
        <f>DATE(2023,KB_s[[#This Row],[Monat]],KB_s[[#This Row],[Tag]])</f>
        <v>45114</v>
      </c>
      <c r="E4603" s="3">
        <f>WEEKNUM(KB_s[[#This Row],[kill_datetime]],2)</f>
        <v>28</v>
      </c>
      <c r="F4603" t="s">
        <v>120</v>
      </c>
      <c r="G4603" t="s">
        <v>27</v>
      </c>
      <c r="H4603" t="s">
        <v>165</v>
      </c>
      <c r="I4603" t="s">
        <v>20</v>
      </c>
      <c r="J4603" t="s">
        <v>200</v>
      </c>
      <c r="K4603" t="s">
        <v>17</v>
      </c>
      <c r="L4603" t="s">
        <v>296</v>
      </c>
      <c r="M4603" t="s">
        <v>66</v>
      </c>
      <c r="N4603" s="1">
        <v>11194153.390000001</v>
      </c>
      <c r="O4603" s="1">
        <v>10032419.380000001</v>
      </c>
    </row>
    <row r="4604" spans="1:15" x14ac:dyDescent="0.25">
      <c r="A4604" s="2">
        <v>45114.56758101852</v>
      </c>
      <c r="B4604">
        <f t="shared" si="142"/>
        <v>7</v>
      </c>
      <c r="C4604">
        <f t="shared" si="143"/>
        <v>7</v>
      </c>
      <c r="D4604" s="2">
        <f>DATE(2023,KB_s[[#This Row],[Monat]],KB_s[[#This Row],[Tag]])</f>
        <v>45114</v>
      </c>
      <c r="E4604" s="3">
        <f>WEEKNUM(KB_s[[#This Row],[kill_datetime]],2)</f>
        <v>28</v>
      </c>
      <c r="F4604" t="s">
        <v>120</v>
      </c>
      <c r="G4604" t="s">
        <v>27</v>
      </c>
      <c r="H4604" t="s">
        <v>165</v>
      </c>
      <c r="I4604" t="s">
        <v>20</v>
      </c>
      <c r="J4604" t="s">
        <v>90</v>
      </c>
      <c r="K4604" t="s">
        <v>36</v>
      </c>
      <c r="L4604" t="s">
        <v>296</v>
      </c>
      <c r="M4604" t="s">
        <v>66</v>
      </c>
      <c r="N4604" s="1">
        <v>63988246.280000001</v>
      </c>
      <c r="O4604" s="1">
        <v>45317312.789999999</v>
      </c>
    </row>
    <row r="4605" spans="1:15" x14ac:dyDescent="0.25">
      <c r="A4605" s="2">
        <v>45114.568055555559</v>
      </c>
      <c r="B4605">
        <f t="shared" si="142"/>
        <v>7</v>
      </c>
      <c r="C4605">
        <f t="shared" si="143"/>
        <v>7</v>
      </c>
      <c r="D4605" s="2">
        <f>DATE(2023,KB_s[[#This Row],[Monat]],KB_s[[#This Row],[Tag]])</f>
        <v>45114</v>
      </c>
      <c r="E4605" s="3">
        <f>WEEKNUM(KB_s[[#This Row],[kill_datetime]],2)</f>
        <v>28</v>
      </c>
      <c r="F4605" t="s">
        <v>228</v>
      </c>
      <c r="G4605" t="s">
        <v>27</v>
      </c>
      <c r="H4605" t="s">
        <v>349</v>
      </c>
      <c r="I4605" t="s">
        <v>20</v>
      </c>
      <c r="J4605" t="s">
        <v>200</v>
      </c>
      <c r="K4605" t="s">
        <v>17</v>
      </c>
      <c r="L4605" t="s">
        <v>296</v>
      </c>
      <c r="M4605" t="s">
        <v>66</v>
      </c>
      <c r="N4605" s="1">
        <v>12742327.42</v>
      </c>
      <c r="O4605" s="1">
        <v>7407776.4000000004</v>
      </c>
    </row>
    <row r="4606" spans="1:15" x14ac:dyDescent="0.25">
      <c r="A4606" s="2">
        <v>45114.56821759259</v>
      </c>
      <c r="B4606">
        <f t="shared" si="142"/>
        <v>7</v>
      </c>
      <c r="C4606">
        <f t="shared" si="143"/>
        <v>7</v>
      </c>
      <c r="D4606" s="2">
        <f>DATE(2023,KB_s[[#This Row],[Monat]],KB_s[[#This Row],[Tag]])</f>
        <v>45114</v>
      </c>
      <c r="E4606" s="3">
        <f>WEEKNUM(KB_s[[#This Row],[kill_datetime]],2)</f>
        <v>28</v>
      </c>
      <c r="F4606" t="s">
        <v>177</v>
      </c>
      <c r="G4606" t="s">
        <v>27</v>
      </c>
      <c r="H4606" t="s">
        <v>23</v>
      </c>
      <c r="I4606" t="s">
        <v>20</v>
      </c>
      <c r="J4606" t="s">
        <v>30</v>
      </c>
      <c r="K4606" t="s">
        <v>17</v>
      </c>
      <c r="L4606" t="s">
        <v>296</v>
      </c>
      <c r="M4606" t="s">
        <v>66</v>
      </c>
      <c r="N4606" s="1">
        <v>3256437.66</v>
      </c>
      <c r="O4606" s="1">
        <v>2186051.9</v>
      </c>
    </row>
    <row r="4607" spans="1:15" x14ac:dyDescent="0.25">
      <c r="A4607" s="2">
        <v>45114.569513888891</v>
      </c>
      <c r="B4607">
        <f t="shared" si="142"/>
        <v>7</v>
      </c>
      <c r="C4607">
        <f t="shared" si="143"/>
        <v>7</v>
      </c>
      <c r="D4607" s="2">
        <f>DATE(2023,KB_s[[#This Row],[Monat]],KB_s[[#This Row],[Tag]])</f>
        <v>45114</v>
      </c>
      <c r="E4607" s="3">
        <f>WEEKNUM(KB_s[[#This Row],[kill_datetime]],2)</f>
        <v>28</v>
      </c>
      <c r="F4607" t="s">
        <v>349</v>
      </c>
      <c r="G4607" t="s">
        <v>20</v>
      </c>
      <c r="H4607" t="s">
        <v>121</v>
      </c>
      <c r="I4607" t="s">
        <v>27</v>
      </c>
      <c r="J4607" t="s">
        <v>139</v>
      </c>
      <c r="K4607" t="s">
        <v>32</v>
      </c>
      <c r="L4607" t="s">
        <v>296</v>
      </c>
      <c r="M4607" t="s">
        <v>66</v>
      </c>
      <c r="N4607" s="1">
        <v>13662115.32</v>
      </c>
      <c r="O4607" s="1">
        <v>6930188.9100000001</v>
      </c>
    </row>
    <row r="4608" spans="1:15" x14ac:dyDescent="0.25">
      <c r="A4608" s="2">
        <v>45114.572060185186</v>
      </c>
      <c r="B4608">
        <f t="shared" si="142"/>
        <v>7</v>
      </c>
      <c r="C4608">
        <f t="shared" si="143"/>
        <v>7</v>
      </c>
      <c r="D4608" s="2">
        <f>DATE(2023,KB_s[[#This Row],[Monat]],KB_s[[#This Row],[Tag]])</f>
        <v>45114</v>
      </c>
      <c r="E4608" s="3">
        <f>WEEKNUM(KB_s[[#This Row],[kill_datetime]],2)</f>
        <v>28</v>
      </c>
      <c r="F4608" t="s">
        <v>508</v>
      </c>
      <c r="G4608" t="s">
        <v>20</v>
      </c>
      <c r="H4608" t="s">
        <v>178</v>
      </c>
      <c r="I4608" t="s">
        <v>27</v>
      </c>
      <c r="J4608" t="s">
        <v>313</v>
      </c>
      <c r="K4608" t="s">
        <v>32</v>
      </c>
      <c r="L4608" t="s">
        <v>340</v>
      </c>
      <c r="M4608" t="s">
        <v>66</v>
      </c>
      <c r="N4608" s="1">
        <v>12388377.800000001</v>
      </c>
      <c r="O4608" s="1">
        <v>3263064.15</v>
      </c>
    </row>
    <row r="4609" spans="1:15" x14ac:dyDescent="0.25">
      <c r="A4609" s="2">
        <v>45114.572175925925</v>
      </c>
      <c r="B4609">
        <f t="shared" si="142"/>
        <v>7</v>
      </c>
      <c r="C4609">
        <f t="shared" si="143"/>
        <v>7</v>
      </c>
      <c r="D4609" s="2">
        <f>DATE(2023,KB_s[[#This Row],[Monat]],KB_s[[#This Row],[Tag]])</f>
        <v>45114</v>
      </c>
      <c r="E4609" s="3">
        <f>WEEKNUM(KB_s[[#This Row],[kill_datetime]],2)</f>
        <v>28</v>
      </c>
      <c r="F4609" t="s">
        <v>389</v>
      </c>
      <c r="G4609" t="s">
        <v>27</v>
      </c>
      <c r="H4609" t="s">
        <v>198</v>
      </c>
      <c r="I4609" t="s">
        <v>20</v>
      </c>
      <c r="J4609" t="s">
        <v>80</v>
      </c>
      <c r="K4609" t="s">
        <v>36</v>
      </c>
      <c r="L4609" t="s">
        <v>340</v>
      </c>
      <c r="M4609" t="s">
        <v>66</v>
      </c>
      <c r="N4609" s="1">
        <v>66404129.359999999</v>
      </c>
      <c r="O4609" s="1">
        <v>50447812.200000003</v>
      </c>
    </row>
    <row r="4610" spans="1:15" x14ac:dyDescent="0.25">
      <c r="A4610" s="2">
        <v>45114.572233796294</v>
      </c>
      <c r="B4610">
        <f t="shared" ref="B4610:B4673" si="144">DAY(A4610)</f>
        <v>7</v>
      </c>
      <c r="C4610">
        <f t="shared" ref="C4610:C4673" si="145">MONTH(A4610)</f>
        <v>7</v>
      </c>
      <c r="D4610" s="2">
        <f>DATE(2023,KB_s[[#This Row],[Monat]],KB_s[[#This Row],[Tag]])</f>
        <v>45114</v>
      </c>
      <c r="E4610" s="3">
        <f>WEEKNUM(KB_s[[#This Row],[kill_datetime]],2)</f>
        <v>28</v>
      </c>
      <c r="F4610" t="s">
        <v>23</v>
      </c>
      <c r="G4610" t="s">
        <v>20</v>
      </c>
      <c r="H4610" t="s">
        <v>197</v>
      </c>
      <c r="I4610" t="s">
        <v>27</v>
      </c>
      <c r="J4610" t="s">
        <v>39</v>
      </c>
      <c r="K4610" t="s">
        <v>32</v>
      </c>
      <c r="L4610" t="s">
        <v>340</v>
      </c>
      <c r="M4610" t="s">
        <v>66</v>
      </c>
      <c r="N4610" s="1">
        <v>15072748.529999999</v>
      </c>
      <c r="O4610" s="1">
        <v>3895742.12</v>
      </c>
    </row>
    <row r="4611" spans="1:15" x14ac:dyDescent="0.25">
      <c r="A4611" s="2">
        <v>45114.572476851848</v>
      </c>
      <c r="B4611">
        <f t="shared" si="144"/>
        <v>7</v>
      </c>
      <c r="C4611">
        <f t="shared" si="145"/>
        <v>7</v>
      </c>
      <c r="D4611" s="2">
        <f>DATE(2023,KB_s[[#This Row],[Monat]],KB_s[[#This Row],[Tag]])</f>
        <v>45114</v>
      </c>
      <c r="E4611" s="3">
        <f>WEEKNUM(KB_s[[#This Row],[kill_datetime]],2)</f>
        <v>28</v>
      </c>
      <c r="F4611" t="s">
        <v>153</v>
      </c>
      <c r="G4611" t="s">
        <v>27</v>
      </c>
      <c r="H4611" t="s">
        <v>82</v>
      </c>
      <c r="I4611" t="s">
        <v>20</v>
      </c>
      <c r="J4611" t="s">
        <v>48</v>
      </c>
      <c r="K4611" t="s">
        <v>25</v>
      </c>
      <c r="L4611" t="s">
        <v>340</v>
      </c>
      <c r="M4611" t="s">
        <v>66</v>
      </c>
      <c r="N4611" s="1">
        <v>12225064.82</v>
      </c>
      <c r="O4611" s="1">
        <v>4893598.62</v>
      </c>
    </row>
    <row r="4612" spans="1:15" x14ac:dyDescent="0.25">
      <c r="A4612" s="2">
        <v>45114.620520833334</v>
      </c>
      <c r="B4612">
        <f t="shared" si="144"/>
        <v>7</v>
      </c>
      <c r="C4612">
        <f t="shared" si="145"/>
        <v>7</v>
      </c>
      <c r="D4612" s="2">
        <f>DATE(2023,KB_s[[#This Row],[Monat]],KB_s[[#This Row],[Tag]])</f>
        <v>45114</v>
      </c>
      <c r="E4612" s="3">
        <f>WEEKNUM(KB_s[[#This Row],[kill_datetime]],2)</f>
        <v>28</v>
      </c>
      <c r="F4612" t="s">
        <v>133</v>
      </c>
      <c r="G4612" t="s">
        <v>15</v>
      </c>
      <c r="H4612" t="s">
        <v>331</v>
      </c>
      <c r="I4612" t="s">
        <v>27</v>
      </c>
      <c r="J4612" t="s">
        <v>80</v>
      </c>
      <c r="K4612" t="s">
        <v>36</v>
      </c>
      <c r="L4612" t="s">
        <v>227</v>
      </c>
      <c r="M4612" t="s">
        <v>38</v>
      </c>
      <c r="N4612" s="1">
        <v>72415170.159999996</v>
      </c>
      <c r="O4612" s="1">
        <v>55833599.979999997</v>
      </c>
    </row>
    <row r="4613" spans="1:15" x14ac:dyDescent="0.25">
      <c r="A4613" s="2">
        <v>45114.622708333336</v>
      </c>
      <c r="B4613">
        <f t="shared" si="144"/>
        <v>7</v>
      </c>
      <c r="C4613">
        <f t="shared" si="145"/>
        <v>7</v>
      </c>
      <c r="D4613" s="2">
        <f>DATE(2023,KB_s[[#This Row],[Monat]],KB_s[[#This Row],[Tag]])</f>
        <v>45114</v>
      </c>
      <c r="E4613" s="3">
        <f>WEEKNUM(KB_s[[#This Row],[kill_datetime]],2)</f>
        <v>28</v>
      </c>
      <c r="F4613" t="s">
        <v>153</v>
      </c>
      <c r="G4613" t="s">
        <v>27</v>
      </c>
      <c r="H4613" t="s">
        <v>592</v>
      </c>
      <c r="I4613" t="s">
        <v>15</v>
      </c>
      <c r="J4613" t="s">
        <v>90</v>
      </c>
      <c r="K4613" t="s">
        <v>36</v>
      </c>
      <c r="L4613" t="s">
        <v>227</v>
      </c>
      <c r="M4613" t="s">
        <v>38</v>
      </c>
      <c r="N4613" s="1">
        <v>91166136.579999998</v>
      </c>
      <c r="O4613" s="1">
        <v>70527971.969999999</v>
      </c>
    </row>
    <row r="4614" spans="1:15" x14ac:dyDescent="0.25">
      <c r="A4614" s="2">
        <v>45114.623113425929</v>
      </c>
      <c r="B4614">
        <f t="shared" si="144"/>
        <v>7</v>
      </c>
      <c r="C4614">
        <f t="shared" si="145"/>
        <v>7</v>
      </c>
      <c r="D4614" s="2">
        <f>DATE(2023,KB_s[[#This Row],[Monat]],KB_s[[#This Row],[Tag]])</f>
        <v>45114</v>
      </c>
      <c r="E4614" s="3">
        <f>WEEKNUM(KB_s[[#This Row],[kill_datetime]],2)</f>
        <v>28</v>
      </c>
      <c r="F4614" t="s">
        <v>592</v>
      </c>
      <c r="G4614" t="s">
        <v>15</v>
      </c>
      <c r="H4614" t="s">
        <v>331</v>
      </c>
      <c r="I4614" t="s">
        <v>27</v>
      </c>
      <c r="J4614" t="s">
        <v>85</v>
      </c>
      <c r="K4614" t="s">
        <v>36</v>
      </c>
      <c r="L4614" t="s">
        <v>227</v>
      </c>
      <c r="M4614" t="s">
        <v>38</v>
      </c>
      <c r="N4614" s="1">
        <v>71517146.780000001</v>
      </c>
      <c r="O4614" s="1">
        <v>54531100.899999999</v>
      </c>
    </row>
    <row r="4615" spans="1:15" x14ac:dyDescent="0.25">
      <c r="A4615" s="2">
        <v>45114.624178240738</v>
      </c>
      <c r="B4615">
        <f t="shared" si="144"/>
        <v>7</v>
      </c>
      <c r="C4615">
        <f t="shared" si="145"/>
        <v>7</v>
      </c>
      <c r="D4615" s="2">
        <f>DATE(2023,KB_s[[#This Row],[Monat]],KB_s[[#This Row],[Tag]])</f>
        <v>45114</v>
      </c>
      <c r="E4615" s="3">
        <f>WEEKNUM(KB_s[[#This Row],[kill_datetime]],2)</f>
        <v>28</v>
      </c>
      <c r="F4615" t="s">
        <v>153</v>
      </c>
      <c r="G4615" t="s">
        <v>27</v>
      </c>
      <c r="H4615" t="s">
        <v>592</v>
      </c>
      <c r="I4615" t="s">
        <v>15</v>
      </c>
      <c r="J4615" t="s">
        <v>98</v>
      </c>
      <c r="K4615" t="s">
        <v>52</v>
      </c>
      <c r="L4615" t="s">
        <v>227</v>
      </c>
      <c r="M4615" t="s">
        <v>38</v>
      </c>
      <c r="N4615" s="1">
        <v>320466030.77999997</v>
      </c>
      <c r="O4615" s="1">
        <v>231701966.40000001</v>
      </c>
    </row>
    <row r="4616" spans="1:15" x14ac:dyDescent="0.25">
      <c r="A4616" s="2">
        <v>45114.624363425923</v>
      </c>
      <c r="B4616">
        <f t="shared" si="144"/>
        <v>7</v>
      </c>
      <c r="C4616">
        <f t="shared" si="145"/>
        <v>7</v>
      </c>
      <c r="D4616" s="2">
        <f>DATE(2023,KB_s[[#This Row],[Monat]],KB_s[[#This Row],[Tag]])</f>
        <v>45114</v>
      </c>
      <c r="E4616" s="3">
        <f>WEEKNUM(KB_s[[#This Row],[kill_datetime]],2)</f>
        <v>28</v>
      </c>
      <c r="F4616" t="s">
        <v>153</v>
      </c>
      <c r="G4616" t="s">
        <v>27</v>
      </c>
      <c r="H4616" t="s">
        <v>592</v>
      </c>
      <c r="I4616" t="s">
        <v>15</v>
      </c>
      <c r="J4616" t="s">
        <v>50</v>
      </c>
      <c r="K4616" t="s">
        <v>17</v>
      </c>
      <c r="L4616" t="s">
        <v>227</v>
      </c>
      <c r="M4616" t="s">
        <v>38</v>
      </c>
      <c r="N4616" s="1">
        <v>65856407.969999999</v>
      </c>
      <c r="O4616" s="1">
        <v>63051014.990000002</v>
      </c>
    </row>
    <row r="4617" spans="1:15" x14ac:dyDescent="0.25">
      <c r="A4617" s="2">
        <v>45114.703263888892</v>
      </c>
      <c r="B4617">
        <f t="shared" si="144"/>
        <v>7</v>
      </c>
      <c r="C4617">
        <f t="shared" si="145"/>
        <v>7</v>
      </c>
      <c r="D4617" s="2">
        <f>DATE(2023,KB_s[[#This Row],[Monat]],KB_s[[#This Row],[Tag]])</f>
        <v>45114</v>
      </c>
      <c r="E4617" s="3">
        <f>WEEKNUM(KB_s[[#This Row],[kill_datetime]],2)</f>
        <v>28</v>
      </c>
      <c r="F4617" t="s">
        <v>447</v>
      </c>
      <c r="G4617" t="s">
        <v>20</v>
      </c>
      <c r="H4617" t="s">
        <v>120</v>
      </c>
      <c r="I4617" t="s">
        <v>27</v>
      </c>
      <c r="J4617" t="s">
        <v>106</v>
      </c>
      <c r="K4617" t="s">
        <v>32</v>
      </c>
      <c r="L4617" t="s">
        <v>390</v>
      </c>
      <c r="M4617" t="s">
        <v>66</v>
      </c>
      <c r="N4617" s="1">
        <v>28066032.120000001</v>
      </c>
      <c r="O4617" s="1">
        <v>16374447.26</v>
      </c>
    </row>
    <row r="4618" spans="1:15" x14ac:dyDescent="0.25">
      <c r="A4618" s="2">
        <v>45114.728113425925</v>
      </c>
      <c r="B4618">
        <f t="shared" si="144"/>
        <v>7</v>
      </c>
      <c r="C4618">
        <f t="shared" si="145"/>
        <v>7</v>
      </c>
      <c r="D4618" s="2">
        <f>DATE(2023,KB_s[[#This Row],[Monat]],KB_s[[#This Row],[Tag]])</f>
        <v>45114</v>
      </c>
      <c r="E4618" s="3">
        <f>WEEKNUM(KB_s[[#This Row],[kill_datetime]],2)</f>
        <v>28</v>
      </c>
      <c r="F4618" t="s">
        <v>22</v>
      </c>
      <c r="G4618" t="s">
        <v>13</v>
      </c>
      <c r="H4618" t="s">
        <v>270</v>
      </c>
      <c r="I4618" t="s">
        <v>20</v>
      </c>
      <c r="J4618" t="s">
        <v>137</v>
      </c>
      <c r="K4618" t="s">
        <v>17</v>
      </c>
      <c r="L4618" t="s">
        <v>58</v>
      </c>
      <c r="M4618" t="s">
        <v>11</v>
      </c>
      <c r="N4618" s="1">
        <v>7112350.6200000001</v>
      </c>
      <c r="O4618" s="1">
        <v>3566361.54</v>
      </c>
    </row>
    <row r="4619" spans="1:15" x14ac:dyDescent="0.25">
      <c r="A4619" s="2">
        <v>45114.779398148145</v>
      </c>
      <c r="B4619">
        <f t="shared" si="144"/>
        <v>7</v>
      </c>
      <c r="C4619">
        <f t="shared" si="145"/>
        <v>7</v>
      </c>
      <c r="D4619" s="2">
        <f>DATE(2023,KB_s[[#This Row],[Monat]],KB_s[[#This Row],[Tag]])</f>
        <v>45114</v>
      </c>
      <c r="E4619" s="3">
        <f>WEEKNUM(KB_s[[#This Row],[kill_datetime]],2)</f>
        <v>28</v>
      </c>
      <c r="F4619" t="s">
        <v>597</v>
      </c>
      <c r="G4619" t="s">
        <v>60</v>
      </c>
      <c r="H4619" t="s">
        <v>153</v>
      </c>
      <c r="I4619" t="s">
        <v>27</v>
      </c>
      <c r="J4619" t="s">
        <v>79</v>
      </c>
      <c r="K4619" t="s">
        <v>25</v>
      </c>
      <c r="L4619" t="s">
        <v>257</v>
      </c>
      <c r="M4619" t="s">
        <v>38</v>
      </c>
      <c r="N4619" s="1">
        <v>13782522.050000001</v>
      </c>
      <c r="O4619" s="1">
        <v>6353784.7599999998</v>
      </c>
    </row>
    <row r="4620" spans="1:15" x14ac:dyDescent="0.25">
      <c r="A4620" s="2">
        <v>45114.816099537034</v>
      </c>
      <c r="B4620">
        <f t="shared" si="144"/>
        <v>7</v>
      </c>
      <c r="C4620">
        <f t="shared" si="145"/>
        <v>7</v>
      </c>
      <c r="D4620" s="2">
        <f>DATE(2023,KB_s[[#This Row],[Monat]],KB_s[[#This Row],[Tag]])</f>
        <v>45114</v>
      </c>
      <c r="E4620" s="3">
        <f>WEEKNUM(KB_s[[#This Row],[kill_datetime]],2)</f>
        <v>28</v>
      </c>
      <c r="F4620" t="s">
        <v>72</v>
      </c>
      <c r="G4620" t="s">
        <v>20</v>
      </c>
      <c r="H4620" t="s">
        <v>294</v>
      </c>
      <c r="I4620" t="s">
        <v>13</v>
      </c>
      <c r="J4620" t="s">
        <v>132</v>
      </c>
      <c r="K4620" t="s">
        <v>32</v>
      </c>
      <c r="L4620" t="s">
        <v>206</v>
      </c>
      <c r="M4620" t="s">
        <v>78</v>
      </c>
      <c r="N4620" s="1">
        <v>33265255.510000002</v>
      </c>
      <c r="O4620" s="1">
        <v>13381096.609999999</v>
      </c>
    </row>
    <row r="4621" spans="1:15" x14ac:dyDescent="0.25">
      <c r="A4621" s="2">
        <v>45114.816192129627</v>
      </c>
      <c r="B4621">
        <f t="shared" si="144"/>
        <v>7</v>
      </c>
      <c r="C4621">
        <f t="shared" si="145"/>
        <v>7</v>
      </c>
      <c r="D4621" s="2">
        <f>DATE(2023,KB_s[[#This Row],[Monat]],KB_s[[#This Row],[Tag]])</f>
        <v>45114</v>
      </c>
      <c r="E4621" s="3">
        <f>WEEKNUM(KB_s[[#This Row],[kill_datetime]],2)</f>
        <v>28</v>
      </c>
      <c r="F4621" t="s">
        <v>359</v>
      </c>
      <c r="G4621" t="s">
        <v>20</v>
      </c>
      <c r="H4621" t="s">
        <v>21</v>
      </c>
      <c r="I4621" t="s">
        <v>13</v>
      </c>
      <c r="J4621" t="s">
        <v>100</v>
      </c>
      <c r="K4621" t="s">
        <v>17</v>
      </c>
      <c r="L4621" t="s">
        <v>206</v>
      </c>
      <c r="M4621" t="s">
        <v>78</v>
      </c>
      <c r="N4621" s="1">
        <v>19353900.120000001</v>
      </c>
      <c r="O4621" s="1">
        <v>16109671.25</v>
      </c>
    </row>
    <row r="4622" spans="1:15" x14ac:dyDescent="0.25">
      <c r="A4622" s="2">
        <v>45114.816423611112</v>
      </c>
      <c r="B4622">
        <f t="shared" si="144"/>
        <v>7</v>
      </c>
      <c r="C4622">
        <f t="shared" si="145"/>
        <v>7</v>
      </c>
      <c r="D4622" s="2">
        <f>DATE(2023,KB_s[[#This Row],[Monat]],KB_s[[#This Row],[Tag]])</f>
        <v>45114</v>
      </c>
      <c r="E4622" s="3">
        <f>WEEKNUM(KB_s[[#This Row],[kill_datetime]],2)</f>
        <v>28</v>
      </c>
      <c r="F4622" t="s">
        <v>21</v>
      </c>
      <c r="G4622" t="s">
        <v>13</v>
      </c>
      <c r="H4622" t="s">
        <v>359</v>
      </c>
      <c r="I4622" t="s">
        <v>20</v>
      </c>
      <c r="J4622" t="s">
        <v>90</v>
      </c>
      <c r="K4622" t="s">
        <v>36</v>
      </c>
      <c r="L4622" t="s">
        <v>206</v>
      </c>
      <c r="M4622" t="s">
        <v>78</v>
      </c>
      <c r="N4622" s="1">
        <v>59190508.920000002</v>
      </c>
      <c r="O4622" s="1">
        <v>38511980.780000001</v>
      </c>
    </row>
    <row r="4623" spans="1:15" x14ac:dyDescent="0.25">
      <c r="A4623" s="2">
        <v>45114.816458333335</v>
      </c>
      <c r="B4623">
        <f t="shared" si="144"/>
        <v>7</v>
      </c>
      <c r="C4623">
        <f t="shared" si="145"/>
        <v>7</v>
      </c>
      <c r="D4623" s="2">
        <f>DATE(2023,KB_s[[#This Row],[Monat]],KB_s[[#This Row],[Tag]])</f>
        <v>45114</v>
      </c>
      <c r="E4623" s="3">
        <f>WEEKNUM(KB_s[[#This Row],[kill_datetime]],2)</f>
        <v>28</v>
      </c>
      <c r="F4623" t="s">
        <v>231</v>
      </c>
      <c r="G4623" t="s">
        <v>13</v>
      </c>
      <c r="H4623" t="s">
        <v>23</v>
      </c>
      <c r="I4623" t="s">
        <v>20</v>
      </c>
      <c r="J4623" t="s">
        <v>16</v>
      </c>
      <c r="K4623" t="s">
        <v>17</v>
      </c>
      <c r="L4623" t="s">
        <v>206</v>
      </c>
      <c r="M4623" t="s">
        <v>78</v>
      </c>
      <c r="N4623" s="1">
        <v>7331141.1699999999</v>
      </c>
      <c r="O4623" s="1">
        <v>6166678.4800000004</v>
      </c>
    </row>
    <row r="4624" spans="1:15" x14ac:dyDescent="0.25">
      <c r="A4624" s="2">
        <v>45114.817754629628</v>
      </c>
      <c r="B4624">
        <f t="shared" si="144"/>
        <v>7</v>
      </c>
      <c r="C4624">
        <f t="shared" si="145"/>
        <v>7</v>
      </c>
      <c r="D4624" s="2">
        <f>DATE(2023,KB_s[[#This Row],[Monat]],KB_s[[#This Row],[Tag]])</f>
        <v>45114</v>
      </c>
      <c r="E4624" s="3">
        <f>WEEKNUM(KB_s[[#This Row],[kill_datetime]],2)</f>
        <v>28</v>
      </c>
      <c r="F4624" t="s">
        <v>563</v>
      </c>
      <c r="G4624" t="s">
        <v>20</v>
      </c>
      <c r="H4624" t="s">
        <v>535</v>
      </c>
      <c r="I4624" t="s">
        <v>13</v>
      </c>
      <c r="J4624" t="s">
        <v>80</v>
      </c>
      <c r="K4624" t="s">
        <v>36</v>
      </c>
      <c r="L4624" t="s">
        <v>206</v>
      </c>
      <c r="M4624" t="s">
        <v>78</v>
      </c>
      <c r="N4624" s="1">
        <v>66406484.439999998</v>
      </c>
      <c r="O4624" s="1">
        <v>50603803.780000001</v>
      </c>
    </row>
    <row r="4625" spans="1:15" x14ac:dyDescent="0.25">
      <c r="A4625" s="2">
        <v>45114.818113425928</v>
      </c>
      <c r="B4625">
        <f t="shared" si="144"/>
        <v>7</v>
      </c>
      <c r="C4625">
        <f t="shared" si="145"/>
        <v>7</v>
      </c>
      <c r="D4625" s="2">
        <f>DATE(2023,KB_s[[#This Row],[Monat]],KB_s[[#This Row],[Tag]])</f>
        <v>45114</v>
      </c>
      <c r="E4625" s="3">
        <f>WEEKNUM(KB_s[[#This Row],[kill_datetime]],2)</f>
        <v>28</v>
      </c>
      <c r="F4625" t="s">
        <v>359</v>
      </c>
      <c r="G4625" t="s">
        <v>20</v>
      </c>
      <c r="H4625" t="s">
        <v>21</v>
      </c>
      <c r="I4625" t="s">
        <v>13</v>
      </c>
      <c r="J4625" t="s">
        <v>137</v>
      </c>
      <c r="K4625" t="s">
        <v>17</v>
      </c>
      <c r="L4625" t="s">
        <v>206</v>
      </c>
      <c r="M4625" t="s">
        <v>78</v>
      </c>
      <c r="N4625" s="1">
        <v>10977497.109999999</v>
      </c>
      <c r="O4625" s="1">
        <v>6112508.3300000001</v>
      </c>
    </row>
    <row r="4626" spans="1:15" x14ac:dyDescent="0.25">
      <c r="A4626" s="2">
        <v>45114.818229166667</v>
      </c>
      <c r="B4626">
        <f t="shared" si="144"/>
        <v>7</v>
      </c>
      <c r="C4626">
        <f t="shared" si="145"/>
        <v>7</v>
      </c>
      <c r="D4626" s="2">
        <f>DATE(2023,KB_s[[#This Row],[Monat]],KB_s[[#This Row],[Tag]])</f>
        <v>45114</v>
      </c>
      <c r="E4626" s="3">
        <f>WEEKNUM(KB_s[[#This Row],[kill_datetime]],2)</f>
        <v>28</v>
      </c>
      <c r="F4626" t="s">
        <v>277</v>
      </c>
      <c r="G4626" t="s">
        <v>20</v>
      </c>
      <c r="H4626" t="s">
        <v>21</v>
      </c>
      <c r="I4626" t="s">
        <v>13</v>
      </c>
      <c r="J4626" t="s">
        <v>100</v>
      </c>
      <c r="K4626" t="s">
        <v>17</v>
      </c>
      <c r="L4626" t="s">
        <v>206</v>
      </c>
      <c r="M4626" t="s">
        <v>78</v>
      </c>
      <c r="N4626" s="1">
        <v>14992311.48</v>
      </c>
      <c r="O4626" s="1">
        <v>11676499.810000001</v>
      </c>
    </row>
    <row r="4627" spans="1:15" x14ac:dyDescent="0.25">
      <c r="A4627" s="2">
        <v>45114.81826388889</v>
      </c>
      <c r="B4627">
        <f t="shared" si="144"/>
        <v>7</v>
      </c>
      <c r="C4627">
        <f t="shared" si="145"/>
        <v>7</v>
      </c>
      <c r="D4627" s="2">
        <f>DATE(2023,KB_s[[#This Row],[Monat]],KB_s[[#This Row],[Tag]])</f>
        <v>45114</v>
      </c>
      <c r="E4627" s="3">
        <f>WEEKNUM(KB_s[[#This Row],[kill_datetime]],2)</f>
        <v>28</v>
      </c>
      <c r="F4627" t="s">
        <v>509</v>
      </c>
      <c r="G4627" t="s">
        <v>13</v>
      </c>
      <c r="H4627" t="s">
        <v>384</v>
      </c>
      <c r="I4627" t="s">
        <v>20</v>
      </c>
      <c r="J4627" t="s">
        <v>80</v>
      </c>
      <c r="K4627" t="s">
        <v>36</v>
      </c>
      <c r="L4627" t="s">
        <v>206</v>
      </c>
      <c r="M4627" t="s">
        <v>78</v>
      </c>
      <c r="N4627" s="1">
        <v>64440295.75</v>
      </c>
      <c r="O4627" s="1">
        <v>52295800.490000002</v>
      </c>
    </row>
    <row r="4628" spans="1:15" x14ac:dyDescent="0.25">
      <c r="A4628" s="2">
        <v>45114.818298611113</v>
      </c>
      <c r="B4628">
        <f t="shared" si="144"/>
        <v>7</v>
      </c>
      <c r="C4628">
        <f t="shared" si="145"/>
        <v>7</v>
      </c>
      <c r="D4628" s="2">
        <f>DATE(2023,KB_s[[#This Row],[Monat]],KB_s[[#This Row],[Tag]])</f>
        <v>45114</v>
      </c>
      <c r="E4628" s="3">
        <f>WEEKNUM(KB_s[[#This Row],[kill_datetime]],2)</f>
        <v>28</v>
      </c>
      <c r="F4628" t="s">
        <v>40</v>
      </c>
      <c r="G4628" t="s">
        <v>20</v>
      </c>
      <c r="H4628" t="s">
        <v>479</v>
      </c>
      <c r="I4628" t="s">
        <v>13</v>
      </c>
      <c r="J4628" t="s">
        <v>80</v>
      </c>
      <c r="K4628" t="s">
        <v>36</v>
      </c>
      <c r="L4628" t="s">
        <v>206</v>
      </c>
      <c r="M4628" t="s">
        <v>78</v>
      </c>
      <c r="N4628" s="1">
        <v>66443358.579999998</v>
      </c>
      <c r="O4628" s="1">
        <v>48185123.020000003</v>
      </c>
    </row>
    <row r="4629" spans="1:15" x14ac:dyDescent="0.25">
      <c r="A4629" s="2">
        <v>45114.818298611113</v>
      </c>
      <c r="B4629">
        <f t="shared" si="144"/>
        <v>7</v>
      </c>
      <c r="C4629">
        <f t="shared" si="145"/>
        <v>7</v>
      </c>
      <c r="D4629" s="2">
        <f>DATE(2023,KB_s[[#This Row],[Monat]],KB_s[[#This Row],[Tag]])</f>
        <v>45114</v>
      </c>
      <c r="E4629" s="3">
        <f>WEEKNUM(KB_s[[#This Row],[kill_datetime]],2)</f>
        <v>28</v>
      </c>
      <c r="F4629" t="s">
        <v>57</v>
      </c>
      <c r="G4629" t="s">
        <v>13</v>
      </c>
      <c r="H4629" t="s">
        <v>349</v>
      </c>
      <c r="I4629" t="s">
        <v>20</v>
      </c>
      <c r="J4629" t="s">
        <v>267</v>
      </c>
      <c r="K4629" t="s">
        <v>17</v>
      </c>
      <c r="L4629" t="s">
        <v>206</v>
      </c>
      <c r="M4629" t="s">
        <v>78</v>
      </c>
      <c r="N4629" s="1">
        <v>4517815.79</v>
      </c>
      <c r="O4629" s="1">
        <v>1575418.75</v>
      </c>
    </row>
    <row r="4630" spans="1:15" x14ac:dyDescent="0.25">
      <c r="A4630" s="2">
        <v>45114.818310185183</v>
      </c>
      <c r="B4630">
        <f t="shared" si="144"/>
        <v>7</v>
      </c>
      <c r="C4630">
        <f t="shared" si="145"/>
        <v>7</v>
      </c>
      <c r="D4630" s="2">
        <f>DATE(2023,KB_s[[#This Row],[Monat]],KB_s[[#This Row],[Tag]])</f>
        <v>45114</v>
      </c>
      <c r="E4630" s="3">
        <f>WEEKNUM(KB_s[[#This Row],[kill_datetime]],2)</f>
        <v>28</v>
      </c>
      <c r="F4630" t="s">
        <v>198</v>
      </c>
      <c r="G4630" t="s">
        <v>20</v>
      </c>
      <c r="H4630" t="s">
        <v>21</v>
      </c>
      <c r="I4630" t="s">
        <v>13</v>
      </c>
      <c r="J4630" t="s">
        <v>48</v>
      </c>
      <c r="K4630" t="s">
        <v>25</v>
      </c>
      <c r="L4630" t="s">
        <v>206</v>
      </c>
      <c r="M4630" t="s">
        <v>78</v>
      </c>
      <c r="N4630" s="1">
        <v>13930567.4</v>
      </c>
      <c r="O4630" s="1">
        <v>3792460.7</v>
      </c>
    </row>
    <row r="4631" spans="1:15" x14ac:dyDescent="0.25">
      <c r="A4631" s="2">
        <v>45114.818437499998</v>
      </c>
      <c r="B4631">
        <f t="shared" si="144"/>
        <v>7</v>
      </c>
      <c r="C4631">
        <f t="shared" si="145"/>
        <v>7</v>
      </c>
      <c r="D4631" s="2">
        <f>DATE(2023,KB_s[[#This Row],[Monat]],KB_s[[#This Row],[Tag]])</f>
        <v>45114</v>
      </c>
      <c r="E4631" s="3">
        <f>WEEKNUM(KB_s[[#This Row],[kill_datetime]],2)</f>
        <v>28</v>
      </c>
      <c r="F4631" t="s">
        <v>22</v>
      </c>
      <c r="G4631" t="s">
        <v>13</v>
      </c>
      <c r="H4631" t="s">
        <v>359</v>
      </c>
      <c r="I4631" t="s">
        <v>20</v>
      </c>
      <c r="J4631" t="s">
        <v>16</v>
      </c>
      <c r="K4631" t="s">
        <v>17</v>
      </c>
      <c r="L4631" t="s">
        <v>206</v>
      </c>
      <c r="M4631" t="s">
        <v>78</v>
      </c>
      <c r="N4631" s="1">
        <v>3121902.96</v>
      </c>
      <c r="O4631" s="1">
        <v>2815504.65</v>
      </c>
    </row>
    <row r="4632" spans="1:15" x14ac:dyDescent="0.25">
      <c r="A4632" s="2">
        <v>45114.818530092591</v>
      </c>
      <c r="B4632">
        <f t="shared" si="144"/>
        <v>7</v>
      </c>
      <c r="C4632">
        <f t="shared" si="145"/>
        <v>7</v>
      </c>
      <c r="D4632" s="2">
        <f>DATE(2023,KB_s[[#This Row],[Monat]],KB_s[[#This Row],[Tag]])</f>
        <v>45114</v>
      </c>
      <c r="E4632" s="3">
        <f>WEEKNUM(KB_s[[#This Row],[kill_datetime]],2)</f>
        <v>28</v>
      </c>
      <c r="F4632" t="s">
        <v>21</v>
      </c>
      <c r="G4632" t="s">
        <v>13</v>
      </c>
      <c r="H4632" t="s">
        <v>277</v>
      </c>
      <c r="I4632" t="s">
        <v>20</v>
      </c>
      <c r="J4632" t="s">
        <v>421</v>
      </c>
      <c r="K4632" t="s">
        <v>17</v>
      </c>
      <c r="L4632" t="s">
        <v>206</v>
      </c>
      <c r="M4632" t="s">
        <v>78</v>
      </c>
      <c r="N4632" s="1">
        <v>11120780.220000001</v>
      </c>
      <c r="O4632" s="1">
        <v>7759350.9400000004</v>
      </c>
    </row>
    <row r="4633" spans="1:15" x14ac:dyDescent="0.25">
      <c r="A4633" s="2">
        <v>45114.818657407406</v>
      </c>
      <c r="B4633">
        <f t="shared" si="144"/>
        <v>7</v>
      </c>
      <c r="C4633">
        <f t="shared" si="145"/>
        <v>7</v>
      </c>
      <c r="D4633" s="2">
        <f>DATE(2023,KB_s[[#This Row],[Monat]],KB_s[[#This Row],[Tag]])</f>
        <v>45114</v>
      </c>
      <c r="E4633" s="3">
        <f>WEEKNUM(KB_s[[#This Row],[kill_datetime]],2)</f>
        <v>28</v>
      </c>
      <c r="F4633" t="s">
        <v>160</v>
      </c>
      <c r="G4633" t="s">
        <v>20</v>
      </c>
      <c r="H4633" t="s">
        <v>21</v>
      </c>
      <c r="I4633" t="s">
        <v>13</v>
      </c>
      <c r="J4633" t="s">
        <v>79</v>
      </c>
      <c r="K4633" t="s">
        <v>25</v>
      </c>
      <c r="L4633" t="s">
        <v>206</v>
      </c>
      <c r="M4633" t="s">
        <v>78</v>
      </c>
      <c r="N4633" s="1">
        <v>9598021.4800000004</v>
      </c>
      <c r="O4633" s="1">
        <v>5718405.8200000003</v>
      </c>
    </row>
    <row r="4634" spans="1:15" x14ac:dyDescent="0.25">
      <c r="A4634" s="2">
        <v>45114.818692129629</v>
      </c>
      <c r="B4634">
        <f t="shared" si="144"/>
        <v>7</v>
      </c>
      <c r="C4634">
        <f t="shared" si="145"/>
        <v>7</v>
      </c>
      <c r="D4634" s="2">
        <f>DATE(2023,KB_s[[#This Row],[Monat]],KB_s[[#This Row],[Tag]])</f>
        <v>45114</v>
      </c>
      <c r="E4634" s="3">
        <f>WEEKNUM(KB_s[[#This Row],[kill_datetime]],2)</f>
        <v>28</v>
      </c>
      <c r="F4634" t="s">
        <v>82</v>
      </c>
      <c r="G4634" t="s">
        <v>20</v>
      </c>
      <c r="H4634" t="s">
        <v>509</v>
      </c>
      <c r="I4634" t="s">
        <v>13</v>
      </c>
      <c r="J4634" t="s">
        <v>259</v>
      </c>
      <c r="K4634" t="s">
        <v>25</v>
      </c>
      <c r="L4634" t="s">
        <v>206</v>
      </c>
      <c r="M4634" t="s">
        <v>78</v>
      </c>
      <c r="N4634" s="1">
        <v>10386451.41</v>
      </c>
      <c r="O4634" s="1">
        <v>5759160.9000000004</v>
      </c>
    </row>
    <row r="4635" spans="1:15" x14ac:dyDescent="0.25">
      <c r="A4635" s="2">
        <v>45114.818738425929</v>
      </c>
      <c r="B4635">
        <f t="shared" si="144"/>
        <v>7</v>
      </c>
      <c r="C4635">
        <f t="shared" si="145"/>
        <v>7</v>
      </c>
      <c r="D4635" s="2">
        <f>DATE(2023,KB_s[[#This Row],[Monat]],KB_s[[#This Row],[Tag]])</f>
        <v>45114</v>
      </c>
      <c r="E4635" s="3">
        <f>WEEKNUM(KB_s[[#This Row],[kill_datetime]],2)</f>
        <v>28</v>
      </c>
      <c r="F4635" t="s">
        <v>12</v>
      </c>
      <c r="G4635" t="s">
        <v>13</v>
      </c>
      <c r="H4635" t="s">
        <v>359</v>
      </c>
      <c r="I4635" t="s">
        <v>20</v>
      </c>
      <c r="J4635" t="s">
        <v>267</v>
      </c>
      <c r="K4635" t="s">
        <v>17</v>
      </c>
      <c r="L4635" t="s">
        <v>206</v>
      </c>
      <c r="M4635" t="s">
        <v>78</v>
      </c>
      <c r="N4635" s="1">
        <v>12174005.109999999</v>
      </c>
      <c r="O4635" s="1">
        <v>8195461.96</v>
      </c>
    </row>
    <row r="4636" spans="1:15" x14ac:dyDescent="0.25">
      <c r="A4636" s="2">
        <v>45114.818807870368</v>
      </c>
      <c r="B4636">
        <f t="shared" si="144"/>
        <v>7</v>
      </c>
      <c r="C4636">
        <f t="shared" si="145"/>
        <v>7</v>
      </c>
      <c r="D4636" s="2">
        <f>DATE(2023,KB_s[[#This Row],[Monat]],KB_s[[#This Row],[Tag]])</f>
        <v>45114</v>
      </c>
      <c r="E4636" s="3">
        <f>WEEKNUM(KB_s[[#This Row],[kill_datetime]],2)</f>
        <v>28</v>
      </c>
      <c r="F4636" t="s">
        <v>393</v>
      </c>
      <c r="G4636" t="s">
        <v>13</v>
      </c>
      <c r="H4636" t="s">
        <v>23</v>
      </c>
      <c r="I4636" t="s">
        <v>20</v>
      </c>
      <c r="J4636" t="s">
        <v>16</v>
      </c>
      <c r="K4636" t="s">
        <v>17</v>
      </c>
      <c r="L4636" t="s">
        <v>206</v>
      </c>
      <c r="M4636" t="s">
        <v>78</v>
      </c>
      <c r="N4636" s="1">
        <v>5131784.09</v>
      </c>
      <c r="O4636" s="1">
        <v>4859030.7300000004</v>
      </c>
    </row>
    <row r="4637" spans="1:15" x14ac:dyDescent="0.25">
      <c r="A4637" s="2">
        <v>45114.840451388889</v>
      </c>
      <c r="B4637">
        <f t="shared" si="144"/>
        <v>7</v>
      </c>
      <c r="C4637">
        <f t="shared" si="145"/>
        <v>7</v>
      </c>
      <c r="D4637" s="2">
        <f>DATE(2023,KB_s[[#This Row],[Monat]],KB_s[[#This Row],[Tag]])</f>
        <v>45114</v>
      </c>
      <c r="E4637" s="3">
        <f>WEEKNUM(KB_s[[#This Row],[kill_datetime]],2)</f>
        <v>28</v>
      </c>
      <c r="F4637" t="s">
        <v>72</v>
      </c>
      <c r="G4637" t="s">
        <v>20</v>
      </c>
      <c r="H4637" t="s">
        <v>509</v>
      </c>
      <c r="I4637" t="s">
        <v>13</v>
      </c>
      <c r="J4637" t="s">
        <v>48</v>
      </c>
      <c r="K4637" t="s">
        <v>25</v>
      </c>
      <c r="L4637" t="s">
        <v>585</v>
      </c>
      <c r="M4637" t="s">
        <v>78</v>
      </c>
      <c r="N4637" s="1">
        <v>9982278.1500000004</v>
      </c>
      <c r="O4637" s="1">
        <v>6929551.6299999999</v>
      </c>
    </row>
    <row r="4638" spans="1:15" x14ac:dyDescent="0.25">
      <c r="A4638" s="2">
        <v>45114.842835648145</v>
      </c>
      <c r="B4638">
        <f t="shared" si="144"/>
        <v>7</v>
      </c>
      <c r="C4638">
        <f t="shared" si="145"/>
        <v>7</v>
      </c>
      <c r="D4638" s="2">
        <f>DATE(2023,KB_s[[#This Row],[Monat]],KB_s[[#This Row],[Tag]])</f>
        <v>45114</v>
      </c>
      <c r="E4638" s="3">
        <f>WEEKNUM(KB_s[[#This Row],[kill_datetime]],2)</f>
        <v>28</v>
      </c>
      <c r="F4638" t="s">
        <v>72</v>
      </c>
      <c r="G4638" t="s">
        <v>20</v>
      </c>
      <c r="H4638" t="s">
        <v>22</v>
      </c>
      <c r="I4638" t="s">
        <v>13</v>
      </c>
      <c r="J4638" t="s">
        <v>90</v>
      </c>
      <c r="K4638" t="s">
        <v>36</v>
      </c>
      <c r="L4638" t="s">
        <v>107</v>
      </c>
      <c r="M4638" t="s">
        <v>78</v>
      </c>
      <c r="N4638" s="1">
        <v>64469646.030000001</v>
      </c>
      <c r="O4638" s="1">
        <v>41409634.090000004</v>
      </c>
    </row>
    <row r="4639" spans="1:15" x14ac:dyDescent="0.25">
      <c r="A4639" s="2">
        <v>45114.843171296299</v>
      </c>
      <c r="B4639">
        <f t="shared" si="144"/>
        <v>7</v>
      </c>
      <c r="C4639">
        <f t="shared" si="145"/>
        <v>7</v>
      </c>
      <c r="D4639" s="2">
        <f>DATE(2023,KB_s[[#This Row],[Monat]],KB_s[[#This Row],[Tag]])</f>
        <v>45114</v>
      </c>
      <c r="E4639" s="3">
        <f>WEEKNUM(KB_s[[#This Row],[kill_datetime]],2)</f>
        <v>28</v>
      </c>
      <c r="F4639" t="s">
        <v>22</v>
      </c>
      <c r="G4639" t="s">
        <v>13</v>
      </c>
      <c r="H4639" t="s">
        <v>23</v>
      </c>
      <c r="I4639" t="s">
        <v>20</v>
      </c>
      <c r="J4639" t="s">
        <v>267</v>
      </c>
      <c r="K4639" t="s">
        <v>17</v>
      </c>
      <c r="L4639" t="s">
        <v>107</v>
      </c>
      <c r="M4639" t="s">
        <v>78</v>
      </c>
      <c r="N4639" s="1">
        <v>3305411.78</v>
      </c>
      <c r="O4639" s="1">
        <v>2791109.14</v>
      </c>
    </row>
    <row r="4640" spans="1:15" x14ac:dyDescent="0.25">
      <c r="A4640" s="2">
        <v>45114.843310185184</v>
      </c>
      <c r="B4640">
        <f t="shared" si="144"/>
        <v>7</v>
      </c>
      <c r="C4640">
        <f t="shared" si="145"/>
        <v>7</v>
      </c>
      <c r="D4640" s="2">
        <f>DATE(2023,KB_s[[#This Row],[Monat]],KB_s[[#This Row],[Tag]])</f>
        <v>45114</v>
      </c>
      <c r="E4640" s="3">
        <f>WEEKNUM(KB_s[[#This Row],[kill_datetime]],2)</f>
        <v>28</v>
      </c>
      <c r="F4640" t="s">
        <v>21</v>
      </c>
      <c r="G4640" t="s">
        <v>13</v>
      </c>
      <c r="H4640" t="s">
        <v>359</v>
      </c>
      <c r="I4640" t="s">
        <v>20</v>
      </c>
      <c r="J4640" t="s">
        <v>90</v>
      </c>
      <c r="K4640" t="s">
        <v>36</v>
      </c>
      <c r="L4640" t="s">
        <v>107</v>
      </c>
      <c r="M4640" t="s">
        <v>78</v>
      </c>
      <c r="N4640" s="1">
        <v>61159050.960000001</v>
      </c>
      <c r="O4640" s="1">
        <v>40757949.829999998</v>
      </c>
    </row>
    <row r="4641" spans="1:15" x14ac:dyDescent="0.25">
      <c r="A4641" s="2">
        <v>45114.897511574076</v>
      </c>
      <c r="B4641">
        <f t="shared" si="144"/>
        <v>7</v>
      </c>
      <c r="C4641">
        <f t="shared" si="145"/>
        <v>7</v>
      </c>
      <c r="D4641" s="2">
        <f>DATE(2023,KB_s[[#This Row],[Monat]],KB_s[[#This Row],[Tag]])</f>
        <v>45114</v>
      </c>
      <c r="E4641" s="3">
        <f>WEEKNUM(KB_s[[#This Row],[kill_datetime]],2)</f>
        <v>28</v>
      </c>
      <c r="F4641" t="s">
        <v>237</v>
      </c>
      <c r="G4641" t="s">
        <v>13</v>
      </c>
      <c r="H4641" t="s">
        <v>23</v>
      </c>
      <c r="I4641" t="s">
        <v>20</v>
      </c>
      <c r="J4641" t="s">
        <v>16</v>
      </c>
      <c r="K4641" t="s">
        <v>17</v>
      </c>
      <c r="L4641" t="s">
        <v>58</v>
      </c>
      <c r="M4641" t="s">
        <v>11</v>
      </c>
      <c r="N4641" s="1">
        <v>575703.15</v>
      </c>
      <c r="O4641" s="1">
        <v>461940.55</v>
      </c>
    </row>
    <row r="4642" spans="1:15" x14ac:dyDescent="0.25">
      <c r="A4642" s="2">
        <v>45114.94604166667</v>
      </c>
      <c r="B4642">
        <f t="shared" si="144"/>
        <v>7</v>
      </c>
      <c r="C4642">
        <f t="shared" si="145"/>
        <v>7</v>
      </c>
      <c r="D4642" s="2">
        <f>DATE(2023,KB_s[[#This Row],[Monat]],KB_s[[#This Row],[Tag]])</f>
        <v>45114</v>
      </c>
      <c r="E4642" s="3">
        <f>WEEKNUM(KB_s[[#This Row],[kill_datetime]],2)</f>
        <v>28</v>
      </c>
      <c r="F4642" t="s">
        <v>23</v>
      </c>
      <c r="G4642" t="s">
        <v>20</v>
      </c>
      <c r="H4642" t="s">
        <v>93</v>
      </c>
      <c r="I4642" t="s">
        <v>13</v>
      </c>
      <c r="J4642" t="s">
        <v>73</v>
      </c>
      <c r="K4642" t="s">
        <v>32</v>
      </c>
      <c r="L4642" t="s">
        <v>107</v>
      </c>
      <c r="M4642" t="s">
        <v>78</v>
      </c>
      <c r="N4642" s="1">
        <v>21318650.149999999</v>
      </c>
      <c r="O4642" s="1">
        <v>11034505.01</v>
      </c>
    </row>
    <row r="4643" spans="1:15" x14ac:dyDescent="0.25">
      <c r="A4643" s="2">
        <v>45114.95071759259</v>
      </c>
      <c r="B4643">
        <f t="shared" si="144"/>
        <v>7</v>
      </c>
      <c r="C4643">
        <f t="shared" si="145"/>
        <v>7</v>
      </c>
      <c r="D4643" s="2">
        <f>DATE(2023,KB_s[[#This Row],[Monat]],KB_s[[#This Row],[Tag]])</f>
        <v>45114</v>
      </c>
      <c r="E4643" s="3">
        <f>WEEKNUM(KB_s[[#This Row],[kill_datetime]],2)</f>
        <v>28</v>
      </c>
      <c r="F4643" t="s">
        <v>23</v>
      </c>
      <c r="G4643" t="s">
        <v>20</v>
      </c>
      <c r="H4643" t="s">
        <v>172</v>
      </c>
      <c r="I4643" t="s">
        <v>13</v>
      </c>
      <c r="J4643" t="s">
        <v>80</v>
      </c>
      <c r="K4643" t="s">
        <v>36</v>
      </c>
      <c r="L4643" t="s">
        <v>149</v>
      </c>
      <c r="M4643" t="s">
        <v>38</v>
      </c>
      <c r="N4643" s="1">
        <v>65879056.659999996</v>
      </c>
      <c r="O4643" s="1">
        <v>53616788.789999999</v>
      </c>
    </row>
    <row r="4644" spans="1:15" x14ac:dyDescent="0.25">
      <c r="A4644" s="2">
        <v>45114.951261574075</v>
      </c>
      <c r="B4644">
        <f t="shared" si="144"/>
        <v>7</v>
      </c>
      <c r="C4644">
        <f t="shared" si="145"/>
        <v>7</v>
      </c>
      <c r="D4644" s="2">
        <f>DATE(2023,KB_s[[#This Row],[Monat]],KB_s[[#This Row],[Tag]])</f>
        <v>45114</v>
      </c>
      <c r="E4644" s="3">
        <f>WEEKNUM(KB_s[[#This Row],[kill_datetime]],2)</f>
        <v>28</v>
      </c>
      <c r="F4644" t="s">
        <v>72</v>
      </c>
      <c r="G4644" t="s">
        <v>20</v>
      </c>
      <c r="H4644" t="s">
        <v>172</v>
      </c>
      <c r="I4644" t="s">
        <v>13</v>
      </c>
      <c r="J4644" t="s">
        <v>80</v>
      </c>
      <c r="K4644" t="s">
        <v>36</v>
      </c>
      <c r="L4644" t="s">
        <v>84</v>
      </c>
      <c r="M4644" t="s">
        <v>38</v>
      </c>
      <c r="N4644" s="1">
        <v>65879056.659999996</v>
      </c>
      <c r="O4644" s="1">
        <v>50449166.509999998</v>
      </c>
    </row>
    <row r="4645" spans="1:15" x14ac:dyDescent="0.25">
      <c r="A4645" s="2">
        <v>45114.953888888886</v>
      </c>
      <c r="B4645">
        <f t="shared" si="144"/>
        <v>7</v>
      </c>
      <c r="C4645">
        <f t="shared" si="145"/>
        <v>7</v>
      </c>
      <c r="D4645" s="2">
        <f>DATE(2023,KB_s[[#This Row],[Monat]],KB_s[[#This Row],[Tag]])</f>
        <v>45114</v>
      </c>
      <c r="E4645" s="3">
        <f>WEEKNUM(KB_s[[#This Row],[kill_datetime]],2)</f>
        <v>28</v>
      </c>
      <c r="F4645" t="s">
        <v>23</v>
      </c>
      <c r="G4645" t="s">
        <v>20</v>
      </c>
      <c r="H4645" t="s">
        <v>172</v>
      </c>
      <c r="I4645" t="s">
        <v>13</v>
      </c>
      <c r="J4645" t="s">
        <v>80</v>
      </c>
      <c r="K4645" t="s">
        <v>36</v>
      </c>
      <c r="L4645" t="s">
        <v>261</v>
      </c>
      <c r="M4645" t="s">
        <v>38</v>
      </c>
      <c r="N4645" s="1">
        <v>65810496.439999998</v>
      </c>
      <c r="O4645" s="1">
        <v>50102597.850000001</v>
      </c>
    </row>
    <row r="4646" spans="1:15" x14ac:dyDescent="0.25">
      <c r="A4646" s="2">
        <v>45114.955254629633</v>
      </c>
      <c r="B4646">
        <f t="shared" si="144"/>
        <v>7</v>
      </c>
      <c r="C4646">
        <f t="shared" si="145"/>
        <v>7</v>
      </c>
      <c r="D4646" s="2">
        <f>DATE(2023,KB_s[[#This Row],[Monat]],KB_s[[#This Row],[Tag]])</f>
        <v>45114</v>
      </c>
      <c r="E4646" s="3">
        <f>WEEKNUM(KB_s[[#This Row],[kill_datetime]],2)</f>
        <v>28</v>
      </c>
      <c r="F4646" t="s">
        <v>277</v>
      </c>
      <c r="G4646" t="s">
        <v>20</v>
      </c>
      <c r="H4646" t="s">
        <v>76</v>
      </c>
      <c r="I4646" t="s">
        <v>13</v>
      </c>
      <c r="J4646" t="s">
        <v>35</v>
      </c>
      <c r="K4646" t="s">
        <v>36</v>
      </c>
      <c r="L4646" t="s">
        <v>261</v>
      </c>
      <c r="M4646" t="s">
        <v>38</v>
      </c>
      <c r="N4646" s="1">
        <v>47484260.469999999</v>
      </c>
      <c r="O4646" s="1">
        <v>32372201.510000002</v>
      </c>
    </row>
    <row r="4647" spans="1:15" x14ac:dyDescent="0.25">
      <c r="A4647" s="2">
        <v>45114.956666666665</v>
      </c>
      <c r="B4647">
        <f t="shared" si="144"/>
        <v>7</v>
      </c>
      <c r="C4647">
        <f t="shared" si="145"/>
        <v>7</v>
      </c>
      <c r="D4647" s="2">
        <f>DATE(2023,KB_s[[#This Row],[Monat]],KB_s[[#This Row],[Tag]])</f>
        <v>45114</v>
      </c>
      <c r="E4647" s="3">
        <f>WEEKNUM(KB_s[[#This Row],[kill_datetime]],2)</f>
        <v>28</v>
      </c>
      <c r="F4647" t="s">
        <v>294</v>
      </c>
      <c r="G4647" t="s">
        <v>13</v>
      </c>
      <c r="H4647" t="s">
        <v>23</v>
      </c>
      <c r="I4647" t="s">
        <v>20</v>
      </c>
      <c r="J4647" t="s">
        <v>116</v>
      </c>
      <c r="K4647" t="s">
        <v>52</v>
      </c>
      <c r="L4647" t="s">
        <v>257</v>
      </c>
      <c r="M4647" t="s">
        <v>38</v>
      </c>
      <c r="N4647" s="1">
        <v>324346677.25999999</v>
      </c>
      <c r="O4647" s="1">
        <v>146247407.31</v>
      </c>
    </row>
    <row r="4648" spans="1:15" x14ac:dyDescent="0.25">
      <c r="A4648" s="2">
        <v>45114.956793981481</v>
      </c>
      <c r="B4648">
        <f t="shared" si="144"/>
        <v>7</v>
      </c>
      <c r="C4648">
        <f t="shared" si="145"/>
        <v>7</v>
      </c>
      <c r="D4648" s="2">
        <f>DATE(2023,KB_s[[#This Row],[Monat]],KB_s[[#This Row],[Tag]])</f>
        <v>45114</v>
      </c>
      <c r="E4648" s="3">
        <f>WEEKNUM(KB_s[[#This Row],[kill_datetime]],2)</f>
        <v>28</v>
      </c>
      <c r="F4648" t="s">
        <v>40</v>
      </c>
      <c r="G4648" t="s">
        <v>20</v>
      </c>
      <c r="H4648" t="s">
        <v>393</v>
      </c>
      <c r="I4648" t="s">
        <v>13</v>
      </c>
      <c r="J4648" t="s">
        <v>379</v>
      </c>
      <c r="K4648" t="s">
        <v>52</v>
      </c>
      <c r="L4648" t="s">
        <v>257</v>
      </c>
      <c r="M4648" t="s">
        <v>38</v>
      </c>
      <c r="N4648" s="1">
        <v>441045316.75999999</v>
      </c>
      <c r="O4648" s="1">
        <v>250567410.90000001</v>
      </c>
    </row>
    <row r="4649" spans="1:15" x14ac:dyDescent="0.25">
      <c r="A4649" s="2">
        <v>45114.956944444442</v>
      </c>
      <c r="B4649">
        <f t="shared" si="144"/>
        <v>7</v>
      </c>
      <c r="C4649">
        <f t="shared" si="145"/>
        <v>7</v>
      </c>
      <c r="D4649" s="2">
        <f>DATE(2023,KB_s[[#This Row],[Monat]],KB_s[[#This Row],[Tag]])</f>
        <v>45114</v>
      </c>
      <c r="E4649" s="3">
        <f>WEEKNUM(KB_s[[#This Row],[kill_datetime]],2)</f>
        <v>28</v>
      </c>
      <c r="F4649" t="s">
        <v>40</v>
      </c>
      <c r="G4649" t="s">
        <v>20</v>
      </c>
      <c r="H4649" t="s">
        <v>479</v>
      </c>
      <c r="I4649" t="s">
        <v>13</v>
      </c>
      <c r="J4649" t="s">
        <v>379</v>
      </c>
      <c r="K4649" t="s">
        <v>52</v>
      </c>
      <c r="L4649" t="s">
        <v>257</v>
      </c>
      <c r="M4649" t="s">
        <v>38</v>
      </c>
      <c r="N4649" s="1">
        <v>394317839.08999997</v>
      </c>
      <c r="O4649" s="1">
        <v>245542604.63999999</v>
      </c>
    </row>
    <row r="4650" spans="1:15" x14ac:dyDescent="0.25">
      <c r="A4650" s="2">
        <v>45114.957025462965</v>
      </c>
      <c r="B4650">
        <f t="shared" si="144"/>
        <v>7</v>
      </c>
      <c r="C4650">
        <f t="shared" si="145"/>
        <v>7</v>
      </c>
      <c r="D4650" s="2">
        <f>DATE(2023,KB_s[[#This Row],[Monat]],KB_s[[#This Row],[Tag]])</f>
        <v>45114</v>
      </c>
      <c r="E4650" s="3">
        <f>WEEKNUM(KB_s[[#This Row],[kill_datetime]],2)</f>
        <v>28</v>
      </c>
      <c r="F4650" t="s">
        <v>23</v>
      </c>
      <c r="G4650" t="s">
        <v>20</v>
      </c>
      <c r="H4650" t="s">
        <v>230</v>
      </c>
      <c r="I4650" t="s">
        <v>13</v>
      </c>
      <c r="J4650" t="s">
        <v>233</v>
      </c>
      <c r="K4650" t="s">
        <v>17</v>
      </c>
      <c r="L4650" t="s">
        <v>257</v>
      </c>
      <c r="M4650" t="s">
        <v>38</v>
      </c>
      <c r="N4650" s="1">
        <v>3797768.71</v>
      </c>
      <c r="O4650" s="1">
        <v>2670361.2799999998</v>
      </c>
    </row>
    <row r="4651" spans="1:15" x14ac:dyDescent="0.25">
      <c r="A4651" s="2">
        <v>45114.957094907404</v>
      </c>
      <c r="B4651">
        <f t="shared" si="144"/>
        <v>7</v>
      </c>
      <c r="C4651">
        <f t="shared" si="145"/>
        <v>7</v>
      </c>
      <c r="D4651" s="2">
        <f>DATE(2023,KB_s[[#This Row],[Monat]],KB_s[[#This Row],[Tag]])</f>
        <v>45114</v>
      </c>
      <c r="E4651" s="3">
        <f>WEEKNUM(KB_s[[#This Row],[kill_datetime]],2)</f>
        <v>28</v>
      </c>
      <c r="F4651" t="s">
        <v>72</v>
      </c>
      <c r="G4651" t="s">
        <v>20</v>
      </c>
      <c r="H4651" t="s">
        <v>230</v>
      </c>
      <c r="I4651" t="s">
        <v>13</v>
      </c>
      <c r="J4651" t="s">
        <v>233</v>
      </c>
      <c r="K4651" t="s">
        <v>17</v>
      </c>
      <c r="L4651" t="s">
        <v>257</v>
      </c>
      <c r="M4651" t="s">
        <v>38</v>
      </c>
      <c r="N4651" s="1">
        <v>870292.94</v>
      </c>
      <c r="O4651" s="1">
        <v>634120.16</v>
      </c>
    </row>
    <row r="4652" spans="1:15" x14ac:dyDescent="0.25">
      <c r="A4652" s="2">
        <v>45114.957129629627</v>
      </c>
      <c r="B4652">
        <f t="shared" si="144"/>
        <v>7</v>
      </c>
      <c r="C4652">
        <f t="shared" si="145"/>
        <v>7</v>
      </c>
      <c r="D4652" s="2">
        <f>DATE(2023,KB_s[[#This Row],[Monat]],KB_s[[#This Row],[Tag]])</f>
        <v>45114</v>
      </c>
      <c r="E4652" s="3">
        <f>WEEKNUM(KB_s[[#This Row],[kill_datetime]],2)</f>
        <v>28</v>
      </c>
      <c r="F4652" t="s">
        <v>294</v>
      </c>
      <c r="G4652" t="s">
        <v>13</v>
      </c>
      <c r="H4652" t="s">
        <v>28</v>
      </c>
      <c r="I4652" t="s">
        <v>20</v>
      </c>
      <c r="J4652" t="s">
        <v>193</v>
      </c>
      <c r="K4652" t="s">
        <v>17</v>
      </c>
      <c r="L4652" t="s">
        <v>257</v>
      </c>
      <c r="M4652" t="s">
        <v>38</v>
      </c>
      <c r="N4652" s="1">
        <v>4400102.84</v>
      </c>
      <c r="O4652" s="1">
        <v>1977169.51</v>
      </c>
    </row>
    <row r="4653" spans="1:15" x14ac:dyDescent="0.25">
      <c r="A4653" s="2">
        <v>45114.957256944443</v>
      </c>
      <c r="B4653">
        <f t="shared" si="144"/>
        <v>7</v>
      </c>
      <c r="C4653">
        <f t="shared" si="145"/>
        <v>7</v>
      </c>
      <c r="D4653" s="2">
        <f>DATE(2023,KB_s[[#This Row],[Monat]],KB_s[[#This Row],[Tag]])</f>
        <v>45114</v>
      </c>
      <c r="E4653" s="3">
        <f>WEEKNUM(KB_s[[#This Row],[kill_datetime]],2)</f>
        <v>28</v>
      </c>
      <c r="F4653" t="s">
        <v>72</v>
      </c>
      <c r="G4653" t="s">
        <v>20</v>
      </c>
      <c r="H4653" t="s">
        <v>22</v>
      </c>
      <c r="I4653" t="s">
        <v>13</v>
      </c>
      <c r="J4653" t="s">
        <v>233</v>
      </c>
      <c r="K4653" t="s">
        <v>17</v>
      </c>
      <c r="L4653" t="s">
        <v>257</v>
      </c>
      <c r="M4653" t="s">
        <v>38</v>
      </c>
      <c r="N4653" s="1">
        <v>1710561.79</v>
      </c>
      <c r="O4653" s="1">
        <v>1422823.63</v>
      </c>
    </row>
    <row r="4654" spans="1:15" x14ac:dyDescent="0.25">
      <c r="A4654" s="2">
        <v>45114.957337962966</v>
      </c>
      <c r="B4654">
        <f t="shared" si="144"/>
        <v>7</v>
      </c>
      <c r="C4654">
        <f t="shared" si="145"/>
        <v>7</v>
      </c>
      <c r="D4654" s="2">
        <f>DATE(2023,KB_s[[#This Row],[Monat]],KB_s[[#This Row],[Tag]])</f>
        <v>45114</v>
      </c>
      <c r="E4654" s="3">
        <f>WEEKNUM(KB_s[[#This Row],[kill_datetime]],2)</f>
        <v>28</v>
      </c>
      <c r="F4654" t="s">
        <v>290</v>
      </c>
      <c r="G4654" t="s">
        <v>20</v>
      </c>
      <c r="H4654" t="s">
        <v>22</v>
      </c>
      <c r="I4654" t="s">
        <v>13</v>
      </c>
      <c r="J4654" t="s">
        <v>379</v>
      </c>
      <c r="K4654" t="s">
        <v>52</v>
      </c>
      <c r="L4654" t="s">
        <v>257</v>
      </c>
      <c r="M4654" t="s">
        <v>38</v>
      </c>
      <c r="N4654" s="1">
        <v>440441796.66000003</v>
      </c>
      <c r="O4654" s="1">
        <v>214726491.06999999</v>
      </c>
    </row>
    <row r="4655" spans="1:15" x14ac:dyDescent="0.25">
      <c r="A4655" s="2">
        <v>45114.957407407404</v>
      </c>
      <c r="B4655">
        <f t="shared" si="144"/>
        <v>7</v>
      </c>
      <c r="C4655">
        <f t="shared" si="145"/>
        <v>7</v>
      </c>
      <c r="D4655" s="2">
        <f>DATE(2023,KB_s[[#This Row],[Monat]],KB_s[[#This Row],[Tag]])</f>
        <v>45114</v>
      </c>
      <c r="E4655" s="3">
        <f>WEEKNUM(KB_s[[#This Row],[kill_datetime]],2)</f>
        <v>28</v>
      </c>
      <c r="F4655" t="s">
        <v>23</v>
      </c>
      <c r="G4655" t="s">
        <v>20</v>
      </c>
      <c r="H4655" t="s">
        <v>312</v>
      </c>
      <c r="I4655" t="s">
        <v>13</v>
      </c>
      <c r="J4655" t="s">
        <v>137</v>
      </c>
      <c r="K4655" t="s">
        <v>17</v>
      </c>
      <c r="L4655" t="s">
        <v>257</v>
      </c>
      <c r="M4655" t="s">
        <v>38</v>
      </c>
      <c r="N4655" s="1">
        <v>5854601.4100000001</v>
      </c>
      <c r="O4655" s="1">
        <v>2874705.34</v>
      </c>
    </row>
    <row r="4656" spans="1:15" x14ac:dyDescent="0.25">
      <c r="A4656" s="2">
        <v>45114.957418981481</v>
      </c>
      <c r="B4656">
        <f t="shared" si="144"/>
        <v>7</v>
      </c>
      <c r="C4656">
        <f t="shared" si="145"/>
        <v>7</v>
      </c>
      <c r="D4656" s="2">
        <f>DATE(2023,KB_s[[#This Row],[Monat]],KB_s[[#This Row],[Tag]])</f>
        <v>45114</v>
      </c>
      <c r="E4656" s="3">
        <f>WEEKNUM(KB_s[[#This Row],[kill_datetime]],2)</f>
        <v>28</v>
      </c>
      <c r="F4656" t="s">
        <v>40</v>
      </c>
      <c r="G4656" t="s">
        <v>20</v>
      </c>
      <c r="H4656" t="s">
        <v>22</v>
      </c>
      <c r="I4656" t="s">
        <v>13</v>
      </c>
      <c r="J4656" t="s">
        <v>379</v>
      </c>
      <c r="K4656" t="s">
        <v>52</v>
      </c>
      <c r="L4656" t="s">
        <v>257</v>
      </c>
      <c r="M4656" t="s">
        <v>38</v>
      </c>
      <c r="N4656" s="1">
        <v>378083096</v>
      </c>
      <c r="O4656" s="1">
        <v>224878495.74000001</v>
      </c>
    </row>
    <row r="4657" spans="1:15" x14ac:dyDescent="0.25">
      <c r="A4657" s="2">
        <v>45114.957499999997</v>
      </c>
      <c r="B4657">
        <f t="shared" si="144"/>
        <v>7</v>
      </c>
      <c r="C4657">
        <f t="shared" si="145"/>
        <v>7</v>
      </c>
      <c r="D4657" s="2">
        <f>DATE(2023,KB_s[[#This Row],[Monat]],KB_s[[#This Row],[Tag]])</f>
        <v>45114</v>
      </c>
      <c r="E4657" s="3">
        <f>WEEKNUM(KB_s[[#This Row],[kill_datetime]],2)</f>
        <v>28</v>
      </c>
      <c r="F4657" t="s">
        <v>21</v>
      </c>
      <c r="G4657" t="s">
        <v>13</v>
      </c>
      <c r="H4657" t="s">
        <v>82</v>
      </c>
      <c r="I4657" t="s">
        <v>20</v>
      </c>
      <c r="J4657" t="s">
        <v>193</v>
      </c>
      <c r="K4657" t="s">
        <v>17</v>
      </c>
      <c r="L4657" t="s">
        <v>257</v>
      </c>
      <c r="M4657" t="s">
        <v>38</v>
      </c>
      <c r="N4657" s="1">
        <v>1200273.74</v>
      </c>
      <c r="O4657" s="1">
        <v>732064.84</v>
      </c>
    </row>
    <row r="4658" spans="1:15" x14ac:dyDescent="0.25">
      <c r="A4658" s="2">
        <v>45114.957662037035</v>
      </c>
      <c r="B4658">
        <f t="shared" si="144"/>
        <v>7</v>
      </c>
      <c r="C4658">
        <f t="shared" si="145"/>
        <v>7</v>
      </c>
      <c r="D4658" s="2">
        <f>DATE(2023,KB_s[[#This Row],[Monat]],KB_s[[#This Row],[Tag]])</f>
        <v>45114</v>
      </c>
      <c r="E4658" s="3">
        <f>WEEKNUM(KB_s[[#This Row],[kill_datetime]],2)</f>
        <v>28</v>
      </c>
      <c r="F4658" t="s">
        <v>23</v>
      </c>
      <c r="G4658" t="s">
        <v>20</v>
      </c>
      <c r="H4658" t="s">
        <v>605</v>
      </c>
      <c r="I4658" t="s">
        <v>13</v>
      </c>
      <c r="J4658" t="s">
        <v>379</v>
      </c>
      <c r="K4658" t="s">
        <v>52</v>
      </c>
      <c r="L4658" t="s">
        <v>257</v>
      </c>
      <c r="M4658" t="s">
        <v>38</v>
      </c>
      <c r="N4658" s="1">
        <v>485610114.91000003</v>
      </c>
      <c r="O4658" s="1">
        <v>237039154.33000001</v>
      </c>
    </row>
    <row r="4659" spans="1:15" x14ac:dyDescent="0.25">
      <c r="A4659" s="2">
        <v>45114.95784722222</v>
      </c>
      <c r="B4659">
        <f t="shared" si="144"/>
        <v>7</v>
      </c>
      <c r="C4659">
        <f t="shared" si="145"/>
        <v>7</v>
      </c>
      <c r="D4659" s="2">
        <f>DATE(2023,KB_s[[#This Row],[Monat]],KB_s[[#This Row],[Tag]])</f>
        <v>45114</v>
      </c>
      <c r="E4659" s="3">
        <f>WEEKNUM(KB_s[[#This Row],[kill_datetime]],2)</f>
        <v>28</v>
      </c>
      <c r="F4659" t="s">
        <v>508</v>
      </c>
      <c r="G4659" t="s">
        <v>20</v>
      </c>
      <c r="H4659" t="s">
        <v>21</v>
      </c>
      <c r="I4659" t="s">
        <v>13</v>
      </c>
      <c r="J4659" t="s">
        <v>157</v>
      </c>
      <c r="K4659" t="s">
        <v>32</v>
      </c>
      <c r="L4659" t="s">
        <v>257</v>
      </c>
      <c r="M4659" t="s">
        <v>38</v>
      </c>
      <c r="N4659" s="1">
        <v>84230699.709999993</v>
      </c>
      <c r="O4659" s="1">
        <v>56114816.130000003</v>
      </c>
    </row>
    <row r="4660" spans="1:15" x14ac:dyDescent="0.25">
      <c r="A4660" s="2">
        <v>45114.957928240743</v>
      </c>
      <c r="B4660">
        <f t="shared" si="144"/>
        <v>7</v>
      </c>
      <c r="C4660">
        <f t="shared" si="145"/>
        <v>7</v>
      </c>
      <c r="D4660" s="2">
        <f>DATE(2023,KB_s[[#This Row],[Monat]],KB_s[[#This Row],[Tag]])</f>
        <v>45114</v>
      </c>
      <c r="E4660" s="3">
        <f>WEEKNUM(KB_s[[#This Row],[kill_datetime]],2)</f>
        <v>28</v>
      </c>
      <c r="F4660" t="s">
        <v>23</v>
      </c>
      <c r="G4660" t="s">
        <v>20</v>
      </c>
      <c r="H4660" t="s">
        <v>393</v>
      </c>
      <c r="I4660" t="s">
        <v>13</v>
      </c>
      <c r="J4660" t="s">
        <v>80</v>
      </c>
      <c r="K4660" t="s">
        <v>36</v>
      </c>
      <c r="L4660" t="s">
        <v>257</v>
      </c>
      <c r="M4660" t="s">
        <v>38</v>
      </c>
      <c r="N4660" s="1">
        <v>60906067.960000001</v>
      </c>
      <c r="O4660" s="1">
        <v>48693938.630000003</v>
      </c>
    </row>
    <row r="4661" spans="1:15" x14ac:dyDescent="0.25">
      <c r="A4661" s="2">
        <v>45114.957951388889</v>
      </c>
      <c r="B4661">
        <f t="shared" si="144"/>
        <v>7</v>
      </c>
      <c r="C4661">
        <f t="shared" si="145"/>
        <v>7</v>
      </c>
      <c r="D4661" s="2">
        <f>DATE(2023,KB_s[[#This Row],[Monat]],KB_s[[#This Row],[Tag]])</f>
        <v>45114</v>
      </c>
      <c r="E4661" s="3">
        <f>WEEKNUM(KB_s[[#This Row],[kill_datetime]],2)</f>
        <v>28</v>
      </c>
      <c r="F4661" t="s">
        <v>12</v>
      </c>
      <c r="G4661" t="s">
        <v>13</v>
      </c>
      <c r="H4661" t="s">
        <v>23</v>
      </c>
      <c r="I4661" t="s">
        <v>20</v>
      </c>
      <c r="J4661" t="s">
        <v>80</v>
      </c>
      <c r="K4661" t="s">
        <v>36</v>
      </c>
      <c r="L4661" t="s">
        <v>257</v>
      </c>
      <c r="M4661" t="s">
        <v>38</v>
      </c>
      <c r="N4661" s="1">
        <v>70345995.189999998</v>
      </c>
      <c r="O4661" s="1">
        <v>47401696.740000002</v>
      </c>
    </row>
    <row r="4662" spans="1:15" x14ac:dyDescent="0.25">
      <c r="A4662" s="2">
        <v>45114.957997685182</v>
      </c>
      <c r="B4662">
        <f t="shared" si="144"/>
        <v>7</v>
      </c>
      <c r="C4662">
        <f t="shared" si="145"/>
        <v>7</v>
      </c>
      <c r="D4662" s="2">
        <f>DATE(2023,KB_s[[#This Row],[Monat]],KB_s[[#This Row],[Tag]])</f>
        <v>45114</v>
      </c>
      <c r="E4662" s="3">
        <f>WEEKNUM(KB_s[[#This Row],[kill_datetime]],2)</f>
        <v>28</v>
      </c>
      <c r="F4662" t="s">
        <v>28</v>
      </c>
      <c r="G4662" t="s">
        <v>20</v>
      </c>
      <c r="H4662" t="s">
        <v>455</v>
      </c>
      <c r="I4662" t="s">
        <v>13</v>
      </c>
      <c r="J4662" t="s">
        <v>379</v>
      </c>
      <c r="K4662" t="s">
        <v>52</v>
      </c>
      <c r="L4662" t="s">
        <v>257</v>
      </c>
      <c r="M4662" t="s">
        <v>38</v>
      </c>
      <c r="N4662" s="1">
        <v>480061586.99000001</v>
      </c>
      <c r="O4662" s="1">
        <v>281572718.57999998</v>
      </c>
    </row>
    <row r="4663" spans="1:15" x14ac:dyDescent="0.25">
      <c r="A4663" s="2">
        <v>45114.958101851851</v>
      </c>
      <c r="B4663">
        <f t="shared" si="144"/>
        <v>7</v>
      </c>
      <c r="C4663">
        <f t="shared" si="145"/>
        <v>7</v>
      </c>
      <c r="D4663" s="2">
        <f>DATE(2023,KB_s[[#This Row],[Monat]],KB_s[[#This Row],[Tag]])</f>
        <v>45114</v>
      </c>
      <c r="E4663" s="3">
        <f>WEEKNUM(KB_s[[#This Row],[kill_datetime]],2)</f>
        <v>28</v>
      </c>
      <c r="F4663" t="s">
        <v>72</v>
      </c>
      <c r="G4663" t="s">
        <v>20</v>
      </c>
      <c r="H4663" t="s">
        <v>22</v>
      </c>
      <c r="I4663" t="s">
        <v>13</v>
      </c>
      <c r="J4663" t="s">
        <v>379</v>
      </c>
      <c r="K4663" t="s">
        <v>52</v>
      </c>
      <c r="L4663" t="s">
        <v>257</v>
      </c>
      <c r="M4663" t="s">
        <v>38</v>
      </c>
      <c r="N4663" s="1">
        <v>381854379.44999999</v>
      </c>
      <c r="O4663" s="1">
        <v>238610509.41999999</v>
      </c>
    </row>
    <row r="4664" spans="1:15" x14ac:dyDescent="0.25">
      <c r="A4664" s="2">
        <v>45114.95815972222</v>
      </c>
      <c r="B4664">
        <f t="shared" si="144"/>
        <v>7</v>
      </c>
      <c r="C4664">
        <f t="shared" si="145"/>
        <v>7</v>
      </c>
      <c r="D4664" s="2">
        <f>DATE(2023,KB_s[[#This Row],[Monat]],KB_s[[#This Row],[Tag]])</f>
        <v>45114</v>
      </c>
      <c r="E4664" s="3">
        <f>WEEKNUM(KB_s[[#This Row],[kill_datetime]],2)</f>
        <v>28</v>
      </c>
      <c r="F4664" t="s">
        <v>172</v>
      </c>
      <c r="G4664" t="s">
        <v>13</v>
      </c>
      <c r="H4664" t="s">
        <v>175</v>
      </c>
      <c r="I4664" t="s">
        <v>60</v>
      </c>
      <c r="J4664" t="s">
        <v>35</v>
      </c>
      <c r="K4664" t="s">
        <v>36</v>
      </c>
      <c r="L4664" t="s">
        <v>257</v>
      </c>
      <c r="M4664" t="s">
        <v>38</v>
      </c>
      <c r="N4664" s="1">
        <v>40617114.539999999</v>
      </c>
      <c r="O4664" s="1">
        <v>24147092.170000002</v>
      </c>
    </row>
    <row r="4665" spans="1:15" x14ac:dyDescent="0.25">
      <c r="A4665" s="2">
        <v>45114.958252314813</v>
      </c>
      <c r="B4665">
        <f t="shared" si="144"/>
        <v>7</v>
      </c>
      <c r="C4665">
        <f t="shared" si="145"/>
        <v>7</v>
      </c>
      <c r="D4665" s="2">
        <f>DATE(2023,KB_s[[#This Row],[Monat]],KB_s[[#This Row],[Tag]])</f>
        <v>45114</v>
      </c>
      <c r="E4665" s="3">
        <f>WEEKNUM(KB_s[[#This Row],[kill_datetime]],2)</f>
        <v>28</v>
      </c>
      <c r="F4665" t="s">
        <v>82</v>
      </c>
      <c r="G4665" t="s">
        <v>20</v>
      </c>
      <c r="H4665" t="s">
        <v>108</v>
      </c>
      <c r="I4665" t="s">
        <v>13</v>
      </c>
      <c r="J4665" t="s">
        <v>379</v>
      </c>
      <c r="K4665" t="s">
        <v>52</v>
      </c>
      <c r="L4665" t="s">
        <v>257</v>
      </c>
      <c r="M4665" t="s">
        <v>38</v>
      </c>
      <c r="N4665" s="1">
        <v>449710158.04000002</v>
      </c>
      <c r="O4665" s="1">
        <v>244743606.19</v>
      </c>
    </row>
    <row r="4666" spans="1:15" x14ac:dyDescent="0.25">
      <c r="A4666" s="2">
        <v>45114.958483796298</v>
      </c>
      <c r="B4666">
        <f t="shared" si="144"/>
        <v>7</v>
      </c>
      <c r="C4666">
        <f t="shared" si="145"/>
        <v>7</v>
      </c>
      <c r="D4666" s="2">
        <f>DATE(2023,KB_s[[#This Row],[Monat]],KB_s[[#This Row],[Tag]])</f>
        <v>45114</v>
      </c>
      <c r="E4666" s="3">
        <f>WEEKNUM(KB_s[[#This Row],[kill_datetime]],2)</f>
        <v>28</v>
      </c>
      <c r="F4666" t="s">
        <v>294</v>
      </c>
      <c r="G4666" t="s">
        <v>13</v>
      </c>
      <c r="H4666" t="s">
        <v>23</v>
      </c>
      <c r="I4666" t="s">
        <v>20</v>
      </c>
      <c r="J4666" t="s">
        <v>193</v>
      </c>
      <c r="K4666" t="s">
        <v>17</v>
      </c>
      <c r="L4666" t="s">
        <v>257</v>
      </c>
      <c r="M4666" t="s">
        <v>38</v>
      </c>
      <c r="N4666" s="1">
        <v>983827.99</v>
      </c>
      <c r="O4666" s="1">
        <v>799431.14</v>
      </c>
    </row>
    <row r="4667" spans="1:15" x14ac:dyDescent="0.25">
      <c r="A4667" s="2">
        <v>45114.958495370367</v>
      </c>
      <c r="B4667">
        <f t="shared" si="144"/>
        <v>7</v>
      </c>
      <c r="C4667">
        <f t="shared" si="145"/>
        <v>7</v>
      </c>
      <c r="D4667" s="2">
        <f>DATE(2023,KB_s[[#This Row],[Monat]],KB_s[[#This Row],[Tag]])</f>
        <v>45114</v>
      </c>
      <c r="E4667" s="3">
        <f>WEEKNUM(KB_s[[#This Row],[kill_datetime]],2)</f>
        <v>28</v>
      </c>
      <c r="F4667" t="s">
        <v>457</v>
      </c>
      <c r="G4667" t="s">
        <v>20</v>
      </c>
      <c r="H4667" t="s">
        <v>537</v>
      </c>
      <c r="I4667" t="s">
        <v>13</v>
      </c>
      <c r="J4667" t="s">
        <v>379</v>
      </c>
      <c r="K4667" t="s">
        <v>52</v>
      </c>
      <c r="L4667" t="s">
        <v>257</v>
      </c>
      <c r="M4667" t="s">
        <v>38</v>
      </c>
      <c r="N4667" s="1">
        <v>437649769.81999999</v>
      </c>
      <c r="O4667" s="1">
        <v>273135749.68000001</v>
      </c>
    </row>
    <row r="4668" spans="1:15" x14ac:dyDescent="0.25">
      <c r="A4668" s="2">
        <v>45114.958518518521</v>
      </c>
      <c r="B4668">
        <f t="shared" si="144"/>
        <v>7</v>
      </c>
      <c r="C4668">
        <f t="shared" si="145"/>
        <v>7</v>
      </c>
      <c r="D4668" s="2">
        <f>DATE(2023,KB_s[[#This Row],[Monat]],KB_s[[#This Row],[Tag]])</f>
        <v>45114</v>
      </c>
      <c r="E4668" s="3">
        <f>WEEKNUM(KB_s[[#This Row],[kill_datetime]],2)</f>
        <v>28</v>
      </c>
      <c r="F4668" t="s">
        <v>305</v>
      </c>
      <c r="G4668" t="s">
        <v>13</v>
      </c>
      <c r="H4668" t="s">
        <v>64</v>
      </c>
      <c r="I4668" t="s">
        <v>20</v>
      </c>
      <c r="J4668" t="s">
        <v>90</v>
      </c>
      <c r="K4668" t="s">
        <v>36</v>
      </c>
      <c r="L4668" t="s">
        <v>257</v>
      </c>
      <c r="M4668" t="s">
        <v>38</v>
      </c>
      <c r="N4668" s="1">
        <v>58487908.689999998</v>
      </c>
      <c r="O4668" s="1">
        <v>40389123.829999998</v>
      </c>
    </row>
    <row r="4669" spans="1:15" x14ac:dyDescent="0.25">
      <c r="A4669" s="2">
        <v>45114.958599537036</v>
      </c>
      <c r="B4669">
        <f t="shared" si="144"/>
        <v>7</v>
      </c>
      <c r="C4669">
        <f t="shared" si="145"/>
        <v>7</v>
      </c>
      <c r="D4669" s="2">
        <f>DATE(2023,KB_s[[#This Row],[Monat]],KB_s[[#This Row],[Tag]])</f>
        <v>45114</v>
      </c>
      <c r="E4669" s="3">
        <f>WEEKNUM(KB_s[[#This Row],[kill_datetime]],2)</f>
        <v>28</v>
      </c>
      <c r="F4669" t="s">
        <v>23</v>
      </c>
      <c r="G4669" t="s">
        <v>20</v>
      </c>
      <c r="H4669" t="s">
        <v>22</v>
      </c>
      <c r="I4669" t="s">
        <v>13</v>
      </c>
      <c r="J4669" t="s">
        <v>379</v>
      </c>
      <c r="K4669" t="s">
        <v>52</v>
      </c>
      <c r="L4669" t="s">
        <v>257</v>
      </c>
      <c r="M4669" t="s">
        <v>38</v>
      </c>
      <c r="N4669" s="1">
        <v>482278256.95999998</v>
      </c>
      <c r="O4669" s="1">
        <v>297018783.54000002</v>
      </c>
    </row>
    <row r="4670" spans="1:15" x14ac:dyDescent="0.25">
      <c r="A4670" s="2">
        <v>45114.958680555559</v>
      </c>
      <c r="B4670">
        <f t="shared" si="144"/>
        <v>7</v>
      </c>
      <c r="C4670">
        <f t="shared" si="145"/>
        <v>7</v>
      </c>
      <c r="D4670" s="2">
        <f>DATE(2023,KB_s[[#This Row],[Monat]],KB_s[[#This Row],[Tag]])</f>
        <v>45114</v>
      </c>
      <c r="E4670" s="3">
        <f>WEEKNUM(KB_s[[#This Row],[kill_datetime]],2)</f>
        <v>28</v>
      </c>
      <c r="F4670" t="s">
        <v>40</v>
      </c>
      <c r="G4670" t="s">
        <v>20</v>
      </c>
      <c r="H4670" t="s">
        <v>164</v>
      </c>
      <c r="I4670" t="s">
        <v>13</v>
      </c>
      <c r="J4670" t="s">
        <v>90</v>
      </c>
      <c r="K4670" t="s">
        <v>36</v>
      </c>
      <c r="L4670" t="s">
        <v>257</v>
      </c>
      <c r="M4670" t="s">
        <v>38</v>
      </c>
      <c r="N4670" s="1">
        <v>70467610.090000004</v>
      </c>
      <c r="O4670" s="1">
        <v>45441536.840000004</v>
      </c>
    </row>
    <row r="4671" spans="1:15" x14ac:dyDescent="0.25">
      <c r="A4671" s="2">
        <v>45114.958738425928</v>
      </c>
      <c r="B4671">
        <f t="shared" si="144"/>
        <v>7</v>
      </c>
      <c r="C4671">
        <f t="shared" si="145"/>
        <v>7</v>
      </c>
      <c r="D4671" s="2">
        <f>DATE(2023,KB_s[[#This Row],[Monat]],KB_s[[#This Row],[Tag]])</f>
        <v>45114</v>
      </c>
      <c r="E4671" s="3">
        <f>WEEKNUM(KB_s[[#This Row],[kill_datetime]],2)</f>
        <v>28</v>
      </c>
      <c r="F4671" t="s">
        <v>23</v>
      </c>
      <c r="G4671" t="s">
        <v>20</v>
      </c>
      <c r="H4671" t="s">
        <v>21</v>
      </c>
      <c r="I4671" t="s">
        <v>13</v>
      </c>
      <c r="J4671" t="s">
        <v>379</v>
      </c>
      <c r="K4671" t="s">
        <v>52</v>
      </c>
      <c r="L4671" t="s">
        <v>257</v>
      </c>
      <c r="M4671" t="s">
        <v>38</v>
      </c>
      <c r="N4671" s="1">
        <v>439131611.31</v>
      </c>
      <c r="O4671" s="1">
        <v>239508457.84</v>
      </c>
    </row>
    <row r="4672" spans="1:15" x14ac:dyDescent="0.25">
      <c r="A4672" s="2">
        <v>45114.958738425928</v>
      </c>
      <c r="B4672">
        <f t="shared" si="144"/>
        <v>7</v>
      </c>
      <c r="C4672">
        <f t="shared" si="145"/>
        <v>7</v>
      </c>
      <c r="D4672" s="2">
        <f>DATE(2023,KB_s[[#This Row],[Monat]],KB_s[[#This Row],[Tag]])</f>
        <v>45114</v>
      </c>
      <c r="E4672" s="3">
        <f>WEEKNUM(KB_s[[#This Row],[kill_datetime]],2)</f>
        <v>28</v>
      </c>
      <c r="F4672" t="s">
        <v>294</v>
      </c>
      <c r="G4672" t="s">
        <v>13</v>
      </c>
      <c r="H4672" t="s">
        <v>28</v>
      </c>
      <c r="I4672" t="s">
        <v>20</v>
      </c>
      <c r="J4672" t="s">
        <v>193</v>
      </c>
      <c r="K4672" t="s">
        <v>17</v>
      </c>
      <c r="L4672" t="s">
        <v>257</v>
      </c>
      <c r="M4672" t="s">
        <v>38</v>
      </c>
      <c r="N4672" s="1">
        <v>1563815.7</v>
      </c>
      <c r="O4672" s="1">
        <v>416554.67</v>
      </c>
    </row>
    <row r="4673" spans="1:15" x14ac:dyDescent="0.25">
      <c r="A4673" s="2">
        <v>45114.958819444444</v>
      </c>
      <c r="B4673">
        <f t="shared" si="144"/>
        <v>7</v>
      </c>
      <c r="C4673">
        <f t="shared" si="145"/>
        <v>7</v>
      </c>
      <c r="D4673" s="2">
        <f>DATE(2023,KB_s[[#This Row],[Monat]],KB_s[[#This Row],[Tag]])</f>
        <v>45114</v>
      </c>
      <c r="E4673" s="3">
        <f>WEEKNUM(KB_s[[#This Row],[kill_datetime]],2)</f>
        <v>28</v>
      </c>
      <c r="F4673" t="s">
        <v>305</v>
      </c>
      <c r="G4673" t="s">
        <v>13</v>
      </c>
      <c r="H4673" t="s">
        <v>40</v>
      </c>
      <c r="I4673" t="s">
        <v>20</v>
      </c>
      <c r="J4673" t="s">
        <v>80</v>
      </c>
      <c r="K4673" t="s">
        <v>36</v>
      </c>
      <c r="L4673" t="s">
        <v>257</v>
      </c>
      <c r="M4673" t="s">
        <v>38</v>
      </c>
      <c r="N4673" s="1">
        <v>67340692.269999996</v>
      </c>
      <c r="O4673" s="1">
        <v>52857655.740000002</v>
      </c>
    </row>
    <row r="4674" spans="1:15" x14ac:dyDescent="0.25">
      <c r="A4674" s="2">
        <v>45114.958854166667</v>
      </c>
      <c r="B4674">
        <f t="shared" ref="B4674:B4737" si="146">DAY(A4674)</f>
        <v>7</v>
      </c>
      <c r="C4674">
        <f t="shared" ref="C4674:C4737" si="147">MONTH(A4674)</f>
        <v>7</v>
      </c>
      <c r="D4674" s="2">
        <f>DATE(2023,KB_s[[#This Row],[Monat]],KB_s[[#This Row],[Tag]])</f>
        <v>45114</v>
      </c>
      <c r="E4674" s="3">
        <f>WEEKNUM(KB_s[[#This Row],[kill_datetime]],2)</f>
        <v>28</v>
      </c>
      <c r="F4674" t="s">
        <v>47</v>
      </c>
      <c r="G4674" t="s">
        <v>20</v>
      </c>
      <c r="H4674" t="s">
        <v>70</v>
      </c>
      <c r="I4674" t="s">
        <v>13</v>
      </c>
      <c r="J4674" t="s">
        <v>379</v>
      </c>
      <c r="K4674" t="s">
        <v>52</v>
      </c>
      <c r="L4674" t="s">
        <v>257</v>
      </c>
      <c r="M4674" t="s">
        <v>38</v>
      </c>
      <c r="N4674" s="1">
        <v>442551783.05000001</v>
      </c>
      <c r="O4674" s="1">
        <v>266043872.25</v>
      </c>
    </row>
    <row r="4675" spans="1:15" x14ac:dyDescent="0.25">
      <c r="A4675" s="2">
        <v>45114.959016203706</v>
      </c>
      <c r="B4675">
        <f t="shared" si="146"/>
        <v>7</v>
      </c>
      <c r="C4675">
        <f t="shared" si="147"/>
        <v>7</v>
      </c>
      <c r="D4675" s="2">
        <f>DATE(2023,KB_s[[#This Row],[Monat]],KB_s[[#This Row],[Tag]])</f>
        <v>45114</v>
      </c>
      <c r="E4675" s="3">
        <f>WEEKNUM(KB_s[[#This Row],[kill_datetime]],2)</f>
        <v>28</v>
      </c>
      <c r="F4675" t="s">
        <v>277</v>
      </c>
      <c r="G4675" t="s">
        <v>20</v>
      </c>
      <c r="H4675" t="s">
        <v>22</v>
      </c>
      <c r="I4675" t="s">
        <v>13</v>
      </c>
      <c r="J4675" t="s">
        <v>379</v>
      </c>
      <c r="K4675" t="s">
        <v>52</v>
      </c>
      <c r="L4675" t="s">
        <v>257</v>
      </c>
      <c r="M4675" t="s">
        <v>38</v>
      </c>
      <c r="N4675" s="1">
        <v>435621274.54000002</v>
      </c>
      <c r="O4675" s="1">
        <v>233142301.18000001</v>
      </c>
    </row>
    <row r="4676" spans="1:15" x14ac:dyDescent="0.25">
      <c r="A4676" s="2">
        <v>45114.959016203706</v>
      </c>
      <c r="B4676">
        <f t="shared" si="146"/>
        <v>7</v>
      </c>
      <c r="C4676">
        <f t="shared" si="147"/>
        <v>7</v>
      </c>
      <c r="D4676" s="2">
        <f>DATE(2023,KB_s[[#This Row],[Monat]],KB_s[[#This Row],[Tag]])</f>
        <v>45114</v>
      </c>
      <c r="E4676" s="3">
        <f>WEEKNUM(KB_s[[#This Row],[kill_datetime]],2)</f>
        <v>28</v>
      </c>
      <c r="F4676" t="s">
        <v>23</v>
      </c>
      <c r="G4676" t="s">
        <v>20</v>
      </c>
      <c r="H4676" t="s">
        <v>76</v>
      </c>
      <c r="I4676" t="s">
        <v>13</v>
      </c>
      <c r="J4676" t="s">
        <v>454</v>
      </c>
      <c r="K4676" t="s">
        <v>52</v>
      </c>
      <c r="L4676" t="s">
        <v>257</v>
      </c>
      <c r="M4676" t="s">
        <v>38</v>
      </c>
      <c r="N4676" s="1">
        <v>190025910.71000001</v>
      </c>
      <c r="O4676" s="1">
        <v>59424753.810000002</v>
      </c>
    </row>
    <row r="4677" spans="1:15" x14ac:dyDescent="0.25">
      <c r="A4677" s="2">
        <v>45114.959155092591</v>
      </c>
      <c r="B4677">
        <f t="shared" si="146"/>
        <v>7</v>
      </c>
      <c r="C4677">
        <f t="shared" si="147"/>
        <v>7</v>
      </c>
      <c r="D4677" s="2">
        <f>DATE(2023,KB_s[[#This Row],[Monat]],KB_s[[#This Row],[Tag]])</f>
        <v>45114</v>
      </c>
      <c r="E4677" s="3">
        <f>WEEKNUM(KB_s[[#This Row],[kill_datetime]],2)</f>
        <v>28</v>
      </c>
      <c r="F4677" t="s">
        <v>12</v>
      </c>
      <c r="G4677" t="s">
        <v>13</v>
      </c>
      <c r="H4677" t="s">
        <v>40</v>
      </c>
      <c r="I4677" t="s">
        <v>20</v>
      </c>
      <c r="J4677" t="s">
        <v>90</v>
      </c>
      <c r="K4677" t="s">
        <v>36</v>
      </c>
      <c r="L4677" t="s">
        <v>257</v>
      </c>
      <c r="M4677" t="s">
        <v>38</v>
      </c>
      <c r="N4677" s="1">
        <v>57096113.140000001</v>
      </c>
      <c r="O4677" s="1">
        <v>41773983.850000001</v>
      </c>
    </row>
    <row r="4678" spans="1:15" x14ac:dyDescent="0.25">
      <c r="A4678" s="2">
        <v>45114.959155092591</v>
      </c>
      <c r="B4678">
        <f t="shared" si="146"/>
        <v>7</v>
      </c>
      <c r="C4678">
        <f t="shared" si="147"/>
        <v>7</v>
      </c>
      <c r="D4678" s="2">
        <f>DATE(2023,KB_s[[#This Row],[Monat]],KB_s[[#This Row],[Tag]])</f>
        <v>45114</v>
      </c>
      <c r="E4678" s="3">
        <f>WEEKNUM(KB_s[[#This Row],[kill_datetime]],2)</f>
        <v>28</v>
      </c>
      <c r="F4678" t="s">
        <v>23</v>
      </c>
      <c r="G4678" t="s">
        <v>20</v>
      </c>
      <c r="H4678" t="s">
        <v>22</v>
      </c>
      <c r="I4678" t="s">
        <v>13</v>
      </c>
      <c r="J4678" t="s">
        <v>379</v>
      </c>
      <c r="K4678" t="s">
        <v>52</v>
      </c>
      <c r="L4678" t="s">
        <v>257</v>
      </c>
      <c r="M4678" t="s">
        <v>38</v>
      </c>
      <c r="N4678" s="1">
        <v>482844171.23000002</v>
      </c>
      <c r="O4678" s="1">
        <v>294332838.39999998</v>
      </c>
    </row>
    <row r="4679" spans="1:15" x14ac:dyDescent="0.25">
      <c r="A4679" s="2">
        <v>45114.959444444445</v>
      </c>
      <c r="B4679">
        <f t="shared" si="146"/>
        <v>7</v>
      </c>
      <c r="C4679">
        <f t="shared" si="147"/>
        <v>7</v>
      </c>
      <c r="D4679" s="2">
        <f>DATE(2023,KB_s[[#This Row],[Monat]],KB_s[[#This Row],[Tag]])</f>
        <v>45114</v>
      </c>
      <c r="E4679" s="3">
        <f>WEEKNUM(KB_s[[#This Row],[kill_datetime]],2)</f>
        <v>28</v>
      </c>
      <c r="F4679" t="s">
        <v>40</v>
      </c>
      <c r="G4679" t="s">
        <v>20</v>
      </c>
      <c r="H4679" t="s">
        <v>602</v>
      </c>
      <c r="I4679" t="s">
        <v>13</v>
      </c>
      <c r="J4679" t="s">
        <v>379</v>
      </c>
      <c r="K4679" t="s">
        <v>52</v>
      </c>
      <c r="L4679" t="s">
        <v>257</v>
      </c>
      <c r="M4679" t="s">
        <v>38</v>
      </c>
      <c r="N4679" s="1">
        <v>440180680.44</v>
      </c>
      <c r="O4679" s="1">
        <v>265389661.71000001</v>
      </c>
    </row>
    <row r="4680" spans="1:15" x14ac:dyDescent="0.25">
      <c r="A4680" s="2">
        <v>45114.959687499999</v>
      </c>
      <c r="B4680">
        <f t="shared" si="146"/>
        <v>7</v>
      </c>
      <c r="C4680">
        <f t="shared" si="147"/>
        <v>7</v>
      </c>
      <c r="D4680" s="2">
        <f>DATE(2023,KB_s[[#This Row],[Monat]],KB_s[[#This Row],[Tag]])</f>
        <v>45114</v>
      </c>
      <c r="E4680" s="3">
        <f>WEEKNUM(KB_s[[#This Row],[kill_datetime]],2)</f>
        <v>28</v>
      </c>
      <c r="F4680" t="s">
        <v>23</v>
      </c>
      <c r="G4680" t="s">
        <v>20</v>
      </c>
      <c r="H4680" t="s">
        <v>480</v>
      </c>
      <c r="I4680" t="s">
        <v>13</v>
      </c>
      <c r="J4680" t="s">
        <v>379</v>
      </c>
      <c r="K4680" t="s">
        <v>52</v>
      </c>
      <c r="L4680" t="s">
        <v>257</v>
      </c>
      <c r="M4680" t="s">
        <v>38</v>
      </c>
      <c r="N4680" s="1">
        <v>439862346.57999998</v>
      </c>
      <c r="O4680" s="1">
        <v>278293415.16000003</v>
      </c>
    </row>
    <row r="4681" spans="1:15" x14ac:dyDescent="0.25">
      <c r="A4681" s="2">
        <v>45114.959699074076</v>
      </c>
      <c r="B4681">
        <f t="shared" si="146"/>
        <v>7</v>
      </c>
      <c r="C4681">
        <f t="shared" si="147"/>
        <v>7</v>
      </c>
      <c r="D4681" s="2">
        <f>DATE(2023,KB_s[[#This Row],[Monat]],KB_s[[#This Row],[Tag]])</f>
        <v>45114</v>
      </c>
      <c r="E4681" s="3">
        <f>WEEKNUM(KB_s[[#This Row],[kill_datetime]],2)</f>
        <v>28</v>
      </c>
      <c r="F4681" t="s">
        <v>72</v>
      </c>
      <c r="G4681" t="s">
        <v>20</v>
      </c>
      <c r="H4681" t="s">
        <v>294</v>
      </c>
      <c r="I4681" t="s">
        <v>13</v>
      </c>
      <c r="J4681" t="s">
        <v>80</v>
      </c>
      <c r="K4681" t="s">
        <v>36</v>
      </c>
      <c r="L4681" t="s">
        <v>257</v>
      </c>
      <c r="M4681" t="s">
        <v>38</v>
      </c>
      <c r="N4681" s="1">
        <v>66358513.509999998</v>
      </c>
      <c r="O4681" s="1">
        <v>47080650.390000001</v>
      </c>
    </row>
    <row r="4682" spans="1:15" x14ac:dyDescent="0.25">
      <c r="A4682" s="2">
        <v>45114.959826388891</v>
      </c>
      <c r="B4682">
        <f t="shared" si="146"/>
        <v>7</v>
      </c>
      <c r="C4682">
        <f t="shared" si="147"/>
        <v>7</v>
      </c>
      <c r="D4682" s="2">
        <f>DATE(2023,KB_s[[#This Row],[Monat]],KB_s[[#This Row],[Tag]])</f>
        <v>45114</v>
      </c>
      <c r="E4682" s="3">
        <f>WEEKNUM(KB_s[[#This Row],[kill_datetime]],2)</f>
        <v>28</v>
      </c>
      <c r="F4682" t="s">
        <v>508</v>
      </c>
      <c r="G4682" t="s">
        <v>20</v>
      </c>
      <c r="H4682" t="s">
        <v>305</v>
      </c>
      <c r="I4682" t="s">
        <v>13</v>
      </c>
      <c r="J4682" t="s">
        <v>379</v>
      </c>
      <c r="K4682" t="s">
        <v>52</v>
      </c>
      <c r="L4682" t="s">
        <v>257</v>
      </c>
      <c r="M4682" t="s">
        <v>38</v>
      </c>
      <c r="N4682" s="1">
        <v>436833972.56999999</v>
      </c>
      <c r="O4682" s="1">
        <v>277027146.04000002</v>
      </c>
    </row>
    <row r="4683" spans="1:15" x14ac:dyDescent="0.25">
      <c r="A4683" s="2">
        <v>45114.95988425926</v>
      </c>
      <c r="B4683">
        <f t="shared" si="146"/>
        <v>7</v>
      </c>
      <c r="C4683">
        <f t="shared" si="147"/>
        <v>7</v>
      </c>
      <c r="D4683" s="2">
        <f>DATE(2023,KB_s[[#This Row],[Monat]],KB_s[[#This Row],[Tag]])</f>
        <v>45114</v>
      </c>
      <c r="E4683" s="3">
        <f>WEEKNUM(KB_s[[#This Row],[kill_datetime]],2)</f>
        <v>28</v>
      </c>
      <c r="F4683" t="s">
        <v>23</v>
      </c>
      <c r="G4683" t="s">
        <v>20</v>
      </c>
      <c r="H4683" t="s">
        <v>12</v>
      </c>
      <c r="I4683" t="s">
        <v>13</v>
      </c>
      <c r="J4683" t="s">
        <v>379</v>
      </c>
      <c r="K4683" t="s">
        <v>52</v>
      </c>
      <c r="L4683" t="s">
        <v>257</v>
      </c>
      <c r="M4683" t="s">
        <v>38</v>
      </c>
      <c r="N4683" s="1">
        <v>469012178.13</v>
      </c>
      <c r="O4683" s="1">
        <v>292480882.99000001</v>
      </c>
    </row>
    <row r="4684" spans="1:15" x14ac:dyDescent="0.25">
      <c r="A4684" s="2">
        <v>45114.95989583333</v>
      </c>
      <c r="B4684">
        <f t="shared" si="146"/>
        <v>7</v>
      </c>
      <c r="C4684">
        <f t="shared" si="147"/>
        <v>7</v>
      </c>
      <c r="D4684" s="2">
        <f>DATE(2023,KB_s[[#This Row],[Monat]],KB_s[[#This Row],[Tag]])</f>
        <v>45114</v>
      </c>
      <c r="E4684" s="3">
        <f>WEEKNUM(KB_s[[#This Row],[kill_datetime]],2)</f>
        <v>28</v>
      </c>
      <c r="F4684" t="s">
        <v>23</v>
      </c>
      <c r="G4684" t="s">
        <v>20</v>
      </c>
      <c r="H4684" t="s">
        <v>22</v>
      </c>
      <c r="I4684" t="s">
        <v>13</v>
      </c>
      <c r="J4684" t="s">
        <v>193</v>
      </c>
      <c r="K4684" t="s">
        <v>17</v>
      </c>
      <c r="L4684" t="s">
        <v>257</v>
      </c>
      <c r="M4684" t="s">
        <v>38</v>
      </c>
      <c r="N4684" s="1">
        <v>410943.17</v>
      </c>
      <c r="O4684" s="1">
        <v>297180.57</v>
      </c>
    </row>
    <row r="4685" spans="1:15" x14ac:dyDescent="0.25">
      <c r="A4685" s="2">
        <v>45114.960023148145</v>
      </c>
      <c r="B4685">
        <f t="shared" si="146"/>
        <v>7</v>
      </c>
      <c r="C4685">
        <f t="shared" si="147"/>
        <v>7</v>
      </c>
      <c r="D4685" s="2">
        <f>DATE(2023,KB_s[[#This Row],[Monat]],KB_s[[#This Row],[Tag]])</f>
        <v>45114</v>
      </c>
      <c r="E4685" s="3">
        <f>WEEKNUM(KB_s[[#This Row],[kill_datetime]],2)</f>
        <v>28</v>
      </c>
      <c r="F4685" t="s">
        <v>72</v>
      </c>
      <c r="G4685" t="s">
        <v>20</v>
      </c>
      <c r="H4685" t="s">
        <v>21</v>
      </c>
      <c r="I4685" t="s">
        <v>13</v>
      </c>
      <c r="J4685" t="s">
        <v>379</v>
      </c>
      <c r="K4685" t="s">
        <v>52</v>
      </c>
      <c r="L4685" t="s">
        <v>257</v>
      </c>
      <c r="M4685" t="s">
        <v>38</v>
      </c>
      <c r="N4685" s="1">
        <v>438445516.49000001</v>
      </c>
      <c r="O4685" s="1">
        <v>278957066.29000002</v>
      </c>
    </row>
    <row r="4686" spans="1:15" x14ac:dyDescent="0.25">
      <c r="A4686" s="2">
        <v>45114.960173611114</v>
      </c>
      <c r="B4686">
        <f t="shared" si="146"/>
        <v>7</v>
      </c>
      <c r="C4686">
        <f t="shared" si="147"/>
        <v>7</v>
      </c>
      <c r="D4686" s="2">
        <f>DATE(2023,KB_s[[#This Row],[Monat]],KB_s[[#This Row],[Tag]])</f>
        <v>45114</v>
      </c>
      <c r="E4686" s="3">
        <f>WEEKNUM(KB_s[[#This Row],[kill_datetime]],2)</f>
        <v>28</v>
      </c>
      <c r="F4686" t="s">
        <v>276</v>
      </c>
      <c r="G4686" t="s">
        <v>20</v>
      </c>
      <c r="H4686" t="s">
        <v>12</v>
      </c>
      <c r="I4686" t="s">
        <v>13</v>
      </c>
      <c r="J4686" t="s">
        <v>379</v>
      </c>
      <c r="K4686" t="s">
        <v>52</v>
      </c>
      <c r="L4686" t="s">
        <v>257</v>
      </c>
      <c r="M4686" t="s">
        <v>38</v>
      </c>
      <c r="N4686" s="1">
        <v>458499987.99000001</v>
      </c>
      <c r="O4686" s="1">
        <v>292195377.05000001</v>
      </c>
    </row>
    <row r="4687" spans="1:15" x14ac:dyDescent="0.25">
      <c r="A4687" s="2">
        <v>45114.960289351853</v>
      </c>
      <c r="B4687">
        <f t="shared" si="146"/>
        <v>7</v>
      </c>
      <c r="C4687">
        <f t="shared" si="147"/>
        <v>7</v>
      </c>
      <c r="D4687" s="2">
        <f>DATE(2023,KB_s[[#This Row],[Monat]],KB_s[[#This Row],[Tag]])</f>
        <v>45114</v>
      </c>
      <c r="E4687" s="3">
        <f>WEEKNUM(KB_s[[#This Row],[kill_datetime]],2)</f>
        <v>28</v>
      </c>
      <c r="F4687" t="s">
        <v>22</v>
      </c>
      <c r="G4687" t="s">
        <v>13</v>
      </c>
      <c r="H4687" t="s">
        <v>72</v>
      </c>
      <c r="I4687" t="s">
        <v>20</v>
      </c>
      <c r="J4687" t="s">
        <v>80</v>
      </c>
      <c r="K4687" t="s">
        <v>36</v>
      </c>
      <c r="L4687" t="s">
        <v>257</v>
      </c>
      <c r="M4687" t="s">
        <v>38</v>
      </c>
      <c r="N4687" s="1">
        <v>66542422.960000001</v>
      </c>
      <c r="O4687" s="1">
        <v>48593825</v>
      </c>
    </row>
    <row r="4688" spans="1:15" x14ac:dyDescent="0.25">
      <c r="A4688" s="2">
        <v>45114.960347222222</v>
      </c>
      <c r="B4688">
        <f t="shared" si="146"/>
        <v>7</v>
      </c>
      <c r="C4688">
        <f t="shared" si="147"/>
        <v>7</v>
      </c>
      <c r="D4688" s="2">
        <f>DATE(2023,KB_s[[#This Row],[Monat]],KB_s[[#This Row],[Tag]])</f>
        <v>45114</v>
      </c>
      <c r="E4688" s="3">
        <f>WEEKNUM(KB_s[[#This Row],[kill_datetime]],2)</f>
        <v>28</v>
      </c>
      <c r="F4688" t="s">
        <v>82</v>
      </c>
      <c r="G4688" t="s">
        <v>20</v>
      </c>
      <c r="H4688" t="s">
        <v>67</v>
      </c>
      <c r="I4688" t="s">
        <v>13</v>
      </c>
      <c r="J4688" t="s">
        <v>379</v>
      </c>
      <c r="K4688" t="s">
        <v>52</v>
      </c>
      <c r="L4688" t="s">
        <v>257</v>
      </c>
      <c r="M4688" t="s">
        <v>38</v>
      </c>
      <c r="N4688" s="1">
        <v>438351165.62</v>
      </c>
      <c r="O4688" s="1">
        <v>266166408.58000001</v>
      </c>
    </row>
    <row r="4689" spans="1:15" x14ac:dyDescent="0.25">
      <c r="A4689" s="2">
        <v>45114.960416666669</v>
      </c>
      <c r="B4689">
        <f t="shared" si="146"/>
        <v>7</v>
      </c>
      <c r="C4689">
        <f t="shared" si="147"/>
        <v>7</v>
      </c>
      <c r="D4689" s="2">
        <f>DATE(2023,KB_s[[#This Row],[Monat]],KB_s[[#This Row],[Tag]])</f>
        <v>45114</v>
      </c>
      <c r="E4689" s="3">
        <f>WEEKNUM(KB_s[[#This Row],[kill_datetime]],2)</f>
        <v>28</v>
      </c>
      <c r="F4689" t="s">
        <v>344</v>
      </c>
      <c r="G4689" t="s">
        <v>20</v>
      </c>
      <c r="H4689" t="s">
        <v>21</v>
      </c>
      <c r="I4689" t="s">
        <v>13</v>
      </c>
      <c r="J4689" t="s">
        <v>137</v>
      </c>
      <c r="K4689" t="s">
        <v>17</v>
      </c>
      <c r="L4689" t="s">
        <v>257</v>
      </c>
      <c r="M4689" t="s">
        <v>38</v>
      </c>
      <c r="N4689" s="1">
        <v>695990.1</v>
      </c>
      <c r="O4689" s="1">
        <v>416265.79</v>
      </c>
    </row>
    <row r="4690" spans="1:15" x14ac:dyDescent="0.25">
      <c r="A4690" s="2">
        <v>45114.960486111115</v>
      </c>
      <c r="B4690">
        <f t="shared" si="146"/>
        <v>7</v>
      </c>
      <c r="C4690">
        <f t="shared" si="147"/>
        <v>7</v>
      </c>
      <c r="D4690" s="2">
        <f>DATE(2023,KB_s[[#This Row],[Monat]],KB_s[[#This Row],[Tag]])</f>
        <v>45114</v>
      </c>
      <c r="E4690" s="3">
        <f>WEEKNUM(KB_s[[#This Row],[kill_datetime]],2)</f>
        <v>28</v>
      </c>
      <c r="F4690" t="s">
        <v>40</v>
      </c>
      <c r="G4690" t="s">
        <v>20</v>
      </c>
      <c r="H4690" t="s">
        <v>70</v>
      </c>
      <c r="I4690" t="s">
        <v>13</v>
      </c>
      <c r="J4690" t="s">
        <v>379</v>
      </c>
      <c r="K4690" t="s">
        <v>52</v>
      </c>
      <c r="L4690" t="s">
        <v>257</v>
      </c>
      <c r="M4690" t="s">
        <v>38</v>
      </c>
      <c r="N4690" s="1">
        <v>426503992.11000001</v>
      </c>
      <c r="O4690" s="1">
        <v>273932123.92000002</v>
      </c>
    </row>
    <row r="4691" spans="1:15" x14ac:dyDescent="0.25">
      <c r="A4691" s="2">
        <v>45114.961458333331</v>
      </c>
      <c r="B4691">
        <f t="shared" si="146"/>
        <v>7</v>
      </c>
      <c r="C4691">
        <f t="shared" si="147"/>
        <v>7</v>
      </c>
      <c r="D4691" s="2">
        <f>DATE(2023,KB_s[[#This Row],[Monat]],KB_s[[#This Row],[Tag]])</f>
        <v>45114</v>
      </c>
      <c r="E4691" s="3">
        <f>WEEKNUM(KB_s[[#This Row],[kill_datetime]],2)</f>
        <v>28</v>
      </c>
      <c r="F4691" t="s">
        <v>23</v>
      </c>
      <c r="G4691" t="s">
        <v>20</v>
      </c>
      <c r="H4691" t="s">
        <v>22</v>
      </c>
      <c r="I4691" t="s">
        <v>13</v>
      </c>
      <c r="J4691" t="s">
        <v>379</v>
      </c>
      <c r="K4691" t="s">
        <v>52</v>
      </c>
      <c r="L4691" t="s">
        <v>257</v>
      </c>
      <c r="M4691" t="s">
        <v>38</v>
      </c>
      <c r="N4691" s="1">
        <v>452767768.41000003</v>
      </c>
      <c r="O4691" s="1">
        <v>238500275.34</v>
      </c>
    </row>
    <row r="4692" spans="1:15" x14ac:dyDescent="0.25">
      <c r="A4692" s="2">
        <v>45114.962025462963</v>
      </c>
      <c r="B4692">
        <f t="shared" si="146"/>
        <v>7</v>
      </c>
      <c r="C4692">
        <f t="shared" si="147"/>
        <v>7</v>
      </c>
      <c r="D4692" s="2">
        <f>DATE(2023,KB_s[[#This Row],[Monat]],KB_s[[#This Row],[Tag]])</f>
        <v>45114</v>
      </c>
      <c r="E4692" s="3">
        <f>WEEKNUM(KB_s[[#This Row],[kill_datetime]],2)</f>
        <v>28</v>
      </c>
      <c r="F4692" t="s">
        <v>344</v>
      </c>
      <c r="G4692" t="s">
        <v>20</v>
      </c>
      <c r="H4692" t="s">
        <v>21</v>
      </c>
      <c r="I4692" t="s">
        <v>13</v>
      </c>
      <c r="J4692" t="s">
        <v>79</v>
      </c>
      <c r="K4692" t="s">
        <v>25</v>
      </c>
      <c r="L4692" t="s">
        <v>257</v>
      </c>
      <c r="M4692" t="s">
        <v>38</v>
      </c>
      <c r="N4692" s="1">
        <v>5540488.9500000002</v>
      </c>
      <c r="O4692" s="1">
        <v>3127631.69</v>
      </c>
    </row>
    <row r="4693" spans="1:15" x14ac:dyDescent="0.25">
      <c r="A4693" s="2">
        <v>45114.962106481478</v>
      </c>
      <c r="B4693">
        <f t="shared" si="146"/>
        <v>7</v>
      </c>
      <c r="C4693">
        <f t="shared" si="147"/>
        <v>7</v>
      </c>
      <c r="D4693" s="2">
        <f>DATE(2023,KB_s[[#This Row],[Monat]],KB_s[[#This Row],[Tag]])</f>
        <v>45114</v>
      </c>
      <c r="E4693" s="3">
        <f>WEEKNUM(KB_s[[#This Row],[kill_datetime]],2)</f>
        <v>28</v>
      </c>
      <c r="F4693" t="s">
        <v>305</v>
      </c>
      <c r="G4693" t="s">
        <v>13</v>
      </c>
      <c r="H4693" t="s">
        <v>23</v>
      </c>
      <c r="I4693" t="s">
        <v>20</v>
      </c>
      <c r="J4693" t="s">
        <v>116</v>
      </c>
      <c r="K4693" t="s">
        <v>52</v>
      </c>
      <c r="L4693" t="s">
        <v>257</v>
      </c>
      <c r="M4693" t="s">
        <v>38</v>
      </c>
      <c r="N4693" s="1">
        <v>349319786.19</v>
      </c>
      <c r="O4693" s="1">
        <v>163823663.00999999</v>
      </c>
    </row>
    <row r="4694" spans="1:15" x14ac:dyDescent="0.25">
      <c r="A4694" s="2">
        <v>45114.962233796294</v>
      </c>
      <c r="B4694">
        <f t="shared" si="146"/>
        <v>7</v>
      </c>
      <c r="C4694">
        <f t="shared" si="147"/>
        <v>7</v>
      </c>
      <c r="D4694" s="2">
        <f>DATE(2023,KB_s[[#This Row],[Monat]],KB_s[[#This Row],[Tag]])</f>
        <v>45114</v>
      </c>
      <c r="E4694" s="3">
        <f>WEEKNUM(KB_s[[#This Row],[kill_datetime]],2)</f>
        <v>28</v>
      </c>
      <c r="F4694" t="s">
        <v>23</v>
      </c>
      <c r="G4694" t="s">
        <v>20</v>
      </c>
      <c r="H4694" t="s">
        <v>480</v>
      </c>
      <c r="I4694" t="s">
        <v>13</v>
      </c>
      <c r="J4694" t="s">
        <v>379</v>
      </c>
      <c r="K4694" t="s">
        <v>52</v>
      </c>
      <c r="L4694" t="s">
        <v>257</v>
      </c>
      <c r="M4694" t="s">
        <v>38</v>
      </c>
      <c r="N4694" s="1">
        <v>486730809.48000002</v>
      </c>
      <c r="O4694" s="1">
        <v>277319699.83999997</v>
      </c>
    </row>
    <row r="4695" spans="1:15" x14ac:dyDescent="0.25">
      <c r="A4695" s="2">
        <v>45114.962372685186</v>
      </c>
      <c r="B4695">
        <f t="shared" si="146"/>
        <v>7</v>
      </c>
      <c r="C4695">
        <f t="shared" si="147"/>
        <v>7</v>
      </c>
      <c r="D4695" s="2">
        <f>DATE(2023,KB_s[[#This Row],[Monat]],KB_s[[#This Row],[Tag]])</f>
        <v>45114</v>
      </c>
      <c r="E4695" s="3">
        <f>WEEKNUM(KB_s[[#This Row],[kill_datetime]],2)</f>
        <v>28</v>
      </c>
      <c r="F4695" t="s">
        <v>172</v>
      </c>
      <c r="G4695" t="s">
        <v>13</v>
      </c>
      <c r="H4695" t="s">
        <v>72</v>
      </c>
      <c r="I4695" t="s">
        <v>20</v>
      </c>
      <c r="J4695" t="s">
        <v>116</v>
      </c>
      <c r="K4695" t="s">
        <v>52</v>
      </c>
      <c r="L4695" t="s">
        <v>257</v>
      </c>
      <c r="M4695" t="s">
        <v>38</v>
      </c>
      <c r="N4695" s="1">
        <v>373909202.04000002</v>
      </c>
      <c r="O4695" s="1">
        <v>174261953.96000001</v>
      </c>
    </row>
    <row r="4696" spans="1:15" x14ac:dyDescent="0.25">
      <c r="A4696" s="2">
        <v>45114.962372685186</v>
      </c>
      <c r="B4696">
        <f t="shared" si="146"/>
        <v>7</v>
      </c>
      <c r="C4696">
        <f t="shared" si="147"/>
        <v>7</v>
      </c>
      <c r="D4696" s="2">
        <f>DATE(2023,KB_s[[#This Row],[Monat]],KB_s[[#This Row],[Tag]])</f>
        <v>45114</v>
      </c>
      <c r="E4696" s="3">
        <f>WEEKNUM(KB_s[[#This Row],[kill_datetime]],2)</f>
        <v>28</v>
      </c>
      <c r="F4696" t="s">
        <v>23</v>
      </c>
      <c r="G4696" t="s">
        <v>20</v>
      </c>
      <c r="H4696" t="s">
        <v>108</v>
      </c>
      <c r="I4696" t="s">
        <v>13</v>
      </c>
      <c r="J4696" t="s">
        <v>454</v>
      </c>
      <c r="K4696" t="s">
        <v>52</v>
      </c>
      <c r="L4696" t="s">
        <v>257</v>
      </c>
      <c r="M4696" t="s">
        <v>38</v>
      </c>
      <c r="N4696" s="1">
        <v>188186282.81</v>
      </c>
      <c r="O4696" s="1">
        <v>52863410.689999998</v>
      </c>
    </row>
    <row r="4697" spans="1:15" x14ac:dyDescent="0.25">
      <c r="A4697" s="2">
        <v>45114.962835648148</v>
      </c>
      <c r="B4697">
        <f t="shared" si="146"/>
        <v>7</v>
      </c>
      <c r="C4697">
        <f t="shared" si="147"/>
        <v>7</v>
      </c>
      <c r="D4697" s="2">
        <f>DATE(2023,KB_s[[#This Row],[Monat]],KB_s[[#This Row],[Tag]])</f>
        <v>45114</v>
      </c>
      <c r="E4697" s="3">
        <f>WEEKNUM(KB_s[[#This Row],[kill_datetime]],2)</f>
        <v>28</v>
      </c>
      <c r="F4697" t="s">
        <v>583</v>
      </c>
      <c r="G4697" t="s">
        <v>20</v>
      </c>
      <c r="H4697" t="s">
        <v>245</v>
      </c>
      <c r="I4697" t="s">
        <v>13</v>
      </c>
      <c r="J4697" t="s">
        <v>233</v>
      </c>
      <c r="K4697" t="s">
        <v>17</v>
      </c>
      <c r="L4697" t="s">
        <v>257</v>
      </c>
      <c r="M4697" t="s">
        <v>38</v>
      </c>
      <c r="N4697" s="1">
        <v>1919759.31</v>
      </c>
      <c r="O4697" s="1">
        <v>1763402.1</v>
      </c>
    </row>
    <row r="4698" spans="1:15" x14ac:dyDescent="0.25">
      <c r="A4698" s="2">
        <v>45114.963043981479</v>
      </c>
      <c r="B4698">
        <f t="shared" si="146"/>
        <v>7</v>
      </c>
      <c r="C4698">
        <f t="shared" si="147"/>
        <v>7</v>
      </c>
      <c r="D4698" s="2">
        <f>DATE(2023,KB_s[[#This Row],[Monat]],KB_s[[#This Row],[Tag]])</f>
        <v>45114</v>
      </c>
      <c r="E4698" s="3">
        <f>WEEKNUM(KB_s[[#This Row],[kill_datetime]],2)</f>
        <v>28</v>
      </c>
      <c r="F4698" t="s">
        <v>276</v>
      </c>
      <c r="G4698" t="s">
        <v>20</v>
      </c>
      <c r="H4698" t="s">
        <v>294</v>
      </c>
      <c r="I4698" t="s">
        <v>13</v>
      </c>
      <c r="J4698" t="s">
        <v>379</v>
      </c>
      <c r="K4698" t="s">
        <v>52</v>
      </c>
      <c r="L4698" t="s">
        <v>257</v>
      </c>
      <c r="M4698" t="s">
        <v>38</v>
      </c>
      <c r="N4698" s="1">
        <v>439979791.06999999</v>
      </c>
      <c r="O4698" s="1">
        <v>249242539.28</v>
      </c>
    </row>
    <row r="4699" spans="1:15" x14ac:dyDescent="0.25">
      <c r="A4699" s="2">
        <v>45114.963090277779</v>
      </c>
      <c r="B4699">
        <f t="shared" si="146"/>
        <v>7</v>
      </c>
      <c r="C4699">
        <f t="shared" si="147"/>
        <v>7</v>
      </c>
      <c r="D4699" s="2">
        <f>DATE(2023,KB_s[[#This Row],[Monat]],KB_s[[#This Row],[Tag]])</f>
        <v>45114</v>
      </c>
      <c r="E4699" s="3">
        <f>WEEKNUM(KB_s[[#This Row],[kill_datetime]],2)</f>
        <v>28</v>
      </c>
      <c r="F4699" t="s">
        <v>23</v>
      </c>
      <c r="G4699" t="s">
        <v>20</v>
      </c>
      <c r="H4699" t="s">
        <v>164</v>
      </c>
      <c r="I4699" t="s">
        <v>13</v>
      </c>
      <c r="J4699" t="s">
        <v>379</v>
      </c>
      <c r="K4699" t="s">
        <v>52</v>
      </c>
      <c r="L4699" t="s">
        <v>257</v>
      </c>
      <c r="M4699" t="s">
        <v>38</v>
      </c>
      <c r="N4699" s="1">
        <v>445718126.73000002</v>
      </c>
      <c r="O4699" s="1">
        <v>258735721.96000001</v>
      </c>
    </row>
    <row r="4700" spans="1:15" x14ac:dyDescent="0.25">
      <c r="A4700" s="2">
        <v>45114.963368055556</v>
      </c>
      <c r="B4700">
        <f t="shared" si="146"/>
        <v>7</v>
      </c>
      <c r="C4700">
        <f t="shared" si="147"/>
        <v>7</v>
      </c>
      <c r="D4700" s="2">
        <f>DATE(2023,KB_s[[#This Row],[Monat]],KB_s[[#This Row],[Tag]])</f>
        <v>45114</v>
      </c>
      <c r="E4700" s="3">
        <f>WEEKNUM(KB_s[[#This Row],[kill_datetime]],2)</f>
        <v>28</v>
      </c>
      <c r="F4700" t="s">
        <v>172</v>
      </c>
      <c r="G4700" t="s">
        <v>13</v>
      </c>
      <c r="H4700" t="s">
        <v>23</v>
      </c>
      <c r="I4700" t="s">
        <v>20</v>
      </c>
      <c r="J4700" t="s">
        <v>116</v>
      </c>
      <c r="K4700" t="s">
        <v>52</v>
      </c>
      <c r="L4700" t="s">
        <v>257</v>
      </c>
      <c r="M4700" t="s">
        <v>38</v>
      </c>
      <c r="N4700" s="1">
        <v>312249665.73000002</v>
      </c>
      <c r="O4700" s="1">
        <v>151761689.08000001</v>
      </c>
    </row>
    <row r="4701" spans="1:15" x14ac:dyDescent="0.25">
      <c r="A4701" s="2">
        <v>45114.963425925926</v>
      </c>
      <c r="B4701">
        <f t="shared" si="146"/>
        <v>7</v>
      </c>
      <c r="C4701">
        <f t="shared" si="147"/>
        <v>7</v>
      </c>
      <c r="D4701" s="2">
        <f>DATE(2023,KB_s[[#This Row],[Monat]],KB_s[[#This Row],[Tag]])</f>
        <v>45114</v>
      </c>
      <c r="E4701" s="3">
        <f>WEEKNUM(KB_s[[#This Row],[kill_datetime]],2)</f>
        <v>28</v>
      </c>
      <c r="F4701" t="s">
        <v>22</v>
      </c>
      <c r="G4701" t="s">
        <v>13</v>
      </c>
      <c r="H4701" t="s">
        <v>40</v>
      </c>
      <c r="I4701" t="s">
        <v>20</v>
      </c>
      <c r="J4701" t="s">
        <v>116</v>
      </c>
      <c r="K4701" t="s">
        <v>52</v>
      </c>
      <c r="L4701" t="s">
        <v>257</v>
      </c>
      <c r="M4701" t="s">
        <v>38</v>
      </c>
      <c r="N4701" s="1">
        <v>318348637.87</v>
      </c>
      <c r="O4701" s="1">
        <v>159259362.03</v>
      </c>
    </row>
    <row r="4702" spans="1:15" x14ac:dyDescent="0.25">
      <c r="A4702" s="2">
        <v>45114.964016203703</v>
      </c>
      <c r="B4702">
        <f t="shared" si="146"/>
        <v>7</v>
      </c>
      <c r="C4702">
        <f t="shared" si="147"/>
        <v>7</v>
      </c>
      <c r="D4702" s="2">
        <f>DATE(2023,KB_s[[#This Row],[Monat]],KB_s[[#This Row],[Tag]])</f>
        <v>45114</v>
      </c>
      <c r="E4702" s="3">
        <f>WEEKNUM(KB_s[[#This Row],[kill_datetime]],2)</f>
        <v>28</v>
      </c>
      <c r="F4702" t="s">
        <v>47</v>
      </c>
      <c r="G4702" t="s">
        <v>20</v>
      </c>
      <c r="H4702" t="s">
        <v>33</v>
      </c>
      <c r="I4702" t="s">
        <v>13</v>
      </c>
      <c r="J4702" t="s">
        <v>233</v>
      </c>
      <c r="K4702" t="s">
        <v>17</v>
      </c>
      <c r="L4702" t="s">
        <v>257</v>
      </c>
      <c r="M4702" t="s">
        <v>38</v>
      </c>
      <c r="N4702" s="1">
        <v>1186304.1399999999</v>
      </c>
      <c r="O4702" s="1">
        <v>682728.85</v>
      </c>
    </row>
    <row r="4703" spans="1:15" x14ac:dyDescent="0.25">
      <c r="A4703" s="2">
        <v>45114.965104166666</v>
      </c>
      <c r="B4703">
        <f t="shared" si="146"/>
        <v>7</v>
      </c>
      <c r="C4703">
        <f t="shared" si="147"/>
        <v>7</v>
      </c>
      <c r="D4703" s="2">
        <f>DATE(2023,KB_s[[#This Row],[Monat]],KB_s[[#This Row],[Tag]])</f>
        <v>45114</v>
      </c>
      <c r="E4703" s="3">
        <f>WEEKNUM(KB_s[[#This Row],[kill_datetime]],2)</f>
        <v>28</v>
      </c>
      <c r="F4703" t="s">
        <v>175</v>
      </c>
      <c r="G4703" t="s">
        <v>60</v>
      </c>
      <c r="H4703" t="s">
        <v>76</v>
      </c>
      <c r="I4703" t="s">
        <v>13</v>
      </c>
      <c r="J4703" t="s">
        <v>379</v>
      </c>
      <c r="K4703" t="s">
        <v>52</v>
      </c>
      <c r="L4703" t="s">
        <v>257</v>
      </c>
      <c r="M4703" t="s">
        <v>38</v>
      </c>
      <c r="N4703" s="1">
        <v>439467076.72000003</v>
      </c>
      <c r="O4703" s="1">
        <v>242940005.61000001</v>
      </c>
    </row>
    <row r="4704" spans="1:15" x14ac:dyDescent="0.25">
      <c r="A4704" s="2">
        <v>45114.965219907404</v>
      </c>
      <c r="B4704">
        <f t="shared" si="146"/>
        <v>7</v>
      </c>
      <c r="C4704">
        <f t="shared" si="147"/>
        <v>7</v>
      </c>
      <c r="D4704" s="2">
        <f>DATE(2023,KB_s[[#This Row],[Monat]],KB_s[[#This Row],[Tag]])</f>
        <v>45114</v>
      </c>
      <c r="E4704" s="3">
        <f>WEEKNUM(KB_s[[#This Row],[kill_datetime]],2)</f>
        <v>28</v>
      </c>
      <c r="F4704" t="s">
        <v>447</v>
      </c>
      <c r="G4704" t="s">
        <v>20</v>
      </c>
      <c r="H4704" t="s">
        <v>21</v>
      </c>
      <c r="I4704" t="s">
        <v>13</v>
      </c>
      <c r="J4704" t="s">
        <v>193</v>
      </c>
      <c r="K4704" t="s">
        <v>17</v>
      </c>
      <c r="L4704" t="s">
        <v>257</v>
      </c>
      <c r="M4704" t="s">
        <v>38</v>
      </c>
      <c r="N4704" s="1">
        <v>970283.86</v>
      </c>
      <c r="O4704" s="1">
        <v>735577.76</v>
      </c>
    </row>
    <row r="4705" spans="1:15" x14ac:dyDescent="0.25">
      <c r="A4705" s="2">
        <v>45114.965243055558</v>
      </c>
      <c r="B4705">
        <f t="shared" si="146"/>
        <v>7</v>
      </c>
      <c r="C4705">
        <f t="shared" si="147"/>
        <v>7</v>
      </c>
      <c r="D4705" s="2">
        <f>DATE(2023,KB_s[[#This Row],[Monat]],KB_s[[#This Row],[Tag]])</f>
        <v>45114</v>
      </c>
      <c r="E4705" s="3">
        <f>WEEKNUM(KB_s[[#This Row],[kill_datetime]],2)</f>
        <v>28</v>
      </c>
      <c r="F4705" t="s">
        <v>72</v>
      </c>
      <c r="G4705" t="s">
        <v>20</v>
      </c>
      <c r="H4705" t="s">
        <v>22</v>
      </c>
      <c r="I4705" t="s">
        <v>13</v>
      </c>
      <c r="J4705" t="s">
        <v>80</v>
      </c>
      <c r="K4705" t="s">
        <v>36</v>
      </c>
      <c r="L4705" t="s">
        <v>257</v>
      </c>
      <c r="M4705" t="s">
        <v>38</v>
      </c>
      <c r="N4705" s="1">
        <v>66365830.82</v>
      </c>
      <c r="O4705" s="1">
        <v>50808459.579999998</v>
      </c>
    </row>
    <row r="4706" spans="1:15" x14ac:dyDescent="0.25">
      <c r="A4706" s="2">
        <v>45114.96570601852</v>
      </c>
      <c r="B4706">
        <f t="shared" si="146"/>
        <v>7</v>
      </c>
      <c r="C4706">
        <f t="shared" si="147"/>
        <v>7</v>
      </c>
      <c r="D4706" s="2">
        <f>DATE(2023,KB_s[[#This Row],[Monat]],KB_s[[#This Row],[Tag]])</f>
        <v>45114</v>
      </c>
      <c r="E4706" s="3">
        <f>WEEKNUM(KB_s[[#This Row],[kill_datetime]],2)</f>
        <v>28</v>
      </c>
      <c r="F4706" t="s">
        <v>176</v>
      </c>
      <c r="G4706" t="s">
        <v>60</v>
      </c>
      <c r="H4706" t="s">
        <v>21</v>
      </c>
      <c r="I4706" t="s">
        <v>13</v>
      </c>
      <c r="J4706" t="s">
        <v>379</v>
      </c>
      <c r="K4706" t="s">
        <v>52</v>
      </c>
      <c r="L4706" t="s">
        <v>257</v>
      </c>
      <c r="M4706" t="s">
        <v>38</v>
      </c>
      <c r="N4706" s="1">
        <v>402359651.91000003</v>
      </c>
      <c r="O4706" s="1">
        <v>244783272.50999999</v>
      </c>
    </row>
    <row r="4707" spans="1:15" x14ac:dyDescent="0.25">
      <c r="A4707" s="2">
        <v>45114.96634259259</v>
      </c>
      <c r="B4707">
        <f t="shared" si="146"/>
        <v>7</v>
      </c>
      <c r="C4707">
        <f t="shared" si="147"/>
        <v>7</v>
      </c>
      <c r="D4707" s="2">
        <f>DATE(2023,KB_s[[#This Row],[Monat]],KB_s[[#This Row],[Tag]])</f>
        <v>45114</v>
      </c>
      <c r="E4707" s="3">
        <f>WEEKNUM(KB_s[[#This Row],[kill_datetime]],2)</f>
        <v>28</v>
      </c>
      <c r="F4707" t="s">
        <v>176</v>
      </c>
      <c r="G4707" t="s">
        <v>60</v>
      </c>
      <c r="H4707" t="s">
        <v>22</v>
      </c>
      <c r="I4707" t="s">
        <v>13</v>
      </c>
      <c r="J4707" t="s">
        <v>379</v>
      </c>
      <c r="K4707" t="s">
        <v>52</v>
      </c>
      <c r="L4707" t="s">
        <v>257</v>
      </c>
      <c r="M4707" t="s">
        <v>38</v>
      </c>
      <c r="N4707" s="1">
        <v>437181573.31</v>
      </c>
      <c r="O4707" s="1">
        <v>271741236.92000002</v>
      </c>
    </row>
    <row r="4708" spans="1:15" x14ac:dyDescent="0.25">
      <c r="A4708" s="2">
        <v>45114.96634259259</v>
      </c>
      <c r="B4708">
        <f t="shared" si="146"/>
        <v>7</v>
      </c>
      <c r="C4708">
        <f t="shared" si="147"/>
        <v>7</v>
      </c>
      <c r="D4708" s="2">
        <f>DATE(2023,KB_s[[#This Row],[Monat]],KB_s[[#This Row],[Tag]])</f>
        <v>45114</v>
      </c>
      <c r="E4708" s="3">
        <f>WEEKNUM(KB_s[[#This Row],[kill_datetime]],2)</f>
        <v>28</v>
      </c>
      <c r="F4708" t="s">
        <v>237</v>
      </c>
      <c r="G4708" t="s">
        <v>13</v>
      </c>
      <c r="H4708" t="s">
        <v>23</v>
      </c>
      <c r="I4708" t="s">
        <v>20</v>
      </c>
      <c r="J4708" t="s">
        <v>116</v>
      </c>
      <c r="K4708" t="s">
        <v>52</v>
      </c>
      <c r="L4708" t="s">
        <v>257</v>
      </c>
      <c r="M4708" t="s">
        <v>38</v>
      </c>
      <c r="N4708" s="1">
        <v>296581307.95999998</v>
      </c>
      <c r="O4708" s="1">
        <v>131206836.5</v>
      </c>
    </row>
    <row r="4709" spans="1:15" x14ac:dyDescent="0.25">
      <c r="A4709" s="2">
        <v>45114.966493055559</v>
      </c>
      <c r="B4709">
        <f t="shared" si="146"/>
        <v>7</v>
      </c>
      <c r="C4709">
        <f t="shared" si="147"/>
        <v>7</v>
      </c>
      <c r="D4709" s="2">
        <f>DATE(2023,KB_s[[#This Row],[Monat]],KB_s[[#This Row],[Tag]])</f>
        <v>45114</v>
      </c>
      <c r="E4709" s="3">
        <f>WEEKNUM(KB_s[[#This Row],[kill_datetime]],2)</f>
        <v>28</v>
      </c>
      <c r="F4709" t="s">
        <v>28</v>
      </c>
      <c r="G4709" t="s">
        <v>20</v>
      </c>
      <c r="H4709" t="s">
        <v>172</v>
      </c>
      <c r="I4709" t="s">
        <v>13</v>
      </c>
      <c r="J4709" t="s">
        <v>80</v>
      </c>
      <c r="K4709" t="s">
        <v>36</v>
      </c>
      <c r="L4709" t="s">
        <v>149</v>
      </c>
      <c r="M4709" t="s">
        <v>38</v>
      </c>
      <c r="N4709" s="1">
        <v>65827636.5</v>
      </c>
      <c r="O4709" s="1">
        <v>51732146.899999999</v>
      </c>
    </row>
    <row r="4710" spans="1:15" x14ac:dyDescent="0.25">
      <c r="A4710" s="2">
        <v>45114.966539351852</v>
      </c>
      <c r="B4710">
        <f t="shared" si="146"/>
        <v>7</v>
      </c>
      <c r="C4710">
        <f t="shared" si="147"/>
        <v>7</v>
      </c>
      <c r="D4710" s="2">
        <f>DATE(2023,KB_s[[#This Row],[Monat]],KB_s[[#This Row],[Tag]])</f>
        <v>45114</v>
      </c>
      <c r="E4710" s="3">
        <f>WEEKNUM(KB_s[[#This Row],[kill_datetime]],2)</f>
        <v>28</v>
      </c>
      <c r="F4710" t="s">
        <v>491</v>
      </c>
      <c r="G4710" t="s">
        <v>60</v>
      </c>
      <c r="H4710" t="s">
        <v>22</v>
      </c>
      <c r="I4710" t="s">
        <v>13</v>
      </c>
      <c r="J4710" t="s">
        <v>80</v>
      </c>
      <c r="K4710" t="s">
        <v>36</v>
      </c>
      <c r="L4710" t="s">
        <v>257</v>
      </c>
      <c r="M4710" t="s">
        <v>38</v>
      </c>
      <c r="N4710" s="1">
        <v>61234900.670000002</v>
      </c>
      <c r="O4710" s="1">
        <v>48940881.009999998</v>
      </c>
    </row>
    <row r="4711" spans="1:15" x14ac:dyDescent="0.25">
      <c r="A4711" s="2">
        <v>45114.966608796298</v>
      </c>
      <c r="B4711">
        <f t="shared" si="146"/>
        <v>7</v>
      </c>
      <c r="C4711">
        <f t="shared" si="147"/>
        <v>7</v>
      </c>
      <c r="D4711" s="2">
        <f>DATE(2023,KB_s[[#This Row],[Monat]],KB_s[[#This Row],[Tag]])</f>
        <v>45114</v>
      </c>
      <c r="E4711" s="3">
        <f>WEEKNUM(KB_s[[#This Row],[kill_datetime]],2)</f>
        <v>28</v>
      </c>
      <c r="F4711" t="s">
        <v>455</v>
      </c>
      <c r="G4711" t="s">
        <v>13</v>
      </c>
      <c r="H4711" t="s">
        <v>154</v>
      </c>
      <c r="I4711" t="s">
        <v>60</v>
      </c>
      <c r="J4711" t="s">
        <v>379</v>
      </c>
      <c r="K4711" t="s">
        <v>52</v>
      </c>
      <c r="L4711" t="s">
        <v>257</v>
      </c>
      <c r="M4711" t="s">
        <v>38</v>
      </c>
      <c r="N4711" s="1">
        <v>487485158.63</v>
      </c>
      <c r="O4711" s="1">
        <v>301532331.97000003</v>
      </c>
    </row>
    <row r="4712" spans="1:15" x14ac:dyDescent="0.25">
      <c r="A4712" s="2">
        <v>45114.966608796298</v>
      </c>
      <c r="B4712">
        <f t="shared" si="146"/>
        <v>7</v>
      </c>
      <c r="C4712">
        <f t="shared" si="147"/>
        <v>7</v>
      </c>
      <c r="D4712" s="2">
        <f>DATE(2023,KB_s[[#This Row],[Monat]],KB_s[[#This Row],[Tag]])</f>
        <v>45114</v>
      </c>
      <c r="E4712" s="3">
        <f>WEEKNUM(KB_s[[#This Row],[kill_datetime]],2)</f>
        <v>28</v>
      </c>
      <c r="F4712" t="s">
        <v>262</v>
      </c>
      <c r="G4712" t="s">
        <v>60</v>
      </c>
      <c r="H4712" t="s">
        <v>33</v>
      </c>
      <c r="I4712" t="s">
        <v>13</v>
      </c>
      <c r="J4712" t="s">
        <v>379</v>
      </c>
      <c r="K4712" t="s">
        <v>52</v>
      </c>
      <c r="L4712" t="s">
        <v>257</v>
      </c>
      <c r="M4712" t="s">
        <v>38</v>
      </c>
      <c r="N4712" s="1">
        <v>437554114.38</v>
      </c>
      <c r="O4712" s="1">
        <v>279096870.23000002</v>
      </c>
    </row>
    <row r="4713" spans="1:15" x14ac:dyDescent="0.25">
      <c r="A4713" s="2">
        <v>45114.967141203706</v>
      </c>
      <c r="B4713">
        <f t="shared" si="146"/>
        <v>7</v>
      </c>
      <c r="C4713">
        <f t="shared" si="147"/>
        <v>7</v>
      </c>
      <c r="D4713" s="2">
        <f>DATE(2023,KB_s[[#This Row],[Monat]],KB_s[[#This Row],[Tag]])</f>
        <v>45114</v>
      </c>
      <c r="E4713" s="3">
        <f>WEEKNUM(KB_s[[#This Row],[kill_datetime]],2)</f>
        <v>28</v>
      </c>
      <c r="F4713" t="s">
        <v>508</v>
      </c>
      <c r="G4713" t="s">
        <v>20</v>
      </c>
      <c r="H4713" t="s">
        <v>21</v>
      </c>
      <c r="I4713" t="s">
        <v>13</v>
      </c>
      <c r="J4713" t="s">
        <v>379</v>
      </c>
      <c r="K4713" t="s">
        <v>52</v>
      </c>
      <c r="L4713" t="s">
        <v>257</v>
      </c>
      <c r="M4713" t="s">
        <v>38</v>
      </c>
      <c r="N4713" s="1">
        <v>504105186.32999998</v>
      </c>
      <c r="O4713" s="1">
        <v>229559613.96000001</v>
      </c>
    </row>
    <row r="4714" spans="1:15" x14ac:dyDescent="0.25">
      <c r="A4714" s="2">
        <v>45114.967303240737</v>
      </c>
      <c r="B4714">
        <f t="shared" si="146"/>
        <v>7</v>
      </c>
      <c r="C4714">
        <f t="shared" si="147"/>
        <v>7</v>
      </c>
      <c r="D4714" s="2">
        <f>DATE(2023,KB_s[[#This Row],[Monat]],KB_s[[#This Row],[Tag]])</f>
        <v>45114</v>
      </c>
      <c r="E4714" s="3">
        <f>WEEKNUM(KB_s[[#This Row],[kill_datetime]],2)</f>
        <v>28</v>
      </c>
      <c r="F4714" t="s">
        <v>23</v>
      </c>
      <c r="G4714" t="s">
        <v>20</v>
      </c>
      <c r="H4714" t="s">
        <v>455</v>
      </c>
      <c r="I4714" t="s">
        <v>13</v>
      </c>
      <c r="J4714" t="s">
        <v>439</v>
      </c>
      <c r="K4714" t="s">
        <v>52</v>
      </c>
      <c r="L4714" t="s">
        <v>257</v>
      </c>
      <c r="M4714" t="s">
        <v>38</v>
      </c>
      <c r="N4714" s="1">
        <v>2101725829.3599999</v>
      </c>
      <c r="O4714" s="1">
        <v>1637931916.9100001</v>
      </c>
    </row>
    <row r="4715" spans="1:15" x14ac:dyDescent="0.25">
      <c r="A4715" s="2">
        <v>45114.967546296299</v>
      </c>
      <c r="B4715">
        <f t="shared" si="146"/>
        <v>7</v>
      </c>
      <c r="C4715">
        <f t="shared" si="147"/>
        <v>7</v>
      </c>
      <c r="D4715" s="2">
        <f>DATE(2023,KB_s[[#This Row],[Monat]],KB_s[[#This Row],[Tag]])</f>
        <v>45114</v>
      </c>
      <c r="E4715" s="3">
        <f>WEEKNUM(KB_s[[#This Row],[kill_datetime]],2)</f>
        <v>28</v>
      </c>
      <c r="F4715" t="s">
        <v>597</v>
      </c>
      <c r="G4715" t="s">
        <v>60</v>
      </c>
      <c r="H4715" t="s">
        <v>70</v>
      </c>
      <c r="I4715" t="s">
        <v>13</v>
      </c>
      <c r="J4715" t="s">
        <v>379</v>
      </c>
      <c r="K4715" t="s">
        <v>52</v>
      </c>
      <c r="L4715" t="s">
        <v>257</v>
      </c>
      <c r="M4715" t="s">
        <v>38</v>
      </c>
      <c r="N4715" s="1">
        <v>425954246.61000001</v>
      </c>
      <c r="O4715" s="1">
        <v>273278731.44</v>
      </c>
    </row>
    <row r="4716" spans="1:15" x14ac:dyDescent="0.25">
      <c r="A4716" s="2">
        <v>45114.968182870369</v>
      </c>
      <c r="B4716">
        <f t="shared" si="146"/>
        <v>7</v>
      </c>
      <c r="C4716">
        <f t="shared" si="147"/>
        <v>7</v>
      </c>
      <c r="D4716" s="2">
        <f>DATE(2023,KB_s[[#This Row],[Monat]],KB_s[[#This Row],[Tag]])</f>
        <v>45114</v>
      </c>
      <c r="E4716" s="3">
        <f>WEEKNUM(KB_s[[#This Row],[kill_datetime]],2)</f>
        <v>28</v>
      </c>
      <c r="F4716" t="s">
        <v>28</v>
      </c>
      <c r="G4716" t="s">
        <v>20</v>
      </c>
      <c r="H4716" t="s">
        <v>237</v>
      </c>
      <c r="I4716" t="s">
        <v>13</v>
      </c>
      <c r="J4716" t="s">
        <v>80</v>
      </c>
      <c r="K4716" t="s">
        <v>36</v>
      </c>
      <c r="L4716" t="s">
        <v>257</v>
      </c>
      <c r="M4716" t="s">
        <v>38</v>
      </c>
      <c r="N4716" s="1">
        <v>60811391.969999999</v>
      </c>
      <c r="O4716" s="1">
        <v>46773290.109999999</v>
      </c>
    </row>
    <row r="4717" spans="1:15" x14ac:dyDescent="0.25">
      <c r="A4717" s="2">
        <v>45114.968182870369</v>
      </c>
      <c r="B4717">
        <f t="shared" si="146"/>
        <v>7</v>
      </c>
      <c r="C4717">
        <f t="shared" si="147"/>
        <v>7</v>
      </c>
      <c r="D4717" s="2">
        <f>DATE(2023,KB_s[[#This Row],[Monat]],KB_s[[#This Row],[Tag]])</f>
        <v>45114</v>
      </c>
      <c r="E4717" s="3">
        <f>WEEKNUM(KB_s[[#This Row],[kill_datetime]],2)</f>
        <v>28</v>
      </c>
      <c r="F4717" t="s">
        <v>82</v>
      </c>
      <c r="G4717" t="s">
        <v>20</v>
      </c>
      <c r="H4717" t="s">
        <v>172</v>
      </c>
      <c r="I4717" t="s">
        <v>13</v>
      </c>
      <c r="J4717" t="s">
        <v>90</v>
      </c>
      <c r="K4717" t="s">
        <v>36</v>
      </c>
      <c r="L4717" t="s">
        <v>257</v>
      </c>
      <c r="M4717" t="s">
        <v>38</v>
      </c>
      <c r="N4717" s="1">
        <v>70714881.489999995</v>
      </c>
      <c r="O4717" s="1">
        <v>51838629.390000001</v>
      </c>
    </row>
    <row r="4718" spans="1:15" x14ac:dyDescent="0.25">
      <c r="A4718" s="2">
        <v>45114.968194444446</v>
      </c>
      <c r="B4718">
        <f t="shared" si="146"/>
        <v>7</v>
      </c>
      <c r="C4718">
        <f t="shared" si="147"/>
        <v>7</v>
      </c>
      <c r="D4718" s="2">
        <f>DATE(2023,KB_s[[#This Row],[Monat]],KB_s[[#This Row],[Tag]])</f>
        <v>45114</v>
      </c>
      <c r="E4718" s="3">
        <f>WEEKNUM(KB_s[[#This Row],[kill_datetime]],2)</f>
        <v>28</v>
      </c>
      <c r="F4718" t="s">
        <v>344</v>
      </c>
      <c r="G4718" t="s">
        <v>20</v>
      </c>
      <c r="H4718" t="s">
        <v>92</v>
      </c>
      <c r="I4718" t="s">
        <v>13</v>
      </c>
      <c r="J4718" t="s">
        <v>454</v>
      </c>
      <c r="K4718" t="s">
        <v>52</v>
      </c>
      <c r="L4718" t="s">
        <v>257</v>
      </c>
      <c r="M4718" t="s">
        <v>38</v>
      </c>
      <c r="N4718" s="1">
        <v>187034962.52000001</v>
      </c>
      <c r="O4718" s="1">
        <v>52591823.200000003</v>
      </c>
    </row>
    <row r="4719" spans="1:15" x14ac:dyDescent="0.25">
      <c r="A4719" s="2">
        <v>45114.968229166669</v>
      </c>
      <c r="B4719">
        <f t="shared" si="146"/>
        <v>7</v>
      </c>
      <c r="C4719">
        <f t="shared" si="147"/>
        <v>7</v>
      </c>
      <c r="D4719" s="2">
        <f>DATE(2023,KB_s[[#This Row],[Monat]],KB_s[[#This Row],[Tag]])</f>
        <v>45114</v>
      </c>
      <c r="E4719" s="3">
        <f>WEEKNUM(KB_s[[#This Row],[kill_datetime]],2)</f>
        <v>28</v>
      </c>
      <c r="F4719" t="s">
        <v>82</v>
      </c>
      <c r="G4719" t="s">
        <v>20</v>
      </c>
      <c r="H4719" t="s">
        <v>602</v>
      </c>
      <c r="I4719" t="s">
        <v>13</v>
      </c>
      <c r="J4719" t="s">
        <v>379</v>
      </c>
      <c r="K4719" t="s">
        <v>52</v>
      </c>
      <c r="L4719" t="s">
        <v>257</v>
      </c>
      <c r="M4719" t="s">
        <v>38</v>
      </c>
      <c r="N4719" s="1">
        <v>552881437.99000001</v>
      </c>
      <c r="O4719" s="1">
        <v>305052602.93000001</v>
      </c>
    </row>
    <row r="4720" spans="1:15" x14ac:dyDescent="0.25">
      <c r="A4720" s="2">
        <v>45114.968229166669</v>
      </c>
      <c r="B4720">
        <f t="shared" si="146"/>
        <v>7</v>
      </c>
      <c r="C4720">
        <f t="shared" si="147"/>
        <v>7</v>
      </c>
      <c r="D4720" s="2">
        <f>DATE(2023,KB_s[[#This Row],[Monat]],KB_s[[#This Row],[Tag]])</f>
        <v>45114</v>
      </c>
      <c r="E4720" s="3">
        <f>WEEKNUM(KB_s[[#This Row],[kill_datetime]],2)</f>
        <v>28</v>
      </c>
      <c r="F4720" t="s">
        <v>175</v>
      </c>
      <c r="G4720" t="s">
        <v>60</v>
      </c>
      <c r="H4720" t="s">
        <v>294</v>
      </c>
      <c r="I4720" t="s">
        <v>13</v>
      </c>
      <c r="J4720" t="s">
        <v>379</v>
      </c>
      <c r="K4720" t="s">
        <v>52</v>
      </c>
      <c r="L4720" t="s">
        <v>257</v>
      </c>
      <c r="M4720" t="s">
        <v>38</v>
      </c>
      <c r="N4720" s="1">
        <v>482679997.02999997</v>
      </c>
      <c r="O4720" s="1">
        <v>322950884.62</v>
      </c>
    </row>
    <row r="4721" spans="1:15" x14ac:dyDescent="0.25">
      <c r="A4721" s="2">
        <v>45114.968460648146</v>
      </c>
      <c r="B4721">
        <f t="shared" si="146"/>
        <v>7</v>
      </c>
      <c r="C4721">
        <f t="shared" si="147"/>
        <v>7</v>
      </c>
      <c r="D4721" s="2">
        <f>DATE(2023,KB_s[[#This Row],[Monat]],KB_s[[#This Row],[Tag]])</f>
        <v>45114</v>
      </c>
      <c r="E4721" s="3">
        <f>WEEKNUM(KB_s[[#This Row],[kill_datetime]],2)</f>
        <v>28</v>
      </c>
      <c r="F4721" t="s">
        <v>72</v>
      </c>
      <c r="G4721" t="s">
        <v>20</v>
      </c>
      <c r="H4721" t="s">
        <v>22</v>
      </c>
      <c r="I4721" t="s">
        <v>13</v>
      </c>
      <c r="J4721" t="s">
        <v>379</v>
      </c>
      <c r="K4721" t="s">
        <v>52</v>
      </c>
      <c r="L4721" t="s">
        <v>257</v>
      </c>
      <c r="M4721" t="s">
        <v>38</v>
      </c>
      <c r="N4721" s="1">
        <v>483018459.81</v>
      </c>
      <c r="O4721" s="1">
        <v>326257870.50999999</v>
      </c>
    </row>
    <row r="4722" spans="1:15" x14ac:dyDescent="0.25">
      <c r="A4722" s="2">
        <v>45114.968530092592</v>
      </c>
      <c r="B4722">
        <f t="shared" si="146"/>
        <v>7</v>
      </c>
      <c r="C4722">
        <f t="shared" si="147"/>
        <v>7</v>
      </c>
      <c r="D4722" s="2">
        <f>DATE(2023,KB_s[[#This Row],[Monat]],KB_s[[#This Row],[Tag]])</f>
        <v>45114</v>
      </c>
      <c r="E4722" s="3">
        <f>WEEKNUM(KB_s[[#This Row],[kill_datetime]],2)</f>
        <v>28</v>
      </c>
      <c r="F4722" t="s">
        <v>108</v>
      </c>
      <c r="G4722" t="s">
        <v>13</v>
      </c>
      <c r="H4722" t="s">
        <v>488</v>
      </c>
      <c r="I4722" t="s">
        <v>60</v>
      </c>
      <c r="J4722" t="s">
        <v>90</v>
      </c>
      <c r="K4722" t="s">
        <v>36</v>
      </c>
      <c r="L4722" t="s">
        <v>257</v>
      </c>
      <c r="M4722" t="s">
        <v>38</v>
      </c>
      <c r="N4722" s="1">
        <v>48205672.380000003</v>
      </c>
      <c r="O4722" s="1">
        <v>33551737.059999999</v>
      </c>
    </row>
    <row r="4723" spans="1:15" x14ac:dyDescent="0.25">
      <c r="A4723" s="2">
        <v>45114.968726851854</v>
      </c>
      <c r="B4723">
        <f t="shared" si="146"/>
        <v>7</v>
      </c>
      <c r="C4723">
        <f t="shared" si="147"/>
        <v>7</v>
      </c>
      <c r="D4723" s="2">
        <f>DATE(2023,KB_s[[#This Row],[Monat]],KB_s[[#This Row],[Tag]])</f>
        <v>45114</v>
      </c>
      <c r="E4723" s="3">
        <f>WEEKNUM(KB_s[[#This Row],[kill_datetime]],2)</f>
        <v>28</v>
      </c>
      <c r="F4723" t="s">
        <v>602</v>
      </c>
      <c r="G4723" t="s">
        <v>13</v>
      </c>
      <c r="H4723" t="s">
        <v>59</v>
      </c>
      <c r="I4723" t="s">
        <v>60</v>
      </c>
      <c r="J4723" t="s">
        <v>80</v>
      </c>
      <c r="K4723" t="s">
        <v>36</v>
      </c>
      <c r="L4723" t="s">
        <v>257</v>
      </c>
      <c r="M4723" t="s">
        <v>38</v>
      </c>
      <c r="N4723" s="1">
        <v>65310370.009999998</v>
      </c>
      <c r="O4723" s="1">
        <v>54942494.340000004</v>
      </c>
    </row>
    <row r="4724" spans="1:15" x14ac:dyDescent="0.25">
      <c r="A4724" s="2">
        <v>45114.968773148146</v>
      </c>
      <c r="B4724">
        <f t="shared" si="146"/>
        <v>7</v>
      </c>
      <c r="C4724">
        <f t="shared" si="147"/>
        <v>7</v>
      </c>
      <c r="D4724" s="2">
        <f>DATE(2023,KB_s[[#This Row],[Monat]],KB_s[[#This Row],[Tag]])</f>
        <v>45114</v>
      </c>
      <c r="E4724" s="3">
        <f>WEEKNUM(KB_s[[#This Row],[kill_datetime]],2)</f>
        <v>28</v>
      </c>
      <c r="F4724" t="s">
        <v>70</v>
      </c>
      <c r="G4724" t="s">
        <v>13</v>
      </c>
      <c r="H4724" t="s">
        <v>72</v>
      </c>
      <c r="I4724" t="s">
        <v>20</v>
      </c>
      <c r="J4724" t="s">
        <v>90</v>
      </c>
      <c r="K4724" t="s">
        <v>36</v>
      </c>
      <c r="L4724" t="s">
        <v>257</v>
      </c>
      <c r="M4724" t="s">
        <v>38</v>
      </c>
      <c r="N4724" s="1">
        <v>59804088.700000003</v>
      </c>
      <c r="O4724" s="1">
        <v>45520785.829999998</v>
      </c>
    </row>
    <row r="4725" spans="1:15" x14ac:dyDescent="0.25">
      <c r="A4725" s="2">
        <v>45114.969224537039</v>
      </c>
      <c r="B4725">
        <f t="shared" si="146"/>
        <v>7</v>
      </c>
      <c r="C4725">
        <f t="shared" si="147"/>
        <v>7</v>
      </c>
      <c r="D4725" s="2">
        <f>DATE(2023,KB_s[[#This Row],[Monat]],KB_s[[#This Row],[Tag]])</f>
        <v>45114</v>
      </c>
      <c r="E4725" s="3">
        <f>WEEKNUM(KB_s[[#This Row],[kill_datetime]],2)</f>
        <v>28</v>
      </c>
      <c r="F4725" t="s">
        <v>615</v>
      </c>
      <c r="G4725" t="s">
        <v>60</v>
      </c>
      <c r="H4725" t="s">
        <v>72</v>
      </c>
      <c r="I4725" t="s">
        <v>20</v>
      </c>
      <c r="J4725" t="s">
        <v>90</v>
      </c>
      <c r="K4725" t="s">
        <v>36</v>
      </c>
      <c r="L4725" t="s">
        <v>257</v>
      </c>
      <c r="M4725" t="s">
        <v>38</v>
      </c>
      <c r="N4725" s="1">
        <v>58643807.409999996</v>
      </c>
      <c r="O4725" s="1">
        <v>39444571.960000001</v>
      </c>
    </row>
    <row r="4726" spans="1:15" x14ac:dyDescent="0.25">
      <c r="A4726" s="2">
        <v>45114.969282407408</v>
      </c>
      <c r="B4726">
        <f t="shared" si="146"/>
        <v>7</v>
      </c>
      <c r="C4726">
        <f t="shared" si="147"/>
        <v>7</v>
      </c>
      <c r="D4726" s="2">
        <f>DATE(2023,KB_s[[#This Row],[Monat]],KB_s[[#This Row],[Tag]])</f>
        <v>45114</v>
      </c>
      <c r="E4726" s="3">
        <f>WEEKNUM(KB_s[[#This Row],[kill_datetime]],2)</f>
        <v>28</v>
      </c>
      <c r="F4726" t="s">
        <v>164</v>
      </c>
      <c r="G4726" t="s">
        <v>13</v>
      </c>
      <c r="H4726" t="s">
        <v>276</v>
      </c>
      <c r="I4726" t="s">
        <v>20</v>
      </c>
      <c r="J4726" t="s">
        <v>116</v>
      </c>
      <c r="K4726" t="s">
        <v>52</v>
      </c>
      <c r="L4726" t="s">
        <v>257</v>
      </c>
      <c r="M4726" t="s">
        <v>38</v>
      </c>
      <c r="N4726" s="1">
        <v>334663656.35000002</v>
      </c>
      <c r="O4726" s="1">
        <v>172242910.38</v>
      </c>
    </row>
    <row r="4727" spans="1:15" x14ac:dyDescent="0.25">
      <c r="A4727" s="2">
        <v>45114.969293981485</v>
      </c>
      <c r="B4727">
        <f t="shared" si="146"/>
        <v>7</v>
      </c>
      <c r="C4727">
        <f t="shared" si="147"/>
        <v>7</v>
      </c>
      <c r="D4727" s="2">
        <f>DATE(2023,KB_s[[#This Row],[Monat]],KB_s[[#This Row],[Tag]])</f>
        <v>45114</v>
      </c>
      <c r="E4727" s="3">
        <f>WEEKNUM(KB_s[[#This Row],[kill_datetime]],2)</f>
        <v>28</v>
      </c>
      <c r="F4727" t="s">
        <v>615</v>
      </c>
      <c r="G4727" t="s">
        <v>60</v>
      </c>
      <c r="H4727" t="s">
        <v>72</v>
      </c>
      <c r="I4727" t="s">
        <v>20</v>
      </c>
      <c r="J4727" t="s">
        <v>90</v>
      </c>
      <c r="K4727" t="s">
        <v>36</v>
      </c>
      <c r="L4727" t="s">
        <v>257</v>
      </c>
      <c r="M4727" t="s">
        <v>38</v>
      </c>
      <c r="N4727" s="1">
        <v>58715986.299999997</v>
      </c>
      <c r="O4727" s="1">
        <v>41308973.280000001</v>
      </c>
    </row>
    <row r="4728" spans="1:15" x14ac:dyDescent="0.25">
      <c r="A4728" s="2">
        <v>45114.970358796294</v>
      </c>
      <c r="B4728">
        <f t="shared" si="146"/>
        <v>7</v>
      </c>
      <c r="C4728">
        <f t="shared" si="147"/>
        <v>7</v>
      </c>
      <c r="D4728" s="2">
        <f>DATE(2023,KB_s[[#This Row],[Monat]],KB_s[[#This Row],[Tag]])</f>
        <v>45114</v>
      </c>
      <c r="E4728" s="3">
        <f>WEEKNUM(KB_s[[#This Row],[kill_datetime]],2)</f>
        <v>28</v>
      </c>
      <c r="F4728" t="s">
        <v>373</v>
      </c>
      <c r="G4728" t="s">
        <v>20</v>
      </c>
      <c r="H4728" t="s">
        <v>605</v>
      </c>
      <c r="I4728" t="s">
        <v>13</v>
      </c>
      <c r="J4728" t="s">
        <v>35</v>
      </c>
      <c r="K4728" t="s">
        <v>36</v>
      </c>
      <c r="L4728" t="s">
        <v>257</v>
      </c>
      <c r="M4728" t="s">
        <v>38</v>
      </c>
      <c r="N4728" s="1">
        <v>49315941.659999996</v>
      </c>
      <c r="O4728" s="1">
        <v>38826928.25</v>
      </c>
    </row>
    <row r="4729" spans="1:15" x14ac:dyDescent="0.25">
      <c r="A4729" s="2">
        <v>45114.970439814817</v>
      </c>
      <c r="B4729">
        <f t="shared" si="146"/>
        <v>7</v>
      </c>
      <c r="C4729">
        <f t="shared" si="147"/>
        <v>7</v>
      </c>
      <c r="D4729" s="2">
        <f>DATE(2023,KB_s[[#This Row],[Monat]],KB_s[[#This Row],[Tag]])</f>
        <v>45114</v>
      </c>
      <c r="E4729" s="3">
        <f>WEEKNUM(KB_s[[#This Row],[kill_datetime]],2)</f>
        <v>28</v>
      </c>
      <c r="F4729" t="s">
        <v>172</v>
      </c>
      <c r="G4729" t="s">
        <v>13</v>
      </c>
      <c r="H4729" t="s">
        <v>81</v>
      </c>
      <c r="I4729" t="s">
        <v>20</v>
      </c>
      <c r="J4729" t="s">
        <v>116</v>
      </c>
      <c r="K4729" t="s">
        <v>52</v>
      </c>
      <c r="L4729" t="s">
        <v>257</v>
      </c>
      <c r="M4729" t="s">
        <v>38</v>
      </c>
      <c r="N4729" s="1">
        <v>341119706.31999999</v>
      </c>
      <c r="O4729" s="1">
        <v>185644462.87</v>
      </c>
    </row>
    <row r="4730" spans="1:15" x14ac:dyDescent="0.25">
      <c r="A4730" s="2">
        <v>45114.970601851855</v>
      </c>
      <c r="B4730">
        <f t="shared" si="146"/>
        <v>7</v>
      </c>
      <c r="C4730">
        <f t="shared" si="147"/>
        <v>7</v>
      </c>
      <c r="D4730" s="2">
        <f>DATE(2023,KB_s[[#This Row],[Monat]],KB_s[[#This Row],[Tag]])</f>
        <v>45114</v>
      </c>
      <c r="E4730" s="3">
        <f>WEEKNUM(KB_s[[#This Row],[kill_datetime]],2)</f>
        <v>28</v>
      </c>
      <c r="F4730" t="s">
        <v>28</v>
      </c>
      <c r="G4730" t="s">
        <v>20</v>
      </c>
      <c r="H4730" t="s">
        <v>89</v>
      </c>
      <c r="I4730" t="s">
        <v>20</v>
      </c>
      <c r="J4730" t="s">
        <v>90</v>
      </c>
      <c r="K4730" t="s">
        <v>36</v>
      </c>
      <c r="L4730" t="s">
        <v>257</v>
      </c>
      <c r="M4730" t="s">
        <v>38</v>
      </c>
      <c r="N4730" s="1">
        <v>61974005.460000001</v>
      </c>
      <c r="O4730" s="1">
        <v>40399600.25</v>
      </c>
    </row>
    <row r="4731" spans="1:15" x14ac:dyDescent="0.25">
      <c r="A4731" s="2">
        <v>45114.970856481479</v>
      </c>
      <c r="B4731">
        <f t="shared" si="146"/>
        <v>7</v>
      </c>
      <c r="C4731">
        <f t="shared" si="147"/>
        <v>7</v>
      </c>
      <c r="D4731" s="2">
        <f>DATE(2023,KB_s[[#This Row],[Monat]],KB_s[[#This Row],[Tag]])</f>
        <v>45114</v>
      </c>
      <c r="E4731" s="3">
        <f>WEEKNUM(KB_s[[#This Row],[kill_datetime]],2)</f>
        <v>28</v>
      </c>
      <c r="F4731" t="s">
        <v>198</v>
      </c>
      <c r="G4731" t="s">
        <v>20</v>
      </c>
      <c r="H4731" t="s">
        <v>21</v>
      </c>
      <c r="I4731" t="s">
        <v>13</v>
      </c>
      <c r="J4731" t="s">
        <v>233</v>
      </c>
      <c r="K4731" t="s">
        <v>17</v>
      </c>
      <c r="L4731" t="s">
        <v>257</v>
      </c>
      <c r="M4731" t="s">
        <v>38</v>
      </c>
      <c r="N4731" s="1">
        <v>896304.91</v>
      </c>
      <c r="O4731" s="1">
        <v>632579.38</v>
      </c>
    </row>
    <row r="4732" spans="1:15" x14ac:dyDescent="0.25">
      <c r="A4732" s="2">
        <v>45114.971203703702</v>
      </c>
      <c r="B4732">
        <f t="shared" si="146"/>
        <v>7</v>
      </c>
      <c r="C4732">
        <f t="shared" si="147"/>
        <v>7</v>
      </c>
      <c r="D4732" s="2">
        <f>DATE(2023,KB_s[[#This Row],[Monat]],KB_s[[#This Row],[Tag]])</f>
        <v>45114</v>
      </c>
      <c r="E4732" s="3">
        <f>WEEKNUM(KB_s[[#This Row],[kill_datetime]],2)</f>
        <v>28</v>
      </c>
      <c r="F4732" t="s">
        <v>703</v>
      </c>
      <c r="G4732" t="s">
        <v>60</v>
      </c>
      <c r="H4732" t="s">
        <v>507</v>
      </c>
      <c r="I4732" t="s">
        <v>13</v>
      </c>
      <c r="J4732" t="s">
        <v>454</v>
      </c>
      <c r="K4732" t="s">
        <v>52</v>
      </c>
      <c r="L4732" t="s">
        <v>257</v>
      </c>
      <c r="M4732" t="s">
        <v>38</v>
      </c>
      <c r="N4732" s="1">
        <v>186411796.05000001</v>
      </c>
      <c r="O4732" s="1">
        <v>56345575.240000002</v>
      </c>
    </row>
    <row r="4733" spans="1:15" x14ac:dyDescent="0.25">
      <c r="A4733" s="2">
        <v>45114.971215277779</v>
      </c>
      <c r="B4733">
        <f t="shared" si="146"/>
        <v>7</v>
      </c>
      <c r="C4733">
        <f t="shared" si="147"/>
        <v>7</v>
      </c>
      <c r="D4733" s="2">
        <f>DATE(2023,KB_s[[#This Row],[Monat]],KB_s[[#This Row],[Tag]])</f>
        <v>45114</v>
      </c>
      <c r="E4733" s="3">
        <f>WEEKNUM(KB_s[[#This Row],[kill_datetime]],2)</f>
        <v>28</v>
      </c>
      <c r="F4733" t="s">
        <v>22</v>
      </c>
      <c r="G4733" t="s">
        <v>13</v>
      </c>
      <c r="H4733" t="s">
        <v>89</v>
      </c>
      <c r="I4733" t="s">
        <v>20</v>
      </c>
      <c r="J4733" t="s">
        <v>42</v>
      </c>
      <c r="K4733" t="s">
        <v>25</v>
      </c>
      <c r="L4733" t="s">
        <v>257</v>
      </c>
      <c r="M4733" t="s">
        <v>38</v>
      </c>
      <c r="N4733" s="1">
        <v>4425028.46</v>
      </c>
      <c r="O4733" s="1">
        <v>1802235.77</v>
      </c>
    </row>
    <row r="4734" spans="1:15" x14ac:dyDescent="0.25">
      <c r="A4734" s="2">
        <v>45114.971435185187</v>
      </c>
      <c r="B4734">
        <f t="shared" si="146"/>
        <v>7</v>
      </c>
      <c r="C4734">
        <f t="shared" si="147"/>
        <v>7</v>
      </c>
      <c r="D4734" s="2">
        <f>DATE(2023,KB_s[[#This Row],[Monat]],KB_s[[#This Row],[Tag]])</f>
        <v>45114</v>
      </c>
      <c r="E4734" s="3">
        <f>WEEKNUM(KB_s[[#This Row],[kill_datetime]],2)</f>
        <v>28</v>
      </c>
      <c r="F4734" t="s">
        <v>28</v>
      </c>
      <c r="G4734" t="s">
        <v>20</v>
      </c>
      <c r="H4734" t="s">
        <v>70</v>
      </c>
      <c r="I4734" t="s">
        <v>13</v>
      </c>
      <c r="J4734" t="s">
        <v>439</v>
      </c>
      <c r="K4734" t="s">
        <v>52</v>
      </c>
      <c r="L4734" t="s">
        <v>257</v>
      </c>
      <c r="M4734" t="s">
        <v>38</v>
      </c>
      <c r="N4734" s="1">
        <v>2210720573.71</v>
      </c>
      <c r="O4734" s="1">
        <v>1731541038.0699999</v>
      </c>
    </row>
    <row r="4735" spans="1:15" x14ac:dyDescent="0.25">
      <c r="A4735" s="2">
        <v>45114.971990740742</v>
      </c>
      <c r="B4735">
        <f t="shared" si="146"/>
        <v>7</v>
      </c>
      <c r="C4735">
        <f t="shared" si="147"/>
        <v>7</v>
      </c>
      <c r="D4735" s="2">
        <f>DATE(2023,KB_s[[#This Row],[Monat]],KB_s[[#This Row],[Tag]])</f>
        <v>45114</v>
      </c>
      <c r="E4735" s="3">
        <f>WEEKNUM(KB_s[[#This Row],[kill_datetime]],2)</f>
        <v>28</v>
      </c>
      <c r="F4735" t="s">
        <v>344</v>
      </c>
      <c r="G4735" t="s">
        <v>20</v>
      </c>
      <c r="H4735" t="s">
        <v>594</v>
      </c>
      <c r="I4735" t="s">
        <v>13</v>
      </c>
      <c r="J4735" t="s">
        <v>98</v>
      </c>
      <c r="K4735" t="s">
        <v>52</v>
      </c>
      <c r="L4735" t="s">
        <v>585</v>
      </c>
      <c r="M4735" t="s">
        <v>78</v>
      </c>
      <c r="N4735" s="1">
        <v>288107400.75999999</v>
      </c>
      <c r="O4735" s="1">
        <v>217678626.47</v>
      </c>
    </row>
    <row r="4736" spans="1:15" x14ac:dyDescent="0.25">
      <c r="A4736" s="2">
        <v>45114.972303240742</v>
      </c>
      <c r="B4736">
        <f t="shared" si="146"/>
        <v>7</v>
      </c>
      <c r="C4736">
        <f t="shared" si="147"/>
        <v>7</v>
      </c>
      <c r="D4736" s="2">
        <f>DATE(2023,KB_s[[#This Row],[Monat]],KB_s[[#This Row],[Tag]])</f>
        <v>45114</v>
      </c>
      <c r="E4736" s="3">
        <f>WEEKNUM(KB_s[[#This Row],[kill_datetime]],2)</f>
        <v>28</v>
      </c>
      <c r="F4736" t="s">
        <v>664</v>
      </c>
      <c r="G4736" t="s">
        <v>60</v>
      </c>
      <c r="H4736" t="s">
        <v>172</v>
      </c>
      <c r="I4736" t="s">
        <v>13</v>
      </c>
      <c r="J4736" t="s">
        <v>443</v>
      </c>
      <c r="K4736" t="s">
        <v>52</v>
      </c>
      <c r="L4736" t="s">
        <v>257</v>
      </c>
      <c r="M4736" t="s">
        <v>38</v>
      </c>
      <c r="N4736" s="1">
        <v>2270674279.2199998</v>
      </c>
      <c r="O4736" s="1">
        <v>1975604173.3800001</v>
      </c>
    </row>
    <row r="4737" spans="1:15" x14ac:dyDescent="0.25">
      <c r="A4737" s="2">
        <v>45114.972488425927</v>
      </c>
      <c r="B4737">
        <f t="shared" si="146"/>
        <v>7</v>
      </c>
      <c r="C4737">
        <f t="shared" si="147"/>
        <v>7</v>
      </c>
      <c r="D4737" s="2">
        <f>DATE(2023,KB_s[[#This Row],[Monat]],KB_s[[#This Row],[Tag]])</f>
        <v>45114</v>
      </c>
      <c r="E4737" s="3">
        <f>WEEKNUM(KB_s[[#This Row],[kill_datetime]],2)</f>
        <v>28</v>
      </c>
      <c r="F4737" t="s">
        <v>344</v>
      </c>
      <c r="G4737" t="s">
        <v>20</v>
      </c>
      <c r="H4737" t="s">
        <v>594</v>
      </c>
      <c r="I4737" t="s">
        <v>13</v>
      </c>
      <c r="J4737" t="s">
        <v>128</v>
      </c>
      <c r="K4737" t="s">
        <v>17</v>
      </c>
      <c r="L4737" t="s">
        <v>585</v>
      </c>
      <c r="M4737" t="s">
        <v>78</v>
      </c>
      <c r="N4737" s="1">
        <v>12164474.380000001</v>
      </c>
      <c r="O4737" s="1">
        <v>11547253.91</v>
      </c>
    </row>
    <row r="4738" spans="1:15" x14ac:dyDescent="0.25">
      <c r="A4738" s="2">
        <v>45114.972881944443</v>
      </c>
      <c r="B4738">
        <f t="shared" ref="B4738:B4801" si="148">DAY(A4738)</f>
        <v>7</v>
      </c>
      <c r="C4738">
        <f t="shared" ref="C4738:C4801" si="149">MONTH(A4738)</f>
        <v>7</v>
      </c>
      <c r="D4738" s="2">
        <f>DATE(2023,KB_s[[#This Row],[Monat]],KB_s[[#This Row],[Tag]])</f>
        <v>45114</v>
      </c>
      <c r="E4738" s="3">
        <f>WEEKNUM(KB_s[[#This Row],[kill_datetime]],2)</f>
        <v>28</v>
      </c>
      <c r="F4738" t="s">
        <v>72</v>
      </c>
      <c r="G4738" t="s">
        <v>20</v>
      </c>
      <c r="H4738" t="s">
        <v>246</v>
      </c>
      <c r="I4738" t="s">
        <v>13</v>
      </c>
      <c r="J4738" t="s">
        <v>233</v>
      </c>
      <c r="K4738" t="s">
        <v>17</v>
      </c>
      <c r="L4738" t="s">
        <v>257</v>
      </c>
      <c r="M4738" t="s">
        <v>38</v>
      </c>
      <c r="N4738" s="1">
        <v>855024.45</v>
      </c>
      <c r="O4738" s="1">
        <v>618977.29</v>
      </c>
    </row>
    <row r="4739" spans="1:15" x14ac:dyDescent="0.25">
      <c r="A4739" s="2">
        <v>45114.973495370374</v>
      </c>
      <c r="B4739">
        <f t="shared" si="148"/>
        <v>7</v>
      </c>
      <c r="C4739">
        <f t="shared" si="149"/>
        <v>7</v>
      </c>
      <c r="D4739" s="2">
        <f>DATE(2023,KB_s[[#This Row],[Monat]],KB_s[[#This Row],[Tag]])</f>
        <v>45114</v>
      </c>
      <c r="E4739" s="3">
        <f>WEEKNUM(KB_s[[#This Row],[kill_datetime]],2)</f>
        <v>28</v>
      </c>
      <c r="F4739" t="s">
        <v>548</v>
      </c>
      <c r="G4739" t="s">
        <v>60</v>
      </c>
      <c r="H4739" t="s">
        <v>70</v>
      </c>
      <c r="I4739" t="s">
        <v>13</v>
      </c>
      <c r="J4739" t="s">
        <v>486</v>
      </c>
      <c r="K4739" t="s">
        <v>52</v>
      </c>
      <c r="L4739" t="s">
        <v>257</v>
      </c>
      <c r="M4739" t="s">
        <v>38</v>
      </c>
      <c r="N4739" s="1">
        <v>2414384506.8200002</v>
      </c>
      <c r="O4739" s="1">
        <v>2018367144.23</v>
      </c>
    </row>
    <row r="4740" spans="1:15" x14ac:dyDescent="0.25">
      <c r="A4740" s="2">
        <v>45114.974097222221</v>
      </c>
      <c r="B4740">
        <f t="shared" si="148"/>
        <v>7</v>
      </c>
      <c r="C4740">
        <f t="shared" si="149"/>
        <v>7</v>
      </c>
      <c r="D4740" s="2">
        <f>DATE(2023,KB_s[[#This Row],[Monat]],KB_s[[#This Row],[Tag]])</f>
        <v>45114</v>
      </c>
      <c r="E4740" s="3">
        <f>WEEKNUM(KB_s[[#This Row],[kill_datetime]],2)</f>
        <v>28</v>
      </c>
      <c r="F4740" t="s">
        <v>22</v>
      </c>
      <c r="G4740" t="s">
        <v>13</v>
      </c>
      <c r="H4740" t="s">
        <v>354</v>
      </c>
      <c r="I4740" t="s">
        <v>60</v>
      </c>
      <c r="J4740" t="s">
        <v>379</v>
      </c>
      <c r="K4740" t="s">
        <v>52</v>
      </c>
      <c r="L4740" t="s">
        <v>257</v>
      </c>
      <c r="M4740" t="s">
        <v>38</v>
      </c>
      <c r="N4740" s="1">
        <v>467557186.88999999</v>
      </c>
      <c r="O4740" s="1">
        <v>268551785.92000002</v>
      </c>
    </row>
    <row r="4741" spans="1:15" x14ac:dyDescent="0.25">
      <c r="A4741" s="2">
        <v>45114.974131944444</v>
      </c>
      <c r="B4741">
        <f t="shared" si="148"/>
        <v>7</v>
      </c>
      <c r="C4741">
        <f t="shared" si="149"/>
        <v>7</v>
      </c>
      <c r="D4741" s="2">
        <f>DATE(2023,KB_s[[#This Row],[Monat]],KB_s[[#This Row],[Tag]])</f>
        <v>45114</v>
      </c>
      <c r="E4741" s="3">
        <f>WEEKNUM(KB_s[[#This Row],[kill_datetime]],2)</f>
        <v>28</v>
      </c>
      <c r="F4741" t="s">
        <v>22</v>
      </c>
      <c r="G4741" t="s">
        <v>13</v>
      </c>
      <c r="H4741" t="s">
        <v>187</v>
      </c>
      <c r="I4741" t="s">
        <v>20</v>
      </c>
      <c r="J4741" t="s">
        <v>90</v>
      </c>
      <c r="K4741" t="s">
        <v>36</v>
      </c>
      <c r="L4741" t="s">
        <v>257</v>
      </c>
      <c r="M4741" t="s">
        <v>38</v>
      </c>
      <c r="N4741" s="1">
        <v>61210867.640000001</v>
      </c>
      <c r="O4741" s="1">
        <v>43109666.590000004</v>
      </c>
    </row>
    <row r="4742" spans="1:15" x14ac:dyDescent="0.25">
      <c r="A4742" s="2">
        <v>45114.974328703705</v>
      </c>
      <c r="B4742">
        <f t="shared" si="148"/>
        <v>7</v>
      </c>
      <c r="C4742">
        <f t="shared" si="149"/>
        <v>7</v>
      </c>
      <c r="D4742" s="2">
        <f>DATE(2023,KB_s[[#This Row],[Monat]],KB_s[[#This Row],[Tag]])</f>
        <v>45114</v>
      </c>
      <c r="E4742" s="3">
        <f>WEEKNUM(KB_s[[#This Row],[kill_datetime]],2)</f>
        <v>28</v>
      </c>
      <c r="F4742" t="s">
        <v>23</v>
      </c>
      <c r="G4742" t="s">
        <v>20</v>
      </c>
      <c r="H4742" t="s">
        <v>22</v>
      </c>
      <c r="I4742" t="s">
        <v>13</v>
      </c>
      <c r="J4742" t="s">
        <v>112</v>
      </c>
      <c r="K4742" t="s">
        <v>25</v>
      </c>
      <c r="L4742" t="s">
        <v>257</v>
      </c>
      <c r="M4742" t="s">
        <v>38</v>
      </c>
      <c r="N4742" s="1">
        <v>7636169.7400000002</v>
      </c>
      <c r="O4742" s="1">
        <v>5765689.4900000002</v>
      </c>
    </row>
    <row r="4743" spans="1:15" x14ac:dyDescent="0.25">
      <c r="A4743" s="2">
        <v>45114.975162037037</v>
      </c>
      <c r="B4743">
        <f t="shared" si="148"/>
        <v>7</v>
      </c>
      <c r="C4743">
        <f t="shared" si="149"/>
        <v>7</v>
      </c>
      <c r="D4743" s="2">
        <f>DATE(2023,KB_s[[#This Row],[Monat]],KB_s[[#This Row],[Tag]])</f>
        <v>45114</v>
      </c>
      <c r="E4743" s="3">
        <f>WEEKNUM(KB_s[[#This Row],[kill_datetime]],2)</f>
        <v>28</v>
      </c>
      <c r="F4743" t="s">
        <v>170</v>
      </c>
      <c r="G4743" t="s">
        <v>20</v>
      </c>
      <c r="H4743" t="s">
        <v>22</v>
      </c>
      <c r="I4743" t="s">
        <v>13</v>
      </c>
      <c r="J4743" t="s">
        <v>56</v>
      </c>
      <c r="K4743" t="s">
        <v>17</v>
      </c>
      <c r="L4743" t="s">
        <v>257</v>
      </c>
      <c r="M4743" t="s">
        <v>38</v>
      </c>
      <c r="N4743" s="1">
        <v>15632178.630000001</v>
      </c>
      <c r="O4743" s="1">
        <v>12655448.630000001</v>
      </c>
    </row>
    <row r="4744" spans="1:15" x14ac:dyDescent="0.25">
      <c r="A4744" s="2">
        <v>45114.975428240738</v>
      </c>
      <c r="B4744">
        <f t="shared" si="148"/>
        <v>7</v>
      </c>
      <c r="C4744">
        <f t="shared" si="149"/>
        <v>7</v>
      </c>
      <c r="D4744" s="2">
        <f>DATE(2023,KB_s[[#This Row],[Monat]],KB_s[[#This Row],[Tag]])</f>
        <v>45114</v>
      </c>
      <c r="E4744" s="3">
        <f>WEEKNUM(KB_s[[#This Row],[kill_datetime]],2)</f>
        <v>28</v>
      </c>
      <c r="F4744" t="s">
        <v>344</v>
      </c>
      <c r="G4744" t="s">
        <v>20</v>
      </c>
      <c r="H4744" t="s">
        <v>507</v>
      </c>
      <c r="I4744" t="s">
        <v>13</v>
      </c>
      <c r="J4744" t="s">
        <v>193</v>
      </c>
      <c r="K4744" t="s">
        <v>17</v>
      </c>
      <c r="L4744" t="s">
        <v>257</v>
      </c>
      <c r="M4744" t="s">
        <v>38</v>
      </c>
      <c r="N4744" s="1">
        <v>5748725.1500000004</v>
      </c>
      <c r="O4744" s="1">
        <v>532224.94999999995</v>
      </c>
    </row>
    <row r="4745" spans="1:15" x14ac:dyDescent="0.25">
      <c r="A4745" s="2">
        <v>45114.975462962961</v>
      </c>
      <c r="B4745">
        <f t="shared" si="148"/>
        <v>7</v>
      </c>
      <c r="C4745">
        <f t="shared" si="149"/>
        <v>7</v>
      </c>
      <c r="D4745" s="2">
        <f>DATE(2023,KB_s[[#This Row],[Monat]],KB_s[[#This Row],[Tag]])</f>
        <v>45114</v>
      </c>
      <c r="E4745" s="3">
        <f>WEEKNUM(KB_s[[#This Row],[kill_datetime]],2)</f>
        <v>28</v>
      </c>
      <c r="F4745" t="s">
        <v>22</v>
      </c>
      <c r="G4745" t="s">
        <v>13</v>
      </c>
      <c r="H4745" t="s">
        <v>532</v>
      </c>
      <c r="I4745" t="s">
        <v>60</v>
      </c>
      <c r="J4745" t="s">
        <v>379</v>
      </c>
      <c r="K4745" t="s">
        <v>52</v>
      </c>
      <c r="L4745" t="s">
        <v>257</v>
      </c>
      <c r="M4745" t="s">
        <v>38</v>
      </c>
      <c r="N4745" s="1">
        <v>451122023.80000001</v>
      </c>
      <c r="O4745" s="1">
        <v>289454819.23000002</v>
      </c>
    </row>
    <row r="4746" spans="1:15" x14ac:dyDescent="0.25">
      <c r="A4746" s="2">
        <v>45114.976921296293</v>
      </c>
      <c r="B4746">
        <f t="shared" si="148"/>
        <v>7</v>
      </c>
      <c r="C4746">
        <f t="shared" si="149"/>
        <v>7</v>
      </c>
      <c r="D4746" s="2">
        <f>DATE(2023,KB_s[[#This Row],[Monat]],KB_s[[#This Row],[Tag]])</f>
        <v>45114</v>
      </c>
      <c r="E4746" s="3">
        <f>WEEKNUM(KB_s[[#This Row],[kill_datetime]],2)</f>
        <v>28</v>
      </c>
      <c r="F4746" t="s">
        <v>170</v>
      </c>
      <c r="G4746" t="s">
        <v>20</v>
      </c>
      <c r="H4746" t="s">
        <v>172</v>
      </c>
      <c r="I4746" t="s">
        <v>13</v>
      </c>
      <c r="J4746" t="s">
        <v>80</v>
      </c>
      <c r="K4746" t="s">
        <v>36</v>
      </c>
      <c r="L4746" t="s">
        <v>257</v>
      </c>
      <c r="M4746" t="s">
        <v>38</v>
      </c>
      <c r="N4746" s="1">
        <v>64140727.649999999</v>
      </c>
      <c r="O4746" s="1">
        <v>48023592.920000002</v>
      </c>
    </row>
    <row r="4747" spans="1:15" x14ac:dyDescent="0.25">
      <c r="A4747" s="2">
        <v>45114.977083333331</v>
      </c>
      <c r="B4747">
        <f t="shared" si="148"/>
        <v>7</v>
      </c>
      <c r="C4747">
        <f t="shared" si="149"/>
        <v>7</v>
      </c>
      <c r="D4747" s="2">
        <f>DATE(2023,KB_s[[#This Row],[Monat]],KB_s[[#This Row],[Tag]])</f>
        <v>45114</v>
      </c>
      <c r="E4747" s="3">
        <f>WEEKNUM(KB_s[[#This Row],[kill_datetime]],2)</f>
        <v>28</v>
      </c>
      <c r="F4747" t="s">
        <v>172</v>
      </c>
      <c r="G4747" t="s">
        <v>13</v>
      </c>
      <c r="H4747" t="s">
        <v>186</v>
      </c>
      <c r="I4747" t="s">
        <v>20</v>
      </c>
      <c r="J4747" t="s">
        <v>80</v>
      </c>
      <c r="K4747" t="s">
        <v>36</v>
      </c>
      <c r="L4747" t="s">
        <v>257</v>
      </c>
      <c r="M4747" t="s">
        <v>38</v>
      </c>
      <c r="N4747" s="1">
        <v>59065821.509999998</v>
      </c>
      <c r="O4747" s="1">
        <v>45534688.549999997</v>
      </c>
    </row>
    <row r="4748" spans="1:15" x14ac:dyDescent="0.25">
      <c r="A4748" s="2">
        <v>45114.977847222224</v>
      </c>
      <c r="B4748">
        <f t="shared" si="148"/>
        <v>7</v>
      </c>
      <c r="C4748">
        <f t="shared" si="149"/>
        <v>7</v>
      </c>
      <c r="D4748" s="2">
        <f>DATE(2023,KB_s[[#This Row],[Monat]],KB_s[[#This Row],[Tag]])</f>
        <v>45114</v>
      </c>
      <c r="E4748" s="3">
        <f>WEEKNUM(KB_s[[#This Row],[kill_datetime]],2)</f>
        <v>28</v>
      </c>
      <c r="F4748" t="s">
        <v>23</v>
      </c>
      <c r="G4748" t="s">
        <v>20</v>
      </c>
      <c r="H4748" t="s">
        <v>22</v>
      </c>
      <c r="I4748" t="s">
        <v>13</v>
      </c>
      <c r="J4748" t="s">
        <v>379</v>
      </c>
      <c r="K4748" t="s">
        <v>52</v>
      </c>
      <c r="L4748" t="s">
        <v>257</v>
      </c>
      <c r="M4748" t="s">
        <v>38</v>
      </c>
      <c r="N4748" s="1">
        <v>482455446.56</v>
      </c>
      <c r="O4748" s="1">
        <v>245593760.93000001</v>
      </c>
    </row>
    <row r="4749" spans="1:15" x14ac:dyDescent="0.25">
      <c r="A4749" s="2">
        <v>45114.978750000002</v>
      </c>
      <c r="B4749">
        <f t="shared" si="148"/>
        <v>7</v>
      </c>
      <c r="C4749">
        <f t="shared" si="149"/>
        <v>7</v>
      </c>
      <c r="D4749" s="2">
        <f>DATE(2023,KB_s[[#This Row],[Monat]],KB_s[[#This Row],[Tag]])</f>
        <v>45114</v>
      </c>
      <c r="E4749" s="3">
        <f>WEEKNUM(KB_s[[#This Row],[kill_datetime]],2)</f>
        <v>28</v>
      </c>
      <c r="F4749" t="s">
        <v>305</v>
      </c>
      <c r="G4749" t="s">
        <v>13</v>
      </c>
      <c r="H4749" t="s">
        <v>676</v>
      </c>
      <c r="I4749" t="s">
        <v>20</v>
      </c>
      <c r="J4749" t="s">
        <v>233</v>
      </c>
      <c r="K4749" t="s">
        <v>17</v>
      </c>
      <c r="L4749" t="s">
        <v>257</v>
      </c>
      <c r="M4749" t="s">
        <v>38</v>
      </c>
      <c r="N4749" s="1">
        <v>6891406.1500000004</v>
      </c>
      <c r="O4749" s="1">
        <v>5635770.9500000002</v>
      </c>
    </row>
    <row r="4750" spans="1:15" x14ac:dyDescent="0.25">
      <c r="A4750" s="2">
        <v>45114.979155092595</v>
      </c>
      <c r="B4750">
        <f t="shared" si="148"/>
        <v>7</v>
      </c>
      <c r="C4750">
        <f t="shared" si="149"/>
        <v>7</v>
      </c>
      <c r="D4750" s="2">
        <f>DATE(2023,KB_s[[#This Row],[Monat]],KB_s[[#This Row],[Tag]])</f>
        <v>45114</v>
      </c>
      <c r="E4750" s="3">
        <f>WEEKNUM(KB_s[[#This Row],[kill_datetime]],2)</f>
        <v>28</v>
      </c>
      <c r="F4750" t="s">
        <v>82</v>
      </c>
      <c r="G4750" t="s">
        <v>20</v>
      </c>
      <c r="H4750" t="s">
        <v>21</v>
      </c>
      <c r="I4750" t="s">
        <v>13</v>
      </c>
      <c r="J4750" t="s">
        <v>379</v>
      </c>
      <c r="K4750" t="s">
        <v>52</v>
      </c>
      <c r="L4750" t="s">
        <v>257</v>
      </c>
      <c r="M4750" t="s">
        <v>38</v>
      </c>
      <c r="N4750" s="1">
        <v>457777273.63</v>
      </c>
      <c r="O4750" s="1">
        <v>227651223.83000001</v>
      </c>
    </row>
    <row r="4751" spans="1:15" x14ac:dyDescent="0.25">
      <c r="A4751" s="2">
        <v>45114.979456018518</v>
      </c>
      <c r="B4751">
        <f t="shared" si="148"/>
        <v>7</v>
      </c>
      <c r="C4751">
        <f t="shared" si="149"/>
        <v>7</v>
      </c>
      <c r="D4751" s="2">
        <f>DATE(2023,KB_s[[#This Row],[Monat]],KB_s[[#This Row],[Tag]])</f>
        <v>45114</v>
      </c>
      <c r="E4751" s="3">
        <f>WEEKNUM(KB_s[[#This Row],[kill_datetime]],2)</f>
        <v>28</v>
      </c>
      <c r="F4751" t="s">
        <v>583</v>
      </c>
      <c r="G4751" t="s">
        <v>20</v>
      </c>
      <c r="H4751" t="s">
        <v>12</v>
      </c>
      <c r="I4751" t="s">
        <v>13</v>
      </c>
      <c r="J4751" t="s">
        <v>233</v>
      </c>
      <c r="K4751" t="s">
        <v>17</v>
      </c>
      <c r="L4751" t="s">
        <v>257</v>
      </c>
      <c r="M4751" t="s">
        <v>38</v>
      </c>
      <c r="N4751" s="1">
        <v>839755.96</v>
      </c>
      <c r="O4751" s="1">
        <v>701646.47</v>
      </c>
    </row>
    <row r="4752" spans="1:15" x14ac:dyDescent="0.25">
      <c r="A4752" s="2">
        <v>45114.979525462964</v>
      </c>
      <c r="B4752">
        <f t="shared" si="148"/>
        <v>7</v>
      </c>
      <c r="C4752">
        <f t="shared" si="149"/>
        <v>7</v>
      </c>
      <c r="D4752" s="2">
        <f>DATE(2023,KB_s[[#This Row],[Monat]],KB_s[[#This Row],[Tag]])</f>
        <v>45114</v>
      </c>
      <c r="E4752" s="3">
        <f>WEEKNUM(KB_s[[#This Row],[kill_datetime]],2)</f>
        <v>28</v>
      </c>
      <c r="F4752" t="s">
        <v>349</v>
      </c>
      <c r="G4752" t="s">
        <v>20</v>
      </c>
      <c r="H4752" t="s">
        <v>12</v>
      </c>
      <c r="I4752" t="s">
        <v>13</v>
      </c>
      <c r="J4752" t="s">
        <v>379</v>
      </c>
      <c r="K4752" t="s">
        <v>52</v>
      </c>
      <c r="L4752" t="s">
        <v>257</v>
      </c>
      <c r="M4752" t="s">
        <v>38</v>
      </c>
      <c r="N4752" s="1">
        <v>392769050.23000002</v>
      </c>
      <c r="O4752" s="1">
        <v>243340082.30000001</v>
      </c>
    </row>
    <row r="4753" spans="1:15" x14ac:dyDescent="0.25">
      <c r="A4753" s="2">
        <v>45114.979629629626</v>
      </c>
      <c r="B4753">
        <f t="shared" si="148"/>
        <v>7</v>
      </c>
      <c r="C4753">
        <f t="shared" si="149"/>
        <v>7</v>
      </c>
      <c r="D4753" s="2">
        <f>DATE(2023,KB_s[[#This Row],[Monat]],KB_s[[#This Row],[Tag]])</f>
        <v>45114</v>
      </c>
      <c r="E4753" s="3">
        <f>WEEKNUM(KB_s[[#This Row],[kill_datetime]],2)</f>
        <v>28</v>
      </c>
      <c r="F4753" t="s">
        <v>75</v>
      </c>
      <c r="G4753" t="s">
        <v>60</v>
      </c>
      <c r="H4753" t="s">
        <v>537</v>
      </c>
      <c r="I4753" t="s">
        <v>13</v>
      </c>
      <c r="J4753" t="s">
        <v>454</v>
      </c>
      <c r="K4753" t="s">
        <v>52</v>
      </c>
      <c r="L4753" t="s">
        <v>257</v>
      </c>
      <c r="M4753" t="s">
        <v>38</v>
      </c>
      <c r="N4753" s="1">
        <v>188088310.55000001</v>
      </c>
      <c r="O4753" s="1">
        <v>53114596.539999999</v>
      </c>
    </row>
    <row r="4754" spans="1:15" x14ac:dyDescent="0.25">
      <c r="A4754" s="2">
        <v>45114.979756944442</v>
      </c>
      <c r="B4754">
        <f t="shared" si="148"/>
        <v>7</v>
      </c>
      <c r="C4754">
        <f t="shared" si="149"/>
        <v>7</v>
      </c>
      <c r="D4754" s="2">
        <f>DATE(2023,KB_s[[#This Row],[Monat]],KB_s[[#This Row],[Tag]])</f>
        <v>45114</v>
      </c>
      <c r="E4754" s="3">
        <f>WEEKNUM(KB_s[[#This Row],[kill_datetime]],2)</f>
        <v>28</v>
      </c>
      <c r="F4754" t="s">
        <v>344</v>
      </c>
      <c r="G4754" t="s">
        <v>20</v>
      </c>
      <c r="H4754" t="s">
        <v>479</v>
      </c>
      <c r="I4754" t="s">
        <v>13</v>
      </c>
      <c r="J4754" t="s">
        <v>112</v>
      </c>
      <c r="K4754" t="s">
        <v>25</v>
      </c>
      <c r="L4754" t="s">
        <v>257</v>
      </c>
      <c r="M4754" t="s">
        <v>38</v>
      </c>
      <c r="N4754" s="1">
        <v>14182768.34</v>
      </c>
      <c r="O4754" s="1">
        <v>10910978.52</v>
      </c>
    </row>
    <row r="4755" spans="1:15" x14ac:dyDescent="0.25">
      <c r="A4755" s="2">
        <v>45114.980034722219</v>
      </c>
      <c r="B4755">
        <f t="shared" si="148"/>
        <v>7</v>
      </c>
      <c r="C4755">
        <f t="shared" si="149"/>
        <v>7</v>
      </c>
      <c r="D4755" s="2">
        <f>DATE(2023,KB_s[[#This Row],[Monat]],KB_s[[#This Row],[Tag]])</f>
        <v>45114</v>
      </c>
      <c r="E4755" s="3">
        <f>WEEKNUM(KB_s[[#This Row],[kill_datetime]],2)</f>
        <v>28</v>
      </c>
      <c r="F4755" t="s">
        <v>176</v>
      </c>
      <c r="G4755" t="s">
        <v>60</v>
      </c>
      <c r="H4755" t="s">
        <v>21</v>
      </c>
      <c r="I4755" t="s">
        <v>13</v>
      </c>
      <c r="J4755" t="s">
        <v>454</v>
      </c>
      <c r="K4755" t="s">
        <v>52</v>
      </c>
      <c r="L4755" t="s">
        <v>257</v>
      </c>
      <c r="M4755" t="s">
        <v>38</v>
      </c>
      <c r="N4755" s="1">
        <v>189875250.31</v>
      </c>
      <c r="O4755" s="1">
        <v>66920840.130000003</v>
      </c>
    </row>
    <row r="4756" spans="1:15" x14ac:dyDescent="0.25">
      <c r="A4756" s="2">
        <v>45114.980370370373</v>
      </c>
      <c r="B4756">
        <f t="shared" si="148"/>
        <v>7</v>
      </c>
      <c r="C4756">
        <f t="shared" si="149"/>
        <v>7</v>
      </c>
      <c r="D4756" s="2">
        <f>DATE(2023,KB_s[[#This Row],[Monat]],KB_s[[#This Row],[Tag]])</f>
        <v>45114</v>
      </c>
      <c r="E4756" s="3">
        <f>WEEKNUM(KB_s[[#This Row],[kill_datetime]],2)</f>
        <v>28</v>
      </c>
      <c r="F4756" t="s">
        <v>47</v>
      </c>
      <c r="G4756" t="s">
        <v>20</v>
      </c>
      <c r="H4756" t="s">
        <v>33</v>
      </c>
      <c r="I4756" t="s">
        <v>13</v>
      </c>
      <c r="J4756" t="s">
        <v>112</v>
      </c>
      <c r="K4756" t="s">
        <v>25</v>
      </c>
      <c r="L4756" t="s">
        <v>257</v>
      </c>
      <c r="M4756" t="s">
        <v>38</v>
      </c>
      <c r="N4756" s="1">
        <v>7383503.6399999997</v>
      </c>
      <c r="O4756" s="1">
        <v>6614711.9000000004</v>
      </c>
    </row>
    <row r="4757" spans="1:15" x14ac:dyDescent="0.25">
      <c r="A4757" s="2">
        <v>45114.980439814812</v>
      </c>
      <c r="B4757">
        <f t="shared" si="148"/>
        <v>7</v>
      </c>
      <c r="C4757">
        <f t="shared" si="149"/>
        <v>7</v>
      </c>
      <c r="D4757" s="2">
        <f>DATE(2023,KB_s[[#This Row],[Monat]],KB_s[[#This Row],[Tag]])</f>
        <v>45114</v>
      </c>
      <c r="E4757" s="3">
        <f>WEEKNUM(KB_s[[#This Row],[kill_datetime]],2)</f>
        <v>28</v>
      </c>
      <c r="F4757" t="s">
        <v>457</v>
      </c>
      <c r="G4757" t="s">
        <v>20</v>
      </c>
      <c r="H4757" t="s">
        <v>305</v>
      </c>
      <c r="I4757" t="s">
        <v>13</v>
      </c>
      <c r="J4757" t="s">
        <v>379</v>
      </c>
      <c r="K4757" t="s">
        <v>52</v>
      </c>
      <c r="L4757" t="s">
        <v>257</v>
      </c>
      <c r="M4757" t="s">
        <v>38</v>
      </c>
      <c r="N4757" s="1">
        <v>435952665.43000001</v>
      </c>
      <c r="O4757" s="1">
        <v>275610026.49000001</v>
      </c>
    </row>
    <row r="4758" spans="1:15" x14ac:dyDescent="0.25">
      <c r="A4758" s="2">
        <v>45114.980798611112</v>
      </c>
      <c r="B4758">
        <f t="shared" si="148"/>
        <v>7</v>
      </c>
      <c r="C4758">
        <f t="shared" si="149"/>
        <v>7</v>
      </c>
      <c r="D4758" s="2">
        <f>DATE(2023,KB_s[[#This Row],[Monat]],KB_s[[#This Row],[Tag]])</f>
        <v>45114</v>
      </c>
      <c r="E4758" s="3">
        <f>WEEKNUM(KB_s[[#This Row],[kill_datetime]],2)</f>
        <v>28</v>
      </c>
      <c r="F4758" t="s">
        <v>262</v>
      </c>
      <c r="G4758" t="s">
        <v>60</v>
      </c>
      <c r="H4758" t="s">
        <v>537</v>
      </c>
      <c r="I4758" t="s">
        <v>13</v>
      </c>
      <c r="J4758" t="s">
        <v>193</v>
      </c>
      <c r="K4758" t="s">
        <v>17</v>
      </c>
      <c r="L4758" t="s">
        <v>257</v>
      </c>
      <c r="M4758" t="s">
        <v>38</v>
      </c>
      <c r="N4758" s="1">
        <v>1202324.29</v>
      </c>
      <c r="O4758" s="1">
        <v>1056928.75</v>
      </c>
    </row>
    <row r="4759" spans="1:15" x14ac:dyDescent="0.25">
      <c r="A4759" s="2">
        <v>45114.981423611112</v>
      </c>
      <c r="B4759">
        <f t="shared" si="148"/>
        <v>7</v>
      </c>
      <c r="C4759">
        <f t="shared" si="149"/>
        <v>7</v>
      </c>
      <c r="D4759" s="2">
        <f>DATE(2023,KB_s[[#This Row],[Monat]],KB_s[[#This Row],[Tag]])</f>
        <v>45114</v>
      </c>
      <c r="E4759" s="3">
        <f>WEEKNUM(KB_s[[#This Row],[kill_datetime]],2)</f>
        <v>28</v>
      </c>
      <c r="F4759" t="s">
        <v>72</v>
      </c>
      <c r="G4759" t="s">
        <v>20</v>
      </c>
      <c r="H4759" t="s">
        <v>537</v>
      </c>
      <c r="I4759" t="s">
        <v>13</v>
      </c>
      <c r="J4759" t="s">
        <v>193</v>
      </c>
      <c r="K4759" t="s">
        <v>17</v>
      </c>
      <c r="L4759" t="s">
        <v>257</v>
      </c>
      <c r="M4759" t="s">
        <v>38</v>
      </c>
      <c r="N4759" s="1">
        <v>1202324.29</v>
      </c>
      <c r="O4759" s="1">
        <v>1080653.46</v>
      </c>
    </row>
    <row r="4760" spans="1:15" x14ac:dyDescent="0.25">
      <c r="A4760" s="2">
        <v>45114.982106481482</v>
      </c>
      <c r="B4760">
        <f t="shared" si="148"/>
        <v>7</v>
      </c>
      <c r="C4760">
        <f t="shared" si="149"/>
        <v>7</v>
      </c>
      <c r="D4760" s="2">
        <f>DATE(2023,KB_s[[#This Row],[Monat]],KB_s[[#This Row],[Tag]])</f>
        <v>45114</v>
      </c>
      <c r="E4760" s="3">
        <f>WEEKNUM(KB_s[[#This Row],[kill_datetime]],2)</f>
        <v>28</v>
      </c>
      <c r="F4760" t="s">
        <v>23</v>
      </c>
      <c r="G4760" t="s">
        <v>20</v>
      </c>
      <c r="H4760" t="s">
        <v>57</v>
      </c>
      <c r="I4760" t="s">
        <v>13</v>
      </c>
      <c r="J4760" t="s">
        <v>379</v>
      </c>
      <c r="K4760" t="s">
        <v>52</v>
      </c>
      <c r="L4760" t="s">
        <v>257</v>
      </c>
      <c r="M4760" t="s">
        <v>38</v>
      </c>
      <c r="N4760" s="1">
        <v>457472378.36000001</v>
      </c>
      <c r="O4760" s="1">
        <v>290111631.14999998</v>
      </c>
    </row>
    <row r="4761" spans="1:15" x14ac:dyDescent="0.25">
      <c r="A4761" s="2">
        <v>45114.982708333337</v>
      </c>
      <c r="B4761">
        <f t="shared" si="148"/>
        <v>7</v>
      </c>
      <c r="C4761">
        <f t="shared" si="149"/>
        <v>7</v>
      </c>
      <c r="D4761" s="2">
        <f>DATE(2023,KB_s[[#This Row],[Monat]],KB_s[[#This Row],[Tag]])</f>
        <v>45114</v>
      </c>
      <c r="E4761" s="3">
        <f>WEEKNUM(KB_s[[#This Row],[kill_datetime]],2)</f>
        <v>28</v>
      </c>
      <c r="F4761" t="s">
        <v>182</v>
      </c>
      <c r="G4761" t="s">
        <v>13</v>
      </c>
      <c r="H4761" t="s">
        <v>72</v>
      </c>
      <c r="I4761" t="s">
        <v>20</v>
      </c>
      <c r="J4761" t="s">
        <v>80</v>
      </c>
      <c r="K4761" t="s">
        <v>36</v>
      </c>
      <c r="L4761" t="s">
        <v>257</v>
      </c>
      <c r="M4761" t="s">
        <v>38</v>
      </c>
      <c r="N4761" s="1">
        <v>66986106.280000001</v>
      </c>
      <c r="O4761" s="1">
        <v>48006958.5</v>
      </c>
    </row>
    <row r="4762" spans="1:15" x14ac:dyDescent="0.25">
      <c r="A4762" s="2">
        <v>45114.982974537037</v>
      </c>
      <c r="B4762">
        <f t="shared" si="148"/>
        <v>7</v>
      </c>
      <c r="C4762">
        <f t="shared" si="149"/>
        <v>7</v>
      </c>
      <c r="D4762" s="2">
        <f>DATE(2023,KB_s[[#This Row],[Monat]],KB_s[[#This Row],[Tag]])</f>
        <v>45114</v>
      </c>
      <c r="E4762" s="3">
        <f>WEEKNUM(KB_s[[#This Row],[kill_datetime]],2)</f>
        <v>28</v>
      </c>
      <c r="F4762" t="s">
        <v>81</v>
      </c>
      <c r="G4762" t="s">
        <v>20</v>
      </c>
      <c r="H4762" t="s">
        <v>21</v>
      </c>
      <c r="I4762" t="s">
        <v>13</v>
      </c>
      <c r="J4762" t="s">
        <v>379</v>
      </c>
      <c r="K4762" t="s">
        <v>52</v>
      </c>
      <c r="L4762" t="s">
        <v>257</v>
      </c>
      <c r="M4762" t="s">
        <v>38</v>
      </c>
      <c r="N4762" s="1">
        <v>476341468.69</v>
      </c>
      <c r="O4762" s="1">
        <v>266406510.41</v>
      </c>
    </row>
    <row r="4763" spans="1:15" x14ac:dyDescent="0.25">
      <c r="A4763" s="2">
        <v>45114.98400462963</v>
      </c>
      <c r="B4763">
        <f t="shared" si="148"/>
        <v>7</v>
      </c>
      <c r="C4763">
        <f t="shared" si="149"/>
        <v>7</v>
      </c>
      <c r="D4763" s="2">
        <f>DATE(2023,KB_s[[#This Row],[Monat]],KB_s[[#This Row],[Tag]])</f>
        <v>45114</v>
      </c>
      <c r="E4763" s="3">
        <f>WEEKNUM(KB_s[[#This Row],[kill_datetime]],2)</f>
        <v>28</v>
      </c>
      <c r="F4763" t="s">
        <v>23</v>
      </c>
      <c r="G4763" t="s">
        <v>20</v>
      </c>
      <c r="H4763" t="s">
        <v>108</v>
      </c>
      <c r="I4763" t="s">
        <v>13</v>
      </c>
      <c r="J4763" t="s">
        <v>379</v>
      </c>
      <c r="K4763" t="s">
        <v>52</v>
      </c>
      <c r="L4763" t="s">
        <v>257</v>
      </c>
      <c r="M4763" t="s">
        <v>38</v>
      </c>
      <c r="N4763" s="1">
        <v>452833701.66000003</v>
      </c>
      <c r="O4763" s="1">
        <v>280541615.5</v>
      </c>
    </row>
    <row r="4764" spans="1:15" x14ac:dyDescent="0.25">
      <c r="A4764" s="2">
        <v>45114.984548611108</v>
      </c>
      <c r="B4764">
        <f t="shared" si="148"/>
        <v>7</v>
      </c>
      <c r="C4764">
        <f t="shared" si="149"/>
        <v>7</v>
      </c>
      <c r="D4764" s="2">
        <f>DATE(2023,KB_s[[#This Row],[Monat]],KB_s[[#This Row],[Tag]])</f>
        <v>45114</v>
      </c>
      <c r="E4764" s="3">
        <f>WEEKNUM(KB_s[[#This Row],[kill_datetime]],2)</f>
        <v>28</v>
      </c>
      <c r="F4764" t="s">
        <v>22</v>
      </c>
      <c r="G4764" t="s">
        <v>13</v>
      </c>
      <c r="H4764" t="s">
        <v>40</v>
      </c>
      <c r="I4764" t="s">
        <v>20</v>
      </c>
      <c r="J4764" t="s">
        <v>90</v>
      </c>
      <c r="K4764" t="s">
        <v>36</v>
      </c>
      <c r="L4764" t="s">
        <v>257</v>
      </c>
      <c r="M4764" t="s">
        <v>38</v>
      </c>
      <c r="N4764" s="1">
        <v>57047136.159999996</v>
      </c>
      <c r="O4764" s="1">
        <v>37083409.07</v>
      </c>
    </row>
    <row r="4765" spans="1:15" x14ac:dyDescent="0.25">
      <c r="A4765" s="2">
        <v>45114.984837962962</v>
      </c>
      <c r="B4765">
        <f t="shared" si="148"/>
        <v>7</v>
      </c>
      <c r="C4765">
        <f t="shared" si="149"/>
        <v>7</v>
      </c>
      <c r="D4765" s="2">
        <f>DATE(2023,KB_s[[#This Row],[Monat]],KB_s[[#This Row],[Tag]])</f>
        <v>45114</v>
      </c>
      <c r="E4765" s="3">
        <f>WEEKNUM(KB_s[[#This Row],[kill_datetime]],2)</f>
        <v>28</v>
      </c>
      <c r="F4765" t="s">
        <v>22</v>
      </c>
      <c r="G4765" t="s">
        <v>13</v>
      </c>
      <c r="H4765" t="s">
        <v>81</v>
      </c>
      <c r="I4765" t="s">
        <v>20</v>
      </c>
      <c r="J4765" t="s">
        <v>90</v>
      </c>
      <c r="K4765" t="s">
        <v>36</v>
      </c>
      <c r="L4765" t="s">
        <v>257</v>
      </c>
      <c r="M4765" t="s">
        <v>38</v>
      </c>
      <c r="N4765" s="1">
        <v>59746329.490000002</v>
      </c>
      <c r="O4765" s="1">
        <v>40691601.859999999</v>
      </c>
    </row>
    <row r="4766" spans="1:15" x14ac:dyDescent="0.25">
      <c r="A4766" s="2">
        <v>45114.985196759262</v>
      </c>
      <c r="B4766">
        <f t="shared" si="148"/>
        <v>7</v>
      </c>
      <c r="C4766">
        <f t="shared" si="149"/>
        <v>7</v>
      </c>
      <c r="D4766" s="2">
        <f>DATE(2023,KB_s[[#This Row],[Monat]],KB_s[[#This Row],[Tag]])</f>
        <v>45114</v>
      </c>
      <c r="E4766" s="3">
        <f>WEEKNUM(KB_s[[#This Row],[kill_datetime]],2)</f>
        <v>28</v>
      </c>
      <c r="F4766" t="s">
        <v>72</v>
      </c>
      <c r="G4766" t="s">
        <v>20</v>
      </c>
      <c r="H4766" t="s">
        <v>172</v>
      </c>
      <c r="I4766" t="s">
        <v>13</v>
      </c>
      <c r="J4766" t="s">
        <v>80</v>
      </c>
      <c r="K4766" t="s">
        <v>36</v>
      </c>
      <c r="L4766" t="s">
        <v>257</v>
      </c>
      <c r="M4766" t="s">
        <v>38</v>
      </c>
      <c r="N4766" s="1">
        <v>65879056.659999996</v>
      </c>
      <c r="O4766" s="1">
        <v>46935754.189999998</v>
      </c>
    </row>
    <row r="4767" spans="1:15" x14ac:dyDescent="0.25">
      <c r="A4767" s="2">
        <v>45114.986701388887</v>
      </c>
      <c r="B4767">
        <f t="shared" si="148"/>
        <v>7</v>
      </c>
      <c r="C4767">
        <f t="shared" si="149"/>
        <v>7</v>
      </c>
      <c r="D4767" s="2">
        <f>DATE(2023,KB_s[[#This Row],[Monat]],KB_s[[#This Row],[Tag]])</f>
        <v>45114</v>
      </c>
      <c r="E4767" s="3">
        <f>WEEKNUM(KB_s[[#This Row],[kill_datetime]],2)</f>
        <v>28</v>
      </c>
      <c r="F4767" t="s">
        <v>22</v>
      </c>
      <c r="G4767" t="s">
        <v>13</v>
      </c>
      <c r="H4767" t="s">
        <v>23</v>
      </c>
      <c r="I4767" t="s">
        <v>20</v>
      </c>
      <c r="J4767" t="s">
        <v>90</v>
      </c>
      <c r="K4767" t="s">
        <v>36</v>
      </c>
      <c r="L4767" t="s">
        <v>257</v>
      </c>
      <c r="M4767" t="s">
        <v>38</v>
      </c>
      <c r="N4767" s="1">
        <v>66101978.460000001</v>
      </c>
      <c r="O4767" s="1">
        <v>50839921.119999997</v>
      </c>
    </row>
    <row r="4768" spans="1:15" x14ac:dyDescent="0.25">
      <c r="A4768" s="2">
        <v>45114.987905092596</v>
      </c>
      <c r="B4768">
        <f t="shared" si="148"/>
        <v>7</v>
      </c>
      <c r="C4768">
        <f t="shared" si="149"/>
        <v>7</v>
      </c>
      <c r="D4768" s="2">
        <f>DATE(2023,KB_s[[#This Row],[Monat]],KB_s[[#This Row],[Tag]])</f>
        <v>45114</v>
      </c>
      <c r="E4768" s="3">
        <f>WEEKNUM(KB_s[[#This Row],[kill_datetime]],2)</f>
        <v>28</v>
      </c>
      <c r="F4768" t="s">
        <v>646</v>
      </c>
      <c r="G4768" t="s">
        <v>60</v>
      </c>
      <c r="H4768" t="s">
        <v>513</v>
      </c>
      <c r="I4768" t="s">
        <v>27</v>
      </c>
      <c r="J4768" t="s">
        <v>379</v>
      </c>
      <c r="K4768" t="s">
        <v>52</v>
      </c>
      <c r="L4768" t="s">
        <v>257</v>
      </c>
      <c r="M4768" t="s">
        <v>38</v>
      </c>
      <c r="N4768" s="1">
        <v>449131770.47000003</v>
      </c>
      <c r="O4768" s="1">
        <v>263397088.59</v>
      </c>
    </row>
    <row r="4769" spans="1:15" x14ac:dyDescent="0.25">
      <c r="A4769" s="2">
        <v>45114.988969907405</v>
      </c>
      <c r="B4769">
        <f t="shared" si="148"/>
        <v>7</v>
      </c>
      <c r="C4769">
        <f t="shared" si="149"/>
        <v>7</v>
      </c>
      <c r="D4769" s="2">
        <f>DATE(2023,KB_s[[#This Row],[Monat]],KB_s[[#This Row],[Tag]])</f>
        <v>45114</v>
      </c>
      <c r="E4769" s="3">
        <f>WEEKNUM(KB_s[[#This Row],[kill_datetime]],2)</f>
        <v>28</v>
      </c>
      <c r="F4769" t="s">
        <v>362</v>
      </c>
      <c r="G4769" t="s">
        <v>60</v>
      </c>
      <c r="H4769" t="s">
        <v>144</v>
      </c>
      <c r="I4769" t="s">
        <v>27</v>
      </c>
      <c r="J4769" t="s">
        <v>379</v>
      </c>
      <c r="K4769" t="s">
        <v>52</v>
      </c>
      <c r="L4769" t="s">
        <v>257</v>
      </c>
      <c r="M4769" t="s">
        <v>38</v>
      </c>
      <c r="N4769" s="1">
        <v>475723108.23000002</v>
      </c>
      <c r="O4769" s="1">
        <v>267826549.78999999</v>
      </c>
    </row>
    <row r="4770" spans="1:15" x14ac:dyDescent="0.25">
      <c r="A4770" s="2">
        <v>45114.989745370367</v>
      </c>
      <c r="B4770">
        <f t="shared" si="148"/>
        <v>7</v>
      </c>
      <c r="C4770">
        <f t="shared" si="149"/>
        <v>7</v>
      </c>
      <c r="D4770" s="2">
        <f>DATE(2023,KB_s[[#This Row],[Monat]],KB_s[[#This Row],[Tag]])</f>
        <v>45114</v>
      </c>
      <c r="E4770" s="3">
        <f>WEEKNUM(KB_s[[#This Row],[kill_datetime]],2)</f>
        <v>28</v>
      </c>
      <c r="F4770" t="s">
        <v>521</v>
      </c>
      <c r="G4770" t="s">
        <v>60</v>
      </c>
      <c r="H4770" t="s">
        <v>144</v>
      </c>
      <c r="I4770" t="s">
        <v>27</v>
      </c>
      <c r="J4770" t="s">
        <v>379</v>
      </c>
      <c r="K4770" t="s">
        <v>52</v>
      </c>
      <c r="L4770" t="s">
        <v>257</v>
      </c>
      <c r="M4770" t="s">
        <v>38</v>
      </c>
      <c r="N4770" s="1">
        <v>432146147.56999999</v>
      </c>
      <c r="O4770" s="1">
        <v>290310892.24000001</v>
      </c>
    </row>
    <row r="4771" spans="1:15" x14ac:dyDescent="0.25">
      <c r="A4771" s="2">
        <v>45114.99009259259</v>
      </c>
      <c r="B4771">
        <f t="shared" si="148"/>
        <v>7</v>
      </c>
      <c r="C4771">
        <f t="shared" si="149"/>
        <v>7</v>
      </c>
      <c r="D4771" s="2">
        <f>DATE(2023,KB_s[[#This Row],[Monat]],KB_s[[#This Row],[Tag]])</f>
        <v>45114</v>
      </c>
      <c r="E4771" s="3">
        <f>WEEKNUM(KB_s[[#This Row],[kill_datetime]],2)</f>
        <v>28</v>
      </c>
      <c r="F4771" t="s">
        <v>473</v>
      </c>
      <c r="G4771" t="s">
        <v>60</v>
      </c>
      <c r="H4771" t="s">
        <v>171</v>
      </c>
      <c r="I4771" t="s">
        <v>27</v>
      </c>
      <c r="J4771" t="s">
        <v>379</v>
      </c>
      <c r="K4771" t="s">
        <v>52</v>
      </c>
      <c r="L4771" t="s">
        <v>257</v>
      </c>
      <c r="M4771" t="s">
        <v>38</v>
      </c>
      <c r="N4771" s="1">
        <v>496841910.00999999</v>
      </c>
      <c r="O4771" s="1">
        <v>308563159.81</v>
      </c>
    </row>
    <row r="4772" spans="1:15" x14ac:dyDescent="0.25">
      <c r="A4772" s="2">
        <v>45114.991481481484</v>
      </c>
      <c r="B4772">
        <f t="shared" si="148"/>
        <v>7</v>
      </c>
      <c r="C4772">
        <f t="shared" si="149"/>
        <v>7</v>
      </c>
      <c r="D4772" s="2">
        <f>DATE(2023,KB_s[[#This Row],[Monat]],KB_s[[#This Row],[Tag]])</f>
        <v>45114</v>
      </c>
      <c r="E4772" s="3">
        <f>WEEKNUM(KB_s[[#This Row],[kill_datetime]],2)</f>
        <v>28</v>
      </c>
      <c r="F4772" t="s">
        <v>171</v>
      </c>
      <c r="G4772" t="s">
        <v>27</v>
      </c>
      <c r="H4772" t="s">
        <v>463</v>
      </c>
      <c r="I4772" t="s">
        <v>60</v>
      </c>
      <c r="J4772" t="s">
        <v>35</v>
      </c>
      <c r="K4772" t="s">
        <v>36</v>
      </c>
      <c r="L4772" t="s">
        <v>257</v>
      </c>
      <c r="M4772" t="s">
        <v>38</v>
      </c>
      <c r="N4772" s="1">
        <v>40721630.090000004</v>
      </c>
      <c r="O4772" s="1">
        <v>23971419.850000001</v>
      </c>
    </row>
    <row r="4773" spans="1:15" x14ac:dyDescent="0.25">
      <c r="A4773" s="2">
        <v>45114.991990740738</v>
      </c>
      <c r="B4773">
        <f t="shared" si="148"/>
        <v>7</v>
      </c>
      <c r="C4773">
        <f t="shared" si="149"/>
        <v>7</v>
      </c>
      <c r="D4773" s="2">
        <f>DATE(2023,KB_s[[#This Row],[Monat]],KB_s[[#This Row],[Tag]])</f>
        <v>45114</v>
      </c>
      <c r="E4773" s="3">
        <f>WEEKNUM(KB_s[[#This Row],[kill_datetime]],2)</f>
        <v>28</v>
      </c>
      <c r="F4773" t="s">
        <v>615</v>
      </c>
      <c r="G4773" t="s">
        <v>60</v>
      </c>
      <c r="H4773" t="s">
        <v>144</v>
      </c>
      <c r="I4773" t="s">
        <v>27</v>
      </c>
      <c r="J4773" t="s">
        <v>200</v>
      </c>
      <c r="K4773" t="s">
        <v>17</v>
      </c>
      <c r="L4773" t="s">
        <v>257</v>
      </c>
      <c r="M4773" t="s">
        <v>38</v>
      </c>
      <c r="N4773" s="1">
        <v>9406131.0299999993</v>
      </c>
      <c r="O4773" s="1">
        <v>5401757.8799999999</v>
      </c>
    </row>
    <row r="4774" spans="1:15" x14ac:dyDescent="0.25">
      <c r="A4774" s="2">
        <v>45114.992569444446</v>
      </c>
      <c r="B4774">
        <f t="shared" si="148"/>
        <v>7</v>
      </c>
      <c r="C4774">
        <f t="shared" si="149"/>
        <v>7</v>
      </c>
      <c r="D4774" s="2">
        <f>DATE(2023,KB_s[[#This Row],[Monat]],KB_s[[#This Row],[Tag]])</f>
        <v>45114</v>
      </c>
      <c r="E4774" s="3">
        <f>WEEKNUM(KB_s[[#This Row],[kill_datetime]],2)</f>
        <v>28</v>
      </c>
      <c r="F4774" t="s">
        <v>603</v>
      </c>
      <c r="G4774" t="s">
        <v>15</v>
      </c>
      <c r="H4774" t="s">
        <v>479</v>
      </c>
      <c r="I4774" t="s">
        <v>13</v>
      </c>
      <c r="J4774" t="s">
        <v>454</v>
      </c>
      <c r="K4774" t="s">
        <v>52</v>
      </c>
      <c r="L4774" t="s">
        <v>257</v>
      </c>
      <c r="M4774" t="s">
        <v>38</v>
      </c>
      <c r="N4774" s="1">
        <v>187318065.24000001</v>
      </c>
      <c r="O4774" s="1">
        <v>63792237.240000002</v>
      </c>
    </row>
    <row r="4775" spans="1:15" x14ac:dyDescent="0.25">
      <c r="A4775" s="2">
        <v>45114.993761574071</v>
      </c>
      <c r="B4775">
        <f t="shared" si="148"/>
        <v>7</v>
      </c>
      <c r="C4775">
        <f t="shared" si="149"/>
        <v>7</v>
      </c>
      <c r="D4775" s="2">
        <f>DATE(2023,KB_s[[#This Row],[Monat]],KB_s[[#This Row],[Tag]])</f>
        <v>45114</v>
      </c>
      <c r="E4775" s="3">
        <f>WEEKNUM(KB_s[[#This Row],[kill_datetime]],2)</f>
        <v>28</v>
      </c>
      <c r="F4775" t="s">
        <v>396</v>
      </c>
      <c r="G4775" t="s">
        <v>15</v>
      </c>
      <c r="H4775" t="s">
        <v>21</v>
      </c>
      <c r="I4775" t="s">
        <v>13</v>
      </c>
      <c r="J4775" t="s">
        <v>379</v>
      </c>
      <c r="K4775" t="s">
        <v>52</v>
      </c>
      <c r="L4775" t="s">
        <v>257</v>
      </c>
      <c r="M4775" t="s">
        <v>38</v>
      </c>
      <c r="N4775" s="1">
        <v>432901118.56999999</v>
      </c>
      <c r="O4775" s="1">
        <v>267940548.30000001</v>
      </c>
    </row>
    <row r="4776" spans="1:15" x14ac:dyDescent="0.25">
      <c r="A4776" s="2">
        <v>45114.994722222225</v>
      </c>
      <c r="B4776">
        <f t="shared" si="148"/>
        <v>7</v>
      </c>
      <c r="C4776">
        <f t="shared" si="149"/>
        <v>7</v>
      </c>
      <c r="D4776" s="2">
        <f>DATE(2023,KB_s[[#This Row],[Monat]],KB_s[[#This Row],[Tag]])</f>
        <v>45114</v>
      </c>
      <c r="E4776" s="3">
        <f>WEEKNUM(KB_s[[#This Row],[kill_datetime]],2)</f>
        <v>28</v>
      </c>
      <c r="F4776" t="s">
        <v>82</v>
      </c>
      <c r="G4776" t="s">
        <v>20</v>
      </c>
      <c r="H4776" t="s">
        <v>144</v>
      </c>
      <c r="I4776" t="s">
        <v>27</v>
      </c>
      <c r="J4776" t="s">
        <v>90</v>
      </c>
      <c r="K4776" t="s">
        <v>36</v>
      </c>
      <c r="L4776" t="s">
        <v>257</v>
      </c>
      <c r="M4776" t="s">
        <v>38</v>
      </c>
      <c r="N4776" s="1">
        <v>65950860.369999997</v>
      </c>
      <c r="O4776" s="1">
        <v>41252342.890000001</v>
      </c>
    </row>
    <row r="4777" spans="1:15" x14ac:dyDescent="0.25">
      <c r="A4777" s="2">
        <v>45114.995185185187</v>
      </c>
      <c r="B4777">
        <f t="shared" si="148"/>
        <v>7</v>
      </c>
      <c r="C4777">
        <f t="shared" si="149"/>
        <v>7</v>
      </c>
      <c r="D4777" s="2">
        <f>DATE(2023,KB_s[[#This Row],[Monat]],KB_s[[#This Row],[Tag]])</f>
        <v>45114</v>
      </c>
      <c r="E4777" s="3">
        <f>WEEKNUM(KB_s[[#This Row],[kill_datetime]],2)</f>
        <v>28</v>
      </c>
      <c r="F4777" t="s">
        <v>277</v>
      </c>
      <c r="G4777" t="s">
        <v>20</v>
      </c>
      <c r="H4777" t="s">
        <v>164</v>
      </c>
      <c r="I4777" t="s">
        <v>13</v>
      </c>
      <c r="J4777" t="s">
        <v>39</v>
      </c>
      <c r="K4777" t="s">
        <v>32</v>
      </c>
      <c r="L4777" t="s">
        <v>257</v>
      </c>
      <c r="M4777" t="s">
        <v>38</v>
      </c>
      <c r="N4777" s="1">
        <v>25150719.25</v>
      </c>
      <c r="O4777" s="1">
        <v>11126841.84</v>
      </c>
    </row>
    <row r="4778" spans="1:15" x14ac:dyDescent="0.25">
      <c r="A4778" s="2">
        <v>45114.995787037034</v>
      </c>
      <c r="B4778">
        <f t="shared" si="148"/>
        <v>7</v>
      </c>
      <c r="C4778">
        <f t="shared" si="149"/>
        <v>7</v>
      </c>
      <c r="D4778" s="2">
        <f>DATE(2023,KB_s[[#This Row],[Monat]],KB_s[[#This Row],[Tag]])</f>
        <v>45114</v>
      </c>
      <c r="E4778" s="3">
        <f>WEEKNUM(KB_s[[#This Row],[kill_datetime]],2)</f>
        <v>28</v>
      </c>
      <c r="F4778" t="s">
        <v>396</v>
      </c>
      <c r="G4778" t="s">
        <v>15</v>
      </c>
      <c r="H4778" t="s">
        <v>246</v>
      </c>
      <c r="I4778" t="s">
        <v>13</v>
      </c>
      <c r="J4778" t="s">
        <v>379</v>
      </c>
      <c r="K4778" t="s">
        <v>52</v>
      </c>
      <c r="L4778" t="s">
        <v>257</v>
      </c>
      <c r="M4778" t="s">
        <v>38</v>
      </c>
      <c r="N4778" s="1">
        <v>417015556.42000002</v>
      </c>
      <c r="O4778" s="1">
        <v>236973088.19</v>
      </c>
    </row>
    <row r="4779" spans="1:15" x14ac:dyDescent="0.25">
      <c r="A4779" s="2">
        <v>45114.995798611111</v>
      </c>
      <c r="B4779">
        <f t="shared" si="148"/>
        <v>7</v>
      </c>
      <c r="C4779">
        <f t="shared" si="149"/>
        <v>7</v>
      </c>
      <c r="D4779" s="2">
        <f>DATE(2023,KB_s[[#This Row],[Monat]],KB_s[[#This Row],[Tag]])</f>
        <v>45114</v>
      </c>
      <c r="E4779" s="3">
        <f>WEEKNUM(KB_s[[#This Row],[kill_datetime]],2)</f>
        <v>28</v>
      </c>
      <c r="F4779" t="s">
        <v>23</v>
      </c>
      <c r="G4779" t="s">
        <v>20</v>
      </c>
      <c r="H4779" t="s">
        <v>231</v>
      </c>
      <c r="I4779" t="s">
        <v>13</v>
      </c>
      <c r="J4779" t="s">
        <v>379</v>
      </c>
      <c r="K4779" t="s">
        <v>52</v>
      </c>
      <c r="L4779" t="s">
        <v>257</v>
      </c>
      <c r="M4779" t="s">
        <v>38</v>
      </c>
      <c r="N4779" s="1">
        <v>477222741.31</v>
      </c>
      <c r="O4779" s="1">
        <v>255574853.78999999</v>
      </c>
    </row>
    <row r="4780" spans="1:15" x14ac:dyDescent="0.25">
      <c r="A4780" s="2">
        <v>45114.995856481481</v>
      </c>
      <c r="B4780">
        <f t="shared" si="148"/>
        <v>7</v>
      </c>
      <c r="C4780">
        <f t="shared" si="149"/>
        <v>7</v>
      </c>
      <c r="D4780" s="2">
        <f>DATE(2023,KB_s[[#This Row],[Monat]],KB_s[[#This Row],[Tag]])</f>
        <v>45114</v>
      </c>
      <c r="E4780" s="3">
        <f>WEEKNUM(KB_s[[#This Row],[kill_datetime]],2)</f>
        <v>28</v>
      </c>
      <c r="F4780" t="s">
        <v>82</v>
      </c>
      <c r="G4780" t="s">
        <v>20</v>
      </c>
      <c r="H4780" t="s">
        <v>21</v>
      </c>
      <c r="I4780" t="s">
        <v>13</v>
      </c>
      <c r="J4780" t="s">
        <v>226</v>
      </c>
      <c r="K4780" t="s">
        <v>52</v>
      </c>
      <c r="L4780" t="s">
        <v>257</v>
      </c>
      <c r="M4780" t="s">
        <v>38</v>
      </c>
      <c r="N4780" s="1">
        <v>265963883.81999999</v>
      </c>
      <c r="O4780" s="1">
        <v>85826227.450000003</v>
      </c>
    </row>
    <row r="4781" spans="1:15" x14ac:dyDescent="0.25">
      <c r="A4781" s="2">
        <v>45114.996377314812</v>
      </c>
      <c r="B4781">
        <f t="shared" si="148"/>
        <v>7</v>
      </c>
      <c r="C4781">
        <f t="shared" si="149"/>
        <v>7</v>
      </c>
      <c r="D4781" s="2">
        <f>DATE(2023,KB_s[[#This Row],[Monat]],KB_s[[#This Row],[Tag]])</f>
        <v>45114</v>
      </c>
      <c r="E4781" s="3">
        <f>WEEKNUM(KB_s[[#This Row],[kill_datetime]],2)</f>
        <v>28</v>
      </c>
      <c r="F4781" t="s">
        <v>23</v>
      </c>
      <c r="G4781" t="s">
        <v>20</v>
      </c>
      <c r="H4781" t="s">
        <v>553</v>
      </c>
      <c r="I4781" t="s">
        <v>27</v>
      </c>
      <c r="J4781" t="s">
        <v>448</v>
      </c>
      <c r="K4781" t="s">
        <v>32</v>
      </c>
      <c r="L4781" t="s">
        <v>257</v>
      </c>
      <c r="M4781" t="s">
        <v>38</v>
      </c>
      <c r="N4781" s="1">
        <v>18820442.989999998</v>
      </c>
      <c r="O4781" s="1">
        <v>8311769.2400000002</v>
      </c>
    </row>
    <row r="4782" spans="1:15" x14ac:dyDescent="0.25">
      <c r="A4782" s="2">
        <v>45114.996458333335</v>
      </c>
      <c r="B4782">
        <f t="shared" si="148"/>
        <v>7</v>
      </c>
      <c r="C4782">
        <f t="shared" si="149"/>
        <v>7</v>
      </c>
      <c r="D4782" s="2">
        <f>DATE(2023,KB_s[[#This Row],[Monat]],KB_s[[#This Row],[Tag]])</f>
        <v>45114</v>
      </c>
      <c r="E4782" s="3">
        <f>WEEKNUM(KB_s[[#This Row],[kill_datetime]],2)</f>
        <v>28</v>
      </c>
      <c r="F4782" t="s">
        <v>283</v>
      </c>
      <c r="G4782" t="s">
        <v>15</v>
      </c>
      <c r="H4782" t="s">
        <v>406</v>
      </c>
      <c r="I4782" t="s">
        <v>13</v>
      </c>
      <c r="J4782" t="s">
        <v>379</v>
      </c>
      <c r="K4782" t="s">
        <v>52</v>
      </c>
      <c r="L4782" t="s">
        <v>257</v>
      </c>
      <c r="M4782" t="s">
        <v>38</v>
      </c>
      <c r="N4782" s="1">
        <v>431230710.94</v>
      </c>
      <c r="O4782" s="1">
        <v>276393661.98000002</v>
      </c>
    </row>
    <row r="4783" spans="1:15" x14ac:dyDescent="0.25">
      <c r="A4783" s="2">
        <v>45114.997546296298</v>
      </c>
      <c r="B4783">
        <f t="shared" si="148"/>
        <v>7</v>
      </c>
      <c r="C4783">
        <f t="shared" si="149"/>
        <v>7</v>
      </c>
      <c r="D4783" s="2">
        <f>DATE(2023,KB_s[[#This Row],[Monat]],KB_s[[#This Row],[Tag]])</f>
        <v>45114</v>
      </c>
      <c r="E4783" s="3">
        <f>WEEKNUM(KB_s[[#This Row],[kill_datetime]],2)</f>
        <v>28</v>
      </c>
      <c r="F4783" t="s">
        <v>76</v>
      </c>
      <c r="G4783" t="s">
        <v>13</v>
      </c>
      <c r="H4783" t="s">
        <v>40</v>
      </c>
      <c r="I4783" t="s">
        <v>20</v>
      </c>
      <c r="J4783" t="s">
        <v>80</v>
      </c>
      <c r="K4783" t="s">
        <v>36</v>
      </c>
      <c r="L4783" t="s">
        <v>257</v>
      </c>
      <c r="M4783" t="s">
        <v>38</v>
      </c>
      <c r="N4783" s="1">
        <v>67397506.049999997</v>
      </c>
      <c r="O4783" s="1">
        <v>54261406.880000003</v>
      </c>
    </row>
    <row r="4784" spans="1:15" x14ac:dyDescent="0.25">
      <c r="A4784" s="2">
        <v>45114.997731481482</v>
      </c>
      <c r="B4784">
        <f t="shared" si="148"/>
        <v>7</v>
      </c>
      <c r="C4784">
        <f t="shared" si="149"/>
        <v>7</v>
      </c>
      <c r="D4784" s="2">
        <f>DATE(2023,KB_s[[#This Row],[Monat]],KB_s[[#This Row],[Tag]])</f>
        <v>45114</v>
      </c>
      <c r="E4784" s="3">
        <f>WEEKNUM(KB_s[[#This Row],[kill_datetime]],2)</f>
        <v>28</v>
      </c>
      <c r="F4784" t="s">
        <v>606</v>
      </c>
      <c r="G4784" t="s">
        <v>15</v>
      </c>
      <c r="H4784" t="s">
        <v>21</v>
      </c>
      <c r="I4784" t="s">
        <v>13</v>
      </c>
      <c r="J4784" t="s">
        <v>379</v>
      </c>
      <c r="K4784" t="s">
        <v>52</v>
      </c>
      <c r="L4784" t="s">
        <v>257</v>
      </c>
      <c r="M4784" t="s">
        <v>38</v>
      </c>
      <c r="N4784" s="1">
        <v>448642063.83999997</v>
      </c>
      <c r="O4784" s="1">
        <v>232385656.31999999</v>
      </c>
    </row>
    <row r="4785" spans="1:15" x14ac:dyDescent="0.25">
      <c r="A4785" s="2">
        <v>45114.999305555553</v>
      </c>
      <c r="B4785">
        <f t="shared" si="148"/>
        <v>7</v>
      </c>
      <c r="C4785">
        <f t="shared" si="149"/>
        <v>7</v>
      </c>
      <c r="D4785" s="2">
        <f>DATE(2023,KB_s[[#This Row],[Monat]],KB_s[[#This Row],[Tag]])</f>
        <v>45114</v>
      </c>
      <c r="E4785" s="3">
        <f>WEEKNUM(KB_s[[#This Row],[kill_datetime]],2)</f>
        <v>28</v>
      </c>
      <c r="F4785" t="s">
        <v>81</v>
      </c>
      <c r="G4785" t="s">
        <v>20</v>
      </c>
      <c r="H4785" t="s">
        <v>22</v>
      </c>
      <c r="I4785" t="s">
        <v>13</v>
      </c>
      <c r="J4785" t="s">
        <v>233</v>
      </c>
      <c r="K4785" t="s">
        <v>17</v>
      </c>
      <c r="L4785" t="s">
        <v>257</v>
      </c>
      <c r="M4785" t="s">
        <v>38</v>
      </c>
      <c r="N4785" s="1">
        <v>893215.21</v>
      </c>
      <c r="O4785" s="1">
        <v>759570.37</v>
      </c>
    </row>
    <row r="4786" spans="1:15" x14ac:dyDescent="0.25">
      <c r="A4786" s="2">
        <v>45115.000879629632</v>
      </c>
      <c r="B4786">
        <f t="shared" si="148"/>
        <v>8</v>
      </c>
      <c r="C4786">
        <f t="shared" si="149"/>
        <v>7</v>
      </c>
      <c r="D4786" s="2">
        <f>DATE(2023,KB_s[[#This Row],[Monat]],KB_s[[#This Row],[Tag]])</f>
        <v>45115</v>
      </c>
      <c r="E4786" s="3">
        <f>WEEKNUM(KB_s[[#This Row],[kill_datetime]],2)</f>
        <v>28</v>
      </c>
      <c r="F4786" t="s">
        <v>342</v>
      </c>
      <c r="G4786" t="s">
        <v>20</v>
      </c>
      <c r="H4786" t="s">
        <v>21</v>
      </c>
      <c r="I4786" t="s">
        <v>13</v>
      </c>
      <c r="J4786" t="s">
        <v>90</v>
      </c>
      <c r="K4786" t="s">
        <v>36</v>
      </c>
      <c r="L4786" t="s">
        <v>257</v>
      </c>
      <c r="M4786" t="s">
        <v>38</v>
      </c>
      <c r="N4786" s="1">
        <v>56148029.850000001</v>
      </c>
      <c r="O4786" s="1">
        <v>39923471.340000004</v>
      </c>
    </row>
    <row r="4787" spans="1:15" x14ac:dyDescent="0.25">
      <c r="A4787" s="2">
        <v>45115.008668981478</v>
      </c>
      <c r="B4787">
        <f t="shared" si="148"/>
        <v>8</v>
      </c>
      <c r="C4787">
        <f t="shared" si="149"/>
        <v>7</v>
      </c>
      <c r="D4787" s="2">
        <f>DATE(2023,KB_s[[#This Row],[Monat]],KB_s[[#This Row],[Tag]])</f>
        <v>45115</v>
      </c>
      <c r="E4787" s="3">
        <f>WEEKNUM(KB_s[[#This Row],[kill_datetime]],2)</f>
        <v>28</v>
      </c>
      <c r="F4787" t="s">
        <v>40</v>
      </c>
      <c r="G4787" t="s">
        <v>20</v>
      </c>
      <c r="H4787" t="s">
        <v>22</v>
      </c>
      <c r="I4787" t="s">
        <v>13</v>
      </c>
      <c r="J4787" t="s">
        <v>56</v>
      </c>
      <c r="K4787" t="s">
        <v>17</v>
      </c>
      <c r="L4787" t="s">
        <v>257</v>
      </c>
      <c r="M4787" t="s">
        <v>38</v>
      </c>
      <c r="N4787" s="1">
        <v>15391841.6</v>
      </c>
      <c r="O4787" s="1">
        <v>10917884.92</v>
      </c>
    </row>
    <row r="4788" spans="1:15" x14ac:dyDescent="0.25">
      <c r="A4788" s="2">
        <v>45115.01803240741</v>
      </c>
      <c r="B4788">
        <f t="shared" si="148"/>
        <v>8</v>
      </c>
      <c r="C4788">
        <f t="shared" si="149"/>
        <v>7</v>
      </c>
      <c r="D4788" s="2">
        <f>DATE(2023,KB_s[[#This Row],[Monat]],KB_s[[#This Row],[Tag]])</f>
        <v>45115</v>
      </c>
      <c r="E4788" s="3">
        <f>WEEKNUM(KB_s[[#This Row],[kill_datetime]],2)</f>
        <v>28</v>
      </c>
      <c r="F4788" t="s">
        <v>40</v>
      </c>
      <c r="G4788" t="s">
        <v>20</v>
      </c>
      <c r="H4788" t="s">
        <v>125</v>
      </c>
      <c r="I4788" t="s">
        <v>27</v>
      </c>
      <c r="J4788" t="s">
        <v>379</v>
      </c>
      <c r="K4788" t="s">
        <v>52</v>
      </c>
      <c r="L4788" t="s">
        <v>257</v>
      </c>
      <c r="M4788" t="s">
        <v>38</v>
      </c>
      <c r="N4788" s="1">
        <v>470441754.99000001</v>
      </c>
      <c r="O4788" s="1">
        <v>291417652.13</v>
      </c>
    </row>
    <row r="4789" spans="1:15" x14ac:dyDescent="0.25">
      <c r="A4789" s="2">
        <v>45115.01803240741</v>
      </c>
      <c r="B4789">
        <f t="shared" si="148"/>
        <v>8</v>
      </c>
      <c r="C4789">
        <f t="shared" si="149"/>
        <v>7</v>
      </c>
      <c r="D4789" s="2">
        <f>DATE(2023,KB_s[[#This Row],[Monat]],KB_s[[#This Row],[Tag]])</f>
        <v>45115</v>
      </c>
      <c r="E4789" s="3">
        <f>WEEKNUM(KB_s[[#This Row],[kill_datetime]],2)</f>
        <v>28</v>
      </c>
      <c r="F4789" t="s">
        <v>23</v>
      </c>
      <c r="G4789" t="s">
        <v>20</v>
      </c>
      <c r="H4789" t="s">
        <v>195</v>
      </c>
      <c r="I4789" t="s">
        <v>27</v>
      </c>
      <c r="J4789" t="s">
        <v>379</v>
      </c>
      <c r="K4789" t="s">
        <v>52</v>
      </c>
      <c r="L4789" t="s">
        <v>257</v>
      </c>
      <c r="M4789" t="s">
        <v>38</v>
      </c>
      <c r="N4789" s="1">
        <v>477030039.47000003</v>
      </c>
      <c r="O4789" s="1">
        <v>281147608.52999997</v>
      </c>
    </row>
    <row r="4790" spans="1:15" x14ac:dyDescent="0.25">
      <c r="A4790" s="2">
        <v>45115.01829861111</v>
      </c>
      <c r="B4790">
        <f t="shared" si="148"/>
        <v>8</v>
      </c>
      <c r="C4790">
        <f t="shared" si="149"/>
        <v>7</v>
      </c>
      <c r="D4790" s="2">
        <f>DATE(2023,KB_s[[#This Row],[Monat]],KB_s[[#This Row],[Tag]])</f>
        <v>45115</v>
      </c>
      <c r="E4790" s="3">
        <f>WEEKNUM(KB_s[[#This Row],[kill_datetime]],2)</f>
        <v>28</v>
      </c>
      <c r="F4790" t="s">
        <v>81</v>
      </c>
      <c r="G4790" t="s">
        <v>20</v>
      </c>
      <c r="H4790" t="s">
        <v>195</v>
      </c>
      <c r="I4790" t="s">
        <v>27</v>
      </c>
      <c r="J4790" t="s">
        <v>379</v>
      </c>
      <c r="K4790" t="s">
        <v>52</v>
      </c>
      <c r="L4790" t="s">
        <v>257</v>
      </c>
      <c r="M4790" t="s">
        <v>38</v>
      </c>
      <c r="N4790" s="1">
        <v>429848200.13999999</v>
      </c>
      <c r="O4790" s="1">
        <v>241019603.41999999</v>
      </c>
    </row>
    <row r="4791" spans="1:15" x14ac:dyDescent="0.25">
      <c r="A4791" s="2">
        <v>45115.018703703703</v>
      </c>
      <c r="B4791">
        <f t="shared" si="148"/>
        <v>8</v>
      </c>
      <c r="C4791">
        <f t="shared" si="149"/>
        <v>7</v>
      </c>
      <c r="D4791" s="2">
        <f>DATE(2023,KB_s[[#This Row],[Monat]],KB_s[[#This Row],[Tag]])</f>
        <v>45115</v>
      </c>
      <c r="E4791" s="3">
        <f>WEEKNUM(KB_s[[#This Row],[kill_datetime]],2)</f>
        <v>28</v>
      </c>
      <c r="F4791" t="s">
        <v>40</v>
      </c>
      <c r="G4791" t="s">
        <v>20</v>
      </c>
      <c r="H4791" t="s">
        <v>70</v>
      </c>
      <c r="I4791" t="s">
        <v>13</v>
      </c>
      <c r="J4791" t="s">
        <v>80</v>
      </c>
      <c r="K4791" t="s">
        <v>36</v>
      </c>
      <c r="L4791" t="s">
        <v>257</v>
      </c>
      <c r="M4791" t="s">
        <v>38</v>
      </c>
      <c r="N4791" s="1">
        <v>65010195.409999996</v>
      </c>
      <c r="O4791" s="1">
        <v>49830690.780000001</v>
      </c>
    </row>
    <row r="4792" spans="1:15" x14ac:dyDescent="0.25">
      <c r="A4792" s="2">
        <v>45115.020949074074</v>
      </c>
      <c r="B4792">
        <f t="shared" si="148"/>
        <v>8</v>
      </c>
      <c r="C4792">
        <f t="shared" si="149"/>
        <v>7</v>
      </c>
      <c r="D4792" s="2">
        <f>DATE(2023,KB_s[[#This Row],[Monat]],KB_s[[#This Row],[Tag]])</f>
        <v>45115</v>
      </c>
      <c r="E4792" s="3">
        <f>WEEKNUM(KB_s[[#This Row],[kill_datetime]],2)</f>
        <v>28</v>
      </c>
      <c r="F4792" t="s">
        <v>354</v>
      </c>
      <c r="G4792" t="s">
        <v>60</v>
      </c>
      <c r="H4792" t="s">
        <v>273</v>
      </c>
      <c r="I4792" t="s">
        <v>13</v>
      </c>
      <c r="J4792" t="s">
        <v>379</v>
      </c>
      <c r="K4792" t="s">
        <v>52</v>
      </c>
      <c r="L4792" t="s">
        <v>257</v>
      </c>
      <c r="M4792" t="s">
        <v>38</v>
      </c>
      <c r="N4792" s="1">
        <v>484260505.08999997</v>
      </c>
      <c r="O4792" s="1">
        <v>283033776.04000002</v>
      </c>
    </row>
    <row r="4793" spans="1:15" x14ac:dyDescent="0.25">
      <c r="A4793" s="2">
        <v>45115.021041666667</v>
      </c>
      <c r="B4793">
        <f t="shared" si="148"/>
        <v>8</v>
      </c>
      <c r="C4793">
        <f t="shared" si="149"/>
        <v>7</v>
      </c>
      <c r="D4793" s="2">
        <f>DATE(2023,KB_s[[#This Row],[Monat]],KB_s[[#This Row],[Tag]])</f>
        <v>45115</v>
      </c>
      <c r="E4793" s="3">
        <f>WEEKNUM(KB_s[[#This Row],[kill_datetime]],2)</f>
        <v>28</v>
      </c>
      <c r="F4793" t="s">
        <v>23</v>
      </c>
      <c r="G4793" t="s">
        <v>20</v>
      </c>
      <c r="H4793" t="s">
        <v>237</v>
      </c>
      <c r="I4793" t="s">
        <v>13</v>
      </c>
      <c r="J4793" t="s">
        <v>379</v>
      </c>
      <c r="K4793" t="s">
        <v>52</v>
      </c>
      <c r="L4793" t="s">
        <v>257</v>
      </c>
      <c r="M4793" t="s">
        <v>38</v>
      </c>
      <c r="N4793" s="1">
        <v>655132281.41999996</v>
      </c>
      <c r="O4793" s="1">
        <v>377611591.89999998</v>
      </c>
    </row>
    <row r="4794" spans="1:15" x14ac:dyDescent="0.25">
      <c r="A4794" s="2">
        <v>45115.021215277775</v>
      </c>
      <c r="B4794">
        <f t="shared" si="148"/>
        <v>8</v>
      </c>
      <c r="C4794">
        <f t="shared" si="149"/>
        <v>7</v>
      </c>
      <c r="D4794" s="2">
        <f>DATE(2023,KB_s[[#This Row],[Monat]],KB_s[[#This Row],[Tag]])</f>
        <v>45115</v>
      </c>
      <c r="E4794" s="3">
        <f>WEEKNUM(KB_s[[#This Row],[kill_datetime]],2)</f>
        <v>28</v>
      </c>
      <c r="F4794" t="s">
        <v>64</v>
      </c>
      <c r="G4794" t="s">
        <v>20</v>
      </c>
      <c r="H4794" t="s">
        <v>237</v>
      </c>
      <c r="I4794" t="s">
        <v>13</v>
      </c>
      <c r="J4794" t="s">
        <v>527</v>
      </c>
      <c r="K4794" t="s">
        <v>17</v>
      </c>
      <c r="L4794" t="s">
        <v>257</v>
      </c>
      <c r="M4794" t="s">
        <v>38</v>
      </c>
      <c r="N4794" s="1">
        <v>86714768.200000003</v>
      </c>
      <c r="O4794" s="1">
        <v>60942181.039999999</v>
      </c>
    </row>
    <row r="4795" spans="1:15" x14ac:dyDescent="0.25">
      <c r="A4795" s="2">
        <v>45115.037939814814</v>
      </c>
      <c r="B4795">
        <f t="shared" si="148"/>
        <v>8</v>
      </c>
      <c r="C4795">
        <f t="shared" si="149"/>
        <v>7</v>
      </c>
      <c r="D4795" s="2">
        <f>DATE(2023,KB_s[[#This Row],[Monat]],KB_s[[#This Row],[Tag]])</f>
        <v>45115</v>
      </c>
      <c r="E4795" s="3">
        <f>WEEKNUM(KB_s[[#This Row],[kill_datetime]],2)</f>
        <v>28</v>
      </c>
      <c r="F4795" t="s">
        <v>75</v>
      </c>
      <c r="G4795" t="s">
        <v>60</v>
      </c>
      <c r="H4795" t="s">
        <v>171</v>
      </c>
      <c r="I4795" t="s">
        <v>27</v>
      </c>
      <c r="J4795" t="s">
        <v>79</v>
      </c>
      <c r="K4795" t="s">
        <v>25</v>
      </c>
      <c r="L4795" t="s">
        <v>257</v>
      </c>
      <c r="M4795" t="s">
        <v>38</v>
      </c>
      <c r="N4795" s="1">
        <v>7153271.2699999996</v>
      </c>
      <c r="O4795" s="1">
        <v>3106090.53</v>
      </c>
    </row>
    <row r="4796" spans="1:15" x14ac:dyDescent="0.25">
      <c r="A4796" s="2">
        <v>45115.040659722225</v>
      </c>
      <c r="B4796">
        <f t="shared" si="148"/>
        <v>8</v>
      </c>
      <c r="C4796">
        <f t="shared" si="149"/>
        <v>7</v>
      </c>
      <c r="D4796" s="2">
        <f>DATE(2023,KB_s[[#This Row],[Monat]],KB_s[[#This Row],[Tag]])</f>
        <v>45115</v>
      </c>
      <c r="E4796" s="3">
        <f>WEEKNUM(KB_s[[#This Row],[kill_datetime]],2)</f>
        <v>28</v>
      </c>
      <c r="F4796" t="s">
        <v>198</v>
      </c>
      <c r="G4796" t="s">
        <v>20</v>
      </c>
      <c r="H4796" t="s">
        <v>205</v>
      </c>
      <c r="I4796" t="s">
        <v>13</v>
      </c>
      <c r="J4796" t="s">
        <v>73</v>
      </c>
      <c r="K4796" t="s">
        <v>32</v>
      </c>
      <c r="L4796" t="s">
        <v>206</v>
      </c>
      <c r="M4796" t="s">
        <v>78</v>
      </c>
      <c r="N4796" s="1">
        <v>17813314.41</v>
      </c>
      <c r="O4796" s="1">
        <v>5488538.3200000003</v>
      </c>
    </row>
    <row r="4797" spans="1:15" x14ac:dyDescent="0.25">
      <c r="A4797" s="2">
        <v>45115.046516203707</v>
      </c>
      <c r="B4797">
        <f t="shared" si="148"/>
        <v>8</v>
      </c>
      <c r="C4797">
        <f t="shared" si="149"/>
        <v>7</v>
      </c>
      <c r="D4797" s="2">
        <f>DATE(2023,KB_s[[#This Row],[Monat]],KB_s[[#This Row],[Tag]])</f>
        <v>45115</v>
      </c>
      <c r="E4797" s="3">
        <f>WEEKNUM(KB_s[[#This Row],[kill_datetime]],2)</f>
        <v>28</v>
      </c>
      <c r="F4797" t="s">
        <v>535</v>
      </c>
      <c r="G4797" t="s">
        <v>13</v>
      </c>
      <c r="H4797" t="s">
        <v>97</v>
      </c>
      <c r="I4797" t="s">
        <v>20</v>
      </c>
      <c r="J4797" t="s">
        <v>74</v>
      </c>
      <c r="K4797" t="s">
        <v>17</v>
      </c>
      <c r="L4797" t="s">
        <v>58</v>
      </c>
      <c r="M4797" t="s">
        <v>11</v>
      </c>
      <c r="N4797" s="1">
        <v>76152853.349999994</v>
      </c>
      <c r="O4797" s="1">
        <v>22620969.300000001</v>
      </c>
    </row>
    <row r="4798" spans="1:15" x14ac:dyDescent="0.25">
      <c r="A4798" s="2">
        <v>45115.074895833335</v>
      </c>
      <c r="B4798">
        <f t="shared" si="148"/>
        <v>8</v>
      </c>
      <c r="C4798">
        <f t="shared" si="149"/>
        <v>7</v>
      </c>
      <c r="D4798" s="2">
        <f>DATE(2023,KB_s[[#This Row],[Monat]],KB_s[[#This Row],[Tag]])</f>
        <v>45115</v>
      </c>
      <c r="E4798" s="3">
        <f>WEEKNUM(KB_s[[#This Row],[kill_datetime]],2)</f>
        <v>28</v>
      </c>
      <c r="F4798" t="s">
        <v>75</v>
      </c>
      <c r="G4798" t="s">
        <v>60</v>
      </c>
      <c r="H4798" t="s">
        <v>310</v>
      </c>
      <c r="I4798" t="s">
        <v>13</v>
      </c>
      <c r="J4798" t="s">
        <v>137</v>
      </c>
      <c r="K4798" t="s">
        <v>17</v>
      </c>
      <c r="L4798" t="s">
        <v>257</v>
      </c>
      <c r="M4798" t="s">
        <v>38</v>
      </c>
      <c r="N4798" s="1">
        <v>1037204.25</v>
      </c>
      <c r="O4798" s="1">
        <v>845499.59</v>
      </c>
    </row>
    <row r="4799" spans="1:15" x14ac:dyDescent="0.25">
      <c r="A4799" s="2">
        <v>45115.075138888889</v>
      </c>
      <c r="B4799">
        <f t="shared" si="148"/>
        <v>8</v>
      </c>
      <c r="C4799">
        <f t="shared" si="149"/>
        <v>7</v>
      </c>
      <c r="D4799" s="2">
        <f>DATE(2023,KB_s[[#This Row],[Monat]],KB_s[[#This Row],[Tag]])</f>
        <v>45115</v>
      </c>
      <c r="E4799" s="3">
        <f>WEEKNUM(KB_s[[#This Row],[kill_datetime]],2)</f>
        <v>28</v>
      </c>
      <c r="F4799" t="s">
        <v>75</v>
      </c>
      <c r="G4799" t="s">
        <v>60</v>
      </c>
      <c r="H4799" t="s">
        <v>556</v>
      </c>
      <c r="I4799" t="s">
        <v>13</v>
      </c>
      <c r="J4799" t="s">
        <v>95</v>
      </c>
      <c r="K4799" t="s">
        <v>25</v>
      </c>
      <c r="L4799" t="s">
        <v>257</v>
      </c>
      <c r="M4799" t="s">
        <v>38</v>
      </c>
      <c r="N4799" s="1">
        <v>6984681.4199999999</v>
      </c>
      <c r="O4799" s="1">
        <v>3515692.02</v>
      </c>
    </row>
    <row r="4800" spans="1:15" x14ac:dyDescent="0.25">
      <c r="A4800" s="2">
        <v>45115.079652777778</v>
      </c>
      <c r="B4800">
        <f t="shared" si="148"/>
        <v>8</v>
      </c>
      <c r="C4800">
        <f t="shared" si="149"/>
        <v>7</v>
      </c>
      <c r="D4800" s="2">
        <f>DATE(2023,KB_s[[#This Row],[Monat]],KB_s[[#This Row],[Tag]])</f>
        <v>45115</v>
      </c>
      <c r="E4800" s="3">
        <f>WEEKNUM(KB_s[[#This Row],[kill_datetime]],2)</f>
        <v>28</v>
      </c>
      <c r="F4800" t="s">
        <v>75</v>
      </c>
      <c r="G4800" t="s">
        <v>60</v>
      </c>
      <c r="H4800" t="s">
        <v>76</v>
      </c>
      <c r="I4800" t="s">
        <v>13</v>
      </c>
      <c r="J4800" t="s">
        <v>90</v>
      </c>
      <c r="K4800" t="s">
        <v>36</v>
      </c>
      <c r="L4800" t="s">
        <v>257</v>
      </c>
      <c r="M4800" t="s">
        <v>38</v>
      </c>
      <c r="N4800" s="1">
        <v>64791290.359999999</v>
      </c>
      <c r="O4800" s="1">
        <v>46955026.770000003</v>
      </c>
    </row>
    <row r="4801" spans="1:15" x14ac:dyDescent="0.25">
      <c r="A4801" s="2">
        <v>45115.079768518517</v>
      </c>
      <c r="B4801">
        <f t="shared" si="148"/>
        <v>8</v>
      </c>
      <c r="C4801">
        <f t="shared" si="149"/>
        <v>7</v>
      </c>
      <c r="D4801" s="2">
        <f>DATE(2023,KB_s[[#This Row],[Monat]],KB_s[[#This Row],[Tag]])</f>
        <v>45115</v>
      </c>
      <c r="E4801" s="3">
        <f>WEEKNUM(KB_s[[#This Row],[kill_datetime]],2)</f>
        <v>28</v>
      </c>
      <c r="F4801" t="s">
        <v>75</v>
      </c>
      <c r="G4801" t="s">
        <v>60</v>
      </c>
      <c r="H4801" t="s">
        <v>70</v>
      </c>
      <c r="I4801" t="s">
        <v>13</v>
      </c>
      <c r="J4801" t="s">
        <v>226</v>
      </c>
      <c r="K4801" t="s">
        <v>52</v>
      </c>
      <c r="L4801" t="s">
        <v>257</v>
      </c>
      <c r="M4801" t="s">
        <v>38</v>
      </c>
      <c r="N4801" s="1">
        <v>272753030.76999998</v>
      </c>
      <c r="O4801" s="1">
        <v>98749574.480000004</v>
      </c>
    </row>
    <row r="4802" spans="1:15" x14ac:dyDescent="0.25">
      <c r="A4802" s="2">
        <v>45115.080925925926</v>
      </c>
      <c r="B4802">
        <f t="shared" ref="B4802:B4865" si="150">DAY(A4802)</f>
        <v>8</v>
      </c>
      <c r="C4802">
        <f t="shared" ref="C4802:C4865" si="151">MONTH(A4802)</f>
        <v>7</v>
      </c>
      <c r="D4802" s="2">
        <f>DATE(2023,KB_s[[#This Row],[Monat]],KB_s[[#This Row],[Tag]])</f>
        <v>45115</v>
      </c>
      <c r="E4802" s="3">
        <f>WEEKNUM(KB_s[[#This Row],[kill_datetime]],2)</f>
        <v>28</v>
      </c>
      <c r="F4802" t="s">
        <v>75</v>
      </c>
      <c r="G4802" t="s">
        <v>60</v>
      </c>
      <c r="H4802" t="s">
        <v>229</v>
      </c>
      <c r="I4802" t="s">
        <v>13</v>
      </c>
      <c r="J4802" t="s">
        <v>80</v>
      </c>
      <c r="K4802" t="s">
        <v>36</v>
      </c>
      <c r="L4802" t="s">
        <v>257</v>
      </c>
      <c r="M4802" t="s">
        <v>38</v>
      </c>
      <c r="N4802" s="1">
        <v>64253742.130000003</v>
      </c>
      <c r="O4802" s="1">
        <v>50039229.380000003</v>
      </c>
    </row>
    <row r="4803" spans="1:15" x14ac:dyDescent="0.25">
      <c r="A4803" s="2">
        <v>45115.086770833332</v>
      </c>
      <c r="B4803">
        <f t="shared" si="150"/>
        <v>8</v>
      </c>
      <c r="C4803">
        <f t="shared" si="151"/>
        <v>7</v>
      </c>
      <c r="D4803" s="2">
        <f>DATE(2023,KB_s[[#This Row],[Monat]],KB_s[[#This Row],[Tag]])</f>
        <v>45115</v>
      </c>
      <c r="E4803" s="3">
        <f>WEEKNUM(KB_s[[#This Row],[kill_datetime]],2)</f>
        <v>28</v>
      </c>
      <c r="F4803" t="s">
        <v>228</v>
      </c>
      <c r="G4803" t="s">
        <v>27</v>
      </c>
      <c r="H4803" t="s">
        <v>75</v>
      </c>
      <c r="I4803" t="s">
        <v>60</v>
      </c>
      <c r="J4803" t="s">
        <v>35</v>
      </c>
      <c r="K4803" t="s">
        <v>36</v>
      </c>
      <c r="L4803" t="s">
        <v>257</v>
      </c>
      <c r="M4803" t="s">
        <v>38</v>
      </c>
      <c r="N4803" s="1">
        <v>48481853.549999997</v>
      </c>
      <c r="O4803" s="1">
        <v>31319483.100000001</v>
      </c>
    </row>
    <row r="4804" spans="1:15" x14ac:dyDescent="0.25">
      <c r="A4804" s="2">
        <v>45115.088113425925</v>
      </c>
      <c r="B4804">
        <f t="shared" si="150"/>
        <v>8</v>
      </c>
      <c r="C4804">
        <f t="shared" si="151"/>
        <v>7</v>
      </c>
      <c r="D4804" s="2">
        <f>DATE(2023,KB_s[[#This Row],[Monat]],KB_s[[#This Row],[Tag]])</f>
        <v>45115</v>
      </c>
      <c r="E4804" s="3">
        <f>WEEKNUM(KB_s[[#This Row],[kill_datetime]],2)</f>
        <v>28</v>
      </c>
      <c r="F4804" t="s">
        <v>75</v>
      </c>
      <c r="G4804" t="s">
        <v>60</v>
      </c>
      <c r="H4804" t="s">
        <v>231</v>
      </c>
      <c r="I4804" t="s">
        <v>13</v>
      </c>
      <c r="J4804" t="s">
        <v>368</v>
      </c>
      <c r="K4804" t="s">
        <v>52</v>
      </c>
      <c r="L4804" t="s">
        <v>257</v>
      </c>
      <c r="M4804" t="s">
        <v>38</v>
      </c>
      <c r="N4804" s="1">
        <v>2025559429.49</v>
      </c>
      <c r="O4804" s="1">
        <v>1487176195.1199999</v>
      </c>
    </row>
    <row r="4805" spans="1:15" x14ac:dyDescent="0.25">
      <c r="A4805" s="2">
        <v>45115.093009259261</v>
      </c>
      <c r="B4805">
        <f t="shared" si="150"/>
        <v>8</v>
      </c>
      <c r="C4805">
        <f t="shared" si="151"/>
        <v>7</v>
      </c>
      <c r="D4805" s="2">
        <f>DATE(2023,KB_s[[#This Row],[Monat]],KB_s[[#This Row],[Tag]])</f>
        <v>45115</v>
      </c>
      <c r="E4805" s="3">
        <f>WEEKNUM(KB_s[[#This Row],[kill_datetime]],2)</f>
        <v>28</v>
      </c>
      <c r="F4805" t="s">
        <v>75</v>
      </c>
      <c r="G4805" t="s">
        <v>60</v>
      </c>
      <c r="H4805" t="s">
        <v>57</v>
      </c>
      <c r="I4805" t="s">
        <v>13</v>
      </c>
      <c r="J4805" t="s">
        <v>106</v>
      </c>
      <c r="K4805" t="s">
        <v>32</v>
      </c>
      <c r="L4805" t="s">
        <v>257</v>
      </c>
      <c r="M4805" t="s">
        <v>38</v>
      </c>
      <c r="N4805" s="1">
        <v>18822911.43</v>
      </c>
      <c r="O4805" s="1">
        <v>10055419.83</v>
      </c>
    </row>
    <row r="4806" spans="1:15" x14ac:dyDescent="0.25">
      <c r="A4806" s="2">
        <v>45115.094618055555</v>
      </c>
      <c r="B4806">
        <f t="shared" si="150"/>
        <v>8</v>
      </c>
      <c r="C4806">
        <f t="shared" si="151"/>
        <v>7</v>
      </c>
      <c r="D4806" s="2">
        <f>DATE(2023,KB_s[[#This Row],[Monat]],KB_s[[#This Row],[Tag]])</f>
        <v>45115</v>
      </c>
      <c r="E4806" s="3">
        <f>WEEKNUM(KB_s[[#This Row],[kill_datetime]],2)</f>
        <v>28</v>
      </c>
      <c r="F4806" t="s">
        <v>75</v>
      </c>
      <c r="G4806" t="s">
        <v>60</v>
      </c>
      <c r="H4806" t="s">
        <v>246</v>
      </c>
      <c r="I4806" t="s">
        <v>13</v>
      </c>
      <c r="J4806" t="s">
        <v>80</v>
      </c>
      <c r="K4806" t="s">
        <v>36</v>
      </c>
      <c r="L4806" t="s">
        <v>257</v>
      </c>
      <c r="M4806" t="s">
        <v>38</v>
      </c>
      <c r="N4806" s="1">
        <v>66496098.57</v>
      </c>
      <c r="O4806" s="1">
        <v>50711958.560000002</v>
      </c>
    </row>
    <row r="4807" spans="1:15" x14ac:dyDescent="0.25">
      <c r="A4807" s="2">
        <v>45115.11577546296</v>
      </c>
      <c r="B4807">
        <f t="shared" si="150"/>
        <v>8</v>
      </c>
      <c r="C4807">
        <f t="shared" si="151"/>
        <v>7</v>
      </c>
      <c r="D4807" s="2">
        <f>DATE(2023,KB_s[[#This Row],[Monat]],KB_s[[#This Row],[Tag]])</f>
        <v>45115</v>
      </c>
      <c r="E4807" s="3">
        <f>WEEKNUM(KB_s[[#This Row],[kill_datetime]],2)</f>
        <v>28</v>
      </c>
      <c r="F4807" t="s">
        <v>283</v>
      </c>
      <c r="G4807" t="s">
        <v>15</v>
      </c>
      <c r="H4807" t="s">
        <v>231</v>
      </c>
      <c r="I4807" t="s">
        <v>13</v>
      </c>
      <c r="J4807" t="s">
        <v>132</v>
      </c>
      <c r="K4807" t="s">
        <v>32</v>
      </c>
      <c r="L4807" t="s">
        <v>206</v>
      </c>
      <c r="M4807" t="s">
        <v>78</v>
      </c>
      <c r="N4807" s="1">
        <v>10328201.199999999</v>
      </c>
      <c r="O4807" s="1">
        <v>2061120.36</v>
      </c>
    </row>
    <row r="4808" spans="1:15" x14ac:dyDescent="0.25">
      <c r="A4808" s="2">
        <v>45115.118344907409</v>
      </c>
      <c r="B4808">
        <f t="shared" si="150"/>
        <v>8</v>
      </c>
      <c r="C4808">
        <f t="shared" si="151"/>
        <v>7</v>
      </c>
      <c r="D4808" s="2">
        <f>DATE(2023,KB_s[[#This Row],[Monat]],KB_s[[#This Row],[Tag]])</f>
        <v>45115</v>
      </c>
      <c r="E4808" s="3">
        <f>WEEKNUM(KB_s[[#This Row],[kill_datetime]],2)</f>
        <v>28</v>
      </c>
      <c r="F4808" t="s">
        <v>283</v>
      </c>
      <c r="G4808" t="s">
        <v>15</v>
      </c>
      <c r="H4808" t="s">
        <v>22</v>
      </c>
      <c r="I4808" t="s">
        <v>13</v>
      </c>
      <c r="J4808" t="s">
        <v>31</v>
      </c>
      <c r="K4808" t="s">
        <v>32</v>
      </c>
      <c r="L4808" t="s">
        <v>206</v>
      </c>
      <c r="M4808" t="s">
        <v>78</v>
      </c>
      <c r="N4808" s="1">
        <v>65497783.539999999</v>
      </c>
      <c r="O4808" s="1">
        <v>42826643.979999997</v>
      </c>
    </row>
    <row r="4809" spans="1:15" x14ac:dyDescent="0.25">
      <c r="A4809" s="2">
        <v>45115.11886574074</v>
      </c>
      <c r="B4809">
        <f t="shared" si="150"/>
        <v>8</v>
      </c>
      <c r="C4809">
        <f t="shared" si="151"/>
        <v>7</v>
      </c>
      <c r="D4809" s="2">
        <f>DATE(2023,KB_s[[#This Row],[Monat]],KB_s[[#This Row],[Tag]])</f>
        <v>45115</v>
      </c>
      <c r="E4809" s="3">
        <f>WEEKNUM(KB_s[[#This Row],[kill_datetime]],2)</f>
        <v>28</v>
      </c>
      <c r="F4809" t="s">
        <v>21</v>
      </c>
      <c r="G4809" t="s">
        <v>13</v>
      </c>
      <c r="H4809" t="s">
        <v>603</v>
      </c>
      <c r="I4809" t="s">
        <v>15</v>
      </c>
      <c r="J4809" t="s">
        <v>39</v>
      </c>
      <c r="K4809" t="s">
        <v>32</v>
      </c>
      <c r="L4809" t="s">
        <v>206</v>
      </c>
      <c r="M4809" t="s">
        <v>78</v>
      </c>
      <c r="N4809" s="1">
        <v>21177551.289999999</v>
      </c>
      <c r="O4809" s="1">
        <v>9209398.8900000006</v>
      </c>
    </row>
    <row r="4810" spans="1:15" x14ac:dyDescent="0.25">
      <c r="A4810" s="2">
        <v>45115.119131944448</v>
      </c>
      <c r="B4810">
        <f t="shared" si="150"/>
        <v>8</v>
      </c>
      <c r="C4810">
        <f t="shared" si="151"/>
        <v>7</v>
      </c>
      <c r="D4810" s="2">
        <f>DATE(2023,KB_s[[#This Row],[Monat]],KB_s[[#This Row],[Tag]])</f>
        <v>45115</v>
      </c>
      <c r="E4810" s="3">
        <f>WEEKNUM(KB_s[[#This Row],[kill_datetime]],2)</f>
        <v>28</v>
      </c>
      <c r="F4810" t="s">
        <v>22</v>
      </c>
      <c r="G4810" t="s">
        <v>13</v>
      </c>
      <c r="H4810" t="s">
        <v>592</v>
      </c>
      <c r="I4810" t="s">
        <v>15</v>
      </c>
      <c r="J4810" t="s">
        <v>39</v>
      </c>
      <c r="K4810" t="s">
        <v>32</v>
      </c>
      <c r="L4810" t="s">
        <v>206</v>
      </c>
      <c r="M4810" t="s">
        <v>78</v>
      </c>
      <c r="N4810" s="1">
        <v>72224613.019999996</v>
      </c>
      <c r="O4810" s="1">
        <v>57976192.380000003</v>
      </c>
    </row>
    <row r="4811" spans="1:15" x14ac:dyDescent="0.25">
      <c r="A4811" s="2">
        <v>45115.119571759256</v>
      </c>
      <c r="B4811">
        <f t="shared" si="150"/>
        <v>8</v>
      </c>
      <c r="C4811">
        <f t="shared" si="151"/>
        <v>7</v>
      </c>
      <c r="D4811" s="2">
        <f>DATE(2023,KB_s[[#This Row],[Monat]],KB_s[[#This Row],[Tag]])</f>
        <v>45115</v>
      </c>
      <c r="E4811" s="3">
        <f>WEEKNUM(KB_s[[#This Row],[kill_datetime]],2)</f>
        <v>28</v>
      </c>
      <c r="F4811" t="s">
        <v>164</v>
      </c>
      <c r="G4811" t="s">
        <v>13</v>
      </c>
      <c r="H4811" t="s">
        <v>283</v>
      </c>
      <c r="I4811" t="s">
        <v>15</v>
      </c>
      <c r="J4811" t="s">
        <v>90</v>
      </c>
      <c r="K4811" t="s">
        <v>36</v>
      </c>
      <c r="L4811" t="s">
        <v>206</v>
      </c>
      <c r="M4811" t="s">
        <v>78</v>
      </c>
      <c r="N4811" s="1">
        <v>64825418.490000002</v>
      </c>
      <c r="O4811" s="1">
        <v>48615410.770000003</v>
      </c>
    </row>
    <row r="4812" spans="1:15" x14ac:dyDescent="0.25">
      <c r="A4812" s="2">
        <v>45115.219629629632</v>
      </c>
      <c r="B4812">
        <f t="shared" si="150"/>
        <v>8</v>
      </c>
      <c r="C4812">
        <f t="shared" si="151"/>
        <v>7</v>
      </c>
      <c r="D4812" s="2">
        <f>DATE(2023,KB_s[[#This Row],[Monat]],KB_s[[#This Row],[Tag]])</f>
        <v>45115</v>
      </c>
      <c r="E4812" s="3">
        <f>WEEKNUM(KB_s[[#This Row],[kill_datetime]],2)</f>
        <v>28</v>
      </c>
      <c r="F4812" t="s">
        <v>22</v>
      </c>
      <c r="G4812" t="s">
        <v>13</v>
      </c>
      <c r="H4812" t="s">
        <v>89</v>
      </c>
      <c r="I4812" t="s">
        <v>20</v>
      </c>
      <c r="J4812" t="s">
        <v>90</v>
      </c>
      <c r="K4812" t="s">
        <v>36</v>
      </c>
      <c r="L4812" t="s">
        <v>281</v>
      </c>
      <c r="M4812" t="s">
        <v>66</v>
      </c>
      <c r="N4812" s="1">
        <v>57520536.920000002</v>
      </c>
      <c r="O4812" s="1">
        <v>43136156.439999998</v>
      </c>
    </row>
    <row r="4813" spans="1:15" x14ac:dyDescent="0.25">
      <c r="A4813" s="2">
        <v>45115.22011574074</v>
      </c>
      <c r="B4813">
        <f t="shared" si="150"/>
        <v>8</v>
      </c>
      <c r="C4813">
        <f t="shared" si="151"/>
        <v>7</v>
      </c>
      <c r="D4813" s="2">
        <f>DATE(2023,KB_s[[#This Row],[Monat]],KB_s[[#This Row],[Tag]])</f>
        <v>45115</v>
      </c>
      <c r="E4813" s="3">
        <f>WEEKNUM(KB_s[[#This Row],[kill_datetime]],2)</f>
        <v>28</v>
      </c>
      <c r="F4813" t="s">
        <v>89</v>
      </c>
      <c r="G4813" t="s">
        <v>20</v>
      </c>
      <c r="H4813" t="s">
        <v>21</v>
      </c>
      <c r="I4813" t="s">
        <v>13</v>
      </c>
      <c r="J4813" t="s">
        <v>48</v>
      </c>
      <c r="K4813" t="s">
        <v>25</v>
      </c>
      <c r="L4813" t="s">
        <v>281</v>
      </c>
      <c r="M4813" t="s">
        <v>66</v>
      </c>
      <c r="N4813" s="1">
        <v>4286594.68</v>
      </c>
      <c r="O4813" s="1">
        <v>1721769.76</v>
      </c>
    </row>
    <row r="4814" spans="1:15" x14ac:dyDescent="0.25">
      <c r="A4814" s="2">
        <v>45115.221805555557</v>
      </c>
      <c r="B4814">
        <f t="shared" si="150"/>
        <v>8</v>
      </c>
      <c r="C4814">
        <f t="shared" si="151"/>
        <v>7</v>
      </c>
      <c r="D4814" s="2">
        <f>DATE(2023,KB_s[[#This Row],[Monat]],KB_s[[#This Row],[Tag]])</f>
        <v>45115</v>
      </c>
      <c r="E4814" s="3">
        <f>WEEKNUM(KB_s[[#This Row],[kill_datetime]],2)</f>
        <v>28</v>
      </c>
      <c r="F4814" t="s">
        <v>89</v>
      </c>
      <c r="G4814" t="s">
        <v>20</v>
      </c>
      <c r="H4814" t="s">
        <v>21</v>
      </c>
      <c r="I4814" t="s">
        <v>13</v>
      </c>
      <c r="J4814" t="s">
        <v>137</v>
      </c>
      <c r="K4814" t="s">
        <v>17</v>
      </c>
      <c r="L4814" t="s">
        <v>181</v>
      </c>
      <c r="M4814" t="s">
        <v>66</v>
      </c>
      <c r="N4814" s="1">
        <v>625656.6</v>
      </c>
      <c r="O4814" s="1">
        <v>417237.43</v>
      </c>
    </row>
    <row r="4815" spans="1:15" x14ac:dyDescent="0.25">
      <c r="A4815" s="2">
        <v>45115.221851851849</v>
      </c>
      <c r="B4815">
        <f t="shared" si="150"/>
        <v>8</v>
      </c>
      <c r="C4815">
        <f t="shared" si="151"/>
        <v>7</v>
      </c>
      <c r="D4815" s="2">
        <f>DATE(2023,KB_s[[#This Row],[Monat]],KB_s[[#This Row],[Tag]])</f>
        <v>45115</v>
      </c>
      <c r="E4815" s="3">
        <f>WEEKNUM(KB_s[[#This Row],[kill_datetime]],2)</f>
        <v>28</v>
      </c>
      <c r="F4815" t="s">
        <v>76</v>
      </c>
      <c r="G4815" t="s">
        <v>13</v>
      </c>
      <c r="H4815" t="s">
        <v>23</v>
      </c>
      <c r="I4815" t="s">
        <v>20</v>
      </c>
      <c r="J4815" t="s">
        <v>106</v>
      </c>
      <c r="K4815" t="s">
        <v>32</v>
      </c>
      <c r="L4815" t="s">
        <v>281</v>
      </c>
      <c r="M4815" t="s">
        <v>66</v>
      </c>
      <c r="N4815" s="1">
        <v>67049479.829999998</v>
      </c>
      <c r="O4815" s="1">
        <v>55287838.100000001</v>
      </c>
    </row>
    <row r="4816" spans="1:15" x14ac:dyDescent="0.25">
      <c r="A4816" s="2">
        <v>45115.225995370369</v>
      </c>
      <c r="B4816">
        <f t="shared" si="150"/>
        <v>8</v>
      </c>
      <c r="C4816">
        <f t="shared" si="151"/>
        <v>7</v>
      </c>
      <c r="D4816" s="2">
        <f>DATE(2023,KB_s[[#This Row],[Monat]],KB_s[[#This Row],[Tag]])</f>
        <v>45115</v>
      </c>
      <c r="E4816" s="3">
        <f>WEEKNUM(KB_s[[#This Row],[kill_datetime]],2)</f>
        <v>28</v>
      </c>
      <c r="F4816" t="s">
        <v>75</v>
      </c>
      <c r="G4816" t="s">
        <v>60</v>
      </c>
      <c r="H4816" t="s">
        <v>57</v>
      </c>
      <c r="I4816" t="s">
        <v>13</v>
      </c>
      <c r="J4816" t="s">
        <v>163</v>
      </c>
      <c r="K4816" t="s">
        <v>32</v>
      </c>
      <c r="L4816" t="s">
        <v>257</v>
      </c>
      <c r="M4816" t="s">
        <v>38</v>
      </c>
      <c r="N4816" s="1">
        <v>79458099.519999996</v>
      </c>
      <c r="O4816" s="1">
        <v>17915461.460000001</v>
      </c>
    </row>
    <row r="4817" spans="1:15" x14ac:dyDescent="0.25">
      <c r="A4817" s="2">
        <v>45115.22625</v>
      </c>
      <c r="B4817">
        <f t="shared" si="150"/>
        <v>8</v>
      </c>
      <c r="C4817">
        <f t="shared" si="151"/>
        <v>7</v>
      </c>
      <c r="D4817" s="2">
        <f>DATE(2023,KB_s[[#This Row],[Monat]],KB_s[[#This Row],[Tag]])</f>
        <v>45115</v>
      </c>
      <c r="E4817" s="3">
        <f>WEEKNUM(KB_s[[#This Row],[kill_datetime]],2)</f>
        <v>28</v>
      </c>
      <c r="F4817" t="s">
        <v>76</v>
      </c>
      <c r="G4817" t="s">
        <v>13</v>
      </c>
      <c r="H4817" t="s">
        <v>330</v>
      </c>
      <c r="I4817" t="s">
        <v>20</v>
      </c>
      <c r="J4817" t="s">
        <v>48</v>
      </c>
      <c r="K4817" t="s">
        <v>25</v>
      </c>
      <c r="L4817" t="s">
        <v>281</v>
      </c>
      <c r="M4817" t="s">
        <v>66</v>
      </c>
      <c r="N4817" s="1">
        <v>14670027.91</v>
      </c>
      <c r="O4817" s="1">
        <v>10107795.300000001</v>
      </c>
    </row>
    <row r="4818" spans="1:15" x14ac:dyDescent="0.25">
      <c r="A4818" s="2">
        <v>45115.22797453704</v>
      </c>
      <c r="B4818">
        <f t="shared" si="150"/>
        <v>8</v>
      </c>
      <c r="C4818">
        <f t="shared" si="151"/>
        <v>7</v>
      </c>
      <c r="D4818" s="2">
        <f>DATE(2023,KB_s[[#This Row],[Monat]],KB_s[[#This Row],[Tag]])</f>
        <v>45115</v>
      </c>
      <c r="E4818" s="3">
        <f>WEEKNUM(KB_s[[#This Row],[kill_datetime]],2)</f>
        <v>28</v>
      </c>
      <c r="F4818" t="s">
        <v>165</v>
      </c>
      <c r="G4818" t="s">
        <v>20</v>
      </c>
      <c r="H4818" t="s">
        <v>21</v>
      </c>
      <c r="I4818" t="s">
        <v>13</v>
      </c>
      <c r="J4818" t="s">
        <v>137</v>
      </c>
      <c r="K4818" t="s">
        <v>17</v>
      </c>
      <c r="L4818" t="s">
        <v>281</v>
      </c>
      <c r="M4818" t="s">
        <v>66</v>
      </c>
      <c r="N4818" s="1">
        <v>1791625.29</v>
      </c>
      <c r="O4818" s="1">
        <v>508276.1</v>
      </c>
    </row>
    <row r="4819" spans="1:15" x14ac:dyDescent="0.25">
      <c r="A4819" s="2">
        <v>45115.230543981481</v>
      </c>
      <c r="B4819">
        <f t="shared" si="150"/>
        <v>8</v>
      </c>
      <c r="C4819">
        <f t="shared" si="151"/>
        <v>7</v>
      </c>
      <c r="D4819" s="2">
        <f>DATE(2023,KB_s[[#This Row],[Monat]],KB_s[[#This Row],[Tag]])</f>
        <v>45115</v>
      </c>
      <c r="E4819" s="3">
        <f>WEEKNUM(KB_s[[#This Row],[kill_datetime]],2)</f>
        <v>28</v>
      </c>
      <c r="F4819" t="s">
        <v>76</v>
      </c>
      <c r="G4819" t="s">
        <v>13</v>
      </c>
      <c r="H4819" t="s">
        <v>89</v>
      </c>
      <c r="I4819" t="s">
        <v>20</v>
      </c>
      <c r="J4819" t="s">
        <v>90</v>
      </c>
      <c r="K4819" t="s">
        <v>36</v>
      </c>
      <c r="L4819" t="s">
        <v>281</v>
      </c>
      <c r="M4819" t="s">
        <v>66</v>
      </c>
      <c r="N4819" s="1">
        <v>55046448.840000004</v>
      </c>
      <c r="O4819" s="1">
        <v>39867775.18</v>
      </c>
    </row>
    <row r="4820" spans="1:15" x14ac:dyDescent="0.25">
      <c r="A4820" s="2">
        <v>45115.231134259258</v>
      </c>
      <c r="B4820">
        <f t="shared" si="150"/>
        <v>8</v>
      </c>
      <c r="C4820">
        <f t="shared" si="151"/>
        <v>7</v>
      </c>
      <c r="D4820" s="2">
        <f>DATE(2023,KB_s[[#This Row],[Monat]],KB_s[[#This Row],[Tag]])</f>
        <v>45115</v>
      </c>
      <c r="E4820" s="3">
        <f>WEEKNUM(KB_s[[#This Row],[kill_datetime]],2)</f>
        <v>28</v>
      </c>
      <c r="F4820" t="s">
        <v>480</v>
      </c>
      <c r="G4820" t="s">
        <v>13</v>
      </c>
      <c r="H4820" t="s">
        <v>23</v>
      </c>
      <c r="I4820" t="s">
        <v>20</v>
      </c>
      <c r="J4820" t="s">
        <v>42</v>
      </c>
      <c r="K4820" t="s">
        <v>25</v>
      </c>
      <c r="L4820" t="s">
        <v>281</v>
      </c>
      <c r="M4820" t="s">
        <v>66</v>
      </c>
      <c r="N4820" s="1">
        <v>31894644.219999999</v>
      </c>
      <c r="O4820" s="1">
        <v>31494857.309999999</v>
      </c>
    </row>
    <row r="4821" spans="1:15" x14ac:dyDescent="0.25">
      <c r="A4821" s="2">
        <v>45115.233159722222</v>
      </c>
      <c r="B4821">
        <f t="shared" si="150"/>
        <v>8</v>
      </c>
      <c r="C4821">
        <f t="shared" si="151"/>
        <v>7</v>
      </c>
      <c r="D4821" s="2">
        <f>DATE(2023,KB_s[[#This Row],[Monat]],KB_s[[#This Row],[Tag]])</f>
        <v>45115</v>
      </c>
      <c r="E4821" s="3">
        <f>WEEKNUM(KB_s[[#This Row],[kill_datetime]],2)</f>
        <v>28</v>
      </c>
      <c r="F4821" t="s">
        <v>22</v>
      </c>
      <c r="G4821" t="s">
        <v>13</v>
      </c>
      <c r="H4821" t="s">
        <v>89</v>
      </c>
      <c r="I4821" t="s">
        <v>20</v>
      </c>
      <c r="J4821" t="s">
        <v>90</v>
      </c>
      <c r="K4821" t="s">
        <v>36</v>
      </c>
      <c r="L4821" t="s">
        <v>181</v>
      </c>
      <c r="M4821" t="s">
        <v>66</v>
      </c>
      <c r="N4821" s="1">
        <v>57863490.299999997</v>
      </c>
      <c r="O4821" s="1">
        <v>41430771.670000002</v>
      </c>
    </row>
    <row r="4822" spans="1:15" x14ac:dyDescent="0.25">
      <c r="A4822" s="2">
        <v>45115.233402777776</v>
      </c>
      <c r="B4822">
        <f t="shared" si="150"/>
        <v>8</v>
      </c>
      <c r="C4822">
        <f t="shared" si="151"/>
        <v>7</v>
      </c>
      <c r="D4822" s="2">
        <f>DATE(2023,KB_s[[#This Row],[Monat]],KB_s[[#This Row],[Tag]])</f>
        <v>45115</v>
      </c>
      <c r="E4822" s="3">
        <f>WEEKNUM(KB_s[[#This Row],[kill_datetime]],2)</f>
        <v>28</v>
      </c>
      <c r="F4822" t="s">
        <v>108</v>
      </c>
      <c r="G4822" t="s">
        <v>13</v>
      </c>
      <c r="H4822" t="s">
        <v>23</v>
      </c>
      <c r="I4822" t="s">
        <v>20</v>
      </c>
      <c r="J4822" t="s">
        <v>267</v>
      </c>
      <c r="K4822" t="s">
        <v>17</v>
      </c>
      <c r="L4822" t="s">
        <v>181</v>
      </c>
      <c r="M4822" t="s">
        <v>66</v>
      </c>
      <c r="N4822" s="1">
        <v>1492882.28</v>
      </c>
      <c r="O4822" s="1">
        <v>675309.43</v>
      </c>
    </row>
    <row r="4823" spans="1:15" x14ac:dyDescent="0.25">
      <c r="A4823" s="2">
        <v>45115.233460648145</v>
      </c>
      <c r="B4823">
        <f t="shared" si="150"/>
        <v>8</v>
      </c>
      <c r="C4823">
        <f t="shared" si="151"/>
        <v>7</v>
      </c>
      <c r="D4823" s="2">
        <f>DATE(2023,KB_s[[#This Row],[Monat]],KB_s[[#This Row],[Tag]])</f>
        <v>45115</v>
      </c>
      <c r="E4823" s="3">
        <f>WEEKNUM(KB_s[[#This Row],[kill_datetime]],2)</f>
        <v>28</v>
      </c>
      <c r="F4823" t="s">
        <v>22</v>
      </c>
      <c r="G4823" t="s">
        <v>13</v>
      </c>
      <c r="H4823" t="s">
        <v>165</v>
      </c>
      <c r="I4823" t="s">
        <v>20</v>
      </c>
      <c r="J4823" t="s">
        <v>130</v>
      </c>
      <c r="K4823" t="s">
        <v>17</v>
      </c>
      <c r="L4823" t="s">
        <v>181</v>
      </c>
      <c r="M4823" t="s">
        <v>66</v>
      </c>
      <c r="N4823" s="1">
        <v>7073510.9500000002</v>
      </c>
      <c r="O4823" s="1">
        <v>2721476.29</v>
      </c>
    </row>
    <row r="4824" spans="1:15" x14ac:dyDescent="0.25">
      <c r="A4824" s="2">
        <v>45115.234537037039</v>
      </c>
      <c r="B4824">
        <f t="shared" si="150"/>
        <v>8</v>
      </c>
      <c r="C4824">
        <f t="shared" si="151"/>
        <v>7</v>
      </c>
      <c r="D4824" s="2">
        <f>DATE(2023,KB_s[[#This Row],[Monat]],KB_s[[#This Row],[Tag]])</f>
        <v>45115</v>
      </c>
      <c r="E4824" s="3">
        <f>WEEKNUM(KB_s[[#This Row],[kill_datetime]],2)</f>
        <v>28</v>
      </c>
      <c r="F4824" t="s">
        <v>22</v>
      </c>
      <c r="G4824" t="s">
        <v>13</v>
      </c>
      <c r="H4824" t="s">
        <v>23</v>
      </c>
      <c r="I4824" t="s">
        <v>20</v>
      </c>
      <c r="J4824" t="s">
        <v>48</v>
      </c>
      <c r="K4824" t="s">
        <v>25</v>
      </c>
      <c r="L4824" t="s">
        <v>181</v>
      </c>
      <c r="M4824" t="s">
        <v>66</v>
      </c>
      <c r="N4824" s="1">
        <v>12109957.619999999</v>
      </c>
      <c r="O4824" s="1">
        <v>4337366.2300000004</v>
      </c>
    </row>
    <row r="4825" spans="1:15" x14ac:dyDescent="0.25">
      <c r="A4825" s="2">
        <v>45115.236030092594</v>
      </c>
      <c r="B4825">
        <f t="shared" si="150"/>
        <v>8</v>
      </c>
      <c r="C4825">
        <f t="shared" si="151"/>
        <v>7</v>
      </c>
      <c r="D4825" s="2">
        <f>DATE(2023,KB_s[[#This Row],[Monat]],KB_s[[#This Row],[Tag]])</f>
        <v>45115</v>
      </c>
      <c r="E4825" s="3">
        <f>WEEKNUM(KB_s[[#This Row],[kill_datetime]],2)</f>
        <v>28</v>
      </c>
      <c r="F4825" t="s">
        <v>310</v>
      </c>
      <c r="G4825" t="s">
        <v>13</v>
      </c>
      <c r="H4825" t="s">
        <v>348</v>
      </c>
      <c r="I4825" t="s">
        <v>20</v>
      </c>
      <c r="J4825" t="s">
        <v>98</v>
      </c>
      <c r="K4825" t="s">
        <v>52</v>
      </c>
      <c r="L4825" t="s">
        <v>281</v>
      </c>
      <c r="M4825" t="s">
        <v>66</v>
      </c>
      <c r="N4825" s="1">
        <v>294323160.64999998</v>
      </c>
      <c r="O4825" s="1">
        <v>167575374.80000001</v>
      </c>
    </row>
    <row r="4826" spans="1:15" x14ac:dyDescent="0.25">
      <c r="A4826" s="2">
        <v>45115.236817129633</v>
      </c>
      <c r="B4826">
        <f t="shared" si="150"/>
        <v>8</v>
      </c>
      <c r="C4826">
        <f t="shared" si="151"/>
        <v>7</v>
      </c>
      <c r="D4826" s="2">
        <f>DATE(2023,KB_s[[#This Row],[Monat]],KB_s[[#This Row],[Tag]])</f>
        <v>45115</v>
      </c>
      <c r="E4826" s="3">
        <f>WEEKNUM(KB_s[[#This Row],[kill_datetime]],2)</f>
        <v>28</v>
      </c>
      <c r="F4826" t="s">
        <v>21</v>
      </c>
      <c r="G4826" t="s">
        <v>13</v>
      </c>
      <c r="H4826" t="s">
        <v>165</v>
      </c>
      <c r="I4826" t="s">
        <v>20</v>
      </c>
      <c r="J4826" t="s">
        <v>39</v>
      </c>
      <c r="K4826" t="s">
        <v>32</v>
      </c>
      <c r="L4826" t="s">
        <v>107</v>
      </c>
      <c r="M4826" t="s">
        <v>78</v>
      </c>
      <c r="N4826" s="1">
        <v>41964341.340000004</v>
      </c>
      <c r="O4826" s="1">
        <v>31094113.899999999</v>
      </c>
    </row>
    <row r="4827" spans="1:15" x14ac:dyDescent="0.25">
      <c r="A4827" s="2">
        <v>45115.237430555557</v>
      </c>
      <c r="B4827">
        <f t="shared" si="150"/>
        <v>8</v>
      </c>
      <c r="C4827">
        <f t="shared" si="151"/>
        <v>7</v>
      </c>
      <c r="D4827" s="2">
        <f>DATE(2023,KB_s[[#This Row],[Monat]],KB_s[[#This Row],[Tag]])</f>
        <v>45115</v>
      </c>
      <c r="E4827" s="3">
        <f>WEEKNUM(KB_s[[#This Row],[kill_datetime]],2)</f>
        <v>28</v>
      </c>
      <c r="F4827" t="s">
        <v>22</v>
      </c>
      <c r="G4827" t="s">
        <v>13</v>
      </c>
      <c r="H4827" t="s">
        <v>165</v>
      </c>
      <c r="I4827" t="s">
        <v>20</v>
      </c>
      <c r="J4827" t="s">
        <v>106</v>
      </c>
      <c r="K4827" t="s">
        <v>32</v>
      </c>
      <c r="L4827" t="s">
        <v>107</v>
      </c>
      <c r="M4827" t="s">
        <v>78</v>
      </c>
      <c r="N4827" s="1">
        <v>10491703.08</v>
      </c>
      <c r="O4827" s="1">
        <v>3027841.36</v>
      </c>
    </row>
    <row r="4828" spans="1:15" x14ac:dyDescent="0.25">
      <c r="A4828" s="2">
        <v>45115.238645833335</v>
      </c>
      <c r="B4828">
        <f t="shared" si="150"/>
        <v>8</v>
      </c>
      <c r="C4828">
        <f t="shared" si="151"/>
        <v>7</v>
      </c>
      <c r="D4828" s="2">
        <f>DATE(2023,KB_s[[#This Row],[Monat]],KB_s[[#This Row],[Tag]])</f>
        <v>45115</v>
      </c>
      <c r="E4828" s="3">
        <f>WEEKNUM(KB_s[[#This Row],[kill_datetime]],2)</f>
        <v>28</v>
      </c>
      <c r="F4828" t="s">
        <v>82</v>
      </c>
      <c r="G4828" t="s">
        <v>20</v>
      </c>
      <c r="H4828" t="s">
        <v>21</v>
      </c>
      <c r="I4828" t="s">
        <v>13</v>
      </c>
      <c r="J4828" t="s">
        <v>80</v>
      </c>
      <c r="K4828" t="s">
        <v>36</v>
      </c>
      <c r="L4828" t="s">
        <v>281</v>
      </c>
      <c r="M4828" t="s">
        <v>66</v>
      </c>
      <c r="N4828" s="1">
        <v>63153365.869999997</v>
      </c>
      <c r="O4828" s="1">
        <v>47263098.439999998</v>
      </c>
    </row>
    <row r="4829" spans="1:15" x14ac:dyDescent="0.25">
      <c r="A4829" s="2">
        <v>45115.239537037036</v>
      </c>
      <c r="B4829">
        <f t="shared" si="150"/>
        <v>8</v>
      </c>
      <c r="C4829">
        <f t="shared" si="151"/>
        <v>7</v>
      </c>
      <c r="D4829" s="2">
        <f>DATE(2023,KB_s[[#This Row],[Monat]],KB_s[[#This Row],[Tag]])</f>
        <v>45115</v>
      </c>
      <c r="E4829" s="3">
        <f>WEEKNUM(KB_s[[#This Row],[kill_datetime]],2)</f>
        <v>28</v>
      </c>
      <c r="F4829" t="s">
        <v>23</v>
      </c>
      <c r="G4829" t="s">
        <v>20</v>
      </c>
      <c r="H4829" t="s">
        <v>21</v>
      </c>
      <c r="I4829" t="s">
        <v>13</v>
      </c>
      <c r="J4829" t="s">
        <v>137</v>
      </c>
      <c r="K4829" t="s">
        <v>17</v>
      </c>
      <c r="L4829" t="s">
        <v>281</v>
      </c>
      <c r="M4829" t="s">
        <v>66</v>
      </c>
      <c r="N4829" s="1">
        <v>4577671.62</v>
      </c>
      <c r="O4829" s="1">
        <v>3379705.23</v>
      </c>
    </row>
    <row r="4830" spans="1:15" x14ac:dyDescent="0.25">
      <c r="A4830" s="2">
        <v>45115.241342592592</v>
      </c>
      <c r="B4830">
        <f t="shared" si="150"/>
        <v>8</v>
      </c>
      <c r="C4830">
        <f t="shared" si="151"/>
        <v>7</v>
      </c>
      <c r="D4830" s="2">
        <f>DATE(2023,KB_s[[#This Row],[Monat]],KB_s[[#This Row],[Tag]])</f>
        <v>45115</v>
      </c>
      <c r="E4830" s="3">
        <f>WEEKNUM(KB_s[[#This Row],[kill_datetime]],2)</f>
        <v>28</v>
      </c>
      <c r="F4830" t="s">
        <v>22</v>
      </c>
      <c r="G4830" t="s">
        <v>13</v>
      </c>
      <c r="H4830" t="s">
        <v>89</v>
      </c>
      <c r="I4830" t="s">
        <v>20</v>
      </c>
      <c r="J4830" t="s">
        <v>90</v>
      </c>
      <c r="K4830" t="s">
        <v>36</v>
      </c>
      <c r="L4830" t="s">
        <v>181</v>
      </c>
      <c r="M4830" t="s">
        <v>66</v>
      </c>
      <c r="N4830" s="1">
        <v>58036700.170000002</v>
      </c>
      <c r="O4830" s="1">
        <v>41739937.539999999</v>
      </c>
    </row>
    <row r="4831" spans="1:15" x14ac:dyDescent="0.25">
      <c r="A4831" s="2">
        <v>45115.242326388892</v>
      </c>
      <c r="B4831">
        <f t="shared" si="150"/>
        <v>8</v>
      </c>
      <c r="C4831">
        <f t="shared" si="151"/>
        <v>7</v>
      </c>
      <c r="D4831" s="2">
        <f>DATE(2023,KB_s[[#This Row],[Monat]],KB_s[[#This Row],[Tag]])</f>
        <v>45115</v>
      </c>
      <c r="E4831" s="3">
        <f>WEEKNUM(KB_s[[#This Row],[kill_datetime]],2)</f>
        <v>28</v>
      </c>
      <c r="F4831" t="s">
        <v>480</v>
      </c>
      <c r="G4831" t="s">
        <v>13</v>
      </c>
      <c r="H4831" t="s">
        <v>19</v>
      </c>
      <c r="I4831" t="s">
        <v>20</v>
      </c>
      <c r="J4831" t="s">
        <v>90</v>
      </c>
      <c r="K4831" t="s">
        <v>36</v>
      </c>
      <c r="L4831" t="s">
        <v>181</v>
      </c>
      <c r="M4831" t="s">
        <v>66</v>
      </c>
      <c r="N4831" s="1">
        <v>59890118.670000002</v>
      </c>
      <c r="O4831" s="1">
        <v>43164068.460000001</v>
      </c>
    </row>
    <row r="4832" spans="1:15" x14ac:dyDescent="0.25">
      <c r="A4832" s="2">
        <v>45115.249212962961</v>
      </c>
      <c r="B4832">
        <f t="shared" si="150"/>
        <v>8</v>
      </c>
      <c r="C4832">
        <f t="shared" si="151"/>
        <v>7</v>
      </c>
      <c r="D4832" s="2">
        <f>DATE(2023,KB_s[[#This Row],[Monat]],KB_s[[#This Row],[Tag]])</f>
        <v>45115</v>
      </c>
      <c r="E4832" s="3">
        <f>WEEKNUM(KB_s[[#This Row],[kill_datetime]],2)</f>
        <v>28</v>
      </c>
      <c r="F4832" t="s">
        <v>76</v>
      </c>
      <c r="G4832" t="s">
        <v>13</v>
      </c>
      <c r="H4832" t="s">
        <v>23</v>
      </c>
      <c r="I4832" t="s">
        <v>20</v>
      </c>
      <c r="J4832" t="s">
        <v>90</v>
      </c>
      <c r="K4832" t="s">
        <v>36</v>
      </c>
      <c r="L4832" t="s">
        <v>181</v>
      </c>
      <c r="M4832" t="s">
        <v>66</v>
      </c>
      <c r="N4832" s="1">
        <v>62734202.469999999</v>
      </c>
      <c r="O4832" s="1">
        <v>43903874.030000001</v>
      </c>
    </row>
    <row r="4833" spans="1:15" x14ac:dyDescent="0.25">
      <c r="A4833" s="2">
        <v>45115.249907407408</v>
      </c>
      <c r="B4833">
        <f t="shared" si="150"/>
        <v>8</v>
      </c>
      <c r="C4833">
        <f t="shared" si="151"/>
        <v>7</v>
      </c>
      <c r="D4833" s="2">
        <f>DATE(2023,KB_s[[#This Row],[Monat]],KB_s[[#This Row],[Tag]])</f>
        <v>45115</v>
      </c>
      <c r="E4833" s="3">
        <f>WEEKNUM(KB_s[[#This Row],[kill_datetime]],2)</f>
        <v>28</v>
      </c>
      <c r="F4833" t="s">
        <v>375</v>
      </c>
      <c r="G4833" t="s">
        <v>20</v>
      </c>
      <c r="H4833" t="s">
        <v>22</v>
      </c>
      <c r="I4833" t="s">
        <v>13</v>
      </c>
      <c r="J4833" t="s">
        <v>80</v>
      </c>
      <c r="K4833" t="s">
        <v>36</v>
      </c>
      <c r="L4833" t="s">
        <v>181</v>
      </c>
      <c r="M4833" t="s">
        <v>66</v>
      </c>
      <c r="N4833" s="1">
        <v>63258782.549999997</v>
      </c>
      <c r="O4833" s="1">
        <v>47067376.460000001</v>
      </c>
    </row>
    <row r="4834" spans="1:15" x14ac:dyDescent="0.25">
      <c r="A4834" s="2">
        <v>45115.249988425923</v>
      </c>
      <c r="B4834">
        <f t="shared" si="150"/>
        <v>8</v>
      </c>
      <c r="C4834">
        <f t="shared" si="151"/>
        <v>7</v>
      </c>
      <c r="D4834" s="2">
        <f>DATE(2023,KB_s[[#This Row],[Monat]],KB_s[[#This Row],[Tag]])</f>
        <v>45115</v>
      </c>
      <c r="E4834" s="3">
        <f>WEEKNUM(KB_s[[#This Row],[kill_datetime]],2)</f>
        <v>28</v>
      </c>
      <c r="F4834" t="s">
        <v>185</v>
      </c>
      <c r="G4834" t="s">
        <v>13</v>
      </c>
      <c r="H4834" t="s">
        <v>608</v>
      </c>
      <c r="I4834" t="s">
        <v>20</v>
      </c>
      <c r="J4834" t="s">
        <v>56</v>
      </c>
      <c r="K4834" t="s">
        <v>17</v>
      </c>
      <c r="L4834" t="s">
        <v>181</v>
      </c>
      <c r="M4834" t="s">
        <v>66</v>
      </c>
      <c r="N4834" s="1">
        <v>763794.62</v>
      </c>
      <c r="O4834" s="1">
        <v>545124.64</v>
      </c>
    </row>
    <row r="4835" spans="1:15" x14ac:dyDescent="0.25">
      <c r="A4835" s="2">
        <v>45115.250138888892</v>
      </c>
      <c r="B4835">
        <f t="shared" si="150"/>
        <v>8</v>
      </c>
      <c r="C4835">
        <f t="shared" si="151"/>
        <v>7</v>
      </c>
      <c r="D4835" s="2">
        <f>DATE(2023,KB_s[[#This Row],[Monat]],KB_s[[#This Row],[Tag]])</f>
        <v>45115</v>
      </c>
      <c r="E4835" s="3">
        <f>WEEKNUM(KB_s[[#This Row],[kill_datetime]],2)</f>
        <v>28</v>
      </c>
      <c r="F4835" t="s">
        <v>12</v>
      </c>
      <c r="G4835" t="s">
        <v>13</v>
      </c>
      <c r="H4835" t="s">
        <v>89</v>
      </c>
      <c r="I4835" t="s">
        <v>20</v>
      </c>
      <c r="J4835" t="s">
        <v>90</v>
      </c>
      <c r="K4835" t="s">
        <v>36</v>
      </c>
      <c r="L4835" t="s">
        <v>181</v>
      </c>
      <c r="M4835" t="s">
        <v>66</v>
      </c>
      <c r="N4835" s="1">
        <v>61833615.229999997</v>
      </c>
      <c r="O4835" s="1">
        <v>42407694.75</v>
      </c>
    </row>
    <row r="4836" spans="1:15" x14ac:dyDescent="0.25">
      <c r="A4836" s="2">
        <v>45115.250462962962</v>
      </c>
      <c r="B4836">
        <f t="shared" si="150"/>
        <v>8</v>
      </c>
      <c r="C4836">
        <f t="shared" si="151"/>
        <v>7</v>
      </c>
      <c r="D4836" s="2">
        <f>DATE(2023,KB_s[[#This Row],[Monat]],KB_s[[#This Row],[Tag]])</f>
        <v>45115</v>
      </c>
      <c r="E4836" s="3">
        <f>WEEKNUM(KB_s[[#This Row],[kill_datetime]],2)</f>
        <v>28</v>
      </c>
      <c r="F4836" t="s">
        <v>22</v>
      </c>
      <c r="G4836" t="s">
        <v>13</v>
      </c>
      <c r="H4836" t="s">
        <v>187</v>
      </c>
      <c r="I4836" t="s">
        <v>20</v>
      </c>
      <c r="J4836" t="s">
        <v>90</v>
      </c>
      <c r="K4836" t="s">
        <v>36</v>
      </c>
      <c r="L4836" t="s">
        <v>181</v>
      </c>
      <c r="M4836" t="s">
        <v>66</v>
      </c>
      <c r="N4836" s="1">
        <v>57266093.579999998</v>
      </c>
      <c r="O4836" s="1">
        <v>41089886.200000003</v>
      </c>
    </row>
    <row r="4837" spans="1:15" x14ac:dyDescent="0.25">
      <c r="A4837" s="2">
        <v>45115.251527777778</v>
      </c>
      <c r="B4837">
        <f t="shared" si="150"/>
        <v>8</v>
      </c>
      <c r="C4837">
        <f t="shared" si="151"/>
        <v>7</v>
      </c>
      <c r="D4837" s="2">
        <f>DATE(2023,KB_s[[#This Row],[Monat]],KB_s[[#This Row],[Tag]])</f>
        <v>45115</v>
      </c>
      <c r="E4837" s="3">
        <f>WEEKNUM(KB_s[[#This Row],[kill_datetime]],2)</f>
        <v>28</v>
      </c>
      <c r="F4837" t="s">
        <v>108</v>
      </c>
      <c r="G4837" t="s">
        <v>13</v>
      </c>
      <c r="H4837" t="s">
        <v>508</v>
      </c>
      <c r="I4837" t="s">
        <v>20</v>
      </c>
      <c r="J4837" t="s">
        <v>90</v>
      </c>
      <c r="K4837" t="s">
        <v>36</v>
      </c>
      <c r="L4837" t="s">
        <v>181</v>
      </c>
      <c r="M4837" t="s">
        <v>66</v>
      </c>
      <c r="N4837" s="1">
        <v>53062866.310000002</v>
      </c>
      <c r="O4837" s="1">
        <v>36097976.649999999</v>
      </c>
    </row>
    <row r="4838" spans="1:15" x14ac:dyDescent="0.25">
      <c r="A4838" s="2">
        <v>45115.251585648148</v>
      </c>
      <c r="B4838">
        <f t="shared" si="150"/>
        <v>8</v>
      </c>
      <c r="C4838">
        <f t="shared" si="151"/>
        <v>7</v>
      </c>
      <c r="D4838" s="2">
        <f>DATE(2023,KB_s[[#This Row],[Monat]],KB_s[[#This Row],[Tag]])</f>
        <v>45115</v>
      </c>
      <c r="E4838" s="3">
        <f>WEEKNUM(KB_s[[#This Row],[kill_datetime]],2)</f>
        <v>28</v>
      </c>
      <c r="F4838" t="s">
        <v>108</v>
      </c>
      <c r="G4838" t="s">
        <v>13</v>
      </c>
      <c r="H4838" t="s">
        <v>64</v>
      </c>
      <c r="I4838" t="s">
        <v>20</v>
      </c>
      <c r="J4838" t="s">
        <v>90</v>
      </c>
      <c r="K4838" t="s">
        <v>36</v>
      </c>
      <c r="L4838" t="s">
        <v>181</v>
      </c>
      <c r="M4838" t="s">
        <v>66</v>
      </c>
      <c r="N4838" s="1">
        <v>58640580.119999997</v>
      </c>
      <c r="O4838" s="1">
        <v>38928190.259999998</v>
      </c>
    </row>
    <row r="4839" spans="1:15" x14ac:dyDescent="0.25">
      <c r="A4839" s="2">
        <v>45115.251666666663</v>
      </c>
      <c r="B4839">
        <f t="shared" si="150"/>
        <v>8</v>
      </c>
      <c r="C4839">
        <f t="shared" si="151"/>
        <v>7</v>
      </c>
      <c r="D4839" s="2">
        <f>DATE(2023,KB_s[[#This Row],[Monat]],KB_s[[#This Row],[Tag]])</f>
        <v>45115</v>
      </c>
      <c r="E4839" s="3">
        <f>WEEKNUM(KB_s[[#This Row],[kill_datetime]],2)</f>
        <v>28</v>
      </c>
      <c r="F4839" t="s">
        <v>22</v>
      </c>
      <c r="G4839" t="s">
        <v>13</v>
      </c>
      <c r="H4839" t="s">
        <v>309</v>
      </c>
      <c r="I4839" t="s">
        <v>20</v>
      </c>
      <c r="J4839" t="s">
        <v>90</v>
      </c>
      <c r="K4839" t="s">
        <v>36</v>
      </c>
      <c r="L4839" t="s">
        <v>181</v>
      </c>
      <c r="M4839" t="s">
        <v>66</v>
      </c>
      <c r="N4839" s="1">
        <v>64997145.939999998</v>
      </c>
      <c r="O4839" s="1">
        <v>50707703.07</v>
      </c>
    </row>
    <row r="4840" spans="1:15" x14ac:dyDescent="0.25">
      <c r="A4840" s="2">
        <v>45115.25340277778</v>
      </c>
      <c r="B4840">
        <f t="shared" si="150"/>
        <v>8</v>
      </c>
      <c r="C4840">
        <f t="shared" si="151"/>
        <v>7</v>
      </c>
      <c r="D4840" s="2">
        <f>DATE(2023,KB_s[[#This Row],[Monat]],KB_s[[#This Row],[Tag]])</f>
        <v>45115</v>
      </c>
      <c r="E4840" s="3">
        <f>WEEKNUM(KB_s[[#This Row],[kill_datetime]],2)</f>
        <v>28</v>
      </c>
      <c r="F4840" t="s">
        <v>12</v>
      </c>
      <c r="G4840" t="s">
        <v>13</v>
      </c>
      <c r="H4840" t="s">
        <v>89</v>
      </c>
      <c r="I4840" t="s">
        <v>20</v>
      </c>
      <c r="J4840" t="s">
        <v>90</v>
      </c>
      <c r="K4840" t="s">
        <v>36</v>
      </c>
      <c r="L4840" t="s">
        <v>181</v>
      </c>
      <c r="M4840" t="s">
        <v>66</v>
      </c>
      <c r="N4840" s="1">
        <v>57819165.68</v>
      </c>
      <c r="O4840" s="1">
        <v>42314113.939999998</v>
      </c>
    </row>
    <row r="4841" spans="1:15" x14ac:dyDescent="0.25">
      <c r="A4841" s="2">
        <v>45115.257881944446</v>
      </c>
      <c r="B4841">
        <f t="shared" si="150"/>
        <v>8</v>
      </c>
      <c r="C4841">
        <f t="shared" si="151"/>
        <v>7</v>
      </c>
      <c r="D4841" s="2">
        <f>DATE(2023,KB_s[[#This Row],[Monat]],KB_s[[#This Row],[Tag]])</f>
        <v>45115</v>
      </c>
      <c r="E4841" s="3">
        <f>WEEKNUM(KB_s[[#This Row],[kill_datetime]],2)</f>
        <v>28</v>
      </c>
      <c r="F4841" t="s">
        <v>324</v>
      </c>
      <c r="G4841" t="s">
        <v>13</v>
      </c>
      <c r="H4841" t="s">
        <v>330</v>
      </c>
      <c r="I4841" t="s">
        <v>20</v>
      </c>
      <c r="J4841" t="s">
        <v>90</v>
      </c>
      <c r="K4841" t="s">
        <v>36</v>
      </c>
      <c r="L4841" t="s">
        <v>181</v>
      </c>
      <c r="M4841" t="s">
        <v>66</v>
      </c>
      <c r="N4841" s="1">
        <v>62630979.060000002</v>
      </c>
      <c r="O4841" s="1">
        <v>36952506.740000002</v>
      </c>
    </row>
    <row r="4842" spans="1:15" x14ac:dyDescent="0.25">
      <c r="A4842" s="2">
        <v>45115.259942129633</v>
      </c>
      <c r="B4842">
        <f t="shared" si="150"/>
        <v>8</v>
      </c>
      <c r="C4842">
        <f t="shared" si="151"/>
        <v>7</v>
      </c>
      <c r="D4842" s="2">
        <f>DATE(2023,KB_s[[#This Row],[Monat]],KB_s[[#This Row],[Tag]])</f>
        <v>45115</v>
      </c>
      <c r="E4842" s="3">
        <f>WEEKNUM(KB_s[[#This Row],[kill_datetime]],2)</f>
        <v>28</v>
      </c>
      <c r="F4842" t="s">
        <v>480</v>
      </c>
      <c r="G4842" t="s">
        <v>13</v>
      </c>
      <c r="H4842" t="s">
        <v>97</v>
      </c>
      <c r="I4842" t="s">
        <v>20</v>
      </c>
      <c r="J4842" t="s">
        <v>90</v>
      </c>
      <c r="K4842" t="s">
        <v>36</v>
      </c>
      <c r="L4842" t="s">
        <v>181</v>
      </c>
      <c r="M4842" t="s">
        <v>66</v>
      </c>
      <c r="N4842" s="1">
        <v>59350214.390000001</v>
      </c>
      <c r="O4842" s="1">
        <v>39815573.25</v>
      </c>
    </row>
    <row r="4843" spans="1:15" x14ac:dyDescent="0.25">
      <c r="A4843" s="2">
        <v>45115.260393518518</v>
      </c>
      <c r="B4843">
        <f t="shared" si="150"/>
        <v>8</v>
      </c>
      <c r="C4843">
        <f t="shared" si="151"/>
        <v>7</v>
      </c>
      <c r="D4843" s="2">
        <f>DATE(2023,KB_s[[#This Row],[Monat]],KB_s[[#This Row],[Tag]])</f>
        <v>45115</v>
      </c>
      <c r="E4843" s="3">
        <f>WEEKNUM(KB_s[[#This Row],[kill_datetime]],2)</f>
        <v>28</v>
      </c>
      <c r="F4843" t="s">
        <v>76</v>
      </c>
      <c r="G4843" t="s">
        <v>13</v>
      </c>
      <c r="H4843" t="s">
        <v>23</v>
      </c>
      <c r="I4843" t="s">
        <v>20</v>
      </c>
      <c r="J4843" t="s">
        <v>90</v>
      </c>
      <c r="K4843" t="s">
        <v>36</v>
      </c>
      <c r="L4843" t="s">
        <v>181</v>
      </c>
      <c r="M4843" t="s">
        <v>66</v>
      </c>
      <c r="N4843" s="1">
        <v>62067267.82</v>
      </c>
      <c r="O4843" s="1">
        <v>47318690.259999998</v>
      </c>
    </row>
    <row r="4844" spans="1:15" x14ac:dyDescent="0.25">
      <c r="A4844" s="2">
        <v>45115.261412037034</v>
      </c>
      <c r="B4844">
        <f t="shared" si="150"/>
        <v>8</v>
      </c>
      <c r="C4844">
        <f t="shared" si="151"/>
        <v>7</v>
      </c>
      <c r="D4844" s="2">
        <f>DATE(2023,KB_s[[#This Row],[Monat]],KB_s[[#This Row],[Tag]])</f>
        <v>45115</v>
      </c>
      <c r="E4844" s="3">
        <f>WEEKNUM(KB_s[[#This Row],[kill_datetime]],2)</f>
        <v>28</v>
      </c>
      <c r="F4844" t="s">
        <v>229</v>
      </c>
      <c r="G4844" t="s">
        <v>13</v>
      </c>
      <c r="H4844" t="s">
        <v>258</v>
      </c>
      <c r="I4844" t="s">
        <v>60</v>
      </c>
      <c r="J4844" t="s">
        <v>134</v>
      </c>
      <c r="K4844" t="s">
        <v>32</v>
      </c>
      <c r="L4844" t="s">
        <v>206</v>
      </c>
      <c r="M4844" t="s">
        <v>78</v>
      </c>
      <c r="N4844" s="1">
        <v>119551113.34999999</v>
      </c>
      <c r="O4844" s="1">
        <v>97899427.739999995</v>
      </c>
    </row>
    <row r="4845" spans="1:15" x14ac:dyDescent="0.25">
      <c r="A4845" s="2">
        <v>45115.261493055557</v>
      </c>
      <c r="B4845">
        <f t="shared" si="150"/>
        <v>8</v>
      </c>
      <c r="C4845">
        <f t="shared" si="151"/>
        <v>7</v>
      </c>
      <c r="D4845" s="2">
        <f>DATE(2023,KB_s[[#This Row],[Monat]],KB_s[[#This Row],[Tag]])</f>
        <v>45115</v>
      </c>
      <c r="E4845" s="3">
        <f>WEEKNUM(KB_s[[#This Row],[kill_datetime]],2)</f>
        <v>28</v>
      </c>
      <c r="F4845" t="s">
        <v>164</v>
      </c>
      <c r="G4845" t="s">
        <v>13</v>
      </c>
      <c r="H4845" t="s">
        <v>258</v>
      </c>
      <c r="I4845" t="s">
        <v>60</v>
      </c>
      <c r="J4845" t="s">
        <v>218</v>
      </c>
      <c r="K4845" t="s">
        <v>32</v>
      </c>
      <c r="L4845" t="s">
        <v>206</v>
      </c>
      <c r="M4845" t="s">
        <v>78</v>
      </c>
      <c r="N4845" s="1">
        <v>43838778.420000002</v>
      </c>
      <c r="O4845" s="1">
        <v>34237325.090000004</v>
      </c>
    </row>
    <row r="4846" spans="1:15" x14ac:dyDescent="0.25">
      <c r="A4846" s="2">
        <v>45115.26185185185</v>
      </c>
      <c r="B4846">
        <f t="shared" si="150"/>
        <v>8</v>
      </c>
      <c r="C4846">
        <f t="shared" si="151"/>
        <v>7</v>
      </c>
      <c r="D4846" s="2">
        <f>DATE(2023,KB_s[[#This Row],[Monat]],KB_s[[#This Row],[Tag]])</f>
        <v>45115</v>
      </c>
      <c r="E4846" s="3">
        <f>WEEKNUM(KB_s[[#This Row],[kill_datetime]],2)</f>
        <v>28</v>
      </c>
      <c r="F4846" t="s">
        <v>75</v>
      </c>
      <c r="G4846" t="s">
        <v>60</v>
      </c>
      <c r="H4846" t="s">
        <v>22</v>
      </c>
      <c r="I4846" t="s">
        <v>13</v>
      </c>
      <c r="J4846" t="s">
        <v>56</v>
      </c>
      <c r="K4846" t="s">
        <v>17</v>
      </c>
      <c r="L4846" t="s">
        <v>257</v>
      </c>
      <c r="M4846" t="s">
        <v>38</v>
      </c>
      <c r="N4846" s="1">
        <v>988026.32</v>
      </c>
      <c r="O4846" s="1">
        <v>739305.15</v>
      </c>
    </row>
    <row r="4847" spans="1:15" x14ac:dyDescent="0.25">
      <c r="A4847" s="2">
        <v>45115.263020833336</v>
      </c>
      <c r="B4847">
        <f t="shared" si="150"/>
        <v>8</v>
      </c>
      <c r="C4847">
        <f t="shared" si="151"/>
        <v>7</v>
      </c>
      <c r="D4847" s="2">
        <f>DATE(2023,KB_s[[#This Row],[Monat]],KB_s[[#This Row],[Tag]])</f>
        <v>45115</v>
      </c>
      <c r="E4847" s="3">
        <f>WEEKNUM(KB_s[[#This Row],[kill_datetime]],2)</f>
        <v>28</v>
      </c>
      <c r="F4847" t="s">
        <v>75</v>
      </c>
      <c r="G4847" t="s">
        <v>60</v>
      </c>
      <c r="H4847" t="s">
        <v>172</v>
      </c>
      <c r="I4847" t="s">
        <v>13</v>
      </c>
      <c r="J4847" t="s">
        <v>80</v>
      </c>
      <c r="K4847" t="s">
        <v>36</v>
      </c>
      <c r="L4847" t="s">
        <v>257</v>
      </c>
      <c r="M4847" t="s">
        <v>38</v>
      </c>
      <c r="N4847" s="1">
        <v>63139095.469999999</v>
      </c>
      <c r="O4847" s="1">
        <v>46264821.030000001</v>
      </c>
    </row>
    <row r="4848" spans="1:15" x14ac:dyDescent="0.25">
      <c r="A4848" s="2">
        <v>45115.26363425926</v>
      </c>
      <c r="B4848">
        <f t="shared" si="150"/>
        <v>8</v>
      </c>
      <c r="C4848">
        <f t="shared" si="151"/>
        <v>7</v>
      </c>
      <c r="D4848" s="2">
        <f>DATE(2023,KB_s[[#This Row],[Monat]],KB_s[[#This Row],[Tag]])</f>
        <v>45115</v>
      </c>
      <c r="E4848" s="3">
        <f>WEEKNUM(KB_s[[#This Row],[kill_datetime]],2)</f>
        <v>28</v>
      </c>
      <c r="F4848" t="s">
        <v>75</v>
      </c>
      <c r="G4848" t="s">
        <v>60</v>
      </c>
      <c r="H4848" t="s">
        <v>318</v>
      </c>
      <c r="I4848" t="s">
        <v>13</v>
      </c>
      <c r="J4848" t="s">
        <v>39</v>
      </c>
      <c r="K4848" t="s">
        <v>32</v>
      </c>
      <c r="L4848" t="s">
        <v>257</v>
      </c>
      <c r="M4848" t="s">
        <v>38</v>
      </c>
      <c r="N4848" s="1">
        <v>26021993.260000002</v>
      </c>
      <c r="O4848" s="1">
        <v>10322371.189999999</v>
      </c>
    </row>
    <row r="4849" spans="1:15" x14ac:dyDescent="0.25">
      <c r="A4849" s="2">
        <v>45115.267488425925</v>
      </c>
      <c r="B4849">
        <f t="shared" si="150"/>
        <v>8</v>
      </c>
      <c r="C4849">
        <f t="shared" si="151"/>
        <v>7</v>
      </c>
      <c r="D4849" s="2">
        <f>DATE(2023,KB_s[[#This Row],[Monat]],KB_s[[#This Row],[Tag]])</f>
        <v>45115</v>
      </c>
      <c r="E4849" s="3">
        <f>WEEKNUM(KB_s[[#This Row],[kill_datetime]],2)</f>
        <v>28</v>
      </c>
      <c r="F4849" t="s">
        <v>22</v>
      </c>
      <c r="G4849" t="s">
        <v>13</v>
      </c>
      <c r="H4849" t="s">
        <v>89</v>
      </c>
      <c r="I4849" t="s">
        <v>20</v>
      </c>
      <c r="J4849" t="s">
        <v>90</v>
      </c>
      <c r="K4849" t="s">
        <v>36</v>
      </c>
      <c r="L4849" t="s">
        <v>188</v>
      </c>
      <c r="M4849" t="s">
        <v>66</v>
      </c>
      <c r="N4849" s="1">
        <v>58468972.509999998</v>
      </c>
      <c r="O4849" s="1">
        <v>39680488.729999997</v>
      </c>
    </row>
    <row r="4850" spans="1:15" x14ac:dyDescent="0.25">
      <c r="A4850" s="2">
        <v>45115.268750000003</v>
      </c>
      <c r="B4850">
        <f t="shared" si="150"/>
        <v>8</v>
      </c>
      <c r="C4850">
        <f t="shared" si="151"/>
        <v>7</v>
      </c>
      <c r="D4850" s="2">
        <f>DATE(2023,KB_s[[#This Row],[Monat]],KB_s[[#This Row],[Tag]])</f>
        <v>45115</v>
      </c>
      <c r="E4850" s="3">
        <f>WEEKNUM(KB_s[[#This Row],[kill_datetime]],2)</f>
        <v>28</v>
      </c>
      <c r="F4850" t="s">
        <v>22</v>
      </c>
      <c r="G4850" t="s">
        <v>13</v>
      </c>
      <c r="H4850" t="s">
        <v>64</v>
      </c>
      <c r="I4850" t="s">
        <v>20</v>
      </c>
      <c r="J4850" t="s">
        <v>18</v>
      </c>
      <c r="K4850" t="s">
        <v>17</v>
      </c>
      <c r="L4850" t="s">
        <v>188</v>
      </c>
      <c r="M4850" t="s">
        <v>66</v>
      </c>
      <c r="N4850" s="1">
        <v>18847815.710000001</v>
      </c>
      <c r="O4850" s="1">
        <v>11955771.050000001</v>
      </c>
    </row>
    <row r="4851" spans="1:15" x14ac:dyDescent="0.25">
      <c r="A4851" s="2">
        <v>45115.271620370368</v>
      </c>
      <c r="B4851">
        <f t="shared" si="150"/>
        <v>8</v>
      </c>
      <c r="C4851">
        <f t="shared" si="151"/>
        <v>7</v>
      </c>
      <c r="D4851" s="2">
        <f>DATE(2023,KB_s[[#This Row],[Monat]],KB_s[[#This Row],[Tag]])</f>
        <v>45115</v>
      </c>
      <c r="E4851" s="3">
        <f>WEEKNUM(KB_s[[#This Row],[kill_datetime]],2)</f>
        <v>28</v>
      </c>
      <c r="F4851" t="s">
        <v>228</v>
      </c>
      <c r="G4851" t="s">
        <v>27</v>
      </c>
      <c r="H4851" t="s">
        <v>353</v>
      </c>
      <c r="I4851" t="s">
        <v>20</v>
      </c>
      <c r="J4851" t="s">
        <v>209</v>
      </c>
      <c r="K4851" t="s">
        <v>32</v>
      </c>
      <c r="L4851" t="s">
        <v>223</v>
      </c>
      <c r="M4851" t="s">
        <v>11</v>
      </c>
      <c r="N4851" s="1">
        <v>20800378.52</v>
      </c>
      <c r="O4851" s="1">
        <v>9394553.0199999996</v>
      </c>
    </row>
    <row r="4852" spans="1:15" x14ac:dyDescent="0.25">
      <c r="A4852" s="2">
        <v>45115.271782407406</v>
      </c>
      <c r="B4852">
        <f t="shared" si="150"/>
        <v>8</v>
      </c>
      <c r="C4852">
        <f t="shared" si="151"/>
        <v>7</v>
      </c>
      <c r="D4852" s="2">
        <f>DATE(2023,KB_s[[#This Row],[Monat]],KB_s[[#This Row],[Tag]])</f>
        <v>45115</v>
      </c>
      <c r="E4852" s="3">
        <f>WEEKNUM(KB_s[[#This Row],[kill_datetime]],2)</f>
        <v>28</v>
      </c>
      <c r="F4852" t="s">
        <v>228</v>
      </c>
      <c r="G4852" t="s">
        <v>27</v>
      </c>
      <c r="H4852" t="s">
        <v>353</v>
      </c>
      <c r="I4852" t="s">
        <v>20</v>
      </c>
      <c r="J4852" t="s">
        <v>209</v>
      </c>
      <c r="K4852" t="s">
        <v>32</v>
      </c>
      <c r="L4852" t="s">
        <v>223</v>
      </c>
      <c r="M4852" t="s">
        <v>11</v>
      </c>
      <c r="N4852" s="1">
        <v>20800378.52</v>
      </c>
      <c r="O4852" s="1">
        <v>10235679.810000001</v>
      </c>
    </row>
    <row r="4853" spans="1:15" x14ac:dyDescent="0.25">
      <c r="A4853" s="2">
        <v>45115.271909722222</v>
      </c>
      <c r="B4853">
        <f t="shared" si="150"/>
        <v>8</v>
      </c>
      <c r="C4853">
        <f t="shared" si="151"/>
        <v>7</v>
      </c>
      <c r="D4853" s="2">
        <f>DATE(2023,KB_s[[#This Row],[Monat]],KB_s[[#This Row],[Tag]])</f>
        <v>45115</v>
      </c>
      <c r="E4853" s="3">
        <f>WEEKNUM(KB_s[[#This Row],[kill_datetime]],2)</f>
        <v>28</v>
      </c>
      <c r="F4853" t="s">
        <v>22</v>
      </c>
      <c r="G4853" t="s">
        <v>13</v>
      </c>
      <c r="H4853" t="s">
        <v>23</v>
      </c>
      <c r="I4853" t="s">
        <v>20</v>
      </c>
      <c r="J4853" t="s">
        <v>90</v>
      </c>
      <c r="K4853" t="s">
        <v>36</v>
      </c>
      <c r="L4853" t="s">
        <v>188</v>
      </c>
      <c r="M4853" t="s">
        <v>66</v>
      </c>
      <c r="N4853" s="1">
        <v>62758559.009999998</v>
      </c>
      <c r="O4853" s="1">
        <v>44182754.539999999</v>
      </c>
    </row>
    <row r="4854" spans="1:15" x14ac:dyDescent="0.25">
      <c r="A4854" s="2">
        <v>45115.271967592591</v>
      </c>
      <c r="B4854">
        <f t="shared" si="150"/>
        <v>8</v>
      </c>
      <c r="C4854">
        <f t="shared" si="151"/>
        <v>7</v>
      </c>
      <c r="D4854" s="2">
        <f>DATE(2023,KB_s[[#This Row],[Monat]],KB_s[[#This Row],[Tag]])</f>
        <v>45115</v>
      </c>
      <c r="E4854" s="3">
        <f>WEEKNUM(KB_s[[#This Row],[kill_datetime]],2)</f>
        <v>28</v>
      </c>
      <c r="F4854" t="s">
        <v>228</v>
      </c>
      <c r="G4854" t="s">
        <v>27</v>
      </c>
      <c r="H4854" t="s">
        <v>353</v>
      </c>
      <c r="I4854" t="s">
        <v>20</v>
      </c>
      <c r="J4854" t="s">
        <v>209</v>
      </c>
      <c r="K4854" t="s">
        <v>32</v>
      </c>
      <c r="L4854" t="s">
        <v>223</v>
      </c>
      <c r="M4854" t="s">
        <v>11</v>
      </c>
      <c r="N4854" s="1">
        <v>20800378.52</v>
      </c>
      <c r="O4854" s="1">
        <v>10937293.16</v>
      </c>
    </row>
    <row r="4855" spans="1:15" x14ac:dyDescent="0.25">
      <c r="A4855" s="2">
        <v>45115.272141203706</v>
      </c>
      <c r="B4855">
        <f t="shared" si="150"/>
        <v>8</v>
      </c>
      <c r="C4855">
        <f t="shared" si="151"/>
        <v>7</v>
      </c>
      <c r="D4855" s="2">
        <f>DATE(2023,KB_s[[#This Row],[Monat]],KB_s[[#This Row],[Tag]])</f>
        <v>45115</v>
      </c>
      <c r="E4855" s="3">
        <f>WEEKNUM(KB_s[[#This Row],[kill_datetime]],2)</f>
        <v>28</v>
      </c>
      <c r="F4855" t="s">
        <v>228</v>
      </c>
      <c r="G4855" t="s">
        <v>27</v>
      </c>
      <c r="H4855" t="s">
        <v>353</v>
      </c>
      <c r="I4855" t="s">
        <v>20</v>
      </c>
      <c r="J4855" t="s">
        <v>209</v>
      </c>
      <c r="K4855" t="s">
        <v>32</v>
      </c>
      <c r="L4855" t="s">
        <v>223</v>
      </c>
      <c r="M4855" t="s">
        <v>11</v>
      </c>
      <c r="N4855" s="1">
        <v>20800378.52</v>
      </c>
      <c r="O4855" s="1">
        <v>11291533.34</v>
      </c>
    </row>
    <row r="4856" spans="1:15" x14ac:dyDescent="0.25">
      <c r="A4856" s="2">
        <v>45115.272557870368</v>
      </c>
      <c r="B4856">
        <f t="shared" si="150"/>
        <v>8</v>
      </c>
      <c r="C4856">
        <f t="shared" si="151"/>
        <v>7</v>
      </c>
      <c r="D4856" s="2">
        <f>DATE(2023,KB_s[[#This Row],[Monat]],KB_s[[#This Row],[Tag]])</f>
        <v>45115</v>
      </c>
      <c r="E4856" s="3">
        <f>WEEKNUM(KB_s[[#This Row],[kill_datetime]],2)</f>
        <v>28</v>
      </c>
      <c r="F4856" t="s">
        <v>67</v>
      </c>
      <c r="G4856" t="s">
        <v>13</v>
      </c>
      <c r="H4856" t="s">
        <v>82</v>
      </c>
      <c r="I4856" t="s">
        <v>20</v>
      </c>
      <c r="J4856" t="s">
        <v>90</v>
      </c>
      <c r="K4856" t="s">
        <v>36</v>
      </c>
      <c r="L4856" t="s">
        <v>188</v>
      </c>
      <c r="M4856" t="s">
        <v>66</v>
      </c>
      <c r="N4856" s="1">
        <v>62680657.509999998</v>
      </c>
      <c r="O4856" s="1">
        <v>44564802.829999998</v>
      </c>
    </row>
    <row r="4857" spans="1:15" x14ac:dyDescent="0.25">
      <c r="A4857" s="2">
        <v>45115.273587962962</v>
      </c>
      <c r="B4857">
        <f t="shared" si="150"/>
        <v>8</v>
      </c>
      <c r="C4857">
        <f t="shared" si="151"/>
        <v>7</v>
      </c>
      <c r="D4857" s="2">
        <f>DATE(2023,KB_s[[#This Row],[Monat]],KB_s[[#This Row],[Tag]])</f>
        <v>45115</v>
      </c>
      <c r="E4857" s="3">
        <f>WEEKNUM(KB_s[[#This Row],[kill_datetime]],2)</f>
        <v>28</v>
      </c>
      <c r="F4857" t="s">
        <v>22</v>
      </c>
      <c r="G4857" t="s">
        <v>13</v>
      </c>
      <c r="H4857" t="s">
        <v>89</v>
      </c>
      <c r="I4857" t="s">
        <v>20</v>
      </c>
      <c r="J4857" t="s">
        <v>90</v>
      </c>
      <c r="K4857" t="s">
        <v>36</v>
      </c>
      <c r="L4857" t="s">
        <v>188</v>
      </c>
      <c r="M4857" t="s">
        <v>66</v>
      </c>
      <c r="N4857" s="1">
        <v>61945136.539999999</v>
      </c>
      <c r="O4857" s="1">
        <v>42113910.060000002</v>
      </c>
    </row>
    <row r="4858" spans="1:15" x14ac:dyDescent="0.25">
      <c r="A4858" s="2">
        <v>45115.274918981479</v>
      </c>
      <c r="B4858">
        <f t="shared" si="150"/>
        <v>8</v>
      </c>
      <c r="C4858">
        <f t="shared" si="151"/>
        <v>7</v>
      </c>
      <c r="D4858" s="2">
        <f>DATE(2023,KB_s[[#This Row],[Monat]],KB_s[[#This Row],[Tag]])</f>
        <v>45115</v>
      </c>
      <c r="E4858" s="3">
        <f>WEEKNUM(KB_s[[#This Row],[kill_datetime]],2)</f>
        <v>28</v>
      </c>
      <c r="F4858" t="s">
        <v>228</v>
      </c>
      <c r="G4858" t="s">
        <v>27</v>
      </c>
      <c r="H4858" t="s">
        <v>23</v>
      </c>
      <c r="I4858" t="s">
        <v>20</v>
      </c>
      <c r="J4858" t="s">
        <v>139</v>
      </c>
      <c r="K4858" t="s">
        <v>32</v>
      </c>
      <c r="L4858" t="s">
        <v>223</v>
      </c>
      <c r="M4858" t="s">
        <v>11</v>
      </c>
      <c r="N4858" s="1">
        <v>13490738.75</v>
      </c>
      <c r="O4858" s="1">
        <v>4217733.97</v>
      </c>
    </row>
    <row r="4859" spans="1:15" x14ac:dyDescent="0.25">
      <c r="A4859" s="2">
        <v>45115.275567129633</v>
      </c>
      <c r="B4859">
        <f t="shared" si="150"/>
        <v>8</v>
      </c>
      <c r="C4859">
        <f t="shared" si="151"/>
        <v>7</v>
      </c>
      <c r="D4859" s="2">
        <f>DATE(2023,KB_s[[#This Row],[Monat]],KB_s[[#This Row],[Tag]])</f>
        <v>45115</v>
      </c>
      <c r="E4859" s="3">
        <f>WEEKNUM(KB_s[[#This Row],[kill_datetime]],2)</f>
        <v>28</v>
      </c>
      <c r="F4859" t="s">
        <v>108</v>
      </c>
      <c r="G4859" t="s">
        <v>13</v>
      </c>
      <c r="H4859" t="s">
        <v>165</v>
      </c>
      <c r="I4859" t="s">
        <v>20</v>
      </c>
      <c r="J4859" t="s">
        <v>200</v>
      </c>
      <c r="K4859" t="s">
        <v>17</v>
      </c>
      <c r="L4859" t="s">
        <v>188</v>
      </c>
      <c r="M4859" t="s">
        <v>66</v>
      </c>
      <c r="N4859" s="1">
        <v>978987.35</v>
      </c>
      <c r="O4859" s="1">
        <v>760660.94</v>
      </c>
    </row>
    <row r="4860" spans="1:15" x14ac:dyDescent="0.25">
      <c r="A4860" s="2">
        <v>45115.275590277779</v>
      </c>
      <c r="B4860">
        <f t="shared" si="150"/>
        <v>8</v>
      </c>
      <c r="C4860">
        <f t="shared" si="151"/>
        <v>7</v>
      </c>
      <c r="D4860" s="2">
        <f>DATE(2023,KB_s[[#This Row],[Monat]],KB_s[[#This Row],[Tag]])</f>
        <v>45115</v>
      </c>
      <c r="E4860" s="3">
        <f>WEEKNUM(KB_s[[#This Row],[kill_datetime]],2)</f>
        <v>28</v>
      </c>
      <c r="F4860" t="s">
        <v>22</v>
      </c>
      <c r="G4860" t="s">
        <v>13</v>
      </c>
      <c r="H4860" t="s">
        <v>165</v>
      </c>
      <c r="I4860" t="s">
        <v>20</v>
      </c>
      <c r="J4860" t="s">
        <v>106</v>
      </c>
      <c r="K4860" t="s">
        <v>32</v>
      </c>
      <c r="L4860" t="s">
        <v>188</v>
      </c>
      <c r="M4860" t="s">
        <v>66</v>
      </c>
      <c r="N4860" s="1">
        <v>47981760.439999998</v>
      </c>
      <c r="O4860" s="1">
        <v>22263287.719999999</v>
      </c>
    </row>
    <row r="4861" spans="1:15" x14ac:dyDescent="0.25">
      <c r="A4861" s="2">
        <v>45115.275613425925</v>
      </c>
      <c r="B4861">
        <f t="shared" si="150"/>
        <v>8</v>
      </c>
      <c r="C4861">
        <f t="shared" si="151"/>
        <v>7</v>
      </c>
      <c r="D4861" s="2">
        <f>DATE(2023,KB_s[[#This Row],[Monat]],KB_s[[#This Row],[Tag]])</f>
        <v>45115</v>
      </c>
      <c r="E4861" s="3">
        <f>WEEKNUM(KB_s[[#This Row],[kill_datetime]],2)</f>
        <v>28</v>
      </c>
      <c r="F4861" t="s">
        <v>22</v>
      </c>
      <c r="G4861" t="s">
        <v>13</v>
      </c>
      <c r="H4861" t="s">
        <v>165</v>
      </c>
      <c r="I4861" t="s">
        <v>20</v>
      </c>
      <c r="J4861" t="s">
        <v>200</v>
      </c>
      <c r="K4861" t="s">
        <v>17</v>
      </c>
      <c r="L4861" t="s">
        <v>188</v>
      </c>
      <c r="M4861" t="s">
        <v>66</v>
      </c>
      <c r="N4861" s="1">
        <v>10989891.17</v>
      </c>
      <c r="O4861" s="1">
        <v>4650876.33</v>
      </c>
    </row>
    <row r="4862" spans="1:15" x14ac:dyDescent="0.25">
      <c r="A4862" s="2">
        <v>45115.275752314818</v>
      </c>
      <c r="B4862">
        <f t="shared" si="150"/>
        <v>8</v>
      </c>
      <c r="C4862">
        <f t="shared" si="151"/>
        <v>7</v>
      </c>
      <c r="D4862" s="2">
        <f>DATE(2023,KB_s[[#This Row],[Monat]],KB_s[[#This Row],[Tag]])</f>
        <v>45115</v>
      </c>
      <c r="E4862" s="3">
        <f>WEEKNUM(KB_s[[#This Row],[kill_datetime]],2)</f>
        <v>28</v>
      </c>
      <c r="F4862" t="s">
        <v>22</v>
      </c>
      <c r="G4862" t="s">
        <v>13</v>
      </c>
      <c r="H4862" t="s">
        <v>165</v>
      </c>
      <c r="I4862" t="s">
        <v>20</v>
      </c>
      <c r="J4862" t="s">
        <v>200</v>
      </c>
      <c r="K4862" t="s">
        <v>17</v>
      </c>
      <c r="L4862" t="s">
        <v>188</v>
      </c>
      <c r="M4862" t="s">
        <v>66</v>
      </c>
      <c r="N4862" s="1">
        <v>11176906.880000001</v>
      </c>
      <c r="O4862" s="1">
        <v>6691786.7999999998</v>
      </c>
    </row>
    <row r="4863" spans="1:15" x14ac:dyDescent="0.25">
      <c r="A4863" s="2">
        <v>45115.27579861111</v>
      </c>
      <c r="B4863">
        <f t="shared" si="150"/>
        <v>8</v>
      </c>
      <c r="C4863">
        <f t="shared" si="151"/>
        <v>7</v>
      </c>
      <c r="D4863" s="2">
        <f>DATE(2023,KB_s[[#This Row],[Monat]],KB_s[[#This Row],[Tag]])</f>
        <v>45115</v>
      </c>
      <c r="E4863" s="3">
        <f>WEEKNUM(KB_s[[#This Row],[kill_datetime]],2)</f>
        <v>28</v>
      </c>
      <c r="F4863" t="s">
        <v>196</v>
      </c>
      <c r="G4863" t="s">
        <v>13</v>
      </c>
      <c r="H4863" t="s">
        <v>40</v>
      </c>
      <c r="I4863" t="s">
        <v>20</v>
      </c>
      <c r="J4863" t="s">
        <v>90</v>
      </c>
      <c r="K4863" t="s">
        <v>36</v>
      </c>
      <c r="L4863" t="s">
        <v>188</v>
      </c>
      <c r="M4863" t="s">
        <v>66</v>
      </c>
      <c r="N4863" s="1">
        <v>64930667.039999999</v>
      </c>
      <c r="O4863" s="1">
        <v>45483172.75</v>
      </c>
    </row>
    <row r="4864" spans="1:15" x14ac:dyDescent="0.25">
      <c r="A4864" s="2">
        <v>45115.275868055556</v>
      </c>
      <c r="B4864">
        <f t="shared" si="150"/>
        <v>8</v>
      </c>
      <c r="C4864">
        <f t="shared" si="151"/>
        <v>7</v>
      </c>
      <c r="D4864" s="2">
        <f>DATE(2023,KB_s[[#This Row],[Monat]],KB_s[[#This Row],[Tag]])</f>
        <v>45115</v>
      </c>
      <c r="E4864" s="3">
        <f>WEEKNUM(KB_s[[#This Row],[kill_datetime]],2)</f>
        <v>28</v>
      </c>
      <c r="F4864" t="s">
        <v>22</v>
      </c>
      <c r="G4864" t="s">
        <v>13</v>
      </c>
      <c r="H4864" t="s">
        <v>71</v>
      </c>
      <c r="I4864" t="s">
        <v>20</v>
      </c>
      <c r="J4864" t="s">
        <v>48</v>
      </c>
      <c r="K4864" t="s">
        <v>25</v>
      </c>
      <c r="L4864" t="s">
        <v>188</v>
      </c>
      <c r="M4864" t="s">
        <v>66</v>
      </c>
      <c r="N4864" s="1">
        <v>14692765.73</v>
      </c>
      <c r="O4864" s="1">
        <v>6177146.5999999996</v>
      </c>
    </row>
    <row r="4865" spans="1:15" x14ac:dyDescent="0.25">
      <c r="A4865" s="2">
        <v>45115.275914351849</v>
      </c>
      <c r="B4865">
        <f t="shared" si="150"/>
        <v>8</v>
      </c>
      <c r="C4865">
        <f t="shared" si="151"/>
        <v>7</v>
      </c>
      <c r="D4865" s="2">
        <f>DATE(2023,KB_s[[#This Row],[Monat]],KB_s[[#This Row],[Tag]])</f>
        <v>45115</v>
      </c>
      <c r="E4865" s="3">
        <f>WEEKNUM(KB_s[[#This Row],[kill_datetime]],2)</f>
        <v>28</v>
      </c>
      <c r="F4865" t="s">
        <v>196</v>
      </c>
      <c r="G4865" t="s">
        <v>13</v>
      </c>
      <c r="H4865" t="s">
        <v>359</v>
      </c>
      <c r="I4865" t="s">
        <v>20</v>
      </c>
      <c r="J4865" t="s">
        <v>90</v>
      </c>
      <c r="K4865" t="s">
        <v>36</v>
      </c>
      <c r="L4865" t="s">
        <v>188</v>
      </c>
      <c r="M4865" t="s">
        <v>66</v>
      </c>
      <c r="N4865" s="1">
        <v>60722228.030000001</v>
      </c>
      <c r="O4865" s="1">
        <v>37090578.909999996</v>
      </c>
    </row>
    <row r="4866" spans="1:15" x14ac:dyDescent="0.25">
      <c r="A4866" s="2">
        <v>45115.283703703702</v>
      </c>
      <c r="B4866">
        <f t="shared" ref="B4866:B4929" si="152">DAY(A4866)</f>
        <v>8</v>
      </c>
      <c r="C4866">
        <f t="shared" ref="C4866:C4929" si="153">MONTH(A4866)</f>
        <v>7</v>
      </c>
      <c r="D4866" s="2">
        <f>DATE(2023,KB_s[[#This Row],[Monat]],KB_s[[#This Row],[Tag]])</f>
        <v>45115</v>
      </c>
      <c r="E4866" s="3">
        <f>WEEKNUM(KB_s[[#This Row],[kill_datetime]],2)</f>
        <v>28</v>
      </c>
      <c r="F4866" t="s">
        <v>228</v>
      </c>
      <c r="G4866" t="s">
        <v>27</v>
      </c>
      <c r="H4866" t="s">
        <v>180</v>
      </c>
      <c r="I4866" t="s">
        <v>15</v>
      </c>
      <c r="J4866" t="s">
        <v>193</v>
      </c>
      <c r="K4866" t="s">
        <v>17</v>
      </c>
      <c r="L4866" t="s">
        <v>223</v>
      </c>
      <c r="M4866" t="s">
        <v>11</v>
      </c>
      <c r="N4866" s="1">
        <v>6897341.0300000003</v>
      </c>
      <c r="O4866" s="1">
        <v>4560343.42</v>
      </c>
    </row>
    <row r="4867" spans="1:15" x14ac:dyDescent="0.25">
      <c r="A4867" s="2">
        <v>45115.290023148147</v>
      </c>
      <c r="B4867">
        <f t="shared" si="152"/>
        <v>8</v>
      </c>
      <c r="C4867">
        <f t="shared" si="153"/>
        <v>7</v>
      </c>
      <c r="D4867" s="2">
        <f>DATE(2023,KB_s[[#This Row],[Monat]],KB_s[[#This Row],[Tag]])</f>
        <v>45115</v>
      </c>
      <c r="E4867" s="3">
        <f>WEEKNUM(KB_s[[#This Row],[kill_datetime]],2)</f>
        <v>28</v>
      </c>
      <c r="F4867" t="s">
        <v>172</v>
      </c>
      <c r="G4867" t="s">
        <v>13</v>
      </c>
      <c r="H4867" t="s">
        <v>75</v>
      </c>
      <c r="I4867" t="s">
        <v>60</v>
      </c>
      <c r="J4867" t="s">
        <v>90</v>
      </c>
      <c r="K4867" t="s">
        <v>36</v>
      </c>
      <c r="L4867" t="s">
        <v>257</v>
      </c>
      <c r="M4867" t="s">
        <v>38</v>
      </c>
      <c r="N4867" s="1">
        <v>63792531.100000001</v>
      </c>
      <c r="O4867" s="1">
        <v>51497628.950000003</v>
      </c>
    </row>
    <row r="4868" spans="1:15" x14ac:dyDescent="0.25">
      <c r="A4868" s="2">
        <v>45115.400243055556</v>
      </c>
      <c r="B4868">
        <f t="shared" si="152"/>
        <v>8</v>
      </c>
      <c r="C4868">
        <f t="shared" si="153"/>
        <v>7</v>
      </c>
      <c r="D4868" s="2">
        <f>DATE(2023,KB_s[[#This Row],[Monat]],KB_s[[#This Row],[Tag]])</f>
        <v>45115</v>
      </c>
      <c r="E4868" s="3">
        <f>WEEKNUM(KB_s[[#This Row],[kill_datetime]],2)</f>
        <v>28</v>
      </c>
      <c r="F4868" t="s">
        <v>308</v>
      </c>
      <c r="G4868" t="s">
        <v>20</v>
      </c>
      <c r="H4868" t="s">
        <v>273</v>
      </c>
      <c r="I4868" t="s">
        <v>13</v>
      </c>
      <c r="J4868" t="s">
        <v>73</v>
      </c>
      <c r="K4868" t="s">
        <v>32</v>
      </c>
      <c r="L4868" t="s">
        <v>107</v>
      </c>
      <c r="M4868" t="s">
        <v>78</v>
      </c>
      <c r="N4868" s="1">
        <v>13052815.41</v>
      </c>
      <c r="O4868" s="1">
        <v>4446626.1100000003</v>
      </c>
    </row>
    <row r="4869" spans="1:15" x14ac:dyDescent="0.25">
      <c r="A4869" s="2">
        <v>45115.401585648149</v>
      </c>
      <c r="B4869">
        <f t="shared" si="152"/>
        <v>8</v>
      </c>
      <c r="C4869">
        <f t="shared" si="153"/>
        <v>7</v>
      </c>
      <c r="D4869" s="2">
        <f>DATE(2023,KB_s[[#This Row],[Monat]],KB_s[[#This Row],[Tag]])</f>
        <v>45115</v>
      </c>
      <c r="E4869" s="3">
        <f>WEEKNUM(KB_s[[#This Row],[kill_datetime]],2)</f>
        <v>28</v>
      </c>
      <c r="F4869" t="s">
        <v>308</v>
      </c>
      <c r="G4869" t="s">
        <v>20</v>
      </c>
      <c r="H4869" t="s">
        <v>21</v>
      </c>
      <c r="I4869" t="s">
        <v>13</v>
      </c>
      <c r="J4869" t="s">
        <v>73</v>
      </c>
      <c r="K4869" t="s">
        <v>32</v>
      </c>
      <c r="L4869" t="s">
        <v>107</v>
      </c>
      <c r="M4869" t="s">
        <v>78</v>
      </c>
      <c r="N4869" s="1">
        <v>15942754.27</v>
      </c>
      <c r="O4869" s="1">
        <v>4671625.88</v>
      </c>
    </row>
    <row r="4870" spans="1:15" x14ac:dyDescent="0.25">
      <c r="A4870" s="2">
        <v>45115.40351851852</v>
      </c>
      <c r="B4870">
        <f t="shared" si="152"/>
        <v>8</v>
      </c>
      <c r="C4870">
        <f t="shared" si="153"/>
        <v>7</v>
      </c>
      <c r="D4870" s="2">
        <f>DATE(2023,KB_s[[#This Row],[Monat]],KB_s[[#This Row],[Tag]])</f>
        <v>45115</v>
      </c>
      <c r="E4870" s="3">
        <f>WEEKNUM(KB_s[[#This Row],[kill_datetime]],2)</f>
        <v>28</v>
      </c>
      <c r="F4870" t="s">
        <v>305</v>
      </c>
      <c r="G4870" t="s">
        <v>13</v>
      </c>
      <c r="H4870" t="s">
        <v>359</v>
      </c>
      <c r="I4870" t="s">
        <v>20</v>
      </c>
      <c r="J4870" t="s">
        <v>48</v>
      </c>
      <c r="K4870" t="s">
        <v>25</v>
      </c>
      <c r="L4870" t="s">
        <v>107</v>
      </c>
      <c r="M4870" t="s">
        <v>78</v>
      </c>
      <c r="N4870" s="1">
        <v>12611364.130000001</v>
      </c>
      <c r="O4870" s="1">
        <v>6145536.2300000004</v>
      </c>
    </row>
    <row r="4871" spans="1:15" x14ac:dyDescent="0.25">
      <c r="A4871" s="2">
        <v>45115.404537037037</v>
      </c>
      <c r="B4871">
        <f t="shared" si="152"/>
        <v>8</v>
      </c>
      <c r="C4871">
        <f t="shared" si="153"/>
        <v>7</v>
      </c>
      <c r="D4871" s="2">
        <f>DATE(2023,KB_s[[#This Row],[Monat]],KB_s[[#This Row],[Tag]])</f>
        <v>45115</v>
      </c>
      <c r="E4871" s="3">
        <f>WEEKNUM(KB_s[[#This Row],[kill_datetime]],2)</f>
        <v>28</v>
      </c>
      <c r="F4871" t="s">
        <v>23</v>
      </c>
      <c r="G4871" t="s">
        <v>20</v>
      </c>
      <c r="H4871" t="s">
        <v>21</v>
      </c>
      <c r="I4871" t="s">
        <v>13</v>
      </c>
      <c r="J4871" t="s">
        <v>73</v>
      </c>
      <c r="K4871" t="s">
        <v>32</v>
      </c>
      <c r="L4871" t="s">
        <v>215</v>
      </c>
      <c r="M4871" t="s">
        <v>78</v>
      </c>
      <c r="N4871" s="1">
        <v>19151523.760000002</v>
      </c>
      <c r="O4871" s="1">
        <v>7585976.1900000004</v>
      </c>
    </row>
    <row r="4872" spans="1:15" x14ac:dyDescent="0.25">
      <c r="A4872" s="2">
        <v>45115.412083333336</v>
      </c>
      <c r="B4872">
        <f t="shared" si="152"/>
        <v>8</v>
      </c>
      <c r="C4872">
        <f t="shared" si="153"/>
        <v>7</v>
      </c>
      <c r="D4872" s="2">
        <f>DATE(2023,KB_s[[#This Row],[Monat]],KB_s[[#This Row],[Tag]])</f>
        <v>45115</v>
      </c>
      <c r="E4872" s="3">
        <f>WEEKNUM(KB_s[[#This Row],[kill_datetime]],2)</f>
        <v>28</v>
      </c>
      <c r="F4872" t="s">
        <v>231</v>
      </c>
      <c r="G4872" t="s">
        <v>13</v>
      </c>
      <c r="H4872" t="s">
        <v>23</v>
      </c>
      <c r="I4872" t="s">
        <v>20</v>
      </c>
      <c r="J4872" t="s">
        <v>48</v>
      </c>
      <c r="K4872" t="s">
        <v>25</v>
      </c>
      <c r="L4872" t="s">
        <v>623</v>
      </c>
      <c r="M4872" t="s">
        <v>78</v>
      </c>
      <c r="N4872" s="1">
        <v>11875550.26</v>
      </c>
      <c r="O4872" s="1">
        <v>8183118.2599999998</v>
      </c>
    </row>
    <row r="4873" spans="1:15" x14ac:dyDescent="0.25">
      <c r="A4873" s="2">
        <v>45115.412233796298</v>
      </c>
      <c r="B4873">
        <f t="shared" si="152"/>
        <v>8</v>
      </c>
      <c r="C4873">
        <f t="shared" si="153"/>
        <v>7</v>
      </c>
      <c r="D4873" s="2">
        <f>DATE(2023,KB_s[[#This Row],[Monat]],KB_s[[#This Row],[Tag]])</f>
        <v>45115</v>
      </c>
      <c r="E4873" s="3">
        <f>WEEKNUM(KB_s[[#This Row],[kill_datetime]],2)</f>
        <v>28</v>
      </c>
      <c r="F4873" t="s">
        <v>231</v>
      </c>
      <c r="G4873" t="s">
        <v>13</v>
      </c>
      <c r="H4873" t="s">
        <v>308</v>
      </c>
      <c r="I4873" t="s">
        <v>20</v>
      </c>
      <c r="J4873" t="s">
        <v>48</v>
      </c>
      <c r="K4873" t="s">
        <v>25</v>
      </c>
      <c r="L4873" t="s">
        <v>623</v>
      </c>
      <c r="M4873" t="s">
        <v>78</v>
      </c>
      <c r="N4873" s="1">
        <v>5945789.3499999996</v>
      </c>
      <c r="O4873" s="1">
        <v>3840102.24</v>
      </c>
    </row>
    <row r="4874" spans="1:15" x14ac:dyDescent="0.25">
      <c r="A4874" s="2">
        <v>45115.412662037037</v>
      </c>
      <c r="B4874">
        <f t="shared" si="152"/>
        <v>8</v>
      </c>
      <c r="C4874">
        <f t="shared" si="153"/>
        <v>7</v>
      </c>
      <c r="D4874" s="2">
        <f>DATE(2023,KB_s[[#This Row],[Monat]],KB_s[[#This Row],[Tag]])</f>
        <v>45115</v>
      </c>
      <c r="E4874" s="3">
        <f>WEEKNUM(KB_s[[#This Row],[kill_datetime]],2)</f>
        <v>28</v>
      </c>
      <c r="F4874" t="s">
        <v>231</v>
      </c>
      <c r="G4874" t="s">
        <v>13</v>
      </c>
      <c r="H4874" t="s">
        <v>160</v>
      </c>
      <c r="I4874" t="s">
        <v>20</v>
      </c>
      <c r="J4874" t="s">
        <v>48</v>
      </c>
      <c r="K4874" t="s">
        <v>25</v>
      </c>
      <c r="L4874" t="s">
        <v>623</v>
      </c>
      <c r="M4874" t="s">
        <v>78</v>
      </c>
      <c r="N4874" s="1">
        <v>12404471.970000001</v>
      </c>
      <c r="O4874" s="1">
        <v>8474246.0299999993</v>
      </c>
    </row>
    <row r="4875" spans="1:15" x14ac:dyDescent="0.25">
      <c r="A4875" s="2">
        <v>45115.412881944445</v>
      </c>
      <c r="B4875">
        <f t="shared" si="152"/>
        <v>8</v>
      </c>
      <c r="C4875">
        <f t="shared" si="153"/>
        <v>7</v>
      </c>
      <c r="D4875" s="2">
        <f>DATE(2023,KB_s[[#This Row],[Monat]],KB_s[[#This Row],[Tag]])</f>
        <v>45115</v>
      </c>
      <c r="E4875" s="3">
        <f>WEEKNUM(KB_s[[#This Row],[kill_datetime]],2)</f>
        <v>28</v>
      </c>
      <c r="F4875" t="s">
        <v>21</v>
      </c>
      <c r="G4875" t="s">
        <v>13</v>
      </c>
      <c r="H4875" t="s">
        <v>165</v>
      </c>
      <c r="I4875" t="s">
        <v>20</v>
      </c>
      <c r="J4875" t="s">
        <v>200</v>
      </c>
      <c r="K4875" t="s">
        <v>17</v>
      </c>
      <c r="L4875" t="s">
        <v>623</v>
      </c>
      <c r="M4875" t="s">
        <v>78</v>
      </c>
      <c r="N4875" s="1">
        <v>9679733.25</v>
      </c>
      <c r="O4875" s="1">
        <v>5110325.1100000003</v>
      </c>
    </row>
    <row r="4876" spans="1:15" x14ac:dyDescent="0.25">
      <c r="A4876" s="2">
        <v>45115.413101851853</v>
      </c>
      <c r="B4876">
        <f t="shared" si="152"/>
        <v>8</v>
      </c>
      <c r="C4876">
        <f t="shared" si="153"/>
        <v>7</v>
      </c>
      <c r="D4876" s="2">
        <f>DATE(2023,KB_s[[#This Row],[Monat]],KB_s[[#This Row],[Tag]])</f>
        <v>45115</v>
      </c>
      <c r="E4876" s="3">
        <f>WEEKNUM(KB_s[[#This Row],[kill_datetime]],2)</f>
        <v>28</v>
      </c>
      <c r="F4876" t="s">
        <v>231</v>
      </c>
      <c r="G4876" t="s">
        <v>13</v>
      </c>
      <c r="H4876" t="s">
        <v>309</v>
      </c>
      <c r="I4876" t="s">
        <v>20</v>
      </c>
      <c r="J4876" t="s">
        <v>48</v>
      </c>
      <c r="K4876" t="s">
        <v>25</v>
      </c>
      <c r="L4876" t="s">
        <v>623</v>
      </c>
      <c r="M4876" t="s">
        <v>78</v>
      </c>
      <c r="N4876" s="1">
        <v>13186064.789999999</v>
      </c>
      <c r="O4876" s="1">
        <v>5062343.9800000004</v>
      </c>
    </row>
    <row r="4877" spans="1:15" x14ac:dyDescent="0.25">
      <c r="A4877" s="2">
        <v>45115.413321759261</v>
      </c>
      <c r="B4877">
        <f t="shared" si="152"/>
        <v>8</v>
      </c>
      <c r="C4877">
        <f t="shared" si="153"/>
        <v>7</v>
      </c>
      <c r="D4877" s="2">
        <f>DATE(2023,KB_s[[#This Row],[Monat]],KB_s[[#This Row],[Tag]])</f>
        <v>45115</v>
      </c>
      <c r="E4877" s="3">
        <f>WEEKNUM(KB_s[[#This Row],[kill_datetime]],2)</f>
        <v>28</v>
      </c>
      <c r="F4877" t="s">
        <v>231</v>
      </c>
      <c r="G4877" t="s">
        <v>13</v>
      </c>
      <c r="H4877" t="s">
        <v>165</v>
      </c>
      <c r="I4877" t="s">
        <v>20</v>
      </c>
      <c r="J4877" t="s">
        <v>48</v>
      </c>
      <c r="K4877" t="s">
        <v>25</v>
      </c>
      <c r="L4877" t="s">
        <v>623</v>
      </c>
      <c r="M4877" t="s">
        <v>78</v>
      </c>
      <c r="N4877" s="1">
        <v>12313771.59</v>
      </c>
      <c r="O4877" s="1">
        <v>5706254.8499999996</v>
      </c>
    </row>
    <row r="4878" spans="1:15" x14ac:dyDescent="0.25">
      <c r="A4878" s="2">
        <v>45115.414143518516</v>
      </c>
      <c r="B4878">
        <f t="shared" si="152"/>
        <v>8</v>
      </c>
      <c r="C4878">
        <f t="shared" si="153"/>
        <v>7</v>
      </c>
      <c r="D4878" s="2">
        <f>DATE(2023,KB_s[[#This Row],[Monat]],KB_s[[#This Row],[Tag]])</f>
        <v>45115</v>
      </c>
      <c r="E4878" s="3">
        <f>WEEKNUM(KB_s[[#This Row],[kill_datetime]],2)</f>
        <v>28</v>
      </c>
      <c r="F4878" t="s">
        <v>23</v>
      </c>
      <c r="G4878" t="s">
        <v>20</v>
      </c>
      <c r="H4878" t="s">
        <v>318</v>
      </c>
      <c r="I4878" t="s">
        <v>13</v>
      </c>
      <c r="J4878" t="s">
        <v>39</v>
      </c>
      <c r="K4878" t="s">
        <v>32</v>
      </c>
      <c r="L4878" t="s">
        <v>623</v>
      </c>
      <c r="M4878" t="s">
        <v>78</v>
      </c>
      <c r="N4878" s="1">
        <v>16597352.58</v>
      </c>
      <c r="O4878" s="1">
        <v>4068323.59</v>
      </c>
    </row>
    <row r="4879" spans="1:15" x14ac:dyDescent="0.25">
      <c r="A4879" s="2">
        <v>45115.4143287037</v>
      </c>
      <c r="B4879">
        <f t="shared" si="152"/>
        <v>8</v>
      </c>
      <c r="C4879">
        <f t="shared" si="153"/>
        <v>7</v>
      </c>
      <c r="D4879" s="2">
        <f>DATE(2023,KB_s[[#This Row],[Monat]],KB_s[[#This Row],[Tag]])</f>
        <v>45115</v>
      </c>
      <c r="E4879" s="3">
        <f>WEEKNUM(KB_s[[#This Row],[kill_datetime]],2)</f>
        <v>28</v>
      </c>
      <c r="F4879" t="s">
        <v>21</v>
      </c>
      <c r="G4879" t="s">
        <v>13</v>
      </c>
      <c r="H4879" t="s">
        <v>23</v>
      </c>
      <c r="I4879" t="s">
        <v>20</v>
      </c>
      <c r="J4879" t="s">
        <v>48</v>
      </c>
      <c r="K4879" t="s">
        <v>25</v>
      </c>
      <c r="L4879" t="s">
        <v>623</v>
      </c>
      <c r="M4879" t="s">
        <v>78</v>
      </c>
      <c r="N4879" s="1">
        <v>12433421.800000001</v>
      </c>
      <c r="O4879" s="1">
        <v>6917138.9000000004</v>
      </c>
    </row>
    <row r="4880" spans="1:15" x14ac:dyDescent="0.25">
      <c r="A4880" s="2">
        <v>45115.416516203702</v>
      </c>
      <c r="B4880">
        <f t="shared" si="152"/>
        <v>8</v>
      </c>
      <c r="C4880">
        <f t="shared" si="153"/>
        <v>7</v>
      </c>
      <c r="D4880" s="2">
        <f>DATE(2023,KB_s[[#This Row],[Monat]],KB_s[[#This Row],[Tag]])</f>
        <v>45115</v>
      </c>
      <c r="E4880" s="3">
        <f>WEEKNUM(KB_s[[#This Row],[kill_datetime]],2)</f>
        <v>28</v>
      </c>
      <c r="F4880" t="s">
        <v>231</v>
      </c>
      <c r="G4880" t="s">
        <v>13</v>
      </c>
      <c r="H4880" t="s">
        <v>308</v>
      </c>
      <c r="I4880" t="s">
        <v>20</v>
      </c>
      <c r="J4880" t="s">
        <v>48</v>
      </c>
      <c r="K4880" t="s">
        <v>25</v>
      </c>
      <c r="L4880" t="s">
        <v>623</v>
      </c>
      <c r="M4880" t="s">
        <v>78</v>
      </c>
      <c r="N4880" s="1">
        <v>12431539.699999999</v>
      </c>
      <c r="O4880" s="1">
        <v>6584155.5199999996</v>
      </c>
    </row>
    <row r="4881" spans="1:15" x14ac:dyDescent="0.25">
      <c r="A4881" s="2">
        <v>45115.416597222225</v>
      </c>
      <c r="B4881">
        <f t="shared" si="152"/>
        <v>8</v>
      </c>
      <c r="C4881">
        <f t="shared" si="153"/>
        <v>7</v>
      </c>
      <c r="D4881" s="2">
        <f>DATE(2023,KB_s[[#This Row],[Monat]],KB_s[[#This Row],[Tag]])</f>
        <v>45115</v>
      </c>
      <c r="E4881" s="3">
        <f>WEEKNUM(KB_s[[#This Row],[kill_datetime]],2)</f>
        <v>28</v>
      </c>
      <c r="F4881" t="s">
        <v>231</v>
      </c>
      <c r="G4881" t="s">
        <v>13</v>
      </c>
      <c r="H4881" t="s">
        <v>165</v>
      </c>
      <c r="I4881" t="s">
        <v>20</v>
      </c>
      <c r="J4881" t="s">
        <v>200</v>
      </c>
      <c r="K4881" t="s">
        <v>17</v>
      </c>
      <c r="L4881" t="s">
        <v>623</v>
      </c>
      <c r="M4881" t="s">
        <v>78</v>
      </c>
      <c r="N4881" s="1">
        <v>9672966.5099999998</v>
      </c>
      <c r="O4881" s="1">
        <v>8490956.2200000007</v>
      </c>
    </row>
    <row r="4882" spans="1:15" x14ac:dyDescent="0.25">
      <c r="A4882" s="2">
        <v>45115.41679398148</v>
      </c>
      <c r="B4882">
        <f t="shared" si="152"/>
        <v>8</v>
      </c>
      <c r="C4882">
        <f t="shared" si="153"/>
        <v>7</v>
      </c>
      <c r="D4882" s="2">
        <f>DATE(2023,KB_s[[#This Row],[Monat]],KB_s[[#This Row],[Tag]])</f>
        <v>45115</v>
      </c>
      <c r="E4882" s="3">
        <f>WEEKNUM(KB_s[[#This Row],[kill_datetime]],2)</f>
        <v>28</v>
      </c>
      <c r="F4882" t="s">
        <v>231</v>
      </c>
      <c r="G4882" t="s">
        <v>13</v>
      </c>
      <c r="H4882" t="s">
        <v>563</v>
      </c>
      <c r="I4882" t="s">
        <v>20</v>
      </c>
      <c r="J4882" t="s">
        <v>48</v>
      </c>
      <c r="K4882" t="s">
        <v>25</v>
      </c>
      <c r="L4882" t="s">
        <v>623</v>
      </c>
      <c r="M4882" t="s">
        <v>78</v>
      </c>
      <c r="N4882" s="1">
        <v>12408959.189999999</v>
      </c>
      <c r="O4882" s="1">
        <v>4748191.87</v>
      </c>
    </row>
    <row r="4883" spans="1:15" x14ac:dyDescent="0.25">
      <c r="A4883" s="2">
        <v>45115.416932870372</v>
      </c>
      <c r="B4883">
        <f t="shared" si="152"/>
        <v>8</v>
      </c>
      <c r="C4883">
        <f t="shared" si="153"/>
        <v>7</v>
      </c>
      <c r="D4883" s="2">
        <f>DATE(2023,KB_s[[#This Row],[Monat]],KB_s[[#This Row],[Tag]])</f>
        <v>45115</v>
      </c>
      <c r="E4883" s="3">
        <f>WEEKNUM(KB_s[[#This Row],[kill_datetime]],2)</f>
        <v>28</v>
      </c>
      <c r="F4883" t="s">
        <v>231</v>
      </c>
      <c r="G4883" t="s">
        <v>13</v>
      </c>
      <c r="H4883" t="s">
        <v>23</v>
      </c>
      <c r="I4883" t="s">
        <v>20</v>
      </c>
      <c r="J4883" t="s">
        <v>48</v>
      </c>
      <c r="K4883" t="s">
        <v>25</v>
      </c>
      <c r="L4883" t="s">
        <v>623</v>
      </c>
      <c r="M4883" t="s">
        <v>78</v>
      </c>
      <c r="N4883" s="1">
        <v>11658243.470000001</v>
      </c>
      <c r="O4883" s="1">
        <v>9292123.0600000005</v>
      </c>
    </row>
    <row r="4884" spans="1:15" x14ac:dyDescent="0.25">
      <c r="A4884" s="2">
        <v>45115.417500000003</v>
      </c>
      <c r="B4884">
        <f t="shared" si="152"/>
        <v>8</v>
      </c>
      <c r="C4884">
        <f t="shared" si="153"/>
        <v>7</v>
      </c>
      <c r="D4884" s="2">
        <f>DATE(2023,KB_s[[#This Row],[Monat]],KB_s[[#This Row],[Tag]])</f>
        <v>45115</v>
      </c>
      <c r="E4884" s="3">
        <f>WEEKNUM(KB_s[[#This Row],[kill_datetime]],2)</f>
        <v>28</v>
      </c>
      <c r="F4884" t="s">
        <v>231</v>
      </c>
      <c r="G4884" t="s">
        <v>13</v>
      </c>
      <c r="H4884" t="s">
        <v>384</v>
      </c>
      <c r="I4884" t="s">
        <v>20</v>
      </c>
      <c r="J4884" t="s">
        <v>357</v>
      </c>
      <c r="K4884" t="s">
        <v>17</v>
      </c>
      <c r="L4884" t="s">
        <v>623</v>
      </c>
      <c r="M4884" t="s">
        <v>78</v>
      </c>
      <c r="N4884" s="1">
        <v>137448621.74000001</v>
      </c>
      <c r="O4884" s="1">
        <v>133205186.20999999</v>
      </c>
    </row>
    <row r="4885" spans="1:15" x14ac:dyDescent="0.25">
      <c r="A4885" s="2">
        <v>45115.418043981481</v>
      </c>
      <c r="B4885">
        <f t="shared" si="152"/>
        <v>8</v>
      </c>
      <c r="C4885">
        <f t="shared" si="153"/>
        <v>7</v>
      </c>
      <c r="D4885" s="2">
        <f>DATE(2023,KB_s[[#This Row],[Monat]],KB_s[[#This Row],[Tag]])</f>
        <v>45115</v>
      </c>
      <c r="E4885" s="3">
        <f>WEEKNUM(KB_s[[#This Row],[kill_datetime]],2)</f>
        <v>28</v>
      </c>
      <c r="F4885" t="s">
        <v>344</v>
      </c>
      <c r="G4885" t="s">
        <v>20</v>
      </c>
      <c r="H4885" t="s">
        <v>33</v>
      </c>
      <c r="I4885" t="s">
        <v>13</v>
      </c>
      <c r="J4885" t="s">
        <v>98</v>
      </c>
      <c r="K4885" t="s">
        <v>52</v>
      </c>
      <c r="L4885" t="s">
        <v>585</v>
      </c>
      <c r="M4885" t="s">
        <v>78</v>
      </c>
      <c r="N4885" s="1">
        <v>281919759.97000003</v>
      </c>
      <c r="O4885" s="1">
        <v>276556330.55000001</v>
      </c>
    </row>
    <row r="4886" spans="1:15" x14ac:dyDescent="0.25">
      <c r="A4886" s="2">
        <v>45115.440740740742</v>
      </c>
      <c r="B4886">
        <f t="shared" si="152"/>
        <v>8</v>
      </c>
      <c r="C4886">
        <f t="shared" si="153"/>
        <v>7</v>
      </c>
      <c r="D4886" s="2">
        <f>DATE(2023,KB_s[[#This Row],[Monat]],KB_s[[#This Row],[Tag]])</f>
        <v>45115</v>
      </c>
      <c r="E4886" s="3">
        <f>WEEKNUM(KB_s[[#This Row],[kill_datetime]],2)</f>
        <v>28</v>
      </c>
      <c r="F4886" t="s">
        <v>344</v>
      </c>
      <c r="G4886" t="s">
        <v>20</v>
      </c>
      <c r="H4886" t="s">
        <v>185</v>
      </c>
      <c r="I4886" t="s">
        <v>13</v>
      </c>
      <c r="J4886" t="s">
        <v>179</v>
      </c>
      <c r="K4886" t="s">
        <v>17</v>
      </c>
      <c r="L4886" t="s">
        <v>585</v>
      </c>
      <c r="M4886" t="s">
        <v>78</v>
      </c>
      <c r="N4886" s="1">
        <v>1555244.79</v>
      </c>
      <c r="O4886" s="1">
        <v>992099.66</v>
      </c>
    </row>
    <row r="4887" spans="1:15" x14ac:dyDescent="0.25">
      <c r="A4887" s="2">
        <v>45115.445370370369</v>
      </c>
      <c r="B4887">
        <f t="shared" si="152"/>
        <v>8</v>
      </c>
      <c r="C4887">
        <f t="shared" si="153"/>
        <v>7</v>
      </c>
      <c r="D4887" s="2">
        <f>DATE(2023,KB_s[[#This Row],[Monat]],KB_s[[#This Row],[Tag]])</f>
        <v>45115</v>
      </c>
      <c r="E4887" s="3">
        <f>WEEKNUM(KB_s[[#This Row],[kill_datetime]],2)</f>
        <v>28</v>
      </c>
      <c r="F4887" t="s">
        <v>461</v>
      </c>
      <c r="G4887" t="s">
        <v>20</v>
      </c>
      <c r="H4887" t="s">
        <v>178</v>
      </c>
      <c r="I4887" t="s">
        <v>27</v>
      </c>
      <c r="J4887" t="s">
        <v>190</v>
      </c>
      <c r="K4887" t="s">
        <v>32</v>
      </c>
      <c r="L4887" t="s">
        <v>199</v>
      </c>
      <c r="M4887" t="s">
        <v>66</v>
      </c>
      <c r="N4887" s="1">
        <v>68683630.799999997</v>
      </c>
      <c r="O4887" s="1">
        <v>50654894.68</v>
      </c>
    </row>
    <row r="4888" spans="1:15" x14ac:dyDescent="0.25">
      <c r="A4888" s="2">
        <v>45115.522638888891</v>
      </c>
      <c r="B4888">
        <f t="shared" si="152"/>
        <v>8</v>
      </c>
      <c r="C4888">
        <f t="shared" si="153"/>
        <v>7</v>
      </c>
      <c r="D4888" s="2">
        <f>DATE(2023,KB_s[[#This Row],[Monat]],KB_s[[#This Row],[Tag]])</f>
        <v>45115</v>
      </c>
      <c r="E4888" s="3">
        <f>WEEKNUM(KB_s[[#This Row],[kill_datetime]],2)</f>
        <v>28</v>
      </c>
      <c r="F4888" t="s">
        <v>12</v>
      </c>
      <c r="G4888" t="s">
        <v>13</v>
      </c>
      <c r="H4888" t="s">
        <v>447</v>
      </c>
      <c r="I4888" t="s">
        <v>20</v>
      </c>
      <c r="J4888" t="s">
        <v>212</v>
      </c>
      <c r="K4888" t="s">
        <v>17</v>
      </c>
      <c r="L4888" t="s">
        <v>257</v>
      </c>
      <c r="M4888" t="s">
        <v>38</v>
      </c>
      <c r="N4888" s="1">
        <v>6808959.8200000003</v>
      </c>
      <c r="O4888" s="1">
        <v>1470853.97</v>
      </c>
    </row>
    <row r="4889" spans="1:15" x14ac:dyDescent="0.25">
      <c r="A4889" s="2">
        <v>45115.550752314812</v>
      </c>
      <c r="B4889">
        <f t="shared" si="152"/>
        <v>8</v>
      </c>
      <c r="C4889">
        <f t="shared" si="153"/>
        <v>7</v>
      </c>
      <c r="D4889" s="2">
        <f>DATE(2023,KB_s[[#This Row],[Monat]],KB_s[[#This Row],[Tag]])</f>
        <v>45115</v>
      </c>
      <c r="E4889" s="3">
        <f>WEEKNUM(KB_s[[#This Row],[kill_datetime]],2)</f>
        <v>28</v>
      </c>
      <c r="F4889" t="s">
        <v>153</v>
      </c>
      <c r="G4889" t="s">
        <v>27</v>
      </c>
      <c r="H4889" t="s">
        <v>165</v>
      </c>
      <c r="I4889" t="s">
        <v>20</v>
      </c>
      <c r="J4889" t="s">
        <v>73</v>
      </c>
      <c r="K4889" t="s">
        <v>32</v>
      </c>
      <c r="L4889" t="s">
        <v>501</v>
      </c>
      <c r="M4889" t="s">
        <v>66</v>
      </c>
      <c r="N4889" s="1">
        <v>17779547.199999999</v>
      </c>
      <c r="O4889" s="1">
        <v>7386437.0199999996</v>
      </c>
    </row>
    <row r="4890" spans="1:15" x14ac:dyDescent="0.25">
      <c r="A4890" s="2">
        <v>45115.551087962966</v>
      </c>
      <c r="B4890">
        <f t="shared" si="152"/>
        <v>8</v>
      </c>
      <c r="C4890">
        <f t="shared" si="153"/>
        <v>7</v>
      </c>
      <c r="D4890" s="2">
        <f>DATE(2023,KB_s[[#This Row],[Monat]],KB_s[[#This Row],[Tag]])</f>
        <v>45115</v>
      </c>
      <c r="E4890" s="3">
        <f>WEEKNUM(KB_s[[#This Row],[kill_datetime]],2)</f>
        <v>28</v>
      </c>
      <c r="F4890" t="s">
        <v>228</v>
      </c>
      <c r="G4890" t="s">
        <v>27</v>
      </c>
      <c r="H4890" t="s">
        <v>40</v>
      </c>
      <c r="I4890" t="s">
        <v>20</v>
      </c>
      <c r="J4890" t="s">
        <v>106</v>
      </c>
      <c r="K4890" t="s">
        <v>32</v>
      </c>
      <c r="L4890" t="s">
        <v>501</v>
      </c>
      <c r="M4890" t="s">
        <v>66</v>
      </c>
      <c r="N4890" s="1">
        <v>27005898.710000001</v>
      </c>
      <c r="O4890" s="1">
        <v>10990047.93</v>
      </c>
    </row>
    <row r="4891" spans="1:15" x14ac:dyDescent="0.25">
      <c r="A4891" s="2">
        <v>45115.552152777775</v>
      </c>
      <c r="B4891">
        <f t="shared" si="152"/>
        <v>8</v>
      </c>
      <c r="C4891">
        <f t="shared" si="153"/>
        <v>7</v>
      </c>
      <c r="D4891" s="2">
        <f>DATE(2023,KB_s[[#This Row],[Monat]],KB_s[[#This Row],[Tag]])</f>
        <v>45115</v>
      </c>
      <c r="E4891" s="3">
        <f>WEEKNUM(KB_s[[#This Row],[kill_datetime]],2)</f>
        <v>28</v>
      </c>
      <c r="F4891" t="s">
        <v>197</v>
      </c>
      <c r="G4891" t="s">
        <v>27</v>
      </c>
      <c r="H4891" t="s">
        <v>165</v>
      </c>
      <c r="I4891" t="s">
        <v>20</v>
      </c>
      <c r="J4891" t="s">
        <v>514</v>
      </c>
      <c r="K4891" t="s">
        <v>32</v>
      </c>
      <c r="L4891" t="s">
        <v>304</v>
      </c>
      <c r="M4891" t="s">
        <v>66</v>
      </c>
      <c r="N4891" s="1">
        <v>247579741.59</v>
      </c>
      <c r="O4891" s="1">
        <v>227668293.08000001</v>
      </c>
    </row>
    <row r="4892" spans="1:15" x14ac:dyDescent="0.25">
      <c r="A4892" s="2">
        <v>45115.56322916667</v>
      </c>
      <c r="B4892">
        <f t="shared" si="152"/>
        <v>8</v>
      </c>
      <c r="C4892">
        <f t="shared" si="153"/>
        <v>7</v>
      </c>
      <c r="D4892" s="2">
        <f>DATE(2023,KB_s[[#This Row],[Monat]],KB_s[[#This Row],[Tag]])</f>
        <v>45115</v>
      </c>
      <c r="E4892" s="3">
        <f>WEEKNUM(KB_s[[#This Row],[kill_datetime]],2)</f>
        <v>28</v>
      </c>
      <c r="F4892" t="s">
        <v>101</v>
      </c>
      <c r="G4892" t="s">
        <v>27</v>
      </c>
      <c r="H4892" t="s">
        <v>299</v>
      </c>
      <c r="I4892" t="s">
        <v>20</v>
      </c>
      <c r="J4892" t="s">
        <v>90</v>
      </c>
      <c r="K4892" t="s">
        <v>36</v>
      </c>
      <c r="L4892" t="s">
        <v>338</v>
      </c>
      <c r="M4892" t="s">
        <v>66</v>
      </c>
      <c r="N4892" s="1">
        <v>65028310.890000001</v>
      </c>
      <c r="O4892" s="1">
        <v>50459996.579999998</v>
      </c>
    </row>
    <row r="4893" spans="1:15" x14ac:dyDescent="0.25">
      <c r="A4893" s="2">
        <v>45115.56826388889</v>
      </c>
      <c r="B4893">
        <f t="shared" si="152"/>
        <v>8</v>
      </c>
      <c r="C4893">
        <f t="shared" si="153"/>
        <v>7</v>
      </c>
      <c r="D4893" s="2">
        <f>DATE(2023,KB_s[[#This Row],[Monat]],KB_s[[#This Row],[Tag]])</f>
        <v>45115</v>
      </c>
      <c r="E4893" s="3">
        <f>WEEKNUM(KB_s[[#This Row],[kill_datetime]],2)</f>
        <v>28</v>
      </c>
      <c r="F4893" t="s">
        <v>177</v>
      </c>
      <c r="G4893" t="s">
        <v>27</v>
      </c>
      <c r="H4893" t="s">
        <v>97</v>
      </c>
      <c r="I4893" t="s">
        <v>20</v>
      </c>
      <c r="J4893" t="s">
        <v>139</v>
      </c>
      <c r="K4893" t="s">
        <v>32</v>
      </c>
      <c r="L4893" t="s">
        <v>338</v>
      </c>
      <c r="M4893" t="s">
        <v>66</v>
      </c>
      <c r="N4893" s="1">
        <v>18265501.329999998</v>
      </c>
      <c r="O4893" s="1">
        <v>6254179.0899999999</v>
      </c>
    </row>
    <row r="4894" spans="1:15" x14ac:dyDescent="0.25">
      <c r="A4894" s="2">
        <v>45115.577962962961</v>
      </c>
      <c r="B4894">
        <f t="shared" si="152"/>
        <v>8</v>
      </c>
      <c r="C4894">
        <f t="shared" si="153"/>
        <v>7</v>
      </c>
      <c r="D4894" s="2">
        <f>DATE(2023,KB_s[[#This Row],[Monat]],KB_s[[#This Row],[Tag]])</f>
        <v>45115</v>
      </c>
      <c r="E4894" s="3">
        <f>WEEKNUM(KB_s[[#This Row],[kill_datetime]],2)</f>
        <v>28</v>
      </c>
      <c r="F4894" t="s">
        <v>488</v>
      </c>
      <c r="G4894" t="s">
        <v>60</v>
      </c>
      <c r="H4894" t="s">
        <v>248</v>
      </c>
      <c r="I4894" t="s">
        <v>27</v>
      </c>
      <c r="J4894" t="s">
        <v>90</v>
      </c>
      <c r="K4894" t="s">
        <v>36</v>
      </c>
      <c r="L4894" t="s">
        <v>261</v>
      </c>
      <c r="M4894" t="s">
        <v>38</v>
      </c>
      <c r="N4894" s="1">
        <v>52637245.950000003</v>
      </c>
      <c r="O4894" s="1">
        <v>33177962.079999998</v>
      </c>
    </row>
    <row r="4895" spans="1:15" x14ac:dyDescent="0.25">
      <c r="A4895" s="2">
        <v>45115.61377314815</v>
      </c>
      <c r="B4895">
        <f t="shared" si="152"/>
        <v>8</v>
      </c>
      <c r="C4895">
        <f t="shared" si="153"/>
        <v>7</v>
      </c>
      <c r="D4895" s="2">
        <f>DATE(2023,KB_s[[#This Row],[Monat]],KB_s[[#This Row],[Tag]])</f>
        <v>45115</v>
      </c>
      <c r="E4895" s="3">
        <f>WEEKNUM(KB_s[[#This Row],[kill_datetime]],2)</f>
        <v>28</v>
      </c>
      <c r="F4895" t="s">
        <v>422</v>
      </c>
      <c r="G4895" t="s">
        <v>13</v>
      </c>
      <c r="H4895" t="s">
        <v>354</v>
      </c>
      <c r="I4895" t="s">
        <v>60</v>
      </c>
      <c r="J4895" t="s">
        <v>267</v>
      </c>
      <c r="K4895" t="s">
        <v>17</v>
      </c>
      <c r="L4895" t="s">
        <v>58</v>
      </c>
      <c r="M4895" t="s">
        <v>11</v>
      </c>
      <c r="N4895" s="1">
        <v>3525957.09</v>
      </c>
      <c r="O4895" s="1">
        <v>1189974.71</v>
      </c>
    </row>
    <row r="4896" spans="1:15" x14ac:dyDescent="0.25">
      <c r="A4896" s="2">
        <v>45115.666006944448</v>
      </c>
      <c r="B4896">
        <f t="shared" si="152"/>
        <v>8</v>
      </c>
      <c r="C4896">
        <f t="shared" si="153"/>
        <v>7</v>
      </c>
      <c r="D4896" s="2">
        <f>DATE(2023,KB_s[[#This Row],[Monat]],KB_s[[#This Row],[Tag]])</f>
        <v>45115</v>
      </c>
      <c r="E4896" s="3">
        <f>WEEKNUM(KB_s[[#This Row],[kill_datetime]],2)</f>
        <v>28</v>
      </c>
      <c r="F4896" t="s">
        <v>75</v>
      </c>
      <c r="G4896" t="s">
        <v>60</v>
      </c>
      <c r="H4896" t="s">
        <v>76</v>
      </c>
      <c r="I4896" t="s">
        <v>13</v>
      </c>
      <c r="J4896" t="s">
        <v>48</v>
      </c>
      <c r="K4896" t="s">
        <v>25</v>
      </c>
      <c r="L4896" t="s">
        <v>257</v>
      </c>
      <c r="M4896" t="s">
        <v>38</v>
      </c>
      <c r="N4896" s="1">
        <v>3751276.68</v>
      </c>
      <c r="O4896" s="1">
        <v>2530805.89</v>
      </c>
    </row>
    <row r="4897" spans="1:15" x14ac:dyDescent="0.25">
      <c r="A4897" s="2">
        <v>45115.66642361111</v>
      </c>
      <c r="B4897">
        <f t="shared" si="152"/>
        <v>8</v>
      </c>
      <c r="C4897">
        <f t="shared" si="153"/>
        <v>7</v>
      </c>
      <c r="D4897" s="2">
        <f>DATE(2023,KB_s[[#This Row],[Monat]],KB_s[[#This Row],[Tag]])</f>
        <v>45115</v>
      </c>
      <c r="E4897" s="3">
        <f>WEEKNUM(KB_s[[#This Row],[kill_datetime]],2)</f>
        <v>28</v>
      </c>
      <c r="F4897" t="s">
        <v>75</v>
      </c>
      <c r="G4897" t="s">
        <v>60</v>
      </c>
      <c r="H4897" t="s">
        <v>76</v>
      </c>
      <c r="I4897" t="s">
        <v>13</v>
      </c>
      <c r="J4897" t="s">
        <v>134</v>
      </c>
      <c r="K4897" t="s">
        <v>32</v>
      </c>
      <c r="L4897" t="s">
        <v>257</v>
      </c>
      <c r="M4897" t="s">
        <v>38</v>
      </c>
      <c r="N4897" s="1">
        <v>23510042.239999998</v>
      </c>
      <c r="O4897" s="1">
        <v>21986795.07</v>
      </c>
    </row>
    <row r="4898" spans="1:15" x14ac:dyDescent="0.25">
      <c r="A4898" s="2">
        <v>45115.839409722219</v>
      </c>
      <c r="B4898">
        <f t="shared" si="152"/>
        <v>8</v>
      </c>
      <c r="C4898">
        <f t="shared" si="153"/>
        <v>7</v>
      </c>
      <c r="D4898" s="2">
        <f>DATE(2023,KB_s[[#This Row],[Monat]],KB_s[[#This Row],[Tag]])</f>
        <v>45115</v>
      </c>
      <c r="E4898" s="3">
        <f>WEEKNUM(KB_s[[#This Row],[kill_datetime]],2)</f>
        <v>28</v>
      </c>
      <c r="F4898" t="s">
        <v>344</v>
      </c>
      <c r="G4898" t="s">
        <v>20</v>
      </c>
      <c r="H4898" t="s">
        <v>21</v>
      </c>
      <c r="I4898" t="s">
        <v>13</v>
      </c>
      <c r="J4898" t="s">
        <v>86</v>
      </c>
      <c r="K4898" t="s">
        <v>32</v>
      </c>
      <c r="L4898" t="s">
        <v>215</v>
      </c>
      <c r="M4898" t="s">
        <v>78</v>
      </c>
      <c r="N4898" s="1">
        <v>338838467.24000001</v>
      </c>
      <c r="O4898" s="1">
        <v>201105936.94</v>
      </c>
    </row>
    <row r="4899" spans="1:15" x14ac:dyDescent="0.25">
      <c r="A4899" s="2">
        <v>45115.871400462966</v>
      </c>
      <c r="B4899">
        <f t="shared" si="152"/>
        <v>8</v>
      </c>
      <c r="C4899">
        <f t="shared" si="153"/>
        <v>7</v>
      </c>
      <c r="D4899" s="2">
        <f>DATE(2023,KB_s[[#This Row],[Monat]],KB_s[[#This Row],[Tag]])</f>
        <v>45115</v>
      </c>
      <c r="E4899" s="3">
        <f>WEEKNUM(KB_s[[#This Row],[kill_datetime]],2)</f>
        <v>28</v>
      </c>
      <c r="F4899" t="s">
        <v>75</v>
      </c>
      <c r="G4899" t="s">
        <v>60</v>
      </c>
      <c r="H4899" t="s">
        <v>294</v>
      </c>
      <c r="I4899" t="s">
        <v>13</v>
      </c>
      <c r="J4899" t="s">
        <v>46</v>
      </c>
      <c r="K4899" t="s">
        <v>17</v>
      </c>
      <c r="L4899" t="s">
        <v>257</v>
      </c>
      <c r="M4899" t="s">
        <v>38</v>
      </c>
      <c r="N4899" s="1">
        <v>3462551.54</v>
      </c>
      <c r="O4899" s="1">
        <v>755257.55</v>
      </c>
    </row>
    <row r="4900" spans="1:15" x14ac:dyDescent="0.25">
      <c r="A4900" s="2">
        <v>45115.877384259256</v>
      </c>
      <c r="B4900">
        <f t="shared" si="152"/>
        <v>8</v>
      </c>
      <c r="C4900">
        <f t="shared" si="153"/>
        <v>7</v>
      </c>
      <c r="D4900" s="2">
        <f>DATE(2023,KB_s[[#This Row],[Monat]],KB_s[[#This Row],[Tag]])</f>
        <v>45115</v>
      </c>
      <c r="E4900" s="3">
        <f>WEEKNUM(KB_s[[#This Row],[kill_datetime]],2)</f>
        <v>28</v>
      </c>
      <c r="F4900" t="s">
        <v>422</v>
      </c>
      <c r="G4900" t="s">
        <v>13</v>
      </c>
      <c r="H4900" t="s">
        <v>280</v>
      </c>
      <c r="I4900" t="s">
        <v>20</v>
      </c>
      <c r="J4900" t="s">
        <v>53</v>
      </c>
      <c r="K4900" t="s">
        <v>25</v>
      </c>
      <c r="L4900" t="s">
        <v>58</v>
      </c>
      <c r="M4900" t="s">
        <v>11</v>
      </c>
      <c r="N4900" s="1">
        <v>18625006.960000001</v>
      </c>
      <c r="O4900" s="1">
        <v>12304678.4</v>
      </c>
    </row>
    <row r="4901" spans="1:15" x14ac:dyDescent="0.25">
      <c r="A4901" s="2">
        <v>45115.880972222221</v>
      </c>
      <c r="B4901">
        <f t="shared" si="152"/>
        <v>8</v>
      </c>
      <c r="C4901">
        <f t="shared" si="153"/>
        <v>7</v>
      </c>
      <c r="D4901" s="2">
        <f>DATE(2023,KB_s[[#This Row],[Monat]],KB_s[[#This Row],[Tag]])</f>
        <v>45115</v>
      </c>
      <c r="E4901" s="3">
        <f>WEEKNUM(KB_s[[#This Row],[kill_datetime]],2)</f>
        <v>28</v>
      </c>
      <c r="F4901" t="s">
        <v>75</v>
      </c>
      <c r="G4901" t="s">
        <v>60</v>
      </c>
      <c r="H4901" t="s">
        <v>12</v>
      </c>
      <c r="I4901" t="s">
        <v>13</v>
      </c>
      <c r="J4901" t="s">
        <v>44</v>
      </c>
      <c r="K4901" t="s">
        <v>17</v>
      </c>
      <c r="L4901" t="s">
        <v>257</v>
      </c>
      <c r="M4901" t="s">
        <v>38</v>
      </c>
      <c r="N4901" s="1">
        <v>7026427.4000000004</v>
      </c>
      <c r="O4901" s="1">
        <v>2150474.77</v>
      </c>
    </row>
    <row r="4902" spans="1:15" x14ac:dyDescent="0.25">
      <c r="A4902" s="2">
        <v>45115.881041666667</v>
      </c>
      <c r="B4902">
        <f t="shared" si="152"/>
        <v>8</v>
      </c>
      <c r="C4902">
        <f t="shared" si="153"/>
        <v>7</v>
      </c>
      <c r="D4902" s="2">
        <f>DATE(2023,KB_s[[#This Row],[Monat]],KB_s[[#This Row],[Tag]])</f>
        <v>45115</v>
      </c>
      <c r="E4902" s="3">
        <f>WEEKNUM(KB_s[[#This Row],[kill_datetime]],2)</f>
        <v>28</v>
      </c>
      <c r="F4902" t="s">
        <v>75</v>
      </c>
      <c r="G4902" t="s">
        <v>60</v>
      </c>
      <c r="H4902" t="s">
        <v>12</v>
      </c>
      <c r="I4902" t="s">
        <v>13</v>
      </c>
      <c r="J4902" t="s">
        <v>44</v>
      </c>
      <c r="K4902" t="s">
        <v>17</v>
      </c>
      <c r="L4902" t="s">
        <v>257</v>
      </c>
      <c r="M4902" t="s">
        <v>38</v>
      </c>
      <c r="N4902" s="1">
        <v>7026427.4000000004</v>
      </c>
      <c r="O4902" s="1">
        <v>1368235.13</v>
      </c>
    </row>
    <row r="4903" spans="1:15" x14ac:dyDescent="0.25">
      <c r="A4903" s="2">
        <v>45115.881192129629</v>
      </c>
      <c r="B4903">
        <f t="shared" si="152"/>
        <v>8</v>
      </c>
      <c r="C4903">
        <f t="shared" si="153"/>
        <v>7</v>
      </c>
      <c r="D4903" s="2">
        <f>DATE(2023,KB_s[[#This Row],[Monat]],KB_s[[#This Row],[Tag]])</f>
        <v>45115</v>
      </c>
      <c r="E4903" s="3">
        <f>WEEKNUM(KB_s[[#This Row],[kill_datetime]],2)</f>
        <v>28</v>
      </c>
      <c r="F4903" t="s">
        <v>75</v>
      </c>
      <c r="G4903" t="s">
        <v>60</v>
      </c>
      <c r="H4903" t="s">
        <v>12</v>
      </c>
      <c r="I4903" t="s">
        <v>13</v>
      </c>
      <c r="J4903" t="s">
        <v>44</v>
      </c>
      <c r="K4903" t="s">
        <v>17</v>
      </c>
      <c r="L4903" t="s">
        <v>257</v>
      </c>
      <c r="M4903" t="s">
        <v>38</v>
      </c>
      <c r="N4903" s="1">
        <v>7026427.4000000004</v>
      </c>
      <c r="O4903" s="1">
        <v>1256315.8999999999</v>
      </c>
    </row>
    <row r="4904" spans="1:15" x14ac:dyDescent="0.25">
      <c r="A4904" s="2">
        <v>45115.881249999999</v>
      </c>
      <c r="B4904">
        <f t="shared" si="152"/>
        <v>8</v>
      </c>
      <c r="C4904">
        <f t="shared" si="153"/>
        <v>7</v>
      </c>
      <c r="D4904" s="2">
        <f>DATE(2023,KB_s[[#This Row],[Monat]],KB_s[[#This Row],[Tag]])</f>
        <v>45115</v>
      </c>
      <c r="E4904" s="3">
        <f>WEEKNUM(KB_s[[#This Row],[kill_datetime]],2)</f>
        <v>28</v>
      </c>
      <c r="F4904" t="s">
        <v>75</v>
      </c>
      <c r="G4904" t="s">
        <v>60</v>
      </c>
      <c r="H4904" t="s">
        <v>12</v>
      </c>
      <c r="I4904" t="s">
        <v>13</v>
      </c>
      <c r="J4904" t="s">
        <v>44</v>
      </c>
      <c r="K4904" t="s">
        <v>17</v>
      </c>
      <c r="L4904" t="s">
        <v>257</v>
      </c>
      <c r="M4904" t="s">
        <v>38</v>
      </c>
      <c r="N4904" s="1">
        <v>7026427.4000000004</v>
      </c>
      <c r="O4904" s="1">
        <v>4189758.99</v>
      </c>
    </row>
    <row r="4905" spans="1:15" x14ac:dyDescent="0.25">
      <c r="A4905" s="2">
        <v>45115.881249999999</v>
      </c>
      <c r="B4905">
        <f t="shared" si="152"/>
        <v>8</v>
      </c>
      <c r="C4905">
        <f t="shared" si="153"/>
        <v>7</v>
      </c>
      <c r="D4905" s="2">
        <f>DATE(2023,KB_s[[#This Row],[Monat]],KB_s[[#This Row],[Tag]])</f>
        <v>45115</v>
      </c>
      <c r="E4905" s="3">
        <f>WEEKNUM(KB_s[[#This Row],[kill_datetime]],2)</f>
        <v>28</v>
      </c>
      <c r="F4905" t="s">
        <v>75</v>
      </c>
      <c r="G4905" t="s">
        <v>60</v>
      </c>
      <c r="H4905" t="s">
        <v>12</v>
      </c>
      <c r="I4905" t="s">
        <v>13</v>
      </c>
      <c r="J4905" t="s">
        <v>44</v>
      </c>
      <c r="K4905" t="s">
        <v>17</v>
      </c>
      <c r="L4905" t="s">
        <v>257</v>
      </c>
      <c r="M4905" t="s">
        <v>38</v>
      </c>
      <c r="N4905" s="1">
        <v>7026427.4000000004</v>
      </c>
      <c r="O4905" s="1">
        <v>3776780.56</v>
      </c>
    </row>
    <row r="4906" spans="1:15" x14ac:dyDescent="0.25">
      <c r="A4906" s="2">
        <v>45115.881354166668</v>
      </c>
      <c r="B4906">
        <f t="shared" si="152"/>
        <v>8</v>
      </c>
      <c r="C4906">
        <f t="shared" si="153"/>
        <v>7</v>
      </c>
      <c r="D4906" s="2">
        <f>DATE(2023,KB_s[[#This Row],[Monat]],KB_s[[#This Row],[Tag]])</f>
        <v>45115</v>
      </c>
      <c r="E4906" s="3">
        <f>WEEKNUM(KB_s[[#This Row],[kill_datetime]],2)</f>
        <v>28</v>
      </c>
      <c r="F4906" t="s">
        <v>75</v>
      </c>
      <c r="G4906" t="s">
        <v>60</v>
      </c>
      <c r="H4906" t="s">
        <v>12</v>
      </c>
      <c r="I4906" t="s">
        <v>13</v>
      </c>
      <c r="J4906" t="s">
        <v>44</v>
      </c>
      <c r="K4906" t="s">
        <v>17</v>
      </c>
      <c r="L4906" t="s">
        <v>257</v>
      </c>
      <c r="M4906" t="s">
        <v>38</v>
      </c>
      <c r="N4906" s="1">
        <v>7026427.4000000004</v>
      </c>
      <c r="O4906" s="1">
        <v>1256315.8999999999</v>
      </c>
    </row>
    <row r="4907" spans="1:15" x14ac:dyDescent="0.25">
      <c r="A4907" s="2">
        <v>45115.881435185183</v>
      </c>
      <c r="B4907">
        <f t="shared" si="152"/>
        <v>8</v>
      </c>
      <c r="C4907">
        <f t="shared" si="153"/>
        <v>7</v>
      </c>
      <c r="D4907" s="2">
        <f>DATE(2023,KB_s[[#This Row],[Monat]],KB_s[[#This Row],[Tag]])</f>
        <v>45115</v>
      </c>
      <c r="E4907" s="3">
        <f>WEEKNUM(KB_s[[#This Row],[kill_datetime]],2)</f>
        <v>28</v>
      </c>
      <c r="F4907" t="s">
        <v>75</v>
      </c>
      <c r="G4907" t="s">
        <v>60</v>
      </c>
      <c r="H4907" t="s">
        <v>12</v>
      </c>
      <c r="I4907" t="s">
        <v>13</v>
      </c>
      <c r="J4907" t="s">
        <v>44</v>
      </c>
      <c r="K4907" t="s">
        <v>17</v>
      </c>
      <c r="L4907" t="s">
        <v>257</v>
      </c>
      <c r="M4907" t="s">
        <v>38</v>
      </c>
      <c r="N4907" s="1">
        <v>7026427.4000000004</v>
      </c>
      <c r="O4907" s="1">
        <v>2797594.54</v>
      </c>
    </row>
    <row r="4908" spans="1:15" x14ac:dyDescent="0.25">
      <c r="A4908" s="2">
        <v>45115.885740740741</v>
      </c>
      <c r="B4908">
        <f t="shared" si="152"/>
        <v>8</v>
      </c>
      <c r="C4908">
        <f t="shared" si="153"/>
        <v>7</v>
      </c>
      <c r="D4908" s="2">
        <f>DATE(2023,KB_s[[#This Row],[Monat]],KB_s[[#This Row],[Tag]])</f>
        <v>45115</v>
      </c>
      <c r="E4908" s="3">
        <f>WEEKNUM(KB_s[[#This Row],[kill_datetime]],2)</f>
        <v>28</v>
      </c>
      <c r="F4908" t="s">
        <v>422</v>
      </c>
      <c r="G4908" t="s">
        <v>13</v>
      </c>
      <c r="H4908" t="s">
        <v>247</v>
      </c>
      <c r="I4908" t="s">
        <v>15</v>
      </c>
      <c r="J4908" t="s">
        <v>321</v>
      </c>
      <c r="K4908" t="s">
        <v>17</v>
      </c>
      <c r="L4908" t="s">
        <v>58</v>
      </c>
      <c r="M4908" t="s">
        <v>11</v>
      </c>
      <c r="N4908" s="1">
        <v>7012703.8600000003</v>
      </c>
      <c r="O4908" s="1">
        <v>5394058.6399999997</v>
      </c>
    </row>
    <row r="4909" spans="1:15" x14ac:dyDescent="0.25">
      <c r="A4909" s="2">
        <v>45115.88758101852</v>
      </c>
      <c r="B4909">
        <f t="shared" si="152"/>
        <v>8</v>
      </c>
      <c r="C4909">
        <f t="shared" si="153"/>
        <v>7</v>
      </c>
      <c r="D4909" s="2">
        <f>DATE(2023,KB_s[[#This Row],[Monat]],KB_s[[#This Row],[Tag]])</f>
        <v>45115</v>
      </c>
      <c r="E4909" s="3">
        <f>WEEKNUM(KB_s[[#This Row],[kill_datetime]],2)</f>
        <v>28</v>
      </c>
      <c r="F4909" t="s">
        <v>75</v>
      </c>
      <c r="G4909" t="s">
        <v>60</v>
      </c>
      <c r="H4909" t="s">
        <v>245</v>
      </c>
      <c r="I4909" t="s">
        <v>13</v>
      </c>
      <c r="J4909" t="s">
        <v>56</v>
      </c>
      <c r="K4909" t="s">
        <v>17</v>
      </c>
      <c r="L4909" t="s">
        <v>257</v>
      </c>
      <c r="M4909" t="s">
        <v>38</v>
      </c>
      <c r="N4909" s="1">
        <v>426200.91</v>
      </c>
      <c r="O4909" s="1">
        <v>312438.31</v>
      </c>
    </row>
    <row r="4910" spans="1:15" x14ac:dyDescent="0.25">
      <c r="A4910" s="2">
        <v>45115.921319444446</v>
      </c>
      <c r="B4910">
        <f t="shared" si="152"/>
        <v>8</v>
      </c>
      <c r="C4910">
        <f t="shared" si="153"/>
        <v>7</v>
      </c>
      <c r="D4910" s="2">
        <f>DATE(2023,KB_s[[#This Row],[Monat]],KB_s[[#This Row],[Tag]])</f>
        <v>45115</v>
      </c>
      <c r="E4910" s="3">
        <f>WEEKNUM(KB_s[[#This Row],[kill_datetime]],2)</f>
        <v>28</v>
      </c>
      <c r="F4910" t="s">
        <v>294</v>
      </c>
      <c r="G4910" t="s">
        <v>13</v>
      </c>
      <c r="H4910" t="s">
        <v>81</v>
      </c>
      <c r="I4910" t="s">
        <v>20</v>
      </c>
      <c r="J4910" t="s">
        <v>73</v>
      </c>
      <c r="K4910" t="s">
        <v>32</v>
      </c>
      <c r="L4910" t="s">
        <v>694</v>
      </c>
      <c r="M4910" t="s">
        <v>78</v>
      </c>
      <c r="N4910" s="1">
        <v>16038388.560000001</v>
      </c>
      <c r="O4910" s="1">
        <v>8215906.7599999998</v>
      </c>
    </row>
    <row r="4911" spans="1:15" x14ac:dyDescent="0.25">
      <c r="A4911" s="2">
        <v>45115.921527777777</v>
      </c>
      <c r="B4911">
        <f t="shared" si="152"/>
        <v>8</v>
      </c>
      <c r="C4911">
        <f t="shared" si="153"/>
        <v>7</v>
      </c>
      <c r="D4911" s="2">
        <f>DATE(2023,KB_s[[#This Row],[Monat]],KB_s[[#This Row],[Tag]])</f>
        <v>45115</v>
      </c>
      <c r="E4911" s="3">
        <f>WEEKNUM(KB_s[[#This Row],[kill_datetime]],2)</f>
        <v>28</v>
      </c>
      <c r="F4911" t="s">
        <v>294</v>
      </c>
      <c r="G4911" t="s">
        <v>13</v>
      </c>
      <c r="H4911" t="s">
        <v>81</v>
      </c>
      <c r="I4911" t="s">
        <v>20</v>
      </c>
      <c r="J4911" t="s">
        <v>73</v>
      </c>
      <c r="K4911" t="s">
        <v>32</v>
      </c>
      <c r="L4911" t="s">
        <v>694</v>
      </c>
      <c r="M4911" t="s">
        <v>78</v>
      </c>
      <c r="N4911" s="1">
        <v>23188289.359999999</v>
      </c>
      <c r="O4911" s="1">
        <v>11391620.99</v>
      </c>
    </row>
    <row r="4912" spans="1:15" x14ac:dyDescent="0.25">
      <c r="A4912" s="2">
        <v>45115.947685185187</v>
      </c>
      <c r="B4912">
        <f t="shared" si="152"/>
        <v>8</v>
      </c>
      <c r="C4912">
        <f t="shared" si="153"/>
        <v>7</v>
      </c>
      <c r="D4912" s="2">
        <f>DATE(2023,KB_s[[#This Row],[Monat]],KB_s[[#This Row],[Tag]])</f>
        <v>45115</v>
      </c>
      <c r="E4912" s="3">
        <f>WEEKNUM(KB_s[[#This Row],[kill_datetime]],2)</f>
        <v>28</v>
      </c>
      <c r="F4912" t="s">
        <v>23</v>
      </c>
      <c r="G4912" t="s">
        <v>20</v>
      </c>
      <c r="H4912" t="s">
        <v>21</v>
      </c>
      <c r="I4912" t="s">
        <v>13</v>
      </c>
      <c r="J4912" t="s">
        <v>571</v>
      </c>
      <c r="K4912" t="s">
        <v>52</v>
      </c>
      <c r="L4912" t="s">
        <v>107</v>
      </c>
      <c r="M4912" t="s">
        <v>78</v>
      </c>
      <c r="N4912" s="1">
        <v>909496567.36000001</v>
      </c>
      <c r="O4912" s="1">
        <v>770258294.54999995</v>
      </c>
    </row>
    <row r="4913" spans="1:15" x14ac:dyDescent="0.25">
      <c r="A4913" s="2">
        <v>45115.947962962964</v>
      </c>
      <c r="B4913">
        <f t="shared" si="152"/>
        <v>8</v>
      </c>
      <c r="C4913">
        <f t="shared" si="153"/>
        <v>7</v>
      </c>
      <c r="D4913" s="2">
        <f>DATE(2023,KB_s[[#This Row],[Monat]],KB_s[[#This Row],[Tag]])</f>
        <v>45115</v>
      </c>
      <c r="E4913" s="3">
        <f>WEEKNUM(KB_s[[#This Row],[kill_datetime]],2)</f>
        <v>28</v>
      </c>
      <c r="F4913" t="s">
        <v>23</v>
      </c>
      <c r="G4913" t="s">
        <v>20</v>
      </c>
      <c r="H4913" t="s">
        <v>21</v>
      </c>
      <c r="I4913" t="s">
        <v>13</v>
      </c>
      <c r="J4913" t="s">
        <v>162</v>
      </c>
      <c r="K4913" t="s">
        <v>52</v>
      </c>
      <c r="L4913" t="s">
        <v>107</v>
      </c>
      <c r="M4913" t="s">
        <v>78</v>
      </c>
      <c r="N4913" s="1">
        <v>130540370.84</v>
      </c>
      <c r="O4913" s="1">
        <v>20225469</v>
      </c>
    </row>
    <row r="4914" spans="1:15" x14ac:dyDescent="0.25">
      <c r="A4914" s="2">
        <v>45115.952708333331</v>
      </c>
      <c r="B4914">
        <f t="shared" si="152"/>
        <v>8</v>
      </c>
      <c r="C4914">
        <f t="shared" si="153"/>
        <v>7</v>
      </c>
      <c r="D4914" s="2">
        <f>DATE(2023,KB_s[[#This Row],[Monat]],KB_s[[#This Row],[Tag]])</f>
        <v>45115</v>
      </c>
      <c r="E4914" s="3">
        <f>WEEKNUM(KB_s[[#This Row],[kill_datetime]],2)</f>
        <v>28</v>
      </c>
      <c r="F4914" t="s">
        <v>23</v>
      </c>
      <c r="G4914" t="s">
        <v>20</v>
      </c>
      <c r="H4914" t="s">
        <v>21</v>
      </c>
      <c r="I4914" t="s">
        <v>13</v>
      </c>
      <c r="J4914" t="s">
        <v>73</v>
      </c>
      <c r="K4914" t="s">
        <v>32</v>
      </c>
      <c r="L4914" t="s">
        <v>107</v>
      </c>
      <c r="M4914" t="s">
        <v>78</v>
      </c>
      <c r="N4914" s="1">
        <v>13977758.1</v>
      </c>
      <c r="O4914" s="1">
        <v>3575597.96</v>
      </c>
    </row>
    <row r="4915" spans="1:15" x14ac:dyDescent="0.25">
      <c r="A4915" s="2">
        <v>45116.021412037036</v>
      </c>
      <c r="B4915">
        <f t="shared" si="152"/>
        <v>9</v>
      </c>
      <c r="C4915">
        <f t="shared" si="153"/>
        <v>7</v>
      </c>
      <c r="D4915" s="2">
        <f>DATE(2023,KB_s[[#This Row],[Monat]],KB_s[[#This Row],[Tag]])</f>
        <v>45116</v>
      </c>
      <c r="E4915" s="3">
        <f>WEEKNUM(KB_s[[#This Row],[kill_datetime]],2)</f>
        <v>28</v>
      </c>
      <c r="F4915" t="s">
        <v>72</v>
      </c>
      <c r="G4915" t="s">
        <v>20</v>
      </c>
      <c r="H4915" t="s">
        <v>21</v>
      </c>
      <c r="I4915" t="s">
        <v>13</v>
      </c>
      <c r="J4915" t="s">
        <v>162</v>
      </c>
      <c r="K4915" t="s">
        <v>52</v>
      </c>
      <c r="L4915" t="s">
        <v>107</v>
      </c>
      <c r="M4915" t="s">
        <v>78</v>
      </c>
      <c r="N4915" s="1">
        <v>202882451.84999999</v>
      </c>
      <c r="O4915" s="1">
        <v>83790343.230000004</v>
      </c>
    </row>
    <row r="4916" spans="1:15" x14ac:dyDescent="0.25">
      <c r="A4916" s="2">
        <v>45116.032847222225</v>
      </c>
      <c r="B4916">
        <f t="shared" si="152"/>
        <v>9</v>
      </c>
      <c r="C4916">
        <f t="shared" si="153"/>
        <v>7</v>
      </c>
      <c r="D4916" s="2">
        <f>DATE(2023,KB_s[[#This Row],[Monat]],KB_s[[#This Row],[Tag]])</f>
        <v>45116</v>
      </c>
      <c r="E4916" s="3">
        <f>WEEKNUM(KB_s[[#This Row],[kill_datetime]],2)</f>
        <v>28</v>
      </c>
      <c r="F4916" t="s">
        <v>198</v>
      </c>
      <c r="G4916" t="s">
        <v>20</v>
      </c>
      <c r="H4916" t="s">
        <v>76</v>
      </c>
      <c r="I4916" t="s">
        <v>13</v>
      </c>
      <c r="J4916" t="s">
        <v>90</v>
      </c>
      <c r="K4916" t="s">
        <v>36</v>
      </c>
      <c r="L4916" t="s">
        <v>634</v>
      </c>
      <c r="M4916" t="s">
        <v>78</v>
      </c>
      <c r="N4916" s="1">
        <v>56666248.189999998</v>
      </c>
      <c r="O4916" s="1">
        <v>42439130.630000003</v>
      </c>
    </row>
    <row r="4917" spans="1:15" x14ac:dyDescent="0.25">
      <c r="A4917" s="2">
        <v>45116.033796296295</v>
      </c>
      <c r="B4917">
        <f t="shared" si="152"/>
        <v>9</v>
      </c>
      <c r="C4917">
        <f t="shared" si="153"/>
        <v>7</v>
      </c>
      <c r="D4917" s="2">
        <f>DATE(2023,KB_s[[#This Row],[Monat]],KB_s[[#This Row],[Tag]])</f>
        <v>45116</v>
      </c>
      <c r="E4917" s="3">
        <f>WEEKNUM(KB_s[[#This Row],[kill_datetime]],2)</f>
        <v>28</v>
      </c>
      <c r="F4917" t="s">
        <v>369</v>
      </c>
      <c r="G4917" t="s">
        <v>20</v>
      </c>
      <c r="H4917" t="s">
        <v>21</v>
      </c>
      <c r="I4917" t="s">
        <v>13</v>
      </c>
      <c r="J4917" t="s">
        <v>39</v>
      </c>
      <c r="K4917" t="s">
        <v>32</v>
      </c>
      <c r="L4917" t="s">
        <v>634</v>
      </c>
      <c r="M4917" t="s">
        <v>78</v>
      </c>
      <c r="N4917" s="1">
        <v>27746481.93</v>
      </c>
      <c r="O4917" s="1">
        <v>15428582.51</v>
      </c>
    </row>
    <row r="4918" spans="1:15" x14ac:dyDescent="0.25">
      <c r="A4918" s="2">
        <v>45116.033888888887</v>
      </c>
      <c r="B4918">
        <f t="shared" si="152"/>
        <v>9</v>
      </c>
      <c r="C4918">
        <f t="shared" si="153"/>
        <v>7</v>
      </c>
      <c r="D4918" s="2">
        <f>DATE(2023,KB_s[[#This Row],[Monat]],KB_s[[#This Row],[Tag]])</f>
        <v>45116</v>
      </c>
      <c r="E4918" s="3">
        <f>WEEKNUM(KB_s[[#This Row],[kill_datetime]],2)</f>
        <v>28</v>
      </c>
      <c r="F4918" t="s">
        <v>198</v>
      </c>
      <c r="G4918" t="s">
        <v>20</v>
      </c>
      <c r="H4918" t="s">
        <v>245</v>
      </c>
      <c r="I4918" t="s">
        <v>13</v>
      </c>
      <c r="J4918" t="s">
        <v>34</v>
      </c>
      <c r="K4918" t="s">
        <v>32</v>
      </c>
      <c r="L4918" t="s">
        <v>634</v>
      </c>
      <c r="M4918" t="s">
        <v>78</v>
      </c>
      <c r="N4918" s="1">
        <v>35797859.130000003</v>
      </c>
      <c r="O4918" s="1">
        <v>22004076.32</v>
      </c>
    </row>
    <row r="4919" spans="1:15" x14ac:dyDescent="0.25">
      <c r="A4919" s="2">
        <v>45116.034108796295</v>
      </c>
      <c r="B4919">
        <f t="shared" si="152"/>
        <v>9</v>
      </c>
      <c r="C4919">
        <f t="shared" si="153"/>
        <v>7</v>
      </c>
      <c r="D4919" s="2">
        <f>DATE(2023,KB_s[[#This Row],[Monat]],KB_s[[#This Row],[Tag]])</f>
        <v>45116</v>
      </c>
      <c r="E4919" s="3">
        <f>WEEKNUM(KB_s[[#This Row],[kill_datetime]],2)</f>
        <v>28</v>
      </c>
      <c r="F4919" t="s">
        <v>244</v>
      </c>
      <c r="G4919" t="s">
        <v>13</v>
      </c>
      <c r="H4919" t="s">
        <v>170</v>
      </c>
      <c r="I4919" t="s">
        <v>20</v>
      </c>
      <c r="J4919" t="s">
        <v>139</v>
      </c>
      <c r="K4919" t="s">
        <v>32</v>
      </c>
      <c r="L4919" t="s">
        <v>634</v>
      </c>
      <c r="M4919" t="s">
        <v>78</v>
      </c>
      <c r="N4919" s="1">
        <v>11873681.85</v>
      </c>
      <c r="O4919" s="1">
        <v>2905645.26</v>
      </c>
    </row>
    <row r="4920" spans="1:15" x14ac:dyDescent="0.25">
      <c r="A4920" s="2">
        <v>45116.034479166665</v>
      </c>
      <c r="B4920">
        <f t="shared" si="152"/>
        <v>9</v>
      </c>
      <c r="C4920">
        <f t="shared" si="153"/>
        <v>7</v>
      </c>
      <c r="D4920" s="2">
        <f>DATE(2023,KB_s[[#This Row],[Monat]],KB_s[[#This Row],[Tag]])</f>
        <v>45116</v>
      </c>
      <c r="E4920" s="3">
        <f>WEEKNUM(KB_s[[#This Row],[kill_datetime]],2)</f>
        <v>28</v>
      </c>
      <c r="F4920" t="s">
        <v>22</v>
      </c>
      <c r="G4920" t="s">
        <v>13</v>
      </c>
      <c r="H4920" t="s">
        <v>23</v>
      </c>
      <c r="I4920" t="s">
        <v>20</v>
      </c>
      <c r="J4920" t="s">
        <v>313</v>
      </c>
      <c r="K4920" t="s">
        <v>32</v>
      </c>
      <c r="L4920" t="s">
        <v>634</v>
      </c>
      <c r="M4920" t="s">
        <v>78</v>
      </c>
      <c r="N4920" s="1">
        <v>19208576.84</v>
      </c>
      <c r="O4920" s="1">
        <v>11105024.09</v>
      </c>
    </row>
    <row r="4921" spans="1:15" x14ac:dyDescent="0.25">
      <c r="A4921" s="2">
        <v>45116.034548611111</v>
      </c>
      <c r="B4921">
        <f t="shared" si="152"/>
        <v>9</v>
      </c>
      <c r="C4921">
        <f t="shared" si="153"/>
        <v>7</v>
      </c>
      <c r="D4921" s="2">
        <f>DATE(2023,KB_s[[#This Row],[Monat]],KB_s[[#This Row],[Tag]])</f>
        <v>45116</v>
      </c>
      <c r="E4921" s="3">
        <f>WEEKNUM(KB_s[[#This Row],[kill_datetime]],2)</f>
        <v>28</v>
      </c>
      <c r="F4921" t="s">
        <v>324</v>
      </c>
      <c r="G4921" t="s">
        <v>13</v>
      </c>
      <c r="H4921" t="s">
        <v>572</v>
      </c>
      <c r="I4921" t="s">
        <v>20</v>
      </c>
      <c r="J4921" t="s">
        <v>313</v>
      </c>
      <c r="K4921" t="s">
        <v>32</v>
      </c>
      <c r="L4921" t="s">
        <v>634</v>
      </c>
      <c r="M4921" t="s">
        <v>78</v>
      </c>
      <c r="N4921" s="1">
        <v>21102981.449999999</v>
      </c>
      <c r="O4921" s="1">
        <v>12272047.130000001</v>
      </c>
    </row>
    <row r="4922" spans="1:15" x14ac:dyDescent="0.25">
      <c r="A4922" s="2">
        <v>45116.034699074073</v>
      </c>
      <c r="B4922">
        <f t="shared" si="152"/>
        <v>9</v>
      </c>
      <c r="C4922">
        <f t="shared" si="153"/>
        <v>7</v>
      </c>
      <c r="D4922" s="2">
        <f>DATE(2023,KB_s[[#This Row],[Monat]],KB_s[[#This Row],[Tag]])</f>
        <v>45116</v>
      </c>
      <c r="E4922" s="3">
        <f>WEEKNUM(KB_s[[#This Row],[kill_datetime]],2)</f>
        <v>28</v>
      </c>
      <c r="F4922" t="s">
        <v>22</v>
      </c>
      <c r="G4922" t="s">
        <v>13</v>
      </c>
      <c r="H4922" t="s">
        <v>23</v>
      </c>
      <c r="I4922" t="s">
        <v>20</v>
      </c>
      <c r="J4922" t="s">
        <v>313</v>
      </c>
      <c r="K4922" t="s">
        <v>32</v>
      </c>
      <c r="L4922" t="s">
        <v>634</v>
      </c>
      <c r="M4922" t="s">
        <v>78</v>
      </c>
      <c r="N4922" s="1">
        <v>20523358.670000002</v>
      </c>
      <c r="O4922" s="1">
        <v>10521722.640000001</v>
      </c>
    </row>
    <row r="4923" spans="1:15" x14ac:dyDescent="0.25">
      <c r="A4923" s="2">
        <v>45116.043182870373</v>
      </c>
      <c r="B4923">
        <f t="shared" si="152"/>
        <v>9</v>
      </c>
      <c r="C4923">
        <f t="shared" si="153"/>
        <v>7</v>
      </c>
      <c r="D4923" s="2">
        <f>DATE(2023,KB_s[[#This Row],[Monat]],KB_s[[#This Row],[Tag]])</f>
        <v>45116</v>
      </c>
      <c r="E4923" s="3">
        <f>WEEKNUM(KB_s[[#This Row],[kill_datetime]],2)</f>
        <v>28</v>
      </c>
      <c r="F4923" t="s">
        <v>22</v>
      </c>
      <c r="G4923" t="s">
        <v>13</v>
      </c>
      <c r="H4923" t="s">
        <v>348</v>
      </c>
      <c r="I4923" t="s">
        <v>20</v>
      </c>
      <c r="J4923" t="s">
        <v>134</v>
      </c>
      <c r="K4923" t="s">
        <v>32</v>
      </c>
      <c r="L4923" t="s">
        <v>206</v>
      </c>
      <c r="M4923" t="s">
        <v>78</v>
      </c>
      <c r="N4923" s="1">
        <v>128416108.90000001</v>
      </c>
      <c r="O4923" s="1">
        <v>71848960.159999996</v>
      </c>
    </row>
    <row r="4924" spans="1:15" x14ac:dyDescent="0.25">
      <c r="A4924" s="2">
        <v>45116.045243055552</v>
      </c>
      <c r="B4924">
        <f t="shared" si="152"/>
        <v>9</v>
      </c>
      <c r="C4924">
        <f t="shared" si="153"/>
        <v>7</v>
      </c>
      <c r="D4924" s="2">
        <f>DATE(2023,KB_s[[#This Row],[Monat]],KB_s[[#This Row],[Tag]])</f>
        <v>45116</v>
      </c>
      <c r="E4924" s="3">
        <f>WEEKNUM(KB_s[[#This Row],[kill_datetime]],2)</f>
        <v>28</v>
      </c>
      <c r="F4924" t="s">
        <v>153</v>
      </c>
      <c r="G4924" t="s">
        <v>27</v>
      </c>
      <c r="H4924" t="s">
        <v>23</v>
      </c>
      <c r="I4924" t="s">
        <v>20</v>
      </c>
      <c r="J4924" t="s">
        <v>31</v>
      </c>
      <c r="K4924" t="s">
        <v>32</v>
      </c>
      <c r="L4924" t="s">
        <v>582</v>
      </c>
      <c r="M4924" t="s">
        <v>66</v>
      </c>
      <c r="N4924" s="1">
        <v>85398160.510000005</v>
      </c>
      <c r="O4924" s="1">
        <v>61020579.57</v>
      </c>
    </row>
    <row r="4925" spans="1:15" x14ac:dyDescent="0.25">
      <c r="A4925" s="2">
        <v>45116.045486111114</v>
      </c>
      <c r="B4925">
        <f t="shared" si="152"/>
        <v>9</v>
      </c>
      <c r="C4925">
        <f t="shared" si="153"/>
        <v>7</v>
      </c>
      <c r="D4925" s="2">
        <f>DATE(2023,KB_s[[#This Row],[Monat]],KB_s[[#This Row],[Tag]])</f>
        <v>45116</v>
      </c>
      <c r="E4925" s="3">
        <f>WEEKNUM(KB_s[[#This Row],[kill_datetime]],2)</f>
        <v>28</v>
      </c>
      <c r="F4925" t="s">
        <v>23</v>
      </c>
      <c r="G4925" t="s">
        <v>20</v>
      </c>
      <c r="H4925" t="s">
        <v>153</v>
      </c>
      <c r="I4925" t="s">
        <v>27</v>
      </c>
      <c r="J4925" t="s">
        <v>157</v>
      </c>
      <c r="K4925" t="s">
        <v>32</v>
      </c>
      <c r="L4925" t="s">
        <v>582</v>
      </c>
      <c r="M4925" t="s">
        <v>66</v>
      </c>
      <c r="N4925" s="1">
        <v>77276770.599999994</v>
      </c>
      <c r="O4925" s="1">
        <v>55109693.770000003</v>
      </c>
    </row>
    <row r="4926" spans="1:15" x14ac:dyDescent="0.25">
      <c r="A4926" s="2">
        <v>45116.065995370373</v>
      </c>
      <c r="B4926">
        <f t="shared" si="152"/>
        <v>9</v>
      </c>
      <c r="C4926">
        <f t="shared" si="153"/>
        <v>7</v>
      </c>
      <c r="D4926" s="2">
        <f>DATE(2023,KB_s[[#This Row],[Monat]],KB_s[[#This Row],[Tag]])</f>
        <v>45116</v>
      </c>
      <c r="E4926" s="3">
        <f>WEEKNUM(KB_s[[#This Row],[kill_datetime]],2)</f>
        <v>28</v>
      </c>
      <c r="F4926" t="s">
        <v>76</v>
      </c>
      <c r="G4926" t="s">
        <v>13</v>
      </c>
      <c r="H4926" t="s">
        <v>170</v>
      </c>
      <c r="I4926" t="s">
        <v>20</v>
      </c>
      <c r="J4926" t="s">
        <v>106</v>
      </c>
      <c r="K4926" t="s">
        <v>32</v>
      </c>
      <c r="L4926" t="s">
        <v>621</v>
      </c>
      <c r="M4926" t="s">
        <v>78</v>
      </c>
      <c r="N4926" s="1">
        <v>11201671.970000001</v>
      </c>
      <c r="O4926" s="1">
        <v>1936991.45</v>
      </c>
    </row>
    <row r="4927" spans="1:15" x14ac:dyDescent="0.25">
      <c r="A4927" s="2">
        <v>45116.076157407406</v>
      </c>
      <c r="B4927">
        <f t="shared" si="152"/>
        <v>9</v>
      </c>
      <c r="C4927">
        <f t="shared" si="153"/>
        <v>7</v>
      </c>
      <c r="D4927" s="2">
        <f>DATE(2023,KB_s[[#This Row],[Monat]],KB_s[[#This Row],[Tag]])</f>
        <v>45116</v>
      </c>
      <c r="E4927" s="3">
        <f>WEEKNUM(KB_s[[#This Row],[kill_datetime]],2)</f>
        <v>28</v>
      </c>
      <c r="F4927" t="s">
        <v>349</v>
      </c>
      <c r="G4927" t="s">
        <v>20</v>
      </c>
      <c r="H4927" t="s">
        <v>76</v>
      </c>
      <c r="I4927" t="s">
        <v>13</v>
      </c>
      <c r="J4927" t="s">
        <v>73</v>
      </c>
      <c r="K4927" t="s">
        <v>32</v>
      </c>
      <c r="L4927" t="s">
        <v>573</v>
      </c>
      <c r="M4927" t="s">
        <v>78</v>
      </c>
      <c r="N4927" s="1">
        <v>101303216.94</v>
      </c>
      <c r="O4927" s="1">
        <v>12579199.789999999</v>
      </c>
    </row>
    <row r="4928" spans="1:15" x14ac:dyDescent="0.25">
      <c r="A4928" s="2">
        <v>45116.078715277778</v>
      </c>
      <c r="B4928">
        <f t="shared" si="152"/>
        <v>9</v>
      </c>
      <c r="C4928">
        <f t="shared" si="153"/>
        <v>7</v>
      </c>
      <c r="D4928" s="2">
        <f>DATE(2023,KB_s[[#This Row],[Monat]],KB_s[[#This Row],[Tag]])</f>
        <v>45116</v>
      </c>
      <c r="E4928" s="3">
        <f>WEEKNUM(KB_s[[#This Row],[kill_datetime]],2)</f>
        <v>28</v>
      </c>
      <c r="F4928" t="s">
        <v>76</v>
      </c>
      <c r="G4928" t="s">
        <v>13</v>
      </c>
      <c r="H4928" t="s">
        <v>349</v>
      </c>
      <c r="I4928" t="s">
        <v>20</v>
      </c>
      <c r="J4928" t="s">
        <v>106</v>
      </c>
      <c r="K4928" t="s">
        <v>32</v>
      </c>
      <c r="L4928" t="s">
        <v>573</v>
      </c>
      <c r="M4928" t="s">
        <v>78</v>
      </c>
      <c r="N4928" s="1">
        <v>22641170.399999999</v>
      </c>
      <c r="O4928" s="1">
        <v>7000258.0199999996</v>
      </c>
    </row>
    <row r="4929" spans="1:15" x14ac:dyDescent="0.25">
      <c r="A4929" s="2">
        <v>45116.085740740738</v>
      </c>
      <c r="B4929">
        <f t="shared" si="152"/>
        <v>9</v>
      </c>
      <c r="C4929">
        <f t="shared" si="153"/>
        <v>7</v>
      </c>
      <c r="D4929" s="2">
        <f>DATE(2023,KB_s[[#This Row],[Monat]],KB_s[[#This Row],[Tag]])</f>
        <v>45116</v>
      </c>
      <c r="E4929" s="3">
        <f>WEEKNUM(KB_s[[#This Row],[kill_datetime]],2)</f>
        <v>28</v>
      </c>
      <c r="F4929" t="s">
        <v>41</v>
      </c>
      <c r="G4929" t="s">
        <v>13</v>
      </c>
      <c r="H4929" t="s">
        <v>572</v>
      </c>
      <c r="I4929" t="s">
        <v>20</v>
      </c>
      <c r="J4929" t="s">
        <v>139</v>
      </c>
      <c r="K4929" t="s">
        <v>32</v>
      </c>
      <c r="L4929" t="s">
        <v>573</v>
      </c>
      <c r="M4929" t="s">
        <v>78</v>
      </c>
      <c r="N4929" s="1">
        <v>12698695.74</v>
      </c>
      <c r="O4929" s="1">
        <v>2835469.15</v>
      </c>
    </row>
    <row r="4930" spans="1:15" x14ac:dyDescent="0.25">
      <c r="A4930" s="2">
        <v>45116.102048611108</v>
      </c>
      <c r="B4930">
        <f t="shared" ref="B4930:B4993" si="154">DAY(A4930)</f>
        <v>9</v>
      </c>
      <c r="C4930">
        <f t="shared" ref="C4930:C4993" si="155">MONTH(A4930)</f>
        <v>7</v>
      </c>
      <c r="D4930" s="2">
        <f>DATE(2023,KB_s[[#This Row],[Monat]],KB_s[[#This Row],[Tag]])</f>
        <v>45116</v>
      </c>
      <c r="E4930" s="3">
        <f>WEEKNUM(KB_s[[#This Row],[kill_datetime]],2)</f>
        <v>28</v>
      </c>
      <c r="F4930" t="s">
        <v>382</v>
      </c>
      <c r="G4930" t="s">
        <v>20</v>
      </c>
      <c r="H4930" t="s">
        <v>21</v>
      </c>
      <c r="I4930" t="s">
        <v>13</v>
      </c>
      <c r="J4930" t="s">
        <v>157</v>
      </c>
      <c r="K4930" t="s">
        <v>32</v>
      </c>
      <c r="L4930" t="s">
        <v>541</v>
      </c>
      <c r="M4930" t="s">
        <v>66</v>
      </c>
      <c r="N4930" s="1">
        <v>108267779.77</v>
      </c>
      <c r="O4930" s="1">
        <v>91765119.560000002</v>
      </c>
    </row>
    <row r="4931" spans="1:15" x14ac:dyDescent="0.25">
      <c r="A4931" s="2">
        <v>45116.102048611108</v>
      </c>
      <c r="B4931">
        <f t="shared" si="154"/>
        <v>9</v>
      </c>
      <c r="C4931">
        <f t="shared" si="155"/>
        <v>7</v>
      </c>
      <c r="D4931" s="2">
        <f>DATE(2023,KB_s[[#This Row],[Monat]],KB_s[[#This Row],[Tag]])</f>
        <v>45116</v>
      </c>
      <c r="E4931" s="3">
        <f>WEEKNUM(KB_s[[#This Row],[kill_datetime]],2)</f>
        <v>28</v>
      </c>
      <c r="F4931" t="s">
        <v>382</v>
      </c>
      <c r="G4931" t="s">
        <v>20</v>
      </c>
      <c r="H4931" t="s">
        <v>108</v>
      </c>
      <c r="I4931" t="s">
        <v>13</v>
      </c>
      <c r="J4931" t="s">
        <v>157</v>
      </c>
      <c r="K4931" t="s">
        <v>32</v>
      </c>
      <c r="L4931" t="s">
        <v>541</v>
      </c>
      <c r="M4931" t="s">
        <v>66</v>
      </c>
      <c r="N4931" s="1">
        <v>107551671.73</v>
      </c>
      <c r="O4931" s="1">
        <v>84208504.359999999</v>
      </c>
    </row>
    <row r="4932" spans="1:15" x14ac:dyDescent="0.25">
      <c r="A4932" s="2">
        <v>45116.102048611108</v>
      </c>
      <c r="B4932">
        <f t="shared" si="154"/>
        <v>9</v>
      </c>
      <c r="C4932">
        <f t="shared" si="155"/>
        <v>7</v>
      </c>
      <c r="D4932" s="2">
        <f>DATE(2023,KB_s[[#This Row],[Monat]],KB_s[[#This Row],[Tag]])</f>
        <v>45116</v>
      </c>
      <c r="E4932" s="3">
        <f>WEEKNUM(KB_s[[#This Row],[kill_datetime]],2)</f>
        <v>28</v>
      </c>
      <c r="F4932" t="s">
        <v>382</v>
      </c>
      <c r="G4932" t="s">
        <v>20</v>
      </c>
      <c r="H4932" t="s">
        <v>22</v>
      </c>
      <c r="I4932" t="s">
        <v>13</v>
      </c>
      <c r="J4932" t="s">
        <v>157</v>
      </c>
      <c r="K4932" t="s">
        <v>32</v>
      </c>
      <c r="L4932" t="s">
        <v>541</v>
      </c>
      <c r="M4932" t="s">
        <v>66</v>
      </c>
      <c r="N4932" s="1">
        <v>97159783.609999999</v>
      </c>
      <c r="O4932" s="1">
        <v>77665982.879999995</v>
      </c>
    </row>
    <row r="4933" spans="1:15" x14ac:dyDescent="0.25">
      <c r="A4933" s="2">
        <v>45116.102048611108</v>
      </c>
      <c r="B4933">
        <f t="shared" si="154"/>
        <v>9</v>
      </c>
      <c r="C4933">
        <f t="shared" si="155"/>
        <v>7</v>
      </c>
      <c r="D4933" s="2">
        <f>DATE(2023,KB_s[[#This Row],[Monat]],KB_s[[#This Row],[Tag]])</f>
        <v>45116</v>
      </c>
      <c r="E4933" s="3">
        <f>WEEKNUM(KB_s[[#This Row],[kill_datetime]],2)</f>
        <v>28</v>
      </c>
      <c r="F4933" t="s">
        <v>382</v>
      </c>
      <c r="G4933" t="s">
        <v>20</v>
      </c>
      <c r="H4933" t="s">
        <v>480</v>
      </c>
      <c r="I4933" t="s">
        <v>13</v>
      </c>
      <c r="J4933" t="s">
        <v>157</v>
      </c>
      <c r="K4933" t="s">
        <v>32</v>
      </c>
      <c r="L4933" t="s">
        <v>541</v>
      </c>
      <c r="M4933" t="s">
        <v>66</v>
      </c>
      <c r="N4933" s="1">
        <v>100020069.90000001</v>
      </c>
      <c r="O4933" s="1">
        <v>79865212.510000005</v>
      </c>
    </row>
    <row r="4934" spans="1:15" x14ac:dyDescent="0.25">
      <c r="A4934" s="2">
        <v>45116.102048611108</v>
      </c>
      <c r="B4934">
        <f t="shared" si="154"/>
        <v>9</v>
      </c>
      <c r="C4934">
        <f t="shared" si="155"/>
        <v>7</v>
      </c>
      <c r="D4934" s="2">
        <f>DATE(2023,KB_s[[#This Row],[Monat]],KB_s[[#This Row],[Tag]])</f>
        <v>45116</v>
      </c>
      <c r="E4934" s="3">
        <f>WEEKNUM(KB_s[[#This Row],[kill_datetime]],2)</f>
        <v>28</v>
      </c>
      <c r="F4934" t="s">
        <v>382</v>
      </c>
      <c r="G4934" t="s">
        <v>20</v>
      </c>
      <c r="H4934" t="s">
        <v>22</v>
      </c>
      <c r="I4934" t="s">
        <v>13</v>
      </c>
      <c r="J4934" t="s">
        <v>157</v>
      </c>
      <c r="K4934" t="s">
        <v>32</v>
      </c>
      <c r="L4934" t="s">
        <v>541</v>
      </c>
      <c r="M4934" t="s">
        <v>66</v>
      </c>
      <c r="N4934" s="1">
        <v>122025483.92</v>
      </c>
      <c r="O4934" s="1">
        <v>93356326.510000005</v>
      </c>
    </row>
    <row r="4935" spans="1:15" x14ac:dyDescent="0.25">
      <c r="A4935" s="2">
        <v>45116.109664351854</v>
      </c>
      <c r="B4935">
        <f t="shared" si="154"/>
        <v>9</v>
      </c>
      <c r="C4935">
        <f t="shared" si="155"/>
        <v>7</v>
      </c>
      <c r="D4935" s="2">
        <f>DATE(2023,KB_s[[#This Row],[Monat]],KB_s[[#This Row],[Tag]])</f>
        <v>45116</v>
      </c>
      <c r="E4935" s="3">
        <f>WEEKNUM(KB_s[[#This Row],[kill_datetime]],2)</f>
        <v>28</v>
      </c>
      <c r="F4935" t="s">
        <v>241</v>
      </c>
      <c r="G4935" t="s">
        <v>20</v>
      </c>
      <c r="H4935" t="s">
        <v>393</v>
      </c>
      <c r="I4935" t="s">
        <v>13</v>
      </c>
      <c r="J4935" t="s">
        <v>39</v>
      </c>
      <c r="K4935" t="s">
        <v>32</v>
      </c>
      <c r="L4935" t="s">
        <v>188</v>
      </c>
      <c r="M4935" t="s">
        <v>66</v>
      </c>
      <c r="N4935" s="1">
        <v>38662752.710000001</v>
      </c>
      <c r="O4935" s="1">
        <v>28504411.390000001</v>
      </c>
    </row>
    <row r="4936" spans="1:15" x14ac:dyDescent="0.25">
      <c r="A4936" s="2">
        <v>45116.115810185183</v>
      </c>
      <c r="B4936">
        <f t="shared" si="154"/>
        <v>9</v>
      </c>
      <c r="C4936">
        <f t="shared" si="155"/>
        <v>7</v>
      </c>
      <c r="D4936" s="2">
        <f>DATE(2023,KB_s[[#This Row],[Monat]],KB_s[[#This Row],[Tag]])</f>
        <v>45116</v>
      </c>
      <c r="E4936" s="3">
        <f>WEEKNUM(KB_s[[#This Row],[kill_datetime]],2)</f>
        <v>28</v>
      </c>
      <c r="F4936" t="s">
        <v>57</v>
      </c>
      <c r="G4936" t="s">
        <v>13</v>
      </c>
      <c r="H4936" t="s">
        <v>603</v>
      </c>
      <c r="I4936" t="s">
        <v>15</v>
      </c>
      <c r="J4936" t="s">
        <v>80</v>
      </c>
      <c r="K4936" t="s">
        <v>36</v>
      </c>
      <c r="L4936" t="s">
        <v>541</v>
      </c>
      <c r="M4936" t="s">
        <v>66</v>
      </c>
      <c r="N4936" s="1">
        <v>69139764.909999996</v>
      </c>
      <c r="O4936" s="1">
        <v>52613074.020000003</v>
      </c>
    </row>
    <row r="4937" spans="1:15" x14ac:dyDescent="0.25">
      <c r="A4937" s="2">
        <v>45116.122546296298</v>
      </c>
      <c r="B4937">
        <f t="shared" si="154"/>
        <v>9</v>
      </c>
      <c r="C4937">
        <f t="shared" si="155"/>
        <v>7</v>
      </c>
      <c r="D4937" s="2">
        <f>DATE(2023,KB_s[[#This Row],[Monat]],KB_s[[#This Row],[Tag]])</f>
        <v>45116</v>
      </c>
      <c r="E4937" s="3">
        <f>WEEKNUM(KB_s[[#This Row],[kill_datetime]],2)</f>
        <v>28</v>
      </c>
      <c r="F4937" t="s">
        <v>290</v>
      </c>
      <c r="G4937" t="s">
        <v>20</v>
      </c>
      <c r="H4937" t="s">
        <v>164</v>
      </c>
      <c r="I4937" t="s">
        <v>13</v>
      </c>
      <c r="J4937" t="s">
        <v>80</v>
      </c>
      <c r="K4937" t="s">
        <v>36</v>
      </c>
      <c r="L4937" t="s">
        <v>541</v>
      </c>
      <c r="M4937" t="s">
        <v>66</v>
      </c>
      <c r="N4937" s="1">
        <v>66416261.770000003</v>
      </c>
      <c r="O4937" s="1">
        <v>47524376.189999998</v>
      </c>
    </row>
    <row r="4938" spans="1:15" x14ac:dyDescent="0.25">
      <c r="A4938" s="2">
        <v>45116.122731481482</v>
      </c>
      <c r="B4938">
        <f t="shared" si="154"/>
        <v>9</v>
      </c>
      <c r="C4938">
        <f t="shared" si="155"/>
        <v>7</v>
      </c>
      <c r="D4938" s="2">
        <f>DATE(2023,KB_s[[#This Row],[Monat]],KB_s[[#This Row],[Tag]])</f>
        <v>45116</v>
      </c>
      <c r="E4938" s="3">
        <f>WEEKNUM(KB_s[[#This Row],[kill_datetime]],2)</f>
        <v>28</v>
      </c>
      <c r="F4938" t="s">
        <v>23</v>
      </c>
      <c r="G4938" t="s">
        <v>20</v>
      </c>
      <c r="H4938" t="s">
        <v>21</v>
      </c>
      <c r="I4938" t="s">
        <v>13</v>
      </c>
      <c r="J4938" t="s">
        <v>130</v>
      </c>
      <c r="K4938" t="s">
        <v>17</v>
      </c>
      <c r="L4938" t="s">
        <v>542</v>
      </c>
      <c r="M4938" t="s">
        <v>66</v>
      </c>
      <c r="N4938" s="1">
        <v>806026.56</v>
      </c>
      <c r="O4938" s="1">
        <v>539520.82999999996</v>
      </c>
    </row>
    <row r="4939" spans="1:15" x14ac:dyDescent="0.25">
      <c r="A4939" s="2">
        <v>45116.122812499998</v>
      </c>
      <c r="B4939">
        <f t="shared" si="154"/>
        <v>9</v>
      </c>
      <c r="C4939">
        <f t="shared" si="155"/>
        <v>7</v>
      </c>
      <c r="D4939" s="2">
        <f>DATE(2023,KB_s[[#This Row],[Monat]],KB_s[[#This Row],[Tag]])</f>
        <v>45116</v>
      </c>
      <c r="E4939" s="3">
        <f>WEEKNUM(KB_s[[#This Row],[kill_datetime]],2)</f>
        <v>28</v>
      </c>
      <c r="F4939" t="s">
        <v>198</v>
      </c>
      <c r="G4939" t="s">
        <v>20</v>
      </c>
      <c r="H4939" t="s">
        <v>76</v>
      </c>
      <c r="I4939" t="s">
        <v>13</v>
      </c>
      <c r="J4939" t="s">
        <v>157</v>
      </c>
      <c r="K4939" t="s">
        <v>32</v>
      </c>
      <c r="L4939" t="s">
        <v>542</v>
      </c>
      <c r="M4939" t="s">
        <v>66</v>
      </c>
      <c r="N4939" s="1">
        <v>103391956.23</v>
      </c>
      <c r="O4939" s="1">
        <v>79865982.590000004</v>
      </c>
    </row>
    <row r="4940" spans="1:15" x14ac:dyDescent="0.25">
      <c r="A4940" s="2">
        <v>45116.122847222221</v>
      </c>
      <c r="B4940">
        <f t="shared" si="154"/>
        <v>9</v>
      </c>
      <c r="C4940">
        <f t="shared" si="155"/>
        <v>7</v>
      </c>
      <c r="D4940" s="2">
        <f>DATE(2023,KB_s[[#This Row],[Monat]],KB_s[[#This Row],[Tag]])</f>
        <v>45116</v>
      </c>
      <c r="E4940" s="3">
        <f>WEEKNUM(KB_s[[#This Row],[kill_datetime]],2)</f>
        <v>28</v>
      </c>
      <c r="F4940" t="s">
        <v>23</v>
      </c>
      <c r="G4940" t="s">
        <v>20</v>
      </c>
      <c r="H4940" t="s">
        <v>108</v>
      </c>
      <c r="I4940" t="s">
        <v>13</v>
      </c>
      <c r="J4940" t="s">
        <v>157</v>
      </c>
      <c r="K4940" t="s">
        <v>32</v>
      </c>
      <c r="L4940" t="s">
        <v>542</v>
      </c>
      <c r="M4940" t="s">
        <v>66</v>
      </c>
      <c r="N4940" s="1">
        <v>118683473.95999999</v>
      </c>
      <c r="O4940" s="1">
        <v>79665389.439999998</v>
      </c>
    </row>
    <row r="4941" spans="1:15" x14ac:dyDescent="0.25">
      <c r="A4941" s="2">
        <v>45116.12296296296</v>
      </c>
      <c r="B4941">
        <f t="shared" si="154"/>
        <v>9</v>
      </c>
      <c r="C4941">
        <f t="shared" si="155"/>
        <v>7</v>
      </c>
      <c r="D4941" s="2">
        <f>DATE(2023,KB_s[[#This Row],[Monat]],KB_s[[#This Row],[Tag]])</f>
        <v>45116</v>
      </c>
      <c r="E4941" s="3">
        <f>WEEKNUM(KB_s[[#This Row],[kill_datetime]],2)</f>
        <v>28</v>
      </c>
      <c r="F4941" t="s">
        <v>23</v>
      </c>
      <c r="G4941" t="s">
        <v>20</v>
      </c>
      <c r="H4941" t="s">
        <v>22</v>
      </c>
      <c r="I4941" t="s">
        <v>13</v>
      </c>
      <c r="J4941" t="s">
        <v>157</v>
      </c>
      <c r="K4941" t="s">
        <v>32</v>
      </c>
      <c r="L4941" t="s">
        <v>542</v>
      </c>
      <c r="M4941" t="s">
        <v>66</v>
      </c>
      <c r="N4941" s="1">
        <v>107524185.11</v>
      </c>
      <c r="O4941" s="1">
        <v>69875268.870000005</v>
      </c>
    </row>
    <row r="4942" spans="1:15" x14ac:dyDescent="0.25">
      <c r="A4942" s="2">
        <v>45116.12296296296</v>
      </c>
      <c r="B4942">
        <f t="shared" si="154"/>
        <v>9</v>
      </c>
      <c r="C4942">
        <f t="shared" si="155"/>
        <v>7</v>
      </c>
      <c r="D4942" s="2">
        <f>DATE(2023,KB_s[[#This Row],[Monat]],KB_s[[#This Row],[Tag]])</f>
        <v>45116</v>
      </c>
      <c r="E4942" s="3">
        <f>WEEKNUM(KB_s[[#This Row],[kill_datetime]],2)</f>
        <v>28</v>
      </c>
      <c r="F4942" t="s">
        <v>720</v>
      </c>
      <c r="G4942" t="s">
        <v>20</v>
      </c>
      <c r="H4942" t="s">
        <v>57</v>
      </c>
      <c r="I4942" t="s">
        <v>13</v>
      </c>
      <c r="J4942" t="s">
        <v>157</v>
      </c>
      <c r="K4942" t="s">
        <v>32</v>
      </c>
      <c r="L4942" t="s">
        <v>542</v>
      </c>
      <c r="M4942" t="s">
        <v>66</v>
      </c>
      <c r="N4942" s="1">
        <v>100690958.45</v>
      </c>
      <c r="O4942" s="1">
        <v>82537640.719999999</v>
      </c>
    </row>
    <row r="4943" spans="1:15" x14ac:dyDescent="0.25">
      <c r="A4943" s="2">
        <v>45116.123368055552</v>
      </c>
      <c r="B4943">
        <f t="shared" si="154"/>
        <v>9</v>
      </c>
      <c r="C4943">
        <f t="shared" si="155"/>
        <v>7</v>
      </c>
      <c r="D4943" s="2">
        <f>DATE(2023,KB_s[[#This Row],[Monat]],KB_s[[#This Row],[Tag]])</f>
        <v>45116</v>
      </c>
      <c r="E4943" s="3">
        <f>WEEKNUM(KB_s[[#This Row],[kill_datetime]],2)</f>
        <v>28</v>
      </c>
      <c r="F4943" t="s">
        <v>480</v>
      </c>
      <c r="G4943" t="s">
        <v>13</v>
      </c>
      <c r="H4943" t="s">
        <v>270</v>
      </c>
      <c r="I4943" t="s">
        <v>20</v>
      </c>
      <c r="J4943" t="s">
        <v>90</v>
      </c>
      <c r="K4943" t="s">
        <v>36</v>
      </c>
      <c r="L4943" t="s">
        <v>188</v>
      </c>
      <c r="M4943" t="s">
        <v>66</v>
      </c>
      <c r="N4943" s="1">
        <v>60429235.259999998</v>
      </c>
      <c r="O4943" s="1">
        <v>44650754.539999999</v>
      </c>
    </row>
    <row r="4944" spans="1:15" x14ac:dyDescent="0.25">
      <c r="A4944" s="2">
        <v>45116.123888888891</v>
      </c>
      <c r="B4944">
        <f t="shared" si="154"/>
        <v>9</v>
      </c>
      <c r="C4944">
        <f t="shared" si="155"/>
        <v>7</v>
      </c>
      <c r="D4944" s="2">
        <f>DATE(2023,KB_s[[#This Row],[Monat]],KB_s[[#This Row],[Tag]])</f>
        <v>45116</v>
      </c>
      <c r="E4944" s="3">
        <f>WEEKNUM(KB_s[[#This Row],[kill_datetime]],2)</f>
        <v>28</v>
      </c>
      <c r="F4944" t="s">
        <v>393</v>
      </c>
      <c r="G4944" t="s">
        <v>13</v>
      </c>
      <c r="H4944" t="s">
        <v>241</v>
      </c>
      <c r="I4944" t="s">
        <v>20</v>
      </c>
      <c r="J4944" t="s">
        <v>90</v>
      </c>
      <c r="K4944" t="s">
        <v>36</v>
      </c>
      <c r="L4944" t="s">
        <v>188</v>
      </c>
      <c r="M4944" t="s">
        <v>66</v>
      </c>
      <c r="N4944" s="1">
        <v>60768473.409999996</v>
      </c>
      <c r="O4944" s="1">
        <v>40399851.399999999</v>
      </c>
    </row>
    <row r="4945" spans="1:15" x14ac:dyDescent="0.25">
      <c r="A4945" s="2">
        <v>45116.124583333331</v>
      </c>
      <c r="B4945">
        <f t="shared" si="154"/>
        <v>9</v>
      </c>
      <c r="C4945">
        <f t="shared" si="155"/>
        <v>7</v>
      </c>
      <c r="D4945" s="2">
        <f>DATE(2023,KB_s[[#This Row],[Monat]],KB_s[[#This Row],[Tag]])</f>
        <v>45116</v>
      </c>
      <c r="E4945" s="3">
        <f>WEEKNUM(KB_s[[#This Row],[kill_datetime]],2)</f>
        <v>28</v>
      </c>
      <c r="F4945" t="s">
        <v>309</v>
      </c>
      <c r="G4945" t="s">
        <v>20</v>
      </c>
      <c r="H4945" t="s">
        <v>172</v>
      </c>
      <c r="I4945" t="s">
        <v>13</v>
      </c>
      <c r="J4945" t="s">
        <v>157</v>
      </c>
      <c r="K4945" t="s">
        <v>32</v>
      </c>
      <c r="L4945" t="s">
        <v>188</v>
      </c>
      <c r="M4945" t="s">
        <v>66</v>
      </c>
      <c r="N4945" s="1">
        <v>99921929.930000007</v>
      </c>
      <c r="O4945" s="1">
        <v>72737871.239999995</v>
      </c>
    </row>
    <row r="4946" spans="1:15" x14ac:dyDescent="0.25">
      <c r="A4946" s="2">
        <v>45116.124837962961</v>
      </c>
      <c r="B4946">
        <f t="shared" si="154"/>
        <v>9</v>
      </c>
      <c r="C4946">
        <f t="shared" si="155"/>
        <v>7</v>
      </c>
      <c r="D4946" s="2">
        <f>DATE(2023,KB_s[[#This Row],[Monat]],KB_s[[#This Row],[Tag]])</f>
        <v>45116</v>
      </c>
      <c r="E4946" s="3">
        <f>WEEKNUM(KB_s[[#This Row],[kill_datetime]],2)</f>
        <v>28</v>
      </c>
      <c r="F4946" t="s">
        <v>23</v>
      </c>
      <c r="G4946" t="s">
        <v>20</v>
      </c>
      <c r="H4946" t="s">
        <v>22</v>
      </c>
      <c r="I4946" t="s">
        <v>13</v>
      </c>
      <c r="J4946" t="s">
        <v>90</v>
      </c>
      <c r="K4946" t="s">
        <v>36</v>
      </c>
      <c r="L4946" t="s">
        <v>188</v>
      </c>
      <c r="M4946" t="s">
        <v>66</v>
      </c>
      <c r="N4946" s="1">
        <v>66683531.899999999</v>
      </c>
      <c r="O4946" s="1">
        <v>45487451.479999997</v>
      </c>
    </row>
    <row r="4947" spans="1:15" x14ac:dyDescent="0.25">
      <c r="A4947" s="2">
        <v>45116.126770833333</v>
      </c>
      <c r="B4947">
        <f t="shared" si="154"/>
        <v>9</v>
      </c>
      <c r="C4947">
        <f t="shared" si="155"/>
        <v>7</v>
      </c>
      <c r="D4947" s="2">
        <f>DATE(2023,KB_s[[#This Row],[Monat]],KB_s[[#This Row],[Tag]])</f>
        <v>45116</v>
      </c>
      <c r="E4947" s="3">
        <f>WEEKNUM(KB_s[[#This Row],[kill_datetime]],2)</f>
        <v>28</v>
      </c>
      <c r="F4947" t="s">
        <v>603</v>
      </c>
      <c r="G4947" t="s">
        <v>15</v>
      </c>
      <c r="H4947" t="s">
        <v>324</v>
      </c>
      <c r="I4947" t="s">
        <v>13</v>
      </c>
      <c r="J4947" t="s">
        <v>200</v>
      </c>
      <c r="K4947" t="s">
        <v>17</v>
      </c>
      <c r="L4947" t="s">
        <v>188</v>
      </c>
      <c r="M4947" t="s">
        <v>66</v>
      </c>
      <c r="N4947" s="1">
        <v>1192340.73</v>
      </c>
      <c r="O4947" s="1">
        <v>1008215.55</v>
      </c>
    </row>
    <row r="4948" spans="1:15" x14ac:dyDescent="0.25">
      <c r="A4948" s="2">
        <v>45116.12699074074</v>
      </c>
      <c r="B4948">
        <f t="shared" si="154"/>
        <v>9</v>
      </c>
      <c r="C4948">
        <f t="shared" si="155"/>
        <v>7</v>
      </c>
      <c r="D4948" s="2">
        <f>DATE(2023,KB_s[[#This Row],[Monat]],KB_s[[#This Row],[Tag]])</f>
        <v>45116</v>
      </c>
      <c r="E4948" s="3">
        <f>WEEKNUM(KB_s[[#This Row],[kill_datetime]],2)</f>
        <v>28</v>
      </c>
      <c r="F4948" t="s">
        <v>22</v>
      </c>
      <c r="G4948" t="s">
        <v>13</v>
      </c>
      <c r="H4948" t="s">
        <v>23</v>
      </c>
      <c r="I4948" t="s">
        <v>20</v>
      </c>
      <c r="J4948" t="s">
        <v>80</v>
      </c>
      <c r="K4948" t="s">
        <v>36</v>
      </c>
      <c r="L4948" t="s">
        <v>188</v>
      </c>
      <c r="M4948" t="s">
        <v>66</v>
      </c>
      <c r="N4948" s="1">
        <v>55986741.609999999</v>
      </c>
      <c r="O4948" s="1">
        <v>44161951.07</v>
      </c>
    </row>
    <row r="4949" spans="1:15" x14ac:dyDescent="0.25">
      <c r="A4949" s="2">
        <v>45116.127280092594</v>
      </c>
      <c r="B4949">
        <f t="shared" si="154"/>
        <v>9</v>
      </c>
      <c r="C4949">
        <f t="shared" si="155"/>
        <v>7</v>
      </c>
      <c r="D4949" s="2">
        <f>DATE(2023,KB_s[[#This Row],[Monat]],KB_s[[#This Row],[Tag]])</f>
        <v>45116</v>
      </c>
      <c r="E4949" s="3">
        <f>WEEKNUM(KB_s[[#This Row],[kill_datetime]],2)</f>
        <v>28</v>
      </c>
      <c r="F4949" t="s">
        <v>70</v>
      </c>
      <c r="G4949" t="s">
        <v>13</v>
      </c>
      <c r="H4949" t="s">
        <v>603</v>
      </c>
      <c r="I4949" t="s">
        <v>15</v>
      </c>
      <c r="J4949" t="s">
        <v>35</v>
      </c>
      <c r="K4949" t="s">
        <v>36</v>
      </c>
      <c r="L4949" t="s">
        <v>188</v>
      </c>
      <c r="M4949" t="s">
        <v>66</v>
      </c>
      <c r="N4949" s="1">
        <v>39944896.880000003</v>
      </c>
      <c r="O4949" s="1">
        <v>27498707.690000001</v>
      </c>
    </row>
    <row r="4950" spans="1:15" x14ac:dyDescent="0.25">
      <c r="A4950" s="2">
        <v>45116.12871527778</v>
      </c>
      <c r="B4950">
        <f t="shared" si="154"/>
        <v>9</v>
      </c>
      <c r="C4950">
        <f t="shared" si="155"/>
        <v>7</v>
      </c>
      <c r="D4950" s="2">
        <f>DATE(2023,KB_s[[#This Row],[Monat]],KB_s[[#This Row],[Tag]])</f>
        <v>45116</v>
      </c>
      <c r="E4950" s="3">
        <f>WEEKNUM(KB_s[[#This Row],[kill_datetime]],2)</f>
        <v>28</v>
      </c>
      <c r="F4950" t="s">
        <v>22</v>
      </c>
      <c r="G4950" t="s">
        <v>13</v>
      </c>
      <c r="H4950" t="s">
        <v>40</v>
      </c>
      <c r="I4950" t="s">
        <v>20</v>
      </c>
      <c r="J4950" t="s">
        <v>200</v>
      </c>
      <c r="K4950" t="s">
        <v>17</v>
      </c>
      <c r="L4950" t="s">
        <v>188</v>
      </c>
      <c r="M4950" t="s">
        <v>66</v>
      </c>
      <c r="N4950" s="1">
        <v>791889.41</v>
      </c>
      <c r="O4950" s="1">
        <v>646670.76</v>
      </c>
    </row>
    <row r="4951" spans="1:15" x14ac:dyDescent="0.25">
      <c r="A4951" s="2">
        <v>45116.129699074074</v>
      </c>
      <c r="B4951">
        <f t="shared" si="154"/>
        <v>9</v>
      </c>
      <c r="C4951">
        <f t="shared" si="155"/>
        <v>7</v>
      </c>
      <c r="D4951" s="2">
        <f>DATE(2023,KB_s[[#This Row],[Monat]],KB_s[[#This Row],[Tag]])</f>
        <v>45116</v>
      </c>
      <c r="E4951" s="3">
        <f>WEEKNUM(KB_s[[#This Row],[kill_datetime]],2)</f>
        <v>28</v>
      </c>
      <c r="F4951" t="s">
        <v>244</v>
      </c>
      <c r="G4951" t="s">
        <v>13</v>
      </c>
      <c r="H4951" t="s">
        <v>89</v>
      </c>
      <c r="I4951" t="s">
        <v>20</v>
      </c>
      <c r="J4951" t="s">
        <v>90</v>
      </c>
      <c r="K4951" t="s">
        <v>36</v>
      </c>
      <c r="L4951" t="s">
        <v>188</v>
      </c>
      <c r="M4951" t="s">
        <v>66</v>
      </c>
      <c r="N4951" s="1">
        <v>62354488.030000001</v>
      </c>
      <c r="O4951" s="1">
        <v>45235504.009999998</v>
      </c>
    </row>
    <row r="4952" spans="1:15" x14ac:dyDescent="0.25">
      <c r="A4952" s="2">
        <v>45116.13</v>
      </c>
      <c r="B4952">
        <f t="shared" si="154"/>
        <v>9</v>
      </c>
      <c r="C4952">
        <f t="shared" si="155"/>
        <v>7</v>
      </c>
      <c r="D4952" s="2">
        <f>DATE(2023,KB_s[[#This Row],[Monat]],KB_s[[#This Row],[Tag]])</f>
        <v>45116</v>
      </c>
      <c r="E4952" s="3">
        <f>WEEKNUM(KB_s[[#This Row],[kill_datetime]],2)</f>
        <v>28</v>
      </c>
      <c r="F4952" t="s">
        <v>393</v>
      </c>
      <c r="G4952" t="s">
        <v>13</v>
      </c>
      <c r="H4952" t="s">
        <v>81</v>
      </c>
      <c r="I4952" t="s">
        <v>20</v>
      </c>
      <c r="J4952" t="s">
        <v>90</v>
      </c>
      <c r="K4952" t="s">
        <v>36</v>
      </c>
      <c r="L4952" t="s">
        <v>188</v>
      </c>
      <c r="M4952" t="s">
        <v>66</v>
      </c>
      <c r="N4952" s="1">
        <v>62684396.159999996</v>
      </c>
      <c r="O4952" s="1">
        <v>44408613.119999997</v>
      </c>
    </row>
    <row r="4953" spans="1:15" x14ac:dyDescent="0.25">
      <c r="A4953" s="2">
        <v>45116.130543981482</v>
      </c>
      <c r="B4953">
        <f t="shared" si="154"/>
        <v>9</v>
      </c>
      <c r="C4953">
        <f t="shared" si="155"/>
        <v>7</v>
      </c>
      <c r="D4953" s="2">
        <f>DATE(2023,KB_s[[#This Row],[Monat]],KB_s[[#This Row],[Tag]])</f>
        <v>45116</v>
      </c>
      <c r="E4953" s="3">
        <f>WEEKNUM(KB_s[[#This Row],[kill_datetime]],2)</f>
        <v>28</v>
      </c>
      <c r="F4953" t="s">
        <v>21</v>
      </c>
      <c r="G4953" t="s">
        <v>13</v>
      </c>
      <c r="H4953" t="s">
        <v>720</v>
      </c>
      <c r="I4953" t="s">
        <v>20</v>
      </c>
      <c r="J4953" t="s">
        <v>90</v>
      </c>
      <c r="K4953" t="s">
        <v>36</v>
      </c>
      <c r="L4953" t="s">
        <v>188</v>
      </c>
      <c r="M4953" t="s">
        <v>66</v>
      </c>
      <c r="N4953" s="1">
        <v>62149515.57</v>
      </c>
      <c r="O4953" s="1">
        <v>45290225.740000002</v>
      </c>
    </row>
    <row r="4954" spans="1:15" x14ac:dyDescent="0.25">
      <c r="A4954" s="2">
        <v>45116.130682870367</v>
      </c>
      <c r="B4954">
        <f t="shared" si="154"/>
        <v>9</v>
      </c>
      <c r="C4954">
        <f t="shared" si="155"/>
        <v>7</v>
      </c>
      <c r="D4954" s="2">
        <f>DATE(2023,KB_s[[#This Row],[Monat]],KB_s[[#This Row],[Tag]])</f>
        <v>45116</v>
      </c>
      <c r="E4954" s="3">
        <f>WEEKNUM(KB_s[[#This Row],[kill_datetime]],2)</f>
        <v>28</v>
      </c>
      <c r="F4954" t="s">
        <v>21</v>
      </c>
      <c r="G4954" t="s">
        <v>13</v>
      </c>
      <c r="H4954" t="s">
        <v>198</v>
      </c>
      <c r="I4954" t="s">
        <v>20</v>
      </c>
      <c r="J4954" t="s">
        <v>90</v>
      </c>
      <c r="K4954" t="s">
        <v>36</v>
      </c>
      <c r="L4954" t="s">
        <v>188</v>
      </c>
      <c r="M4954" t="s">
        <v>66</v>
      </c>
      <c r="N4954" s="1">
        <v>59972024.450000003</v>
      </c>
      <c r="O4954" s="1">
        <v>40409377.439999998</v>
      </c>
    </row>
    <row r="4955" spans="1:15" x14ac:dyDescent="0.25">
      <c r="A4955" s="2">
        <v>45116.130902777775</v>
      </c>
      <c r="B4955">
        <f t="shared" si="154"/>
        <v>9</v>
      </c>
      <c r="C4955">
        <f t="shared" si="155"/>
        <v>7</v>
      </c>
      <c r="D4955" s="2">
        <f>DATE(2023,KB_s[[#This Row],[Monat]],KB_s[[#This Row],[Tag]])</f>
        <v>45116</v>
      </c>
      <c r="E4955" s="3">
        <f>WEEKNUM(KB_s[[#This Row],[kill_datetime]],2)</f>
        <v>28</v>
      </c>
      <c r="F4955" t="s">
        <v>480</v>
      </c>
      <c r="G4955" t="s">
        <v>13</v>
      </c>
      <c r="H4955" t="s">
        <v>198</v>
      </c>
      <c r="I4955" t="s">
        <v>20</v>
      </c>
      <c r="J4955" t="s">
        <v>90</v>
      </c>
      <c r="K4955" t="s">
        <v>36</v>
      </c>
      <c r="L4955" t="s">
        <v>188</v>
      </c>
      <c r="M4955" t="s">
        <v>66</v>
      </c>
      <c r="N4955" s="1">
        <v>83894357.939999998</v>
      </c>
      <c r="O4955" s="1">
        <v>54604487.409999996</v>
      </c>
    </row>
    <row r="4956" spans="1:15" x14ac:dyDescent="0.25">
      <c r="A4956" s="2">
        <v>45116.131226851852</v>
      </c>
      <c r="B4956">
        <f t="shared" si="154"/>
        <v>9</v>
      </c>
      <c r="C4956">
        <f t="shared" si="155"/>
        <v>7</v>
      </c>
      <c r="D4956" s="2">
        <f>DATE(2023,KB_s[[#This Row],[Monat]],KB_s[[#This Row],[Tag]])</f>
        <v>45116</v>
      </c>
      <c r="E4956" s="3">
        <f>WEEKNUM(KB_s[[#This Row],[kill_datetime]],2)</f>
        <v>28</v>
      </c>
      <c r="F4956" t="s">
        <v>23</v>
      </c>
      <c r="G4956" t="s">
        <v>20</v>
      </c>
      <c r="H4956" t="s">
        <v>22</v>
      </c>
      <c r="I4956" t="s">
        <v>13</v>
      </c>
      <c r="J4956" t="s">
        <v>200</v>
      </c>
      <c r="K4956" t="s">
        <v>17</v>
      </c>
      <c r="L4956" t="s">
        <v>150</v>
      </c>
      <c r="M4956" t="s">
        <v>66</v>
      </c>
      <c r="N4956" s="1">
        <v>7769285.7599999998</v>
      </c>
      <c r="O4956" s="1">
        <v>7533254.6500000004</v>
      </c>
    </row>
    <row r="4957" spans="1:15" x14ac:dyDescent="0.25">
      <c r="A4957" s="2">
        <v>45116.131956018522</v>
      </c>
      <c r="B4957">
        <f t="shared" si="154"/>
        <v>9</v>
      </c>
      <c r="C4957">
        <f t="shared" si="155"/>
        <v>7</v>
      </c>
      <c r="D4957" s="2">
        <f>DATE(2023,KB_s[[#This Row],[Monat]],KB_s[[#This Row],[Tag]])</f>
        <v>45116</v>
      </c>
      <c r="E4957" s="3">
        <f>WEEKNUM(KB_s[[#This Row],[kill_datetime]],2)</f>
        <v>28</v>
      </c>
      <c r="F4957" t="s">
        <v>229</v>
      </c>
      <c r="G4957" t="s">
        <v>13</v>
      </c>
      <c r="H4957" t="s">
        <v>23</v>
      </c>
      <c r="I4957" t="s">
        <v>20</v>
      </c>
      <c r="J4957" t="s">
        <v>69</v>
      </c>
      <c r="K4957" t="s">
        <v>17</v>
      </c>
      <c r="L4957" t="s">
        <v>188</v>
      </c>
      <c r="M4957" t="s">
        <v>66</v>
      </c>
      <c r="N4957" s="1">
        <v>5617090.0899999999</v>
      </c>
      <c r="O4957" s="1">
        <v>2484546.35</v>
      </c>
    </row>
    <row r="4958" spans="1:15" x14ac:dyDescent="0.25">
      <c r="A4958" s="2">
        <v>45116.132106481484</v>
      </c>
      <c r="B4958">
        <f t="shared" si="154"/>
        <v>9</v>
      </c>
      <c r="C4958">
        <f t="shared" si="155"/>
        <v>7</v>
      </c>
      <c r="D4958" s="2">
        <f>DATE(2023,KB_s[[#This Row],[Monat]],KB_s[[#This Row],[Tag]])</f>
        <v>45116</v>
      </c>
      <c r="E4958" s="3">
        <f>WEEKNUM(KB_s[[#This Row],[kill_datetime]],2)</f>
        <v>28</v>
      </c>
      <c r="F4958" t="s">
        <v>237</v>
      </c>
      <c r="G4958" t="s">
        <v>13</v>
      </c>
      <c r="H4958" t="s">
        <v>283</v>
      </c>
      <c r="I4958" t="s">
        <v>15</v>
      </c>
      <c r="J4958" t="s">
        <v>56</v>
      </c>
      <c r="K4958" t="s">
        <v>17</v>
      </c>
      <c r="L4958" t="s">
        <v>188</v>
      </c>
      <c r="M4958" t="s">
        <v>66</v>
      </c>
      <c r="N4958" s="1">
        <v>18479634.66</v>
      </c>
      <c r="O4958" s="1">
        <v>11026911.300000001</v>
      </c>
    </row>
    <row r="4959" spans="1:15" x14ac:dyDescent="0.25">
      <c r="A4959" s="2">
        <v>45116.132986111108</v>
      </c>
      <c r="B4959">
        <f t="shared" si="154"/>
        <v>9</v>
      </c>
      <c r="C4959">
        <f t="shared" si="155"/>
        <v>7</v>
      </c>
      <c r="D4959" s="2">
        <f>DATE(2023,KB_s[[#This Row],[Monat]],KB_s[[#This Row],[Tag]])</f>
        <v>45116</v>
      </c>
      <c r="E4959" s="3">
        <f>WEEKNUM(KB_s[[#This Row],[kill_datetime]],2)</f>
        <v>28</v>
      </c>
      <c r="F4959" t="s">
        <v>480</v>
      </c>
      <c r="G4959" t="s">
        <v>13</v>
      </c>
      <c r="H4959" t="s">
        <v>350</v>
      </c>
      <c r="I4959" t="s">
        <v>20</v>
      </c>
      <c r="J4959" t="s">
        <v>90</v>
      </c>
      <c r="K4959" t="s">
        <v>36</v>
      </c>
      <c r="L4959" t="s">
        <v>188</v>
      </c>
      <c r="M4959" t="s">
        <v>66</v>
      </c>
      <c r="N4959" s="1">
        <v>62406433.07</v>
      </c>
      <c r="O4959" s="1">
        <v>45914885.359999999</v>
      </c>
    </row>
    <row r="4960" spans="1:15" x14ac:dyDescent="0.25">
      <c r="A4960" s="2">
        <v>45116.13354166667</v>
      </c>
      <c r="B4960">
        <f t="shared" si="154"/>
        <v>9</v>
      </c>
      <c r="C4960">
        <f t="shared" si="155"/>
        <v>7</v>
      </c>
      <c r="D4960" s="2">
        <f>DATE(2023,KB_s[[#This Row],[Monat]],KB_s[[#This Row],[Tag]])</f>
        <v>45116</v>
      </c>
      <c r="E4960" s="3">
        <f>WEEKNUM(KB_s[[#This Row],[kill_datetime]],2)</f>
        <v>28</v>
      </c>
      <c r="F4960" t="s">
        <v>480</v>
      </c>
      <c r="G4960" t="s">
        <v>13</v>
      </c>
      <c r="H4960" t="s">
        <v>23</v>
      </c>
      <c r="I4960" t="s">
        <v>20</v>
      </c>
      <c r="J4960" t="s">
        <v>85</v>
      </c>
      <c r="K4960" t="s">
        <v>36</v>
      </c>
      <c r="L4960" t="s">
        <v>188</v>
      </c>
      <c r="M4960" t="s">
        <v>66</v>
      </c>
      <c r="N4960" s="1">
        <v>47400178.729999997</v>
      </c>
      <c r="O4960" s="1">
        <v>31786200.93</v>
      </c>
    </row>
    <row r="4961" spans="1:15" x14ac:dyDescent="0.25">
      <c r="A4961" s="2">
        <v>45116.134664351855</v>
      </c>
      <c r="B4961">
        <f t="shared" si="154"/>
        <v>9</v>
      </c>
      <c r="C4961">
        <f t="shared" si="155"/>
        <v>7</v>
      </c>
      <c r="D4961" s="2">
        <f>DATE(2023,KB_s[[#This Row],[Monat]],KB_s[[#This Row],[Tag]])</f>
        <v>45116</v>
      </c>
      <c r="E4961" s="3">
        <f>WEEKNUM(KB_s[[#This Row],[kill_datetime]],2)</f>
        <v>28</v>
      </c>
      <c r="F4961" t="s">
        <v>22</v>
      </c>
      <c r="G4961" t="s">
        <v>13</v>
      </c>
      <c r="H4961" t="s">
        <v>40</v>
      </c>
      <c r="I4961" t="s">
        <v>20</v>
      </c>
      <c r="J4961" t="s">
        <v>90</v>
      </c>
      <c r="K4961" t="s">
        <v>36</v>
      </c>
      <c r="L4961" t="s">
        <v>188</v>
      </c>
      <c r="M4961" t="s">
        <v>66</v>
      </c>
      <c r="N4961" s="1">
        <v>59145888.469999999</v>
      </c>
      <c r="O4961" s="1">
        <v>39779212.280000001</v>
      </c>
    </row>
    <row r="4962" spans="1:15" x14ac:dyDescent="0.25">
      <c r="A4962" s="2">
        <v>45116.138229166667</v>
      </c>
      <c r="B4962">
        <f t="shared" si="154"/>
        <v>9</v>
      </c>
      <c r="C4962">
        <f t="shared" si="155"/>
        <v>7</v>
      </c>
      <c r="D4962" s="2">
        <f>DATE(2023,KB_s[[#This Row],[Monat]],KB_s[[#This Row],[Tag]])</f>
        <v>45116</v>
      </c>
      <c r="E4962" s="3">
        <f>WEEKNUM(KB_s[[#This Row],[kill_datetime]],2)</f>
        <v>28</v>
      </c>
      <c r="F4962" t="s">
        <v>322</v>
      </c>
      <c r="G4962" t="s">
        <v>13</v>
      </c>
      <c r="H4962" t="s">
        <v>283</v>
      </c>
      <c r="I4962" t="s">
        <v>15</v>
      </c>
      <c r="J4962" t="s">
        <v>313</v>
      </c>
      <c r="K4962" t="s">
        <v>32</v>
      </c>
      <c r="L4962" t="s">
        <v>188</v>
      </c>
      <c r="M4962" t="s">
        <v>66</v>
      </c>
      <c r="N4962" s="1">
        <v>21406966.91</v>
      </c>
      <c r="O4962" s="1">
        <v>15078316.800000001</v>
      </c>
    </row>
    <row r="4963" spans="1:15" x14ac:dyDescent="0.25">
      <c r="A4963" s="2">
        <v>45116.138981481483</v>
      </c>
      <c r="B4963">
        <f t="shared" si="154"/>
        <v>9</v>
      </c>
      <c r="C4963">
        <f t="shared" si="155"/>
        <v>7</v>
      </c>
      <c r="D4963" s="2">
        <f>DATE(2023,KB_s[[#This Row],[Monat]],KB_s[[#This Row],[Tag]])</f>
        <v>45116</v>
      </c>
      <c r="E4963" s="3">
        <f>WEEKNUM(KB_s[[#This Row],[kill_datetime]],2)</f>
        <v>28</v>
      </c>
      <c r="F4963" t="s">
        <v>21</v>
      </c>
      <c r="G4963" t="s">
        <v>13</v>
      </c>
      <c r="H4963" t="s">
        <v>283</v>
      </c>
      <c r="I4963" t="s">
        <v>15</v>
      </c>
      <c r="J4963" t="s">
        <v>200</v>
      </c>
      <c r="K4963" t="s">
        <v>17</v>
      </c>
      <c r="L4963" t="s">
        <v>188</v>
      </c>
      <c r="M4963" t="s">
        <v>66</v>
      </c>
      <c r="N4963" s="1">
        <v>4726383.79</v>
      </c>
      <c r="O4963" s="1">
        <v>1042134</v>
      </c>
    </row>
    <row r="4964" spans="1:15" x14ac:dyDescent="0.25">
      <c r="A4964" s="2">
        <v>45116.139467592591</v>
      </c>
      <c r="B4964">
        <f t="shared" si="154"/>
        <v>9</v>
      </c>
      <c r="C4964">
        <f t="shared" si="155"/>
        <v>7</v>
      </c>
      <c r="D4964" s="2">
        <f>DATE(2023,KB_s[[#This Row],[Monat]],KB_s[[#This Row],[Tag]])</f>
        <v>45116</v>
      </c>
      <c r="E4964" s="3">
        <f>WEEKNUM(KB_s[[#This Row],[kill_datetime]],2)</f>
        <v>28</v>
      </c>
      <c r="F4964" t="s">
        <v>455</v>
      </c>
      <c r="G4964" t="s">
        <v>13</v>
      </c>
      <c r="H4964" t="s">
        <v>283</v>
      </c>
      <c r="I4964" t="s">
        <v>15</v>
      </c>
      <c r="J4964" t="s">
        <v>313</v>
      </c>
      <c r="K4964" t="s">
        <v>32</v>
      </c>
      <c r="L4964" t="s">
        <v>188</v>
      </c>
      <c r="M4964" t="s">
        <v>66</v>
      </c>
      <c r="N4964" s="1">
        <v>17304180.420000002</v>
      </c>
      <c r="O4964" s="1">
        <v>8308830.75</v>
      </c>
    </row>
    <row r="4965" spans="1:15" x14ac:dyDescent="0.25">
      <c r="A4965" s="2">
        <v>45116.141284722224</v>
      </c>
      <c r="B4965">
        <f t="shared" si="154"/>
        <v>9</v>
      </c>
      <c r="C4965">
        <f t="shared" si="155"/>
        <v>7</v>
      </c>
      <c r="D4965" s="2">
        <f>DATE(2023,KB_s[[#This Row],[Monat]],KB_s[[#This Row],[Tag]])</f>
        <v>45116</v>
      </c>
      <c r="E4965" s="3">
        <f>WEEKNUM(KB_s[[#This Row],[kill_datetime]],2)</f>
        <v>28</v>
      </c>
      <c r="F4965" t="s">
        <v>21</v>
      </c>
      <c r="G4965" t="s">
        <v>13</v>
      </c>
      <c r="H4965" t="s">
        <v>187</v>
      </c>
      <c r="I4965" t="s">
        <v>20</v>
      </c>
      <c r="J4965" t="s">
        <v>90</v>
      </c>
      <c r="K4965" t="s">
        <v>36</v>
      </c>
      <c r="L4965" t="s">
        <v>188</v>
      </c>
      <c r="M4965" t="s">
        <v>66</v>
      </c>
      <c r="N4965" s="1">
        <v>64716056.25</v>
      </c>
      <c r="O4965" s="1">
        <v>41145805</v>
      </c>
    </row>
    <row r="4966" spans="1:15" x14ac:dyDescent="0.25">
      <c r="A4966" s="2">
        <v>45116.141412037039</v>
      </c>
      <c r="B4966">
        <f t="shared" si="154"/>
        <v>9</v>
      </c>
      <c r="C4966">
        <f t="shared" si="155"/>
        <v>7</v>
      </c>
      <c r="D4966" s="2">
        <f>DATE(2023,KB_s[[#This Row],[Monat]],KB_s[[#This Row],[Tag]])</f>
        <v>45116</v>
      </c>
      <c r="E4966" s="3">
        <f>WEEKNUM(KB_s[[#This Row],[kill_datetime]],2)</f>
        <v>28</v>
      </c>
      <c r="F4966" t="s">
        <v>237</v>
      </c>
      <c r="G4966" t="s">
        <v>13</v>
      </c>
      <c r="H4966" t="s">
        <v>40</v>
      </c>
      <c r="I4966" t="s">
        <v>20</v>
      </c>
      <c r="J4966" t="s">
        <v>74</v>
      </c>
      <c r="K4966" t="s">
        <v>17</v>
      </c>
      <c r="L4966" t="s">
        <v>188</v>
      </c>
      <c r="M4966" t="s">
        <v>66</v>
      </c>
      <c r="N4966" s="1">
        <v>885372.56</v>
      </c>
      <c r="O4966" s="1">
        <v>625225.43000000005</v>
      </c>
    </row>
    <row r="4967" spans="1:15" x14ac:dyDescent="0.25">
      <c r="A4967" s="2">
        <v>45116.141747685186</v>
      </c>
      <c r="B4967">
        <f t="shared" si="154"/>
        <v>9</v>
      </c>
      <c r="C4967">
        <f t="shared" si="155"/>
        <v>7</v>
      </c>
      <c r="D4967" s="2">
        <f>DATE(2023,KB_s[[#This Row],[Monat]],KB_s[[#This Row],[Tag]])</f>
        <v>45116</v>
      </c>
      <c r="E4967" s="3">
        <f>WEEKNUM(KB_s[[#This Row],[kill_datetime]],2)</f>
        <v>28</v>
      </c>
      <c r="F4967" t="s">
        <v>229</v>
      </c>
      <c r="G4967" t="s">
        <v>13</v>
      </c>
      <c r="H4967" t="s">
        <v>89</v>
      </c>
      <c r="I4967" t="s">
        <v>20</v>
      </c>
      <c r="J4967" t="s">
        <v>90</v>
      </c>
      <c r="K4967" t="s">
        <v>36</v>
      </c>
      <c r="L4967" t="s">
        <v>188</v>
      </c>
      <c r="M4967" t="s">
        <v>66</v>
      </c>
      <c r="N4967" s="1">
        <v>59447417.079999998</v>
      </c>
      <c r="O4967" s="1">
        <v>41383026.789999999</v>
      </c>
    </row>
    <row r="4968" spans="1:15" x14ac:dyDescent="0.25">
      <c r="A4968" s="2">
        <v>45116.142835648148</v>
      </c>
      <c r="B4968">
        <f t="shared" si="154"/>
        <v>9</v>
      </c>
      <c r="C4968">
        <f t="shared" si="155"/>
        <v>7</v>
      </c>
      <c r="D4968" s="2">
        <f>DATE(2023,KB_s[[#This Row],[Monat]],KB_s[[#This Row],[Tag]])</f>
        <v>45116</v>
      </c>
      <c r="E4968" s="3">
        <f>WEEKNUM(KB_s[[#This Row],[kill_datetime]],2)</f>
        <v>28</v>
      </c>
      <c r="F4968" t="s">
        <v>22</v>
      </c>
      <c r="G4968" t="s">
        <v>13</v>
      </c>
      <c r="H4968" t="s">
        <v>384</v>
      </c>
      <c r="I4968" t="s">
        <v>20</v>
      </c>
      <c r="J4968" t="s">
        <v>90</v>
      </c>
      <c r="K4968" t="s">
        <v>36</v>
      </c>
      <c r="L4968" t="s">
        <v>188</v>
      </c>
      <c r="M4968" t="s">
        <v>66</v>
      </c>
      <c r="N4968" s="1">
        <v>61889118.259999998</v>
      </c>
      <c r="O4968" s="1">
        <v>38557651.490000002</v>
      </c>
    </row>
    <row r="4969" spans="1:15" x14ac:dyDescent="0.25">
      <c r="A4969" s="2">
        <v>45116.142858796295</v>
      </c>
      <c r="B4969">
        <f t="shared" si="154"/>
        <v>9</v>
      </c>
      <c r="C4969">
        <f t="shared" si="155"/>
        <v>7</v>
      </c>
      <c r="D4969" s="2">
        <f>DATE(2023,KB_s[[#This Row],[Monat]],KB_s[[#This Row],[Tag]])</f>
        <v>45116</v>
      </c>
      <c r="E4969" s="3">
        <f>WEEKNUM(KB_s[[#This Row],[kill_datetime]],2)</f>
        <v>28</v>
      </c>
      <c r="F4969" t="s">
        <v>22</v>
      </c>
      <c r="G4969" t="s">
        <v>13</v>
      </c>
      <c r="H4969" t="s">
        <v>198</v>
      </c>
      <c r="I4969" t="s">
        <v>20</v>
      </c>
      <c r="J4969" t="s">
        <v>90</v>
      </c>
      <c r="K4969" t="s">
        <v>36</v>
      </c>
      <c r="L4969" t="s">
        <v>188</v>
      </c>
      <c r="M4969" t="s">
        <v>66</v>
      </c>
      <c r="N4969" s="1">
        <v>54832591.810000002</v>
      </c>
      <c r="O4969" s="1">
        <v>38868755.670000002</v>
      </c>
    </row>
    <row r="4970" spans="1:15" x14ac:dyDescent="0.25">
      <c r="A4970" s="2">
        <v>45116.142916666664</v>
      </c>
      <c r="B4970">
        <f t="shared" si="154"/>
        <v>9</v>
      </c>
      <c r="C4970">
        <f t="shared" si="155"/>
        <v>7</v>
      </c>
      <c r="D4970" s="2">
        <f>DATE(2023,KB_s[[#This Row],[Monat]],KB_s[[#This Row],[Tag]])</f>
        <v>45116</v>
      </c>
      <c r="E4970" s="3">
        <f>WEEKNUM(KB_s[[#This Row],[kill_datetime]],2)</f>
        <v>28</v>
      </c>
      <c r="F4970" t="s">
        <v>23</v>
      </c>
      <c r="G4970" t="s">
        <v>20</v>
      </c>
      <c r="H4970" t="s">
        <v>244</v>
      </c>
      <c r="I4970" t="s">
        <v>13</v>
      </c>
      <c r="J4970" t="s">
        <v>157</v>
      </c>
      <c r="K4970" t="s">
        <v>32</v>
      </c>
      <c r="L4970" t="s">
        <v>188</v>
      </c>
      <c r="M4970" t="s">
        <v>66</v>
      </c>
      <c r="N4970" s="1">
        <v>112305243.22</v>
      </c>
      <c r="O4970" s="1">
        <v>73871665.060000002</v>
      </c>
    </row>
    <row r="4971" spans="1:15" x14ac:dyDescent="0.25">
      <c r="A4971" s="2">
        <v>45116.143530092595</v>
      </c>
      <c r="B4971">
        <f t="shared" si="154"/>
        <v>9</v>
      </c>
      <c r="C4971">
        <f t="shared" si="155"/>
        <v>7</v>
      </c>
      <c r="D4971" s="2">
        <f>DATE(2023,KB_s[[#This Row],[Monat]],KB_s[[#This Row],[Tag]])</f>
        <v>45116</v>
      </c>
      <c r="E4971" s="3">
        <f>WEEKNUM(KB_s[[#This Row],[kill_datetime]],2)</f>
        <v>28</v>
      </c>
      <c r="F4971" t="s">
        <v>322</v>
      </c>
      <c r="G4971" t="s">
        <v>13</v>
      </c>
      <c r="H4971" t="s">
        <v>81</v>
      </c>
      <c r="I4971" t="s">
        <v>20</v>
      </c>
      <c r="J4971" t="s">
        <v>90</v>
      </c>
      <c r="K4971" t="s">
        <v>36</v>
      </c>
      <c r="L4971" t="s">
        <v>188</v>
      </c>
      <c r="M4971" t="s">
        <v>66</v>
      </c>
      <c r="N4971" s="1">
        <v>62092798.530000001</v>
      </c>
      <c r="O4971" s="1">
        <v>44298590.07</v>
      </c>
    </row>
    <row r="4972" spans="1:15" x14ac:dyDescent="0.25">
      <c r="A4972" s="2">
        <v>45116.144016203703</v>
      </c>
      <c r="B4972">
        <f t="shared" si="154"/>
        <v>9</v>
      </c>
      <c r="C4972">
        <f t="shared" si="155"/>
        <v>7</v>
      </c>
      <c r="D4972" s="2">
        <f>DATE(2023,KB_s[[#This Row],[Monat]],KB_s[[#This Row],[Tag]])</f>
        <v>45116</v>
      </c>
      <c r="E4972" s="3">
        <f>WEEKNUM(KB_s[[#This Row],[kill_datetime]],2)</f>
        <v>28</v>
      </c>
      <c r="F4972" t="s">
        <v>22</v>
      </c>
      <c r="G4972" t="s">
        <v>13</v>
      </c>
      <c r="H4972" t="s">
        <v>71</v>
      </c>
      <c r="I4972" t="s">
        <v>20</v>
      </c>
      <c r="J4972" t="s">
        <v>90</v>
      </c>
      <c r="K4972" t="s">
        <v>36</v>
      </c>
      <c r="L4972" t="s">
        <v>188</v>
      </c>
      <c r="M4972" t="s">
        <v>66</v>
      </c>
      <c r="N4972" s="1">
        <v>61424740.68</v>
      </c>
      <c r="O4972" s="1">
        <v>37983629.439999998</v>
      </c>
    </row>
    <row r="4973" spans="1:15" x14ac:dyDescent="0.25">
      <c r="A4973" s="2">
        <v>45116.144236111111</v>
      </c>
      <c r="B4973">
        <f t="shared" si="154"/>
        <v>9</v>
      </c>
      <c r="C4973">
        <f t="shared" si="155"/>
        <v>7</v>
      </c>
      <c r="D4973" s="2">
        <f>DATE(2023,KB_s[[#This Row],[Monat]],KB_s[[#This Row],[Tag]])</f>
        <v>45116</v>
      </c>
      <c r="E4973" s="3">
        <f>WEEKNUM(KB_s[[#This Row],[kill_datetime]],2)</f>
        <v>28</v>
      </c>
      <c r="F4973" t="s">
        <v>237</v>
      </c>
      <c r="G4973" t="s">
        <v>13</v>
      </c>
      <c r="H4973" t="s">
        <v>198</v>
      </c>
      <c r="I4973" t="s">
        <v>20</v>
      </c>
      <c r="J4973" t="s">
        <v>90</v>
      </c>
      <c r="K4973" t="s">
        <v>36</v>
      </c>
      <c r="L4973" t="s">
        <v>188</v>
      </c>
      <c r="M4973" t="s">
        <v>66</v>
      </c>
      <c r="N4973" s="1">
        <v>62487637.68</v>
      </c>
      <c r="O4973" s="1">
        <v>43775570.75</v>
      </c>
    </row>
    <row r="4974" spans="1:15" x14ac:dyDescent="0.25">
      <c r="A4974" s="2">
        <v>45116.14534722222</v>
      </c>
      <c r="B4974">
        <f t="shared" si="154"/>
        <v>9</v>
      </c>
      <c r="C4974">
        <f t="shared" si="155"/>
        <v>7</v>
      </c>
      <c r="D4974" s="2">
        <f>DATE(2023,KB_s[[#This Row],[Monat]],KB_s[[#This Row],[Tag]])</f>
        <v>45116</v>
      </c>
      <c r="E4974" s="3">
        <f>WEEKNUM(KB_s[[#This Row],[kill_datetime]],2)</f>
        <v>28</v>
      </c>
      <c r="F4974" t="s">
        <v>229</v>
      </c>
      <c r="G4974" t="s">
        <v>13</v>
      </c>
      <c r="H4974" t="s">
        <v>198</v>
      </c>
      <c r="I4974" t="s">
        <v>20</v>
      </c>
      <c r="J4974" t="s">
        <v>90</v>
      </c>
      <c r="K4974" t="s">
        <v>36</v>
      </c>
      <c r="L4974" t="s">
        <v>188</v>
      </c>
      <c r="M4974" t="s">
        <v>66</v>
      </c>
      <c r="N4974" s="1">
        <v>62703246.57</v>
      </c>
      <c r="O4974" s="1">
        <v>41915956.310000002</v>
      </c>
    </row>
    <row r="4975" spans="1:15" x14ac:dyDescent="0.25">
      <c r="A4975" s="2">
        <v>45116.14702546296</v>
      </c>
      <c r="B4975">
        <f t="shared" si="154"/>
        <v>9</v>
      </c>
      <c r="C4975">
        <f t="shared" si="155"/>
        <v>7</v>
      </c>
      <c r="D4975" s="2">
        <f>DATE(2023,KB_s[[#This Row],[Monat]],KB_s[[#This Row],[Tag]])</f>
        <v>45116</v>
      </c>
      <c r="E4975" s="3">
        <f>WEEKNUM(KB_s[[#This Row],[kill_datetime]],2)</f>
        <v>28</v>
      </c>
      <c r="F4975" t="s">
        <v>455</v>
      </c>
      <c r="G4975" t="s">
        <v>13</v>
      </c>
      <c r="H4975" t="s">
        <v>241</v>
      </c>
      <c r="I4975" t="s">
        <v>20</v>
      </c>
      <c r="J4975" t="s">
        <v>85</v>
      </c>
      <c r="K4975" t="s">
        <v>36</v>
      </c>
      <c r="L4975" t="s">
        <v>199</v>
      </c>
      <c r="M4975" t="s">
        <v>66</v>
      </c>
      <c r="N4975" s="1">
        <v>80670643.950000003</v>
      </c>
      <c r="O4975" s="1">
        <v>62819525.259999998</v>
      </c>
    </row>
    <row r="4976" spans="1:15" x14ac:dyDescent="0.25">
      <c r="A4976" s="2">
        <v>45116.14707175926</v>
      </c>
      <c r="B4976">
        <f t="shared" si="154"/>
        <v>9</v>
      </c>
      <c r="C4976">
        <f t="shared" si="155"/>
        <v>7</v>
      </c>
      <c r="D4976" s="2">
        <f>DATE(2023,KB_s[[#This Row],[Monat]],KB_s[[#This Row],[Tag]])</f>
        <v>45116</v>
      </c>
      <c r="E4976" s="3">
        <f>WEEKNUM(KB_s[[#This Row],[kill_datetime]],2)</f>
        <v>28</v>
      </c>
      <c r="F4976" t="s">
        <v>21</v>
      </c>
      <c r="G4976" t="s">
        <v>13</v>
      </c>
      <c r="H4976" t="s">
        <v>682</v>
      </c>
      <c r="I4976" t="s">
        <v>20</v>
      </c>
      <c r="J4976" t="s">
        <v>56</v>
      </c>
      <c r="K4976" t="s">
        <v>17</v>
      </c>
      <c r="L4976" t="s">
        <v>199</v>
      </c>
      <c r="M4976" t="s">
        <v>66</v>
      </c>
      <c r="N4976" s="1">
        <v>12231663.4</v>
      </c>
      <c r="O4976" s="1">
        <v>6877582.9400000004</v>
      </c>
    </row>
    <row r="4977" spans="1:15" x14ac:dyDescent="0.25">
      <c r="A4977" s="2">
        <v>45116.147129629629</v>
      </c>
      <c r="B4977">
        <f t="shared" si="154"/>
        <v>9</v>
      </c>
      <c r="C4977">
        <f t="shared" si="155"/>
        <v>7</v>
      </c>
      <c r="D4977" s="2">
        <f>DATE(2023,KB_s[[#This Row],[Monat]],KB_s[[#This Row],[Tag]])</f>
        <v>45116</v>
      </c>
      <c r="E4977" s="3">
        <f>WEEKNUM(KB_s[[#This Row],[kill_datetime]],2)</f>
        <v>28</v>
      </c>
      <c r="F4977" t="s">
        <v>22</v>
      </c>
      <c r="G4977" t="s">
        <v>13</v>
      </c>
      <c r="H4977" t="s">
        <v>563</v>
      </c>
      <c r="I4977" t="s">
        <v>20</v>
      </c>
      <c r="J4977" t="s">
        <v>90</v>
      </c>
      <c r="K4977" t="s">
        <v>36</v>
      </c>
      <c r="L4977" t="s">
        <v>199</v>
      </c>
      <c r="M4977" t="s">
        <v>66</v>
      </c>
      <c r="N4977" s="1">
        <v>75770173.200000003</v>
      </c>
      <c r="O4977" s="1">
        <v>56420302.829999998</v>
      </c>
    </row>
    <row r="4978" spans="1:15" x14ac:dyDescent="0.25">
      <c r="A4978" s="2">
        <v>45116.147199074076</v>
      </c>
      <c r="B4978">
        <f t="shared" si="154"/>
        <v>9</v>
      </c>
      <c r="C4978">
        <f t="shared" si="155"/>
        <v>7</v>
      </c>
      <c r="D4978" s="2">
        <f>DATE(2023,KB_s[[#This Row],[Monat]],KB_s[[#This Row],[Tag]])</f>
        <v>45116</v>
      </c>
      <c r="E4978" s="3">
        <f>WEEKNUM(KB_s[[#This Row],[kill_datetime]],2)</f>
        <v>28</v>
      </c>
      <c r="F4978" t="s">
        <v>21</v>
      </c>
      <c r="G4978" t="s">
        <v>13</v>
      </c>
      <c r="H4978" t="s">
        <v>309</v>
      </c>
      <c r="I4978" t="s">
        <v>20</v>
      </c>
      <c r="J4978" t="s">
        <v>90</v>
      </c>
      <c r="K4978" t="s">
        <v>36</v>
      </c>
      <c r="L4978" t="s">
        <v>199</v>
      </c>
      <c r="M4978" t="s">
        <v>66</v>
      </c>
      <c r="N4978" s="1">
        <v>64557624.280000001</v>
      </c>
      <c r="O4978" s="1">
        <v>45340183.399999999</v>
      </c>
    </row>
    <row r="4979" spans="1:15" x14ac:dyDescent="0.25">
      <c r="A4979" s="2">
        <v>45116.14738425926</v>
      </c>
      <c r="B4979">
        <f t="shared" si="154"/>
        <v>9</v>
      </c>
      <c r="C4979">
        <f t="shared" si="155"/>
        <v>7</v>
      </c>
      <c r="D4979" s="2">
        <f>DATE(2023,KB_s[[#This Row],[Monat]],KB_s[[#This Row],[Tag]])</f>
        <v>45116</v>
      </c>
      <c r="E4979" s="3">
        <f>WEEKNUM(KB_s[[#This Row],[kill_datetime]],2)</f>
        <v>28</v>
      </c>
      <c r="F4979" t="s">
        <v>350</v>
      </c>
      <c r="G4979" t="s">
        <v>20</v>
      </c>
      <c r="H4979" t="s">
        <v>231</v>
      </c>
      <c r="I4979" t="s">
        <v>13</v>
      </c>
      <c r="J4979" t="s">
        <v>157</v>
      </c>
      <c r="K4979" t="s">
        <v>32</v>
      </c>
      <c r="L4979" t="s">
        <v>199</v>
      </c>
      <c r="M4979" t="s">
        <v>66</v>
      </c>
      <c r="N4979" s="1">
        <v>86088125.25</v>
      </c>
      <c r="O4979" s="1">
        <v>72451593.609999999</v>
      </c>
    </row>
    <row r="4980" spans="1:15" x14ac:dyDescent="0.25">
      <c r="A4980" s="2">
        <v>45116.147488425922</v>
      </c>
      <c r="B4980">
        <f t="shared" si="154"/>
        <v>9</v>
      </c>
      <c r="C4980">
        <f t="shared" si="155"/>
        <v>7</v>
      </c>
      <c r="D4980" s="2">
        <f>DATE(2023,KB_s[[#This Row],[Monat]],KB_s[[#This Row],[Tag]])</f>
        <v>45116</v>
      </c>
      <c r="E4980" s="3">
        <f>WEEKNUM(KB_s[[#This Row],[kill_datetime]],2)</f>
        <v>28</v>
      </c>
      <c r="F4980" t="s">
        <v>21</v>
      </c>
      <c r="G4980" t="s">
        <v>13</v>
      </c>
      <c r="H4980" t="s">
        <v>97</v>
      </c>
      <c r="I4980" t="s">
        <v>20</v>
      </c>
      <c r="J4980" t="s">
        <v>200</v>
      </c>
      <c r="K4980" t="s">
        <v>17</v>
      </c>
      <c r="L4980" t="s">
        <v>199</v>
      </c>
      <c r="M4980" t="s">
        <v>66</v>
      </c>
      <c r="N4980" s="1">
        <v>7815016.0899999999</v>
      </c>
      <c r="O4980" s="1">
        <v>5144373.01</v>
      </c>
    </row>
    <row r="4981" spans="1:15" x14ac:dyDescent="0.25">
      <c r="A4981" s="2">
        <v>45116.147627314815</v>
      </c>
      <c r="B4981">
        <f t="shared" si="154"/>
        <v>9</v>
      </c>
      <c r="C4981">
        <f t="shared" si="155"/>
        <v>7</v>
      </c>
      <c r="D4981" s="2">
        <f>DATE(2023,KB_s[[#This Row],[Monat]],KB_s[[#This Row],[Tag]])</f>
        <v>45116</v>
      </c>
      <c r="E4981" s="3">
        <f>WEEKNUM(KB_s[[#This Row],[kill_datetime]],2)</f>
        <v>28</v>
      </c>
      <c r="F4981" t="s">
        <v>393</v>
      </c>
      <c r="G4981" t="s">
        <v>13</v>
      </c>
      <c r="H4981" t="s">
        <v>81</v>
      </c>
      <c r="I4981" t="s">
        <v>20</v>
      </c>
      <c r="J4981" t="s">
        <v>90</v>
      </c>
      <c r="K4981" t="s">
        <v>36</v>
      </c>
      <c r="L4981" t="s">
        <v>199</v>
      </c>
      <c r="M4981" t="s">
        <v>66</v>
      </c>
      <c r="N4981" s="1">
        <v>55364317.909999996</v>
      </c>
      <c r="O4981" s="1">
        <v>40091539.340000004</v>
      </c>
    </row>
    <row r="4982" spans="1:15" x14ac:dyDescent="0.25">
      <c r="A4982" s="2">
        <v>45116.147685185184</v>
      </c>
      <c r="B4982">
        <f t="shared" si="154"/>
        <v>9</v>
      </c>
      <c r="C4982">
        <f t="shared" si="155"/>
        <v>7</v>
      </c>
      <c r="D4982" s="2">
        <f>DATE(2023,KB_s[[#This Row],[Monat]],KB_s[[#This Row],[Tag]])</f>
        <v>45116</v>
      </c>
      <c r="E4982" s="3">
        <f>WEEKNUM(KB_s[[#This Row],[kill_datetime]],2)</f>
        <v>28</v>
      </c>
      <c r="F4982" t="s">
        <v>229</v>
      </c>
      <c r="G4982" t="s">
        <v>13</v>
      </c>
      <c r="H4982" t="s">
        <v>350</v>
      </c>
      <c r="I4982" t="s">
        <v>20</v>
      </c>
      <c r="J4982" t="s">
        <v>90</v>
      </c>
      <c r="K4982" t="s">
        <v>36</v>
      </c>
      <c r="L4982" t="s">
        <v>199</v>
      </c>
      <c r="M4982" t="s">
        <v>66</v>
      </c>
      <c r="N4982" s="1">
        <v>64984057.420000002</v>
      </c>
      <c r="O4982" s="1">
        <v>42464655.289999999</v>
      </c>
    </row>
    <row r="4983" spans="1:15" x14ac:dyDescent="0.25">
      <c r="A4983" s="2">
        <v>45116.147731481484</v>
      </c>
      <c r="B4983">
        <f t="shared" si="154"/>
        <v>9</v>
      </c>
      <c r="C4983">
        <f t="shared" si="155"/>
        <v>7</v>
      </c>
      <c r="D4983" s="2">
        <f>DATE(2023,KB_s[[#This Row],[Monat]],KB_s[[#This Row],[Tag]])</f>
        <v>45116</v>
      </c>
      <c r="E4983" s="3">
        <f>WEEKNUM(KB_s[[#This Row],[kill_datetime]],2)</f>
        <v>28</v>
      </c>
      <c r="F4983" t="s">
        <v>480</v>
      </c>
      <c r="G4983" t="s">
        <v>13</v>
      </c>
      <c r="H4983" t="s">
        <v>198</v>
      </c>
      <c r="I4983" t="s">
        <v>20</v>
      </c>
      <c r="J4983" t="s">
        <v>90</v>
      </c>
      <c r="K4983" t="s">
        <v>36</v>
      </c>
      <c r="L4983" t="s">
        <v>199</v>
      </c>
      <c r="M4983" t="s">
        <v>66</v>
      </c>
      <c r="N4983" s="1">
        <v>73550425.810000002</v>
      </c>
      <c r="O4983" s="1">
        <v>44384662.299999997</v>
      </c>
    </row>
    <row r="4984" spans="1:15" x14ac:dyDescent="0.25">
      <c r="A4984" s="2">
        <v>45116.147916666669</v>
      </c>
      <c r="B4984">
        <f t="shared" si="154"/>
        <v>9</v>
      </c>
      <c r="C4984">
        <f t="shared" si="155"/>
        <v>7</v>
      </c>
      <c r="D4984" s="2">
        <f>DATE(2023,KB_s[[#This Row],[Monat]],KB_s[[#This Row],[Tag]])</f>
        <v>45116</v>
      </c>
      <c r="E4984" s="3">
        <f>WEEKNUM(KB_s[[#This Row],[kill_datetime]],2)</f>
        <v>28</v>
      </c>
      <c r="F4984" t="s">
        <v>270</v>
      </c>
      <c r="G4984" t="s">
        <v>20</v>
      </c>
      <c r="H4984" t="s">
        <v>22</v>
      </c>
      <c r="I4984" t="s">
        <v>13</v>
      </c>
      <c r="J4984" t="s">
        <v>157</v>
      </c>
      <c r="K4984" t="s">
        <v>32</v>
      </c>
      <c r="L4984" t="s">
        <v>199</v>
      </c>
      <c r="M4984" t="s">
        <v>66</v>
      </c>
      <c r="N4984" s="1">
        <v>96053120.079999998</v>
      </c>
      <c r="O4984" s="1">
        <v>63502776.579999998</v>
      </c>
    </row>
    <row r="4985" spans="1:15" x14ac:dyDescent="0.25">
      <c r="A4985" s="2">
        <v>45116.147974537038</v>
      </c>
      <c r="B4985">
        <f t="shared" si="154"/>
        <v>9</v>
      </c>
      <c r="C4985">
        <f t="shared" si="155"/>
        <v>7</v>
      </c>
      <c r="D4985" s="2">
        <f>DATE(2023,KB_s[[#This Row],[Monat]],KB_s[[#This Row],[Tag]])</f>
        <v>45116</v>
      </c>
      <c r="E4985" s="3">
        <f>WEEKNUM(KB_s[[#This Row],[kill_datetime]],2)</f>
        <v>28</v>
      </c>
      <c r="F4985" t="s">
        <v>23</v>
      </c>
      <c r="G4985" t="s">
        <v>20</v>
      </c>
      <c r="H4985" t="s">
        <v>76</v>
      </c>
      <c r="I4985" t="s">
        <v>13</v>
      </c>
      <c r="J4985" t="s">
        <v>90</v>
      </c>
      <c r="K4985" t="s">
        <v>36</v>
      </c>
      <c r="L4985" t="s">
        <v>199</v>
      </c>
      <c r="M4985" t="s">
        <v>66</v>
      </c>
      <c r="N4985" s="1">
        <v>58497790.439999998</v>
      </c>
      <c r="O4985" s="1">
        <v>43183288.780000001</v>
      </c>
    </row>
    <row r="4986" spans="1:15" x14ac:dyDescent="0.25">
      <c r="A4986" s="2">
        <v>45116.148333333331</v>
      </c>
      <c r="B4986">
        <f t="shared" si="154"/>
        <v>9</v>
      </c>
      <c r="C4986">
        <f t="shared" si="155"/>
        <v>7</v>
      </c>
      <c r="D4986" s="2">
        <f>DATE(2023,KB_s[[#This Row],[Monat]],KB_s[[#This Row],[Tag]])</f>
        <v>45116</v>
      </c>
      <c r="E4986" s="3">
        <f>WEEKNUM(KB_s[[#This Row],[kill_datetime]],2)</f>
        <v>28</v>
      </c>
      <c r="F4986" t="s">
        <v>70</v>
      </c>
      <c r="G4986" t="s">
        <v>13</v>
      </c>
      <c r="H4986" t="s">
        <v>23</v>
      </c>
      <c r="I4986" t="s">
        <v>20</v>
      </c>
      <c r="J4986" t="s">
        <v>80</v>
      </c>
      <c r="K4986" t="s">
        <v>36</v>
      </c>
      <c r="L4986" t="s">
        <v>199</v>
      </c>
      <c r="M4986" t="s">
        <v>66</v>
      </c>
      <c r="N4986" s="1">
        <v>87444291.370000005</v>
      </c>
      <c r="O4986" s="1">
        <v>48307780.439999998</v>
      </c>
    </row>
    <row r="4987" spans="1:15" x14ac:dyDescent="0.25">
      <c r="A4987" s="2">
        <v>45116.148576388892</v>
      </c>
      <c r="B4987">
        <f t="shared" si="154"/>
        <v>9</v>
      </c>
      <c r="C4987">
        <f t="shared" si="155"/>
        <v>7</v>
      </c>
      <c r="D4987" s="2">
        <f>DATE(2023,KB_s[[#This Row],[Monat]],KB_s[[#This Row],[Tag]])</f>
        <v>45116</v>
      </c>
      <c r="E4987" s="3">
        <f>WEEKNUM(KB_s[[#This Row],[kill_datetime]],2)</f>
        <v>28</v>
      </c>
      <c r="F4987" t="s">
        <v>322</v>
      </c>
      <c r="G4987" t="s">
        <v>13</v>
      </c>
      <c r="H4987" t="s">
        <v>608</v>
      </c>
      <c r="I4987" t="s">
        <v>20</v>
      </c>
      <c r="J4987" t="s">
        <v>200</v>
      </c>
      <c r="K4987" t="s">
        <v>17</v>
      </c>
      <c r="L4987" t="s">
        <v>199</v>
      </c>
      <c r="M4987" t="s">
        <v>66</v>
      </c>
      <c r="N4987" s="1">
        <v>7810431.7999999998</v>
      </c>
      <c r="O4987" s="1">
        <v>7220964.9699999997</v>
      </c>
    </row>
    <row r="4988" spans="1:15" x14ac:dyDescent="0.25">
      <c r="A4988" s="2">
        <v>45116.148796296293</v>
      </c>
      <c r="B4988">
        <f t="shared" si="154"/>
        <v>9</v>
      </c>
      <c r="C4988">
        <f t="shared" si="155"/>
        <v>7</v>
      </c>
      <c r="D4988" s="2">
        <f>DATE(2023,KB_s[[#This Row],[Monat]],KB_s[[#This Row],[Tag]])</f>
        <v>45116</v>
      </c>
      <c r="E4988" s="3">
        <f>WEEKNUM(KB_s[[#This Row],[kill_datetime]],2)</f>
        <v>28</v>
      </c>
      <c r="F4988" t="s">
        <v>70</v>
      </c>
      <c r="G4988" t="s">
        <v>13</v>
      </c>
      <c r="H4988" t="s">
        <v>89</v>
      </c>
      <c r="I4988" t="s">
        <v>20</v>
      </c>
      <c r="J4988" t="s">
        <v>90</v>
      </c>
      <c r="K4988" t="s">
        <v>36</v>
      </c>
      <c r="L4988" t="s">
        <v>199</v>
      </c>
      <c r="M4988" t="s">
        <v>66</v>
      </c>
      <c r="N4988" s="1">
        <v>59437353.590000004</v>
      </c>
      <c r="O4988" s="1">
        <v>41259807.549999997</v>
      </c>
    </row>
    <row r="4989" spans="1:15" x14ac:dyDescent="0.25">
      <c r="A4989" s="2">
        <v>45116.149039351854</v>
      </c>
      <c r="B4989">
        <f t="shared" si="154"/>
        <v>9</v>
      </c>
      <c r="C4989">
        <f t="shared" si="155"/>
        <v>7</v>
      </c>
      <c r="D4989" s="2">
        <f>DATE(2023,KB_s[[#This Row],[Monat]],KB_s[[#This Row],[Tag]])</f>
        <v>45116</v>
      </c>
      <c r="E4989" s="3">
        <f>WEEKNUM(KB_s[[#This Row],[kill_datetime]],2)</f>
        <v>28</v>
      </c>
      <c r="F4989" t="s">
        <v>22</v>
      </c>
      <c r="G4989" t="s">
        <v>13</v>
      </c>
      <c r="H4989" t="s">
        <v>270</v>
      </c>
      <c r="I4989" t="s">
        <v>20</v>
      </c>
      <c r="J4989" t="s">
        <v>90</v>
      </c>
      <c r="K4989" t="s">
        <v>36</v>
      </c>
      <c r="L4989" t="s">
        <v>199</v>
      </c>
      <c r="M4989" t="s">
        <v>66</v>
      </c>
      <c r="N4989" s="1">
        <v>64561940.920000002</v>
      </c>
      <c r="O4989" s="1">
        <v>45256849.670000002</v>
      </c>
    </row>
    <row r="4990" spans="1:15" x14ac:dyDescent="0.25">
      <c r="A4990" s="2">
        <v>45116.150891203702</v>
      </c>
      <c r="B4990">
        <f t="shared" si="154"/>
        <v>9</v>
      </c>
      <c r="C4990">
        <f t="shared" si="155"/>
        <v>7</v>
      </c>
      <c r="D4990" s="2">
        <f>DATE(2023,KB_s[[#This Row],[Monat]],KB_s[[#This Row],[Tag]])</f>
        <v>45116</v>
      </c>
      <c r="E4990" s="3">
        <f>WEEKNUM(KB_s[[#This Row],[kill_datetime]],2)</f>
        <v>28</v>
      </c>
      <c r="F4990" t="s">
        <v>23</v>
      </c>
      <c r="G4990" t="s">
        <v>20</v>
      </c>
      <c r="H4990" t="s">
        <v>21</v>
      </c>
      <c r="I4990" t="s">
        <v>13</v>
      </c>
      <c r="J4990" t="s">
        <v>157</v>
      </c>
      <c r="K4990" t="s">
        <v>32</v>
      </c>
      <c r="L4990" t="s">
        <v>188</v>
      </c>
      <c r="M4990" t="s">
        <v>66</v>
      </c>
      <c r="N4990" s="1">
        <v>86563056.230000004</v>
      </c>
      <c r="O4990" s="1">
        <v>70527536.310000002</v>
      </c>
    </row>
    <row r="4991" spans="1:15" x14ac:dyDescent="0.25">
      <c r="A4991" s="2">
        <v>45116.150995370372</v>
      </c>
      <c r="B4991">
        <f t="shared" si="154"/>
        <v>9</v>
      </c>
      <c r="C4991">
        <f t="shared" si="155"/>
        <v>7</v>
      </c>
      <c r="D4991" s="2">
        <f>DATE(2023,KB_s[[#This Row],[Monat]],KB_s[[#This Row],[Tag]])</f>
        <v>45116</v>
      </c>
      <c r="E4991" s="3">
        <f>WEEKNUM(KB_s[[#This Row],[kill_datetime]],2)</f>
        <v>28</v>
      </c>
      <c r="F4991" t="s">
        <v>241</v>
      </c>
      <c r="G4991" t="s">
        <v>20</v>
      </c>
      <c r="H4991" t="s">
        <v>22</v>
      </c>
      <c r="I4991" t="s">
        <v>13</v>
      </c>
      <c r="J4991" t="s">
        <v>157</v>
      </c>
      <c r="K4991" t="s">
        <v>32</v>
      </c>
      <c r="L4991" t="s">
        <v>188</v>
      </c>
      <c r="M4991" t="s">
        <v>66</v>
      </c>
      <c r="N4991" s="1">
        <v>75398984.310000002</v>
      </c>
      <c r="O4991" s="1">
        <v>62223273.780000001</v>
      </c>
    </row>
    <row r="4992" spans="1:15" x14ac:dyDescent="0.25">
      <c r="A4992" s="2">
        <v>45116.151493055557</v>
      </c>
      <c r="B4992">
        <f t="shared" si="154"/>
        <v>9</v>
      </c>
      <c r="C4992">
        <f t="shared" si="155"/>
        <v>7</v>
      </c>
      <c r="D4992" s="2">
        <f>DATE(2023,KB_s[[#This Row],[Monat]],KB_s[[#This Row],[Tag]])</f>
        <v>45116</v>
      </c>
      <c r="E4992" s="3">
        <f>WEEKNUM(KB_s[[#This Row],[kill_datetime]],2)</f>
        <v>28</v>
      </c>
      <c r="F4992" t="s">
        <v>480</v>
      </c>
      <c r="G4992" t="s">
        <v>13</v>
      </c>
      <c r="H4992" t="s">
        <v>241</v>
      </c>
      <c r="I4992" t="s">
        <v>20</v>
      </c>
      <c r="J4992" t="s">
        <v>90</v>
      </c>
      <c r="K4992" t="s">
        <v>36</v>
      </c>
      <c r="L4992" t="s">
        <v>199</v>
      </c>
      <c r="M4992" t="s">
        <v>66</v>
      </c>
      <c r="N4992" s="1">
        <v>60917825.479999997</v>
      </c>
      <c r="O4992" s="1">
        <v>39183589.520000003</v>
      </c>
    </row>
    <row r="4993" spans="1:15" x14ac:dyDescent="0.25">
      <c r="A4993" s="2">
        <v>45116.153067129628</v>
      </c>
      <c r="B4993">
        <f t="shared" si="154"/>
        <v>9</v>
      </c>
      <c r="C4993">
        <f t="shared" si="155"/>
        <v>7</v>
      </c>
      <c r="D4993" s="2">
        <f>DATE(2023,KB_s[[#This Row],[Monat]],KB_s[[#This Row],[Tag]])</f>
        <v>45116</v>
      </c>
      <c r="E4993" s="3">
        <f>WEEKNUM(KB_s[[#This Row],[kill_datetime]],2)</f>
        <v>28</v>
      </c>
      <c r="F4993" t="s">
        <v>21</v>
      </c>
      <c r="G4993" t="s">
        <v>13</v>
      </c>
      <c r="H4993" t="s">
        <v>270</v>
      </c>
      <c r="I4993" t="s">
        <v>20</v>
      </c>
      <c r="J4993" t="s">
        <v>90</v>
      </c>
      <c r="K4993" t="s">
        <v>36</v>
      </c>
      <c r="L4993" t="s">
        <v>199</v>
      </c>
      <c r="M4993" t="s">
        <v>66</v>
      </c>
      <c r="N4993" s="1">
        <v>61301304.770000003</v>
      </c>
      <c r="O4993" s="1">
        <v>42066829.420000002</v>
      </c>
    </row>
    <row r="4994" spans="1:15" x14ac:dyDescent="0.25">
      <c r="A4994" s="2">
        <v>45116.154444444444</v>
      </c>
      <c r="B4994">
        <f t="shared" ref="B4994:B5057" si="156">DAY(A4994)</f>
        <v>9</v>
      </c>
      <c r="C4994">
        <f t="shared" ref="C4994:C5057" si="157">MONTH(A4994)</f>
        <v>7</v>
      </c>
      <c r="D4994" s="2">
        <f>DATE(2023,KB_s[[#This Row],[Monat]],KB_s[[#This Row],[Tag]])</f>
        <v>45116</v>
      </c>
      <c r="E4994" s="3">
        <f>WEEKNUM(KB_s[[#This Row],[kill_datetime]],2)</f>
        <v>28</v>
      </c>
      <c r="F4994" t="s">
        <v>70</v>
      </c>
      <c r="G4994" t="s">
        <v>13</v>
      </c>
      <c r="H4994" t="s">
        <v>40</v>
      </c>
      <c r="I4994" t="s">
        <v>20</v>
      </c>
      <c r="J4994" t="s">
        <v>48</v>
      </c>
      <c r="K4994" t="s">
        <v>25</v>
      </c>
      <c r="L4994" t="s">
        <v>199</v>
      </c>
      <c r="M4994" t="s">
        <v>66</v>
      </c>
      <c r="N4994" s="1">
        <v>9530787.7200000007</v>
      </c>
      <c r="O4994" s="1">
        <v>4032970.03</v>
      </c>
    </row>
    <row r="4995" spans="1:15" x14ac:dyDescent="0.25">
      <c r="A4995" s="2">
        <v>45116.157962962963</v>
      </c>
      <c r="B4995">
        <f t="shared" si="156"/>
        <v>9</v>
      </c>
      <c r="C4995">
        <f t="shared" si="157"/>
        <v>7</v>
      </c>
      <c r="D4995" s="2">
        <f>DATE(2023,KB_s[[#This Row],[Monat]],KB_s[[#This Row],[Tag]])</f>
        <v>45116</v>
      </c>
      <c r="E4995" s="3">
        <f>WEEKNUM(KB_s[[#This Row],[kill_datetime]],2)</f>
        <v>28</v>
      </c>
      <c r="F4995" t="s">
        <v>70</v>
      </c>
      <c r="G4995" t="s">
        <v>13</v>
      </c>
      <c r="H4995" t="s">
        <v>89</v>
      </c>
      <c r="I4995" t="s">
        <v>20</v>
      </c>
      <c r="J4995" t="s">
        <v>90</v>
      </c>
      <c r="K4995" t="s">
        <v>36</v>
      </c>
      <c r="L4995" t="s">
        <v>199</v>
      </c>
      <c r="M4995" t="s">
        <v>66</v>
      </c>
      <c r="N4995" s="1">
        <v>59427290.100000001</v>
      </c>
      <c r="O4995" s="1">
        <v>41779944.43</v>
      </c>
    </row>
    <row r="4996" spans="1:15" x14ac:dyDescent="0.25">
      <c r="A4996" s="2">
        <v>45116.158009259256</v>
      </c>
      <c r="B4996">
        <f t="shared" si="156"/>
        <v>9</v>
      </c>
      <c r="C4996">
        <f t="shared" si="157"/>
        <v>7</v>
      </c>
      <c r="D4996" s="2">
        <f>DATE(2023,KB_s[[#This Row],[Monat]],KB_s[[#This Row],[Tag]])</f>
        <v>45116</v>
      </c>
      <c r="E4996" s="3">
        <f>WEEKNUM(KB_s[[#This Row],[kill_datetime]],2)</f>
        <v>28</v>
      </c>
      <c r="F4996" t="s">
        <v>455</v>
      </c>
      <c r="G4996" t="s">
        <v>13</v>
      </c>
      <c r="H4996" t="s">
        <v>28</v>
      </c>
      <c r="I4996" t="s">
        <v>20</v>
      </c>
      <c r="J4996" t="s">
        <v>90</v>
      </c>
      <c r="K4996" t="s">
        <v>36</v>
      </c>
      <c r="L4996" t="s">
        <v>199</v>
      </c>
      <c r="M4996" t="s">
        <v>66</v>
      </c>
      <c r="N4996" s="1">
        <v>64119532.369999997</v>
      </c>
      <c r="O4996" s="1">
        <v>45910875.359999999</v>
      </c>
    </row>
    <row r="4997" spans="1:15" x14ac:dyDescent="0.25">
      <c r="A4997" s="2">
        <v>45116.158043981479</v>
      </c>
      <c r="B4997">
        <f t="shared" si="156"/>
        <v>9</v>
      </c>
      <c r="C4997">
        <f t="shared" si="157"/>
        <v>7</v>
      </c>
      <c r="D4997" s="2">
        <f>DATE(2023,KB_s[[#This Row],[Monat]],KB_s[[#This Row],[Tag]])</f>
        <v>45116</v>
      </c>
      <c r="E4997" s="3">
        <f>WEEKNUM(KB_s[[#This Row],[kill_datetime]],2)</f>
        <v>28</v>
      </c>
      <c r="F4997" t="s">
        <v>393</v>
      </c>
      <c r="G4997" t="s">
        <v>13</v>
      </c>
      <c r="H4997" t="s">
        <v>187</v>
      </c>
      <c r="I4997" t="s">
        <v>20</v>
      </c>
      <c r="J4997" t="s">
        <v>90</v>
      </c>
      <c r="K4997" t="s">
        <v>36</v>
      </c>
      <c r="L4997" t="s">
        <v>199</v>
      </c>
      <c r="M4997" t="s">
        <v>66</v>
      </c>
      <c r="N4997" s="1">
        <v>57760650.899999999</v>
      </c>
      <c r="O4997" s="1">
        <v>40390027.859999999</v>
      </c>
    </row>
    <row r="4998" spans="1:15" x14ac:dyDescent="0.25">
      <c r="A4998" s="2">
        <v>45116.158321759256</v>
      </c>
      <c r="B4998">
        <f t="shared" si="156"/>
        <v>9</v>
      </c>
      <c r="C4998">
        <f t="shared" si="157"/>
        <v>7</v>
      </c>
      <c r="D4998" s="2">
        <f>DATE(2023,KB_s[[#This Row],[Monat]],KB_s[[#This Row],[Tag]])</f>
        <v>45116</v>
      </c>
      <c r="E4998" s="3">
        <f>WEEKNUM(KB_s[[#This Row],[kill_datetime]],2)</f>
        <v>28</v>
      </c>
      <c r="F4998" t="s">
        <v>480</v>
      </c>
      <c r="G4998" t="s">
        <v>13</v>
      </c>
      <c r="H4998" t="s">
        <v>369</v>
      </c>
      <c r="I4998" t="s">
        <v>20</v>
      </c>
      <c r="J4998" t="s">
        <v>90</v>
      </c>
      <c r="K4998" t="s">
        <v>36</v>
      </c>
      <c r="L4998" t="s">
        <v>199</v>
      </c>
      <c r="M4998" t="s">
        <v>66</v>
      </c>
      <c r="N4998" s="1">
        <v>61776204.960000001</v>
      </c>
      <c r="O4998" s="1">
        <v>42188475.740000002</v>
      </c>
    </row>
    <row r="4999" spans="1:15" x14ac:dyDescent="0.25">
      <c r="A4999" s="2">
        <v>45116.158958333333</v>
      </c>
      <c r="B4999">
        <f t="shared" si="156"/>
        <v>9</v>
      </c>
      <c r="C4999">
        <f t="shared" si="157"/>
        <v>7</v>
      </c>
      <c r="D4999" s="2">
        <f>DATE(2023,KB_s[[#This Row],[Monat]],KB_s[[#This Row],[Tag]])</f>
        <v>45116</v>
      </c>
      <c r="E4999" s="3">
        <f>WEEKNUM(KB_s[[#This Row],[kill_datetime]],2)</f>
        <v>28</v>
      </c>
      <c r="F4999" t="s">
        <v>480</v>
      </c>
      <c r="G4999" t="s">
        <v>13</v>
      </c>
      <c r="H4999" t="s">
        <v>23</v>
      </c>
      <c r="I4999" t="s">
        <v>20</v>
      </c>
      <c r="J4999" t="s">
        <v>90</v>
      </c>
      <c r="K4999" t="s">
        <v>36</v>
      </c>
      <c r="L4999" t="s">
        <v>199</v>
      </c>
      <c r="M4999" t="s">
        <v>66</v>
      </c>
      <c r="N4999" s="1">
        <v>66239321.479999997</v>
      </c>
      <c r="O4999" s="1">
        <v>51732534.450000003</v>
      </c>
    </row>
    <row r="5000" spans="1:15" x14ac:dyDescent="0.25">
      <c r="A5000" s="2">
        <v>45116.159490740742</v>
      </c>
      <c r="B5000">
        <f t="shared" si="156"/>
        <v>9</v>
      </c>
      <c r="C5000">
        <f t="shared" si="157"/>
        <v>7</v>
      </c>
      <c r="D5000" s="2">
        <f>DATE(2023,KB_s[[#This Row],[Monat]],KB_s[[#This Row],[Tag]])</f>
        <v>45116</v>
      </c>
      <c r="E5000" s="3">
        <f>WEEKNUM(KB_s[[#This Row],[kill_datetime]],2)</f>
        <v>28</v>
      </c>
      <c r="F5000" t="s">
        <v>270</v>
      </c>
      <c r="G5000" t="s">
        <v>20</v>
      </c>
      <c r="H5000" t="s">
        <v>322</v>
      </c>
      <c r="I5000" t="s">
        <v>13</v>
      </c>
      <c r="J5000" t="s">
        <v>157</v>
      </c>
      <c r="K5000" t="s">
        <v>32</v>
      </c>
      <c r="L5000" t="s">
        <v>199</v>
      </c>
      <c r="M5000" t="s">
        <v>66</v>
      </c>
      <c r="N5000" s="1">
        <v>129351717.61</v>
      </c>
      <c r="O5000" s="1">
        <v>84389552.840000004</v>
      </c>
    </row>
    <row r="5001" spans="1:15" x14ac:dyDescent="0.25">
      <c r="A5001" s="2">
        <v>45116.159699074073</v>
      </c>
      <c r="B5001">
        <f t="shared" si="156"/>
        <v>9</v>
      </c>
      <c r="C5001">
        <f t="shared" si="157"/>
        <v>7</v>
      </c>
      <c r="D5001" s="2">
        <f>DATE(2023,KB_s[[#This Row],[Monat]],KB_s[[#This Row],[Tag]])</f>
        <v>45116</v>
      </c>
      <c r="E5001" s="3">
        <f>WEEKNUM(KB_s[[#This Row],[kill_datetime]],2)</f>
        <v>28</v>
      </c>
      <c r="F5001" t="s">
        <v>22</v>
      </c>
      <c r="G5001" t="s">
        <v>13</v>
      </c>
      <c r="H5001" t="s">
        <v>23</v>
      </c>
      <c r="I5001" t="s">
        <v>20</v>
      </c>
      <c r="J5001" t="s">
        <v>44</v>
      </c>
      <c r="K5001" t="s">
        <v>17</v>
      </c>
      <c r="L5001" t="s">
        <v>713</v>
      </c>
      <c r="M5001" t="s">
        <v>66</v>
      </c>
      <c r="N5001" s="1">
        <v>499440.36</v>
      </c>
      <c r="O5001" s="1">
        <v>372598.56</v>
      </c>
    </row>
    <row r="5002" spans="1:15" x14ac:dyDescent="0.25">
      <c r="A5002" s="2">
        <v>45116.160451388889</v>
      </c>
      <c r="B5002">
        <f t="shared" si="156"/>
        <v>9</v>
      </c>
      <c r="C5002">
        <f t="shared" si="157"/>
        <v>7</v>
      </c>
      <c r="D5002" s="2">
        <f>DATE(2023,KB_s[[#This Row],[Monat]],KB_s[[#This Row],[Tag]])</f>
        <v>45116</v>
      </c>
      <c r="E5002" s="3">
        <f>WEEKNUM(KB_s[[#This Row],[kill_datetime]],2)</f>
        <v>28</v>
      </c>
      <c r="F5002" t="s">
        <v>480</v>
      </c>
      <c r="G5002" t="s">
        <v>13</v>
      </c>
      <c r="H5002" t="s">
        <v>81</v>
      </c>
      <c r="I5002" t="s">
        <v>20</v>
      </c>
      <c r="J5002" t="s">
        <v>90</v>
      </c>
      <c r="K5002" t="s">
        <v>36</v>
      </c>
      <c r="L5002" t="s">
        <v>199</v>
      </c>
      <c r="M5002" t="s">
        <v>66</v>
      </c>
      <c r="N5002" s="1">
        <v>55328105.020000003</v>
      </c>
      <c r="O5002" s="1">
        <v>37227128.310000002</v>
      </c>
    </row>
    <row r="5003" spans="1:15" x14ac:dyDescent="0.25">
      <c r="A5003" s="2">
        <v>45116.160497685189</v>
      </c>
      <c r="B5003">
        <f t="shared" si="156"/>
        <v>9</v>
      </c>
      <c r="C5003">
        <f t="shared" si="157"/>
        <v>7</v>
      </c>
      <c r="D5003" s="2">
        <f>DATE(2023,KB_s[[#This Row],[Monat]],KB_s[[#This Row],[Tag]])</f>
        <v>45116</v>
      </c>
      <c r="E5003" s="3">
        <f>WEEKNUM(KB_s[[#This Row],[kill_datetime]],2)</f>
        <v>28</v>
      </c>
      <c r="F5003" t="s">
        <v>229</v>
      </c>
      <c r="G5003" t="s">
        <v>13</v>
      </c>
      <c r="H5003" t="s">
        <v>23</v>
      </c>
      <c r="I5003" t="s">
        <v>20</v>
      </c>
      <c r="J5003" t="s">
        <v>137</v>
      </c>
      <c r="K5003" t="s">
        <v>17</v>
      </c>
      <c r="L5003" t="s">
        <v>199</v>
      </c>
      <c r="M5003" t="s">
        <v>66</v>
      </c>
      <c r="N5003" s="1">
        <v>9152604.1999999993</v>
      </c>
      <c r="O5003" s="1">
        <v>6225927.2999999998</v>
      </c>
    </row>
    <row r="5004" spans="1:15" x14ac:dyDescent="0.25">
      <c r="A5004" s="2">
        <v>45116.16065972222</v>
      </c>
      <c r="B5004">
        <f t="shared" si="156"/>
        <v>9</v>
      </c>
      <c r="C5004">
        <f t="shared" si="157"/>
        <v>7</v>
      </c>
      <c r="D5004" s="2">
        <f>DATE(2023,KB_s[[#This Row],[Monat]],KB_s[[#This Row],[Tag]])</f>
        <v>45116</v>
      </c>
      <c r="E5004" s="3">
        <f>WEEKNUM(KB_s[[#This Row],[kill_datetime]],2)</f>
        <v>28</v>
      </c>
      <c r="F5004" t="s">
        <v>92</v>
      </c>
      <c r="G5004" t="s">
        <v>13</v>
      </c>
      <c r="H5004" t="s">
        <v>23</v>
      </c>
      <c r="I5004" t="s">
        <v>20</v>
      </c>
      <c r="J5004" t="s">
        <v>80</v>
      </c>
      <c r="K5004" t="s">
        <v>36</v>
      </c>
      <c r="L5004" t="s">
        <v>199</v>
      </c>
      <c r="M5004" t="s">
        <v>66</v>
      </c>
      <c r="N5004" s="1">
        <v>62164374.700000003</v>
      </c>
      <c r="O5004" s="1">
        <v>45751857.359999999</v>
      </c>
    </row>
    <row r="5005" spans="1:15" x14ac:dyDescent="0.25">
      <c r="A5005" s="2">
        <v>45116.160671296297</v>
      </c>
      <c r="B5005">
        <f t="shared" si="156"/>
        <v>9</v>
      </c>
      <c r="C5005">
        <f t="shared" si="157"/>
        <v>7</v>
      </c>
      <c r="D5005" s="2">
        <f>DATE(2023,KB_s[[#This Row],[Monat]],KB_s[[#This Row],[Tag]])</f>
        <v>45116</v>
      </c>
      <c r="E5005" s="3">
        <f>WEEKNUM(KB_s[[#This Row],[kill_datetime]],2)</f>
        <v>28</v>
      </c>
      <c r="F5005" t="s">
        <v>22</v>
      </c>
      <c r="G5005" t="s">
        <v>13</v>
      </c>
      <c r="H5005" t="s">
        <v>23</v>
      </c>
      <c r="I5005" t="s">
        <v>20</v>
      </c>
      <c r="J5005" t="s">
        <v>79</v>
      </c>
      <c r="K5005" t="s">
        <v>25</v>
      </c>
      <c r="L5005" t="s">
        <v>199</v>
      </c>
      <c r="M5005" t="s">
        <v>66</v>
      </c>
      <c r="N5005" s="1">
        <v>1905066.11</v>
      </c>
      <c r="O5005" s="1">
        <v>988631.83</v>
      </c>
    </row>
    <row r="5006" spans="1:15" x14ac:dyDescent="0.25">
      <c r="A5006" s="2">
        <v>45116.160671296297</v>
      </c>
      <c r="B5006">
        <f t="shared" si="156"/>
        <v>9</v>
      </c>
      <c r="C5006">
        <f t="shared" si="157"/>
        <v>7</v>
      </c>
      <c r="D5006" s="2">
        <f>DATE(2023,KB_s[[#This Row],[Monat]],KB_s[[#This Row],[Tag]])</f>
        <v>45116</v>
      </c>
      <c r="E5006" s="3">
        <f>WEEKNUM(KB_s[[#This Row],[kill_datetime]],2)</f>
        <v>28</v>
      </c>
      <c r="F5006" t="s">
        <v>455</v>
      </c>
      <c r="G5006" t="s">
        <v>13</v>
      </c>
      <c r="H5006" t="s">
        <v>23</v>
      </c>
      <c r="I5006" t="s">
        <v>20</v>
      </c>
      <c r="J5006" t="s">
        <v>80</v>
      </c>
      <c r="K5006" t="s">
        <v>36</v>
      </c>
      <c r="L5006" t="s">
        <v>199</v>
      </c>
      <c r="M5006" t="s">
        <v>66</v>
      </c>
      <c r="N5006" s="1">
        <v>87426686.689999998</v>
      </c>
      <c r="O5006" s="1">
        <v>62263496.869999997</v>
      </c>
    </row>
    <row r="5007" spans="1:15" x14ac:dyDescent="0.25">
      <c r="A5007" s="2">
        <v>45116.160902777781</v>
      </c>
      <c r="B5007">
        <f t="shared" si="156"/>
        <v>9</v>
      </c>
      <c r="C5007">
        <f t="shared" si="157"/>
        <v>7</v>
      </c>
      <c r="D5007" s="2">
        <f>DATE(2023,KB_s[[#This Row],[Monat]],KB_s[[#This Row],[Tag]])</f>
        <v>45116</v>
      </c>
      <c r="E5007" s="3">
        <f>WEEKNUM(KB_s[[#This Row],[kill_datetime]],2)</f>
        <v>28</v>
      </c>
      <c r="F5007" t="s">
        <v>23</v>
      </c>
      <c r="G5007" t="s">
        <v>20</v>
      </c>
      <c r="H5007" t="s">
        <v>480</v>
      </c>
      <c r="I5007" t="s">
        <v>13</v>
      </c>
      <c r="J5007" t="s">
        <v>157</v>
      </c>
      <c r="K5007" t="s">
        <v>32</v>
      </c>
      <c r="L5007" t="s">
        <v>199</v>
      </c>
      <c r="M5007" t="s">
        <v>66</v>
      </c>
      <c r="N5007" s="1">
        <v>90772276.920000002</v>
      </c>
      <c r="O5007" s="1">
        <v>71383476.769999996</v>
      </c>
    </row>
    <row r="5008" spans="1:15" x14ac:dyDescent="0.25">
      <c r="A5008" s="2">
        <v>45116.161874999998</v>
      </c>
      <c r="B5008">
        <f t="shared" si="156"/>
        <v>9</v>
      </c>
      <c r="C5008">
        <f t="shared" si="157"/>
        <v>7</v>
      </c>
      <c r="D5008" s="2">
        <f>DATE(2023,KB_s[[#This Row],[Monat]],KB_s[[#This Row],[Tag]])</f>
        <v>45116</v>
      </c>
      <c r="E5008" s="3">
        <f>WEEKNUM(KB_s[[#This Row],[kill_datetime]],2)</f>
        <v>28</v>
      </c>
      <c r="F5008" t="s">
        <v>92</v>
      </c>
      <c r="G5008" t="s">
        <v>13</v>
      </c>
      <c r="H5008" t="s">
        <v>682</v>
      </c>
      <c r="I5008" t="s">
        <v>20</v>
      </c>
      <c r="J5008" t="s">
        <v>90</v>
      </c>
      <c r="K5008" t="s">
        <v>36</v>
      </c>
      <c r="L5008" t="s">
        <v>199</v>
      </c>
      <c r="M5008" t="s">
        <v>66</v>
      </c>
      <c r="N5008" s="1">
        <v>62702251.219999999</v>
      </c>
      <c r="O5008" s="1">
        <v>45354111.039999999</v>
      </c>
    </row>
    <row r="5009" spans="1:15" x14ac:dyDescent="0.25">
      <c r="A5009" s="2">
        <v>45116.162083333336</v>
      </c>
      <c r="B5009">
        <f t="shared" si="156"/>
        <v>9</v>
      </c>
      <c r="C5009">
        <f t="shared" si="157"/>
        <v>7</v>
      </c>
      <c r="D5009" s="2">
        <f>DATE(2023,KB_s[[#This Row],[Monat]],KB_s[[#This Row],[Tag]])</f>
        <v>45116</v>
      </c>
      <c r="E5009" s="3">
        <f>WEEKNUM(KB_s[[#This Row],[kill_datetime]],2)</f>
        <v>28</v>
      </c>
      <c r="F5009" t="s">
        <v>21</v>
      </c>
      <c r="G5009" t="s">
        <v>13</v>
      </c>
      <c r="H5009" t="s">
        <v>170</v>
      </c>
      <c r="I5009" t="s">
        <v>20</v>
      </c>
      <c r="J5009" t="s">
        <v>90</v>
      </c>
      <c r="K5009" t="s">
        <v>36</v>
      </c>
      <c r="L5009" t="s">
        <v>199</v>
      </c>
      <c r="M5009" t="s">
        <v>66</v>
      </c>
      <c r="N5009" s="1">
        <v>60385821.100000001</v>
      </c>
      <c r="O5009" s="1">
        <v>45047565.670000002</v>
      </c>
    </row>
    <row r="5010" spans="1:15" x14ac:dyDescent="0.25">
      <c r="A5010" s="2">
        <v>45116.162083333336</v>
      </c>
      <c r="B5010">
        <f t="shared" si="156"/>
        <v>9</v>
      </c>
      <c r="C5010">
        <f t="shared" si="157"/>
        <v>7</v>
      </c>
      <c r="D5010" s="2">
        <f>DATE(2023,KB_s[[#This Row],[Monat]],KB_s[[#This Row],[Tag]])</f>
        <v>45116</v>
      </c>
      <c r="E5010" s="3">
        <f>WEEKNUM(KB_s[[#This Row],[kill_datetime]],2)</f>
        <v>28</v>
      </c>
      <c r="F5010" t="s">
        <v>393</v>
      </c>
      <c r="G5010" t="s">
        <v>13</v>
      </c>
      <c r="H5010" t="s">
        <v>81</v>
      </c>
      <c r="I5010" t="s">
        <v>20</v>
      </c>
      <c r="J5010" t="s">
        <v>130</v>
      </c>
      <c r="K5010" t="s">
        <v>17</v>
      </c>
      <c r="L5010" t="s">
        <v>199</v>
      </c>
      <c r="M5010" t="s">
        <v>66</v>
      </c>
      <c r="N5010" s="1">
        <v>2489532.73</v>
      </c>
      <c r="O5010" s="1">
        <v>2131913.7799999998</v>
      </c>
    </row>
    <row r="5011" spans="1:15" x14ac:dyDescent="0.25">
      <c r="A5011" s="2">
        <v>45116.162175925929</v>
      </c>
      <c r="B5011">
        <f t="shared" si="156"/>
        <v>9</v>
      </c>
      <c r="C5011">
        <f t="shared" si="157"/>
        <v>7</v>
      </c>
      <c r="D5011" s="2">
        <f>DATE(2023,KB_s[[#This Row],[Monat]],KB_s[[#This Row],[Tag]])</f>
        <v>45116</v>
      </c>
      <c r="E5011" s="3">
        <f>WEEKNUM(KB_s[[#This Row],[kill_datetime]],2)</f>
        <v>28</v>
      </c>
      <c r="F5011" t="s">
        <v>22</v>
      </c>
      <c r="G5011" t="s">
        <v>13</v>
      </c>
      <c r="H5011" t="s">
        <v>23</v>
      </c>
      <c r="I5011" t="s">
        <v>20</v>
      </c>
      <c r="J5011" t="s">
        <v>90</v>
      </c>
      <c r="K5011" t="s">
        <v>36</v>
      </c>
      <c r="L5011" t="s">
        <v>199</v>
      </c>
      <c r="M5011" t="s">
        <v>66</v>
      </c>
      <c r="N5011" s="1">
        <v>62968053.829999998</v>
      </c>
      <c r="O5011" s="1">
        <v>45910088.689999998</v>
      </c>
    </row>
    <row r="5012" spans="1:15" x14ac:dyDescent="0.25">
      <c r="A5012" s="2">
        <v>45116.162245370368</v>
      </c>
      <c r="B5012">
        <f t="shared" si="156"/>
        <v>9</v>
      </c>
      <c r="C5012">
        <f t="shared" si="157"/>
        <v>7</v>
      </c>
      <c r="D5012" s="2">
        <f>DATE(2023,KB_s[[#This Row],[Monat]],KB_s[[#This Row],[Tag]])</f>
        <v>45116</v>
      </c>
      <c r="E5012" s="3">
        <f>WEEKNUM(KB_s[[#This Row],[kill_datetime]],2)</f>
        <v>28</v>
      </c>
      <c r="F5012" t="s">
        <v>393</v>
      </c>
      <c r="G5012" t="s">
        <v>13</v>
      </c>
      <c r="H5012" t="s">
        <v>682</v>
      </c>
      <c r="I5012" t="s">
        <v>20</v>
      </c>
      <c r="J5012" t="s">
        <v>90</v>
      </c>
      <c r="K5012" t="s">
        <v>36</v>
      </c>
      <c r="L5012" t="s">
        <v>199</v>
      </c>
      <c r="M5012" t="s">
        <v>66</v>
      </c>
      <c r="N5012" s="1">
        <v>60660717.119999997</v>
      </c>
      <c r="O5012" s="1">
        <v>43722548.539999999</v>
      </c>
    </row>
    <row r="5013" spans="1:15" x14ac:dyDescent="0.25">
      <c r="A5013" s="2">
        <v>45116.162511574075</v>
      </c>
      <c r="B5013">
        <f t="shared" si="156"/>
        <v>9</v>
      </c>
      <c r="C5013">
        <f t="shared" si="157"/>
        <v>7</v>
      </c>
      <c r="D5013" s="2">
        <f>DATE(2023,KB_s[[#This Row],[Monat]],KB_s[[#This Row],[Tag]])</f>
        <v>45116</v>
      </c>
      <c r="E5013" s="3">
        <f>WEEKNUM(KB_s[[#This Row],[kill_datetime]],2)</f>
        <v>28</v>
      </c>
      <c r="F5013" t="s">
        <v>309</v>
      </c>
      <c r="G5013" t="s">
        <v>20</v>
      </c>
      <c r="H5013" t="s">
        <v>455</v>
      </c>
      <c r="I5013" t="s">
        <v>13</v>
      </c>
      <c r="J5013" t="s">
        <v>157</v>
      </c>
      <c r="K5013" t="s">
        <v>32</v>
      </c>
      <c r="L5013" t="s">
        <v>199</v>
      </c>
      <c r="M5013" t="s">
        <v>66</v>
      </c>
      <c r="N5013" s="1">
        <v>98382644.870000005</v>
      </c>
      <c r="O5013" s="1">
        <v>67848612.799999997</v>
      </c>
    </row>
    <row r="5014" spans="1:15" x14ac:dyDescent="0.25">
      <c r="A5014" s="2">
        <v>45116.162523148145</v>
      </c>
      <c r="B5014">
        <f t="shared" si="156"/>
        <v>9</v>
      </c>
      <c r="C5014">
        <f t="shared" si="157"/>
        <v>7</v>
      </c>
      <c r="D5014" s="2">
        <f>DATE(2023,KB_s[[#This Row],[Monat]],KB_s[[#This Row],[Tag]])</f>
        <v>45116</v>
      </c>
      <c r="E5014" s="3">
        <f>WEEKNUM(KB_s[[#This Row],[kill_datetime]],2)</f>
        <v>28</v>
      </c>
      <c r="F5014" t="s">
        <v>198</v>
      </c>
      <c r="G5014" t="s">
        <v>20</v>
      </c>
      <c r="H5014" t="s">
        <v>229</v>
      </c>
      <c r="I5014" t="s">
        <v>13</v>
      </c>
      <c r="J5014" t="s">
        <v>157</v>
      </c>
      <c r="K5014" t="s">
        <v>32</v>
      </c>
      <c r="L5014" t="s">
        <v>199</v>
      </c>
      <c r="M5014" t="s">
        <v>66</v>
      </c>
      <c r="N5014" s="1">
        <v>93675918.269999996</v>
      </c>
      <c r="O5014" s="1">
        <v>70399025.370000005</v>
      </c>
    </row>
    <row r="5015" spans="1:15" x14ac:dyDescent="0.25">
      <c r="A5015" s="2">
        <v>45116.162615740737</v>
      </c>
      <c r="B5015">
        <f t="shared" si="156"/>
        <v>9</v>
      </c>
      <c r="C5015">
        <f t="shared" si="157"/>
        <v>7</v>
      </c>
      <c r="D5015" s="2">
        <f>DATE(2023,KB_s[[#This Row],[Monat]],KB_s[[#This Row],[Tag]])</f>
        <v>45116</v>
      </c>
      <c r="E5015" s="3">
        <f>WEEKNUM(KB_s[[#This Row],[kill_datetime]],2)</f>
        <v>28</v>
      </c>
      <c r="F5015" t="s">
        <v>22</v>
      </c>
      <c r="G5015" t="s">
        <v>13</v>
      </c>
      <c r="H5015" t="s">
        <v>309</v>
      </c>
      <c r="I5015" t="s">
        <v>20</v>
      </c>
      <c r="J5015" t="s">
        <v>90</v>
      </c>
      <c r="K5015" t="s">
        <v>36</v>
      </c>
      <c r="L5015" t="s">
        <v>199</v>
      </c>
      <c r="M5015" t="s">
        <v>66</v>
      </c>
      <c r="N5015" s="1">
        <v>65029988.619999997</v>
      </c>
      <c r="O5015" s="1">
        <v>41078990.100000001</v>
      </c>
    </row>
    <row r="5016" spans="1:15" x14ac:dyDescent="0.25">
      <c r="A5016" s="2">
        <v>45116.162847222222</v>
      </c>
      <c r="B5016">
        <f t="shared" si="156"/>
        <v>9</v>
      </c>
      <c r="C5016">
        <f t="shared" si="157"/>
        <v>7</v>
      </c>
      <c r="D5016" s="2">
        <f>DATE(2023,KB_s[[#This Row],[Monat]],KB_s[[#This Row],[Tag]])</f>
        <v>45116</v>
      </c>
      <c r="E5016" s="3">
        <f>WEEKNUM(KB_s[[#This Row],[kill_datetime]],2)</f>
        <v>28</v>
      </c>
      <c r="F5016" t="s">
        <v>22</v>
      </c>
      <c r="G5016" t="s">
        <v>13</v>
      </c>
      <c r="H5016" t="s">
        <v>23</v>
      </c>
      <c r="I5016" t="s">
        <v>20</v>
      </c>
      <c r="J5016" t="s">
        <v>48</v>
      </c>
      <c r="K5016" t="s">
        <v>25</v>
      </c>
      <c r="L5016" t="s">
        <v>199</v>
      </c>
      <c r="M5016" t="s">
        <v>66</v>
      </c>
      <c r="N5016" s="1">
        <v>13983652.73</v>
      </c>
      <c r="O5016" s="1">
        <v>8661287.8100000005</v>
      </c>
    </row>
    <row r="5017" spans="1:15" x14ac:dyDescent="0.25">
      <c r="A5017" s="2">
        <v>45116.162905092591</v>
      </c>
      <c r="B5017">
        <f t="shared" si="156"/>
        <v>9</v>
      </c>
      <c r="C5017">
        <f t="shared" si="157"/>
        <v>7</v>
      </c>
      <c r="D5017" s="2">
        <f>DATE(2023,KB_s[[#This Row],[Monat]],KB_s[[#This Row],[Tag]])</f>
        <v>45116</v>
      </c>
      <c r="E5017" s="3">
        <f>WEEKNUM(KB_s[[#This Row],[kill_datetime]],2)</f>
        <v>28</v>
      </c>
      <c r="F5017" t="s">
        <v>22</v>
      </c>
      <c r="G5017" t="s">
        <v>13</v>
      </c>
      <c r="H5017" t="s">
        <v>198</v>
      </c>
      <c r="I5017" t="s">
        <v>20</v>
      </c>
      <c r="J5017" t="s">
        <v>90</v>
      </c>
      <c r="K5017" t="s">
        <v>36</v>
      </c>
      <c r="L5017" t="s">
        <v>199</v>
      </c>
      <c r="M5017" t="s">
        <v>66</v>
      </c>
      <c r="N5017" s="1">
        <v>62762742.020000003</v>
      </c>
      <c r="O5017" s="1">
        <v>40375030.520000003</v>
      </c>
    </row>
    <row r="5018" spans="1:15" x14ac:dyDescent="0.25">
      <c r="A5018" s="2">
        <v>45116.162905092591</v>
      </c>
      <c r="B5018">
        <f t="shared" si="156"/>
        <v>9</v>
      </c>
      <c r="C5018">
        <f t="shared" si="157"/>
        <v>7</v>
      </c>
      <c r="D5018" s="2">
        <f>DATE(2023,KB_s[[#This Row],[Monat]],KB_s[[#This Row],[Tag]])</f>
        <v>45116</v>
      </c>
      <c r="E5018" s="3">
        <f>WEEKNUM(KB_s[[#This Row],[kill_datetime]],2)</f>
        <v>28</v>
      </c>
      <c r="F5018" t="s">
        <v>198</v>
      </c>
      <c r="G5018" t="s">
        <v>20</v>
      </c>
      <c r="H5018" t="s">
        <v>22</v>
      </c>
      <c r="I5018" t="s">
        <v>13</v>
      </c>
      <c r="J5018" t="s">
        <v>200</v>
      </c>
      <c r="K5018" t="s">
        <v>17</v>
      </c>
      <c r="L5018" t="s">
        <v>199</v>
      </c>
      <c r="M5018" t="s">
        <v>66</v>
      </c>
      <c r="N5018" s="1">
        <v>5185349.46</v>
      </c>
      <c r="O5018" s="1">
        <v>5049268.4400000004</v>
      </c>
    </row>
    <row r="5019" spans="1:15" x14ac:dyDescent="0.25">
      <c r="A5019" s="2">
        <v>45116.163159722222</v>
      </c>
      <c r="B5019">
        <f t="shared" si="156"/>
        <v>9</v>
      </c>
      <c r="C5019">
        <f t="shared" si="157"/>
        <v>7</v>
      </c>
      <c r="D5019" s="2">
        <f>DATE(2023,KB_s[[#This Row],[Monat]],KB_s[[#This Row],[Tag]])</f>
        <v>45116</v>
      </c>
      <c r="E5019" s="3">
        <f>WEEKNUM(KB_s[[#This Row],[kill_datetime]],2)</f>
        <v>28</v>
      </c>
      <c r="F5019" t="s">
        <v>369</v>
      </c>
      <c r="G5019" t="s">
        <v>20</v>
      </c>
      <c r="H5019" t="s">
        <v>480</v>
      </c>
      <c r="I5019" t="s">
        <v>13</v>
      </c>
      <c r="J5019" t="s">
        <v>157</v>
      </c>
      <c r="K5019" t="s">
        <v>32</v>
      </c>
      <c r="L5019" t="s">
        <v>199</v>
      </c>
      <c r="M5019" t="s">
        <v>66</v>
      </c>
      <c r="N5019" s="1">
        <v>97163679.680000007</v>
      </c>
      <c r="O5019" s="1">
        <v>66457655.560000002</v>
      </c>
    </row>
    <row r="5020" spans="1:15" x14ac:dyDescent="0.25">
      <c r="A5020" s="2">
        <v>45116.163495370369</v>
      </c>
      <c r="B5020">
        <f t="shared" si="156"/>
        <v>9</v>
      </c>
      <c r="C5020">
        <f t="shared" si="157"/>
        <v>7</v>
      </c>
      <c r="D5020" s="2">
        <f>DATE(2023,KB_s[[#This Row],[Monat]],KB_s[[#This Row],[Tag]])</f>
        <v>45116</v>
      </c>
      <c r="E5020" s="3">
        <f>WEEKNUM(KB_s[[#This Row],[kill_datetime]],2)</f>
        <v>28</v>
      </c>
      <c r="F5020" t="s">
        <v>22</v>
      </c>
      <c r="G5020" t="s">
        <v>13</v>
      </c>
      <c r="H5020" t="s">
        <v>97</v>
      </c>
      <c r="I5020" t="s">
        <v>20</v>
      </c>
      <c r="J5020" t="s">
        <v>200</v>
      </c>
      <c r="K5020" t="s">
        <v>17</v>
      </c>
      <c r="L5020" t="s">
        <v>199</v>
      </c>
      <c r="M5020" t="s">
        <v>66</v>
      </c>
      <c r="N5020" s="1">
        <v>6357713.04</v>
      </c>
      <c r="O5020" s="1">
        <v>994648.14</v>
      </c>
    </row>
    <row r="5021" spans="1:15" x14ac:dyDescent="0.25">
      <c r="A5021" s="2">
        <v>45116.163576388892</v>
      </c>
      <c r="B5021">
        <f t="shared" si="156"/>
        <v>9</v>
      </c>
      <c r="C5021">
        <f t="shared" si="157"/>
        <v>7</v>
      </c>
      <c r="D5021" s="2">
        <f>DATE(2023,KB_s[[#This Row],[Monat]],KB_s[[#This Row],[Tag]])</f>
        <v>45116</v>
      </c>
      <c r="E5021" s="3">
        <f>WEEKNUM(KB_s[[#This Row],[kill_datetime]],2)</f>
        <v>28</v>
      </c>
      <c r="F5021" t="s">
        <v>22</v>
      </c>
      <c r="G5021" t="s">
        <v>13</v>
      </c>
      <c r="H5021" t="s">
        <v>23</v>
      </c>
      <c r="I5021" t="s">
        <v>20</v>
      </c>
      <c r="J5021" t="s">
        <v>90</v>
      </c>
      <c r="K5021" t="s">
        <v>36</v>
      </c>
      <c r="L5021" t="s">
        <v>199</v>
      </c>
      <c r="M5021" t="s">
        <v>66</v>
      </c>
      <c r="N5021" s="1">
        <v>64745682.789999999</v>
      </c>
      <c r="O5021" s="1">
        <v>49671588.649999999</v>
      </c>
    </row>
    <row r="5022" spans="1:15" x14ac:dyDescent="0.25">
      <c r="A5022" s="2">
        <v>45116.164004629631</v>
      </c>
      <c r="B5022">
        <f t="shared" si="156"/>
        <v>9</v>
      </c>
      <c r="C5022">
        <f t="shared" si="157"/>
        <v>7</v>
      </c>
      <c r="D5022" s="2">
        <f>DATE(2023,KB_s[[#This Row],[Monat]],KB_s[[#This Row],[Tag]])</f>
        <v>45116</v>
      </c>
      <c r="E5022" s="3">
        <f>WEEKNUM(KB_s[[#This Row],[kill_datetime]],2)</f>
        <v>28</v>
      </c>
      <c r="F5022" t="s">
        <v>22</v>
      </c>
      <c r="G5022" t="s">
        <v>13</v>
      </c>
      <c r="H5022" t="s">
        <v>28</v>
      </c>
      <c r="I5022" t="s">
        <v>20</v>
      </c>
      <c r="J5022" t="s">
        <v>90</v>
      </c>
      <c r="K5022" t="s">
        <v>36</v>
      </c>
      <c r="L5022" t="s">
        <v>199</v>
      </c>
      <c r="M5022" t="s">
        <v>66</v>
      </c>
      <c r="N5022" s="1">
        <v>64995036.829999998</v>
      </c>
      <c r="O5022" s="1">
        <v>42712560.289999999</v>
      </c>
    </row>
    <row r="5023" spans="1:15" x14ac:dyDescent="0.25">
      <c r="A5023" s="2">
        <v>45116.164050925923</v>
      </c>
      <c r="B5023">
        <f t="shared" si="156"/>
        <v>9</v>
      </c>
      <c r="C5023">
        <f t="shared" si="157"/>
        <v>7</v>
      </c>
      <c r="D5023" s="2">
        <f>DATE(2023,KB_s[[#This Row],[Monat]],KB_s[[#This Row],[Tag]])</f>
        <v>45116</v>
      </c>
      <c r="E5023" s="3">
        <f>WEEKNUM(KB_s[[#This Row],[kill_datetime]],2)</f>
        <v>28</v>
      </c>
      <c r="F5023" t="s">
        <v>369</v>
      </c>
      <c r="G5023" t="s">
        <v>20</v>
      </c>
      <c r="H5023" t="s">
        <v>21</v>
      </c>
      <c r="I5023" t="s">
        <v>13</v>
      </c>
      <c r="J5023" t="s">
        <v>157</v>
      </c>
      <c r="K5023" t="s">
        <v>32</v>
      </c>
      <c r="L5023" t="s">
        <v>199</v>
      </c>
      <c r="M5023" t="s">
        <v>66</v>
      </c>
      <c r="N5023" s="1">
        <v>103843140.3</v>
      </c>
      <c r="O5023" s="1">
        <v>77181559.219999999</v>
      </c>
    </row>
    <row r="5024" spans="1:15" x14ac:dyDescent="0.25">
      <c r="A5024" s="2">
        <v>45116.164143518516</v>
      </c>
      <c r="B5024">
        <f t="shared" si="156"/>
        <v>9</v>
      </c>
      <c r="C5024">
        <f t="shared" si="157"/>
        <v>7</v>
      </c>
      <c r="D5024" s="2">
        <f>DATE(2023,KB_s[[#This Row],[Monat]],KB_s[[#This Row],[Tag]])</f>
        <v>45116</v>
      </c>
      <c r="E5024" s="3">
        <f>WEEKNUM(KB_s[[#This Row],[kill_datetime]],2)</f>
        <v>28</v>
      </c>
      <c r="F5024" t="s">
        <v>22</v>
      </c>
      <c r="G5024" t="s">
        <v>13</v>
      </c>
      <c r="H5024" t="s">
        <v>270</v>
      </c>
      <c r="I5024" t="s">
        <v>20</v>
      </c>
      <c r="J5024" t="s">
        <v>90</v>
      </c>
      <c r="K5024" t="s">
        <v>36</v>
      </c>
      <c r="L5024" t="s">
        <v>199</v>
      </c>
      <c r="M5024" t="s">
        <v>66</v>
      </c>
      <c r="N5024" s="1">
        <v>61206760.060000002</v>
      </c>
      <c r="O5024" s="1">
        <v>45865301.579999998</v>
      </c>
    </row>
    <row r="5025" spans="1:15" x14ac:dyDescent="0.25">
      <c r="A5025" s="2">
        <v>45116.164467592593</v>
      </c>
      <c r="B5025">
        <f t="shared" si="156"/>
        <v>9</v>
      </c>
      <c r="C5025">
        <f t="shared" si="157"/>
        <v>7</v>
      </c>
      <c r="D5025" s="2">
        <f>DATE(2023,KB_s[[#This Row],[Monat]],KB_s[[#This Row],[Tag]])</f>
        <v>45116</v>
      </c>
      <c r="E5025" s="3">
        <f>WEEKNUM(KB_s[[#This Row],[kill_datetime]],2)</f>
        <v>28</v>
      </c>
      <c r="F5025" t="s">
        <v>22</v>
      </c>
      <c r="G5025" t="s">
        <v>13</v>
      </c>
      <c r="H5025" t="s">
        <v>369</v>
      </c>
      <c r="I5025" t="s">
        <v>20</v>
      </c>
      <c r="J5025" t="s">
        <v>90</v>
      </c>
      <c r="K5025" t="s">
        <v>36</v>
      </c>
      <c r="L5025" t="s">
        <v>199</v>
      </c>
      <c r="M5025" t="s">
        <v>66</v>
      </c>
      <c r="N5025" s="1">
        <v>61655045.5</v>
      </c>
      <c r="O5025" s="1">
        <v>45194395.82</v>
      </c>
    </row>
    <row r="5026" spans="1:15" x14ac:dyDescent="0.25">
      <c r="A5026" s="2">
        <v>45116.167557870373</v>
      </c>
      <c r="B5026">
        <f t="shared" si="156"/>
        <v>9</v>
      </c>
      <c r="C5026">
        <f t="shared" si="157"/>
        <v>7</v>
      </c>
      <c r="D5026" s="2">
        <f>DATE(2023,KB_s[[#This Row],[Monat]],KB_s[[#This Row],[Tag]])</f>
        <v>45116</v>
      </c>
      <c r="E5026" s="3">
        <f>WEEKNUM(KB_s[[#This Row],[kill_datetime]],2)</f>
        <v>28</v>
      </c>
      <c r="F5026" t="s">
        <v>241</v>
      </c>
      <c r="G5026" t="s">
        <v>20</v>
      </c>
      <c r="H5026" t="s">
        <v>21</v>
      </c>
      <c r="I5026" t="s">
        <v>13</v>
      </c>
      <c r="J5026" t="s">
        <v>157</v>
      </c>
      <c r="K5026" t="s">
        <v>32</v>
      </c>
      <c r="L5026" t="s">
        <v>199</v>
      </c>
      <c r="M5026" t="s">
        <v>66</v>
      </c>
      <c r="N5026" s="1">
        <v>114421490.67</v>
      </c>
      <c r="O5026" s="1">
        <v>86913124.069999993</v>
      </c>
    </row>
    <row r="5027" spans="1:15" x14ac:dyDescent="0.25">
      <c r="A5027" s="2">
        <v>45116.167754629627</v>
      </c>
      <c r="B5027">
        <f t="shared" si="156"/>
        <v>9</v>
      </c>
      <c r="C5027">
        <f t="shared" si="157"/>
        <v>7</v>
      </c>
      <c r="D5027" s="2">
        <f>DATE(2023,KB_s[[#This Row],[Monat]],KB_s[[#This Row],[Tag]])</f>
        <v>45116</v>
      </c>
      <c r="E5027" s="3">
        <f>WEEKNUM(KB_s[[#This Row],[kill_datetime]],2)</f>
        <v>28</v>
      </c>
      <c r="F5027" t="s">
        <v>241</v>
      </c>
      <c r="G5027" t="s">
        <v>20</v>
      </c>
      <c r="H5027" t="s">
        <v>22</v>
      </c>
      <c r="I5027" t="s">
        <v>13</v>
      </c>
      <c r="J5027" t="s">
        <v>157</v>
      </c>
      <c r="K5027" t="s">
        <v>32</v>
      </c>
      <c r="L5027" t="s">
        <v>199</v>
      </c>
      <c r="M5027" t="s">
        <v>66</v>
      </c>
      <c r="N5027" s="1">
        <v>89370668.150000006</v>
      </c>
      <c r="O5027" s="1">
        <v>66655577.380000003</v>
      </c>
    </row>
    <row r="5028" spans="1:15" x14ac:dyDescent="0.25">
      <c r="A5028" s="2">
        <v>45116.168321759258</v>
      </c>
      <c r="B5028">
        <f t="shared" si="156"/>
        <v>9</v>
      </c>
      <c r="C5028">
        <f t="shared" si="157"/>
        <v>7</v>
      </c>
      <c r="D5028" s="2">
        <f>DATE(2023,KB_s[[#This Row],[Monat]],KB_s[[#This Row],[Tag]])</f>
        <v>45116</v>
      </c>
      <c r="E5028" s="3">
        <f>WEEKNUM(KB_s[[#This Row],[kill_datetime]],2)</f>
        <v>28</v>
      </c>
      <c r="F5028" t="s">
        <v>198</v>
      </c>
      <c r="G5028" t="s">
        <v>20</v>
      </c>
      <c r="H5028" t="s">
        <v>393</v>
      </c>
      <c r="I5028" t="s">
        <v>13</v>
      </c>
      <c r="J5028" t="s">
        <v>157</v>
      </c>
      <c r="K5028" t="s">
        <v>32</v>
      </c>
      <c r="L5028" t="s">
        <v>199</v>
      </c>
      <c r="M5028" t="s">
        <v>66</v>
      </c>
      <c r="N5028" s="1">
        <v>97141933.870000005</v>
      </c>
      <c r="O5028" s="1">
        <v>75924917.569999993</v>
      </c>
    </row>
    <row r="5029" spans="1:15" x14ac:dyDescent="0.25">
      <c r="A5029" s="2">
        <v>45116.168449074074</v>
      </c>
      <c r="B5029">
        <f t="shared" si="156"/>
        <v>9</v>
      </c>
      <c r="C5029">
        <f t="shared" si="157"/>
        <v>7</v>
      </c>
      <c r="D5029" s="2">
        <f>DATE(2023,KB_s[[#This Row],[Monat]],KB_s[[#This Row],[Tag]])</f>
        <v>45116</v>
      </c>
      <c r="E5029" s="3">
        <f>WEEKNUM(KB_s[[#This Row],[kill_datetime]],2)</f>
        <v>28</v>
      </c>
      <c r="F5029" t="s">
        <v>241</v>
      </c>
      <c r="G5029" t="s">
        <v>20</v>
      </c>
      <c r="H5029" t="s">
        <v>92</v>
      </c>
      <c r="I5029" t="s">
        <v>13</v>
      </c>
      <c r="J5029" t="s">
        <v>157</v>
      </c>
      <c r="K5029" t="s">
        <v>32</v>
      </c>
      <c r="L5029" t="s">
        <v>199</v>
      </c>
      <c r="M5029" t="s">
        <v>66</v>
      </c>
      <c r="N5029" s="1">
        <v>108039593.54000001</v>
      </c>
      <c r="O5029" s="1">
        <v>78268686.040000007</v>
      </c>
    </row>
    <row r="5030" spans="1:15" x14ac:dyDescent="0.25">
      <c r="A5030" s="2">
        <v>45116.170428240737</v>
      </c>
      <c r="B5030">
        <f t="shared" si="156"/>
        <v>9</v>
      </c>
      <c r="C5030">
        <f t="shared" si="157"/>
        <v>7</v>
      </c>
      <c r="D5030" s="2">
        <f>DATE(2023,KB_s[[#This Row],[Monat]],KB_s[[#This Row],[Tag]])</f>
        <v>45116</v>
      </c>
      <c r="E5030" s="3">
        <f>WEEKNUM(KB_s[[#This Row],[kill_datetime]],2)</f>
        <v>28</v>
      </c>
      <c r="F5030" t="s">
        <v>270</v>
      </c>
      <c r="G5030" t="s">
        <v>20</v>
      </c>
      <c r="H5030" t="s">
        <v>242</v>
      </c>
      <c r="I5030" t="s">
        <v>27</v>
      </c>
      <c r="J5030" t="s">
        <v>90</v>
      </c>
      <c r="K5030" t="s">
        <v>36</v>
      </c>
      <c r="L5030" t="s">
        <v>83</v>
      </c>
      <c r="M5030" t="s">
        <v>38</v>
      </c>
      <c r="N5030" s="1">
        <v>56307062.780000001</v>
      </c>
      <c r="O5030" s="1">
        <v>40806396.43</v>
      </c>
    </row>
    <row r="5031" spans="1:15" x14ac:dyDescent="0.25">
      <c r="A5031" s="2">
        <v>45116.173252314817</v>
      </c>
      <c r="B5031">
        <f t="shared" si="156"/>
        <v>9</v>
      </c>
      <c r="C5031">
        <f t="shared" si="157"/>
        <v>7</v>
      </c>
      <c r="D5031" s="2">
        <f>DATE(2023,KB_s[[#This Row],[Monat]],KB_s[[#This Row],[Tag]])</f>
        <v>45116</v>
      </c>
      <c r="E5031" s="3">
        <f>WEEKNUM(KB_s[[#This Row],[kill_datetime]],2)</f>
        <v>28</v>
      </c>
      <c r="F5031" t="s">
        <v>171</v>
      </c>
      <c r="G5031" t="s">
        <v>27</v>
      </c>
      <c r="H5031" t="s">
        <v>651</v>
      </c>
      <c r="I5031" t="s">
        <v>20</v>
      </c>
      <c r="J5031" t="s">
        <v>90</v>
      </c>
      <c r="K5031" t="s">
        <v>36</v>
      </c>
      <c r="L5031" t="s">
        <v>83</v>
      </c>
      <c r="M5031" t="s">
        <v>38</v>
      </c>
      <c r="N5031" s="1">
        <v>59581945.780000001</v>
      </c>
      <c r="O5031" s="1">
        <v>43065168.109999999</v>
      </c>
    </row>
    <row r="5032" spans="1:15" x14ac:dyDescent="0.25">
      <c r="A5032" s="2">
        <v>45116.176342592589</v>
      </c>
      <c r="B5032">
        <f t="shared" si="156"/>
        <v>9</v>
      </c>
      <c r="C5032">
        <f t="shared" si="157"/>
        <v>7</v>
      </c>
      <c r="D5032" s="2">
        <f>DATE(2023,KB_s[[#This Row],[Monat]],KB_s[[#This Row],[Tag]])</f>
        <v>45116</v>
      </c>
      <c r="E5032" s="3">
        <f>WEEKNUM(KB_s[[#This Row],[kill_datetime]],2)</f>
        <v>28</v>
      </c>
      <c r="F5032" t="s">
        <v>153</v>
      </c>
      <c r="G5032" t="s">
        <v>27</v>
      </c>
      <c r="H5032" t="s">
        <v>72</v>
      </c>
      <c r="I5032" t="s">
        <v>20</v>
      </c>
      <c r="J5032" t="s">
        <v>80</v>
      </c>
      <c r="K5032" t="s">
        <v>36</v>
      </c>
      <c r="L5032" t="s">
        <v>83</v>
      </c>
      <c r="M5032" t="s">
        <v>38</v>
      </c>
      <c r="N5032" s="1">
        <v>66813759.649999999</v>
      </c>
      <c r="O5032" s="1">
        <v>54651774.869999997</v>
      </c>
    </row>
    <row r="5033" spans="1:15" x14ac:dyDescent="0.25">
      <c r="A5033" s="2">
        <v>45116.196331018517</v>
      </c>
      <c r="B5033">
        <f t="shared" si="156"/>
        <v>9</v>
      </c>
      <c r="C5033">
        <f t="shared" si="157"/>
        <v>7</v>
      </c>
      <c r="D5033" s="2">
        <f>DATE(2023,KB_s[[#This Row],[Monat]],KB_s[[#This Row],[Tag]])</f>
        <v>45116</v>
      </c>
      <c r="E5033" s="3">
        <f>WEEKNUM(KB_s[[#This Row],[kill_datetime]],2)</f>
        <v>28</v>
      </c>
      <c r="F5033" t="s">
        <v>89</v>
      </c>
      <c r="G5033" t="s">
        <v>20</v>
      </c>
      <c r="H5033" t="s">
        <v>231</v>
      </c>
      <c r="I5033" t="s">
        <v>13</v>
      </c>
      <c r="J5033" t="s">
        <v>73</v>
      </c>
      <c r="K5033" t="s">
        <v>32</v>
      </c>
      <c r="L5033" t="s">
        <v>378</v>
      </c>
      <c r="M5033" t="s">
        <v>78</v>
      </c>
      <c r="N5033" s="1">
        <v>19637372.530000001</v>
      </c>
      <c r="O5033" s="1">
        <v>7347008.7599999998</v>
      </c>
    </row>
    <row r="5034" spans="1:15" x14ac:dyDescent="0.25">
      <c r="A5034" s="2">
        <v>45116.218252314815</v>
      </c>
      <c r="B5034">
        <f t="shared" si="156"/>
        <v>9</v>
      </c>
      <c r="C5034">
        <f t="shared" si="157"/>
        <v>7</v>
      </c>
      <c r="D5034" s="2">
        <f>DATE(2023,KB_s[[#This Row],[Monat]],KB_s[[#This Row],[Tag]])</f>
        <v>45116</v>
      </c>
      <c r="E5034" s="3">
        <f>WEEKNUM(KB_s[[#This Row],[kill_datetime]],2)</f>
        <v>28</v>
      </c>
      <c r="F5034" t="s">
        <v>120</v>
      </c>
      <c r="G5034" t="s">
        <v>27</v>
      </c>
      <c r="H5034" t="s">
        <v>396</v>
      </c>
      <c r="I5034" t="s">
        <v>15</v>
      </c>
      <c r="J5034" t="s">
        <v>73</v>
      </c>
      <c r="K5034" t="s">
        <v>32</v>
      </c>
      <c r="L5034" t="s">
        <v>589</v>
      </c>
      <c r="M5034" t="s">
        <v>66</v>
      </c>
      <c r="N5034" s="1">
        <v>19375767.079999998</v>
      </c>
      <c r="O5034" s="1">
        <v>5481758.2400000002</v>
      </c>
    </row>
    <row r="5035" spans="1:15" x14ac:dyDescent="0.25">
      <c r="A5035" s="2">
        <v>45116.228206018517</v>
      </c>
      <c r="B5035">
        <f t="shared" si="156"/>
        <v>9</v>
      </c>
      <c r="C5035">
        <f t="shared" si="157"/>
        <v>7</v>
      </c>
      <c r="D5035" s="2">
        <f>DATE(2023,KB_s[[#This Row],[Monat]],KB_s[[#This Row],[Tag]])</f>
        <v>45116</v>
      </c>
      <c r="E5035" s="3">
        <f>WEEKNUM(KB_s[[#This Row],[kill_datetime]],2)</f>
        <v>28</v>
      </c>
      <c r="F5035" t="s">
        <v>97</v>
      </c>
      <c r="G5035" t="s">
        <v>20</v>
      </c>
      <c r="H5035" t="s">
        <v>120</v>
      </c>
      <c r="I5035" t="s">
        <v>27</v>
      </c>
      <c r="J5035" t="s">
        <v>190</v>
      </c>
      <c r="K5035" t="s">
        <v>32</v>
      </c>
      <c r="L5035" t="s">
        <v>589</v>
      </c>
      <c r="M5035" t="s">
        <v>66</v>
      </c>
      <c r="N5035" s="1">
        <v>75472423.849999994</v>
      </c>
      <c r="O5035" s="1">
        <v>47042381.280000001</v>
      </c>
    </row>
    <row r="5036" spans="1:15" x14ac:dyDescent="0.25">
      <c r="A5036" s="2">
        <v>45116.278460648151</v>
      </c>
      <c r="B5036">
        <f t="shared" si="156"/>
        <v>9</v>
      </c>
      <c r="C5036">
        <f t="shared" si="157"/>
        <v>7</v>
      </c>
      <c r="D5036" s="2">
        <f>DATE(2023,KB_s[[#This Row],[Monat]],KB_s[[#This Row],[Tag]])</f>
        <v>45116</v>
      </c>
      <c r="E5036" s="3">
        <f>WEEKNUM(KB_s[[#This Row],[kill_datetime]],2)</f>
        <v>28</v>
      </c>
      <c r="F5036" t="s">
        <v>165</v>
      </c>
      <c r="G5036" t="s">
        <v>20</v>
      </c>
      <c r="H5036" t="s">
        <v>120</v>
      </c>
      <c r="I5036" t="s">
        <v>27</v>
      </c>
      <c r="J5036" t="s">
        <v>193</v>
      </c>
      <c r="K5036" t="s">
        <v>17</v>
      </c>
      <c r="L5036" t="s">
        <v>304</v>
      </c>
      <c r="M5036" t="s">
        <v>66</v>
      </c>
      <c r="N5036" s="1">
        <v>648367.65</v>
      </c>
      <c r="O5036" s="1">
        <v>357025.18</v>
      </c>
    </row>
    <row r="5037" spans="1:15" x14ac:dyDescent="0.25">
      <c r="A5037" s="2">
        <v>45116.282719907409</v>
      </c>
      <c r="B5037">
        <f t="shared" si="156"/>
        <v>9</v>
      </c>
      <c r="C5037">
        <f t="shared" si="157"/>
        <v>7</v>
      </c>
      <c r="D5037" s="2">
        <f>DATE(2023,KB_s[[#This Row],[Monat]],KB_s[[#This Row],[Tag]])</f>
        <v>45116</v>
      </c>
      <c r="E5037" s="3">
        <f>WEEKNUM(KB_s[[#This Row],[kill_datetime]],2)</f>
        <v>28</v>
      </c>
      <c r="F5037" t="s">
        <v>165</v>
      </c>
      <c r="G5037" t="s">
        <v>20</v>
      </c>
      <c r="H5037" t="s">
        <v>120</v>
      </c>
      <c r="I5037" t="s">
        <v>27</v>
      </c>
      <c r="J5037" t="s">
        <v>31</v>
      </c>
      <c r="K5037" t="s">
        <v>32</v>
      </c>
      <c r="L5037" t="s">
        <v>304</v>
      </c>
      <c r="M5037" t="s">
        <v>66</v>
      </c>
      <c r="N5037" s="1">
        <v>54985802.189999998</v>
      </c>
      <c r="O5037" s="1">
        <v>39270113.439999998</v>
      </c>
    </row>
    <row r="5038" spans="1:15" x14ac:dyDescent="0.25">
      <c r="A5038" s="2">
        <v>45116.332199074073</v>
      </c>
      <c r="B5038">
        <f t="shared" si="156"/>
        <v>9</v>
      </c>
      <c r="C5038">
        <f t="shared" si="157"/>
        <v>7</v>
      </c>
      <c r="D5038" s="2">
        <f>DATE(2023,KB_s[[#This Row],[Monat]],KB_s[[#This Row],[Tag]])</f>
        <v>45116</v>
      </c>
      <c r="E5038" s="3">
        <f>WEEKNUM(KB_s[[#This Row],[kill_datetime]],2)</f>
        <v>28</v>
      </c>
      <c r="F5038" t="s">
        <v>197</v>
      </c>
      <c r="G5038" t="s">
        <v>27</v>
      </c>
      <c r="H5038" t="s">
        <v>760</v>
      </c>
      <c r="I5038" t="s">
        <v>20</v>
      </c>
      <c r="J5038" t="s">
        <v>80</v>
      </c>
      <c r="K5038" t="s">
        <v>36</v>
      </c>
      <c r="L5038" t="s">
        <v>446</v>
      </c>
      <c r="M5038" t="s">
        <v>66</v>
      </c>
      <c r="N5038" s="1">
        <v>58720479.119999997</v>
      </c>
      <c r="O5038" s="1">
        <v>45862504.479999997</v>
      </c>
    </row>
    <row r="5039" spans="1:15" x14ac:dyDescent="0.25">
      <c r="A5039" s="2">
        <v>45116.353009259263</v>
      </c>
      <c r="B5039">
        <f t="shared" si="156"/>
        <v>9</v>
      </c>
      <c r="C5039">
        <f t="shared" si="157"/>
        <v>7</v>
      </c>
      <c r="D5039" s="2">
        <f>DATE(2023,KB_s[[#This Row],[Monat]],KB_s[[#This Row],[Tag]])</f>
        <v>45116</v>
      </c>
      <c r="E5039" s="3">
        <f>WEEKNUM(KB_s[[#This Row],[kill_datetime]],2)</f>
        <v>28</v>
      </c>
      <c r="F5039" t="s">
        <v>402</v>
      </c>
      <c r="G5039" t="s">
        <v>20</v>
      </c>
      <c r="H5039" t="s">
        <v>402</v>
      </c>
      <c r="I5039" t="s">
        <v>20</v>
      </c>
      <c r="J5039" t="s">
        <v>368</v>
      </c>
      <c r="K5039" t="s">
        <v>52</v>
      </c>
      <c r="L5039" t="s">
        <v>545</v>
      </c>
      <c r="M5039" t="s">
        <v>66</v>
      </c>
      <c r="N5039" s="1">
        <v>2582421199.1300001</v>
      </c>
      <c r="O5039" s="1">
        <v>1585693465.3900001</v>
      </c>
    </row>
    <row r="5040" spans="1:15" x14ac:dyDescent="0.25">
      <c r="A5040" s="2">
        <v>45116.377546296295</v>
      </c>
      <c r="B5040">
        <f t="shared" si="156"/>
        <v>9</v>
      </c>
      <c r="C5040">
        <f t="shared" si="157"/>
        <v>7</v>
      </c>
      <c r="D5040" s="2">
        <f>DATE(2023,KB_s[[#This Row],[Monat]],KB_s[[#This Row],[Tag]])</f>
        <v>45116</v>
      </c>
      <c r="E5040" s="3">
        <f>WEEKNUM(KB_s[[#This Row],[kill_datetime]],2)</f>
        <v>28</v>
      </c>
      <c r="F5040" t="s">
        <v>197</v>
      </c>
      <c r="G5040" t="s">
        <v>27</v>
      </c>
      <c r="H5040" t="s">
        <v>72</v>
      </c>
      <c r="I5040" t="s">
        <v>20</v>
      </c>
      <c r="J5040" t="s">
        <v>79</v>
      </c>
      <c r="K5040" t="s">
        <v>25</v>
      </c>
      <c r="L5040" t="s">
        <v>281</v>
      </c>
      <c r="M5040" t="s">
        <v>66</v>
      </c>
      <c r="N5040" s="1">
        <v>9575136.2799999993</v>
      </c>
      <c r="O5040" s="1">
        <v>3554193.24</v>
      </c>
    </row>
    <row r="5041" spans="1:15" x14ac:dyDescent="0.25">
      <c r="A5041" s="2">
        <v>45116.382314814815</v>
      </c>
      <c r="B5041">
        <f t="shared" si="156"/>
        <v>9</v>
      </c>
      <c r="C5041">
        <f t="shared" si="157"/>
        <v>7</v>
      </c>
      <c r="D5041" s="2">
        <f>DATE(2023,KB_s[[#This Row],[Monat]],KB_s[[#This Row],[Tag]])</f>
        <v>45116</v>
      </c>
      <c r="E5041" s="3">
        <f>WEEKNUM(KB_s[[#This Row],[kill_datetime]],2)</f>
        <v>28</v>
      </c>
      <c r="F5041" t="s">
        <v>197</v>
      </c>
      <c r="G5041" t="s">
        <v>27</v>
      </c>
      <c r="H5041" t="s">
        <v>373</v>
      </c>
      <c r="I5041" t="s">
        <v>20</v>
      </c>
      <c r="J5041" t="s">
        <v>90</v>
      </c>
      <c r="K5041" t="s">
        <v>36</v>
      </c>
      <c r="L5041" t="s">
        <v>181</v>
      </c>
      <c r="M5041" t="s">
        <v>66</v>
      </c>
      <c r="N5041" s="1">
        <v>64765933.350000001</v>
      </c>
      <c r="O5041" s="1">
        <v>41179403.009999998</v>
      </c>
    </row>
    <row r="5042" spans="1:15" x14ac:dyDescent="0.25">
      <c r="A5042" s="2">
        <v>45116.382881944446</v>
      </c>
      <c r="B5042">
        <f t="shared" si="156"/>
        <v>9</v>
      </c>
      <c r="C5042">
        <f t="shared" si="157"/>
        <v>7</v>
      </c>
      <c r="D5042" s="2">
        <f>DATE(2023,KB_s[[#This Row],[Monat]],KB_s[[#This Row],[Tag]])</f>
        <v>45116</v>
      </c>
      <c r="E5042" s="3">
        <f>WEEKNUM(KB_s[[#This Row],[kill_datetime]],2)</f>
        <v>28</v>
      </c>
      <c r="F5042" t="s">
        <v>359</v>
      </c>
      <c r="G5042" t="s">
        <v>20</v>
      </c>
      <c r="H5042" t="s">
        <v>197</v>
      </c>
      <c r="I5042" t="s">
        <v>27</v>
      </c>
      <c r="J5042" t="s">
        <v>39</v>
      </c>
      <c r="K5042" t="s">
        <v>32</v>
      </c>
      <c r="L5042" t="s">
        <v>181</v>
      </c>
      <c r="M5042" t="s">
        <v>66</v>
      </c>
      <c r="N5042" s="1">
        <v>14586340.869999999</v>
      </c>
      <c r="O5042" s="1">
        <v>2913984.56</v>
      </c>
    </row>
    <row r="5043" spans="1:15" x14ac:dyDescent="0.25">
      <c r="A5043" s="2">
        <v>45116.383032407408</v>
      </c>
      <c r="B5043">
        <f t="shared" si="156"/>
        <v>9</v>
      </c>
      <c r="C5043">
        <f t="shared" si="157"/>
        <v>7</v>
      </c>
      <c r="D5043" s="2">
        <f>DATE(2023,KB_s[[#This Row],[Monat]],KB_s[[#This Row],[Tag]])</f>
        <v>45116</v>
      </c>
      <c r="E5043" s="3">
        <f>WEEKNUM(KB_s[[#This Row],[kill_datetime]],2)</f>
        <v>28</v>
      </c>
      <c r="F5043" t="s">
        <v>402</v>
      </c>
      <c r="G5043" t="s">
        <v>20</v>
      </c>
      <c r="H5043" t="s">
        <v>197</v>
      </c>
      <c r="I5043" t="s">
        <v>27</v>
      </c>
      <c r="J5043" t="s">
        <v>39</v>
      </c>
      <c r="K5043" t="s">
        <v>32</v>
      </c>
      <c r="L5043" t="s">
        <v>181</v>
      </c>
      <c r="M5043" t="s">
        <v>66</v>
      </c>
      <c r="N5043" s="1">
        <v>15745333.439999999</v>
      </c>
      <c r="O5043" s="1">
        <v>7400668.1900000004</v>
      </c>
    </row>
    <row r="5044" spans="1:15" x14ac:dyDescent="0.25">
      <c r="A5044" s="2">
        <v>45116.383460648147</v>
      </c>
      <c r="B5044">
        <f t="shared" si="156"/>
        <v>9</v>
      </c>
      <c r="C5044">
        <f t="shared" si="157"/>
        <v>7</v>
      </c>
      <c r="D5044" s="2">
        <f>DATE(2023,KB_s[[#This Row],[Monat]],KB_s[[#This Row],[Tag]])</f>
        <v>45116</v>
      </c>
      <c r="E5044" s="3">
        <f>WEEKNUM(KB_s[[#This Row],[kill_datetime]],2)</f>
        <v>28</v>
      </c>
      <c r="F5044" t="s">
        <v>40</v>
      </c>
      <c r="G5044" t="s">
        <v>20</v>
      </c>
      <c r="H5044" t="s">
        <v>197</v>
      </c>
      <c r="I5044" t="s">
        <v>27</v>
      </c>
      <c r="J5044" t="s">
        <v>271</v>
      </c>
      <c r="K5044" t="s">
        <v>32</v>
      </c>
      <c r="L5044" t="s">
        <v>181</v>
      </c>
      <c r="M5044" t="s">
        <v>66</v>
      </c>
      <c r="N5044" s="1">
        <v>37136555.990000002</v>
      </c>
      <c r="O5044" s="1">
        <v>18869168.52</v>
      </c>
    </row>
    <row r="5045" spans="1:15" x14ac:dyDescent="0.25">
      <c r="A5045" s="2">
        <v>45116.383518518516</v>
      </c>
      <c r="B5045">
        <f t="shared" si="156"/>
        <v>9</v>
      </c>
      <c r="C5045">
        <f t="shared" si="157"/>
        <v>7</v>
      </c>
      <c r="D5045" s="2">
        <f>DATE(2023,KB_s[[#This Row],[Monat]],KB_s[[#This Row],[Tag]])</f>
        <v>45116</v>
      </c>
      <c r="E5045" s="3">
        <f>WEEKNUM(KB_s[[#This Row],[kill_datetime]],2)</f>
        <v>28</v>
      </c>
      <c r="F5045" t="s">
        <v>563</v>
      </c>
      <c r="G5045" t="s">
        <v>20</v>
      </c>
      <c r="H5045" t="s">
        <v>197</v>
      </c>
      <c r="I5045" t="s">
        <v>27</v>
      </c>
      <c r="J5045" t="s">
        <v>271</v>
      </c>
      <c r="K5045" t="s">
        <v>32</v>
      </c>
      <c r="L5045" t="s">
        <v>181</v>
      </c>
      <c r="M5045" t="s">
        <v>66</v>
      </c>
      <c r="N5045" s="1">
        <v>46644411.130000003</v>
      </c>
      <c r="O5045" s="1">
        <v>29660311.390000001</v>
      </c>
    </row>
    <row r="5046" spans="1:15" x14ac:dyDescent="0.25">
      <c r="A5046" s="2">
        <v>45116.419571759259</v>
      </c>
      <c r="B5046">
        <f t="shared" si="156"/>
        <v>9</v>
      </c>
      <c r="C5046">
        <f t="shared" si="157"/>
        <v>7</v>
      </c>
      <c r="D5046" s="2">
        <f>DATE(2023,KB_s[[#This Row],[Monat]],KB_s[[#This Row],[Tag]])</f>
        <v>45116</v>
      </c>
      <c r="E5046" s="3">
        <f>WEEKNUM(KB_s[[#This Row],[kill_datetime]],2)</f>
        <v>28</v>
      </c>
      <c r="F5046" t="s">
        <v>23</v>
      </c>
      <c r="G5046" t="s">
        <v>20</v>
      </c>
      <c r="H5046" t="s">
        <v>21</v>
      </c>
      <c r="I5046" t="s">
        <v>13</v>
      </c>
      <c r="J5046" t="s">
        <v>39</v>
      </c>
      <c r="K5046" t="s">
        <v>32</v>
      </c>
      <c r="L5046" t="s">
        <v>169</v>
      </c>
      <c r="M5046" t="s">
        <v>78</v>
      </c>
      <c r="N5046" s="1">
        <v>23810451.789999999</v>
      </c>
      <c r="O5046" s="1">
        <v>10072059.18</v>
      </c>
    </row>
    <row r="5047" spans="1:15" x14ac:dyDescent="0.25">
      <c r="A5047" s="2">
        <v>45116.423043981478</v>
      </c>
      <c r="B5047">
        <f t="shared" si="156"/>
        <v>9</v>
      </c>
      <c r="C5047">
        <f t="shared" si="157"/>
        <v>7</v>
      </c>
      <c r="D5047" s="2">
        <f>DATE(2023,KB_s[[#This Row],[Monat]],KB_s[[#This Row],[Tag]])</f>
        <v>45116</v>
      </c>
      <c r="E5047" s="3">
        <f>WEEKNUM(KB_s[[#This Row],[kill_datetime]],2)</f>
        <v>28</v>
      </c>
      <c r="F5047" t="s">
        <v>165</v>
      </c>
      <c r="G5047" t="s">
        <v>20</v>
      </c>
      <c r="H5047" t="s">
        <v>254</v>
      </c>
      <c r="I5047" t="s">
        <v>13</v>
      </c>
      <c r="J5047" t="s">
        <v>73</v>
      </c>
      <c r="K5047" t="s">
        <v>32</v>
      </c>
      <c r="L5047" t="s">
        <v>107</v>
      </c>
      <c r="M5047" t="s">
        <v>78</v>
      </c>
      <c r="N5047" s="1">
        <v>35308577.369999997</v>
      </c>
      <c r="O5047" s="1">
        <v>14338782.779999999</v>
      </c>
    </row>
    <row r="5048" spans="1:15" x14ac:dyDescent="0.25">
      <c r="A5048" s="2">
        <v>45116.423252314817</v>
      </c>
      <c r="B5048">
        <f t="shared" si="156"/>
        <v>9</v>
      </c>
      <c r="C5048">
        <f t="shared" si="157"/>
        <v>7</v>
      </c>
      <c r="D5048" s="2">
        <f>DATE(2023,KB_s[[#This Row],[Monat]],KB_s[[#This Row],[Tag]])</f>
        <v>45116</v>
      </c>
      <c r="E5048" s="3">
        <f>WEEKNUM(KB_s[[#This Row],[kill_datetime]],2)</f>
        <v>28</v>
      </c>
      <c r="F5048" t="s">
        <v>254</v>
      </c>
      <c r="G5048" t="s">
        <v>13</v>
      </c>
      <c r="H5048" t="s">
        <v>40</v>
      </c>
      <c r="I5048" t="s">
        <v>20</v>
      </c>
      <c r="J5048" t="s">
        <v>80</v>
      </c>
      <c r="K5048" t="s">
        <v>36</v>
      </c>
      <c r="L5048" t="s">
        <v>107</v>
      </c>
      <c r="M5048" t="s">
        <v>78</v>
      </c>
      <c r="N5048" s="1">
        <v>64111944.770000003</v>
      </c>
      <c r="O5048" s="1">
        <v>49507973.299999997</v>
      </c>
    </row>
    <row r="5049" spans="1:15" x14ac:dyDescent="0.25">
      <c r="A5049" s="2">
        <v>45116.423460648148</v>
      </c>
      <c r="B5049">
        <f t="shared" si="156"/>
        <v>9</v>
      </c>
      <c r="C5049">
        <f t="shared" si="157"/>
        <v>7</v>
      </c>
      <c r="D5049" s="2">
        <f>DATE(2023,KB_s[[#This Row],[Monat]],KB_s[[#This Row],[Tag]])</f>
        <v>45116</v>
      </c>
      <c r="E5049" s="3">
        <f>WEEKNUM(KB_s[[#This Row],[kill_datetime]],2)</f>
        <v>28</v>
      </c>
      <c r="F5049" t="s">
        <v>180</v>
      </c>
      <c r="G5049" t="s">
        <v>15</v>
      </c>
      <c r="H5049" t="s">
        <v>254</v>
      </c>
      <c r="I5049" t="s">
        <v>13</v>
      </c>
      <c r="J5049" t="s">
        <v>73</v>
      </c>
      <c r="K5049" t="s">
        <v>32</v>
      </c>
      <c r="L5049" t="s">
        <v>107</v>
      </c>
      <c r="M5049" t="s">
        <v>78</v>
      </c>
      <c r="N5049" s="1">
        <v>32767141.670000002</v>
      </c>
      <c r="O5049" s="1">
        <v>19272266.34</v>
      </c>
    </row>
    <row r="5050" spans="1:15" x14ac:dyDescent="0.25">
      <c r="A5050" s="2">
        <v>45116.423483796294</v>
      </c>
      <c r="B5050">
        <f t="shared" si="156"/>
        <v>9</v>
      </c>
      <c r="C5050">
        <f t="shared" si="157"/>
        <v>7</v>
      </c>
      <c r="D5050" s="2">
        <f>DATE(2023,KB_s[[#This Row],[Monat]],KB_s[[#This Row],[Tag]])</f>
        <v>45116</v>
      </c>
      <c r="E5050" s="3">
        <f>WEEKNUM(KB_s[[#This Row],[kill_datetime]],2)</f>
        <v>28</v>
      </c>
      <c r="F5050" t="s">
        <v>309</v>
      </c>
      <c r="G5050" t="s">
        <v>20</v>
      </c>
      <c r="H5050" t="s">
        <v>21</v>
      </c>
      <c r="I5050" t="s">
        <v>13</v>
      </c>
      <c r="J5050" t="s">
        <v>73</v>
      </c>
      <c r="K5050" t="s">
        <v>32</v>
      </c>
      <c r="L5050" t="s">
        <v>107</v>
      </c>
      <c r="M5050" t="s">
        <v>78</v>
      </c>
      <c r="N5050" s="1">
        <v>26453579.25</v>
      </c>
      <c r="O5050" s="1">
        <v>11127485.039999999</v>
      </c>
    </row>
    <row r="5051" spans="1:15" x14ac:dyDescent="0.25">
      <c r="A5051" s="2">
        <v>45116.424166666664</v>
      </c>
      <c r="B5051">
        <f t="shared" si="156"/>
        <v>9</v>
      </c>
      <c r="C5051">
        <f t="shared" si="157"/>
        <v>7</v>
      </c>
      <c r="D5051" s="2">
        <f>DATE(2023,KB_s[[#This Row],[Monat]],KB_s[[#This Row],[Tag]])</f>
        <v>45116</v>
      </c>
      <c r="E5051" s="3">
        <f>WEEKNUM(KB_s[[#This Row],[kill_datetime]],2)</f>
        <v>28</v>
      </c>
      <c r="F5051" t="s">
        <v>402</v>
      </c>
      <c r="G5051" t="s">
        <v>20</v>
      </c>
      <c r="H5051" t="s">
        <v>322</v>
      </c>
      <c r="I5051" t="s">
        <v>13</v>
      </c>
      <c r="J5051" t="s">
        <v>31</v>
      </c>
      <c r="K5051" t="s">
        <v>32</v>
      </c>
      <c r="L5051" t="s">
        <v>107</v>
      </c>
      <c r="M5051" t="s">
        <v>78</v>
      </c>
      <c r="N5051" s="1">
        <v>64593997.439999998</v>
      </c>
      <c r="O5051" s="1">
        <v>41859283.420000002</v>
      </c>
    </row>
    <row r="5052" spans="1:15" x14ac:dyDescent="0.25">
      <c r="A5052" s="2">
        <v>45116.424525462964</v>
      </c>
      <c r="B5052">
        <f t="shared" si="156"/>
        <v>9</v>
      </c>
      <c r="C5052">
        <f t="shared" si="157"/>
        <v>7</v>
      </c>
      <c r="D5052" s="2">
        <f>DATE(2023,KB_s[[#This Row],[Monat]],KB_s[[#This Row],[Tag]])</f>
        <v>45116</v>
      </c>
      <c r="E5052" s="3">
        <f>WEEKNUM(KB_s[[#This Row],[kill_datetime]],2)</f>
        <v>28</v>
      </c>
      <c r="F5052" t="s">
        <v>402</v>
      </c>
      <c r="G5052" t="s">
        <v>20</v>
      </c>
      <c r="H5052" t="s">
        <v>21</v>
      </c>
      <c r="I5052" t="s">
        <v>13</v>
      </c>
      <c r="J5052" t="s">
        <v>73</v>
      </c>
      <c r="K5052" t="s">
        <v>32</v>
      </c>
      <c r="L5052" t="s">
        <v>107</v>
      </c>
      <c r="M5052" t="s">
        <v>78</v>
      </c>
      <c r="N5052" s="1">
        <v>22941506.420000002</v>
      </c>
      <c r="O5052" s="1">
        <v>14237441.74</v>
      </c>
    </row>
    <row r="5053" spans="1:15" x14ac:dyDescent="0.25">
      <c r="A5053" s="2">
        <v>45116.425925925927</v>
      </c>
      <c r="B5053">
        <f t="shared" si="156"/>
        <v>9</v>
      </c>
      <c r="C5053">
        <f t="shared" si="157"/>
        <v>7</v>
      </c>
      <c r="D5053" s="2">
        <f>DATE(2023,KB_s[[#This Row],[Monat]],KB_s[[#This Row],[Tag]])</f>
        <v>45116</v>
      </c>
      <c r="E5053" s="3">
        <f>WEEKNUM(KB_s[[#This Row],[kill_datetime]],2)</f>
        <v>28</v>
      </c>
      <c r="F5053" t="s">
        <v>160</v>
      </c>
      <c r="G5053" t="s">
        <v>20</v>
      </c>
      <c r="H5053" t="s">
        <v>273</v>
      </c>
      <c r="I5053" t="s">
        <v>13</v>
      </c>
      <c r="J5053" t="s">
        <v>95</v>
      </c>
      <c r="K5053" t="s">
        <v>25</v>
      </c>
      <c r="L5053" t="s">
        <v>107</v>
      </c>
      <c r="M5053" t="s">
        <v>78</v>
      </c>
      <c r="N5053" s="1">
        <v>8601983.8100000005</v>
      </c>
      <c r="O5053" s="1">
        <v>4781021.2699999996</v>
      </c>
    </row>
    <row r="5054" spans="1:15" x14ac:dyDescent="0.25">
      <c r="A5054" s="2">
        <v>45116.427141203705</v>
      </c>
      <c r="B5054">
        <f t="shared" si="156"/>
        <v>9</v>
      </c>
      <c r="C5054">
        <f t="shared" si="157"/>
        <v>7</v>
      </c>
      <c r="D5054" s="2">
        <f>DATE(2023,KB_s[[#This Row],[Monat]],KB_s[[#This Row],[Tag]])</f>
        <v>45116</v>
      </c>
      <c r="E5054" s="3">
        <f>WEEKNUM(KB_s[[#This Row],[kill_datetime]],2)</f>
        <v>28</v>
      </c>
      <c r="F5054" t="s">
        <v>244</v>
      </c>
      <c r="G5054" t="s">
        <v>13</v>
      </c>
      <c r="H5054" t="s">
        <v>447</v>
      </c>
      <c r="I5054" t="s">
        <v>20</v>
      </c>
      <c r="J5054" t="s">
        <v>18</v>
      </c>
      <c r="K5054" t="s">
        <v>17</v>
      </c>
      <c r="L5054" t="s">
        <v>107</v>
      </c>
      <c r="M5054" t="s">
        <v>78</v>
      </c>
      <c r="N5054" s="1">
        <v>16306521.050000001</v>
      </c>
      <c r="O5054" s="1">
        <v>15859944.359999999</v>
      </c>
    </row>
    <row r="5055" spans="1:15" x14ac:dyDescent="0.25">
      <c r="A5055" s="2">
        <v>45116.427951388891</v>
      </c>
      <c r="B5055">
        <f t="shared" si="156"/>
        <v>9</v>
      </c>
      <c r="C5055">
        <f t="shared" si="157"/>
        <v>7</v>
      </c>
      <c r="D5055" s="2">
        <f>DATE(2023,KB_s[[#This Row],[Monat]],KB_s[[#This Row],[Tag]])</f>
        <v>45116</v>
      </c>
      <c r="E5055" s="3">
        <f>WEEKNUM(KB_s[[#This Row],[kill_datetime]],2)</f>
        <v>28</v>
      </c>
      <c r="F5055" t="s">
        <v>359</v>
      </c>
      <c r="G5055" t="s">
        <v>20</v>
      </c>
      <c r="H5055" t="s">
        <v>244</v>
      </c>
      <c r="I5055" t="s">
        <v>13</v>
      </c>
      <c r="J5055" t="s">
        <v>98</v>
      </c>
      <c r="K5055" t="s">
        <v>52</v>
      </c>
      <c r="L5055" t="s">
        <v>107</v>
      </c>
      <c r="M5055" t="s">
        <v>78</v>
      </c>
      <c r="N5055" s="1">
        <v>183964050.34</v>
      </c>
      <c r="O5055" s="1">
        <v>176569594.13</v>
      </c>
    </row>
    <row r="5056" spans="1:15" x14ac:dyDescent="0.25">
      <c r="A5056" s="2">
        <v>45116.4296875</v>
      </c>
      <c r="B5056">
        <f t="shared" si="156"/>
        <v>9</v>
      </c>
      <c r="C5056">
        <f t="shared" si="157"/>
        <v>7</v>
      </c>
      <c r="D5056" s="2">
        <f>DATE(2023,KB_s[[#This Row],[Monat]],KB_s[[#This Row],[Tag]])</f>
        <v>45116</v>
      </c>
      <c r="E5056" s="3">
        <f>WEEKNUM(KB_s[[#This Row],[kill_datetime]],2)</f>
        <v>28</v>
      </c>
      <c r="F5056" t="s">
        <v>165</v>
      </c>
      <c r="G5056" t="s">
        <v>20</v>
      </c>
      <c r="H5056" t="s">
        <v>231</v>
      </c>
      <c r="I5056" t="s">
        <v>13</v>
      </c>
      <c r="J5056" t="s">
        <v>117</v>
      </c>
      <c r="K5056" t="s">
        <v>32</v>
      </c>
      <c r="L5056" t="s">
        <v>107</v>
      </c>
      <c r="M5056" t="s">
        <v>78</v>
      </c>
      <c r="N5056" s="1">
        <v>26095893.5</v>
      </c>
      <c r="O5056" s="1">
        <v>13508872.369999999</v>
      </c>
    </row>
    <row r="5057" spans="1:15" x14ac:dyDescent="0.25">
      <c r="A5057" s="2">
        <v>45116.444062499999</v>
      </c>
      <c r="B5057">
        <f t="shared" si="156"/>
        <v>9</v>
      </c>
      <c r="C5057">
        <f t="shared" si="157"/>
        <v>7</v>
      </c>
      <c r="D5057" s="2">
        <f>DATE(2023,KB_s[[#This Row],[Monat]],KB_s[[#This Row],[Tag]])</f>
        <v>45116</v>
      </c>
      <c r="E5057" s="3">
        <f>WEEKNUM(KB_s[[#This Row],[kill_datetime]],2)</f>
        <v>28</v>
      </c>
      <c r="F5057" t="s">
        <v>23</v>
      </c>
      <c r="G5057" t="s">
        <v>20</v>
      </c>
      <c r="H5057" t="s">
        <v>319</v>
      </c>
      <c r="I5057" t="s">
        <v>13</v>
      </c>
      <c r="J5057" t="s">
        <v>56</v>
      </c>
      <c r="K5057" t="s">
        <v>17</v>
      </c>
      <c r="L5057" t="s">
        <v>91</v>
      </c>
      <c r="M5057" t="s">
        <v>66</v>
      </c>
      <c r="N5057" s="1">
        <v>7728090.1100000003</v>
      </c>
      <c r="O5057" s="1">
        <v>6475542.5300000003</v>
      </c>
    </row>
    <row r="5058" spans="1:15" x14ac:dyDescent="0.25">
      <c r="A5058" s="2">
        <v>45116.444155092591</v>
      </c>
      <c r="B5058">
        <f t="shared" ref="B5058:B5121" si="158">DAY(A5058)</f>
        <v>9</v>
      </c>
      <c r="C5058">
        <f t="shared" ref="C5058:C5121" si="159">MONTH(A5058)</f>
        <v>7</v>
      </c>
      <c r="D5058" s="2">
        <f>DATE(2023,KB_s[[#This Row],[Monat]],KB_s[[#This Row],[Tag]])</f>
        <v>45116</v>
      </c>
      <c r="E5058" s="3">
        <f>WEEKNUM(KB_s[[#This Row],[kill_datetime]],2)</f>
        <v>28</v>
      </c>
      <c r="F5058" t="s">
        <v>165</v>
      </c>
      <c r="G5058" t="s">
        <v>20</v>
      </c>
      <c r="H5058" t="s">
        <v>254</v>
      </c>
      <c r="I5058" t="s">
        <v>13</v>
      </c>
      <c r="J5058" t="s">
        <v>73</v>
      </c>
      <c r="K5058" t="s">
        <v>32</v>
      </c>
      <c r="L5058" t="s">
        <v>107</v>
      </c>
      <c r="M5058" t="s">
        <v>78</v>
      </c>
      <c r="N5058" s="1">
        <v>23490704.280000001</v>
      </c>
      <c r="O5058" s="1">
        <v>14124068.550000001</v>
      </c>
    </row>
    <row r="5059" spans="1:15" x14ac:dyDescent="0.25">
      <c r="A5059" s="2">
        <v>45116.444618055553</v>
      </c>
      <c r="B5059">
        <f t="shared" si="158"/>
        <v>9</v>
      </c>
      <c r="C5059">
        <f t="shared" si="159"/>
        <v>7</v>
      </c>
      <c r="D5059" s="2">
        <f>DATE(2023,KB_s[[#This Row],[Monat]],KB_s[[#This Row],[Tag]])</f>
        <v>45116</v>
      </c>
      <c r="E5059" s="3">
        <f>WEEKNUM(KB_s[[#This Row],[kill_datetime]],2)</f>
        <v>28</v>
      </c>
      <c r="F5059" t="s">
        <v>165</v>
      </c>
      <c r="G5059" t="s">
        <v>20</v>
      </c>
      <c r="H5059" t="s">
        <v>254</v>
      </c>
      <c r="I5059" t="s">
        <v>13</v>
      </c>
      <c r="J5059" t="s">
        <v>73</v>
      </c>
      <c r="K5059" t="s">
        <v>32</v>
      </c>
      <c r="L5059" t="s">
        <v>107</v>
      </c>
      <c r="M5059" t="s">
        <v>78</v>
      </c>
      <c r="N5059" s="1">
        <v>26534100.649999999</v>
      </c>
      <c r="O5059" s="1">
        <v>13253025.76</v>
      </c>
    </row>
    <row r="5060" spans="1:15" x14ac:dyDescent="0.25">
      <c r="A5060" s="2">
        <v>45116.444930555554</v>
      </c>
      <c r="B5060">
        <f t="shared" si="158"/>
        <v>9</v>
      </c>
      <c r="C5060">
        <f t="shared" si="159"/>
        <v>7</v>
      </c>
      <c r="D5060" s="2">
        <f>DATE(2023,KB_s[[#This Row],[Monat]],KB_s[[#This Row],[Tag]])</f>
        <v>45116</v>
      </c>
      <c r="E5060" s="3">
        <f>WEEKNUM(KB_s[[#This Row],[kill_datetime]],2)</f>
        <v>28</v>
      </c>
      <c r="F5060" t="s">
        <v>82</v>
      </c>
      <c r="G5060" t="s">
        <v>20</v>
      </c>
      <c r="H5060" t="s">
        <v>231</v>
      </c>
      <c r="I5060" t="s">
        <v>13</v>
      </c>
      <c r="J5060" t="s">
        <v>73</v>
      </c>
      <c r="K5060" t="s">
        <v>32</v>
      </c>
      <c r="L5060" t="s">
        <v>107</v>
      </c>
      <c r="M5060" t="s">
        <v>78</v>
      </c>
      <c r="N5060" s="1">
        <v>25532487.25</v>
      </c>
      <c r="O5060" s="1">
        <v>9928575.3300000001</v>
      </c>
    </row>
    <row r="5061" spans="1:15" x14ac:dyDescent="0.25">
      <c r="A5061" s="2">
        <v>45116.494976851849</v>
      </c>
      <c r="B5061">
        <f t="shared" si="158"/>
        <v>9</v>
      </c>
      <c r="C5061">
        <f t="shared" si="159"/>
        <v>7</v>
      </c>
      <c r="D5061" s="2">
        <f>DATE(2023,KB_s[[#This Row],[Monat]],KB_s[[#This Row],[Tag]])</f>
        <v>45116</v>
      </c>
      <c r="E5061" s="3">
        <f>WEEKNUM(KB_s[[#This Row],[kill_datetime]],2)</f>
        <v>28</v>
      </c>
      <c r="F5061" t="s">
        <v>301</v>
      </c>
      <c r="G5061" t="s">
        <v>20</v>
      </c>
      <c r="H5061" t="s">
        <v>120</v>
      </c>
      <c r="I5061" t="s">
        <v>27</v>
      </c>
      <c r="J5061" t="s">
        <v>190</v>
      </c>
      <c r="K5061" t="s">
        <v>32</v>
      </c>
      <c r="L5061" t="s">
        <v>150</v>
      </c>
      <c r="M5061" t="s">
        <v>66</v>
      </c>
      <c r="N5061" s="1">
        <v>63773400.469999999</v>
      </c>
      <c r="O5061" s="1">
        <v>49042907.560000002</v>
      </c>
    </row>
    <row r="5062" spans="1:15" x14ac:dyDescent="0.25">
      <c r="A5062" s="2">
        <v>45116.495462962965</v>
      </c>
      <c r="B5062">
        <f t="shared" si="158"/>
        <v>9</v>
      </c>
      <c r="C5062">
        <f t="shared" si="159"/>
        <v>7</v>
      </c>
      <c r="D5062" s="2">
        <f>DATE(2023,KB_s[[#This Row],[Monat]],KB_s[[#This Row],[Tag]])</f>
        <v>45116</v>
      </c>
      <c r="E5062" s="3">
        <f>WEEKNUM(KB_s[[#This Row],[kill_datetime]],2)</f>
        <v>28</v>
      </c>
      <c r="F5062" t="s">
        <v>301</v>
      </c>
      <c r="G5062" t="s">
        <v>20</v>
      </c>
      <c r="H5062" t="s">
        <v>120</v>
      </c>
      <c r="I5062" t="s">
        <v>27</v>
      </c>
      <c r="J5062" t="s">
        <v>31</v>
      </c>
      <c r="K5062" t="s">
        <v>32</v>
      </c>
      <c r="L5062" t="s">
        <v>150</v>
      </c>
      <c r="M5062" t="s">
        <v>66</v>
      </c>
      <c r="N5062" s="1">
        <v>61376989.729999997</v>
      </c>
      <c r="O5062" s="1">
        <v>38220736.100000001</v>
      </c>
    </row>
    <row r="5063" spans="1:15" x14ac:dyDescent="0.25">
      <c r="A5063" s="2">
        <v>45116.530405092592</v>
      </c>
      <c r="B5063">
        <f t="shared" si="158"/>
        <v>9</v>
      </c>
      <c r="C5063">
        <f t="shared" si="159"/>
        <v>7</v>
      </c>
      <c r="D5063" s="2">
        <f>DATE(2023,KB_s[[#This Row],[Monat]],KB_s[[#This Row],[Tag]])</f>
        <v>45116</v>
      </c>
      <c r="E5063" s="3">
        <f>WEEKNUM(KB_s[[#This Row],[kill_datetime]],2)</f>
        <v>28</v>
      </c>
      <c r="F5063" t="s">
        <v>416</v>
      </c>
      <c r="G5063" t="s">
        <v>15</v>
      </c>
      <c r="H5063" t="s">
        <v>301</v>
      </c>
      <c r="I5063" t="s">
        <v>20</v>
      </c>
      <c r="J5063" t="s">
        <v>39</v>
      </c>
      <c r="K5063" t="s">
        <v>32</v>
      </c>
      <c r="L5063" t="s">
        <v>542</v>
      </c>
      <c r="M5063" t="s">
        <v>66</v>
      </c>
      <c r="N5063" s="1">
        <v>20054886.079999998</v>
      </c>
      <c r="O5063" s="1">
        <v>9609603.5399999991</v>
      </c>
    </row>
    <row r="5064" spans="1:15" x14ac:dyDescent="0.25">
      <c r="A5064" s="2">
        <v>45116.543298611112</v>
      </c>
      <c r="B5064">
        <f t="shared" si="158"/>
        <v>9</v>
      </c>
      <c r="C5064">
        <f t="shared" si="159"/>
        <v>7</v>
      </c>
      <c r="D5064" s="2">
        <f>DATE(2023,KB_s[[#This Row],[Monat]],KB_s[[#This Row],[Tag]])</f>
        <v>45116</v>
      </c>
      <c r="E5064" s="3">
        <f>WEEKNUM(KB_s[[#This Row],[kill_datetime]],2)</f>
        <v>28</v>
      </c>
      <c r="F5064" t="s">
        <v>315</v>
      </c>
      <c r="G5064" t="s">
        <v>27</v>
      </c>
      <c r="H5064" t="s">
        <v>133</v>
      </c>
      <c r="I5064" t="s">
        <v>15</v>
      </c>
      <c r="J5064" t="s">
        <v>44</v>
      </c>
      <c r="K5064" t="s">
        <v>17</v>
      </c>
      <c r="L5064" t="s">
        <v>327</v>
      </c>
      <c r="M5064" t="s">
        <v>94</v>
      </c>
      <c r="N5064" s="1">
        <v>748815.22</v>
      </c>
      <c r="O5064" s="1">
        <v>372598.56</v>
      </c>
    </row>
    <row r="5065" spans="1:15" x14ac:dyDescent="0.25">
      <c r="A5065" s="2">
        <v>45116.545787037037</v>
      </c>
      <c r="B5065">
        <f t="shared" si="158"/>
        <v>9</v>
      </c>
      <c r="C5065">
        <f t="shared" si="159"/>
        <v>7</v>
      </c>
      <c r="D5065" s="2">
        <f>DATE(2023,KB_s[[#This Row],[Monat]],KB_s[[#This Row],[Tag]])</f>
        <v>45116</v>
      </c>
      <c r="E5065" s="3">
        <f>WEEKNUM(KB_s[[#This Row],[kill_datetime]],2)</f>
        <v>28</v>
      </c>
      <c r="F5065" t="s">
        <v>165</v>
      </c>
      <c r="G5065" t="s">
        <v>20</v>
      </c>
      <c r="H5065" t="s">
        <v>165</v>
      </c>
      <c r="I5065" t="s">
        <v>20</v>
      </c>
      <c r="J5065" t="s">
        <v>388</v>
      </c>
      <c r="K5065" t="s">
        <v>52</v>
      </c>
      <c r="L5065" t="s">
        <v>452</v>
      </c>
      <c r="M5065" t="s">
        <v>66</v>
      </c>
      <c r="N5065" s="1">
        <v>218041642.72999999</v>
      </c>
      <c r="O5065" s="1">
        <v>215705165.68000001</v>
      </c>
    </row>
    <row r="5066" spans="1:15" x14ac:dyDescent="0.25">
      <c r="A5066" s="2">
        <v>45116.586053240739</v>
      </c>
      <c r="B5066">
        <f t="shared" si="158"/>
        <v>9</v>
      </c>
      <c r="C5066">
        <f t="shared" si="159"/>
        <v>7</v>
      </c>
      <c r="D5066" s="2">
        <f>DATE(2023,KB_s[[#This Row],[Monat]],KB_s[[#This Row],[Tag]])</f>
        <v>45116</v>
      </c>
      <c r="E5066" s="3">
        <f>WEEKNUM(KB_s[[#This Row],[kill_datetime]],2)</f>
        <v>28</v>
      </c>
      <c r="F5066" t="s">
        <v>22</v>
      </c>
      <c r="G5066" t="s">
        <v>13</v>
      </c>
      <c r="H5066" t="s">
        <v>82</v>
      </c>
      <c r="I5066" t="s">
        <v>20</v>
      </c>
      <c r="J5066" t="s">
        <v>271</v>
      </c>
      <c r="K5066" t="s">
        <v>32</v>
      </c>
      <c r="L5066" t="s">
        <v>107</v>
      </c>
      <c r="M5066" t="s">
        <v>78</v>
      </c>
      <c r="N5066" s="1">
        <v>44421420.439999998</v>
      </c>
      <c r="O5066" s="1">
        <v>20519948.91</v>
      </c>
    </row>
    <row r="5067" spans="1:15" x14ac:dyDescent="0.25">
      <c r="A5067" s="2">
        <v>45116.613379629627</v>
      </c>
      <c r="B5067">
        <f t="shared" si="158"/>
        <v>9</v>
      </c>
      <c r="C5067">
        <f t="shared" si="159"/>
        <v>7</v>
      </c>
      <c r="D5067" s="2">
        <f>DATE(2023,KB_s[[#This Row],[Monat]],KB_s[[#This Row],[Tag]])</f>
        <v>45116</v>
      </c>
      <c r="E5067" s="3">
        <f>WEEKNUM(KB_s[[#This Row],[kill_datetime]],2)</f>
        <v>28</v>
      </c>
      <c r="F5067" t="s">
        <v>389</v>
      </c>
      <c r="G5067" t="s">
        <v>27</v>
      </c>
      <c r="H5067" t="s">
        <v>72</v>
      </c>
      <c r="I5067" t="s">
        <v>20</v>
      </c>
      <c r="J5067" t="s">
        <v>80</v>
      </c>
      <c r="K5067" t="s">
        <v>36</v>
      </c>
      <c r="L5067" t="s">
        <v>156</v>
      </c>
      <c r="M5067" t="s">
        <v>38</v>
      </c>
      <c r="N5067" s="1">
        <v>66795544.32</v>
      </c>
      <c r="O5067" s="1">
        <v>50949717.729999997</v>
      </c>
    </row>
    <row r="5068" spans="1:15" x14ac:dyDescent="0.25">
      <c r="A5068" s="2">
        <v>45116.629155092596</v>
      </c>
      <c r="B5068">
        <f t="shared" si="158"/>
        <v>9</v>
      </c>
      <c r="C5068">
        <f t="shared" si="159"/>
        <v>7</v>
      </c>
      <c r="D5068" s="2">
        <f>DATE(2023,KB_s[[#This Row],[Monat]],KB_s[[#This Row],[Tag]])</f>
        <v>45116</v>
      </c>
      <c r="E5068" s="3">
        <f>WEEKNUM(KB_s[[#This Row],[kill_datetime]],2)</f>
        <v>28</v>
      </c>
      <c r="F5068" t="s">
        <v>344</v>
      </c>
      <c r="G5068" t="s">
        <v>20</v>
      </c>
      <c r="H5068" t="s">
        <v>21</v>
      </c>
      <c r="I5068" t="s">
        <v>13</v>
      </c>
      <c r="J5068" t="s">
        <v>73</v>
      </c>
      <c r="K5068" t="s">
        <v>32</v>
      </c>
      <c r="L5068" t="s">
        <v>585</v>
      </c>
      <c r="M5068" t="s">
        <v>78</v>
      </c>
      <c r="N5068" s="1">
        <v>9087895.1300000008</v>
      </c>
      <c r="O5068" s="1">
        <v>1750139.13</v>
      </c>
    </row>
    <row r="5069" spans="1:15" x14ac:dyDescent="0.25">
      <c r="A5069" s="2">
        <v>45116.638368055559</v>
      </c>
      <c r="B5069">
        <f t="shared" si="158"/>
        <v>9</v>
      </c>
      <c r="C5069">
        <f t="shared" si="159"/>
        <v>7</v>
      </c>
      <c r="D5069" s="2">
        <f>DATE(2023,KB_s[[#This Row],[Monat]],KB_s[[#This Row],[Tag]])</f>
        <v>45116</v>
      </c>
      <c r="E5069" s="3">
        <f>WEEKNUM(KB_s[[#This Row],[kill_datetime]],2)</f>
        <v>28</v>
      </c>
      <c r="F5069" t="s">
        <v>344</v>
      </c>
      <c r="G5069" t="s">
        <v>20</v>
      </c>
      <c r="H5069" t="s">
        <v>292</v>
      </c>
      <c r="I5069" t="s">
        <v>13</v>
      </c>
      <c r="J5069" t="s">
        <v>63</v>
      </c>
      <c r="K5069" t="s">
        <v>32</v>
      </c>
      <c r="L5069" t="s">
        <v>585</v>
      </c>
      <c r="M5069" t="s">
        <v>78</v>
      </c>
      <c r="N5069" s="1">
        <v>90722592.109999999</v>
      </c>
      <c r="O5069" s="1">
        <v>73818054.739999995</v>
      </c>
    </row>
    <row r="5070" spans="1:15" x14ac:dyDescent="0.25">
      <c r="A5070" s="2">
        <v>45116.642199074071</v>
      </c>
      <c r="B5070">
        <f t="shared" si="158"/>
        <v>9</v>
      </c>
      <c r="C5070">
        <f t="shared" si="159"/>
        <v>7</v>
      </c>
      <c r="D5070" s="2">
        <f>DATE(2023,KB_s[[#This Row],[Monat]],KB_s[[#This Row],[Tag]])</f>
        <v>45116</v>
      </c>
      <c r="E5070" s="3">
        <f>WEEKNUM(KB_s[[#This Row],[kill_datetime]],2)</f>
        <v>28</v>
      </c>
      <c r="F5070" t="s">
        <v>301</v>
      </c>
      <c r="G5070" t="s">
        <v>20</v>
      </c>
      <c r="H5070" t="s">
        <v>318</v>
      </c>
      <c r="I5070" t="s">
        <v>13</v>
      </c>
      <c r="J5070" t="s">
        <v>157</v>
      </c>
      <c r="K5070" t="s">
        <v>32</v>
      </c>
      <c r="L5070" t="s">
        <v>599</v>
      </c>
      <c r="M5070" t="s">
        <v>66</v>
      </c>
      <c r="N5070" s="1">
        <v>80770331.959999993</v>
      </c>
      <c r="O5070" s="1">
        <v>58284379.740000002</v>
      </c>
    </row>
    <row r="5071" spans="1:15" x14ac:dyDescent="0.25">
      <c r="A5071" s="2">
        <v>45116.642326388886</v>
      </c>
      <c r="B5071">
        <f t="shared" si="158"/>
        <v>9</v>
      </c>
      <c r="C5071">
        <f t="shared" si="159"/>
        <v>7</v>
      </c>
      <c r="D5071" s="2">
        <f>DATE(2023,KB_s[[#This Row],[Monat]],KB_s[[#This Row],[Tag]])</f>
        <v>45116</v>
      </c>
      <c r="E5071" s="3">
        <f>WEEKNUM(KB_s[[#This Row],[kill_datetime]],2)</f>
        <v>28</v>
      </c>
      <c r="F5071" t="s">
        <v>301</v>
      </c>
      <c r="G5071" t="s">
        <v>20</v>
      </c>
      <c r="H5071" t="s">
        <v>318</v>
      </c>
      <c r="I5071" t="s">
        <v>13</v>
      </c>
      <c r="J5071" t="s">
        <v>157</v>
      </c>
      <c r="K5071" t="s">
        <v>32</v>
      </c>
      <c r="L5071" t="s">
        <v>599</v>
      </c>
      <c r="M5071" t="s">
        <v>66</v>
      </c>
      <c r="N5071" s="1">
        <v>80767787.519999996</v>
      </c>
      <c r="O5071" s="1">
        <v>61118548.789999999</v>
      </c>
    </row>
    <row r="5072" spans="1:15" x14ac:dyDescent="0.25">
      <c r="A5072" s="2">
        <v>45116.64234953704</v>
      </c>
      <c r="B5072">
        <f t="shared" si="158"/>
        <v>9</v>
      </c>
      <c r="C5072">
        <f t="shared" si="159"/>
        <v>7</v>
      </c>
      <c r="D5072" s="2">
        <f>DATE(2023,KB_s[[#This Row],[Monat]],KB_s[[#This Row],[Tag]])</f>
        <v>45116</v>
      </c>
      <c r="E5072" s="3">
        <f>WEEKNUM(KB_s[[#This Row],[kill_datetime]],2)</f>
        <v>28</v>
      </c>
      <c r="F5072" t="s">
        <v>301</v>
      </c>
      <c r="G5072" t="s">
        <v>20</v>
      </c>
      <c r="H5072" t="s">
        <v>318</v>
      </c>
      <c r="I5072" t="s">
        <v>13</v>
      </c>
      <c r="J5072" t="s">
        <v>464</v>
      </c>
      <c r="K5072" t="s">
        <v>32</v>
      </c>
      <c r="L5072" t="s">
        <v>599</v>
      </c>
      <c r="M5072" t="s">
        <v>66</v>
      </c>
      <c r="N5072" s="1">
        <v>14457483.4</v>
      </c>
      <c r="O5072" s="1">
        <v>6696138.0999999996</v>
      </c>
    </row>
    <row r="5073" spans="1:15" x14ac:dyDescent="0.25">
      <c r="A5073" s="2">
        <v>45116.642523148148</v>
      </c>
      <c r="B5073">
        <f t="shared" si="158"/>
        <v>9</v>
      </c>
      <c r="C5073">
        <f t="shared" si="159"/>
        <v>7</v>
      </c>
      <c r="D5073" s="2">
        <f>DATE(2023,KB_s[[#This Row],[Monat]],KB_s[[#This Row],[Tag]])</f>
        <v>45116</v>
      </c>
      <c r="E5073" s="3">
        <f>WEEKNUM(KB_s[[#This Row],[kill_datetime]],2)</f>
        <v>28</v>
      </c>
      <c r="F5073" t="s">
        <v>301</v>
      </c>
      <c r="G5073" t="s">
        <v>20</v>
      </c>
      <c r="H5073" t="s">
        <v>318</v>
      </c>
      <c r="I5073" t="s">
        <v>13</v>
      </c>
      <c r="J5073" t="s">
        <v>157</v>
      </c>
      <c r="K5073" t="s">
        <v>32</v>
      </c>
      <c r="L5073" t="s">
        <v>599</v>
      </c>
      <c r="M5073" t="s">
        <v>66</v>
      </c>
      <c r="N5073" s="1">
        <v>79025653.870000005</v>
      </c>
      <c r="O5073" s="1">
        <v>56021478.520000003</v>
      </c>
    </row>
    <row r="5074" spans="1:15" x14ac:dyDescent="0.25">
      <c r="A5074" s="2">
        <v>45116.64266203704</v>
      </c>
      <c r="B5074">
        <f t="shared" si="158"/>
        <v>9</v>
      </c>
      <c r="C5074">
        <f t="shared" si="159"/>
        <v>7</v>
      </c>
      <c r="D5074" s="2">
        <f>DATE(2023,KB_s[[#This Row],[Monat]],KB_s[[#This Row],[Tag]])</f>
        <v>45116</v>
      </c>
      <c r="E5074" s="3">
        <f>WEEKNUM(KB_s[[#This Row],[kill_datetime]],2)</f>
        <v>28</v>
      </c>
      <c r="F5074" t="s">
        <v>301</v>
      </c>
      <c r="G5074" t="s">
        <v>20</v>
      </c>
      <c r="H5074" t="s">
        <v>318</v>
      </c>
      <c r="I5074" t="s">
        <v>13</v>
      </c>
      <c r="J5074" t="s">
        <v>157</v>
      </c>
      <c r="K5074" t="s">
        <v>32</v>
      </c>
      <c r="L5074" t="s">
        <v>599</v>
      </c>
      <c r="M5074" t="s">
        <v>66</v>
      </c>
      <c r="N5074" s="1">
        <v>78957449.310000002</v>
      </c>
      <c r="O5074" s="1">
        <v>58959493.219999999</v>
      </c>
    </row>
    <row r="5075" spans="1:15" x14ac:dyDescent="0.25">
      <c r="A5075" s="2">
        <v>45116.642847222225</v>
      </c>
      <c r="B5075">
        <f t="shared" si="158"/>
        <v>9</v>
      </c>
      <c r="C5075">
        <f t="shared" si="159"/>
        <v>7</v>
      </c>
      <c r="D5075" s="2">
        <f>DATE(2023,KB_s[[#This Row],[Monat]],KB_s[[#This Row],[Tag]])</f>
        <v>45116</v>
      </c>
      <c r="E5075" s="3">
        <f>WEEKNUM(KB_s[[#This Row],[kill_datetime]],2)</f>
        <v>28</v>
      </c>
      <c r="F5075" t="s">
        <v>301</v>
      </c>
      <c r="G5075" t="s">
        <v>20</v>
      </c>
      <c r="H5075" t="s">
        <v>318</v>
      </c>
      <c r="I5075" t="s">
        <v>13</v>
      </c>
      <c r="J5075" t="s">
        <v>157</v>
      </c>
      <c r="K5075" t="s">
        <v>32</v>
      </c>
      <c r="L5075" t="s">
        <v>599</v>
      </c>
      <c r="M5075" t="s">
        <v>66</v>
      </c>
      <c r="N5075" s="1">
        <v>78007681.319999993</v>
      </c>
      <c r="O5075" s="1">
        <v>62183966.469999999</v>
      </c>
    </row>
    <row r="5076" spans="1:15" x14ac:dyDescent="0.25">
      <c r="A5076" s="2">
        <v>45116.642951388887</v>
      </c>
      <c r="B5076">
        <f t="shared" si="158"/>
        <v>9</v>
      </c>
      <c r="C5076">
        <f t="shared" si="159"/>
        <v>7</v>
      </c>
      <c r="D5076" s="2">
        <f>DATE(2023,KB_s[[#This Row],[Monat]],KB_s[[#This Row],[Tag]])</f>
        <v>45116</v>
      </c>
      <c r="E5076" s="3">
        <f>WEEKNUM(KB_s[[#This Row],[kill_datetime]],2)</f>
        <v>28</v>
      </c>
      <c r="F5076" t="s">
        <v>301</v>
      </c>
      <c r="G5076" t="s">
        <v>20</v>
      </c>
      <c r="H5076" t="s">
        <v>318</v>
      </c>
      <c r="I5076" t="s">
        <v>13</v>
      </c>
      <c r="J5076" t="s">
        <v>157</v>
      </c>
      <c r="K5076" t="s">
        <v>32</v>
      </c>
      <c r="L5076" t="s">
        <v>599</v>
      </c>
      <c r="M5076" t="s">
        <v>66</v>
      </c>
      <c r="N5076" s="1">
        <v>78109250.75</v>
      </c>
      <c r="O5076" s="1">
        <v>60582685.380000003</v>
      </c>
    </row>
    <row r="5077" spans="1:15" x14ac:dyDescent="0.25">
      <c r="A5077" s="2">
        <v>45116.669004629628</v>
      </c>
      <c r="B5077">
        <f t="shared" si="158"/>
        <v>9</v>
      </c>
      <c r="C5077">
        <f t="shared" si="159"/>
        <v>7</v>
      </c>
      <c r="D5077" s="2">
        <f>DATE(2023,KB_s[[#This Row],[Monat]],KB_s[[#This Row],[Tag]])</f>
        <v>45116</v>
      </c>
      <c r="E5077" s="3">
        <f>WEEKNUM(KB_s[[#This Row],[kill_datetime]],2)</f>
        <v>28</v>
      </c>
      <c r="F5077" t="s">
        <v>730</v>
      </c>
      <c r="G5077" t="s">
        <v>20</v>
      </c>
      <c r="H5077" t="s">
        <v>444</v>
      </c>
      <c r="I5077" t="s">
        <v>13</v>
      </c>
      <c r="J5077" t="s">
        <v>56</v>
      </c>
      <c r="K5077" t="s">
        <v>17</v>
      </c>
      <c r="L5077" t="s">
        <v>257</v>
      </c>
      <c r="M5077" t="s">
        <v>38</v>
      </c>
      <c r="N5077" s="1">
        <v>924496.1</v>
      </c>
      <c r="O5077" s="1">
        <v>643114.99</v>
      </c>
    </row>
    <row r="5078" spans="1:15" x14ac:dyDescent="0.25">
      <c r="A5078" s="2">
        <v>45116.669085648151</v>
      </c>
      <c r="B5078">
        <f t="shared" si="158"/>
        <v>9</v>
      </c>
      <c r="C5078">
        <f t="shared" si="159"/>
        <v>7</v>
      </c>
      <c r="D5078" s="2">
        <f>DATE(2023,KB_s[[#This Row],[Monat]],KB_s[[#This Row],[Tag]])</f>
        <v>45116</v>
      </c>
      <c r="E5078" s="3">
        <f>WEEKNUM(KB_s[[#This Row],[kill_datetime]],2)</f>
        <v>28</v>
      </c>
      <c r="F5078" t="s">
        <v>76</v>
      </c>
      <c r="G5078" t="s">
        <v>13</v>
      </c>
      <c r="H5078" t="s">
        <v>438</v>
      </c>
      <c r="I5078" t="s">
        <v>20</v>
      </c>
      <c r="J5078" t="s">
        <v>80</v>
      </c>
      <c r="K5078" t="s">
        <v>36</v>
      </c>
      <c r="L5078" t="s">
        <v>257</v>
      </c>
      <c r="M5078" t="s">
        <v>38</v>
      </c>
      <c r="N5078" s="1">
        <v>66571592.119999997</v>
      </c>
      <c r="O5078" s="1">
        <v>48608502.039999999</v>
      </c>
    </row>
    <row r="5079" spans="1:15" x14ac:dyDescent="0.25">
      <c r="A5079" s="2">
        <v>45116.669351851851</v>
      </c>
      <c r="B5079">
        <f t="shared" si="158"/>
        <v>9</v>
      </c>
      <c r="C5079">
        <f t="shared" si="159"/>
        <v>7</v>
      </c>
      <c r="D5079" s="2">
        <f>DATE(2023,KB_s[[#This Row],[Monat]],KB_s[[#This Row],[Tag]])</f>
        <v>45116</v>
      </c>
      <c r="E5079" s="3">
        <f>WEEKNUM(KB_s[[#This Row],[kill_datetime]],2)</f>
        <v>28</v>
      </c>
      <c r="F5079" t="s">
        <v>198</v>
      </c>
      <c r="G5079" t="s">
        <v>20</v>
      </c>
      <c r="H5079" t="s">
        <v>76</v>
      </c>
      <c r="I5079" t="s">
        <v>13</v>
      </c>
      <c r="J5079" t="s">
        <v>42</v>
      </c>
      <c r="K5079" t="s">
        <v>25</v>
      </c>
      <c r="L5079" t="s">
        <v>257</v>
      </c>
      <c r="M5079" t="s">
        <v>38</v>
      </c>
      <c r="N5079" s="1">
        <v>15389683.92</v>
      </c>
      <c r="O5079" s="1">
        <v>14106926.17</v>
      </c>
    </row>
    <row r="5080" spans="1:15" x14ac:dyDescent="0.25">
      <c r="A5080" s="2">
        <v>45116.669594907406</v>
      </c>
      <c r="B5080">
        <f t="shared" si="158"/>
        <v>9</v>
      </c>
      <c r="C5080">
        <f t="shared" si="159"/>
        <v>7</v>
      </c>
      <c r="D5080" s="2">
        <f>DATE(2023,KB_s[[#This Row],[Monat]],KB_s[[#This Row],[Tag]])</f>
        <v>45116</v>
      </c>
      <c r="E5080" s="3">
        <f>WEEKNUM(KB_s[[#This Row],[kill_datetime]],2)</f>
        <v>28</v>
      </c>
      <c r="F5080" t="s">
        <v>72</v>
      </c>
      <c r="G5080" t="s">
        <v>20</v>
      </c>
      <c r="H5080" t="s">
        <v>76</v>
      </c>
      <c r="I5080" t="s">
        <v>13</v>
      </c>
      <c r="J5080" t="s">
        <v>42</v>
      </c>
      <c r="K5080" t="s">
        <v>25</v>
      </c>
      <c r="L5080" t="s">
        <v>257</v>
      </c>
      <c r="M5080" t="s">
        <v>38</v>
      </c>
      <c r="N5080" s="1">
        <v>15389683.92</v>
      </c>
      <c r="O5080" s="1">
        <v>1387315.39</v>
      </c>
    </row>
    <row r="5081" spans="1:15" x14ac:dyDescent="0.25">
      <c r="A5081" s="2">
        <v>45116.669861111113</v>
      </c>
      <c r="B5081">
        <f t="shared" si="158"/>
        <v>9</v>
      </c>
      <c r="C5081">
        <f t="shared" si="159"/>
        <v>7</v>
      </c>
      <c r="D5081" s="2">
        <f>DATE(2023,KB_s[[#This Row],[Monat]],KB_s[[#This Row],[Tag]])</f>
        <v>45116</v>
      </c>
      <c r="E5081" s="3">
        <f>WEEKNUM(KB_s[[#This Row],[kill_datetime]],2)</f>
        <v>28</v>
      </c>
      <c r="F5081" t="s">
        <v>82</v>
      </c>
      <c r="G5081" t="s">
        <v>20</v>
      </c>
      <c r="H5081" t="s">
        <v>76</v>
      </c>
      <c r="I5081" t="s">
        <v>13</v>
      </c>
      <c r="J5081" t="s">
        <v>42</v>
      </c>
      <c r="K5081" t="s">
        <v>25</v>
      </c>
      <c r="L5081" t="s">
        <v>257</v>
      </c>
      <c r="M5081" t="s">
        <v>38</v>
      </c>
      <c r="N5081" s="1">
        <v>15389683.92</v>
      </c>
      <c r="O5081" s="1">
        <v>4296381.6900000004</v>
      </c>
    </row>
    <row r="5082" spans="1:15" x14ac:dyDescent="0.25">
      <c r="A5082" s="2">
        <v>45116.670162037037</v>
      </c>
      <c r="B5082">
        <f t="shared" si="158"/>
        <v>9</v>
      </c>
      <c r="C5082">
        <f t="shared" si="159"/>
        <v>7</v>
      </c>
      <c r="D5082" s="2">
        <f>DATE(2023,KB_s[[#This Row],[Monat]],KB_s[[#This Row],[Tag]])</f>
        <v>45116</v>
      </c>
      <c r="E5082" s="3">
        <f>WEEKNUM(KB_s[[#This Row],[kill_datetime]],2)</f>
        <v>28</v>
      </c>
      <c r="F5082" t="s">
        <v>23</v>
      </c>
      <c r="G5082" t="s">
        <v>20</v>
      </c>
      <c r="H5082" t="s">
        <v>164</v>
      </c>
      <c r="I5082" t="s">
        <v>13</v>
      </c>
      <c r="J5082" t="s">
        <v>80</v>
      </c>
      <c r="K5082" t="s">
        <v>36</v>
      </c>
      <c r="L5082" t="s">
        <v>257</v>
      </c>
      <c r="M5082" t="s">
        <v>38</v>
      </c>
      <c r="N5082" s="1">
        <v>60847209.200000003</v>
      </c>
      <c r="O5082" s="1">
        <v>48376121.390000001</v>
      </c>
    </row>
    <row r="5083" spans="1:15" x14ac:dyDescent="0.25">
      <c r="A5083" s="2">
        <v>45116.674212962964</v>
      </c>
      <c r="B5083">
        <f t="shared" si="158"/>
        <v>9</v>
      </c>
      <c r="C5083">
        <f t="shared" si="159"/>
        <v>7</v>
      </c>
      <c r="D5083" s="2">
        <f>DATE(2023,KB_s[[#This Row],[Monat]],KB_s[[#This Row],[Tag]])</f>
        <v>45116</v>
      </c>
      <c r="E5083" s="3">
        <f>WEEKNUM(KB_s[[#This Row],[kill_datetime]],2)</f>
        <v>28</v>
      </c>
      <c r="F5083" t="s">
        <v>153</v>
      </c>
      <c r="G5083" t="s">
        <v>27</v>
      </c>
      <c r="H5083" t="s">
        <v>438</v>
      </c>
      <c r="I5083" t="s">
        <v>20</v>
      </c>
      <c r="J5083" t="s">
        <v>56</v>
      </c>
      <c r="K5083" t="s">
        <v>17</v>
      </c>
      <c r="L5083" t="s">
        <v>257</v>
      </c>
      <c r="M5083" t="s">
        <v>38</v>
      </c>
      <c r="N5083" s="1">
        <v>953537.59</v>
      </c>
      <c r="O5083" s="1">
        <v>789756.33</v>
      </c>
    </row>
    <row r="5084" spans="1:15" x14ac:dyDescent="0.25">
      <c r="A5084" s="2">
        <v>45116.674432870372</v>
      </c>
      <c r="B5084">
        <f t="shared" si="158"/>
        <v>9</v>
      </c>
      <c r="C5084">
        <f t="shared" si="159"/>
        <v>7</v>
      </c>
      <c r="D5084" s="2">
        <f>DATE(2023,KB_s[[#This Row],[Monat]],KB_s[[#This Row],[Tag]])</f>
        <v>45116</v>
      </c>
      <c r="E5084" s="3">
        <f>WEEKNUM(KB_s[[#This Row],[kill_datetime]],2)</f>
        <v>28</v>
      </c>
      <c r="F5084" t="s">
        <v>153</v>
      </c>
      <c r="G5084" t="s">
        <v>27</v>
      </c>
      <c r="H5084" t="s">
        <v>651</v>
      </c>
      <c r="I5084" t="s">
        <v>20</v>
      </c>
      <c r="J5084" t="s">
        <v>90</v>
      </c>
      <c r="K5084" t="s">
        <v>36</v>
      </c>
      <c r="L5084" t="s">
        <v>257</v>
      </c>
      <c r="M5084" t="s">
        <v>38</v>
      </c>
      <c r="N5084" s="1">
        <v>59693754.219999999</v>
      </c>
      <c r="O5084" s="1">
        <v>44880733.740000002</v>
      </c>
    </row>
    <row r="5085" spans="1:15" x14ac:dyDescent="0.25">
      <c r="A5085" s="2">
        <v>45116.688750000001</v>
      </c>
      <c r="B5085">
        <f t="shared" si="158"/>
        <v>9</v>
      </c>
      <c r="C5085">
        <f t="shared" si="159"/>
        <v>7</v>
      </c>
      <c r="D5085" s="2">
        <f>DATE(2023,KB_s[[#This Row],[Monat]],KB_s[[#This Row],[Tag]])</f>
        <v>45116</v>
      </c>
      <c r="E5085" s="3">
        <f>WEEKNUM(KB_s[[#This Row],[kill_datetime]],2)</f>
        <v>28</v>
      </c>
      <c r="F5085" t="s">
        <v>237</v>
      </c>
      <c r="G5085" t="s">
        <v>13</v>
      </c>
      <c r="H5085" t="s">
        <v>354</v>
      </c>
      <c r="I5085" t="s">
        <v>60</v>
      </c>
      <c r="J5085" t="s">
        <v>565</v>
      </c>
      <c r="K5085" t="s">
        <v>17</v>
      </c>
      <c r="L5085" t="s">
        <v>58</v>
      </c>
      <c r="M5085" t="s">
        <v>11</v>
      </c>
      <c r="N5085" s="1">
        <v>13070588.960000001</v>
      </c>
      <c r="O5085" s="1">
        <v>7470697.9000000004</v>
      </c>
    </row>
    <row r="5086" spans="1:15" x14ac:dyDescent="0.25">
      <c r="A5086" s="2">
        <v>45116.706250000003</v>
      </c>
      <c r="B5086">
        <f t="shared" si="158"/>
        <v>9</v>
      </c>
      <c r="C5086">
        <f t="shared" si="159"/>
        <v>7</v>
      </c>
      <c r="D5086" s="2">
        <f>DATE(2023,KB_s[[#This Row],[Monat]],KB_s[[#This Row],[Tag]])</f>
        <v>45116</v>
      </c>
      <c r="E5086" s="3">
        <f>WEEKNUM(KB_s[[#This Row],[kill_datetime]],2)</f>
        <v>28</v>
      </c>
      <c r="F5086" t="s">
        <v>76</v>
      </c>
      <c r="G5086" t="s">
        <v>13</v>
      </c>
      <c r="H5086" t="s">
        <v>241</v>
      </c>
      <c r="I5086" t="s">
        <v>20</v>
      </c>
      <c r="J5086" t="s">
        <v>35</v>
      </c>
      <c r="K5086" t="s">
        <v>36</v>
      </c>
      <c r="L5086" t="s">
        <v>257</v>
      </c>
      <c r="M5086" t="s">
        <v>38</v>
      </c>
      <c r="N5086" s="1">
        <v>44923387.07</v>
      </c>
      <c r="O5086" s="1">
        <v>30944217.440000001</v>
      </c>
    </row>
    <row r="5087" spans="1:15" x14ac:dyDescent="0.25">
      <c r="A5087" s="2">
        <v>45116.724016203705</v>
      </c>
      <c r="B5087">
        <f t="shared" si="158"/>
        <v>9</v>
      </c>
      <c r="C5087">
        <f t="shared" si="159"/>
        <v>7</v>
      </c>
      <c r="D5087" s="2">
        <f>DATE(2023,KB_s[[#This Row],[Monat]],KB_s[[#This Row],[Tag]])</f>
        <v>45116</v>
      </c>
      <c r="E5087" s="3">
        <f>WEEKNUM(KB_s[[#This Row],[kill_datetime]],2)</f>
        <v>28</v>
      </c>
      <c r="F5087" t="s">
        <v>23</v>
      </c>
      <c r="G5087" t="s">
        <v>20</v>
      </c>
      <c r="H5087" t="s">
        <v>330</v>
      </c>
      <c r="I5087" t="s">
        <v>20</v>
      </c>
      <c r="J5087" t="s">
        <v>29</v>
      </c>
      <c r="K5087" t="s">
        <v>17</v>
      </c>
      <c r="L5087" t="s">
        <v>91</v>
      </c>
      <c r="M5087" t="s">
        <v>66</v>
      </c>
      <c r="N5087" s="1">
        <v>3016387.39</v>
      </c>
      <c r="O5087" s="1">
        <v>1807081.26</v>
      </c>
    </row>
    <row r="5088" spans="1:15" x14ac:dyDescent="0.25">
      <c r="A5088" s="2">
        <v>45116.735381944447</v>
      </c>
      <c r="B5088">
        <f t="shared" si="158"/>
        <v>9</v>
      </c>
      <c r="C5088">
        <f t="shared" si="159"/>
        <v>7</v>
      </c>
      <c r="D5088" s="2">
        <f>DATE(2023,KB_s[[#This Row],[Monat]],KB_s[[#This Row],[Tag]])</f>
        <v>45116</v>
      </c>
      <c r="E5088" s="3">
        <f>WEEKNUM(KB_s[[#This Row],[kill_datetime]],2)</f>
        <v>28</v>
      </c>
      <c r="F5088" t="s">
        <v>76</v>
      </c>
      <c r="G5088" t="s">
        <v>13</v>
      </c>
      <c r="H5088" t="s">
        <v>241</v>
      </c>
      <c r="I5088" t="s">
        <v>20</v>
      </c>
      <c r="J5088" t="s">
        <v>35</v>
      </c>
      <c r="K5088" t="s">
        <v>36</v>
      </c>
      <c r="L5088" t="s">
        <v>257</v>
      </c>
      <c r="M5088" t="s">
        <v>38</v>
      </c>
      <c r="N5088" s="1">
        <v>44885372.170000002</v>
      </c>
      <c r="O5088" s="1">
        <v>33235156.969999999</v>
      </c>
    </row>
    <row r="5089" spans="1:15" x14ac:dyDescent="0.25">
      <c r="A5089" s="2">
        <v>45116.746481481481</v>
      </c>
      <c r="B5089">
        <f t="shared" si="158"/>
        <v>9</v>
      </c>
      <c r="C5089">
        <f t="shared" si="159"/>
        <v>7</v>
      </c>
      <c r="D5089" s="2">
        <f>DATE(2023,KB_s[[#This Row],[Monat]],KB_s[[#This Row],[Tag]])</f>
        <v>45116</v>
      </c>
      <c r="E5089" s="3">
        <f>WEEKNUM(KB_s[[#This Row],[kill_datetime]],2)</f>
        <v>28</v>
      </c>
      <c r="F5089" t="s">
        <v>165</v>
      </c>
      <c r="G5089" t="s">
        <v>20</v>
      </c>
      <c r="H5089" t="s">
        <v>285</v>
      </c>
      <c r="I5089" t="s">
        <v>27</v>
      </c>
      <c r="J5089" t="s">
        <v>191</v>
      </c>
      <c r="K5089" t="s">
        <v>32</v>
      </c>
      <c r="L5089" t="s">
        <v>526</v>
      </c>
      <c r="M5089" t="s">
        <v>66</v>
      </c>
      <c r="N5089" s="1">
        <v>74652762.989999995</v>
      </c>
      <c r="O5089" s="1">
        <v>48762173.740000002</v>
      </c>
    </row>
    <row r="5090" spans="1:15" x14ac:dyDescent="0.25">
      <c r="A5090" s="2">
        <v>45116.751851851855</v>
      </c>
      <c r="B5090">
        <f t="shared" si="158"/>
        <v>9</v>
      </c>
      <c r="C5090">
        <f t="shared" si="159"/>
        <v>7</v>
      </c>
      <c r="D5090" s="2">
        <f>DATE(2023,KB_s[[#This Row],[Monat]],KB_s[[#This Row],[Tag]])</f>
        <v>45116</v>
      </c>
      <c r="E5090" s="3">
        <f>WEEKNUM(KB_s[[#This Row],[kill_datetime]],2)</f>
        <v>28</v>
      </c>
      <c r="F5090" t="s">
        <v>344</v>
      </c>
      <c r="G5090" t="s">
        <v>20</v>
      </c>
      <c r="H5090" t="s">
        <v>33</v>
      </c>
      <c r="I5090" t="s">
        <v>13</v>
      </c>
      <c r="J5090" t="s">
        <v>73</v>
      </c>
      <c r="K5090" t="s">
        <v>32</v>
      </c>
      <c r="L5090" t="s">
        <v>585</v>
      </c>
      <c r="M5090" t="s">
        <v>78</v>
      </c>
      <c r="N5090" s="1">
        <v>13262079.119999999</v>
      </c>
      <c r="O5090" s="1">
        <v>4668035.05</v>
      </c>
    </row>
    <row r="5091" spans="1:15" x14ac:dyDescent="0.25">
      <c r="A5091" s="2">
        <v>45116.762662037036</v>
      </c>
      <c r="B5091">
        <f t="shared" si="158"/>
        <v>9</v>
      </c>
      <c r="C5091">
        <f t="shared" si="159"/>
        <v>7</v>
      </c>
      <c r="D5091" s="2">
        <f>DATE(2023,KB_s[[#This Row],[Monat]],KB_s[[#This Row],[Tag]])</f>
        <v>45116</v>
      </c>
      <c r="E5091" s="3">
        <f>WEEKNUM(KB_s[[#This Row],[kill_datetime]],2)</f>
        <v>28</v>
      </c>
      <c r="F5091" t="s">
        <v>76</v>
      </c>
      <c r="G5091" t="s">
        <v>13</v>
      </c>
      <c r="H5091" t="s">
        <v>40</v>
      </c>
      <c r="I5091" t="s">
        <v>20</v>
      </c>
      <c r="J5091" t="s">
        <v>79</v>
      </c>
      <c r="K5091" t="s">
        <v>25</v>
      </c>
      <c r="L5091" t="s">
        <v>257</v>
      </c>
      <c r="M5091" t="s">
        <v>38</v>
      </c>
      <c r="N5091" s="1">
        <v>10925266.09</v>
      </c>
      <c r="O5091" s="1">
        <v>6125564.9900000002</v>
      </c>
    </row>
    <row r="5092" spans="1:15" x14ac:dyDescent="0.25">
      <c r="A5092" s="2">
        <v>45116.76290509259</v>
      </c>
      <c r="B5092">
        <f t="shared" si="158"/>
        <v>9</v>
      </c>
      <c r="C5092">
        <f t="shared" si="159"/>
        <v>7</v>
      </c>
      <c r="D5092" s="2">
        <f>DATE(2023,KB_s[[#This Row],[Monat]],KB_s[[#This Row],[Tag]])</f>
        <v>45116</v>
      </c>
      <c r="E5092" s="3">
        <f>WEEKNUM(KB_s[[#This Row],[kill_datetime]],2)</f>
        <v>28</v>
      </c>
      <c r="F5092" t="s">
        <v>344</v>
      </c>
      <c r="G5092" t="s">
        <v>20</v>
      </c>
      <c r="H5092" t="s">
        <v>92</v>
      </c>
      <c r="I5092" t="s">
        <v>13</v>
      </c>
      <c r="J5092" t="s">
        <v>29</v>
      </c>
      <c r="K5092" t="s">
        <v>17</v>
      </c>
      <c r="L5092" t="s">
        <v>585</v>
      </c>
      <c r="M5092" t="s">
        <v>78</v>
      </c>
      <c r="N5092" s="1">
        <v>6455427.8700000001</v>
      </c>
      <c r="O5092" s="1">
        <v>2955097.27</v>
      </c>
    </row>
    <row r="5093" spans="1:15" x14ac:dyDescent="0.25">
      <c r="A5093" s="2">
        <v>45116.768321759257</v>
      </c>
      <c r="B5093">
        <f t="shared" si="158"/>
        <v>9</v>
      </c>
      <c r="C5093">
        <f t="shared" si="159"/>
        <v>7</v>
      </c>
      <c r="D5093" s="2">
        <f>DATE(2023,KB_s[[#This Row],[Monat]],KB_s[[#This Row],[Tag]])</f>
        <v>45116</v>
      </c>
      <c r="E5093" s="3">
        <f>WEEKNUM(KB_s[[#This Row],[kill_datetime]],2)</f>
        <v>28</v>
      </c>
      <c r="F5093" t="s">
        <v>422</v>
      </c>
      <c r="G5093" t="s">
        <v>13</v>
      </c>
      <c r="H5093" t="s">
        <v>40</v>
      </c>
      <c r="I5093" t="s">
        <v>20</v>
      </c>
      <c r="J5093" t="s">
        <v>69</v>
      </c>
      <c r="K5093" t="s">
        <v>17</v>
      </c>
      <c r="L5093" t="s">
        <v>401</v>
      </c>
      <c r="M5093" t="s">
        <v>78</v>
      </c>
      <c r="N5093" s="1">
        <v>9935274.6999999993</v>
      </c>
      <c r="O5093" s="1">
        <v>5636590.2000000002</v>
      </c>
    </row>
    <row r="5094" spans="1:15" x14ac:dyDescent="0.25">
      <c r="A5094" s="2">
        <v>45116.768599537034</v>
      </c>
      <c r="B5094">
        <f t="shared" si="158"/>
        <v>9</v>
      </c>
      <c r="C5094">
        <f t="shared" si="159"/>
        <v>7</v>
      </c>
      <c r="D5094" s="2">
        <f>DATE(2023,KB_s[[#This Row],[Monat]],KB_s[[#This Row],[Tag]])</f>
        <v>45116</v>
      </c>
      <c r="E5094" s="3">
        <f>WEEKNUM(KB_s[[#This Row],[kill_datetime]],2)</f>
        <v>28</v>
      </c>
      <c r="F5094" t="s">
        <v>319</v>
      </c>
      <c r="G5094" t="s">
        <v>13</v>
      </c>
      <c r="H5094" t="s">
        <v>447</v>
      </c>
      <c r="I5094" t="s">
        <v>20</v>
      </c>
      <c r="J5094" t="s">
        <v>112</v>
      </c>
      <c r="K5094" t="s">
        <v>25</v>
      </c>
      <c r="L5094" t="s">
        <v>401</v>
      </c>
      <c r="M5094" t="s">
        <v>78</v>
      </c>
      <c r="N5094" s="1">
        <v>35755634.259999998</v>
      </c>
      <c r="O5094" s="1">
        <v>16849880.550000001</v>
      </c>
    </row>
    <row r="5095" spans="1:15" x14ac:dyDescent="0.25">
      <c r="A5095" s="2">
        <v>45116.770694444444</v>
      </c>
      <c r="B5095">
        <f t="shared" si="158"/>
        <v>9</v>
      </c>
      <c r="C5095">
        <f t="shared" si="159"/>
        <v>7</v>
      </c>
      <c r="D5095" s="2">
        <f>DATE(2023,KB_s[[#This Row],[Monat]],KB_s[[#This Row],[Tag]])</f>
        <v>45116</v>
      </c>
      <c r="E5095" s="3">
        <f>WEEKNUM(KB_s[[#This Row],[kill_datetime]],2)</f>
        <v>28</v>
      </c>
      <c r="F5095" t="s">
        <v>230</v>
      </c>
      <c r="G5095" t="s">
        <v>13</v>
      </c>
      <c r="H5095" t="s">
        <v>438</v>
      </c>
      <c r="I5095" t="s">
        <v>20</v>
      </c>
      <c r="J5095" t="s">
        <v>56</v>
      </c>
      <c r="K5095" t="s">
        <v>17</v>
      </c>
      <c r="L5095" t="s">
        <v>257</v>
      </c>
      <c r="M5095" t="s">
        <v>38</v>
      </c>
      <c r="N5095" s="1">
        <v>891405.6</v>
      </c>
      <c r="O5095" s="1">
        <v>725424.68</v>
      </c>
    </row>
    <row r="5096" spans="1:15" x14ac:dyDescent="0.25">
      <c r="A5096" s="2">
        <v>45116.772835648146</v>
      </c>
      <c r="B5096">
        <f t="shared" si="158"/>
        <v>9</v>
      </c>
      <c r="C5096">
        <f t="shared" si="159"/>
        <v>7</v>
      </c>
      <c r="D5096" s="2">
        <f>DATE(2023,KB_s[[#This Row],[Monat]],KB_s[[#This Row],[Tag]])</f>
        <v>45116</v>
      </c>
      <c r="E5096" s="3">
        <f>WEEKNUM(KB_s[[#This Row],[kill_datetime]],2)</f>
        <v>28</v>
      </c>
      <c r="F5096" t="s">
        <v>393</v>
      </c>
      <c r="G5096" t="s">
        <v>13</v>
      </c>
      <c r="H5096" t="s">
        <v>23</v>
      </c>
      <c r="I5096" t="s">
        <v>20</v>
      </c>
      <c r="J5096" t="s">
        <v>54</v>
      </c>
      <c r="K5096" t="s">
        <v>17</v>
      </c>
      <c r="L5096" t="s">
        <v>206</v>
      </c>
      <c r="M5096" t="s">
        <v>78</v>
      </c>
      <c r="N5096" s="1">
        <v>1099826.33</v>
      </c>
      <c r="O5096" s="1">
        <v>775001.28</v>
      </c>
    </row>
    <row r="5097" spans="1:15" x14ac:dyDescent="0.25">
      <c r="A5097" s="2">
        <v>45116.772870370369</v>
      </c>
      <c r="B5097">
        <f t="shared" si="158"/>
        <v>9</v>
      </c>
      <c r="C5097">
        <f t="shared" si="159"/>
        <v>7</v>
      </c>
      <c r="D5097" s="2">
        <f>DATE(2023,KB_s[[#This Row],[Monat]],KB_s[[#This Row],[Tag]])</f>
        <v>45116</v>
      </c>
      <c r="E5097" s="3">
        <f>WEEKNUM(KB_s[[#This Row],[kill_datetime]],2)</f>
        <v>28</v>
      </c>
      <c r="F5097" t="s">
        <v>82</v>
      </c>
      <c r="G5097" t="s">
        <v>20</v>
      </c>
      <c r="H5097" t="s">
        <v>21</v>
      </c>
      <c r="I5097" t="s">
        <v>13</v>
      </c>
      <c r="J5097" t="s">
        <v>90</v>
      </c>
      <c r="K5097" t="s">
        <v>36</v>
      </c>
      <c r="L5097" t="s">
        <v>206</v>
      </c>
      <c r="M5097" t="s">
        <v>78</v>
      </c>
      <c r="N5097" s="1">
        <v>63337284.719999999</v>
      </c>
      <c r="O5097" s="1">
        <v>44067279.420000002</v>
      </c>
    </row>
    <row r="5098" spans="1:15" x14ac:dyDescent="0.25">
      <c r="A5098" s="2">
        <v>45116.788587962961</v>
      </c>
      <c r="B5098">
        <f t="shared" si="158"/>
        <v>9</v>
      </c>
      <c r="C5098">
        <f t="shared" si="159"/>
        <v>7</v>
      </c>
      <c r="D5098" s="2">
        <f>DATE(2023,KB_s[[#This Row],[Monat]],KB_s[[#This Row],[Tag]])</f>
        <v>45116</v>
      </c>
      <c r="E5098" s="3">
        <f>WEEKNUM(KB_s[[#This Row],[kill_datetime]],2)</f>
        <v>28</v>
      </c>
      <c r="F5098" t="s">
        <v>22</v>
      </c>
      <c r="G5098" t="s">
        <v>13</v>
      </c>
      <c r="H5098" t="s">
        <v>438</v>
      </c>
      <c r="I5098" t="s">
        <v>20</v>
      </c>
      <c r="J5098" t="s">
        <v>35</v>
      </c>
      <c r="K5098" t="s">
        <v>36</v>
      </c>
      <c r="L5098" t="s">
        <v>257</v>
      </c>
      <c r="M5098" t="s">
        <v>38</v>
      </c>
      <c r="N5098" s="1">
        <v>44787072.899999999</v>
      </c>
      <c r="O5098" s="1">
        <v>28521676.77</v>
      </c>
    </row>
    <row r="5099" spans="1:15" x14ac:dyDescent="0.25">
      <c r="A5099" s="2">
        <v>45116.806770833333</v>
      </c>
      <c r="B5099">
        <f t="shared" si="158"/>
        <v>9</v>
      </c>
      <c r="C5099">
        <f t="shared" si="159"/>
        <v>7</v>
      </c>
      <c r="D5099" s="2">
        <f>DATE(2023,KB_s[[#This Row],[Monat]],KB_s[[#This Row],[Tag]])</f>
        <v>45116</v>
      </c>
      <c r="E5099" s="3">
        <f>WEEKNUM(KB_s[[#This Row],[kill_datetime]],2)</f>
        <v>28</v>
      </c>
      <c r="F5099" t="s">
        <v>21</v>
      </c>
      <c r="G5099" t="s">
        <v>13</v>
      </c>
      <c r="H5099" t="s">
        <v>89</v>
      </c>
      <c r="I5099" t="s">
        <v>20</v>
      </c>
      <c r="J5099" t="s">
        <v>42</v>
      </c>
      <c r="K5099" t="s">
        <v>25</v>
      </c>
      <c r="L5099" t="s">
        <v>107</v>
      </c>
      <c r="M5099" t="s">
        <v>78</v>
      </c>
      <c r="N5099" s="1">
        <v>6722919.9699999997</v>
      </c>
      <c r="O5099" s="1">
        <v>6347029.5099999998</v>
      </c>
    </row>
    <row r="5100" spans="1:15" x14ac:dyDescent="0.25">
      <c r="A5100" s="2">
        <v>45116.810069444444</v>
      </c>
      <c r="B5100">
        <f t="shared" si="158"/>
        <v>9</v>
      </c>
      <c r="C5100">
        <f t="shared" si="159"/>
        <v>7</v>
      </c>
      <c r="D5100" s="2">
        <f>DATE(2023,KB_s[[#This Row],[Monat]],KB_s[[#This Row],[Tag]])</f>
        <v>45116</v>
      </c>
      <c r="E5100" s="3">
        <f>WEEKNUM(KB_s[[#This Row],[kill_datetime]],2)</f>
        <v>28</v>
      </c>
      <c r="F5100" t="s">
        <v>241</v>
      </c>
      <c r="G5100" t="s">
        <v>20</v>
      </c>
      <c r="H5100" t="s">
        <v>241</v>
      </c>
      <c r="I5100" t="s">
        <v>20</v>
      </c>
      <c r="J5100" t="s">
        <v>478</v>
      </c>
      <c r="K5100" t="s">
        <v>32</v>
      </c>
      <c r="L5100" t="s">
        <v>428</v>
      </c>
      <c r="M5100" t="s">
        <v>66</v>
      </c>
      <c r="N5100" s="1">
        <v>9637830.2400000002</v>
      </c>
      <c r="O5100" s="1">
        <v>7234021</v>
      </c>
    </row>
    <row r="5101" spans="1:15" x14ac:dyDescent="0.25">
      <c r="A5101" s="2">
        <v>45116.817326388889</v>
      </c>
      <c r="B5101">
        <f t="shared" si="158"/>
        <v>9</v>
      </c>
      <c r="C5101">
        <f t="shared" si="159"/>
        <v>7</v>
      </c>
      <c r="D5101" s="2">
        <f>DATE(2023,KB_s[[#This Row],[Monat]],KB_s[[#This Row],[Tag]])</f>
        <v>45116</v>
      </c>
      <c r="E5101" s="3">
        <f>WEEKNUM(KB_s[[#This Row],[kill_datetime]],2)</f>
        <v>28</v>
      </c>
      <c r="F5101" t="s">
        <v>294</v>
      </c>
      <c r="G5101" t="s">
        <v>13</v>
      </c>
      <c r="H5101" t="s">
        <v>438</v>
      </c>
      <c r="I5101" t="s">
        <v>20</v>
      </c>
      <c r="J5101" t="s">
        <v>56</v>
      </c>
      <c r="K5101" t="s">
        <v>17</v>
      </c>
      <c r="L5101" t="s">
        <v>257</v>
      </c>
      <c r="M5101" t="s">
        <v>38</v>
      </c>
      <c r="N5101" s="1">
        <v>891405.6</v>
      </c>
      <c r="O5101" s="1">
        <v>777643</v>
      </c>
    </row>
    <row r="5102" spans="1:15" x14ac:dyDescent="0.25">
      <c r="A5102" s="2">
        <v>45116.846898148149</v>
      </c>
      <c r="B5102">
        <f t="shared" si="158"/>
        <v>9</v>
      </c>
      <c r="C5102">
        <f t="shared" si="159"/>
        <v>7</v>
      </c>
      <c r="D5102" s="2">
        <f>DATE(2023,KB_s[[#This Row],[Monat]],KB_s[[#This Row],[Tag]])</f>
        <v>45116</v>
      </c>
      <c r="E5102" s="3">
        <f>WEEKNUM(KB_s[[#This Row],[kill_datetime]],2)</f>
        <v>28</v>
      </c>
      <c r="F5102" t="s">
        <v>22</v>
      </c>
      <c r="G5102" t="s">
        <v>13</v>
      </c>
      <c r="H5102" t="s">
        <v>40</v>
      </c>
      <c r="I5102" t="s">
        <v>20</v>
      </c>
      <c r="J5102" t="s">
        <v>48</v>
      </c>
      <c r="K5102" t="s">
        <v>25</v>
      </c>
      <c r="L5102" t="s">
        <v>257</v>
      </c>
      <c r="M5102" t="s">
        <v>38</v>
      </c>
      <c r="N5102" s="1">
        <v>12490998.24</v>
      </c>
      <c r="O5102" s="1">
        <v>4448552.63</v>
      </c>
    </row>
    <row r="5103" spans="1:15" x14ac:dyDescent="0.25">
      <c r="A5103" s="2">
        <v>45116.850069444445</v>
      </c>
      <c r="B5103">
        <f t="shared" si="158"/>
        <v>9</v>
      </c>
      <c r="C5103">
        <f t="shared" si="159"/>
        <v>7</v>
      </c>
      <c r="D5103" s="2">
        <f>DATE(2023,KB_s[[#This Row],[Monat]],KB_s[[#This Row],[Tag]])</f>
        <v>45116</v>
      </c>
      <c r="E5103" s="3">
        <f>WEEKNUM(KB_s[[#This Row],[kill_datetime]],2)</f>
        <v>28</v>
      </c>
      <c r="F5103" t="s">
        <v>244</v>
      </c>
      <c r="G5103" t="s">
        <v>13</v>
      </c>
      <c r="H5103" t="s">
        <v>40</v>
      </c>
      <c r="I5103" t="s">
        <v>20</v>
      </c>
      <c r="J5103" t="s">
        <v>48</v>
      </c>
      <c r="K5103" t="s">
        <v>25</v>
      </c>
      <c r="L5103" t="s">
        <v>257</v>
      </c>
      <c r="M5103" t="s">
        <v>38</v>
      </c>
      <c r="N5103" s="1">
        <v>15371224.619999999</v>
      </c>
      <c r="O5103" s="1">
        <v>5042493.71</v>
      </c>
    </row>
    <row r="5104" spans="1:15" x14ac:dyDescent="0.25">
      <c r="A5104" s="2">
        <v>45116.852222222224</v>
      </c>
      <c r="B5104">
        <f t="shared" si="158"/>
        <v>9</v>
      </c>
      <c r="C5104">
        <f t="shared" si="159"/>
        <v>7</v>
      </c>
      <c r="D5104" s="2">
        <f>DATE(2023,KB_s[[#This Row],[Monat]],KB_s[[#This Row],[Tag]])</f>
        <v>45116</v>
      </c>
      <c r="E5104" s="3">
        <f>WEEKNUM(KB_s[[#This Row],[kill_datetime]],2)</f>
        <v>28</v>
      </c>
      <c r="F5104" t="s">
        <v>198</v>
      </c>
      <c r="G5104" t="s">
        <v>20</v>
      </c>
      <c r="H5104" t="s">
        <v>76</v>
      </c>
      <c r="I5104" t="s">
        <v>13</v>
      </c>
      <c r="J5104" t="s">
        <v>73</v>
      </c>
      <c r="K5104" t="s">
        <v>32</v>
      </c>
      <c r="L5104" t="s">
        <v>257</v>
      </c>
      <c r="M5104" t="s">
        <v>38</v>
      </c>
      <c r="N5104" s="1">
        <v>31129394.539999999</v>
      </c>
      <c r="O5104" s="1">
        <v>17651429.75</v>
      </c>
    </row>
    <row r="5105" spans="1:15" x14ac:dyDescent="0.25">
      <c r="A5105" s="2">
        <v>45116.858414351853</v>
      </c>
      <c r="B5105">
        <f t="shared" si="158"/>
        <v>9</v>
      </c>
      <c r="C5105">
        <f t="shared" si="159"/>
        <v>7</v>
      </c>
      <c r="D5105" s="2">
        <f>DATE(2023,KB_s[[#This Row],[Monat]],KB_s[[#This Row],[Tag]])</f>
        <v>45116</v>
      </c>
      <c r="E5105" s="3">
        <f>WEEKNUM(KB_s[[#This Row],[kill_datetime]],2)</f>
        <v>28</v>
      </c>
      <c r="F5105" t="s">
        <v>172</v>
      </c>
      <c r="G5105" t="s">
        <v>13</v>
      </c>
      <c r="H5105" t="s">
        <v>40</v>
      </c>
      <c r="I5105" t="s">
        <v>20</v>
      </c>
      <c r="J5105" t="s">
        <v>111</v>
      </c>
      <c r="K5105" t="s">
        <v>25</v>
      </c>
      <c r="L5105" t="s">
        <v>257</v>
      </c>
      <c r="M5105" t="s">
        <v>38</v>
      </c>
      <c r="N5105" s="1">
        <v>10019578.02</v>
      </c>
      <c r="O5105" s="1">
        <v>4376104.45</v>
      </c>
    </row>
    <row r="5106" spans="1:15" x14ac:dyDescent="0.25">
      <c r="A5106" s="2">
        <v>45116.861562500002</v>
      </c>
      <c r="B5106">
        <f t="shared" si="158"/>
        <v>9</v>
      </c>
      <c r="C5106">
        <f t="shared" si="159"/>
        <v>7</v>
      </c>
      <c r="D5106" s="2">
        <f>DATE(2023,KB_s[[#This Row],[Monat]],KB_s[[#This Row],[Tag]])</f>
        <v>45116</v>
      </c>
      <c r="E5106" s="3">
        <f>WEEKNUM(KB_s[[#This Row],[kill_datetime]],2)</f>
        <v>28</v>
      </c>
      <c r="F5106" t="s">
        <v>22</v>
      </c>
      <c r="G5106" t="s">
        <v>13</v>
      </c>
      <c r="H5106" t="s">
        <v>438</v>
      </c>
      <c r="I5106" t="s">
        <v>20</v>
      </c>
      <c r="J5106" t="s">
        <v>56</v>
      </c>
      <c r="K5106" t="s">
        <v>17</v>
      </c>
      <c r="L5106" t="s">
        <v>257</v>
      </c>
      <c r="M5106" t="s">
        <v>38</v>
      </c>
      <c r="N5106" s="1">
        <v>891405.6</v>
      </c>
      <c r="O5106" s="1">
        <v>686048.26</v>
      </c>
    </row>
    <row r="5107" spans="1:15" x14ac:dyDescent="0.25">
      <c r="A5107" s="2">
        <v>45116.861678240741</v>
      </c>
      <c r="B5107">
        <f t="shared" si="158"/>
        <v>9</v>
      </c>
      <c r="C5107">
        <f t="shared" si="159"/>
        <v>7</v>
      </c>
      <c r="D5107" s="2">
        <f>DATE(2023,KB_s[[#This Row],[Monat]],KB_s[[#This Row],[Tag]])</f>
        <v>45116</v>
      </c>
      <c r="E5107" s="3">
        <f>WEEKNUM(KB_s[[#This Row],[kill_datetime]],2)</f>
        <v>28</v>
      </c>
      <c r="F5107" t="s">
        <v>245</v>
      </c>
      <c r="G5107" t="s">
        <v>13</v>
      </c>
      <c r="H5107" t="s">
        <v>198</v>
      </c>
      <c r="I5107" t="s">
        <v>20</v>
      </c>
      <c r="J5107" t="s">
        <v>90</v>
      </c>
      <c r="K5107" t="s">
        <v>36</v>
      </c>
      <c r="L5107" t="s">
        <v>257</v>
      </c>
      <c r="M5107" t="s">
        <v>38</v>
      </c>
      <c r="N5107" s="1">
        <v>69586399.340000004</v>
      </c>
      <c r="O5107" s="1">
        <v>54934982.25</v>
      </c>
    </row>
    <row r="5108" spans="1:15" x14ac:dyDescent="0.25">
      <c r="A5108" s="2">
        <v>45116.86859953704</v>
      </c>
      <c r="B5108">
        <f t="shared" si="158"/>
        <v>9</v>
      </c>
      <c r="C5108">
        <f t="shared" si="159"/>
        <v>7</v>
      </c>
      <c r="D5108" s="2">
        <f>DATE(2023,KB_s[[#This Row],[Monat]],KB_s[[#This Row],[Tag]])</f>
        <v>45116</v>
      </c>
      <c r="E5108" s="3">
        <f>WEEKNUM(KB_s[[#This Row],[kill_datetime]],2)</f>
        <v>28</v>
      </c>
      <c r="F5108" t="s">
        <v>244</v>
      </c>
      <c r="G5108" t="s">
        <v>13</v>
      </c>
      <c r="H5108" t="s">
        <v>40</v>
      </c>
      <c r="I5108" t="s">
        <v>20</v>
      </c>
      <c r="J5108" t="s">
        <v>56</v>
      </c>
      <c r="K5108" t="s">
        <v>17</v>
      </c>
      <c r="L5108" t="s">
        <v>257</v>
      </c>
      <c r="M5108" t="s">
        <v>38</v>
      </c>
      <c r="N5108" s="1">
        <v>7330028.1500000004</v>
      </c>
      <c r="O5108" s="1">
        <v>3230795.63</v>
      </c>
    </row>
    <row r="5109" spans="1:15" x14ac:dyDescent="0.25">
      <c r="A5109" s="2">
        <v>45116.872407407405</v>
      </c>
      <c r="B5109">
        <f t="shared" si="158"/>
        <v>9</v>
      </c>
      <c r="C5109">
        <f t="shared" si="159"/>
        <v>7</v>
      </c>
      <c r="D5109" s="2">
        <f>DATE(2023,KB_s[[#This Row],[Monat]],KB_s[[#This Row],[Tag]])</f>
        <v>45116</v>
      </c>
      <c r="E5109" s="3">
        <f>WEEKNUM(KB_s[[#This Row],[kill_datetime]],2)</f>
        <v>28</v>
      </c>
      <c r="F5109" t="s">
        <v>12</v>
      </c>
      <c r="G5109" t="s">
        <v>13</v>
      </c>
      <c r="H5109" t="s">
        <v>198</v>
      </c>
      <c r="I5109" t="s">
        <v>20</v>
      </c>
      <c r="J5109" t="s">
        <v>90</v>
      </c>
      <c r="K5109" t="s">
        <v>36</v>
      </c>
      <c r="L5109" t="s">
        <v>257</v>
      </c>
      <c r="M5109" t="s">
        <v>38</v>
      </c>
      <c r="N5109" s="1">
        <v>67624244.739999995</v>
      </c>
      <c r="O5109" s="1">
        <v>51651836.340000004</v>
      </c>
    </row>
    <row r="5110" spans="1:15" x14ac:dyDescent="0.25">
      <c r="A5110" s="2">
        <v>45116.877650462964</v>
      </c>
      <c r="B5110">
        <f t="shared" si="158"/>
        <v>9</v>
      </c>
      <c r="C5110">
        <f t="shared" si="159"/>
        <v>7</v>
      </c>
      <c r="D5110" s="2">
        <f>DATE(2023,KB_s[[#This Row],[Monat]],KB_s[[#This Row],[Tag]])</f>
        <v>45116</v>
      </c>
      <c r="E5110" s="3">
        <f>WEEKNUM(KB_s[[#This Row],[kill_datetime]],2)</f>
        <v>28</v>
      </c>
      <c r="F5110" t="s">
        <v>344</v>
      </c>
      <c r="G5110" t="s">
        <v>20</v>
      </c>
      <c r="H5110" t="s">
        <v>22</v>
      </c>
      <c r="I5110" t="s">
        <v>13</v>
      </c>
      <c r="J5110" t="s">
        <v>48</v>
      </c>
      <c r="K5110" t="s">
        <v>25</v>
      </c>
      <c r="L5110" t="s">
        <v>585</v>
      </c>
      <c r="M5110" t="s">
        <v>78</v>
      </c>
      <c r="N5110" s="1">
        <v>5853164.1699999999</v>
      </c>
      <c r="O5110" s="1">
        <v>4551305.6900000004</v>
      </c>
    </row>
    <row r="5111" spans="1:15" x14ac:dyDescent="0.25">
      <c r="A5111" s="2">
        <v>45116.878865740742</v>
      </c>
      <c r="B5111">
        <f t="shared" si="158"/>
        <v>9</v>
      </c>
      <c r="C5111">
        <f t="shared" si="159"/>
        <v>7</v>
      </c>
      <c r="D5111" s="2">
        <f>DATE(2023,KB_s[[#This Row],[Monat]],KB_s[[#This Row],[Tag]])</f>
        <v>45116</v>
      </c>
      <c r="E5111" s="3">
        <f>WEEKNUM(KB_s[[#This Row],[kill_datetime]],2)</f>
        <v>28</v>
      </c>
      <c r="F5111" t="s">
        <v>509</v>
      </c>
      <c r="G5111" t="s">
        <v>13</v>
      </c>
      <c r="H5111" t="s">
        <v>40</v>
      </c>
      <c r="I5111" t="s">
        <v>20</v>
      </c>
      <c r="J5111" t="s">
        <v>56</v>
      </c>
      <c r="K5111" t="s">
        <v>17</v>
      </c>
      <c r="L5111" t="s">
        <v>257</v>
      </c>
      <c r="M5111" t="s">
        <v>38</v>
      </c>
      <c r="N5111" s="1">
        <v>7313236.4800000004</v>
      </c>
      <c r="O5111" s="1">
        <v>3500660.51</v>
      </c>
    </row>
    <row r="5112" spans="1:15" x14ac:dyDescent="0.25">
      <c r="A5112" s="2">
        <v>45116.89775462963</v>
      </c>
      <c r="B5112">
        <f t="shared" si="158"/>
        <v>9</v>
      </c>
      <c r="C5112">
        <f t="shared" si="159"/>
        <v>7</v>
      </c>
      <c r="D5112" s="2">
        <f>DATE(2023,KB_s[[#This Row],[Monat]],KB_s[[#This Row],[Tag]])</f>
        <v>45116</v>
      </c>
      <c r="E5112" s="3">
        <f>WEEKNUM(KB_s[[#This Row],[kill_datetime]],2)</f>
        <v>28</v>
      </c>
      <c r="F5112" t="s">
        <v>244</v>
      </c>
      <c r="G5112" t="s">
        <v>13</v>
      </c>
      <c r="H5112" t="s">
        <v>438</v>
      </c>
      <c r="I5112" t="s">
        <v>20</v>
      </c>
      <c r="J5112" t="s">
        <v>56</v>
      </c>
      <c r="K5112" t="s">
        <v>17</v>
      </c>
      <c r="L5112" t="s">
        <v>257</v>
      </c>
      <c r="M5112" t="s">
        <v>38</v>
      </c>
      <c r="N5112" s="1">
        <v>953537.59</v>
      </c>
      <c r="O5112" s="1">
        <v>753383.88</v>
      </c>
    </row>
    <row r="5113" spans="1:15" x14ac:dyDescent="0.25">
      <c r="A5113" s="2">
        <v>45116.914467592593</v>
      </c>
      <c r="B5113">
        <f t="shared" si="158"/>
        <v>9</v>
      </c>
      <c r="C5113">
        <f t="shared" si="159"/>
        <v>7</v>
      </c>
      <c r="D5113" s="2">
        <f>DATE(2023,KB_s[[#This Row],[Monat]],KB_s[[#This Row],[Tag]])</f>
        <v>45116</v>
      </c>
      <c r="E5113" s="3">
        <f>WEEKNUM(KB_s[[#This Row],[kill_datetime]],2)</f>
        <v>28</v>
      </c>
      <c r="F5113" t="s">
        <v>198</v>
      </c>
      <c r="G5113" t="s">
        <v>20</v>
      </c>
      <c r="H5113" t="s">
        <v>230</v>
      </c>
      <c r="I5113" t="s">
        <v>13</v>
      </c>
      <c r="J5113" t="s">
        <v>212</v>
      </c>
      <c r="K5113" t="s">
        <v>17</v>
      </c>
      <c r="L5113" t="s">
        <v>257</v>
      </c>
      <c r="M5113" t="s">
        <v>38</v>
      </c>
      <c r="N5113" s="1">
        <v>2702148.15</v>
      </c>
      <c r="O5113" s="1">
        <v>2440240.81</v>
      </c>
    </row>
    <row r="5114" spans="1:15" x14ac:dyDescent="0.25">
      <c r="A5114" s="2">
        <v>45116.947199074071</v>
      </c>
      <c r="B5114">
        <f t="shared" si="158"/>
        <v>9</v>
      </c>
      <c r="C5114">
        <f t="shared" si="159"/>
        <v>7</v>
      </c>
      <c r="D5114" s="2">
        <f>DATE(2023,KB_s[[#This Row],[Monat]],KB_s[[#This Row],[Tag]])</f>
        <v>45116</v>
      </c>
      <c r="E5114" s="3">
        <f>WEEKNUM(KB_s[[#This Row],[kill_datetime]],2)</f>
        <v>28</v>
      </c>
      <c r="F5114" t="s">
        <v>294</v>
      </c>
      <c r="G5114" t="s">
        <v>13</v>
      </c>
      <c r="H5114" t="s">
        <v>67</v>
      </c>
      <c r="I5114" t="s">
        <v>13</v>
      </c>
      <c r="J5114" t="s">
        <v>233</v>
      </c>
      <c r="K5114" t="s">
        <v>17</v>
      </c>
      <c r="L5114" t="s">
        <v>399</v>
      </c>
      <c r="M5114" t="s">
        <v>78</v>
      </c>
      <c r="N5114" s="1">
        <v>11212181.18</v>
      </c>
      <c r="O5114" s="1">
        <v>9525327.5</v>
      </c>
    </row>
    <row r="5115" spans="1:15" x14ac:dyDescent="0.25">
      <c r="A5115" s="2">
        <v>45116.951539351852</v>
      </c>
      <c r="B5115">
        <f t="shared" si="158"/>
        <v>9</v>
      </c>
      <c r="C5115">
        <f t="shared" si="159"/>
        <v>7</v>
      </c>
      <c r="D5115" s="2">
        <f>DATE(2023,KB_s[[#This Row],[Monat]],KB_s[[#This Row],[Tag]])</f>
        <v>45116</v>
      </c>
      <c r="E5115" s="3">
        <f>WEEKNUM(KB_s[[#This Row],[kill_datetime]],2)</f>
        <v>28</v>
      </c>
      <c r="F5115" t="s">
        <v>305</v>
      </c>
      <c r="G5115" t="s">
        <v>13</v>
      </c>
      <c r="H5115" t="s">
        <v>349</v>
      </c>
      <c r="I5115" t="s">
        <v>20</v>
      </c>
      <c r="J5115" t="s">
        <v>106</v>
      </c>
      <c r="K5115" t="s">
        <v>32</v>
      </c>
      <c r="L5115" t="s">
        <v>281</v>
      </c>
      <c r="M5115" t="s">
        <v>66</v>
      </c>
      <c r="N5115" s="1">
        <v>22831004.84</v>
      </c>
      <c r="O5115" s="1">
        <v>6031348.3700000001</v>
      </c>
    </row>
    <row r="5116" spans="1:15" x14ac:dyDescent="0.25">
      <c r="A5116" s="2">
        <v>45116.951817129629</v>
      </c>
      <c r="B5116">
        <f t="shared" si="158"/>
        <v>9</v>
      </c>
      <c r="C5116">
        <f t="shared" si="159"/>
        <v>7</v>
      </c>
      <c r="D5116" s="2">
        <f>DATE(2023,KB_s[[#This Row],[Monat]],KB_s[[#This Row],[Tag]])</f>
        <v>45116</v>
      </c>
      <c r="E5116" s="3">
        <f>WEEKNUM(KB_s[[#This Row],[kill_datetime]],2)</f>
        <v>28</v>
      </c>
      <c r="F5116" t="s">
        <v>57</v>
      </c>
      <c r="G5116" t="s">
        <v>13</v>
      </c>
      <c r="H5116" t="s">
        <v>349</v>
      </c>
      <c r="I5116" t="s">
        <v>20</v>
      </c>
      <c r="J5116" t="s">
        <v>139</v>
      </c>
      <c r="K5116" t="s">
        <v>32</v>
      </c>
      <c r="L5116" t="s">
        <v>281</v>
      </c>
      <c r="M5116" t="s">
        <v>66</v>
      </c>
      <c r="N5116" s="1">
        <v>13657061.76</v>
      </c>
      <c r="O5116" s="1">
        <v>4874525.92</v>
      </c>
    </row>
    <row r="5117" spans="1:15" x14ac:dyDescent="0.25">
      <c r="A5117" s="2">
        <v>45116.952256944445</v>
      </c>
      <c r="B5117">
        <f t="shared" si="158"/>
        <v>9</v>
      </c>
      <c r="C5117">
        <f t="shared" si="159"/>
        <v>7</v>
      </c>
      <c r="D5117" s="2">
        <f>DATE(2023,KB_s[[#This Row],[Monat]],KB_s[[#This Row],[Tag]])</f>
        <v>45116</v>
      </c>
      <c r="E5117" s="3">
        <f>WEEKNUM(KB_s[[#This Row],[kill_datetime]],2)</f>
        <v>28</v>
      </c>
      <c r="F5117" t="s">
        <v>82</v>
      </c>
      <c r="G5117" t="s">
        <v>20</v>
      </c>
      <c r="H5117" t="s">
        <v>305</v>
      </c>
      <c r="I5117" t="s">
        <v>13</v>
      </c>
      <c r="J5117" t="s">
        <v>106</v>
      </c>
      <c r="K5117" t="s">
        <v>32</v>
      </c>
      <c r="L5117" t="s">
        <v>281</v>
      </c>
      <c r="M5117" t="s">
        <v>66</v>
      </c>
      <c r="N5117" s="1">
        <v>23920048.170000002</v>
      </c>
      <c r="O5117" s="1">
        <v>8233724.1299999999</v>
      </c>
    </row>
    <row r="5118" spans="1:15" x14ac:dyDescent="0.25">
      <c r="A5118" s="2">
        <v>45116.952372685184</v>
      </c>
      <c r="B5118">
        <f t="shared" si="158"/>
        <v>9</v>
      </c>
      <c r="C5118">
        <f t="shared" si="159"/>
        <v>7</v>
      </c>
      <c r="D5118" s="2">
        <f>DATE(2023,KB_s[[#This Row],[Monat]],KB_s[[#This Row],[Tag]])</f>
        <v>45116</v>
      </c>
      <c r="E5118" s="3">
        <f>WEEKNUM(KB_s[[#This Row],[kill_datetime]],2)</f>
        <v>28</v>
      </c>
      <c r="F5118" t="s">
        <v>82</v>
      </c>
      <c r="G5118" t="s">
        <v>20</v>
      </c>
      <c r="H5118" t="s">
        <v>305</v>
      </c>
      <c r="I5118" t="s">
        <v>13</v>
      </c>
      <c r="J5118" t="s">
        <v>106</v>
      </c>
      <c r="K5118" t="s">
        <v>32</v>
      </c>
      <c r="L5118" t="s">
        <v>281</v>
      </c>
      <c r="M5118" t="s">
        <v>66</v>
      </c>
      <c r="N5118" s="1">
        <v>23250909.66</v>
      </c>
      <c r="O5118" s="1">
        <v>9395786.3599999994</v>
      </c>
    </row>
    <row r="5119" spans="1:15" x14ac:dyDescent="0.25">
      <c r="A5119" s="2">
        <v>45116.952627314815</v>
      </c>
      <c r="B5119">
        <f t="shared" si="158"/>
        <v>9</v>
      </c>
      <c r="C5119">
        <f t="shared" si="159"/>
        <v>7</v>
      </c>
      <c r="D5119" s="2">
        <f>DATE(2023,KB_s[[#This Row],[Monat]],KB_s[[#This Row],[Tag]])</f>
        <v>45116</v>
      </c>
      <c r="E5119" s="3">
        <f>WEEKNUM(KB_s[[#This Row],[kill_datetime]],2)</f>
        <v>28</v>
      </c>
      <c r="F5119" t="s">
        <v>82</v>
      </c>
      <c r="G5119" t="s">
        <v>20</v>
      </c>
      <c r="H5119" t="s">
        <v>57</v>
      </c>
      <c r="I5119" t="s">
        <v>13</v>
      </c>
      <c r="J5119" t="s">
        <v>106</v>
      </c>
      <c r="K5119" t="s">
        <v>32</v>
      </c>
      <c r="L5119" t="s">
        <v>281</v>
      </c>
      <c r="M5119" t="s">
        <v>66</v>
      </c>
      <c r="N5119" s="1">
        <v>23746480.510000002</v>
      </c>
      <c r="O5119" s="1">
        <v>10668647.939999999</v>
      </c>
    </row>
    <row r="5120" spans="1:15" x14ac:dyDescent="0.25">
      <c r="A5120" s="2">
        <v>45116.963969907411</v>
      </c>
      <c r="B5120">
        <f t="shared" si="158"/>
        <v>9</v>
      </c>
      <c r="C5120">
        <f t="shared" si="159"/>
        <v>7</v>
      </c>
      <c r="D5120" s="2">
        <f>DATE(2023,KB_s[[#This Row],[Monat]],KB_s[[#This Row],[Tag]])</f>
        <v>45116</v>
      </c>
      <c r="E5120" s="3">
        <f>WEEKNUM(KB_s[[#This Row],[kill_datetime]],2)</f>
        <v>28</v>
      </c>
      <c r="F5120" t="s">
        <v>602</v>
      </c>
      <c r="G5120" t="s">
        <v>13</v>
      </c>
      <c r="H5120" t="s">
        <v>198</v>
      </c>
      <c r="I5120" t="s">
        <v>20</v>
      </c>
      <c r="J5120" t="s">
        <v>80</v>
      </c>
      <c r="K5120" t="s">
        <v>36</v>
      </c>
      <c r="L5120" t="s">
        <v>257</v>
      </c>
      <c r="M5120" t="s">
        <v>38</v>
      </c>
      <c r="N5120" s="1">
        <v>81743739.650000006</v>
      </c>
      <c r="O5120" s="1">
        <v>63635783.039999999</v>
      </c>
    </row>
    <row r="5121" spans="1:15" x14ac:dyDescent="0.25">
      <c r="A5121" s="2">
        <v>45116.971238425926</v>
      </c>
      <c r="B5121">
        <f t="shared" si="158"/>
        <v>9</v>
      </c>
      <c r="C5121">
        <f t="shared" si="159"/>
        <v>7</v>
      </c>
      <c r="D5121" s="2">
        <f>DATE(2023,KB_s[[#This Row],[Monat]],KB_s[[#This Row],[Tag]])</f>
        <v>45116</v>
      </c>
      <c r="E5121" s="3">
        <f>WEEKNUM(KB_s[[#This Row],[kill_datetime]],2)</f>
        <v>28</v>
      </c>
      <c r="F5121" t="s">
        <v>244</v>
      </c>
      <c r="G5121" t="s">
        <v>13</v>
      </c>
      <c r="H5121" t="s">
        <v>447</v>
      </c>
      <c r="I5121" t="s">
        <v>20</v>
      </c>
      <c r="J5121" t="s">
        <v>212</v>
      </c>
      <c r="K5121" t="s">
        <v>17</v>
      </c>
      <c r="L5121" t="s">
        <v>257</v>
      </c>
      <c r="M5121" t="s">
        <v>38</v>
      </c>
      <c r="N5121" s="1">
        <v>6808959.8200000003</v>
      </c>
      <c r="O5121" s="1">
        <v>1246068.3999999999</v>
      </c>
    </row>
    <row r="5122" spans="1:15" x14ac:dyDescent="0.25">
      <c r="A5122" s="2">
        <v>45116.972500000003</v>
      </c>
      <c r="B5122">
        <f t="shared" ref="B5122:B5185" si="160">DAY(A5122)</f>
        <v>9</v>
      </c>
      <c r="C5122">
        <f t="shared" ref="C5122:C5185" si="161">MONTH(A5122)</f>
        <v>7</v>
      </c>
      <c r="D5122" s="2">
        <f>DATE(2023,KB_s[[#This Row],[Monat]],KB_s[[#This Row],[Tag]])</f>
        <v>45116</v>
      </c>
      <c r="E5122" s="3">
        <f>WEEKNUM(KB_s[[#This Row],[kill_datetime]],2)</f>
        <v>28</v>
      </c>
      <c r="F5122" t="s">
        <v>244</v>
      </c>
      <c r="G5122" t="s">
        <v>13</v>
      </c>
      <c r="H5122" t="s">
        <v>447</v>
      </c>
      <c r="I5122" t="s">
        <v>20</v>
      </c>
      <c r="J5122" t="s">
        <v>212</v>
      </c>
      <c r="K5122" t="s">
        <v>17</v>
      </c>
      <c r="L5122" t="s">
        <v>257</v>
      </c>
      <c r="M5122" t="s">
        <v>38</v>
      </c>
      <c r="N5122" s="1">
        <v>6808959.8200000003</v>
      </c>
      <c r="O5122" s="1">
        <v>1021729.56</v>
      </c>
    </row>
    <row r="5123" spans="1:15" x14ac:dyDescent="0.25">
      <c r="A5123" s="2">
        <v>45117.005497685182</v>
      </c>
      <c r="B5123">
        <f t="shared" si="160"/>
        <v>10</v>
      </c>
      <c r="C5123">
        <f t="shared" si="161"/>
        <v>7</v>
      </c>
      <c r="D5123" s="2">
        <f>DATE(2023,KB_s[[#This Row],[Monat]],KB_s[[#This Row],[Tag]])</f>
        <v>45117</v>
      </c>
      <c r="E5123" s="3">
        <f>WEEKNUM(KB_s[[#This Row],[kill_datetime]],2)</f>
        <v>29</v>
      </c>
      <c r="F5123" t="s">
        <v>198</v>
      </c>
      <c r="G5123" t="s">
        <v>20</v>
      </c>
      <c r="H5123" t="s">
        <v>76</v>
      </c>
      <c r="I5123" t="s">
        <v>13</v>
      </c>
      <c r="J5123" t="s">
        <v>85</v>
      </c>
      <c r="K5123" t="s">
        <v>36</v>
      </c>
      <c r="L5123" t="s">
        <v>257</v>
      </c>
      <c r="M5123" t="s">
        <v>38</v>
      </c>
      <c r="N5123" s="1">
        <v>71992744.359999999</v>
      </c>
      <c r="O5123" s="1">
        <v>56567402.170000002</v>
      </c>
    </row>
    <row r="5124" spans="1:15" x14ac:dyDescent="0.25">
      <c r="A5124" s="2">
        <v>45117.028402777774</v>
      </c>
      <c r="B5124">
        <f t="shared" si="160"/>
        <v>10</v>
      </c>
      <c r="C5124">
        <f t="shared" si="161"/>
        <v>7</v>
      </c>
      <c r="D5124" s="2">
        <f>DATE(2023,KB_s[[#This Row],[Monat]],KB_s[[#This Row],[Tag]])</f>
        <v>45117</v>
      </c>
      <c r="E5124" s="3">
        <f>WEEKNUM(KB_s[[#This Row],[kill_datetime]],2)</f>
        <v>29</v>
      </c>
      <c r="F5124" t="s">
        <v>198</v>
      </c>
      <c r="G5124" t="s">
        <v>20</v>
      </c>
      <c r="H5124" t="s">
        <v>231</v>
      </c>
      <c r="I5124" t="s">
        <v>13</v>
      </c>
      <c r="J5124" t="s">
        <v>90</v>
      </c>
      <c r="K5124" t="s">
        <v>36</v>
      </c>
      <c r="L5124" t="s">
        <v>257</v>
      </c>
      <c r="M5124" t="s">
        <v>38</v>
      </c>
      <c r="N5124" s="1">
        <v>52008856.659999996</v>
      </c>
      <c r="O5124" s="1">
        <v>36518213.5</v>
      </c>
    </row>
    <row r="5125" spans="1:15" x14ac:dyDescent="0.25">
      <c r="A5125" s="2">
        <v>45117.029826388891</v>
      </c>
      <c r="B5125">
        <f t="shared" si="160"/>
        <v>10</v>
      </c>
      <c r="C5125">
        <f t="shared" si="161"/>
        <v>7</v>
      </c>
      <c r="D5125" s="2">
        <f>DATE(2023,KB_s[[#This Row],[Monat]],KB_s[[#This Row],[Tag]])</f>
        <v>45117</v>
      </c>
      <c r="E5125" s="3">
        <f>WEEKNUM(KB_s[[#This Row],[kill_datetime]],2)</f>
        <v>29</v>
      </c>
      <c r="F5125" t="s">
        <v>231</v>
      </c>
      <c r="G5125" t="s">
        <v>13</v>
      </c>
      <c r="H5125" t="s">
        <v>23</v>
      </c>
      <c r="I5125" t="s">
        <v>20</v>
      </c>
      <c r="J5125" t="s">
        <v>80</v>
      </c>
      <c r="K5125" t="s">
        <v>36</v>
      </c>
      <c r="L5125" t="s">
        <v>257</v>
      </c>
      <c r="M5125" t="s">
        <v>38</v>
      </c>
      <c r="N5125" s="1">
        <v>64180916.600000001</v>
      </c>
      <c r="O5125" s="1">
        <v>46131836.350000001</v>
      </c>
    </row>
    <row r="5126" spans="1:15" x14ac:dyDescent="0.25">
      <c r="A5126" s="2">
        <v>45117.032175925924</v>
      </c>
      <c r="B5126">
        <f t="shared" si="160"/>
        <v>10</v>
      </c>
      <c r="C5126">
        <f t="shared" si="161"/>
        <v>7</v>
      </c>
      <c r="D5126" s="2">
        <f>DATE(2023,KB_s[[#This Row],[Monat]],KB_s[[#This Row],[Tag]])</f>
        <v>45117</v>
      </c>
      <c r="E5126" s="3">
        <f>WEEKNUM(KB_s[[#This Row],[kill_datetime]],2)</f>
        <v>29</v>
      </c>
      <c r="F5126" t="s">
        <v>273</v>
      </c>
      <c r="G5126" t="s">
        <v>13</v>
      </c>
      <c r="H5126" t="s">
        <v>438</v>
      </c>
      <c r="I5126" t="s">
        <v>20</v>
      </c>
      <c r="J5126" t="s">
        <v>56</v>
      </c>
      <c r="K5126" t="s">
        <v>17</v>
      </c>
      <c r="L5126" t="s">
        <v>257</v>
      </c>
      <c r="M5126" t="s">
        <v>38</v>
      </c>
      <c r="N5126" s="1">
        <v>953537.59</v>
      </c>
      <c r="O5126" s="1">
        <v>778563.17</v>
      </c>
    </row>
    <row r="5127" spans="1:15" x14ac:dyDescent="0.25">
      <c r="A5127" s="2">
        <v>45117.032777777778</v>
      </c>
      <c r="B5127">
        <f t="shared" si="160"/>
        <v>10</v>
      </c>
      <c r="C5127">
        <f t="shared" si="161"/>
        <v>7</v>
      </c>
      <c r="D5127" s="2">
        <f>DATE(2023,KB_s[[#This Row],[Monat]],KB_s[[#This Row],[Tag]])</f>
        <v>45117</v>
      </c>
      <c r="E5127" s="3">
        <f>WEEKNUM(KB_s[[#This Row],[kill_datetime]],2)</f>
        <v>29</v>
      </c>
      <c r="F5127" t="s">
        <v>198</v>
      </c>
      <c r="G5127" t="s">
        <v>20</v>
      </c>
      <c r="H5127" t="s">
        <v>341</v>
      </c>
      <c r="I5127" t="s">
        <v>27</v>
      </c>
      <c r="J5127" t="s">
        <v>31</v>
      </c>
      <c r="K5127" t="s">
        <v>32</v>
      </c>
      <c r="L5127" t="s">
        <v>257</v>
      </c>
      <c r="M5127" t="s">
        <v>38</v>
      </c>
      <c r="N5127" s="1">
        <v>54652851.18</v>
      </c>
      <c r="O5127" s="1">
        <v>37076964.729999997</v>
      </c>
    </row>
    <row r="5128" spans="1:15" x14ac:dyDescent="0.25">
      <c r="A5128" s="2">
        <v>45117.034745370373</v>
      </c>
      <c r="B5128">
        <f t="shared" si="160"/>
        <v>10</v>
      </c>
      <c r="C5128">
        <f t="shared" si="161"/>
        <v>7</v>
      </c>
      <c r="D5128" s="2">
        <f>DATE(2023,KB_s[[#This Row],[Monat]],KB_s[[#This Row],[Tag]])</f>
        <v>45117</v>
      </c>
      <c r="E5128" s="3">
        <f>WEEKNUM(KB_s[[#This Row],[kill_datetime]],2)</f>
        <v>29</v>
      </c>
      <c r="F5128" t="s">
        <v>61</v>
      </c>
      <c r="G5128" t="s">
        <v>60</v>
      </c>
      <c r="H5128" t="s">
        <v>76</v>
      </c>
      <c r="I5128" t="s">
        <v>13</v>
      </c>
      <c r="J5128" t="s">
        <v>31</v>
      </c>
      <c r="K5128" t="s">
        <v>32</v>
      </c>
      <c r="L5128" t="s">
        <v>320</v>
      </c>
      <c r="M5128" t="s">
        <v>78</v>
      </c>
      <c r="N5128" s="1">
        <v>65902879.509999998</v>
      </c>
      <c r="O5128" s="1">
        <v>50895826.950000003</v>
      </c>
    </row>
    <row r="5129" spans="1:15" x14ac:dyDescent="0.25">
      <c r="A5129" s="2">
        <v>45117.035451388889</v>
      </c>
      <c r="B5129">
        <f t="shared" si="160"/>
        <v>10</v>
      </c>
      <c r="C5129">
        <f t="shared" si="161"/>
        <v>7</v>
      </c>
      <c r="D5129" s="2">
        <f>DATE(2023,KB_s[[#This Row],[Monat]],KB_s[[#This Row],[Tag]])</f>
        <v>45117</v>
      </c>
      <c r="E5129" s="3">
        <f>WEEKNUM(KB_s[[#This Row],[kill_datetime]],2)</f>
        <v>29</v>
      </c>
      <c r="F5129" t="s">
        <v>61</v>
      </c>
      <c r="G5129" t="s">
        <v>60</v>
      </c>
      <c r="H5129" t="s">
        <v>67</v>
      </c>
      <c r="I5129" t="s">
        <v>13</v>
      </c>
      <c r="J5129" t="s">
        <v>139</v>
      </c>
      <c r="K5129" t="s">
        <v>32</v>
      </c>
      <c r="L5129" t="s">
        <v>320</v>
      </c>
      <c r="M5129" t="s">
        <v>78</v>
      </c>
      <c r="N5129" s="1">
        <v>17727716.920000002</v>
      </c>
      <c r="O5129" s="1">
        <v>6876874.4199999999</v>
      </c>
    </row>
    <row r="5130" spans="1:15" x14ac:dyDescent="0.25">
      <c r="A5130" s="2">
        <v>45117.037719907406</v>
      </c>
      <c r="B5130">
        <f t="shared" si="160"/>
        <v>10</v>
      </c>
      <c r="C5130">
        <f t="shared" si="161"/>
        <v>7</v>
      </c>
      <c r="D5130" s="2">
        <f>DATE(2023,KB_s[[#This Row],[Monat]],KB_s[[#This Row],[Tag]])</f>
        <v>45117</v>
      </c>
      <c r="E5130" s="3">
        <f>WEEKNUM(KB_s[[#This Row],[kill_datetime]],2)</f>
        <v>29</v>
      </c>
      <c r="F5130" t="s">
        <v>41</v>
      </c>
      <c r="G5130" t="s">
        <v>13</v>
      </c>
      <c r="H5130" t="s">
        <v>61</v>
      </c>
      <c r="I5130" t="s">
        <v>60</v>
      </c>
      <c r="J5130" t="s">
        <v>98</v>
      </c>
      <c r="K5130" t="s">
        <v>52</v>
      </c>
      <c r="L5130" t="s">
        <v>320</v>
      </c>
      <c r="M5130" t="s">
        <v>78</v>
      </c>
      <c r="N5130" s="1">
        <v>256151539.52000001</v>
      </c>
      <c r="O5130" s="1">
        <v>203601677.84</v>
      </c>
    </row>
    <row r="5131" spans="1:15" x14ac:dyDescent="0.25">
      <c r="A5131" s="2">
        <v>45117.038576388892</v>
      </c>
      <c r="B5131">
        <f t="shared" si="160"/>
        <v>10</v>
      </c>
      <c r="C5131">
        <f t="shared" si="161"/>
        <v>7</v>
      </c>
      <c r="D5131" s="2">
        <f>DATE(2023,KB_s[[#This Row],[Monat]],KB_s[[#This Row],[Tag]])</f>
        <v>45117</v>
      </c>
      <c r="E5131" s="3">
        <f>WEEKNUM(KB_s[[#This Row],[kill_datetime]],2)</f>
        <v>29</v>
      </c>
      <c r="F5131" t="s">
        <v>22</v>
      </c>
      <c r="G5131" t="s">
        <v>13</v>
      </c>
      <c r="H5131" t="s">
        <v>61</v>
      </c>
      <c r="I5131" t="s">
        <v>60</v>
      </c>
      <c r="J5131" t="s">
        <v>98</v>
      </c>
      <c r="K5131" t="s">
        <v>52</v>
      </c>
      <c r="L5131" t="s">
        <v>320</v>
      </c>
      <c r="M5131" t="s">
        <v>78</v>
      </c>
      <c r="N5131" s="1">
        <v>202866614.11000001</v>
      </c>
      <c r="O5131" s="1">
        <v>184044089.38</v>
      </c>
    </row>
    <row r="5132" spans="1:15" x14ac:dyDescent="0.25">
      <c r="A5132" s="2">
        <v>45117.038657407407</v>
      </c>
      <c r="B5132">
        <f t="shared" si="160"/>
        <v>10</v>
      </c>
      <c r="C5132">
        <f t="shared" si="161"/>
        <v>7</v>
      </c>
      <c r="D5132" s="2">
        <f>DATE(2023,KB_s[[#This Row],[Monat]],KB_s[[#This Row],[Tag]])</f>
        <v>45117</v>
      </c>
      <c r="E5132" s="3">
        <f>WEEKNUM(KB_s[[#This Row],[kill_datetime]],2)</f>
        <v>29</v>
      </c>
      <c r="F5132" t="s">
        <v>61</v>
      </c>
      <c r="G5132" t="s">
        <v>60</v>
      </c>
      <c r="H5132" t="s">
        <v>245</v>
      </c>
      <c r="I5132" t="s">
        <v>13</v>
      </c>
      <c r="J5132" t="s">
        <v>134</v>
      </c>
      <c r="K5132" t="s">
        <v>32</v>
      </c>
      <c r="L5132" t="s">
        <v>320</v>
      </c>
      <c r="M5132" t="s">
        <v>78</v>
      </c>
      <c r="N5132" s="1">
        <v>24289452.93</v>
      </c>
      <c r="O5132" s="1">
        <v>15028657.16</v>
      </c>
    </row>
    <row r="5133" spans="1:15" x14ac:dyDescent="0.25">
      <c r="A5133" s="2">
        <v>45117.039895833332</v>
      </c>
      <c r="B5133">
        <f t="shared" si="160"/>
        <v>10</v>
      </c>
      <c r="C5133">
        <f t="shared" si="161"/>
        <v>7</v>
      </c>
      <c r="D5133" s="2">
        <f>DATE(2023,KB_s[[#This Row],[Monat]],KB_s[[#This Row],[Tag]])</f>
        <v>45117</v>
      </c>
      <c r="E5133" s="3">
        <f>WEEKNUM(KB_s[[#This Row],[kill_datetime]],2)</f>
        <v>29</v>
      </c>
      <c r="F5133" t="s">
        <v>70</v>
      </c>
      <c r="G5133" t="s">
        <v>13</v>
      </c>
      <c r="H5133" t="s">
        <v>61</v>
      </c>
      <c r="I5133" t="s">
        <v>60</v>
      </c>
      <c r="J5133" t="s">
        <v>134</v>
      </c>
      <c r="K5133" t="s">
        <v>32</v>
      </c>
      <c r="L5133" t="s">
        <v>320</v>
      </c>
      <c r="M5133" t="s">
        <v>78</v>
      </c>
      <c r="N5133" s="1">
        <v>83489636.859999999</v>
      </c>
      <c r="O5133" s="1">
        <v>77893451.680000007</v>
      </c>
    </row>
    <row r="5134" spans="1:15" x14ac:dyDescent="0.25">
      <c r="A5134" s="2">
        <v>45117.064745370371</v>
      </c>
      <c r="B5134">
        <f t="shared" si="160"/>
        <v>10</v>
      </c>
      <c r="C5134">
        <f t="shared" si="161"/>
        <v>7</v>
      </c>
      <c r="D5134" s="2">
        <f>DATE(2023,KB_s[[#This Row],[Monat]],KB_s[[#This Row],[Tag]])</f>
        <v>45117</v>
      </c>
      <c r="E5134" s="3">
        <f>WEEKNUM(KB_s[[#This Row],[kill_datetime]],2)</f>
        <v>29</v>
      </c>
      <c r="F5134" t="s">
        <v>22</v>
      </c>
      <c r="G5134" t="s">
        <v>13</v>
      </c>
      <c r="H5134" t="s">
        <v>544</v>
      </c>
      <c r="I5134" t="s">
        <v>20</v>
      </c>
      <c r="J5134" t="s">
        <v>90</v>
      </c>
      <c r="K5134" t="s">
        <v>36</v>
      </c>
      <c r="L5134" t="s">
        <v>84</v>
      </c>
      <c r="M5134" t="s">
        <v>38</v>
      </c>
      <c r="N5134" s="1">
        <v>59699012.780000001</v>
      </c>
      <c r="O5134" s="1">
        <v>38251403.740000002</v>
      </c>
    </row>
    <row r="5135" spans="1:15" x14ac:dyDescent="0.25">
      <c r="A5135" s="2">
        <v>45117.077638888892</v>
      </c>
      <c r="B5135">
        <f t="shared" si="160"/>
        <v>10</v>
      </c>
      <c r="C5135">
        <f t="shared" si="161"/>
        <v>7</v>
      </c>
      <c r="D5135" s="2">
        <f>DATE(2023,KB_s[[#This Row],[Monat]],KB_s[[#This Row],[Tag]])</f>
        <v>45117</v>
      </c>
      <c r="E5135" s="3">
        <f>WEEKNUM(KB_s[[#This Row],[kill_datetime]],2)</f>
        <v>29</v>
      </c>
      <c r="F5135" t="s">
        <v>231</v>
      </c>
      <c r="G5135" t="s">
        <v>13</v>
      </c>
      <c r="H5135" t="s">
        <v>72</v>
      </c>
      <c r="I5135" t="s">
        <v>20</v>
      </c>
      <c r="J5135" t="s">
        <v>80</v>
      </c>
      <c r="K5135" t="s">
        <v>36</v>
      </c>
      <c r="L5135" t="s">
        <v>257</v>
      </c>
      <c r="M5135" t="s">
        <v>38</v>
      </c>
      <c r="N5135" s="1">
        <v>68876552.379999995</v>
      </c>
      <c r="O5135" s="1">
        <v>53500228.469999999</v>
      </c>
    </row>
    <row r="5136" spans="1:15" x14ac:dyDescent="0.25">
      <c r="A5136" s="2">
        <v>45117.078344907408</v>
      </c>
      <c r="B5136">
        <f t="shared" si="160"/>
        <v>10</v>
      </c>
      <c r="C5136">
        <f t="shared" si="161"/>
        <v>7</v>
      </c>
      <c r="D5136" s="2">
        <f>DATE(2023,KB_s[[#This Row],[Monat]],KB_s[[#This Row],[Tag]])</f>
        <v>45117</v>
      </c>
      <c r="E5136" s="3">
        <f>WEEKNUM(KB_s[[#This Row],[kill_datetime]],2)</f>
        <v>29</v>
      </c>
      <c r="F5136" t="s">
        <v>23</v>
      </c>
      <c r="G5136" t="s">
        <v>20</v>
      </c>
      <c r="H5136" t="s">
        <v>393</v>
      </c>
      <c r="I5136" t="s">
        <v>13</v>
      </c>
      <c r="J5136" t="s">
        <v>443</v>
      </c>
      <c r="K5136" t="s">
        <v>52</v>
      </c>
      <c r="L5136" t="s">
        <v>107</v>
      </c>
      <c r="M5136" t="s">
        <v>78</v>
      </c>
      <c r="N5136" s="1">
        <v>1465648339.3499999</v>
      </c>
      <c r="O5136" s="1">
        <v>1204674582.8099999</v>
      </c>
    </row>
    <row r="5137" spans="1:15" x14ac:dyDescent="0.25">
      <c r="A5137" s="2">
        <v>45117.078634259262</v>
      </c>
      <c r="B5137">
        <f t="shared" si="160"/>
        <v>10</v>
      </c>
      <c r="C5137">
        <f t="shared" si="161"/>
        <v>7</v>
      </c>
      <c r="D5137" s="2">
        <f>DATE(2023,KB_s[[#This Row],[Monat]],KB_s[[#This Row],[Tag]])</f>
        <v>45117</v>
      </c>
      <c r="E5137" s="3">
        <f>WEEKNUM(KB_s[[#This Row],[kill_datetime]],2)</f>
        <v>29</v>
      </c>
      <c r="F5137" t="s">
        <v>170</v>
      </c>
      <c r="G5137" t="s">
        <v>20</v>
      </c>
      <c r="H5137" t="s">
        <v>22</v>
      </c>
      <c r="I5137" t="s">
        <v>13</v>
      </c>
      <c r="J5137" t="s">
        <v>454</v>
      </c>
      <c r="K5137" t="s">
        <v>52</v>
      </c>
      <c r="L5137" t="s">
        <v>107</v>
      </c>
      <c r="M5137" t="s">
        <v>78</v>
      </c>
      <c r="N5137" s="1">
        <v>190429745.16999999</v>
      </c>
      <c r="O5137" s="1">
        <v>62899064.689999998</v>
      </c>
    </row>
    <row r="5138" spans="1:15" x14ac:dyDescent="0.25">
      <c r="A5138" s="2">
        <v>45117.084814814814</v>
      </c>
      <c r="B5138">
        <f t="shared" si="160"/>
        <v>10</v>
      </c>
      <c r="C5138">
        <f t="shared" si="161"/>
        <v>7</v>
      </c>
      <c r="D5138" s="2">
        <f>DATE(2023,KB_s[[#This Row],[Monat]],KB_s[[#This Row],[Tag]])</f>
        <v>45117</v>
      </c>
      <c r="E5138" s="3">
        <f>WEEKNUM(KB_s[[#This Row],[kill_datetime]],2)</f>
        <v>29</v>
      </c>
      <c r="F5138" t="s">
        <v>244</v>
      </c>
      <c r="G5138" t="s">
        <v>13</v>
      </c>
      <c r="H5138" t="s">
        <v>651</v>
      </c>
      <c r="I5138" t="s">
        <v>20</v>
      </c>
      <c r="J5138" t="s">
        <v>90</v>
      </c>
      <c r="K5138" t="s">
        <v>36</v>
      </c>
      <c r="L5138" t="s">
        <v>257</v>
      </c>
      <c r="M5138" t="s">
        <v>38</v>
      </c>
      <c r="N5138" s="1">
        <v>59849649.090000004</v>
      </c>
      <c r="O5138" s="1">
        <v>46169891.68</v>
      </c>
    </row>
    <row r="5139" spans="1:15" x14ac:dyDescent="0.25">
      <c r="A5139" s="2">
        <v>45117.089247685188</v>
      </c>
      <c r="B5139">
        <f t="shared" si="160"/>
        <v>10</v>
      </c>
      <c r="C5139">
        <f t="shared" si="161"/>
        <v>7</v>
      </c>
      <c r="D5139" s="2">
        <f>DATE(2023,KB_s[[#This Row],[Monat]],KB_s[[#This Row],[Tag]])</f>
        <v>45117</v>
      </c>
      <c r="E5139" s="3">
        <f>WEEKNUM(KB_s[[#This Row],[kill_datetime]],2)</f>
        <v>29</v>
      </c>
      <c r="F5139" t="s">
        <v>651</v>
      </c>
      <c r="G5139" t="s">
        <v>20</v>
      </c>
      <c r="H5139" t="s">
        <v>245</v>
      </c>
      <c r="I5139" t="s">
        <v>13</v>
      </c>
      <c r="J5139" t="s">
        <v>114</v>
      </c>
      <c r="K5139" t="s">
        <v>17</v>
      </c>
      <c r="L5139" t="s">
        <v>257</v>
      </c>
      <c r="M5139" t="s">
        <v>38</v>
      </c>
      <c r="N5139" s="1">
        <v>77999554.260000005</v>
      </c>
      <c r="O5139" s="1">
        <v>74254953.739999995</v>
      </c>
    </row>
    <row r="5140" spans="1:15" x14ac:dyDescent="0.25">
      <c r="A5140" s="2">
        <v>45117.090439814812</v>
      </c>
      <c r="B5140">
        <f t="shared" si="160"/>
        <v>10</v>
      </c>
      <c r="C5140">
        <f t="shared" si="161"/>
        <v>7</v>
      </c>
      <c r="D5140" s="2">
        <f>DATE(2023,KB_s[[#This Row],[Monat]],KB_s[[#This Row],[Tag]])</f>
        <v>45117</v>
      </c>
      <c r="E5140" s="3">
        <f>WEEKNUM(KB_s[[#This Row],[kill_datetime]],2)</f>
        <v>29</v>
      </c>
      <c r="F5140" t="s">
        <v>41</v>
      </c>
      <c r="G5140" t="s">
        <v>13</v>
      </c>
      <c r="H5140" t="s">
        <v>165</v>
      </c>
      <c r="I5140" t="s">
        <v>20</v>
      </c>
      <c r="J5140" t="s">
        <v>48</v>
      </c>
      <c r="K5140" t="s">
        <v>25</v>
      </c>
      <c r="L5140" t="s">
        <v>152</v>
      </c>
      <c r="M5140" t="s">
        <v>38</v>
      </c>
      <c r="N5140" s="1">
        <v>1378389.63</v>
      </c>
      <c r="O5140" s="1">
        <v>1071981.43</v>
      </c>
    </row>
    <row r="5141" spans="1:15" x14ac:dyDescent="0.25">
      <c r="A5141" s="2">
        <v>45117.090474537035</v>
      </c>
      <c r="B5141">
        <f t="shared" si="160"/>
        <v>10</v>
      </c>
      <c r="C5141">
        <f t="shared" si="161"/>
        <v>7</v>
      </c>
      <c r="D5141" s="2">
        <f>DATE(2023,KB_s[[#This Row],[Monat]],KB_s[[#This Row],[Tag]])</f>
        <v>45117</v>
      </c>
      <c r="E5141" s="3">
        <f>WEEKNUM(KB_s[[#This Row],[kill_datetime]],2)</f>
        <v>29</v>
      </c>
      <c r="F5141" t="s">
        <v>22</v>
      </c>
      <c r="G5141" t="s">
        <v>13</v>
      </c>
      <c r="H5141" t="s">
        <v>72</v>
      </c>
      <c r="I5141" t="s">
        <v>20</v>
      </c>
      <c r="J5141" t="s">
        <v>35</v>
      </c>
      <c r="K5141" t="s">
        <v>36</v>
      </c>
      <c r="L5141" t="s">
        <v>152</v>
      </c>
      <c r="M5141" t="s">
        <v>38</v>
      </c>
      <c r="N5141" s="1">
        <v>45215079.460000001</v>
      </c>
      <c r="O5141" s="1">
        <v>26099132.48</v>
      </c>
    </row>
    <row r="5142" spans="1:15" x14ac:dyDescent="0.25">
      <c r="A5142" s="2">
        <v>45117.090914351851</v>
      </c>
      <c r="B5142">
        <f t="shared" si="160"/>
        <v>10</v>
      </c>
      <c r="C5142">
        <f t="shared" si="161"/>
        <v>7</v>
      </c>
      <c r="D5142" s="2">
        <f>DATE(2023,KB_s[[#This Row],[Monat]],KB_s[[#This Row],[Tag]])</f>
        <v>45117</v>
      </c>
      <c r="E5142" s="3">
        <f>WEEKNUM(KB_s[[#This Row],[kill_datetime]],2)</f>
        <v>29</v>
      </c>
      <c r="F5142" t="s">
        <v>76</v>
      </c>
      <c r="G5142" t="s">
        <v>13</v>
      </c>
      <c r="H5142" t="s">
        <v>757</v>
      </c>
      <c r="I5142" t="s">
        <v>20</v>
      </c>
      <c r="J5142" t="s">
        <v>56</v>
      </c>
      <c r="K5142" t="s">
        <v>17</v>
      </c>
      <c r="L5142" t="s">
        <v>152</v>
      </c>
      <c r="M5142" t="s">
        <v>38</v>
      </c>
      <c r="N5142" s="1">
        <v>3031464.58</v>
      </c>
      <c r="O5142" s="1">
        <v>885289.38</v>
      </c>
    </row>
    <row r="5143" spans="1:15" x14ac:dyDescent="0.25">
      <c r="A5143" s="2">
        <v>45117.091574074075</v>
      </c>
      <c r="B5143">
        <f t="shared" si="160"/>
        <v>10</v>
      </c>
      <c r="C5143">
        <f t="shared" si="161"/>
        <v>7</v>
      </c>
      <c r="D5143" s="2">
        <f>DATE(2023,KB_s[[#This Row],[Monat]],KB_s[[#This Row],[Tag]])</f>
        <v>45117</v>
      </c>
      <c r="E5143" s="3">
        <f>WEEKNUM(KB_s[[#This Row],[kill_datetime]],2)</f>
        <v>29</v>
      </c>
      <c r="F5143" t="s">
        <v>198</v>
      </c>
      <c r="G5143" t="s">
        <v>20</v>
      </c>
      <c r="H5143" t="s">
        <v>70</v>
      </c>
      <c r="I5143" t="s">
        <v>13</v>
      </c>
      <c r="J5143" t="s">
        <v>46</v>
      </c>
      <c r="K5143" t="s">
        <v>17</v>
      </c>
      <c r="L5143" t="s">
        <v>257</v>
      </c>
      <c r="M5143" t="s">
        <v>38</v>
      </c>
      <c r="N5143" s="1">
        <v>6189374.21</v>
      </c>
      <c r="O5143" s="1">
        <v>2597436.33</v>
      </c>
    </row>
    <row r="5144" spans="1:15" x14ac:dyDescent="0.25">
      <c r="A5144" s="2">
        <v>45117.091874999998</v>
      </c>
      <c r="B5144">
        <f t="shared" si="160"/>
        <v>10</v>
      </c>
      <c r="C5144">
        <f t="shared" si="161"/>
        <v>7</v>
      </c>
      <c r="D5144" s="2">
        <f>DATE(2023,KB_s[[#This Row],[Monat]],KB_s[[#This Row],[Tag]])</f>
        <v>45117</v>
      </c>
      <c r="E5144" s="3">
        <f>WEEKNUM(KB_s[[#This Row],[kill_datetime]],2)</f>
        <v>29</v>
      </c>
      <c r="F5144" t="s">
        <v>244</v>
      </c>
      <c r="G5144" t="s">
        <v>13</v>
      </c>
      <c r="H5144" t="s">
        <v>651</v>
      </c>
      <c r="I5144" t="s">
        <v>20</v>
      </c>
      <c r="J5144" t="s">
        <v>90</v>
      </c>
      <c r="K5144" t="s">
        <v>36</v>
      </c>
      <c r="L5144" t="s">
        <v>257</v>
      </c>
      <c r="M5144" t="s">
        <v>38</v>
      </c>
      <c r="N5144" s="1">
        <v>56839616.140000001</v>
      </c>
      <c r="O5144" s="1">
        <v>39350494.369999997</v>
      </c>
    </row>
    <row r="5145" spans="1:15" x14ac:dyDescent="0.25">
      <c r="A5145" s="2">
        <v>45117.092037037037</v>
      </c>
      <c r="B5145">
        <f t="shared" si="160"/>
        <v>10</v>
      </c>
      <c r="C5145">
        <f t="shared" si="161"/>
        <v>7</v>
      </c>
      <c r="D5145" s="2">
        <f>DATE(2023,KB_s[[#This Row],[Monat]],KB_s[[#This Row],[Tag]])</f>
        <v>45117</v>
      </c>
      <c r="E5145" s="3">
        <f>WEEKNUM(KB_s[[#This Row],[kill_datetime]],2)</f>
        <v>29</v>
      </c>
      <c r="F5145" t="s">
        <v>26</v>
      </c>
      <c r="G5145" t="s">
        <v>27</v>
      </c>
      <c r="H5145" t="s">
        <v>72</v>
      </c>
      <c r="I5145" t="s">
        <v>20</v>
      </c>
      <c r="J5145" t="s">
        <v>90</v>
      </c>
      <c r="K5145" t="s">
        <v>36</v>
      </c>
      <c r="L5145" t="s">
        <v>240</v>
      </c>
      <c r="M5145" t="s">
        <v>38</v>
      </c>
      <c r="N5145" s="1">
        <v>58647426.090000004</v>
      </c>
      <c r="O5145" s="1">
        <v>47570149.729999997</v>
      </c>
    </row>
    <row r="5146" spans="1:15" x14ac:dyDescent="0.25">
      <c r="A5146" s="2">
        <v>45117.101886574077</v>
      </c>
      <c r="B5146">
        <f t="shared" si="160"/>
        <v>10</v>
      </c>
      <c r="C5146">
        <f t="shared" si="161"/>
        <v>7</v>
      </c>
      <c r="D5146" s="2">
        <f>DATE(2023,KB_s[[#This Row],[Monat]],KB_s[[#This Row],[Tag]])</f>
        <v>45117</v>
      </c>
      <c r="E5146" s="3">
        <f>WEEKNUM(KB_s[[#This Row],[kill_datetime]],2)</f>
        <v>29</v>
      </c>
      <c r="F5146" t="s">
        <v>629</v>
      </c>
      <c r="G5146" t="s">
        <v>15</v>
      </c>
      <c r="H5146" t="s">
        <v>22</v>
      </c>
      <c r="I5146" t="s">
        <v>13</v>
      </c>
      <c r="J5146" t="s">
        <v>56</v>
      </c>
      <c r="K5146" t="s">
        <v>17</v>
      </c>
      <c r="L5146" t="s">
        <v>469</v>
      </c>
      <c r="M5146" t="s">
        <v>78</v>
      </c>
      <c r="N5146" s="1">
        <v>5055766.8099999996</v>
      </c>
      <c r="O5146" s="1">
        <v>2405740.37</v>
      </c>
    </row>
    <row r="5147" spans="1:15" x14ac:dyDescent="0.25">
      <c r="A5147" s="2">
        <v>45117.105902777781</v>
      </c>
      <c r="B5147">
        <f t="shared" si="160"/>
        <v>10</v>
      </c>
      <c r="C5147">
        <f t="shared" si="161"/>
        <v>7</v>
      </c>
      <c r="D5147" s="2">
        <f>DATE(2023,KB_s[[#This Row],[Monat]],KB_s[[#This Row],[Tag]])</f>
        <v>45117</v>
      </c>
      <c r="E5147" s="3">
        <f>WEEKNUM(KB_s[[#This Row],[kill_datetime]],2)</f>
        <v>29</v>
      </c>
      <c r="F5147" t="s">
        <v>144</v>
      </c>
      <c r="G5147" t="s">
        <v>27</v>
      </c>
      <c r="H5147" t="s">
        <v>438</v>
      </c>
      <c r="I5147" t="s">
        <v>20</v>
      </c>
      <c r="J5147" t="s">
        <v>56</v>
      </c>
      <c r="K5147" t="s">
        <v>17</v>
      </c>
      <c r="L5147" t="s">
        <v>217</v>
      </c>
      <c r="M5147" t="s">
        <v>38</v>
      </c>
      <c r="N5147" s="1">
        <v>953537.59</v>
      </c>
      <c r="O5147" s="1">
        <v>798749.84</v>
      </c>
    </row>
    <row r="5148" spans="1:15" x14ac:dyDescent="0.25">
      <c r="A5148" s="2">
        <v>45117.1094212963</v>
      </c>
      <c r="B5148">
        <f t="shared" si="160"/>
        <v>10</v>
      </c>
      <c r="C5148">
        <f t="shared" si="161"/>
        <v>7</v>
      </c>
      <c r="D5148" s="2">
        <f>DATE(2023,KB_s[[#This Row],[Monat]],KB_s[[#This Row],[Tag]])</f>
        <v>45117</v>
      </c>
      <c r="E5148" s="3">
        <f>WEEKNUM(KB_s[[#This Row],[kill_datetime]],2)</f>
        <v>29</v>
      </c>
      <c r="F5148" t="s">
        <v>354</v>
      </c>
      <c r="G5148" t="s">
        <v>60</v>
      </c>
      <c r="H5148" t="s">
        <v>108</v>
      </c>
      <c r="I5148" t="s">
        <v>13</v>
      </c>
      <c r="J5148" t="s">
        <v>379</v>
      </c>
      <c r="K5148" t="s">
        <v>52</v>
      </c>
      <c r="L5148" t="s">
        <v>257</v>
      </c>
      <c r="M5148" t="s">
        <v>38</v>
      </c>
      <c r="N5148" s="1">
        <v>476057682.85000002</v>
      </c>
      <c r="O5148" s="1">
        <v>324381735.33999997</v>
      </c>
    </row>
    <row r="5149" spans="1:15" x14ac:dyDescent="0.25">
      <c r="A5149" s="2">
        <v>45117.109456018516</v>
      </c>
      <c r="B5149">
        <f t="shared" si="160"/>
        <v>10</v>
      </c>
      <c r="C5149">
        <f t="shared" si="161"/>
        <v>7</v>
      </c>
      <c r="D5149" s="2">
        <f>DATE(2023,KB_s[[#This Row],[Monat]],KB_s[[#This Row],[Tag]])</f>
        <v>45117</v>
      </c>
      <c r="E5149" s="3">
        <f>WEEKNUM(KB_s[[#This Row],[kill_datetime]],2)</f>
        <v>29</v>
      </c>
      <c r="F5149" t="s">
        <v>481</v>
      </c>
      <c r="G5149" t="s">
        <v>60</v>
      </c>
      <c r="H5149" t="s">
        <v>108</v>
      </c>
      <c r="I5149" t="s">
        <v>13</v>
      </c>
      <c r="J5149" t="s">
        <v>42</v>
      </c>
      <c r="K5149" t="s">
        <v>25</v>
      </c>
      <c r="L5149" t="s">
        <v>257</v>
      </c>
      <c r="M5149" t="s">
        <v>38</v>
      </c>
      <c r="N5149" s="1">
        <v>15433370.199999999</v>
      </c>
      <c r="O5149" s="1">
        <v>11847819.59</v>
      </c>
    </row>
    <row r="5150" spans="1:15" x14ac:dyDescent="0.25">
      <c r="A5150" s="2">
        <v>45117.109467592592</v>
      </c>
      <c r="B5150">
        <f t="shared" si="160"/>
        <v>10</v>
      </c>
      <c r="C5150">
        <f t="shared" si="161"/>
        <v>7</v>
      </c>
      <c r="D5150" s="2">
        <f>DATE(2023,KB_s[[#This Row],[Monat]],KB_s[[#This Row],[Tag]])</f>
        <v>45117</v>
      </c>
      <c r="E5150" s="3">
        <f>WEEKNUM(KB_s[[#This Row],[kill_datetime]],2)</f>
        <v>29</v>
      </c>
      <c r="F5150" t="s">
        <v>75</v>
      </c>
      <c r="G5150" t="s">
        <v>60</v>
      </c>
      <c r="H5150" t="s">
        <v>108</v>
      </c>
      <c r="I5150" t="s">
        <v>13</v>
      </c>
      <c r="J5150" t="s">
        <v>137</v>
      </c>
      <c r="K5150" t="s">
        <v>17</v>
      </c>
      <c r="L5150" t="s">
        <v>257</v>
      </c>
      <c r="M5150" t="s">
        <v>38</v>
      </c>
      <c r="N5150" s="1">
        <v>3866503.98</v>
      </c>
      <c r="O5150" s="1">
        <v>1412361.22</v>
      </c>
    </row>
    <row r="5151" spans="1:15" x14ac:dyDescent="0.25">
      <c r="A5151" s="2">
        <v>45117.117893518516</v>
      </c>
      <c r="B5151">
        <f t="shared" si="160"/>
        <v>10</v>
      </c>
      <c r="C5151">
        <f t="shared" si="161"/>
        <v>7</v>
      </c>
      <c r="D5151" s="2">
        <f>DATE(2023,KB_s[[#This Row],[Monat]],KB_s[[#This Row],[Tag]])</f>
        <v>45117</v>
      </c>
      <c r="E5151" s="3">
        <f>WEEKNUM(KB_s[[#This Row],[kill_datetime]],2)</f>
        <v>29</v>
      </c>
      <c r="F5151" t="s">
        <v>23</v>
      </c>
      <c r="G5151" t="s">
        <v>20</v>
      </c>
      <c r="H5151" t="s">
        <v>12</v>
      </c>
      <c r="I5151" t="s">
        <v>13</v>
      </c>
      <c r="J5151" t="s">
        <v>80</v>
      </c>
      <c r="K5151" t="s">
        <v>36</v>
      </c>
      <c r="L5151" t="s">
        <v>257</v>
      </c>
      <c r="M5151" t="s">
        <v>38</v>
      </c>
      <c r="N5151" s="1">
        <v>58540538.509999998</v>
      </c>
      <c r="O5151" s="1">
        <v>44751319.43</v>
      </c>
    </row>
    <row r="5152" spans="1:15" x14ac:dyDescent="0.25">
      <c r="A5152" s="2">
        <v>45117.130567129629</v>
      </c>
      <c r="B5152">
        <f t="shared" si="160"/>
        <v>10</v>
      </c>
      <c r="C5152">
        <f t="shared" si="161"/>
        <v>7</v>
      </c>
      <c r="D5152" s="2">
        <f>DATE(2023,KB_s[[#This Row],[Monat]],KB_s[[#This Row],[Tag]])</f>
        <v>45117</v>
      </c>
      <c r="E5152" s="3">
        <f>WEEKNUM(KB_s[[#This Row],[kill_datetime]],2)</f>
        <v>29</v>
      </c>
      <c r="F5152" t="s">
        <v>197</v>
      </c>
      <c r="G5152" t="s">
        <v>27</v>
      </c>
      <c r="H5152" t="s">
        <v>40</v>
      </c>
      <c r="I5152" t="s">
        <v>20</v>
      </c>
      <c r="J5152" t="s">
        <v>73</v>
      </c>
      <c r="K5152" t="s">
        <v>32</v>
      </c>
      <c r="L5152" t="s">
        <v>261</v>
      </c>
      <c r="M5152" t="s">
        <v>38</v>
      </c>
      <c r="N5152" s="1">
        <v>21231387.57</v>
      </c>
      <c r="O5152" s="1">
        <v>8992374.3900000006</v>
      </c>
    </row>
    <row r="5153" spans="1:15" x14ac:dyDescent="0.25">
      <c r="A5153" s="2">
        <v>45117.131898148145</v>
      </c>
      <c r="B5153">
        <f t="shared" si="160"/>
        <v>10</v>
      </c>
      <c r="C5153">
        <f t="shared" si="161"/>
        <v>7</v>
      </c>
      <c r="D5153" s="2">
        <f>DATE(2023,KB_s[[#This Row],[Monat]],KB_s[[#This Row],[Tag]])</f>
        <v>45117</v>
      </c>
      <c r="E5153" s="3">
        <f>WEEKNUM(KB_s[[#This Row],[kill_datetime]],2)</f>
        <v>29</v>
      </c>
      <c r="F5153" t="s">
        <v>369</v>
      </c>
      <c r="G5153" t="s">
        <v>20</v>
      </c>
      <c r="H5153" t="s">
        <v>22</v>
      </c>
      <c r="I5153" t="s">
        <v>13</v>
      </c>
      <c r="J5153" t="s">
        <v>53</v>
      </c>
      <c r="K5153" t="s">
        <v>25</v>
      </c>
      <c r="L5153" t="s">
        <v>257</v>
      </c>
      <c r="M5153" t="s">
        <v>38</v>
      </c>
      <c r="N5153" s="1">
        <v>2814319.94</v>
      </c>
      <c r="O5153" s="1">
        <v>2753675.99</v>
      </c>
    </row>
    <row r="5154" spans="1:15" x14ac:dyDescent="0.25">
      <c r="A5154" s="2">
        <v>45117.132233796299</v>
      </c>
      <c r="B5154">
        <f t="shared" si="160"/>
        <v>10</v>
      </c>
      <c r="C5154">
        <f t="shared" si="161"/>
        <v>7</v>
      </c>
      <c r="D5154" s="2">
        <f>DATE(2023,KB_s[[#This Row],[Monat]],KB_s[[#This Row],[Tag]])</f>
        <v>45117</v>
      </c>
      <c r="E5154" s="3">
        <f>WEEKNUM(KB_s[[#This Row],[kill_datetime]],2)</f>
        <v>29</v>
      </c>
      <c r="F5154" t="s">
        <v>624</v>
      </c>
      <c r="G5154" t="s">
        <v>15</v>
      </c>
      <c r="H5154" t="s">
        <v>22</v>
      </c>
      <c r="I5154" t="s">
        <v>13</v>
      </c>
      <c r="J5154" t="s">
        <v>267</v>
      </c>
      <c r="K5154" t="s">
        <v>17</v>
      </c>
      <c r="L5154" t="s">
        <v>257</v>
      </c>
      <c r="M5154" t="s">
        <v>38</v>
      </c>
      <c r="N5154" s="1">
        <v>864942.21</v>
      </c>
      <c r="O5154" s="1">
        <v>751179.61</v>
      </c>
    </row>
    <row r="5155" spans="1:15" x14ac:dyDescent="0.25">
      <c r="A5155" s="2">
        <v>45117.13784722222</v>
      </c>
      <c r="B5155">
        <f t="shared" si="160"/>
        <v>10</v>
      </c>
      <c r="C5155">
        <f t="shared" si="161"/>
        <v>7</v>
      </c>
      <c r="D5155" s="2">
        <f>DATE(2023,KB_s[[#This Row],[Monat]],KB_s[[#This Row],[Tag]])</f>
        <v>45117</v>
      </c>
      <c r="E5155" s="3">
        <f>WEEKNUM(KB_s[[#This Row],[kill_datetime]],2)</f>
        <v>29</v>
      </c>
      <c r="F5155" t="s">
        <v>72</v>
      </c>
      <c r="G5155" t="s">
        <v>20</v>
      </c>
      <c r="H5155" t="s">
        <v>197</v>
      </c>
      <c r="I5155" t="s">
        <v>27</v>
      </c>
      <c r="J5155" t="s">
        <v>157</v>
      </c>
      <c r="K5155" t="s">
        <v>32</v>
      </c>
      <c r="L5155" t="s">
        <v>149</v>
      </c>
      <c r="M5155" t="s">
        <v>38</v>
      </c>
      <c r="N5155" s="1">
        <v>71073890.310000002</v>
      </c>
      <c r="O5155" s="1">
        <v>52313405.43</v>
      </c>
    </row>
    <row r="5156" spans="1:15" x14ac:dyDescent="0.25">
      <c r="A5156" s="2">
        <v>45117.138032407405</v>
      </c>
      <c r="B5156">
        <f t="shared" si="160"/>
        <v>10</v>
      </c>
      <c r="C5156">
        <f t="shared" si="161"/>
        <v>7</v>
      </c>
      <c r="D5156" s="2">
        <f>DATE(2023,KB_s[[#This Row],[Monat]],KB_s[[#This Row],[Tag]])</f>
        <v>45117</v>
      </c>
      <c r="E5156" s="3">
        <f>WEEKNUM(KB_s[[#This Row],[kill_datetime]],2)</f>
        <v>29</v>
      </c>
      <c r="F5156" t="s">
        <v>72</v>
      </c>
      <c r="G5156" t="s">
        <v>20</v>
      </c>
      <c r="H5156" t="s">
        <v>197</v>
      </c>
      <c r="I5156" t="s">
        <v>27</v>
      </c>
      <c r="J5156" t="s">
        <v>157</v>
      </c>
      <c r="K5156" t="s">
        <v>32</v>
      </c>
      <c r="L5156" t="s">
        <v>149</v>
      </c>
      <c r="M5156" t="s">
        <v>38</v>
      </c>
      <c r="N5156" s="1">
        <v>86840465.109999999</v>
      </c>
      <c r="O5156" s="1">
        <v>64630376.369999997</v>
      </c>
    </row>
    <row r="5157" spans="1:15" x14ac:dyDescent="0.25">
      <c r="A5157" s="2">
        <v>45117.148541666669</v>
      </c>
      <c r="B5157">
        <f t="shared" si="160"/>
        <v>10</v>
      </c>
      <c r="C5157">
        <f t="shared" si="161"/>
        <v>7</v>
      </c>
      <c r="D5157" s="2">
        <f>DATE(2023,KB_s[[#This Row],[Monat]],KB_s[[#This Row],[Tag]])</f>
        <v>45117</v>
      </c>
      <c r="E5157" s="3">
        <f>WEEKNUM(KB_s[[#This Row],[kill_datetime]],2)</f>
        <v>29</v>
      </c>
      <c r="F5157" t="s">
        <v>207</v>
      </c>
      <c r="G5157" t="s">
        <v>27</v>
      </c>
      <c r="H5157" t="s">
        <v>270</v>
      </c>
      <c r="I5157" t="s">
        <v>20</v>
      </c>
      <c r="J5157" t="s">
        <v>79</v>
      </c>
      <c r="K5157" t="s">
        <v>25</v>
      </c>
      <c r="L5157" t="s">
        <v>257</v>
      </c>
      <c r="M5157" t="s">
        <v>38</v>
      </c>
      <c r="N5157" s="1">
        <v>6337537.9500000002</v>
      </c>
      <c r="O5157" s="1">
        <v>3545771.93</v>
      </c>
    </row>
    <row r="5158" spans="1:15" x14ac:dyDescent="0.25">
      <c r="A5158" s="2">
        <v>45117.149398148147</v>
      </c>
      <c r="B5158">
        <f t="shared" si="160"/>
        <v>10</v>
      </c>
      <c r="C5158">
        <f t="shared" si="161"/>
        <v>7</v>
      </c>
      <c r="D5158" s="2">
        <f>DATE(2023,KB_s[[#This Row],[Monat]],KB_s[[#This Row],[Tag]])</f>
        <v>45117</v>
      </c>
      <c r="E5158" s="3">
        <f>WEEKNUM(KB_s[[#This Row],[kill_datetime]],2)</f>
        <v>29</v>
      </c>
      <c r="F5158" t="s">
        <v>207</v>
      </c>
      <c r="G5158" t="s">
        <v>27</v>
      </c>
      <c r="H5158" t="s">
        <v>198</v>
      </c>
      <c r="I5158" t="s">
        <v>20</v>
      </c>
      <c r="J5158" t="s">
        <v>80</v>
      </c>
      <c r="K5158" t="s">
        <v>36</v>
      </c>
      <c r="L5158" t="s">
        <v>257</v>
      </c>
      <c r="M5158" t="s">
        <v>38</v>
      </c>
      <c r="N5158" s="1">
        <v>74745655.180000007</v>
      </c>
      <c r="O5158" s="1">
        <v>59232947.200000003</v>
      </c>
    </row>
    <row r="5159" spans="1:15" x14ac:dyDescent="0.25">
      <c r="A5159" s="2">
        <v>45117.149965277778</v>
      </c>
      <c r="B5159">
        <f t="shared" si="160"/>
        <v>10</v>
      </c>
      <c r="C5159">
        <f t="shared" si="161"/>
        <v>7</v>
      </c>
      <c r="D5159" s="2">
        <f>DATE(2023,KB_s[[#This Row],[Monat]],KB_s[[#This Row],[Tag]])</f>
        <v>45117</v>
      </c>
      <c r="E5159" s="3">
        <f>WEEKNUM(KB_s[[#This Row],[kill_datetime]],2)</f>
        <v>29</v>
      </c>
      <c r="F5159" t="s">
        <v>198</v>
      </c>
      <c r="G5159" t="s">
        <v>20</v>
      </c>
      <c r="H5159" t="s">
        <v>207</v>
      </c>
      <c r="I5159" t="s">
        <v>27</v>
      </c>
      <c r="J5159" t="s">
        <v>39</v>
      </c>
      <c r="K5159" t="s">
        <v>32</v>
      </c>
      <c r="L5159" t="s">
        <v>257</v>
      </c>
      <c r="M5159" t="s">
        <v>38</v>
      </c>
      <c r="N5159" s="1">
        <v>20565684.359999999</v>
      </c>
      <c r="O5159" s="1">
        <v>7812639.3899999997</v>
      </c>
    </row>
    <row r="5160" spans="1:15" x14ac:dyDescent="0.25">
      <c r="A5160" s="2">
        <v>45117.15587962963</v>
      </c>
      <c r="B5160">
        <f t="shared" si="160"/>
        <v>10</v>
      </c>
      <c r="C5160">
        <f t="shared" si="161"/>
        <v>7</v>
      </c>
      <c r="D5160" s="2">
        <f>DATE(2023,KB_s[[#This Row],[Monat]],KB_s[[#This Row],[Tag]])</f>
        <v>45117</v>
      </c>
      <c r="E5160" s="3">
        <f>WEEKNUM(KB_s[[#This Row],[kill_datetime]],2)</f>
        <v>29</v>
      </c>
      <c r="F5160" t="s">
        <v>23</v>
      </c>
      <c r="G5160" t="s">
        <v>20</v>
      </c>
      <c r="H5160" t="s">
        <v>273</v>
      </c>
      <c r="I5160" t="s">
        <v>13</v>
      </c>
      <c r="J5160" t="s">
        <v>30</v>
      </c>
      <c r="K5160" t="s">
        <v>17</v>
      </c>
      <c r="L5160" t="s">
        <v>257</v>
      </c>
      <c r="M5160" t="s">
        <v>38</v>
      </c>
      <c r="N5160" s="1">
        <v>10493304.92</v>
      </c>
      <c r="O5160" s="1">
        <v>6539034.3099999996</v>
      </c>
    </row>
    <row r="5161" spans="1:15" x14ac:dyDescent="0.25">
      <c r="A5161" s="2">
        <v>45117.157222222224</v>
      </c>
      <c r="B5161">
        <f t="shared" si="160"/>
        <v>10</v>
      </c>
      <c r="C5161">
        <f t="shared" si="161"/>
        <v>7</v>
      </c>
      <c r="D5161" s="2">
        <f>DATE(2023,KB_s[[#This Row],[Monat]],KB_s[[#This Row],[Tag]])</f>
        <v>45117</v>
      </c>
      <c r="E5161" s="3">
        <f>WEEKNUM(KB_s[[#This Row],[kill_datetime]],2)</f>
        <v>29</v>
      </c>
      <c r="F5161" t="s">
        <v>82</v>
      </c>
      <c r="G5161" t="s">
        <v>20</v>
      </c>
      <c r="H5161" t="s">
        <v>22</v>
      </c>
      <c r="I5161" t="s">
        <v>13</v>
      </c>
      <c r="J5161" t="s">
        <v>39</v>
      </c>
      <c r="K5161" t="s">
        <v>32</v>
      </c>
      <c r="L5161" t="s">
        <v>257</v>
      </c>
      <c r="M5161" t="s">
        <v>38</v>
      </c>
      <c r="N5161" s="1">
        <v>55583941.189999998</v>
      </c>
      <c r="O5161" s="1">
        <v>34314612.5</v>
      </c>
    </row>
    <row r="5162" spans="1:15" x14ac:dyDescent="0.25">
      <c r="A5162" s="2">
        <v>45117.163472222222</v>
      </c>
      <c r="B5162">
        <f t="shared" si="160"/>
        <v>10</v>
      </c>
      <c r="C5162">
        <f t="shared" si="161"/>
        <v>7</v>
      </c>
      <c r="D5162" s="2">
        <f>DATE(2023,KB_s[[#This Row],[Monat]],KB_s[[#This Row],[Tag]])</f>
        <v>45117</v>
      </c>
      <c r="E5162" s="3">
        <f>WEEKNUM(KB_s[[#This Row],[kill_datetime]],2)</f>
        <v>29</v>
      </c>
      <c r="F5162" t="s">
        <v>194</v>
      </c>
      <c r="G5162" t="s">
        <v>20</v>
      </c>
      <c r="H5162" t="s">
        <v>605</v>
      </c>
      <c r="I5162" t="s">
        <v>13</v>
      </c>
      <c r="J5162" t="s">
        <v>49</v>
      </c>
      <c r="K5162" t="s">
        <v>25</v>
      </c>
      <c r="L5162" t="s">
        <v>257</v>
      </c>
      <c r="M5162" t="s">
        <v>38</v>
      </c>
      <c r="N5162" s="1">
        <v>872929.96</v>
      </c>
      <c r="O5162" s="1">
        <v>566521.76</v>
      </c>
    </row>
    <row r="5163" spans="1:15" x14ac:dyDescent="0.25">
      <c r="A5163" s="2">
        <v>45117.163703703707</v>
      </c>
      <c r="B5163">
        <f t="shared" si="160"/>
        <v>10</v>
      </c>
      <c r="C5163">
        <f t="shared" si="161"/>
        <v>7</v>
      </c>
      <c r="D5163" s="2">
        <f>DATE(2023,KB_s[[#This Row],[Monat]],KB_s[[#This Row],[Tag]])</f>
        <v>45117</v>
      </c>
      <c r="E5163" s="3">
        <f>WEEKNUM(KB_s[[#This Row],[kill_datetime]],2)</f>
        <v>29</v>
      </c>
      <c r="F5163" t="s">
        <v>369</v>
      </c>
      <c r="G5163" t="s">
        <v>20</v>
      </c>
      <c r="H5163" t="s">
        <v>631</v>
      </c>
      <c r="I5163" t="s">
        <v>13</v>
      </c>
      <c r="J5163" t="s">
        <v>486</v>
      </c>
      <c r="K5163" t="s">
        <v>52</v>
      </c>
      <c r="L5163" t="s">
        <v>257</v>
      </c>
      <c r="M5163" t="s">
        <v>38</v>
      </c>
      <c r="N5163" s="1">
        <v>2653209386.5500002</v>
      </c>
      <c r="O5163" s="1">
        <v>2133825020.29</v>
      </c>
    </row>
    <row r="5164" spans="1:15" x14ac:dyDescent="0.25">
      <c r="A5164" s="2">
        <v>45117.163807870369</v>
      </c>
      <c r="B5164">
        <f t="shared" si="160"/>
        <v>10</v>
      </c>
      <c r="C5164">
        <f t="shared" si="161"/>
        <v>7</v>
      </c>
      <c r="D5164" s="2">
        <f>DATE(2023,KB_s[[#This Row],[Monat]],KB_s[[#This Row],[Tag]])</f>
        <v>45117</v>
      </c>
      <c r="E5164" s="3">
        <f>WEEKNUM(KB_s[[#This Row],[kill_datetime]],2)</f>
        <v>29</v>
      </c>
      <c r="F5164" t="s">
        <v>624</v>
      </c>
      <c r="G5164" t="s">
        <v>15</v>
      </c>
      <c r="H5164" t="s">
        <v>237</v>
      </c>
      <c r="I5164" t="s">
        <v>13</v>
      </c>
      <c r="J5164" t="s">
        <v>80</v>
      </c>
      <c r="K5164" t="s">
        <v>36</v>
      </c>
      <c r="L5164" t="s">
        <v>257</v>
      </c>
      <c r="M5164" t="s">
        <v>38</v>
      </c>
      <c r="N5164" s="1">
        <v>66449376.189999998</v>
      </c>
      <c r="O5164" s="1">
        <v>50265582.420000002</v>
      </c>
    </row>
    <row r="5165" spans="1:15" x14ac:dyDescent="0.25">
      <c r="A5165" s="2">
        <v>45117.164247685185</v>
      </c>
      <c r="B5165">
        <f t="shared" si="160"/>
        <v>10</v>
      </c>
      <c r="C5165">
        <f t="shared" si="161"/>
        <v>7</v>
      </c>
      <c r="D5165" s="2">
        <f>DATE(2023,KB_s[[#This Row],[Monat]],KB_s[[#This Row],[Tag]])</f>
        <v>45117</v>
      </c>
      <c r="E5165" s="3">
        <f>WEEKNUM(KB_s[[#This Row],[kill_datetime]],2)</f>
        <v>29</v>
      </c>
      <c r="F5165" t="s">
        <v>23</v>
      </c>
      <c r="G5165" t="s">
        <v>20</v>
      </c>
      <c r="H5165" t="s">
        <v>306</v>
      </c>
      <c r="I5165" t="s">
        <v>13</v>
      </c>
      <c r="J5165" t="s">
        <v>80</v>
      </c>
      <c r="K5165" t="s">
        <v>36</v>
      </c>
      <c r="L5165" t="s">
        <v>257</v>
      </c>
      <c r="M5165" t="s">
        <v>38</v>
      </c>
      <c r="N5165" s="1">
        <v>66468368.409999996</v>
      </c>
      <c r="O5165" s="1">
        <v>50125034.270000003</v>
      </c>
    </row>
    <row r="5166" spans="1:15" x14ac:dyDescent="0.25">
      <c r="A5166" s="2">
        <v>45117.164363425924</v>
      </c>
      <c r="B5166">
        <f t="shared" si="160"/>
        <v>10</v>
      </c>
      <c r="C5166">
        <f t="shared" si="161"/>
        <v>7</v>
      </c>
      <c r="D5166" s="2">
        <f>DATE(2023,KB_s[[#This Row],[Monat]],KB_s[[#This Row],[Tag]])</f>
        <v>45117</v>
      </c>
      <c r="E5166" s="3">
        <f>WEEKNUM(KB_s[[#This Row],[kill_datetime]],2)</f>
        <v>29</v>
      </c>
      <c r="F5166" t="s">
        <v>369</v>
      </c>
      <c r="G5166" t="s">
        <v>20</v>
      </c>
      <c r="H5166" t="s">
        <v>21</v>
      </c>
      <c r="I5166" t="s">
        <v>13</v>
      </c>
      <c r="J5166" t="s">
        <v>163</v>
      </c>
      <c r="K5166" t="s">
        <v>32</v>
      </c>
      <c r="L5166" t="s">
        <v>257</v>
      </c>
      <c r="M5166" t="s">
        <v>38</v>
      </c>
      <c r="N5166" s="1">
        <v>27429810.109999999</v>
      </c>
      <c r="O5166" s="1">
        <v>10611465.640000001</v>
      </c>
    </row>
    <row r="5167" spans="1:15" x14ac:dyDescent="0.25">
      <c r="A5167" s="2">
        <v>45117.164398148147</v>
      </c>
      <c r="B5167">
        <f t="shared" si="160"/>
        <v>10</v>
      </c>
      <c r="C5167">
        <f t="shared" si="161"/>
        <v>7</v>
      </c>
      <c r="D5167" s="2">
        <f>DATE(2023,KB_s[[#This Row],[Monat]],KB_s[[#This Row],[Tag]])</f>
        <v>45117</v>
      </c>
      <c r="E5167" s="3">
        <f>WEEKNUM(KB_s[[#This Row],[kill_datetime]],2)</f>
        <v>29</v>
      </c>
      <c r="F5167" t="s">
        <v>82</v>
      </c>
      <c r="G5167" t="s">
        <v>20</v>
      </c>
      <c r="H5167" t="s">
        <v>556</v>
      </c>
      <c r="I5167" t="s">
        <v>13</v>
      </c>
      <c r="J5167" t="s">
        <v>200</v>
      </c>
      <c r="K5167" t="s">
        <v>17</v>
      </c>
      <c r="L5167" t="s">
        <v>257</v>
      </c>
      <c r="M5167" t="s">
        <v>38</v>
      </c>
      <c r="N5167" s="1">
        <v>14863608.960000001</v>
      </c>
      <c r="O5167" s="1">
        <v>12885756.529999999</v>
      </c>
    </row>
    <row r="5168" spans="1:15" x14ac:dyDescent="0.25">
      <c r="A5168" s="2">
        <v>45117.164548611108</v>
      </c>
      <c r="B5168">
        <f t="shared" si="160"/>
        <v>10</v>
      </c>
      <c r="C5168">
        <f t="shared" si="161"/>
        <v>7</v>
      </c>
      <c r="D5168" s="2">
        <f>DATE(2023,KB_s[[#This Row],[Monat]],KB_s[[#This Row],[Tag]])</f>
        <v>45117</v>
      </c>
      <c r="E5168" s="3">
        <f>WEEKNUM(KB_s[[#This Row],[kill_datetime]],2)</f>
        <v>29</v>
      </c>
      <c r="F5168" t="s">
        <v>23</v>
      </c>
      <c r="G5168" t="s">
        <v>20</v>
      </c>
      <c r="H5168" t="s">
        <v>507</v>
      </c>
      <c r="I5168" t="s">
        <v>13</v>
      </c>
      <c r="J5168" t="s">
        <v>30</v>
      </c>
      <c r="K5168" t="s">
        <v>17</v>
      </c>
      <c r="L5168" t="s">
        <v>257</v>
      </c>
      <c r="M5168" t="s">
        <v>38</v>
      </c>
      <c r="N5168" s="1">
        <v>574283.28</v>
      </c>
      <c r="O5168" s="1">
        <v>460520.68</v>
      </c>
    </row>
    <row r="5169" spans="1:15" x14ac:dyDescent="0.25">
      <c r="A5169" s="2">
        <v>45117.164629629631</v>
      </c>
      <c r="B5169">
        <f t="shared" si="160"/>
        <v>10</v>
      </c>
      <c r="C5169">
        <f t="shared" si="161"/>
        <v>7</v>
      </c>
      <c r="D5169" s="2">
        <f>DATE(2023,KB_s[[#This Row],[Monat]],KB_s[[#This Row],[Tag]])</f>
        <v>45117</v>
      </c>
      <c r="E5169" s="3">
        <f>WEEKNUM(KB_s[[#This Row],[kill_datetime]],2)</f>
        <v>29</v>
      </c>
      <c r="F5169" t="s">
        <v>82</v>
      </c>
      <c r="G5169" t="s">
        <v>20</v>
      </c>
      <c r="H5169" t="s">
        <v>306</v>
      </c>
      <c r="I5169" t="s">
        <v>13</v>
      </c>
      <c r="J5169" t="s">
        <v>46</v>
      </c>
      <c r="K5169" t="s">
        <v>17</v>
      </c>
      <c r="L5169" t="s">
        <v>257</v>
      </c>
      <c r="M5169" t="s">
        <v>38</v>
      </c>
      <c r="N5169" s="1">
        <v>3586775.84</v>
      </c>
      <c r="O5169" s="1">
        <v>2941897.78</v>
      </c>
    </row>
    <row r="5170" spans="1:15" x14ac:dyDescent="0.25">
      <c r="A5170" s="2">
        <v>45117.164988425924</v>
      </c>
      <c r="B5170">
        <f t="shared" si="160"/>
        <v>10</v>
      </c>
      <c r="C5170">
        <f t="shared" si="161"/>
        <v>7</v>
      </c>
      <c r="D5170" s="2">
        <f>DATE(2023,KB_s[[#This Row],[Monat]],KB_s[[#This Row],[Tag]])</f>
        <v>45117</v>
      </c>
      <c r="E5170" s="3">
        <f>WEEKNUM(KB_s[[#This Row],[kill_datetime]],2)</f>
        <v>29</v>
      </c>
      <c r="F5170" t="s">
        <v>277</v>
      </c>
      <c r="G5170" t="s">
        <v>20</v>
      </c>
      <c r="H5170" t="s">
        <v>631</v>
      </c>
      <c r="I5170" t="s">
        <v>13</v>
      </c>
      <c r="J5170" t="s">
        <v>98</v>
      </c>
      <c r="K5170" t="s">
        <v>52</v>
      </c>
      <c r="L5170" t="s">
        <v>257</v>
      </c>
      <c r="M5170" t="s">
        <v>38</v>
      </c>
      <c r="N5170" s="1">
        <v>225949452.33000001</v>
      </c>
      <c r="O5170" s="1">
        <v>197717933.68000001</v>
      </c>
    </row>
    <row r="5171" spans="1:15" x14ac:dyDescent="0.25">
      <c r="A5171" s="2">
        <v>45117.165034722224</v>
      </c>
      <c r="B5171">
        <f t="shared" si="160"/>
        <v>10</v>
      </c>
      <c r="C5171">
        <f t="shared" si="161"/>
        <v>7</v>
      </c>
      <c r="D5171" s="2">
        <f>DATE(2023,KB_s[[#This Row],[Monat]],KB_s[[#This Row],[Tag]])</f>
        <v>45117</v>
      </c>
      <c r="E5171" s="3">
        <f>WEEKNUM(KB_s[[#This Row],[kill_datetime]],2)</f>
        <v>29</v>
      </c>
      <c r="F5171" t="s">
        <v>40</v>
      </c>
      <c r="G5171" t="s">
        <v>20</v>
      </c>
      <c r="H5171" t="s">
        <v>324</v>
      </c>
      <c r="I5171" t="s">
        <v>13</v>
      </c>
      <c r="J5171" t="s">
        <v>54</v>
      </c>
      <c r="K5171" t="s">
        <v>17</v>
      </c>
      <c r="L5171" t="s">
        <v>257</v>
      </c>
      <c r="M5171" t="s">
        <v>38</v>
      </c>
      <c r="N5171" s="1">
        <v>4590615.24</v>
      </c>
      <c r="O5171" s="1">
        <v>3360134.46</v>
      </c>
    </row>
    <row r="5172" spans="1:15" x14ac:dyDescent="0.25">
      <c r="A5172" s="2">
        <v>45117.165069444447</v>
      </c>
      <c r="B5172">
        <f t="shared" si="160"/>
        <v>10</v>
      </c>
      <c r="C5172">
        <f t="shared" si="161"/>
        <v>7</v>
      </c>
      <c r="D5172" s="2">
        <f>DATE(2023,KB_s[[#This Row],[Monat]],KB_s[[#This Row],[Tag]])</f>
        <v>45117</v>
      </c>
      <c r="E5172" s="3">
        <f>WEEKNUM(KB_s[[#This Row],[kill_datetime]],2)</f>
        <v>29</v>
      </c>
      <c r="F5172" t="s">
        <v>23</v>
      </c>
      <c r="G5172" t="s">
        <v>20</v>
      </c>
      <c r="H5172" t="s">
        <v>306</v>
      </c>
      <c r="I5172" t="s">
        <v>13</v>
      </c>
      <c r="J5172" t="s">
        <v>29</v>
      </c>
      <c r="K5172" t="s">
        <v>17</v>
      </c>
      <c r="L5172" t="s">
        <v>257</v>
      </c>
      <c r="M5172" t="s">
        <v>38</v>
      </c>
      <c r="N5172" s="1">
        <v>1318874.76</v>
      </c>
      <c r="O5172" s="1">
        <v>1135560.4099999999</v>
      </c>
    </row>
    <row r="5173" spans="1:15" x14ac:dyDescent="0.25">
      <c r="A5173" s="2">
        <v>45117.165567129632</v>
      </c>
      <c r="B5173">
        <f t="shared" si="160"/>
        <v>10</v>
      </c>
      <c r="C5173">
        <f t="shared" si="161"/>
        <v>7</v>
      </c>
      <c r="D5173" s="2">
        <f>DATE(2023,KB_s[[#This Row],[Monat]],KB_s[[#This Row],[Tag]])</f>
        <v>45117</v>
      </c>
      <c r="E5173" s="3">
        <f>WEEKNUM(KB_s[[#This Row],[kill_datetime]],2)</f>
        <v>29</v>
      </c>
      <c r="F5173" t="s">
        <v>198</v>
      </c>
      <c r="G5173" t="s">
        <v>20</v>
      </c>
      <c r="H5173" t="s">
        <v>12</v>
      </c>
      <c r="I5173" t="s">
        <v>13</v>
      </c>
      <c r="J5173" t="s">
        <v>39</v>
      </c>
      <c r="K5173" t="s">
        <v>32</v>
      </c>
      <c r="L5173" t="s">
        <v>257</v>
      </c>
      <c r="M5173" t="s">
        <v>38</v>
      </c>
      <c r="N5173" s="1">
        <v>21031738.649999999</v>
      </c>
      <c r="O5173" s="1">
        <v>9267985.7799999993</v>
      </c>
    </row>
    <row r="5174" spans="1:15" x14ac:dyDescent="0.25">
      <c r="A5174" s="2">
        <v>45117.16574074074</v>
      </c>
      <c r="B5174">
        <f t="shared" si="160"/>
        <v>10</v>
      </c>
      <c r="C5174">
        <f t="shared" si="161"/>
        <v>7</v>
      </c>
      <c r="D5174" s="2">
        <f>DATE(2023,KB_s[[#This Row],[Monat]],KB_s[[#This Row],[Tag]])</f>
        <v>45117</v>
      </c>
      <c r="E5174" s="3">
        <f>WEEKNUM(KB_s[[#This Row],[kill_datetime]],2)</f>
        <v>29</v>
      </c>
      <c r="F5174" t="s">
        <v>198</v>
      </c>
      <c r="G5174" t="s">
        <v>20</v>
      </c>
      <c r="H5174" t="s">
        <v>422</v>
      </c>
      <c r="I5174" t="s">
        <v>13</v>
      </c>
      <c r="J5174" t="s">
        <v>80</v>
      </c>
      <c r="K5174" t="s">
        <v>36</v>
      </c>
      <c r="L5174" t="s">
        <v>257</v>
      </c>
      <c r="M5174" t="s">
        <v>38</v>
      </c>
      <c r="N5174" s="1">
        <v>68388129.120000005</v>
      </c>
      <c r="O5174" s="1">
        <v>54600967.259999998</v>
      </c>
    </row>
    <row r="5175" spans="1:15" x14ac:dyDescent="0.25">
      <c r="A5175" s="2">
        <v>45117.165879629632</v>
      </c>
      <c r="B5175">
        <f t="shared" si="160"/>
        <v>10</v>
      </c>
      <c r="C5175">
        <f t="shared" si="161"/>
        <v>7</v>
      </c>
      <c r="D5175" s="2">
        <f>DATE(2023,KB_s[[#This Row],[Monat]],KB_s[[#This Row],[Tag]])</f>
        <v>45117</v>
      </c>
      <c r="E5175" s="3">
        <f>WEEKNUM(KB_s[[#This Row],[kill_datetime]],2)</f>
        <v>29</v>
      </c>
      <c r="F5175" t="s">
        <v>23</v>
      </c>
      <c r="G5175" t="s">
        <v>20</v>
      </c>
      <c r="H5175" t="s">
        <v>605</v>
      </c>
      <c r="I5175" t="s">
        <v>13</v>
      </c>
      <c r="J5175" t="s">
        <v>44</v>
      </c>
      <c r="K5175" t="s">
        <v>17</v>
      </c>
      <c r="L5175" t="s">
        <v>257</v>
      </c>
      <c r="M5175" t="s">
        <v>38</v>
      </c>
      <c r="N5175" s="1">
        <v>2638275.2799999998</v>
      </c>
      <c r="O5175" s="1">
        <v>1895922.13</v>
      </c>
    </row>
    <row r="5176" spans="1:15" x14ac:dyDescent="0.25">
      <c r="A5176" s="2">
        <v>45117.166388888887</v>
      </c>
      <c r="B5176">
        <f t="shared" si="160"/>
        <v>10</v>
      </c>
      <c r="C5176">
        <f t="shared" si="161"/>
        <v>7</v>
      </c>
      <c r="D5176" s="2">
        <f>DATE(2023,KB_s[[#This Row],[Monat]],KB_s[[#This Row],[Tag]])</f>
        <v>45117</v>
      </c>
      <c r="E5176" s="3">
        <f>WEEKNUM(KB_s[[#This Row],[kill_datetime]],2)</f>
        <v>29</v>
      </c>
      <c r="F5176" t="s">
        <v>23</v>
      </c>
      <c r="G5176" t="s">
        <v>20</v>
      </c>
      <c r="H5176" t="s">
        <v>422</v>
      </c>
      <c r="I5176" t="s">
        <v>13</v>
      </c>
      <c r="J5176" t="s">
        <v>167</v>
      </c>
      <c r="K5176" t="s">
        <v>52</v>
      </c>
      <c r="L5176" t="s">
        <v>257</v>
      </c>
      <c r="M5176" t="s">
        <v>38</v>
      </c>
      <c r="N5176" s="1">
        <v>245595795.03999999</v>
      </c>
      <c r="O5176" s="1">
        <v>102923020.65000001</v>
      </c>
    </row>
    <row r="5177" spans="1:15" x14ac:dyDescent="0.25">
      <c r="A5177" s="2">
        <v>45117.166539351849</v>
      </c>
      <c r="B5177">
        <f t="shared" si="160"/>
        <v>10</v>
      </c>
      <c r="C5177">
        <f t="shared" si="161"/>
        <v>7</v>
      </c>
      <c r="D5177" s="2">
        <f>DATE(2023,KB_s[[#This Row],[Monat]],KB_s[[#This Row],[Tag]])</f>
        <v>45117</v>
      </c>
      <c r="E5177" s="3">
        <f>WEEKNUM(KB_s[[#This Row],[kill_datetime]],2)</f>
        <v>29</v>
      </c>
      <c r="F5177" t="s">
        <v>198</v>
      </c>
      <c r="G5177" t="s">
        <v>20</v>
      </c>
      <c r="H5177" t="s">
        <v>393</v>
      </c>
      <c r="I5177" t="s">
        <v>13</v>
      </c>
      <c r="J5177" t="s">
        <v>85</v>
      </c>
      <c r="K5177" t="s">
        <v>36</v>
      </c>
      <c r="L5177" t="s">
        <v>257</v>
      </c>
      <c r="M5177" t="s">
        <v>38</v>
      </c>
      <c r="N5177" s="1">
        <v>54352951.740000002</v>
      </c>
      <c r="O5177" s="1">
        <v>33936416.93</v>
      </c>
    </row>
    <row r="5178" spans="1:15" x14ac:dyDescent="0.25">
      <c r="A5178" s="2">
        <v>45117.166550925926</v>
      </c>
      <c r="B5178">
        <f t="shared" si="160"/>
        <v>10</v>
      </c>
      <c r="C5178">
        <f t="shared" si="161"/>
        <v>7</v>
      </c>
      <c r="D5178" s="2">
        <f>DATE(2023,KB_s[[#This Row],[Monat]],KB_s[[#This Row],[Tag]])</f>
        <v>45117</v>
      </c>
      <c r="E5178" s="3">
        <f>WEEKNUM(KB_s[[#This Row],[kill_datetime]],2)</f>
        <v>29</v>
      </c>
      <c r="F5178" t="s">
        <v>40</v>
      </c>
      <c r="G5178" t="s">
        <v>20</v>
      </c>
      <c r="H5178" t="s">
        <v>422</v>
      </c>
      <c r="I5178" t="s">
        <v>13</v>
      </c>
      <c r="J5178" t="s">
        <v>132</v>
      </c>
      <c r="K5178" t="s">
        <v>32</v>
      </c>
      <c r="L5178" t="s">
        <v>257</v>
      </c>
      <c r="M5178" t="s">
        <v>38</v>
      </c>
      <c r="N5178" s="1">
        <v>31893644.600000001</v>
      </c>
      <c r="O5178" s="1">
        <v>14192879.93</v>
      </c>
    </row>
    <row r="5179" spans="1:15" x14ac:dyDescent="0.25">
      <c r="A5179" s="2">
        <v>45117.166666666664</v>
      </c>
      <c r="B5179">
        <f t="shared" si="160"/>
        <v>10</v>
      </c>
      <c r="C5179">
        <f t="shared" si="161"/>
        <v>7</v>
      </c>
      <c r="D5179" s="2">
        <f>DATE(2023,KB_s[[#This Row],[Monat]],KB_s[[#This Row],[Tag]])</f>
        <v>45117</v>
      </c>
      <c r="E5179" s="3">
        <f>WEEKNUM(KB_s[[#This Row],[kill_datetime]],2)</f>
        <v>29</v>
      </c>
      <c r="F5179" t="s">
        <v>23</v>
      </c>
      <c r="G5179" t="s">
        <v>20</v>
      </c>
      <c r="H5179" t="s">
        <v>70</v>
      </c>
      <c r="I5179" t="s">
        <v>13</v>
      </c>
      <c r="J5179" t="s">
        <v>95</v>
      </c>
      <c r="K5179" t="s">
        <v>25</v>
      </c>
      <c r="L5179" t="s">
        <v>257</v>
      </c>
      <c r="M5179" t="s">
        <v>38</v>
      </c>
      <c r="N5179" s="1">
        <v>10959978.24</v>
      </c>
      <c r="O5179" s="1">
        <v>7836773.9400000004</v>
      </c>
    </row>
    <row r="5180" spans="1:15" x14ac:dyDescent="0.25">
      <c r="A5180" s="2">
        <v>45117.16678240741</v>
      </c>
      <c r="B5180">
        <f t="shared" si="160"/>
        <v>10</v>
      </c>
      <c r="C5180">
        <f t="shared" si="161"/>
        <v>7</v>
      </c>
      <c r="D5180" s="2">
        <f>DATE(2023,KB_s[[#This Row],[Monat]],KB_s[[#This Row],[Tag]])</f>
        <v>45117</v>
      </c>
      <c r="E5180" s="3">
        <f>WEEKNUM(KB_s[[#This Row],[kill_datetime]],2)</f>
        <v>29</v>
      </c>
      <c r="F5180" t="s">
        <v>23</v>
      </c>
      <c r="G5180" t="s">
        <v>20</v>
      </c>
      <c r="H5180" t="s">
        <v>70</v>
      </c>
      <c r="I5180" t="s">
        <v>13</v>
      </c>
      <c r="J5180" t="s">
        <v>48</v>
      </c>
      <c r="K5180" t="s">
        <v>25</v>
      </c>
      <c r="L5180" t="s">
        <v>257</v>
      </c>
      <c r="M5180" t="s">
        <v>38</v>
      </c>
      <c r="N5180" s="1">
        <v>3703832.27</v>
      </c>
      <c r="O5180" s="1">
        <v>2286120.84</v>
      </c>
    </row>
    <row r="5181" spans="1:15" x14ac:dyDescent="0.25">
      <c r="A5181" s="2">
        <v>45117.166944444441</v>
      </c>
      <c r="B5181">
        <f t="shared" si="160"/>
        <v>10</v>
      </c>
      <c r="C5181">
        <f t="shared" si="161"/>
        <v>7</v>
      </c>
      <c r="D5181" s="2">
        <f>DATE(2023,KB_s[[#This Row],[Monat]],KB_s[[#This Row],[Tag]])</f>
        <v>45117</v>
      </c>
      <c r="E5181" s="3">
        <f>WEEKNUM(KB_s[[#This Row],[kill_datetime]],2)</f>
        <v>29</v>
      </c>
      <c r="F5181" t="s">
        <v>40</v>
      </c>
      <c r="G5181" t="s">
        <v>20</v>
      </c>
      <c r="H5181" t="s">
        <v>76</v>
      </c>
      <c r="I5181" t="s">
        <v>13</v>
      </c>
      <c r="J5181" t="s">
        <v>35</v>
      </c>
      <c r="K5181" t="s">
        <v>36</v>
      </c>
      <c r="L5181" t="s">
        <v>257</v>
      </c>
      <c r="M5181" t="s">
        <v>38</v>
      </c>
      <c r="N5181" s="1">
        <v>47535680.630000003</v>
      </c>
      <c r="O5181" s="1">
        <v>32842715.239999998</v>
      </c>
    </row>
    <row r="5182" spans="1:15" x14ac:dyDescent="0.25">
      <c r="A5182" s="2">
        <v>45117.167094907411</v>
      </c>
      <c r="B5182">
        <f t="shared" si="160"/>
        <v>10</v>
      </c>
      <c r="C5182">
        <f t="shared" si="161"/>
        <v>7</v>
      </c>
      <c r="D5182" s="2">
        <f>DATE(2023,KB_s[[#This Row],[Monat]],KB_s[[#This Row],[Tag]])</f>
        <v>45117</v>
      </c>
      <c r="E5182" s="3">
        <f>WEEKNUM(KB_s[[#This Row],[kill_datetime]],2)</f>
        <v>29</v>
      </c>
      <c r="F5182" t="s">
        <v>186</v>
      </c>
      <c r="G5182" t="s">
        <v>20</v>
      </c>
      <c r="H5182" t="s">
        <v>21</v>
      </c>
      <c r="I5182" t="s">
        <v>13</v>
      </c>
      <c r="J5182" t="s">
        <v>212</v>
      </c>
      <c r="K5182" t="s">
        <v>17</v>
      </c>
      <c r="L5182" t="s">
        <v>257</v>
      </c>
      <c r="M5182" t="s">
        <v>38</v>
      </c>
      <c r="N5182" s="1">
        <v>322740.99</v>
      </c>
      <c r="O5182" s="1">
        <v>144707.89000000001</v>
      </c>
    </row>
    <row r="5183" spans="1:15" x14ac:dyDescent="0.25">
      <c r="A5183" s="2">
        <v>45117.167245370372</v>
      </c>
      <c r="B5183">
        <f t="shared" si="160"/>
        <v>10</v>
      </c>
      <c r="C5183">
        <f t="shared" si="161"/>
        <v>7</v>
      </c>
      <c r="D5183" s="2">
        <f>DATE(2023,KB_s[[#This Row],[Monat]],KB_s[[#This Row],[Tag]])</f>
        <v>45117</v>
      </c>
      <c r="E5183" s="3">
        <f>WEEKNUM(KB_s[[#This Row],[kill_datetime]],2)</f>
        <v>29</v>
      </c>
      <c r="F5183" t="s">
        <v>508</v>
      </c>
      <c r="G5183" t="s">
        <v>20</v>
      </c>
      <c r="H5183" t="s">
        <v>76</v>
      </c>
      <c r="I5183" t="s">
        <v>13</v>
      </c>
      <c r="J5183" t="s">
        <v>48</v>
      </c>
      <c r="K5183" t="s">
        <v>25</v>
      </c>
      <c r="L5183" t="s">
        <v>257</v>
      </c>
      <c r="M5183" t="s">
        <v>38</v>
      </c>
      <c r="N5183" s="1">
        <v>3090528.65</v>
      </c>
      <c r="O5183" s="1">
        <v>1615855.88</v>
      </c>
    </row>
    <row r="5184" spans="1:15" x14ac:dyDescent="0.25">
      <c r="A5184" s="2">
        <v>45117.167256944442</v>
      </c>
      <c r="B5184">
        <f t="shared" si="160"/>
        <v>10</v>
      </c>
      <c r="C5184">
        <f t="shared" si="161"/>
        <v>7</v>
      </c>
      <c r="D5184" s="2">
        <f>DATE(2023,KB_s[[#This Row],[Monat]],KB_s[[#This Row],[Tag]])</f>
        <v>45117</v>
      </c>
      <c r="E5184" s="3">
        <f>WEEKNUM(KB_s[[#This Row],[kill_datetime]],2)</f>
        <v>29</v>
      </c>
      <c r="F5184" t="s">
        <v>186</v>
      </c>
      <c r="G5184" t="s">
        <v>20</v>
      </c>
      <c r="H5184" t="s">
        <v>21</v>
      </c>
      <c r="I5184" t="s">
        <v>13</v>
      </c>
      <c r="J5184" t="s">
        <v>69</v>
      </c>
      <c r="K5184" t="s">
        <v>17</v>
      </c>
      <c r="L5184" t="s">
        <v>257</v>
      </c>
      <c r="M5184" t="s">
        <v>38</v>
      </c>
      <c r="N5184" s="1">
        <v>12209477.359999999</v>
      </c>
      <c r="O5184" s="1">
        <v>10155411.15</v>
      </c>
    </row>
    <row r="5185" spans="1:15" x14ac:dyDescent="0.25">
      <c r="A5185" s="2">
        <v>45117.167314814818</v>
      </c>
      <c r="B5185">
        <f t="shared" si="160"/>
        <v>10</v>
      </c>
      <c r="C5185">
        <f t="shared" si="161"/>
        <v>7</v>
      </c>
      <c r="D5185" s="2">
        <f>DATE(2023,KB_s[[#This Row],[Monat]],KB_s[[#This Row],[Tag]])</f>
        <v>45117</v>
      </c>
      <c r="E5185" s="3">
        <f>WEEKNUM(KB_s[[#This Row],[kill_datetime]],2)</f>
        <v>29</v>
      </c>
      <c r="F5185" t="s">
        <v>40</v>
      </c>
      <c r="G5185" t="s">
        <v>20</v>
      </c>
      <c r="H5185" t="s">
        <v>22</v>
      </c>
      <c r="I5185" t="s">
        <v>13</v>
      </c>
      <c r="J5185" t="s">
        <v>48</v>
      </c>
      <c r="K5185" t="s">
        <v>25</v>
      </c>
      <c r="L5185" t="s">
        <v>257</v>
      </c>
      <c r="M5185" t="s">
        <v>38</v>
      </c>
      <c r="N5185" s="1">
        <v>6147392.1699999999</v>
      </c>
      <c r="O5185" s="1">
        <v>1596812.9</v>
      </c>
    </row>
    <row r="5186" spans="1:15" x14ac:dyDescent="0.25">
      <c r="A5186" s="2">
        <v>45117.167314814818</v>
      </c>
      <c r="B5186">
        <f t="shared" ref="B5186:B5249" si="162">DAY(A5186)</f>
        <v>10</v>
      </c>
      <c r="C5186">
        <f t="shared" ref="C5186:C5249" si="163">MONTH(A5186)</f>
        <v>7</v>
      </c>
      <c r="D5186" s="2">
        <f>DATE(2023,KB_s[[#This Row],[Monat]],KB_s[[#This Row],[Tag]])</f>
        <v>45117</v>
      </c>
      <c r="E5186" s="3">
        <f>WEEKNUM(KB_s[[#This Row],[kill_datetime]],2)</f>
        <v>29</v>
      </c>
      <c r="F5186" t="s">
        <v>290</v>
      </c>
      <c r="G5186" t="s">
        <v>20</v>
      </c>
      <c r="H5186" t="s">
        <v>76</v>
      </c>
      <c r="I5186" t="s">
        <v>13</v>
      </c>
      <c r="J5186" t="s">
        <v>73</v>
      </c>
      <c r="K5186" t="s">
        <v>32</v>
      </c>
      <c r="L5186" t="s">
        <v>257</v>
      </c>
      <c r="M5186" t="s">
        <v>38</v>
      </c>
      <c r="N5186" s="1">
        <v>41024886.200000003</v>
      </c>
      <c r="O5186" s="1">
        <v>30561308.77</v>
      </c>
    </row>
    <row r="5187" spans="1:15" x14ac:dyDescent="0.25">
      <c r="A5187" s="2">
        <v>45117.167731481481</v>
      </c>
      <c r="B5187">
        <f t="shared" si="162"/>
        <v>10</v>
      </c>
      <c r="C5187">
        <f t="shared" si="163"/>
        <v>7</v>
      </c>
      <c r="D5187" s="2">
        <f>DATE(2023,KB_s[[#This Row],[Monat]],KB_s[[#This Row],[Tag]])</f>
        <v>45117</v>
      </c>
      <c r="E5187" s="3">
        <f>WEEKNUM(KB_s[[#This Row],[kill_datetime]],2)</f>
        <v>29</v>
      </c>
      <c r="F5187" t="s">
        <v>23</v>
      </c>
      <c r="G5187" t="s">
        <v>20</v>
      </c>
      <c r="H5187" t="s">
        <v>479</v>
      </c>
      <c r="I5187" t="s">
        <v>13</v>
      </c>
      <c r="J5187" t="s">
        <v>44</v>
      </c>
      <c r="K5187" t="s">
        <v>17</v>
      </c>
      <c r="L5187" t="s">
        <v>257</v>
      </c>
      <c r="M5187" t="s">
        <v>38</v>
      </c>
      <c r="N5187" s="1">
        <v>236426.02</v>
      </c>
      <c r="O5187" s="1">
        <v>114463.62</v>
      </c>
    </row>
    <row r="5188" spans="1:15" x14ac:dyDescent="0.25">
      <c r="A5188" s="2">
        <v>45117.167881944442</v>
      </c>
      <c r="B5188">
        <f t="shared" si="162"/>
        <v>10</v>
      </c>
      <c r="C5188">
        <f t="shared" si="163"/>
        <v>7</v>
      </c>
      <c r="D5188" s="2">
        <f>DATE(2023,KB_s[[#This Row],[Monat]],KB_s[[#This Row],[Tag]])</f>
        <v>45117</v>
      </c>
      <c r="E5188" s="3">
        <f>WEEKNUM(KB_s[[#This Row],[kill_datetime]],2)</f>
        <v>29</v>
      </c>
      <c r="F5188" t="s">
        <v>40</v>
      </c>
      <c r="G5188" t="s">
        <v>20</v>
      </c>
      <c r="H5188" t="s">
        <v>93</v>
      </c>
      <c r="I5188" t="s">
        <v>13</v>
      </c>
      <c r="J5188" t="s">
        <v>44</v>
      </c>
      <c r="K5188" t="s">
        <v>17</v>
      </c>
      <c r="L5188" t="s">
        <v>257</v>
      </c>
      <c r="M5188" t="s">
        <v>38</v>
      </c>
      <c r="N5188" s="1">
        <v>2851231.35</v>
      </c>
      <c r="O5188" s="1">
        <v>2711161.97</v>
      </c>
    </row>
    <row r="5189" spans="1:15" x14ac:dyDescent="0.25">
      <c r="A5189" s="2">
        <v>45117.167997685188</v>
      </c>
      <c r="B5189">
        <f t="shared" si="162"/>
        <v>10</v>
      </c>
      <c r="C5189">
        <f t="shared" si="163"/>
        <v>7</v>
      </c>
      <c r="D5189" s="2">
        <f>DATE(2023,KB_s[[#This Row],[Monat]],KB_s[[#This Row],[Tag]])</f>
        <v>45117</v>
      </c>
      <c r="E5189" s="3">
        <f>WEEKNUM(KB_s[[#This Row],[kill_datetime]],2)</f>
        <v>29</v>
      </c>
      <c r="F5189" t="s">
        <v>198</v>
      </c>
      <c r="G5189" t="s">
        <v>20</v>
      </c>
      <c r="H5189" t="s">
        <v>422</v>
      </c>
      <c r="I5189" t="s">
        <v>13</v>
      </c>
      <c r="J5189" t="s">
        <v>95</v>
      </c>
      <c r="K5189" t="s">
        <v>25</v>
      </c>
      <c r="L5189" t="s">
        <v>257</v>
      </c>
      <c r="M5189" t="s">
        <v>38</v>
      </c>
      <c r="N5189" s="1">
        <v>2347112.1800000002</v>
      </c>
      <c r="O5189" s="1">
        <v>1912453.36</v>
      </c>
    </row>
    <row r="5190" spans="1:15" x14ac:dyDescent="0.25">
      <c r="A5190" s="2">
        <v>45117.168333333335</v>
      </c>
      <c r="B5190">
        <f t="shared" si="162"/>
        <v>10</v>
      </c>
      <c r="C5190">
        <f t="shared" si="163"/>
        <v>7</v>
      </c>
      <c r="D5190" s="2">
        <f>DATE(2023,KB_s[[#This Row],[Monat]],KB_s[[#This Row],[Tag]])</f>
        <v>45117</v>
      </c>
      <c r="E5190" s="3">
        <f>WEEKNUM(KB_s[[#This Row],[kill_datetime]],2)</f>
        <v>29</v>
      </c>
      <c r="F5190" t="s">
        <v>40</v>
      </c>
      <c r="G5190" t="s">
        <v>20</v>
      </c>
      <c r="H5190" t="s">
        <v>76</v>
      </c>
      <c r="I5190" t="s">
        <v>13</v>
      </c>
      <c r="J5190" t="s">
        <v>95</v>
      </c>
      <c r="K5190" t="s">
        <v>25</v>
      </c>
      <c r="L5190" t="s">
        <v>257</v>
      </c>
      <c r="M5190" t="s">
        <v>38</v>
      </c>
      <c r="N5190" s="1">
        <v>1950351.66</v>
      </c>
      <c r="O5190" s="1">
        <v>1317693.1100000001</v>
      </c>
    </row>
    <row r="5191" spans="1:15" x14ac:dyDescent="0.25">
      <c r="A5191" s="2">
        <v>45117.168530092589</v>
      </c>
      <c r="B5191">
        <f t="shared" si="162"/>
        <v>10</v>
      </c>
      <c r="C5191">
        <f t="shared" si="163"/>
        <v>7</v>
      </c>
      <c r="D5191" s="2">
        <f>DATE(2023,KB_s[[#This Row],[Monat]],KB_s[[#This Row],[Tag]])</f>
        <v>45117</v>
      </c>
      <c r="E5191" s="3">
        <f>WEEKNUM(KB_s[[#This Row],[kill_datetime]],2)</f>
        <v>29</v>
      </c>
      <c r="F5191" t="s">
        <v>47</v>
      </c>
      <c r="G5191" t="s">
        <v>20</v>
      </c>
      <c r="H5191" t="s">
        <v>197</v>
      </c>
      <c r="I5191" t="s">
        <v>27</v>
      </c>
      <c r="J5191" t="s">
        <v>265</v>
      </c>
      <c r="K5191" t="s">
        <v>17</v>
      </c>
      <c r="L5191" t="s">
        <v>257</v>
      </c>
      <c r="M5191" t="s">
        <v>38</v>
      </c>
      <c r="N5191" s="1">
        <v>286054610.72000003</v>
      </c>
      <c r="O5191" s="1">
        <v>138642417.81</v>
      </c>
    </row>
    <row r="5192" spans="1:15" x14ac:dyDescent="0.25">
      <c r="A5192" s="2">
        <v>45117.168773148151</v>
      </c>
      <c r="B5192">
        <f t="shared" si="162"/>
        <v>10</v>
      </c>
      <c r="C5192">
        <f t="shared" si="163"/>
        <v>7</v>
      </c>
      <c r="D5192" s="2">
        <f>DATE(2023,KB_s[[#This Row],[Monat]],KB_s[[#This Row],[Tag]])</f>
        <v>45117</v>
      </c>
      <c r="E5192" s="3">
        <f>WEEKNUM(KB_s[[#This Row],[kill_datetime]],2)</f>
        <v>29</v>
      </c>
      <c r="F5192" t="s">
        <v>186</v>
      </c>
      <c r="G5192" t="s">
        <v>20</v>
      </c>
      <c r="H5192" t="s">
        <v>602</v>
      </c>
      <c r="I5192" t="s">
        <v>13</v>
      </c>
      <c r="J5192" t="s">
        <v>90</v>
      </c>
      <c r="K5192" t="s">
        <v>36</v>
      </c>
      <c r="L5192" t="s">
        <v>257</v>
      </c>
      <c r="M5192" t="s">
        <v>38</v>
      </c>
      <c r="N5192" s="1">
        <v>59660107.859999999</v>
      </c>
      <c r="O5192" s="1">
        <v>40861065.409999996</v>
      </c>
    </row>
    <row r="5193" spans="1:15" x14ac:dyDescent="0.25">
      <c r="A5193" s="2">
        <v>45117.16920138889</v>
      </c>
      <c r="B5193">
        <f t="shared" si="162"/>
        <v>10</v>
      </c>
      <c r="C5193">
        <f t="shared" si="163"/>
        <v>7</v>
      </c>
      <c r="D5193" s="2">
        <f>DATE(2023,KB_s[[#This Row],[Monat]],KB_s[[#This Row],[Tag]])</f>
        <v>45117</v>
      </c>
      <c r="E5193" s="3">
        <f>WEEKNUM(KB_s[[#This Row],[kill_datetime]],2)</f>
        <v>29</v>
      </c>
      <c r="F5193" t="s">
        <v>160</v>
      </c>
      <c r="G5193" t="s">
        <v>20</v>
      </c>
      <c r="H5193" t="s">
        <v>76</v>
      </c>
      <c r="I5193" t="s">
        <v>13</v>
      </c>
      <c r="J5193" t="s">
        <v>53</v>
      </c>
      <c r="K5193" t="s">
        <v>25</v>
      </c>
      <c r="L5193" t="s">
        <v>257</v>
      </c>
      <c r="M5193" t="s">
        <v>38</v>
      </c>
      <c r="N5193" s="1">
        <v>2694922.48</v>
      </c>
      <c r="O5193" s="1">
        <v>2694919.68</v>
      </c>
    </row>
    <row r="5194" spans="1:15" x14ac:dyDescent="0.25">
      <c r="A5194" s="2">
        <v>45117.169340277775</v>
      </c>
      <c r="B5194">
        <f t="shared" si="162"/>
        <v>10</v>
      </c>
      <c r="C5194">
        <f t="shared" si="163"/>
        <v>7</v>
      </c>
      <c r="D5194" s="2">
        <f>DATE(2023,KB_s[[#This Row],[Monat]],KB_s[[#This Row],[Tag]])</f>
        <v>45117</v>
      </c>
      <c r="E5194" s="3">
        <f>WEEKNUM(KB_s[[#This Row],[kill_datetime]],2)</f>
        <v>29</v>
      </c>
      <c r="F5194" t="s">
        <v>28</v>
      </c>
      <c r="G5194" t="s">
        <v>20</v>
      </c>
      <c r="H5194" t="s">
        <v>322</v>
      </c>
      <c r="I5194" t="s">
        <v>13</v>
      </c>
      <c r="J5194" t="s">
        <v>98</v>
      </c>
      <c r="K5194" t="s">
        <v>52</v>
      </c>
      <c r="L5194" t="s">
        <v>257</v>
      </c>
      <c r="M5194" t="s">
        <v>38</v>
      </c>
      <c r="N5194" s="1">
        <v>211424066.74000001</v>
      </c>
      <c r="O5194" s="1">
        <v>187279236.25999999</v>
      </c>
    </row>
    <row r="5195" spans="1:15" x14ac:dyDescent="0.25">
      <c r="A5195" s="2">
        <v>45117.16946759259</v>
      </c>
      <c r="B5195">
        <f t="shared" si="162"/>
        <v>10</v>
      </c>
      <c r="C5195">
        <f t="shared" si="163"/>
        <v>7</v>
      </c>
      <c r="D5195" s="2">
        <f>DATE(2023,KB_s[[#This Row],[Monat]],KB_s[[#This Row],[Tag]])</f>
        <v>45117</v>
      </c>
      <c r="E5195" s="3">
        <f>WEEKNUM(KB_s[[#This Row],[kill_datetime]],2)</f>
        <v>29</v>
      </c>
      <c r="F5195" t="s">
        <v>47</v>
      </c>
      <c r="G5195" t="s">
        <v>20</v>
      </c>
      <c r="H5195" t="s">
        <v>153</v>
      </c>
      <c r="I5195" t="s">
        <v>27</v>
      </c>
      <c r="J5195" t="s">
        <v>212</v>
      </c>
      <c r="K5195" t="s">
        <v>17</v>
      </c>
      <c r="L5195" t="s">
        <v>257</v>
      </c>
      <c r="M5195" t="s">
        <v>38</v>
      </c>
      <c r="N5195" s="1">
        <v>6564549.7000000002</v>
      </c>
      <c r="O5195" s="1">
        <v>4021818</v>
      </c>
    </row>
    <row r="5196" spans="1:15" x14ac:dyDescent="0.25">
      <c r="A5196" s="2">
        <v>45117.169502314813</v>
      </c>
      <c r="B5196">
        <f t="shared" si="162"/>
        <v>10</v>
      </c>
      <c r="C5196">
        <f t="shared" si="163"/>
        <v>7</v>
      </c>
      <c r="D5196" s="2">
        <f>DATE(2023,KB_s[[#This Row],[Monat]],KB_s[[#This Row],[Tag]])</f>
        <v>45117</v>
      </c>
      <c r="E5196" s="3">
        <f>WEEKNUM(KB_s[[#This Row],[kill_datetime]],2)</f>
        <v>29</v>
      </c>
      <c r="F5196" t="s">
        <v>28</v>
      </c>
      <c r="G5196" t="s">
        <v>20</v>
      </c>
      <c r="H5196" t="s">
        <v>322</v>
      </c>
      <c r="I5196" t="s">
        <v>13</v>
      </c>
      <c r="J5196" t="s">
        <v>74</v>
      </c>
      <c r="K5196" t="s">
        <v>17</v>
      </c>
      <c r="L5196" t="s">
        <v>257</v>
      </c>
      <c r="M5196" t="s">
        <v>38</v>
      </c>
      <c r="N5196" s="1">
        <v>344478.99</v>
      </c>
      <c r="O5196" s="1">
        <v>230716.39</v>
      </c>
    </row>
    <row r="5197" spans="1:15" x14ac:dyDescent="0.25">
      <c r="A5197" s="2">
        <v>45117.169502314813</v>
      </c>
      <c r="B5197">
        <f t="shared" si="162"/>
        <v>10</v>
      </c>
      <c r="C5197">
        <f t="shared" si="163"/>
        <v>7</v>
      </c>
      <c r="D5197" s="2">
        <f>DATE(2023,KB_s[[#This Row],[Monat]],KB_s[[#This Row],[Tag]])</f>
        <v>45117</v>
      </c>
      <c r="E5197" s="3">
        <f>WEEKNUM(KB_s[[#This Row],[kill_datetime]],2)</f>
        <v>29</v>
      </c>
      <c r="F5197" t="s">
        <v>72</v>
      </c>
      <c r="G5197" t="s">
        <v>20</v>
      </c>
      <c r="H5197" t="s">
        <v>93</v>
      </c>
      <c r="I5197" t="s">
        <v>13</v>
      </c>
      <c r="J5197" t="s">
        <v>106</v>
      </c>
      <c r="K5197" t="s">
        <v>32</v>
      </c>
      <c r="L5197" t="s">
        <v>257</v>
      </c>
      <c r="M5197" t="s">
        <v>38</v>
      </c>
      <c r="N5197" s="1">
        <v>29110184.210000001</v>
      </c>
      <c r="O5197" s="1">
        <v>17021591.300000001</v>
      </c>
    </row>
    <row r="5198" spans="1:15" x14ac:dyDescent="0.25">
      <c r="A5198" s="2">
        <v>45117.169606481482</v>
      </c>
      <c r="B5198">
        <f t="shared" si="162"/>
        <v>10</v>
      </c>
      <c r="C5198">
        <f t="shared" si="163"/>
        <v>7</v>
      </c>
      <c r="D5198" s="2">
        <f>DATE(2023,KB_s[[#This Row],[Monat]],KB_s[[#This Row],[Tag]])</f>
        <v>45117</v>
      </c>
      <c r="E5198" s="3">
        <f>WEEKNUM(KB_s[[#This Row],[kill_datetime]],2)</f>
        <v>29</v>
      </c>
      <c r="F5198" t="s">
        <v>40</v>
      </c>
      <c r="G5198" t="s">
        <v>20</v>
      </c>
      <c r="H5198" t="s">
        <v>164</v>
      </c>
      <c r="I5198" t="s">
        <v>13</v>
      </c>
      <c r="J5198" t="s">
        <v>233</v>
      </c>
      <c r="K5198" t="s">
        <v>17</v>
      </c>
      <c r="L5198" t="s">
        <v>257</v>
      </c>
      <c r="M5198" t="s">
        <v>38</v>
      </c>
      <c r="N5198" s="1">
        <v>422819.49</v>
      </c>
      <c r="O5198" s="1">
        <v>260693.74</v>
      </c>
    </row>
    <row r="5199" spans="1:15" x14ac:dyDescent="0.25">
      <c r="A5199" s="2">
        <v>45117.169629629629</v>
      </c>
      <c r="B5199">
        <f t="shared" si="162"/>
        <v>10</v>
      </c>
      <c r="C5199">
        <f t="shared" si="163"/>
        <v>7</v>
      </c>
      <c r="D5199" s="2">
        <f>DATE(2023,KB_s[[#This Row],[Monat]],KB_s[[#This Row],[Tag]])</f>
        <v>45117</v>
      </c>
      <c r="E5199" s="3">
        <f>WEEKNUM(KB_s[[#This Row],[kill_datetime]],2)</f>
        <v>29</v>
      </c>
      <c r="F5199" t="s">
        <v>81</v>
      </c>
      <c r="G5199" t="s">
        <v>20</v>
      </c>
      <c r="H5199" t="s">
        <v>93</v>
      </c>
      <c r="I5199" t="s">
        <v>13</v>
      </c>
      <c r="J5199" t="s">
        <v>44</v>
      </c>
      <c r="K5199" t="s">
        <v>17</v>
      </c>
      <c r="L5199" t="s">
        <v>257</v>
      </c>
      <c r="M5199" t="s">
        <v>38</v>
      </c>
      <c r="N5199" s="1">
        <v>4331091.8899999997</v>
      </c>
      <c r="O5199" s="1">
        <v>3535544.89</v>
      </c>
    </row>
    <row r="5200" spans="1:15" x14ac:dyDescent="0.25">
      <c r="A5200" s="2">
        <v>45117.169675925928</v>
      </c>
      <c r="B5200">
        <f t="shared" si="162"/>
        <v>10</v>
      </c>
      <c r="C5200">
        <f t="shared" si="163"/>
        <v>7</v>
      </c>
      <c r="D5200" s="2">
        <f>DATE(2023,KB_s[[#This Row],[Monat]],KB_s[[#This Row],[Tag]])</f>
        <v>45117</v>
      </c>
      <c r="E5200" s="3">
        <f>WEEKNUM(KB_s[[#This Row],[kill_datetime]],2)</f>
        <v>29</v>
      </c>
      <c r="F5200" t="s">
        <v>28</v>
      </c>
      <c r="G5200" t="s">
        <v>20</v>
      </c>
      <c r="H5200" t="s">
        <v>322</v>
      </c>
      <c r="I5200" t="s">
        <v>13</v>
      </c>
      <c r="J5200" t="s">
        <v>54</v>
      </c>
      <c r="K5200" t="s">
        <v>17</v>
      </c>
      <c r="L5200" t="s">
        <v>257</v>
      </c>
      <c r="M5200" t="s">
        <v>38</v>
      </c>
      <c r="N5200" s="1">
        <v>2754535.26</v>
      </c>
      <c r="O5200" s="1">
        <v>471730.75</v>
      </c>
    </row>
    <row r="5201" spans="1:15" x14ac:dyDescent="0.25">
      <c r="A5201" s="2">
        <v>45117.169942129629</v>
      </c>
      <c r="B5201">
        <f t="shared" si="162"/>
        <v>10</v>
      </c>
      <c r="C5201">
        <f t="shared" si="163"/>
        <v>7</v>
      </c>
      <c r="D5201" s="2">
        <f>DATE(2023,KB_s[[#This Row],[Monat]],KB_s[[#This Row],[Tag]])</f>
        <v>45117</v>
      </c>
      <c r="E5201" s="3">
        <f>WEEKNUM(KB_s[[#This Row],[kill_datetime]],2)</f>
        <v>29</v>
      </c>
      <c r="F5201" t="s">
        <v>277</v>
      </c>
      <c r="G5201" t="s">
        <v>20</v>
      </c>
      <c r="H5201" t="s">
        <v>93</v>
      </c>
      <c r="I5201" t="s">
        <v>13</v>
      </c>
      <c r="J5201" t="s">
        <v>134</v>
      </c>
      <c r="K5201" t="s">
        <v>32</v>
      </c>
      <c r="L5201" t="s">
        <v>257</v>
      </c>
      <c r="M5201" t="s">
        <v>38</v>
      </c>
      <c r="N5201" s="1">
        <v>44220604.240000002</v>
      </c>
      <c r="O5201" s="1">
        <v>37372281.030000001</v>
      </c>
    </row>
    <row r="5202" spans="1:15" x14ac:dyDescent="0.25">
      <c r="A5202" s="2">
        <v>45117.170231481483</v>
      </c>
      <c r="B5202">
        <f t="shared" si="162"/>
        <v>10</v>
      </c>
      <c r="C5202">
        <f t="shared" si="163"/>
        <v>7</v>
      </c>
      <c r="D5202" s="2">
        <f>DATE(2023,KB_s[[#This Row],[Monat]],KB_s[[#This Row],[Tag]])</f>
        <v>45117</v>
      </c>
      <c r="E5202" s="3">
        <f>WEEKNUM(KB_s[[#This Row],[kill_datetime]],2)</f>
        <v>29</v>
      </c>
      <c r="F5202" t="s">
        <v>28</v>
      </c>
      <c r="G5202" t="s">
        <v>20</v>
      </c>
      <c r="H5202" t="s">
        <v>322</v>
      </c>
      <c r="I5202" t="s">
        <v>13</v>
      </c>
      <c r="J5202" t="s">
        <v>29</v>
      </c>
      <c r="K5202" t="s">
        <v>17</v>
      </c>
      <c r="L5202" t="s">
        <v>257</v>
      </c>
      <c r="M5202" t="s">
        <v>38</v>
      </c>
      <c r="N5202" s="1">
        <v>587574.04</v>
      </c>
      <c r="O5202" s="1">
        <v>473811.44</v>
      </c>
    </row>
    <row r="5203" spans="1:15" x14ac:dyDescent="0.25">
      <c r="A5203" s="2">
        <v>45117.170289351852</v>
      </c>
      <c r="B5203">
        <f t="shared" si="162"/>
        <v>10</v>
      </c>
      <c r="C5203">
        <f t="shared" si="163"/>
        <v>7</v>
      </c>
      <c r="D5203" s="2">
        <f>DATE(2023,KB_s[[#This Row],[Monat]],KB_s[[#This Row],[Tag]])</f>
        <v>45117</v>
      </c>
      <c r="E5203" s="3">
        <f>WEEKNUM(KB_s[[#This Row],[kill_datetime]],2)</f>
        <v>29</v>
      </c>
      <c r="F5203" t="s">
        <v>23</v>
      </c>
      <c r="G5203" t="s">
        <v>20</v>
      </c>
      <c r="H5203" t="s">
        <v>12</v>
      </c>
      <c r="I5203" t="s">
        <v>13</v>
      </c>
      <c r="J5203" t="s">
        <v>95</v>
      </c>
      <c r="K5203" t="s">
        <v>25</v>
      </c>
      <c r="L5203" t="s">
        <v>257</v>
      </c>
      <c r="M5203" t="s">
        <v>38</v>
      </c>
      <c r="N5203" s="1">
        <v>3403188.24</v>
      </c>
      <c r="O5203" s="1">
        <v>1297024.1100000001</v>
      </c>
    </row>
    <row r="5204" spans="1:15" x14ac:dyDescent="0.25">
      <c r="A5204" s="2">
        <v>45117.170532407406</v>
      </c>
      <c r="B5204">
        <f t="shared" si="162"/>
        <v>10</v>
      </c>
      <c r="C5204">
        <f t="shared" si="163"/>
        <v>7</v>
      </c>
      <c r="D5204" s="2">
        <f>DATE(2023,KB_s[[#This Row],[Monat]],KB_s[[#This Row],[Tag]])</f>
        <v>45117</v>
      </c>
      <c r="E5204" s="3">
        <f>WEEKNUM(KB_s[[#This Row],[kill_datetime]],2)</f>
        <v>29</v>
      </c>
      <c r="F5204" t="s">
        <v>186</v>
      </c>
      <c r="G5204" t="s">
        <v>20</v>
      </c>
      <c r="H5204" t="s">
        <v>75</v>
      </c>
      <c r="I5204" t="s">
        <v>60</v>
      </c>
      <c r="J5204" t="s">
        <v>80</v>
      </c>
      <c r="K5204" t="s">
        <v>36</v>
      </c>
      <c r="L5204" t="s">
        <v>257</v>
      </c>
      <c r="M5204" t="s">
        <v>38</v>
      </c>
      <c r="N5204" s="1">
        <v>60612223.07</v>
      </c>
      <c r="O5204" s="1">
        <v>45176991.420000002</v>
      </c>
    </row>
    <row r="5205" spans="1:15" x14ac:dyDescent="0.25">
      <c r="A5205" s="2">
        <v>45117.170636574076</v>
      </c>
      <c r="B5205">
        <f t="shared" si="162"/>
        <v>10</v>
      </c>
      <c r="C5205">
        <f t="shared" si="163"/>
        <v>7</v>
      </c>
      <c r="D5205" s="2">
        <f>DATE(2023,KB_s[[#This Row],[Monat]],KB_s[[#This Row],[Tag]])</f>
        <v>45117</v>
      </c>
      <c r="E5205" s="3">
        <f>WEEKNUM(KB_s[[#This Row],[kill_datetime]],2)</f>
        <v>29</v>
      </c>
      <c r="F5205" t="s">
        <v>61</v>
      </c>
      <c r="G5205" t="s">
        <v>60</v>
      </c>
      <c r="H5205" t="s">
        <v>93</v>
      </c>
      <c r="I5205" t="s">
        <v>13</v>
      </c>
      <c r="J5205" t="s">
        <v>46</v>
      </c>
      <c r="K5205" t="s">
        <v>17</v>
      </c>
      <c r="L5205" t="s">
        <v>257</v>
      </c>
      <c r="M5205" t="s">
        <v>38</v>
      </c>
      <c r="N5205" s="1">
        <v>3823496.41</v>
      </c>
      <c r="O5205" s="1">
        <v>351994.79</v>
      </c>
    </row>
    <row r="5206" spans="1:15" x14ac:dyDescent="0.25">
      <c r="A5206" s="2">
        <v>45117.170659722222</v>
      </c>
      <c r="B5206">
        <f t="shared" si="162"/>
        <v>10</v>
      </c>
      <c r="C5206">
        <f t="shared" si="163"/>
        <v>7</v>
      </c>
      <c r="D5206" s="2">
        <f>DATE(2023,KB_s[[#This Row],[Monat]],KB_s[[#This Row],[Tag]])</f>
        <v>45117</v>
      </c>
      <c r="E5206" s="3">
        <f>WEEKNUM(KB_s[[#This Row],[kill_datetime]],2)</f>
        <v>29</v>
      </c>
      <c r="F5206" t="s">
        <v>72</v>
      </c>
      <c r="G5206" t="s">
        <v>20</v>
      </c>
      <c r="H5206" t="s">
        <v>21</v>
      </c>
      <c r="I5206" t="s">
        <v>13</v>
      </c>
      <c r="J5206" t="s">
        <v>90</v>
      </c>
      <c r="K5206" t="s">
        <v>36</v>
      </c>
      <c r="L5206" t="s">
        <v>257</v>
      </c>
      <c r="M5206" t="s">
        <v>38</v>
      </c>
      <c r="N5206" s="1">
        <v>61206499.829999998</v>
      </c>
      <c r="O5206" s="1">
        <v>34735015.829999998</v>
      </c>
    </row>
    <row r="5207" spans="1:15" x14ac:dyDescent="0.25">
      <c r="A5207" s="2">
        <v>45117.17083333333</v>
      </c>
      <c r="B5207">
        <f t="shared" si="162"/>
        <v>10</v>
      </c>
      <c r="C5207">
        <f t="shared" si="163"/>
        <v>7</v>
      </c>
      <c r="D5207" s="2">
        <f>DATE(2023,KB_s[[#This Row],[Monat]],KB_s[[#This Row],[Tag]])</f>
        <v>45117</v>
      </c>
      <c r="E5207" s="3">
        <f>WEEKNUM(KB_s[[#This Row],[kill_datetime]],2)</f>
        <v>29</v>
      </c>
      <c r="F5207" t="s">
        <v>277</v>
      </c>
      <c r="G5207" t="s">
        <v>20</v>
      </c>
      <c r="H5207" t="s">
        <v>93</v>
      </c>
      <c r="I5207" t="s">
        <v>13</v>
      </c>
      <c r="J5207" t="s">
        <v>29</v>
      </c>
      <c r="K5207" t="s">
        <v>17</v>
      </c>
      <c r="L5207" t="s">
        <v>257</v>
      </c>
      <c r="M5207" t="s">
        <v>38</v>
      </c>
      <c r="N5207" s="1">
        <v>12553074</v>
      </c>
      <c r="O5207" s="1">
        <v>5954544.2300000004</v>
      </c>
    </row>
    <row r="5208" spans="1:15" x14ac:dyDescent="0.25">
      <c r="A5208" s="2">
        <v>45117.171018518522</v>
      </c>
      <c r="B5208">
        <f t="shared" si="162"/>
        <v>10</v>
      </c>
      <c r="C5208">
        <f t="shared" si="163"/>
        <v>7</v>
      </c>
      <c r="D5208" s="2">
        <f>DATE(2023,KB_s[[#This Row],[Monat]],KB_s[[#This Row],[Tag]])</f>
        <v>45117</v>
      </c>
      <c r="E5208" s="3">
        <f>WEEKNUM(KB_s[[#This Row],[kill_datetime]],2)</f>
        <v>29</v>
      </c>
      <c r="F5208" t="s">
        <v>61</v>
      </c>
      <c r="G5208" t="s">
        <v>60</v>
      </c>
      <c r="H5208" t="s">
        <v>93</v>
      </c>
      <c r="I5208" t="s">
        <v>13</v>
      </c>
      <c r="J5208" t="s">
        <v>112</v>
      </c>
      <c r="K5208" t="s">
        <v>25</v>
      </c>
      <c r="L5208" t="s">
        <v>257</v>
      </c>
      <c r="M5208" t="s">
        <v>38</v>
      </c>
      <c r="N5208" s="1">
        <v>4850615.54</v>
      </c>
      <c r="O5208" s="1">
        <v>3909722.86</v>
      </c>
    </row>
    <row r="5209" spans="1:15" x14ac:dyDescent="0.25">
      <c r="A5209" s="2">
        <v>45117.171064814815</v>
      </c>
      <c r="B5209">
        <f t="shared" si="162"/>
        <v>10</v>
      </c>
      <c r="C5209">
        <f t="shared" si="163"/>
        <v>7</v>
      </c>
      <c r="D5209" s="2">
        <f>DATE(2023,KB_s[[#This Row],[Monat]],KB_s[[#This Row],[Tag]])</f>
        <v>45117</v>
      </c>
      <c r="E5209" s="3">
        <f>WEEKNUM(KB_s[[#This Row],[kill_datetime]],2)</f>
        <v>29</v>
      </c>
      <c r="F5209" t="s">
        <v>28</v>
      </c>
      <c r="G5209" t="s">
        <v>20</v>
      </c>
      <c r="H5209" t="s">
        <v>322</v>
      </c>
      <c r="I5209" t="s">
        <v>13</v>
      </c>
      <c r="J5209" t="s">
        <v>35</v>
      </c>
      <c r="K5209" t="s">
        <v>36</v>
      </c>
      <c r="L5209" t="s">
        <v>257</v>
      </c>
      <c r="M5209" t="s">
        <v>38</v>
      </c>
      <c r="N5209" s="1">
        <v>47535680.630000003</v>
      </c>
      <c r="O5209" s="1">
        <v>35085143.25</v>
      </c>
    </row>
    <row r="5210" spans="1:15" x14ac:dyDescent="0.25">
      <c r="A5210" s="2">
        <v>45117.171064814815</v>
      </c>
      <c r="B5210">
        <f t="shared" si="162"/>
        <v>10</v>
      </c>
      <c r="C5210">
        <f t="shared" si="163"/>
        <v>7</v>
      </c>
      <c r="D5210" s="2">
        <f>DATE(2023,KB_s[[#This Row],[Monat]],KB_s[[#This Row],[Tag]])</f>
        <v>45117</v>
      </c>
      <c r="E5210" s="3">
        <f>WEEKNUM(KB_s[[#This Row],[kill_datetime]],2)</f>
        <v>29</v>
      </c>
      <c r="F5210" t="s">
        <v>40</v>
      </c>
      <c r="G5210" t="s">
        <v>20</v>
      </c>
      <c r="H5210" t="s">
        <v>76</v>
      </c>
      <c r="I5210" t="s">
        <v>13</v>
      </c>
      <c r="J5210" t="s">
        <v>200</v>
      </c>
      <c r="K5210" t="s">
        <v>17</v>
      </c>
      <c r="L5210" t="s">
        <v>257</v>
      </c>
      <c r="M5210" t="s">
        <v>38</v>
      </c>
      <c r="N5210" s="1">
        <v>1192340.73</v>
      </c>
      <c r="O5210" s="1">
        <v>986049.3</v>
      </c>
    </row>
    <row r="5211" spans="1:15" x14ac:dyDescent="0.25">
      <c r="A5211" s="2">
        <v>45117.171122685184</v>
      </c>
      <c r="B5211">
        <f t="shared" si="162"/>
        <v>10</v>
      </c>
      <c r="C5211">
        <f t="shared" si="163"/>
        <v>7</v>
      </c>
      <c r="D5211" s="2">
        <f>DATE(2023,KB_s[[#This Row],[Monat]],KB_s[[#This Row],[Tag]])</f>
        <v>45117</v>
      </c>
      <c r="E5211" s="3">
        <f>WEEKNUM(KB_s[[#This Row],[kill_datetime]],2)</f>
        <v>29</v>
      </c>
      <c r="F5211" t="s">
        <v>290</v>
      </c>
      <c r="G5211" t="s">
        <v>20</v>
      </c>
      <c r="H5211" t="s">
        <v>164</v>
      </c>
      <c r="I5211" t="s">
        <v>13</v>
      </c>
      <c r="J5211" t="s">
        <v>39</v>
      </c>
      <c r="K5211" t="s">
        <v>32</v>
      </c>
      <c r="L5211" t="s">
        <v>257</v>
      </c>
      <c r="M5211" t="s">
        <v>38</v>
      </c>
      <c r="N5211" s="1">
        <v>26365476.68</v>
      </c>
      <c r="O5211" s="1">
        <v>14128961.050000001</v>
      </c>
    </row>
    <row r="5212" spans="1:15" x14ac:dyDescent="0.25">
      <c r="A5212" s="2">
        <v>45117.171273148146</v>
      </c>
      <c r="B5212">
        <f t="shared" si="162"/>
        <v>10</v>
      </c>
      <c r="C5212">
        <f t="shared" si="163"/>
        <v>7</v>
      </c>
      <c r="D5212" s="2">
        <f>DATE(2023,KB_s[[#This Row],[Monat]],KB_s[[#This Row],[Tag]])</f>
        <v>45117</v>
      </c>
      <c r="E5212" s="3">
        <f>WEEKNUM(KB_s[[#This Row],[kill_datetime]],2)</f>
        <v>29</v>
      </c>
      <c r="F5212" t="s">
        <v>40</v>
      </c>
      <c r="G5212" t="s">
        <v>20</v>
      </c>
      <c r="H5212" t="s">
        <v>21</v>
      </c>
      <c r="I5212" t="s">
        <v>13</v>
      </c>
      <c r="J5212" t="s">
        <v>54</v>
      </c>
      <c r="K5212" t="s">
        <v>17</v>
      </c>
      <c r="L5212" t="s">
        <v>257</v>
      </c>
      <c r="M5212" t="s">
        <v>38</v>
      </c>
      <c r="N5212" s="1">
        <v>5195947.6500000004</v>
      </c>
      <c r="O5212" s="1">
        <v>4038691.91</v>
      </c>
    </row>
    <row r="5213" spans="1:15" x14ac:dyDescent="0.25">
      <c r="A5213" s="2">
        <v>45117.171296296299</v>
      </c>
      <c r="B5213">
        <f t="shared" si="162"/>
        <v>10</v>
      </c>
      <c r="C5213">
        <f t="shared" si="163"/>
        <v>7</v>
      </c>
      <c r="D5213" s="2">
        <f>DATE(2023,KB_s[[#This Row],[Monat]],KB_s[[#This Row],[Tag]])</f>
        <v>45117</v>
      </c>
      <c r="E5213" s="3">
        <f>WEEKNUM(KB_s[[#This Row],[kill_datetime]],2)</f>
        <v>29</v>
      </c>
      <c r="F5213" t="s">
        <v>290</v>
      </c>
      <c r="G5213" t="s">
        <v>20</v>
      </c>
      <c r="H5213" t="s">
        <v>164</v>
      </c>
      <c r="I5213" t="s">
        <v>13</v>
      </c>
      <c r="J5213" t="s">
        <v>48</v>
      </c>
      <c r="K5213" t="s">
        <v>25</v>
      </c>
      <c r="L5213" t="s">
        <v>257</v>
      </c>
      <c r="M5213" t="s">
        <v>38</v>
      </c>
      <c r="N5213" s="1">
        <v>18399618.300000001</v>
      </c>
      <c r="O5213" s="1">
        <v>10170706.310000001</v>
      </c>
    </row>
    <row r="5214" spans="1:15" x14ac:dyDescent="0.25">
      <c r="A5214" s="2">
        <v>45117.171516203707</v>
      </c>
      <c r="B5214">
        <f t="shared" si="162"/>
        <v>10</v>
      </c>
      <c r="C5214">
        <f t="shared" si="163"/>
        <v>7</v>
      </c>
      <c r="D5214" s="2">
        <f>DATE(2023,KB_s[[#This Row],[Monat]],KB_s[[#This Row],[Tag]])</f>
        <v>45117</v>
      </c>
      <c r="E5214" s="3">
        <f>WEEKNUM(KB_s[[#This Row],[kill_datetime]],2)</f>
        <v>29</v>
      </c>
      <c r="F5214" t="s">
        <v>61</v>
      </c>
      <c r="G5214" t="s">
        <v>60</v>
      </c>
      <c r="H5214" t="s">
        <v>93</v>
      </c>
      <c r="I5214" t="s">
        <v>13</v>
      </c>
      <c r="J5214" t="s">
        <v>53</v>
      </c>
      <c r="K5214" t="s">
        <v>25</v>
      </c>
      <c r="L5214" t="s">
        <v>257</v>
      </c>
      <c r="M5214" t="s">
        <v>38</v>
      </c>
      <c r="N5214" s="1">
        <v>12271444.609999999</v>
      </c>
      <c r="O5214" s="1">
        <v>7344708.7699999996</v>
      </c>
    </row>
    <row r="5215" spans="1:15" x14ac:dyDescent="0.25">
      <c r="A5215" s="2">
        <v>45117.171574074076</v>
      </c>
      <c r="B5215">
        <f t="shared" si="162"/>
        <v>10</v>
      </c>
      <c r="C5215">
        <f t="shared" si="163"/>
        <v>7</v>
      </c>
      <c r="D5215" s="2">
        <f>DATE(2023,KB_s[[#This Row],[Monat]],KB_s[[#This Row],[Tag]])</f>
        <v>45117</v>
      </c>
      <c r="E5215" s="3">
        <f>WEEKNUM(KB_s[[#This Row],[kill_datetime]],2)</f>
        <v>29</v>
      </c>
      <c r="F5215" t="s">
        <v>583</v>
      </c>
      <c r="G5215" t="s">
        <v>20</v>
      </c>
      <c r="H5215" t="s">
        <v>22</v>
      </c>
      <c r="I5215" t="s">
        <v>13</v>
      </c>
      <c r="J5215" t="s">
        <v>233</v>
      </c>
      <c r="K5215" t="s">
        <v>17</v>
      </c>
      <c r="L5215" t="s">
        <v>257</v>
      </c>
      <c r="M5215" t="s">
        <v>38</v>
      </c>
      <c r="N5215" s="1">
        <v>5934707.3099999996</v>
      </c>
      <c r="O5215" s="1">
        <v>5113447.8899999997</v>
      </c>
    </row>
    <row r="5216" spans="1:15" x14ac:dyDescent="0.25">
      <c r="A5216" s="2">
        <v>45117.171597222223</v>
      </c>
      <c r="B5216">
        <f t="shared" si="162"/>
        <v>10</v>
      </c>
      <c r="C5216">
        <f t="shared" si="163"/>
        <v>7</v>
      </c>
      <c r="D5216" s="2">
        <f>DATE(2023,KB_s[[#This Row],[Monat]],KB_s[[#This Row],[Tag]])</f>
        <v>45117</v>
      </c>
      <c r="E5216" s="3">
        <f>WEEKNUM(KB_s[[#This Row],[kill_datetime]],2)</f>
        <v>29</v>
      </c>
      <c r="F5216" t="s">
        <v>308</v>
      </c>
      <c r="G5216" t="s">
        <v>20</v>
      </c>
      <c r="H5216" t="s">
        <v>12</v>
      </c>
      <c r="I5216" t="s">
        <v>13</v>
      </c>
      <c r="J5216" t="s">
        <v>39</v>
      </c>
      <c r="K5216" t="s">
        <v>32</v>
      </c>
      <c r="L5216" t="s">
        <v>257</v>
      </c>
      <c r="M5216" t="s">
        <v>38</v>
      </c>
      <c r="N5216" s="1">
        <v>15738434.359999999</v>
      </c>
      <c r="O5216" s="1">
        <v>6705728.0300000003</v>
      </c>
    </row>
    <row r="5217" spans="1:15" x14ac:dyDescent="0.25">
      <c r="A5217" s="2">
        <v>45117.1716087963</v>
      </c>
      <c r="B5217">
        <f t="shared" si="162"/>
        <v>10</v>
      </c>
      <c r="C5217">
        <f t="shared" si="163"/>
        <v>7</v>
      </c>
      <c r="D5217" s="2">
        <f>DATE(2023,KB_s[[#This Row],[Monat]],KB_s[[#This Row],[Tag]])</f>
        <v>45117</v>
      </c>
      <c r="E5217" s="3">
        <f>WEEKNUM(KB_s[[#This Row],[kill_datetime]],2)</f>
        <v>29</v>
      </c>
      <c r="F5217" t="s">
        <v>23</v>
      </c>
      <c r="G5217" t="s">
        <v>20</v>
      </c>
      <c r="H5217" t="s">
        <v>41</v>
      </c>
      <c r="I5217" t="s">
        <v>13</v>
      </c>
      <c r="J5217" t="s">
        <v>39</v>
      </c>
      <c r="K5217" t="s">
        <v>32</v>
      </c>
      <c r="L5217" t="s">
        <v>257</v>
      </c>
      <c r="M5217" t="s">
        <v>38</v>
      </c>
      <c r="N5217" s="1">
        <v>23710560.879999999</v>
      </c>
      <c r="O5217" s="1">
        <v>7770331.8600000003</v>
      </c>
    </row>
    <row r="5218" spans="1:15" x14ac:dyDescent="0.25">
      <c r="A5218" s="2">
        <v>45117.171863425923</v>
      </c>
      <c r="B5218">
        <f t="shared" si="162"/>
        <v>10</v>
      </c>
      <c r="C5218">
        <f t="shared" si="163"/>
        <v>7</v>
      </c>
      <c r="D5218" s="2">
        <f>DATE(2023,KB_s[[#This Row],[Monat]],KB_s[[#This Row],[Tag]])</f>
        <v>45117</v>
      </c>
      <c r="E5218" s="3">
        <f>WEEKNUM(KB_s[[#This Row],[kill_datetime]],2)</f>
        <v>29</v>
      </c>
      <c r="F5218" t="s">
        <v>40</v>
      </c>
      <c r="G5218" t="s">
        <v>20</v>
      </c>
      <c r="H5218" t="s">
        <v>21</v>
      </c>
      <c r="I5218" t="s">
        <v>13</v>
      </c>
      <c r="J5218" t="s">
        <v>139</v>
      </c>
      <c r="K5218" t="s">
        <v>32</v>
      </c>
      <c r="L5218" t="s">
        <v>257</v>
      </c>
      <c r="M5218" t="s">
        <v>38</v>
      </c>
      <c r="N5218" s="1">
        <v>16845139.920000002</v>
      </c>
      <c r="O5218" s="1">
        <v>7242166.7800000003</v>
      </c>
    </row>
    <row r="5219" spans="1:15" x14ac:dyDescent="0.25">
      <c r="A5219" s="2">
        <v>45117.171956018516</v>
      </c>
      <c r="B5219">
        <f t="shared" si="162"/>
        <v>10</v>
      </c>
      <c r="C5219">
        <f t="shared" si="163"/>
        <v>7</v>
      </c>
      <c r="D5219" s="2">
        <f>DATE(2023,KB_s[[#This Row],[Monat]],KB_s[[#This Row],[Tag]])</f>
        <v>45117</v>
      </c>
      <c r="E5219" s="3">
        <f>WEEKNUM(KB_s[[#This Row],[kill_datetime]],2)</f>
        <v>29</v>
      </c>
      <c r="F5219" t="s">
        <v>23</v>
      </c>
      <c r="G5219" t="s">
        <v>20</v>
      </c>
      <c r="H5219" t="s">
        <v>41</v>
      </c>
      <c r="I5219" t="s">
        <v>13</v>
      </c>
      <c r="J5219" t="s">
        <v>80</v>
      </c>
      <c r="K5219" t="s">
        <v>36</v>
      </c>
      <c r="L5219" t="s">
        <v>257</v>
      </c>
      <c r="M5219" t="s">
        <v>38</v>
      </c>
      <c r="N5219" s="1">
        <v>64348051.780000001</v>
      </c>
      <c r="O5219" s="1">
        <v>52120172.530000001</v>
      </c>
    </row>
    <row r="5220" spans="1:15" x14ac:dyDescent="0.25">
      <c r="A5220" s="2">
        <v>45117.171979166669</v>
      </c>
      <c r="B5220">
        <f t="shared" si="162"/>
        <v>10</v>
      </c>
      <c r="C5220">
        <f t="shared" si="163"/>
        <v>7</v>
      </c>
      <c r="D5220" s="2">
        <f>DATE(2023,KB_s[[#This Row],[Monat]],KB_s[[#This Row],[Tag]])</f>
        <v>45117</v>
      </c>
      <c r="E5220" s="3">
        <f>WEEKNUM(KB_s[[#This Row],[kill_datetime]],2)</f>
        <v>29</v>
      </c>
      <c r="F5220" t="s">
        <v>23</v>
      </c>
      <c r="G5220" t="s">
        <v>20</v>
      </c>
      <c r="H5220" t="s">
        <v>245</v>
      </c>
      <c r="I5220" t="s">
        <v>13</v>
      </c>
      <c r="J5220" t="s">
        <v>29</v>
      </c>
      <c r="K5220" t="s">
        <v>17</v>
      </c>
      <c r="L5220" t="s">
        <v>257</v>
      </c>
      <c r="M5220" t="s">
        <v>38</v>
      </c>
      <c r="N5220" s="1">
        <v>5305454.3</v>
      </c>
      <c r="O5220" s="1">
        <v>1346010.97</v>
      </c>
    </row>
    <row r="5221" spans="1:15" x14ac:dyDescent="0.25">
      <c r="A5221" s="2">
        <v>45117.172199074077</v>
      </c>
      <c r="B5221">
        <f t="shared" si="162"/>
        <v>10</v>
      </c>
      <c r="C5221">
        <f t="shared" si="163"/>
        <v>7</v>
      </c>
      <c r="D5221" s="2">
        <f>DATE(2023,KB_s[[#This Row],[Monat]],KB_s[[#This Row],[Tag]])</f>
        <v>45117</v>
      </c>
      <c r="E5221" s="3">
        <f>WEEKNUM(KB_s[[#This Row],[kill_datetime]],2)</f>
        <v>29</v>
      </c>
      <c r="F5221" t="s">
        <v>28</v>
      </c>
      <c r="G5221" t="s">
        <v>20</v>
      </c>
      <c r="H5221" t="s">
        <v>322</v>
      </c>
      <c r="I5221" t="s">
        <v>13</v>
      </c>
      <c r="J5221" t="s">
        <v>29</v>
      </c>
      <c r="K5221" t="s">
        <v>17</v>
      </c>
      <c r="L5221" t="s">
        <v>257</v>
      </c>
      <c r="M5221" t="s">
        <v>38</v>
      </c>
      <c r="N5221" s="1">
        <v>11262425.49</v>
      </c>
      <c r="O5221" s="1">
        <v>4458390.5599999996</v>
      </c>
    </row>
    <row r="5222" spans="1:15" x14ac:dyDescent="0.25">
      <c r="A5222" s="2">
        <v>45117.172361111108</v>
      </c>
      <c r="B5222">
        <f t="shared" si="162"/>
        <v>10</v>
      </c>
      <c r="C5222">
        <f t="shared" si="163"/>
        <v>7</v>
      </c>
      <c r="D5222" s="2">
        <f>DATE(2023,KB_s[[#This Row],[Monat]],KB_s[[#This Row],[Tag]])</f>
        <v>45117</v>
      </c>
      <c r="E5222" s="3">
        <f>WEEKNUM(KB_s[[#This Row],[kill_datetime]],2)</f>
        <v>29</v>
      </c>
      <c r="F5222" t="s">
        <v>624</v>
      </c>
      <c r="G5222" t="s">
        <v>15</v>
      </c>
      <c r="H5222" t="s">
        <v>21</v>
      </c>
      <c r="I5222" t="s">
        <v>13</v>
      </c>
      <c r="J5222" t="s">
        <v>73</v>
      </c>
      <c r="K5222" t="s">
        <v>32</v>
      </c>
      <c r="L5222" t="s">
        <v>257</v>
      </c>
      <c r="M5222" t="s">
        <v>38</v>
      </c>
      <c r="N5222" s="1">
        <v>17596925.059999999</v>
      </c>
      <c r="O5222" s="1">
        <v>4592024.5</v>
      </c>
    </row>
    <row r="5223" spans="1:15" x14ac:dyDescent="0.25">
      <c r="A5223" s="2">
        <v>45117.172754629632</v>
      </c>
      <c r="B5223">
        <f t="shared" si="162"/>
        <v>10</v>
      </c>
      <c r="C5223">
        <f t="shared" si="163"/>
        <v>7</v>
      </c>
      <c r="D5223" s="2">
        <f>DATE(2023,KB_s[[#This Row],[Monat]],KB_s[[#This Row],[Tag]])</f>
        <v>45117</v>
      </c>
      <c r="E5223" s="3">
        <f>WEEKNUM(KB_s[[#This Row],[kill_datetime]],2)</f>
        <v>29</v>
      </c>
      <c r="F5223" t="s">
        <v>28</v>
      </c>
      <c r="G5223" t="s">
        <v>20</v>
      </c>
      <c r="H5223" t="s">
        <v>554</v>
      </c>
      <c r="I5223" t="s">
        <v>27</v>
      </c>
      <c r="J5223" t="s">
        <v>49</v>
      </c>
      <c r="K5223" t="s">
        <v>25</v>
      </c>
      <c r="L5223" t="s">
        <v>257</v>
      </c>
      <c r="M5223" t="s">
        <v>38</v>
      </c>
      <c r="N5223" s="1">
        <v>24471566.010000002</v>
      </c>
      <c r="O5223" s="1">
        <v>7840454.8600000003</v>
      </c>
    </row>
    <row r="5224" spans="1:15" x14ac:dyDescent="0.25">
      <c r="A5224" s="2">
        <v>45117.172812500001</v>
      </c>
      <c r="B5224">
        <f t="shared" si="162"/>
        <v>10</v>
      </c>
      <c r="C5224">
        <f t="shared" si="163"/>
        <v>7</v>
      </c>
      <c r="D5224" s="2">
        <f>DATE(2023,KB_s[[#This Row],[Monat]],KB_s[[#This Row],[Tag]])</f>
        <v>45117</v>
      </c>
      <c r="E5224" s="3">
        <f>WEEKNUM(KB_s[[#This Row],[kill_datetime]],2)</f>
        <v>29</v>
      </c>
      <c r="F5224" t="s">
        <v>61</v>
      </c>
      <c r="G5224" t="s">
        <v>60</v>
      </c>
      <c r="H5224" t="s">
        <v>93</v>
      </c>
      <c r="I5224" t="s">
        <v>13</v>
      </c>
      <c r="J5224" t="s">
        <v>53</v>
      </c>
      <c r="K5224" t="s">
        <v>25</v>
      </c>
      <c r="L5224" t="s">
        <v>257</v>
      </c>
      <c r="M5224" t="s">
        <v>38</v>
      </c>
      <c r="N5224" s="1">
        <v>11500045.51</v>
      </c>
      <c r="O5224" s="1">
        <v>3143435.21</v>
      </c>
    </row>
    <row r="5225" spans="1:15" x14ac:dyDescent="0.25">
      <c r="A5225" s="2">
        <v>45117.172835648147</v>
      </c>
      <c r="B5225">
        <f t="shared" si="162"/>
        <v>10</v>
      </c>
      <c r="C5225">
        <f t="shared" si="163"/>
        <v>7</v>
      </c>
      <c r="D5225" s="2">
        <f>DATE(2023,KB_s[[#This Row],[Monat]],KB_s[[#This Row],[Tag]])</f>
        <v>45117</v>
      </c>
      <c r="E5225" s="3">
        <f>WEEKNUM(KB_s[[#This Row],[kill_datetime]],2)</f>
        <v>29</v>
      </c>
      <c r="F5225" t="s">
        <v>40</v>
      </c>
      <c r="G5225" t="s">
        <v>20</v>
      </c>
      <c r="H5225" t="s">
        <v>393</v>
      </c>
      <c r="I5225" t="s">
        <v>13</v>
      </c>
      <c r="J5225" t="s">
        <v>95</v>
      </c>
      <c r="K5225" t="s">
        <v>25</v>
      </c>
      <c r="L5225" t="s">
        <v>257</v>
      </c>
      <c r="M5225" t="s">
        <v>38</v>
      </c>
      <c r="N5225" s="1">
        <v>2317736.52</v>
      </c>
      <c r="O5225" s="1">
        <v>1684155.14</v>
      </c>
    </row>
    <row r="5226" spans="1:15" x14ac:dyDescent="0.25">
      <c r="A5226" s="2">
        <v>45117.173344907409</v>
      </c>
      <c r="B5226">
        <f t="shared" si="162"/>
        <v>10</v>
      </c>
      <c r="C5226">
        <f t="shared" si="163"/>
        <v>7</v>
      </c>
      <c r="D5226" s="2">
        <f>DATE(2023,KB_s[[#This Row],[Monat]],KB_s[[#This Row],[Tag]])</f>
        <v>45117</v>
      </c>
      <c r="E5226" s="3">
        <f>WEEKNUM(KB_s[[#This Row],[kill_datetime]],2)</f>
        <v>29</v>
      </c>
      <c r="F5226" t="s">
        <v>23</v>
      </c>
      <c r="G5226" t="s">
        <v>20</v>
      </c>
      <c r="H5226" t="s">
        <v>230</v>
      </c>
      <c r="I5226" t="s">
        <v>13</v>
      </c>
      <c r="J5226" t="s">
        <v>42</v>
      </c>
      <c r="K5226" t="s">
        <v>25</v>
      </c>
      <c r="L5226" t="s">
        <v>257</v>
      </c>
      <c r="M5226" t="s">
        <v>38</v>
      </c>
      <c r="N5226" s="1">
        <v>19902098.350000001</v>
      </c>
      <c r="O5226" s="1">
        <v>19855625.329999998</v>
      </c>
    </row>
    <row r="5227" spans="1:15" x14ac:dyDescent="0.25">
      <c r="A5227" s="2">
        <v>45117.173738425925</v>
      </c>
      <c r="B5227">
        <f t="shared" si="162"/>
        <v>10</v>
      </c>
      <c r="C5227">
        <f t="shared" si="163"/>
        <v>7</v>
      </c>
      <c r="D5227" s="2">
        <f>DATE(2023,KB_s[[#This Row],[Monat]],KB_s[[#This Row],[Tag]])</f>
        <v>45117</v>
      </c>
      <c r="E5227" s="3">
        <f>WEEKNUM(KB_s[[#This Row],[kill_datetime]],2)</f>
        <v>29</v>
      </c>
      <c r="F5227" t="s">
        <v>624</v>
      </c>
      <c r="G5227" t="s">
        <v>15</v>
      </c>
      <c r="H5227" t="s">
        <v>21</v>
      </c>
      <c r="I5227" t="s">
        <v>13</v>
      </c>
      <c r="J5227" t="s">
        <v>39</v>
      </c>
      <c r="K5227" t="s">
        <v>32</v>
      </c>
      <c r="L5227" t="s">
        <v>257</v>
      </c>
      <c r="M5227" t="s">
        <v>38</v>
      </c>
      <c r="N5227" s="1">
        <v>27186574.149999999</v>
      </c>
      <c r="O5227" s="1">
        <v>11340256.880000001</v>
      </c>
    </row>
    <row r="5228" spans="1:15" x14ac:dyDescent="0.25">
      <c r="A5228" s="2">
        <v>45117.17392361111</v>
      </c>
      <c r="B5228">
        <f t="shared" si="162"/>
        <v>10</v>
      </c>
      <c r="C5228">
        <f t="shared" si="163"/>
        <v>7</v>
      </c>
      <c r="D5228" s="2">
        <f>DATE(2023,KB_s[[#This Row],[Monat]],KB_s[[#This Row],[Tag]])</f>
        <v>45117</v>
      </c>
      <c r="E5228" s="3">
        <f>WEEKNUM(KB_s[[#This Row],[kill_datetime]],2)</f>
        <v>29</v>
      </c>
      <c r="F5228" t="s">
        <v>160</v>
      </c>
      <c r="G5228" t="s">
        <v>20</v>
      </c>
      <c r="H5228" t="s">
        <v>12</v>
      </c>
      <c r="I5228" t="s">
        <v>13</v>
      </c>
      <c r="J5228" t="s">
        <v>46</v>
      </c>
      <c r="K5228" t="s">
        <v>17</v>
      </c>
      <c r="L5228" t="s">
        <v>257</v>
      </c>
      <c r="M5228" t="s">
        <v>38</v>
      </c>
      <c r="N5228" s="1">
        <v>835365.44</v>
      </c>
      <c r="O5228" s="1">
        <v>323216.8</v>
      </c>
    </row>
    <row r="5229" spans="1:15" x14ac:dyDescent="0.25">
      <c r="A5229" s="2">
        <v>45117.174224537041</v>
      </c>
      <c r="B5229">
        <f t="shared" si="162"/>
        <v>10</v>
      </c>
      <c r="C5229">
        <f t="shared" si="163"/>
        <v>7</v>
      </c>
      <c r="D5229" s="2">
        <f>DATE(2023,KB_s[[#This Row],[Monat]],KB_s[[#This Row],[Tag]])</f>
        <v>45117</v>
      </c>
      <c r="E5229" s="3">
        <f>WEEKNUM(KB_s[[#This Row],[kill_datetime]],2)</f>
        <v>29</v>
      </c>
      <c r="F5229" t="s">
        <v>82</v>
      </c>
      <c r="G5229" t="s">
        <v>20</v>
      </c>
      <c r="H5229" t="s">
        <v>392</v>
      </c>
      <c r="I5229" t="s">
        <v>13</v>
      </c>
      <c r="J5229" t="s">
        <v>200</v>
      </c>
      <c r="K5229" t="s">
        <v>17</v>
      </c>
      <c r="L5229" t="s">
        <v>257</v>
      </c>
      <c r="M5229" t="s">
        <v>38</v>
      </c>
      <c r="N5229" s="1">
        <v>9896840.0500000007</v>
      </c>
      <c r="O5229" s="1">
        <v>7550512.9500000002</v>
      </c>
    </row>
    <row r="5230" spans="1:15" x14ac:dyDescent="0.25">
      <c r="A5230" s="2">
        <v>45117.17428240741</v>
      </c>
      <c r="B5230">
        <f t="shared" si="162"/>
        <v>10</v>
      </c>
      <c r="C5230">
        <f t="shared" si="163"/>
        <v>7</v>
      </c>
      <c r="D5230" s="2">
        <f>DATE(2023,KB_s[[#This Row],[Monat]],KB_s[[#This Row],[Tag]])</f>
        <v>45117</v>
      </c>
      <c r="E5230" s="3">
        <f>WEEKNUM(KB_s[[#This Row],[kill_datetime]],2)</f>
        <v>29</v>
      </c>
      <c r="F5230" t="s">
        <v>23</v>
      </c>
      <c r="G5230" t="s">
        <v>20</v>
      </c>
      <c r="H5230" t="s">
        <v>21</v>
      </c>
      <c r="I5230" t="s">
        <v>13</v>
      </c>
      <c r="J5230" t="s">
        <v>54</v>
      </c>
      <c r="K5230" t="s">
        <v>17</v>
      </c>
      <c r="L5230" t="s">
        <v>257</v>
      </c>
      <c r="M5230" t="s">
        <v>38</v>
      </c>
      <c r="N5230" s="1">
        <v>1182890.3700000001</v>
      </c>
      <c r="O5230" s="1">
        <v>799537.65</v>
      </c>
    </row>
    <row r="5231" spans="1:15" x14ac:dyDescent="0.25">
      <c r="A5231" s="2">
        <v>45117.174340277779</v>
      </c>
      <c r="B5231">
        <f t="shared" si="162"/>
        <v>10</v>
      </c>
      <c r="C5231">
        <f t="shared" si="163"/>
        <v>7</v>
      </c>
      <c r="D5231" s="2">
        <f>DATE(2023,KB_s[[#This Row],[Monat]],KB_s[[#This Row],[Tag]])</f>
        <v>45117</v>
      </c>
      <c r="E5231" s="3">
        <f>WEEKNUM(KB_s[[#This Row],[kill_datetime]],2)</f>
        <v>29</v>
      </c>
      <c r="F5231" t="s">
        <v>40</v>
      </c>
      <c r="G5231" t="s">
        <v>20</v>
      </c>
      <c r="H5231" t="s">
        <v>22</v>
      </c>
      <c r="I5231" t="s">
        <v>13</v>
      </c>
      <c r="J5231" t="s">
        <v>233</v>
      </c>
      <c r="K5231" t="s">
        <v>17</v>
      </c>
      <c r="L5231" t="s">
        <v>257</v>
      </c>
      <c r="M5231" t="s">
        <v>38</v>
      </c>
      <c r="N5231" s="1">
        <v>362178.34</v>
      </c>
      <c r="O5231" s="1">
        <v>248415.74</v>
      </c>
    </row>
    <row r="5232" spans="1:15" x14ac:dyDescent="0.25">
      <c r="A5232" s="2">
        <v>45117.174432870372</v>
      </c>
      <c r="B5232">
        <f t="shared" si="162"/>
        <v>10</v>
      </c>
      <c r="C5232">
        <f t="shared" si="163"/>
        <v>7</v>
      </c>
      <c r="D5232" s="2">
        <f>DATE(2023,KB_s[[#This Row],[Monat]],KB_s[[#This Row],[Tag]])</f>
        <v>45117</v>
      </c>
      <c r="E5232" s="3">
        <f>WEEKNUM(KB_s[[#This Row],[kill_datetime]],2)</f>
        <v>29</v>
      </c>
      <c r="F5232" t="s">
        <v>40</v>
      </c>
      <c r="G5232" t="s">
        <v>20</v>
      </c>
      <c r="H5232" t="s">
        <v>22</v>
      </c>
      <c r="I5232" t="s">
        <v>13</v>
      </c>
      <c r="J5232" t="s">
        <v>130</v>
      </c>
      <c r="K5232" t="s">
        <v>17</v>
      </c>
      <c r="L5232" t="s">
        <v>257</v>
      </c>
      <c r="M5232" t="s">
        <v>38</v>
      </c>
      <c r="N5232" s="1">
        <v>335775.34</v>
      </c>
      <c r="O5232" s="1">
        <v>222012.74</v>
      </c>
    </row>
    <row r="5233" spans="1:15" x14ac:dyDescent="0.25">
      <c r="A5233" s="2">
        <v>45117.174456018518</v>
      </c>
      <c r="B5233">
        <f t="shared" si="162"/>
        <v>10</v>
      </c>
      <c r="C5233">
        <f t="shared" si="163"/>
        <v>7</v>
      </c>
      <c r="D5233" s="2">
        <f>DATE(2023,KB_s[[#This Row],[Monat]],KB_s[[#This Row],[Tag]])</f>
        <v>45117</v>
      </c>
      <c r="E5233" s="3">
        <f>WEEKNUM(KB_s[[#This Row],[kill_datetime]],2)</f>
        <v>29</v>
      </c>
      <c r="F5233" t="s">
        <v>23</v>
      </c>
      <c r="G5233" t="s">
        <v>20</v>
      </c>
      <c r="H5233" t="s">
        <v>21</v>
      </c>
      <c r="I5233" t="s">
        <v>13</v>
      </c>
      <c r="J5233" t="s">
        <v>271</v>
      </c>
      <c r="K5233" t="s">
        <v>32</v>
      </c>
      <c r="L5233" t="s">
        <v>257</v>
      </c>
      <c r="M5233" t="s">
        <v>38</v>
      </c>
      <c r="N5233" s="1">
        <v>38164968.409999996</v>
      </c>
      <c r="O5233" s="1">
        <v>17617421.23</v>
      </c>
    </row>
    <row r="5234" spans="1:15" x14ac:dyDescent="0.25">
      <c r="A5234" s="2">
        <v>45117.174490740741</v>
      </c>
      <c r="B5234">
        <f t="shared" si="162"/>
        <v>10</v>
      </c>
      <c r="C5234">
        <f t="shared" si="163"/>
        <v>7</v>
      </c>
      <c r="D5234" s="2">
        <f>DATE(2023,KB_s[[#This Row],[Monat]],KB_s[[#This Row],[Tag]])</f>
        <v>45117</v>
      </c>
      <c r="E5234" s="3">
        <f>WEEKNUM(KB_s[[#This Row],[kill_datetime]],2)</f>
        <v>29</v>
      </c>
      <c r="F5234" t="s">
        <v>160</v>
      </c>
      <c r="G5234" t="s">
        <v>20</v>
      </c>
      <c r="H5234" t="s">
        <v>12</v>
      </c>
      <c r="I5234" t="s">
        <v>13</v>
      </c>
      <c r="J5234" t="s">
        <v>30</v>
      </c>
      <c r="K5234" t="s">
        <v>17</v>
      </c>
      <c r="L5234" t="s">
        <v>257</v>
      </c>
      <c r="M5234" t="s">
        <v>38</v>
      </c>
      <c r="N5234" s="1">
        <v>2193661.65</v>
      </c>
      <c r="O5234" s="1">
        <v>1288531.3</v>
      </c>
    </row>
    <row r="5235" spans="1:15" x14ac:dyDescent="0.25">
      <c r="A5235" s="2">
        <v>45117.174537037034</v>
      </c>
      <c r="B5235">
        <f t="shared" si="162"/>
        <v>10</v>
      </c>
      <c r="C5235">
        <f t="shared" si="163"/>
        <v>7</v>
      </c>
      <c r="D5235" s="2">
        <f>DATE(2023,KB_s[[#This Row],[Monat]],KB_s[[#This Row],[Tag]])</f>
        <v>45117</v>
      </c>
      <c r="E5235" s="3">
        <f>WEEKNUM(KB_s[[#This Row],[kill_datetime]],2)</f>
        <v>29</v>
      </c>
      <c r="F5235" t="s">
        <v>23</v>
      </c>
      <c r="G5235" t="s">
        <v>20</v>
      </c>
      <c r="H5235" t="s">
        <v>41</v>
      </c>
      <c r="I5235" t="s">
        <v>13</v>
      </c>
      <c r="J5235" t="s">
        <v>44</v>
      </c>
      <c r="K5235" t="s">
        <v>17</v>
      </c>
      <c r="L5235" t="s">
        <v>257</v>
      </c>
      <c r="M5235" t="s">
        <v>38</v>
      </c>
      <c r="N5235" s="1">
        <v>5169213.93</v>
      </c>
      <c r="O5235" s="1">
        <v>4933738.2300000004</v>
      </c>
    </row>
    <row r="5236" spans="1:15" x14ac:dyDescent="0.25">
      <c r="A5236" s="2">
        <v>45117.174583333333</v>
      </c>
      <c r="B5236">
        <f t="shared" si="162"/>
        <v>10</v>
      </c>
      <c r="C5236">
        <f t="shared" si="163"/>
        <v>7</v>
      </c>
      <c r="D5236" s="2">
        <f>DATE(2023,KB_s[[#This Row],[Monat]],KB_s[[#This Row],[Tag]])</f>
        <v>45117</v>
      </c>
      <c r="E5236" s="3">
        <f>WEEKNUM(KB_s[[#This Row],[kill_datetime]],2)</f>
        <v>29</v>
      </c>
      <c r="F5236" t="s">
        <v>557</v>
      </c>
      <c r="G5236" t="s">
        <v>20</v>
      </c>
      <c r="H5236" t="s">
        <v>67</v>
      </c>
      <c r="I5236" t="s">
        <v>13</v>
      </c>
      <c r="J5236" t="s">
        <v>454</v>
      </c>
      <c r="K5236" t="s">
        <v>52</v>
      </c>
      <c r="L5236" t="s">
        <v>257</v>
      </c>
      <c r="M5236" t="s">
        <v>38</v>
      </c>
      <c r="N5236" s="1">
        <v>215362100.96000001</v>
      </c>
      <c r="O5236" s="1">
        <v>78876264.109999999</v>
      </c>
    </row>
    <row r="5237" spans="1:15" x14ac:dyDescent="0.25">
      <c r="A5237" s="2">
        <v>45117.17460648148</v>
      </c>
      <c r="B5237">
        <f t="shared" si="162"/>
        <v>10</v>
      </c>
      <c r="C5237">
        <f t="shared" si="163"/>
        <v>7</v>
      </c>
      <c r="D5237" s="2">
        <f>DATE(2023,KB_s[[#This Row],[Monat]],KB_s[[#This Row],[Tag]])</f>
        <v>45117</v>
      </c>
      <c r="E5237" s="3">
        <f>WEEKNUM(KB_s[[#This Row],[kill_datetime]],2)</f>
        <v>29</v>
      </c>
      <c r="F5237" t="s">
        <v>81</v>
      </c>
      <c r="G5237" t="s">
        <v>20</v>
      </c>
      <c r="H5237" t="s">
        <v>229</v>
      </c>
      <c r="I5237" t="s">
        <v>13</v>
      </c>
      <c r="J5237" t="s">
        <v>80</v>
      </c>
      <c r="K5237" t="s">
        <v>36</v>
      </c>
      <c r="L5237" t="s">
        <v>257</v>
      </c>
      <c r="M5237" t="s">
        <v>38</v>
      </c>
      <c r="N5237" s="1">
        <v>62462946.719999999</v>
      </c>
      <c r="O5237" s="1">
        <v>49215106.100000001</v>
      </c>
    </row>
    <row r="5238" spans="1:15" x14ac:dyDescent="0.25">
      <c r="A5238" s="2">
        <v>45117.174710648149</v>
      </c>
      <c r="B5238">
        <f t="shared" si="162"/>
        <v>10</v>
      </c>
      <c r="C5238">
        <f t="shared" si="163"/>
        <v>7</v>
      </c>
      <c r="D5238" s="2">
        <f>DATE(2023,KB_s[[#This Row],[Monat]],KB_s[[#This Row],[Tag]])</f>
        <v>45117</v>
      </c>
      <c r="E5238" s="3">
        <f>WEEKNUM(KB_s[[#This Row],[kill_datetime]],2)</f>
        <v>29</v>
      </c>
      <c r="F5238" t="s">
        <v>624</v>
      </c>
      <c r="G5238" t="s">
        <v>15</v>
      </c>
      <c r="H5238" t="s">
        <v>76</v>
      </c>
      <c r="I5238" t="s">
        <v>13</v>
      </c>
      <c r="J5238" t="s">
        <v>112</v>
      </c>
      <c r="K5238" t="s">
        <v>25</v>
      </c>
      <c r="L5238" t="s">
        <v>257</v>
      </c>
      <c r="M5238" t="s">
        <v>38</v>
      </c>
      <c r="N5238" s="1">
        <v>4075126.45</v>
      </c>
      <c r="O5238" s="1">
        <v>3173699.14</v>
      </c>
    </row>
    <row r="5239" spans="1:15" x14ac:dyDescent="0.25">
      <c r="A5239" s="2">
        <v>45117.175196759257</v>
      </c>
      <c r="B5239">
        <f t="shared" si="162"/>
        <v>10</v>
      </c>
      <c r="C5239">
        <f t="shared" si="163"/>
        <v>7</v>
      </c>
      <c r="D5239" s="2">
        <f>DATE(2023,KB_s[[#This Row],[Monat]],KB_s[[#This Row],[Tag]])</f>
        <v>45117</v>
      </c>
      <c r="E5239" s="3">
        <f>WEEKNUM(KB_s[[#This Row],[kill_datetime]],2)</f>
        <v>29</v>
      </c>
      <c r="F5239" t="s">
        <v>624</v>
      </c>
      <c r="G5239" t="s">
        <v>15</v>
      </c>
      <c r="H5239" t="s">
        <v>76</v>
      </c>
      <c r="I5239" t="s">
        <v>13</v>
      </c>
      <c r="J5239" t="s">
        <v>112</v>
      </c>
      <c r="K5239" t="s">
        <v>25</v>
      </c>
      <c r="L5239" t="s">
        <v>257</v>
      </c>
      <c r="M5239" t="s">
        <v>38</v>
      </c>
      <c r="N5239" s="1">
        <v>4075126.45</v>
      </c>
      <c r="O5239" s="1">
        <v>3654730.75</v>
      </c>
    </row>
    <row r="5240" spans="1:15" x14ac:dyDescent="0.25">
      <c r="A5240" s="2">
        <v>45117.175266203703</v>
      </c>
      <c r="B5240">
        <f t="shared" si="162"/>
        <v>10</v>
      </c>
      <c r="C5240">
        <f t="shared" si="163"/>
        <v>7</v>
      </c>
      <c r="D5240" s="2">
        <f>DATE(2023,KB_s[[#This Row],[Monat]],KB_s[[#This Row],[Tag]])</f>
        <v>45117</v>
      </c>
      <c r="E5240" s="3">
        <f>WEEKNUM(KB_s[[#This Row],[kill_datetime]],2)</f>
        <v>29</v>
      </c>
      <c r="F5240" t="s">
        <v>40</v>
      </c>
      <c r="G5240" t="s">
        <v>20</v>
      </c>
      <c r="H5240" t="s">
        <v>324</v>
      </c>
      <c r="I5240" t="s">
        <v>13</v>
      </c>
      <c r="J5240" t="s">
        <v>46</v>
      </c>
      <c r="K5240" t="s">
        <v>17</v>
      </c>
      <c r="L5240" t="s">
        <v>257</v>
      </c>
      <c r="M5240" t="s">
        <v>38</v>
      </c>
      <c r="N5240" s="1">
        <v>434450.84</v>
      </c>
      <c r="O5240" s="1">
        <v>157938.43</v>
      </c>
    </row>
    <row r="5241" spans="1:15" x14ac:dyDescent="0.25">
      <c r="A5241" s="2">
        <v>45117.175300925926</v>
      </c>
      <c r="B5241">
        <f t="shared" si="162"/>
        <v>10</v>
      </c>
      <c r="C5241">
        <f t="shared" si="163"/>
        <v>7</v>
      </c>
      <c r="D5241" s="2">
        <f>DATE(2023,KB_s[[#This Row],[Monat]],KB_s[[#This Row],[Tag]])</f>
        <v>45117</v>
      </c>
      <c r="E5241" s="3">
        <f>WEEKNUM(KB_s[[#This Row],[kill_datetime]],2)</f>
        <v>29</v>
      </c>
      <c r="F5241" t="s">
        <v>72</v>
      </c>
      <c r="G5241" t="s">
        <v>20</v>
      </c>
      <c r="H5241" t="s">
        <v>70</v>
      </c>
      <c r="I5241" t="s">
        <v>13</v>
      </c>
      <c r="J5241" t="s">
        <v>48</v>
      </c>
      <c r="K5241" t="s">
        <v>25</v>
      </c>
      <c r="L5241" t="s">
        <v>257</v>
      </c>
      <c r="M5241" t="s">
        <v>38</v>
      </c>
      <c r="N5241" s="1">
        <v>3716771.66</v>
      </c>
      <c r="O5241" s="1">
        <v>2320631.09</v>
      </c>
    </row>
    <row r="5242" spans="1:15" x14ac:dyDescent="0.25">
      <c r="A5242" s="2">
        <v>45117.175381944442</v>
      </c>
      <c r="B5242">
        <f t="shared" si="162"/>
        <v>10</v>
      </c>
      <c r="C5242">
        <f t="shared" si="163"/>
        <v>7</v>
      </c>
      <c r="D5242" s="2">
        <f>DATE(2023,KB_s[[#This Row],[Monat]],KB_s[[#This Row],[Tag]])</f>
        <v>45117</v>
      </c>
      <c r="E5242" s="3">
        <f>WEEKNUM(KB_s[[#This Row],[kill_datetime]],2)</f>
        <v>29</v>
      </c>
      <c r="F5242" t="s">
        <v>72</v>
      </c>
      <c r="G5242" t="s">
        <v>20</v>
      </c>
      <c r="H5242" t="s">
        <v>76</v>
      </c>
      <c r="I5242" t="s">
        <v>13</v>
      </c>
      <c r="J5242" t="s">
        <v>137</v>
      </c>
      <c r="K5242" t="s">
        <v>17</v>
      </c>
      <c r="L5242" t="s">
        <v>257</v>
      </c>
      <c r="M5242" t="s">
        <v>38</v>
      </c>
      <c r="N5242" s="1">
        <v>1117604.6299999999</v>
      </c>
      <c r="O5242" s="1">
        <v>892224.62</v>
      </c>
    </row>
    <row r="5243" spans="1:15" x14ac:dyDescent="0.25">
      <c r="A5243" s="2">
        <v>45117.175393518519</v>
      </c>
      <c r="B5243">
        <f t="shared" si="162"/>
        <v>10</v>
      </c>
      <c r="C5243">
        <f t="shared" si="163"/>
        <v>7</v>
      </c>
      <c r="D5243" s="2">
        <f>DATE(2023,KB_s[[#This Row],[Monat]],KB_s[[#This Row],[Tag]])</f>
        <v>45117</v>
      </c>
      <c r="E5243" s="3">
        <f>WEEKNUM(KB_s[[#This Row],[kill_datetime]],2)</f>
        <v>29</v>
      </c>
      <c r="F5243" t="s">
        <v>546</v>
      </c>
      <c r="G5243" t="s">
        <v>60</v>
      </c>
      <c r="H5243" t="s">
        <v>21</v>
      </c>
      <c r="I5243" t="s">
        <v>13</v>
      </c>
      <c r="J5243" t="s">
        <v>44</v>
      </c>
      <c r="K5243" t="s">
        <v>17</v>
      </c>
      <c r="L5243" t="s">
        <v>257</v>
      </c>
      <c r="M5243" t="s">
        <v>38</v>
      </c>
      <c r="N5243" s="1">
        <v>2728847.67</v>
      </c>
      <c r="O5243" s="1">
        <v>516122.43</v>
      </c>
    </row>
    <row r="5244" spans="1:15" x14ac:dyDescent="0.25">
      <c r="A5244" s="2">
        <v>45117.175682870373</v>
      </c>
      <c r="B5244">
        <f t="shared" si="162"/>
        <v>10</v>
      </c>
      <c r="C5244">
        <f t="shared" si="163"/>
        <v>7</v>
      </c>
      <c r="D5244" s="2">
        <f>DATE(2023,KB_s[[#This Row],[Monat]],KB_s[[#This Row],[Tag]])</f>
        <v>45117</v>
      </c>
      <c r="E5244" s="3">
        <f>WEEKNUM(KB_s[[#This Row],[kill_datetime]],2)</f>
        <v>29</v>
      </c>
      <c r="F5244" t="s">
        <v>624</v>
      </c>
      <c r="G5244" t="s">
        <v>15</v>
      </c>
      <c r="H5244" t="s">
        <v>76</v>
      </c>
      <c r="I5244" t="s">
        <v>13</v>
      </c>
      <c r="J5244" t="s">
        <v>233</v>
      </c>
      <c r="K5244" t="s">
        <v>17</v>
      </c>
      <c r="L5244" t="s">
        <v>257</v>
      </c>
      <c r="M5244" t="s">
        <v>38</v>
      </c>
      <c r="N5244" s="1">
        <v>948641.42</v>
      </c>
      <c r="O5244" s="1">
        <v>744951.54</v>
      </c>
    </row>
    <row r="5245" spans="1:15" x14ac:dyDescent="0.25">
      <c r="A5245" s="2">
        <v>45117.175775462965</v>
      </c>
      <c r="B5245">
        <f t="shared" si="162"/>
        <v>10</v>
      </c>
      <c r="C5245">
        <f t="shared" si="163"/>
        <v>7</v>
      </c>
      <c r="D5245" s="2">
        <f>DATE(2023,KB_s[[#This Row],[Monat]],KB_s[[#This Row],[Tag]])</f>
        <v>45117</v>
      </c>
      <c r="E5245" s="3">
        <f>WEEKNUM(KB_s[[#This Row],[kill_datetime]],2)</f>
        <v>29</v>
      </c>
      <c r="F5245" t="s">
        <v>583</v>
      </c>
      <c r="G5245" t="s">
        <v>20</v>
      </c>
      <c r="H5245" t="s">
        <v>21</v>
      </c>
      <c r="I5245" t="s">
        <v>13</v>
      </c>
      <c r="J5245" t="s">
        <v>54</v>
      </c>
      <c r="K5245" t="s">
        <v>17</v>
      </c>
      <c r="L5245" t="s">
        <v>257</v>
      </c>
      <c r="M5245" t="s">
        <v>38</v>
      </c>
      <c r="N5245" s="1">
        <v>281775.49</v>
      </c>
      <c r="O5245" s="1">
        <v>168012.89</v>
      </c>
    </row>
    <row r="5246" spans="1:15" x14ac:dyDescent="0.25">
      <c r="A5246" s="2">
        <v>45117.175810185188</v>
      </c>
      <c r="B5246">
        <f t="shared" si="162"/>
        <v>10</v>
      </c>
      <c r="C5246">
        <f t="shared" si="163"/>
        <v>7</v>
      </c>
      <c r="D5246" s="2">
        <f>DATE(2023,KB_s[[#This Row],[Monat]],KB_s[[#This Row],[Tag]])</f>
        <v>45117</v>
      </c>
      <c r="E5246" s="3">
        <f>WEEKNUM(KB_s[[#This Row],[kill_datetime]],2)</f>
        <v>29</v>
      </c>
      <c r="F5246" t="s">
        <v>624</v>
      </c>
      <c r="G5246" t="s">
        <v>15</v>
      </c>
      <c r="H5246" t="s">
        <v>76</v>
      </c>
      <c r="I5246" t="s">
        <v>13</v>
      </c>
      <c r="J5246" t="s">
        <v>193</v>
      </c>
      <c r="K5246" t="s">
        <v>17</v>
      </c>
      <c r="L5246" t="s">
        <v>257</v>
      </c>
      <c r="M5246" t="s">
        <v>38</v>
      </c>
      <c r="N5246" s="1">
        <v>10022397.039999999</v>
      </c>
      <c r="O5246" s="1">
        <v>2826232.23</v>
      </c>
    </row>
    <row r="5247" spans="1:15" x14ac:dyDescent="0.25">
      <c r="A5247" s="2">
        <v>45117.176030092596</v>
      </c>
      <c r="B5247">
        <f t="shared" si="162"/>
        <v>10</v>
      </c>
      <c r="C5247">
        <f t="shared" si="163"/>
        <v>7</v>
      </c>
      <c r="D5247" s="2">
        <f>DATE(2023,KB_s[[#This Row],[Monat]],KB_s[[#This Row],[Tag]])</f>
        <v>45117</v>
      </c>
      <c r="E5247" s="3">
        <f>WEEKNUM(KB_s[[#This Row],[kill_datetime]],2)</f>
        <v>29</v>
      </c>
      <c r="F5247" t="s">
        <v>40</v>
      </c>
      <c r="G5247" t="s">
        <v>20</v>
      </c>
      <c r="H5247" t="s">
        <v>319</v>
      </c>
      <c r="I5247" t="s">
        <v>13</v>
      </c>
      <c r="J5247" t="s">
        <v>42</v>
      </c>
      <c r="K5247" t="s">
        <v>25</v>
      </c>
      <c r="L5247" t="s">
        <v>257</v>
      </c>
      <c r="M5247" t="s">
        <v>38</v>
      </c>
      <c r="N5247" s="1">
        <v>13175974.51</v>
      </c>
      <c r="O5247" s="1">
        <v>12771036.16</v>
      </c>
    </row>
    <row r="5248" spans="1:15" x14ac:dyDescent="0.25">
      <c r="A5248" s="2">
        <v>45117.176747685182</v>
      </c>
      <c r="B5248">
        <f t="shared" si="162"/>
        <v>10</v>
      </c>
      <c r="C5248">
        <f t="shared" si="163"/>
        <v>7</v>
      </c>
      <c r="D5248" s="2">
        <f>DATE(2023,KB_s[[#This Row],[Monat]],KB_s[[#This Row],[Tag]])</f>
        <v>45117</v>
      </c>
      <c r="E5248" s="3">
        <f>WEEKNUM(KB_s[[#This Row],[kill_datetime]],2)</f>
        <v>29</v>
      </c>
      <c r="F5248" t="s">
        <v>369</v>
      </c>
      <c r="G5248" t="s">
        <v>20</v>
      </c>
      <c r="H5248" t="s">
        <v>229</v>
      </c>
      <c r="I5248" t="s">
        <v>13</v>
      </c>
      <c r="J5248" t="s">
        <v>50</v>
      </c>
      <c r="K5248" t="s">
        <v>17</v>
      </c>
      <c r="L5248" t="s">
        <v>257</v>
      </c>
      <c r="M5248" t="s">
        <v>38</v>
      </c>
      <c r="N5248" s="1">
        <v>9030002.9399999995</v>
      </c>
      <c r="O5248" s="1">
        <v>7247054.7400000002</v>
      </c>
    </row>
    <row r="5249" spans="1:15" x14ac:dyDescent="0.25">
      <c r="A5249" s="2">
        <v>45117.176851851851</v>
      </c>
      <c r="B5249">
        <f t="shared" si="162"/>
        <v>10</v>
      </c>
      <c r="C5249">
        <f t="shared" si="163"/>
        <v>7</v>
      </c>
      <c r="D5249" s="2">
        <f>DATE(2023,KB_s[[#This Row],[Monat]],KB_s[[#This Row],[Tag]])</f>
        <v>45117</v>
      </c>
      <c r="E5249" s="3">
        <f>WEEKNUM(KB_s[[#This Row],[kill_datetime]],2)</f>
        <v>29</v>
      </c>
      <c r="F5249" t="s">
        <v>23</v>
      </c>
      <c r="G5249" t="s">
        <v>20</v>
      </c>
      <c r="H5249" t="s">
        <v>21</v>
      </c>
      <c r="I5249" t="s">
        <v>13</v>
      </c>
      <c r="J5249" t="s">
        <v>44</v>
      </c>
      <c r="K5249" t="s">
        <v>17</v>
      </c>
      <c r="L5249" t="s">
        <v>257</v>
      </c>
      <c r="M5249" t="s">
        <v>38</v>
      </c>
      <c r="N5249" s="1">
        <v>2728847.67</v>
      </c>
      <c r="O5249" s="1">
        <v>2563493.62</v>
      </c>
    </row>
    <row r="5250" spans="1:15" x14ac:dyDescent="0.25">
      <c r="A5250" s="2">
        <v>45117.17690972222</v>
      </c>
      <c r="B5250">
        <f t="shared" ref="B5250:B5313" si="164">DAY(A5250)</f>
        <v>10</v>
      </c>
      <c r="C5250">
        <f t="shared" ref="C5250:C5313" si="165">MONTH(A5250)</f>
        <v>7</v>
      </c>
      <c r="D5250" s="2">
        <f>DATE(2023,KB_s[[#This Row],[Monat]],KB_s[[#This Row],[Tag]])</f>
        <v>45117</v>
      </c>
      <c r="E5250" s="3">
        <f>WEEKNUM(KB_s[[#This Row],[kill_datetime]],2)</f>
        <v>29</v>
      </c>
      <c r="F5250" t="s">
        <v>23</v>
      </c>
      <c r="G5250" t="s">
        <v>20</v>
      </c>
      <c r="H5250" t="s">
        <v>12</v>
      </c>
      <c r="I5250" t="s">
        <v>13</v>
      </c>
      <c r="J5250" t="s">
        <v>54</v>
      </c>
      <c r="K5250" t="s">
        <v>17</v>
      </c>
      <c r="L5250" t="s">
        <v>257</v>
      </c>
      <c r="M5250" t="s">
        <v>38</v>
      </c>
      <c r="N5250" s="1">
        <v>281775.49</v>
      </c>
      <c r="O5250" s="1">
        <v>168012.89</v>
      </c>
    </row>
    <row r="5251" spans="1:15" x14ac:dyDescent="0.25">
      <c r="A5251" s="2">
        <v>45117.176932870374</v>
      </c>
      <c r="B5251">
        <f t="shared" si="164"/>
        <v>10</v>
      </c>
      <c r="C5251">
        <f t="shared" si="165"/>
        <v>7</v>
      </c>
      <c r="D5251" s="2">
        <f>DATE(2023,KB_s[[#This Row],[Monat]],KB_s[[#This Row],[Tag]])</f>
        <v>45117</v>
      </c>
      <c r="E5251" s="3">
        <f>WEEKNUM(KB_s[[#This Row],[kill_datetime]],2)</f>
        <v>29</v>
      </c>
      <c r="F5251" t="s">
        <v>307</v>
      </c>
      <c r="G5251" t="s">
        <v>20</v>
      </c>
      <c r="H5251" t="s">
        <v>12</v>
      </c>
      <c r="I5251" t="s">
        <v>13</v>
      </c>
      <c r="J5251" t="s">
        <v>54</v>
      </c>
      <c r="K5251" t="s">
        <v>17</v>
      </c>
      <c r="L5251" t="s">
        <v>257</v>
      </c>
      <c r="M5251" t="s">
        <v>38</v>
      </c>
      <c r="N5251" s="1">
        <v>281775.49</v>
      </c>
      <c r="O5251" s="1">
        <v>168012.89</v>
      </c>
    </row>
    <row r="5252" spans="1:15" x14ac:dyDescent="0.25">
      <c r="A5252" s="2">
        <v>45117.177025462966</v>
      </c>
      <c r="B5252">
        <f t="shared" si="164"/>
        <v>10</v>
      </c>
      <c r="C5252">
        <f t="shared" si="165"/>
        <v>7</v>
      </c>
      <c r="D5252" s="2">
        <f>DATE(2023,KB_s[[#This Row],[Monat]],KB_s[[#This Row],[Tag]])</f>
        <v>45117</v>
      </c>
      <c r="E5252" s="3">
        <f>WEEKNUM(KB_s[[#This Row],[kill_datetime]],2)</f>
        <v>29</v>
      </c>
      <c r="F5252" t="s">
        <v>23</v>
      </c>
      <c r="G5252" t="s">
        <v>20</v>
      </c>
      <c r="H5252" t="s">
        <v>93</v>
      </c>
      <c r="I5252" t="s">
        <v>13</v>
      </c>
      <c r="J5252" t="s">
        <v>39</v>
      </c>
      <c r="K5252" t="s">
        <v>32</v>
      </c>
      <c r="L5252" t="s">
        <v>257</v>
      </c>
      <c r="M5252" t="s">
        <v>38</v>
      </c>
      <c r="N5252" s="1">
        <v>8138868.3399999999</v>
      </c>
      <c r="O5252" s="1">
        <v>1600046.95</v>
      </c>
    </row>
    <row r="5253" spans="1:15" x14ac:dyDescent="0.25">
      <c r="A5253" s="2">
        <v>45117.177118055559</v>
      </c>
      <c r="B5253">
        <f t="shared" si="164"/>
        <v>10</v>
      </c>
      <c r="C5253">
        <f t="shared" si="165"/>
        <v>7</v>
      </c>
      <c r="D5253" s="2">
        <f>DATE(2023,KB_s[[#This Row],[Monat]],KB_s[[#This Row],[Tag]])</f>
        <v>45117</v>
      </c>
      <c r="E5253" s="3">
        <f>WEEKNUM(KB_s[[#This Row],[kill_datetime]],2)</f>
        <v>29</v>
      </c>
      <c r="F5253" t="s">
        <v>307</v>
      </c>
      <c r="G5253" t="s">
        <v>20</v>
      </c>
      <c r="H5253" t="s">
        <v>22</v>
      </c>
      <c r="I5253" t="s">
        <v>13</v>
      </c>
      <c r="J5253" t="s">
        <v>137</v>
      </c>
      <c r="K5253" t="s">
        <v>17</v>
      </c>
      <c r="L5253" t="s">
        <v>257</v>
      </c>
      <c r="M5253" t="s">
        <v>38</v>
      </c>
      <c r="N5253" s="1">
        <v>1091645.43</v>
      </c>
      <c r="O5253" s="1">
        <v>866807.07</v>
      </c>
    </row>
    <row r="5254" spans="1:15" x14ac:dyDescent="0.25">
      <c r="A5254" s="2">
        <v>45117.177141203705</v>
      </c>
      <c r="B5254">
        <f t="shared" si="164"/>
        <v>10</v>
      </c>
      <c r="C5254">
        <f t="shared" si="165"/>
        <v>7</v>
      </c>
      <c r="D5254" s="2">
        <f>DATE(2023,KB_s[[#This Row],[Monat]],KB_s[[#This Row],[Tag]])</f>
        <v>45117</v>
      </c>
      <c r="E5254" s="3">
        <f>WEEKNUM(KB_s[[#This Row],[kill_datetime]],2)</f>
        <v>29</v>
      </c>
      <c r="F5254" t="s">
        <v>28</v>
      </c>
      <c r="G5254" t="s">
        <v>20</v>
      </c>
      <c r="H5254" t="s">
        <v>294</v>
      </c>
      <c r="I5254" t="s">
        <v>13</v>
      </c>
      <c r="J5254" t="s">
        <v>95</v>
      </c>
      <c r="K5254" t="s">
        <v>25</v>
      </c>
      <c r="L5254" t="s">
        <v>257</v>
      </c>
      <c r="M5254" t="s">
        <v>38</v>
      </c>
      <c r="N5254" s="1">
        <v>3850151.59</v>
      </c>
      <c r="O5254" s="1">
        <v>2448471.5499999998</v>
      </c>
    </row>
    <row r="5255" spans="1:15" x14ac:dyDescent="0.25">
      <c r="A5255" s="2">
        <v>45117.177337962959</v>
      </c>
      <c r="B5255">
        <f t="shared" si="164"/>
        <v>10</v>
      </c>
      <c r="C5255">
        <f t="shared" si="165"/>
        <v>7</v>
      </c>
      <c r="D5255" s="2">
        <f>DATE(2023,KB_s[[#This Row],[Monat]],KB_s[[#This Row],[Tag]])</f>
        <v>45117</v>
      </c>
      <c r="E5255" s="3">
        <f>WEEKNUM(KB_s[[#This Row],[kill_datetime]],2)</f>
        <v>29</v>
      </c>
      <c r="F5255" t="s">
        <v>369</v>
      </c>
      <c r="G5255" t="s">
        <v>20</v>
      </c>
      <c r="H5255" t="s">
        <v>21</v>
      </c>
      <c r="I5255" t="s">
        <v>13</v>
      </c>
      <c r="J5255" t="s">
        <v>200</v>
      </c>
      <c r="K5255" t="s">
        <v>17</v>
      </c>
      <c r="L5255" t="s">
        <v>257</v>
      </c>
      <c r="M5255" t="s">
        <v>38</v>
      </c>
      <c r="N5255" s="1">
        <v>5718552.9199999999</v>
      </c>
      <c r="O5255" s="1">
        <v>3404340.18</v>
      </c>
    </row>
    <row r="5256" spans="1:15" x14ac:dyDescent="0.25">
      <c r="A5256" s="2">
        <v>45117.177372685182</v>
      </c>
      <c r="B5256">
        <f t="shared" si="164"/>
        <v>10</v>
      </c>
      <c r="C5256">
        <f t="shared" si="165"/>
        <v>7</v>
      </c>
      <c r="D5256" s="2">
        <f>DATE(2023,KB_s[[#This Row],[Monat]],KB_s[[#This Row],[Tag]])</f>
        <v>45117</v>
      </c>
      <c r="E5256" s="3">
        <f>WEEKNUM(KB_s[[#This Row],[kill_datetime]],2)</f>
        <v>29</v>
      </c>
      <c r="F5256" t="s">
        <v>186</v>
      </c>
      <c r="G5256" t="s">
        <v>20</v>
      </c>
      <c r="H5256" t="s">
        <v>479</v>
      </c>
      <c r="I5256" t="s">
        <v>13</v>
      </c>
      <c r="J5256" t="s">
        <v>48</v>
      </c>
      <c r="K5256" t="s">
        <v>25</v>
      </c>
      <c r="L5256" t="s">
        <v>257</v>
      </c>
      <c r="M5256" t="s">
        <v>38</v>
      </c>
      <c r="N5256" s="1">
        <v>3426930.47</v>
      </c>
      <c r="O5256" s="1">
        <v>1875603.33</v>
      </c>
    </row>
    <row r="5257" spans="1:15" x14ac:dyDescent="0.25">
      <c r="A5257" s="2">
        <v>45117.177777777775</v>
      </c>
      <c r="B5257">
        <f t="shared" si="164"/>
        <v>10</v>
      </c>
      <c r="C5257">
        <f t="shared" si="165"/>
        <v>7</v>
      </c>
      <c r="D5257" s="2">
        <f>DATE(2023,KB_s[[#This Row],[Monat]],KB_s[[#This Row],[Tag]])</f>
        <v>45117</v>
      </c>
      <c r="E5257" s="3">
        <f>WEEKNUM(KB_s[[#This Row],[kill_datetime]],2)</f>
        <v>29</v>
      </c>
      <c r="F5257" t="s">
        <v>307</v>
      </c>
      <c r="G5257" t="s">
        <v>20</v>
      </c>
      <c r="H5257" t="s">
        <v>323</v>
      </c>
      <c r="I5257" t="s">
        <v>13</v>
      </c>
      <c r="J5257" t="s">
        <v>130</v>
      </c>
      <c r="K5257" t="s">
        <v>17</v>
      </c>
      <c r="L5257" t="s">
        <v>257</v>
      </c>
      <c r="M5257" t="s">
        <v>38</v>
      </c>
      <c r="N5257" s="1">
        <v>335775.34</v>
      </c>
      <c r="O5257" s="1">
        <v>222012.74</v>
      </c>
    </row>
    <row r="5258" spans="1:15" x14ac:dyDescent="0.25">
      <c r="A5258" s="2">
        <v>45117.177893518521</v>
      </c>
      <c r="B5258">
        <f t="shared" si="164"/>
        <v>10</v>
      </c>
      <c r="C5258">
        <f t="shared" si="165"/>
        <v>7</v>
      </c>
      <c r="D5258" s="2">
        <f>DATE(2023,KB_s[[#This Row],[Monat]],KB_s[[#This Row],[Tag]])</f>
        <v>45117</v>
      </c>
      <c r="E5258" s="3">
        <f>WEEKNUM(KB_s[[#This Row],[kill_datetime]],2)</f>
        <v>29</v>
      </c>
      <c r="F5258" t="s">
        <v>23</v>
      </c>
      <c r="G5258" t="s">
        <v>20</v>
      </c>
      <c r="H5258" t="s">
        <v>21</v>
      </c>
      <c r="I5258" t="s">
        <v>13</v>
      </c>
      <c r="J5258" t="s">
        <v>80</v>
      </c>
      <c r="K5258" t="s">
        <v>36</v>
      </c>
      <c r="L5258" t="s">
        <v>257</v>
      </c>
      <c r="M5258" t="s">
        <v>38</v>
      </c>
      <c r="N5258" s="1">
        <v>65467840.310000002</v>
      </c>
      <c r="O5258" s="1">
        <v>47538045.939999998</v>
      </c>
    </row>
    <row r="5259" spans="1:15" x14ac:dyDescent="0.25">
      <c r="A5259" s="2">
        <v>45117.177928240744</v>
      </c>
      <c r="B5259">
        <f t="shared" si="164"/>
        <v>10</v>
      </c>
      <c r="C5259">
        <f t="shared" si="165"/>
        <v>7</v>
      </c>
      <c r="D5259" s="2">
        <f>DATE(2023,KB_s[[#This Row],[Monat]],KB_s[[#This Row],[Tag]])</f>
        <v>45117</v>
      </c>
      <c r="E5259" s="3">
        <f>WEEKNUM(KB_s[[#This Row],[kill_datetime]],2)</f>
        <v>29</v>
      </c>
      <c r="F5259" t="s">
        <v>72</v>
      </c>
      <c r="G5259" t="s">
        <v>20</v>
      </c>
      <c r="H5259" t="s">
        <v>294</v>
      </c>
      <c r="I5259" t="s">
        <v>13</v>
      </c>
      <c r="J5259" t="s">
        <v>79</v>
      </c>
      <c r="K5259" t="s">
        <v>25</v>
      </c>
      <c r="L5259" t="s">
        <v>257</v>
      </c>
      <c r="M5259" t="s">
        <v>38</v>
      </c>
      <c r="N5259" s="1">
        <v>7229386.7699999996</v>
      </c>
      <c r="O5259" s="1">
        <v>4688056.7</v>
      </c>
    </row>
    <row r="5260" spans="1:15" x14ac:dyDescent="0.25">
      <c r="A5260" s="2">
        <v>45117.177951388891</v>
      </c>
      <c r="B5260">
        <f t="shared" si="164"/>
        <v>10</v>
      </c>
      <c r="C5260">
        <f t="shared" si="165"/>
        <v>7</v>
      </c>
      <c r="D5260" s="2">
        <f>DATE(2023,KB_s[[#This Row],[Monat]],KB_s[[#This Row],[Tag]])</f>
        <v>45117</v>
      </c>
      <c r="E5260" s="3">
        <f>WEEKNUM(KB_s[[#This Row],[kill_datetime]],2)</f>
        <v>29</v>
      </c>
      <c r="F5260" t="s">
        <v>40</v>
      </c>
      <c r="G5260" t="s">
        <v>20</v>
      </c>
      <c r="H5260" t="s">
        <v>41</v>
      </c>
      <c r="I5260" t="s">
        <v>13</v>
      </c>
      <c r="J5260" t="s">
        <v>527</v>
      </c>
      <c r="K5260" t="s">
        <v>17</v>
      </c>
      <c r="L5260" t="s">
        <v>257</v>
      </c>
      <c r="M5260" t="s">
        <v>38</v>
      </c>
      <c r="N5260" s="1">
        <v>86714768.200000003</v>
      </c>
      <c r="O5260" s="1">
        <v>71899141.709999993</v>
      </c>
    </row>
    <row r="5261" spans="1:15" x14ac:dyDescent="0.25">
      <c r="A5261" s="2">
        <v>45117.178101851852</v>
      </c>
      <c r="B5261">
        <f t="shared" si="164"/>
        <v>10</v>
      </c>
      <c r="C5261">
        <f t="shared" si="165"/>
        <v>7</v>
      </c>
      <c r="D5261" s="2">
        <f>DATE(2023,KB_s[[#This Row],[Monat]],KB_s[[#This Row],[Tag]])</f>
        <v>45117</v>
      </c>
      <c r="E5261" s="3">
        <f>WEEKNUM(KB_s[[#This Row],[kill_datetime]],2)</f>
        <v>29</v>
      </c>
      <c r="F5261" t="s">
        <v>72</v>
      </c>
      <c r="G5261" t="s">
        <v>20</v>
      </c>
      <c r="H5261" t="s">
        <v>108</v>
      </c>
      <c r="I5261" t="s">
        <v>13</v>
      </c>
      <c r="J5261" t="s">
        <v>112</v>
      </c>
      <c r="K5261" t="s">
        <v>25</v>
      </c>
      <c r="L5261" t="s">
        <v>257</v>
      </c>
      <c r="M5261" t="s">
        <v>38</v>
      </c>
      <c r="N5261" s="1">
        <v>3863695.12</v>
      </c>
      <c r="O5261" s="1">
        <v>2321644.87</v>
      </c>
    </row>
    <row r="5262" spans="1:15" x14ac:dyDescent="0.25">
      <c r="A5262" s="2">
        <v>45117.178136574075</v>
      </c>
      <c r="B5262">
        <f t="shared" si="164"/>
        <v>10</v>
      </c>
      <c r="C5262">
        <f t="shared" si="165"/>
        <v>7</v>
      </c>
      <c r="D5262" s="2">
        <f>DATE(2023,KB_s[[#This Row],[Monat]],KB_s[[#This Row],[Tag]])</f>
        <v>45117</v>
      </c>
      <c r="E5262" s="3">
        <f>WEEKNUM(KB_s[[#This Row],[kill_datetime]],2)</f>
        <v>29</v>
      </c>
      <c r="F5262" t="s">
        <v>40</v>
      </c>
      <c r="G5262" t="s">
        <v>20</v>
      </c>
      <c r="H5262" t="s">
        <v>76</v>
      </c>
      <c r="I5262" t="s">
        <v>13</v>
      </c>
      <c r="J5262" t="s">
        <v>80</v>
      </c>
      <c r="K5262" t="s">
        <v>36</v>
      </c>
      <c r="L5262" t="s">
        <v>257</v>
      </c>
      <c r="M5262" t="s">
        <v>38</v>
      </c>
      <c r="N5262" s="1">
        <v>72040553.040000007</v>
      </c>
      <c r="O5262" s="1">
        <v>60190101.530000001</v>
      </c>
    </row>
    <row r="5263" spans="1:15" x14ac:dyDescent="0.25">
      <c r="A5263" s="2">
        <v>45117.17827546296</v>
      </c>
      <c r="B5263">
        <f t="shared" si="164"/>
        <v>10</v>
      </c>
      <c r="C5263">
        <f t="shared" si="165"/>
        <v>7</v>
      </c>
      <c r="D5263" s="2">
        <f>DATE(2023,KB_s[[#This Row],[Monat]],KB_s[[#This Row],[Tag]])</f>
        <v>45117</v>
      </c>
      <c r="E5263" s="3">
        <f>WEEKNUM(KB_s[[#This Row],[kill_datetime]],2)</f>
        <v>29</v>
      </c>
      <c r="F5263" t="s">
        <v>40</v>
      </c>
      <c r="G5263" t="s">
        <v>20</v>
      </c>
      <c r="H5263" t="s">
        <v>76</v>
      </c>
      <c r="I5263" t="s">
        <v>13</v>
      </c>
      <c r="J5263" t="s">
        <v>80</v>
      </c>
      <c r="K5263" t="s">
        <v>36</v>
      </c>
      <c r="L5263" t="s">
        <v>257</v>
      </c>
      <c r="M5263" t="s">
        <v>38</v>
      </c>
      <c r="N5263" s="1">
        <v>72040553.040000007</v>
      </c>
      <c r="O5263" s="1">
        <v>54736635.649999999</v>
      </c>
    </row>
    <row r="5264" spans="1:15" x14ac:dyDescent="0.25">
      <c r="A5264" s="2">
        <v>45117.178368055553</v>
      </c>
      <c r="B5264">
        <f t="shared" si="164"/>
        <v>10</v>
      </c>
      <c r="C5264">
        <f t="shared" si="165"/>
        <v>7</v>
      </c>
      <c r="D5264" s="2">
        <f>DATE(2023,KB_s[[#This Row],[Monat]],KB_s[[#This Row],[Tag]])</f>
        <v>45117</v>
      </c>
      <c r="E5264" s="3">
        <f>WEEKNUM(KB_s[[#This Row],[kill_datetime]],2)</f>
        <v>29</v>
      </c>
      <c r="F5264" t="s">
        <v>23</v>
      </c>
      <c r="G5264" t="s">
        <v>20</v>
      </c>
      <c r="H5264" t="s">
        <v>248</v>
      </c>
      <c r="I5264" t="s">
        <v>27</v>
      </c>
      <c r="J5264" t="s">
        <v>48</v>
      </c>
      <c r="K5264" t="s">
        <v>25</v>
      </c>
      <c r="L5264" t="s">
        <v>257</v>
      </c>
      <c r="M5264" t="s">
        <v>38</v>
      </c>
      <c r="N5264" s="1">
        <v>10163025.289999999</v>
      </c>
      <c r="O5264" s="1">
        <v>5585442.2300000004</v>
      </c>
    </row>
    <row r="5265" spans="1:15" x14ac:dyDescent="0.25">
      <c r="A5265" s="2">
        <v>45117.178425925929</v>
      </c>
      <c r="B5265">
        <f t="shared" si="164"/>
        <v>10</v>
      </c>
      <c r="C5265">
        <f t="shared" si="165"/>
        <v>7</v>
      </c>
      <c r="D5265" s="2">
        <f>DATE(2023,KB_s[[#This Row],[Monat]],KB_s[[#This Row],[Tag]])</f>
        <v>45117</v>
      </c>
      <c r="E5265" s="3">
        <f>WEEKNUM(KB_s[[#This Row],[kill_datetime]],2)</f>
        <v>29</v>
      </c>
      <c r="F5265" t="s">
        <v>28</v>
      </c>
      <c r="G5265" t="s">
        <v>20</v>
      </c>
      <c r="H5265" t="s">
        <v>324</v>
      </c>
      <c r="I5265" t="s">
        <v>13</v>
      </c>
      <c r="J5265" t="s">
        <v>90</v>
      </c>
      <c r="K5265" t="s">
        <v>36</v>
      </c>
      <c r="L5265" t="s">
        <v>257</v>
      </c>
      <c r="M5265" t="s">
        <v>38</v>
      </c>
      <c r="N5265" s="1">
        <v>51547198.32</v>
      </c>
      <c r="O5265" s="1">
        <v>33998625.229999997</v>
      </c>
    </row>
    <row r="5266" spans="1:15" x14ac:dyDescent="0.25">
      <c r="A5266" s="2">
        <v>45117.17863425926</v>
      </c>
      <c r="B5266">
        <f t="shared" si="164"/>
        <v>10</v>
      </c>
      <c r="C5266">
        <f t="shared" si="165"/>
        <v>7</v>
      </c>
      <c r="D5266" s="2">
        <f>DATE(2023,KB_s[[#This Row],[Monat]],KB_s[[#This Row],[Tag]])</f>
        <v>45117</v>
      </c>
      <c r="E5266" s="3">
        <f>WEEKNUM(KB_s[[#This Row],[kill_datetime]],2)</f>
        <v>29</v>
      </c>
      <c r="F5266" t="s">
        <v>23</v>
      </c>
      <c r="G5266" t="s">
        <v>20</v>
      </c>
      <c r="H5266" t="s">
        <v>427</v>
      </c>
      <c r="I5266" t="s">
        <v>13</v>
      </c>
      <c r="J5266" t="s">
        <v>42</v>
      </c>
      <c r="K5266" t="s">
        <v>25</v>
      </c>
      <c r="L5266" t="s">
        <v>257</v>
      </c>
      <c r="M5266" t="s">
        <v>38</v>
      </c>
      <c r="N5266" s="1">
        <v>31510251.18</v>
      </c>
      <c r="O5266" s="1">
        <v>16836549.780000001</v>
      </c>
    </row>
    <row r="5267" spans="1:15" x14ac:dyDescent="0.25">
      <c r="A5267" s="2">
        <v>45117.178703703707</v>
      </c>
      <c r="B5267">
        <f t="shared" si="164"/>
        <v>10</v>
      </c>
      <c r="C5267">
        <f t="shared" si="165"/>
        <v>7</v>
      </c>
      <c r="D5267" s="2">
        <f>DATE(2023,KB_s[[#This Row],[Monat]],KB_s[[#This Row],[Tag]])</f>
        <v>45117</v>
      </c>
      <c r="E5267" s="3">
        <f>WEEKNUM(KB_s[[#This Row],[kill_datetime]],2)</f>
        <v>29</v>
      </c>
      <c r="F5267" t="s">
        <v>359</v>
      </c>
      <c r="G5267" t="s">
        <v>20</v>
      </c>
      <c r="H5267" t="s">
        <v>76</v>
      </c>
      <c r="I5267" t="s">
        <v>13</v>
      </c>
      <c r="J5267" t="s">
        <v>44</v>
      </c>
      <c r="K5267" t="s">
        <v>17</v>
      </c>
      <c r="L5267" t="s">
        <v>257</v>
      </c>
      <c r="M5267" t="s">
        <v>38</v>
      </c>
      <c r="N5267" s="1">
        <v>236426.02</v>
      </c>
      <c r="O5267" s="1">
        <v>114463.62</v>
      </c>
    </row>
    <row r="5268" spans="1:15" x14ac:dyDescent="0.25">
      <c r="A5268" s="2">
        <v>45117.178807870368</v>
      </c>
      <c r="B5268">
        <f t="shared" si="164"/>
        <v>10</v>
      </c>
      <c r="C5268">
        <f t="shared" si="165"/>
        <v>7</v>
      </c>
      <c r="D5268" s="2">
        <f>DATE(2023,KB_s[[#This Row],[Monat]],KB_s[[#This Row],[Tag]])</f>
        <v>45117</v>
      </c>
      <c r="E5268" s="3">
        <f>WEEKNUM(KB_s[[#This Row],[kill_datetime]],2)</f>
        <v>29</v>
      </c>
      <c r="F5268" t="s">
        <v>40</v>
      </c>
      <c r="G5268" t="s">
        <v>20</v>
      </c>
      <c r="H5268" t="s">
        <v>22</v>
      </c>
      <c r="I5268" t="s">
        <v>13</v>
      </c>
      <c r="J5268" t="s">
        <v>233</v>
      </c>
      <c r="K5268" t="s">
        <v>17</v>
      </c>
      <c r="L5268" t="s">
        <v>257</v>
      </c>
      <c r="M5268" t="s">
        <v>38</v>
      </c>
      <c r="N5268" s="1">
        <v>362178.34</v>
      </c>
      <c r="O5268" s="1">
        <v>248415.74</v>
      </c>
    </row>
    <row r="5269" spans="1:15" x14ac:dyDescent="0.25">
      <c r="A5269" s="2">
        <v>45117.178819444445</v>
      </c>
      <c r="B5269">
        <f t="shared" si="164"/>
        <v>10</v>
      </c>
      <c r="C5269">
        <f t="shared" si="165"/>
        <v>7</v>
      </c>
      <c r="D5269" s="2">
        <f>DATE(2023,KB_s[[#This Row],[Monat]],KB_s[[#This Row],[Tag]])</f>
        <v>45117</v>
      </c>
      <c r="E5269" s="3">
        <f>WEEKNUM(KB_s[[#This Row],[kill_datetime]],2)</f>
        <v>29</v>
      </c>
      <c r="F5269" t="s">
        <v>28</v>
      </c>
      <c r="G5269" t="s">
        <v>20</v>
      </c>
      <c r="H5269" t="s">
        <v>22</v>
      </c>
      <c r="I5269" t="s">
        <v>13</v>
      </c>
      <c r="J5269" t="s">
        <v>127</v>
      </c>
      <c r="K5269" t="s">
        <v>17</v>
      </c>
      <c r="L5269" t="s">
        <v>257</v>
      </c>
      <c r="M5269" t="s">
        <v>38</v>
      </c>
      <c r="N5269" s="1">
        <v>106553.55</v>
      </c>
      <c r="O5269" s="1">
        <v>5151.4399999999996</v>
      </c>
    </row>
    <row r="5270" spans="1:15" x14ac:dyDescent="0.25">
      <c r="A5270" s="2">
        <v>45117.178819444445</v>
      </c>
      <c r="B5270">
        <f t="shared" si="164"/>
        <v>10</v>
      </c>
      <c r="C5270">
        <f t="shared" si="165"/>
        <v>7</v>
      </c>
      <c r="D5270" s="2">
        <f>DATE(2023,KB_s[[#This Row],[Monat]],KB_s[[#This Row],[Tag]])</f>
        <v>45117</v>
      </c>
      <c r="E5270" s="3">
        <f>WEEKNUM(KB_s[[#This Row],[kill_datetime]],2)</f>
        <v>29</v>
      </c>
      <c r="F5270" t="s">
        <v>72</v>
      </c>
      <c r="G5270" t="s">
        <v>20</v>
      </c>
      <c r="H5270" t="s">
        <v>76</v>
      </c>
      <c r="I5270" t="s">
        <v>13</v>
      </c>
      <c r="J5270" t="s">
        <v>44</v>
      </c>
      <c r="K5270" t="s">
        <v>17</v>
      </c>
      <c r="L5270" t="s">
        <v>257</v>
      </c>
      <c r="M5270" t="s">
        <v>38</v>
      </c>
      <c r="N5270" s="1">
        <v>236426.02</v>
      </c>
      <c r="O5270" s="1">
        <v>114463.62</v>
      </c>
    </row>
    <row r="5271" spans="1:15" x14ac:dyDescent="0.25">
      <c r="A5271" s="2">
        <v>45117.178969907407</v>
      </c>
      <c r="B5271">
        <f t="shared" si="164"/>
        <v>10</v>
      </c>
      <c r="C5271">
        <f t="shared" si="165"/>
        <v>7</v>
      </c>
      <c r="D5271" s="2">
        <f>DATE(2023,KB_s[[#This Row],[Monat]],KB_s[[#This Row],[Tag]])</f>
        <v>45117</v>
      </c>
      <c r="E5271" s="3">
        <f>WEEKNUM(KB_s[[#This Row],[kill_datetime]],2)</f>
        <v>29</v>
      </c>
      <c r="F5271" t="s">
        <v>64</v>
      </c>
      <c r="G5271" t="s">
        <v>20</v>
      </c>
      <c r="H5271" t="s">
        <v>41</v>
      </c>
      <c r="I5271" t="s">
        <v>13</v>
      </c>
      <c r="J5271" t="s">
        <v>56</v>
      </c>
      <c r="K5271" t="s">
        <v>17</v>
      </c>
      <c r="L5271" t="s">
        <v>257</v>
      </c>
      <c r="M5271" t="s">
        <v>38</v>
      </c>
      <c r="N5271" s="1">
        <v>2927269.55</v>
      </c>
      <c r="O5271" s="1">
        <v>1994506.99</v>
      </c>
    </row>
    <row r="5272" spans="1:15" x14ac:dyDescent="0.25">
      <c r="A5272" s="2">
        <v>45117.179120370369</v>
      </c>
      <c r="B5272">
        <f t="shared" si="164"/>
        <v>10</v>
      </c>
      <c r="C5272">
        <f t="shared" si="165"/>
        <v>7</v>
      </c>
      <c r="D5272" s="2">
        <f>DATE(2023,KB_s[[#This Row],[Monat]],KB_s[[#This Row],[Tag]])</f>
        <v>45117</v>
      </c>
      <c r="E5272" s="3">
        <f>WEEKNUM(KB_s[[#This Row],[kill_datetime]],2)</f>
        <v>29</v>
      </c>
      <c r="F5272" t="s">
        <v>40</v>
      </c>
      <c r="G5272" t="s">
        <v>20</v>
      </c>
      <c r="H5272" t="s">
        <v>21</v>
      </c>
      <c r="I5272" t="s">
        <v>13</v>
      </c>
      <c r="J5272" t="s">
        <v>212</v>
      </c>
      <c r="K5272" t="s">
        <v>17</v>
      </c>
      <c r="L5272" t="s">
        <v>257</v>
      </c>
      <c r="M5272" t="s">
        <v>38</v>
      </c>
      <c r="N5272" s="1">
        <v>10605369.75</v>
      </c>
      <c r="O5272" s="1">
        <v>8915774.0399999991</v>
      </c>
    </row>
    <row r="5273" spans="1:15" x14ac:dyDescent="0.25">
      <c r="A5273" s="2">
        <v>45117.179178240738</v>
      </c>
      <c r="B5273">
        <f t="shared" si="164"/>
        <v>10</v>
      </c>
      <c r="C5273">
        <f t="shared" si="165"/>
        <v>7</v>
      </c>
      <c r="D5273" s="2">
        <f>DATE(2023,KB_s[[#This Row],[Monat]],KB_s[[#This Row],[Tag]])</f>
        <v>45117</v>
      </c>
      <c r="E5273" s="3">
        <f>WEEKNUM(KB_s[[#This Row],[kill_datetime]],2)</f>
        <v>29</v>
      </c>
      <c r="F5273" t="s">
        <v>270</v>
      </c>
      <c r="G5273" t="s">
        <v>20</v>
      </c>
      <c r="H5273" t="s">
        <v>318</v>
      </c>
      <c r="I5273" t="s">
        <v>13</v>
      </c>
      <c r="J5273" t="s">
        <v>90</v>
      </c>
      <c r="K5273" t="s">
        <v>36</v>
      </c>
      <c r="L5273" t="s">
        <v>257</v>
      </c>
      <c r="M5273" t="s">
        <v>38</v>
      </c>
      <c r="N5273" s="1">
        <v>66268893.299999997</v>
      </c>
      <c r="O5273" s="1">
        <v>45113824.759999998</v>
      </c>
    </row>
    <row r="5274" spans="1:15" x14ac:dyDescent="0.25">
      <c r="A5274" s="2">
        <v>45117.179178240738</v>
      </c>
      <c r="B5274">
        <f t="shared" si="164"/>
        <v>10</v>
      </c>
      <c r="C5274">
        <f t="shared" si="165"/>
        <v>7</v>
      </c>
      <c r="D5274" s="2">
        <f>DATE(2023,KB_s[[#This Row],[Monat]],KB_s[[#This Row],[Tag]])</f>
        <v>45117</v>
      </c>
      <c r="E5274" s="3">
        <f>WEEKNUM(KB_s[[#This Row],[kill_datetime]],2)</f>
        <v>29</v>
      </c>
      <c r="F5274" t="s">
        <v>72</v>
      </c>
      <c r="G5274" t="s">
        <v>20</v>
      </c>
      <c r="H5274" t="s">
        <v>76</v>
      </c>
      <c r="I5274" t="s">
        <v>13</v>
      </c>
      <c r="J5274" t="s">
        <v>44</v>
      </c>
      <c r="K5274" t="s">
        <v>17</v>
      </c>
      <c r="L5274" t="s">
        <v>257</v>
      </c>
      <c r="M5274" t="s">
        <v>38</v>
      </c>
      <c r="N5274" s="1">
        <v>236426.02</v>
      </c>
      <c r="O5274" s="1">
        <v>114463.62</v>
      </c>
    </row>
    <row r="5275" spans="1:15" x14ac:dyDescent="0.25">
      <c r="A5275" s="2">
        <v>45117.179363425923</v>
      </c>
      <c r="B5275">
        <f t="shared" si="164"/>
        <v>10</v>
      </c>
      <c r="C5275">
        <f t="shared" si="165"/>
        <v>7</v>
      </c>
      <c r="D5275" s="2">
        <f>DATE(2023,KB_s[[#This Row],[Monat]],KB_s[[#This Row],[Tag]])</f>
        <v>45117</v>
      </c>
      <c r="E5275" s="3">
        <f>WEEKNUM(KB_s[[#This Row],[kill_datetime]],2)</f>
        <v>29</v>
      </c>
      <c r="F5275" t="s">
        <v>230</v>
      </c>
      <c r="G5275" t="s">
        <v>13</v>
      </c>
      <c r="H5275" t="s">
        <v>75</v>
      </c>
      <c r="I5275" t="s">
        <v>60</v>
      </c>
      <c r="J5275" t="s">
        <v>53</v>
      </c>
      <c r="K5275" t="s">
        <v>25</v>
      </c>
      <c r="L5275" t="s">
        <v>257</v>
      </c>
      <c r="M5275" t="s">
        <v>38</v>
      </c>
      <c r="N5275" s="1">
        <v>2694922.48</v>
      </c>
      <c r="O5275" s="1">
        <v>2694919.68</v>
      </c>
    </row>
    <row r="5276" spans="1:15" x14ac:dyDescent="0.25">
      <c r="A5276" s="2">
        <v>45117.179386574076</v>
      </c>
      <c r="B5276">
        <f t="shared" si="164"/>
        <v>10</v>
      </c>
      <c r="C5276">
        <f t="shared" si="165"/>
        <v>7</v>
      </c>
      <c r="D5276" s="2">
        <f>DATE(2023,KB_s[[#This Row],[Monat]],KB_s[[#This Row],[Tag]])</f>
        <v>45117</v>
      </c>
      <c r="E5276" s="3">
        <f>WEEKNUM(KB_s[[#This Row],[kill_datetime]],2)</f>
        <v>29</v>
      </c>
      <c r="F5276" t="s">
        <v>47</v>
      </c>
      <c r="G5276" t="s">
        <v>20</v>
      </c>
      <c r="H5276" t="s">
        <v>93</v>
      </c>
      <c r="I5276" t="s">
        <v>13</v>
      </c>
      <c r="J5276" t="s">
        <v>112</v>
      </c>
      <c r="K5276" t="s">
        <v>25</v>
      </c>
      <c r="L5276" t="s">
        <v>257</v>
      </c>
      <c r="M5276" t="s">
        <v>38</v>
      </c>
      <c r="N5276" s="1">
        <v>2428447.65</v>
      </c>
      <c r="O5276" s="1">
        <v>1526245.59</v>
      </c>
    </row>
    <row r="5277" spans="1:15" x14ac:dyDescent="0.25">
      <c r="A5277" s="2">
        <v>45117.179409722223</v>
      </c>
      <c r="B5277">
        <f t="shared" si="164"/>
        <v>10</v>
      </c>
      <c r="C5277">
        <f t="shared" si="165"/>
        <v>7</v>
      </c>
      <c r="D5277" s="2">
        <f>DATE(2023,KB_s[[#This Row],[Monat]],KB_s[[#This Row],[Tag]])</f>
        <v>45117</v>
      </c>
      <c r="E5277" s="3">
        <f>WEEKNUM(KB_s[[#This Row],[kill_datetime]],2)</f>
        <v>29</v>
      </c>
      <c r="F5277" t="s">
        <v>308</v>
      </c>
      <c r="G5277" t="s">
        <v>20</v>
      </c>
      <c r="H5277" t="s">
        <v>631</v>
      </c>
      <c r="I5277" t="s">
        <v>13</v>
      </c>
      <c r="J5277" t="s">
        <v>267</v>
      </c>
      <c r="K5277" t="s">
        <v>17</v>
      </c>
      <c r="L5277" t="s">
        <v>257</v>
      </c>
      <c r="M5277" t="s">
        <v>38</v>
      </c>
      <c r="N5277" s="1">
        <v>2911754.43</v>
      </c>
      <c r="O5277" s="1">
        <v>2738121.77</v>
      </c>
    </row>
    <row r="5278" spans="1:15" x14ac:dyDescent="0.25">
      <c r="A5278" s="2">
        <v>45117.179525462961</v>
      </c>
      <c r="B5278">
        <f t="shared" si="164"/>
        <v>10</v>
      </c>
      <c r="C5278">
        <f t="shared" si="165"/>
        <v>7</v>
      </c>
      <c r="D5278" s="2">
        <f>DATE(2023,KB_s[[#This Row],[Monat]],KB_s[[#This Row],[Tag]])</f>
        <v>45117</v>
      </c>
      <c r="E5278" s="3">
        <f>WEEKNUM(KB_s[[#This Row],[kill_datetime]],2)</f>
        <v>29</v>
      </c>
      <c r="F5278" t="s">
        <v>64</v>
      </c>
      <c r="G5278" t="s">
        <v>20</v>
      </c>
      <c r="H5278" t="s">
        <v>41</v>
      </c>
      <c r="I5278" t="s">
        <v>13</v>
      </c>
      <c r="J5278" t="s">
        <v>56</v>
      </c>
      <c r="K5278" t="s">
        <v>17</v>
      </c>
      <c r="L5278" t="s">
        <v>257</v>
      </c>
      <c r="M5278" t="s">
        <v>38</v>
      </c>
      <c r="N5278" s="1">
        <v>5360809.1500000004</v>
      </c>
      <c r="O5278" s="1">
        <v>2855142.77</v>
      </c>
    </row>
    <row r="5279" spans="1:15" x14ac:dyDescent="0.25">
      <c r="A5279" s="2">
        <v>45117.179537037038</v>
      </c>
      <c r="B5279">
        <f t="shared" si="164"/>
        <v>10</v>
      </c>
      <c r="C5279">
        <f t="shared" si="165"/>
        <v>7</v>
      </c>
      <c r="D5279" s="2">
        <f>DATE(2023,KB_s[[#This Row],[Monat]],KB_s[[#This Row],[Tag]])</f>
        <v>45117</v>
      </c>
      <c r="E5279" s="3">
        <f>WEEKNUM(KB_s[[#This Row],[kill_datetime]],2)</f>
        <v>29</v>
      </c>
      <c r="F5279" t="s">
        <v>23</v>
      </c>
      <c r="G5279" t="s">
        <v>20</v>
      </c>
      <c r="H5279" t="s">
        <v>21</v>
      </c>
      <c r="I5279" t="s">
        <v>13</v>
      </c>
      <c r="J5279" t="s">
        <v>53</v>
      </c>
      <c r="K5279" t="s">
        <v>25</v>
      </c>
      <c r="L5279" t="s">
        <v>257</v>
      </c>
      <c r="M5279" t="s">
        <v>38</v>
      </c>
      <c r="N5279" s="1">
        <v>2694922.48</v>
      </c>
      <c r="O5279" s="1">
        <v>2694919.68</v>
      </c>
    </row>
    <row r="5280" spans="1:15" x14ac:dyDescent="0.25">
      <c r="A5280" s="2">
        <v>45117.179560185185</v>
      </c>
      <c r="B5280">
        <f t="shared" si="164"/>
        <v>10</v>
      </c>
      <c r="C5280">
        <f t="shared" si="165"/>
        <v>7</v>
      </c>
      <c r="D5280" s="2">
        <f>DATE(2023,KB_s[[#This Row],[Monat]],KB_s[[#This Row],[Tag]])</f>
        <v>45117</v>
      </c>
      <c r="E5280" s="3">
        <f>WEEKNUM(KB_s[[#This Row],[kill_datetime]],2)</f>
        <v>29</v>
      </c>
      <c r="F5280" t="s">
        <v>72</v>
      </c>
      <c r="G5280" t="s">
        <v>20</v>
      </c>
      <c r="H5280" t="s">
        <v>21</v>
      </c>
      <c r="I5280" t="s">
        <v>13</v>
      </c>
      <c r="J5280" t="s">
        <v>179</v>
      </c>
      <c r="K5280" t="s">
        <v>17</v>
      </c>
      <c r="L5280" t="s">
        <v>257</v>
      </c>
      <c r="M5280" t="s">
        <v>38</v>
      </c>
      <c r="N5280" s="1">
        <v>346929.51</v>
      </c>
      <c r="O5280" s="1">
        <v>233166.91</v>
      </c>
    </row>
    <row r="5281" spans="1:15" x14ac:dyDescent="0.25">
      <c r="A5281" s="2">
        <v>45117.179560185185</v>
      </c>
      <c r="B5281">
        <f t="shared" si="164"/>
        <v>10</v>
      </c>
      <c r="C5281">
        <f t="shared" si="165"/>
        <v>7</v>
      </c>
      <c r="D5281" s="2">
        <f>DATE(2023,KB_s[[#This Row],[Monat]],KB_s[[#This Row],[Tag]])</f>
        <v>45117</v>
      </c>
      <c r="E5281" s="3">
        <f>WEEKNUM(KB_s[[#This Row],[kill_datetime]],2)</f>
        <v>29</v>
      </c>
      <c r="F5281" t="s">
        <v>40</v>
      </c>
      <c r="G5281" t="s">
        <v>20</v>
      </c>
      <c r="H5281" t="s">
        <v>324</v>
      </c>
      <c r="I5281" t="s">
        <v>13</v>
      </c>
      <c r="J5281" t="s">
        <v>39</v>
      </c>
      <c r="K5281" t="s">
        <v>32</v>
      </c>
      <c r="L5281" t="s">
        <v>257</v>
      </c>
      <c r="M5281" t="s">
        <v>38</v>
      </c>
      <c r="N5281" s="1">
        <v>19908608.379999999</v>
      </c>
      <c r="O5281" s="1">
        <v>5709710.8899999997</v>
      </c>
    </row>
    <row r="5282" spans="1:15" x14ac:dyDescent="0.25">
      <c r="A5282" s="2">
        <v>45117.179780092592</v>
      </c>
      <c r="B5282">
        <f t="shared" si="164"/>
        <v>10</v>
      </c>
      <c r="C5282">
        <f t="shared" si="165"/>
        <v>7</v>
      </c>
      <c r="D5282" s="2">
        <f>DATE(2023,KB_s[[#This Row],[Monat]],KB_s[[#This Row],[Tag]])</f>
        <v>45117</v>
      </c>
      <c r="E5282" s="3">
        <f>WEEKNUM(KB_s[[#This Row],[kill_datetime]],2)</f>
        <v>29</v>
      </c>
      <c r="F5282" t="s">
        <v>81</v>
      </c>
      <c r="G5282" t="s">
        <v>20</v>
      </c>
      <c r="H5282" t="s">
        <v>22</v>
      </c>
      <c r="I5282" t="s">
        <v>13</v>
      </c>
      <c r="J5282" t="s">
        <v>44</v>
      </c>
      <c r="K5282" t="s">
        <v>17</v>
      </c>
      <c r="L5282" t="s">
        <v>257</v>
      </c>
      <c r="M5282" t="s">
        <v>38</v>
      </c>
      <c r="N5282" s="1">
        <v>2764154.56</v>
      </c>
      <c r="O5282" s="1">
        <v>1984632.83</v>
      </c>
    </row>
    <row r="5283" spans="1:15" x14ac:dyDescent="0.25">
      <c r="A5283" s="2">
        <v>45117.179942129631</v>
      </c>
      <c r="B5283">
        <f t="shared" si="164"/>
        <v>10</v>
      </c>
      <c r="C5283">
        <f t="shared" si="165"/>
        <v>7</v>
      </c>
      <c r="D5283" s="2">
        <f>DATE(2023,KB_s[[#This Row],[Monat]],KB_s[[#This Row],[Tag]])</f>
        <v>45117</v>
      </c>
      <c r="E5283" s="3">
        <f>WEEKNUM(KB_s[[#This Row],[kill_datetime]],2)</f>
        <v>29</v>
      </c>
      <c r="F5283" t="s">
        <v>47</v>
      </c>
      <c r="G5283" t="s">
        <v>20</v>
      </c>
      <c r="H5283" t="s">
        <v>70</v>
      </c>
      <c r="I5283" t="s">
        <v>13</v>
      </c>
      <c r="J5283" t="s">
        <v>39</v>
      </c>
      <c r="K5283" t="s">
        <v>32</v>
      </c>
      <c r="L5283" t="s">
        <v>257</v>
      </c>
      <c r="M5283" t="s">
        <v>38</v>
      </c>
      <c r="N5283" s="1">
        <v>24558977.280000001</v>
      </c>
      <c r="O5283" s="1">
        <v>8527114.5999999996</v>
      </c>
    </row>
    <row r="5284" spans="1:15" x14ac:dyDescent="0.25">
      <c r="A5284" s="2">
        <v>45117.180289351854</v>
      </c>
      <c r="B5284">
        <f t="shared" si="164"/>
        <v>10</v>
      </c>
      <c r="C5284">
        <f t="shared" si="165"/>
        <v>7</v>
      </c>
      <c r="D5284" s="2">
        <f>DATE(2023,KB_s[[#This Row],[Monat]],KB_s[[#This Row],[Tag]])</f>
        <v>45117</v>
      </c>
      <c r="E5284" s="3">
        <f>WEEKNUM(KB_s[[#This Row],[kill_datetime]],2)</f>
        <v>29</v>
      </c>
      <c r="F5284" t="s">
        <v>23</v>
      </c>
      <c r="G5284" t="s">
        <v>20</v>
      </c>
      <c r="H5284" t="s">
        <v>108</v>
      </c>
      <c r="I5284" t="s">
        <v>13</v>
      </c>
      <c r="J5284" t="s">
        <v>29</v>
      </c>
      <c r="K5284" t="s">
        <v>17</v>
      </c>
      <c r="L5284" t="s">
        <v>257</v>
      </c>
      <c r="M5284" t="s">
        <v>38</v>
      </c>
      <c r="N5284" s="1">
        <v>7080511.4500000002</v>
      </c>
      <c r="O5284" s="1">
        <v>4484373.41</v>
      </c>
    </row>
    <row r="5285" spans="1:15" x14ac:dyDescent="0.25">
      <c r="A5285" s="2">
        <v>45117.180717592593</v>
      </c>
      <c r="B5285">
        <f t="shared" si="164"/>
        <v>10</v>
      </c>
      <c r="C5285">
        <f t="shared" si="165"/>
        <v>7</v>
      </c>
      <c r="D5285" s="2">
        <f>DATE(2023,KB_s[[#This Row],[Monat]],KB_s[[#This Row],[Tag]])</f>
        <v>45117</v>
      </c>
      <c r="E5285" s="3">
        <f>WEEKNUM(KB_s[[#This Row],[kill_datetime]],2)</f>
        <v>29</v>
      </c>
      <c r="F5285" t="s">
        <v>563</v>
      </c>
      <c r="G5285" t="s">
        <v>20</v>
      </c>
      <c r="H5285" t="s">
        <v>12</v>
      </c>
      <c r="I5285" t="s">
        <v>13</v>
      </c>
      <c r="J5285" t="s">
        <v>90</v>
      </c>
      <c r="K5285" t="s">
        <v>36</v>
      </c>
      <c r="L5285" t="s">
        <v>257</v>
      </c>
      <c r="M5285" t="s">
        <v>38</v>
      </c>
      <c r="N5285" s="1">
        <v>67993188.090000004</v>
      </c>
      <c r="O5285" s="1">
        <v>54617927.109999999</v>
      </c>
    </row>
    <row r="5286" spans="1:15" x14ac:dyDescent="0.25">
      <c r="A5286" s="2">
        <v>45117.180752314816</v>
      </c>
      <c r="B5286">
        <f t="shared" si="164"/>
        <v>10</v>
      </c>
      <c r="C5286">
        <f t="shared" si="165"/>
        <v>7</v>
      </c>
      <c r="D5286" s="2">
        <f>DATE(2023,KB_s[[#This Row],[Monat]],KB_s[[#This Row],[Tag]])</f>
        <v>45117</v>
      </c>
      <c r="E5286" s="3">
        <f>WEEKNUM(KB_s[[#This Row],[kill_datetime]],2)</f>
        <v>29</v>
      </c>
      <c r="F5286" t="s">
        <v>40</v>
      </c>
      <c r="G5286" t="s">
        <v>20</v>
      </c>
      <c r="H5286" t="s">
        <v>701</v>
      </c>
      <c r="I5286" t="s">
        <v>13</v>
      </c>
      <c r="J5286" t="s">
        <v>112</v>
      </c>
      <c r="K5286" t="s">
        <v>25</v>
      </c>
      <c r="L5286" t="s">
        <v>257</v>
      </c>
      <c r="M5286" t="s">
        <v>38</v>
      </c>
      <c r="N5286" s="1">
        <v>4063083.18</v>
      </c>
      <c r="O5286" s="1">
        <v>2658803.91</v>
      </c>
    </row>
    <row r="5287" spans="1:15" x14ac:dyDescent="0.25">
      <c r="A5287" s="2">
        <v>45117.180752314816</v>
      </c>
      <c r="B5287">
        <f t="shared" si="164"/>
        <v>10</v>
      </c>
      <c r="C5287">
        <f t="shared" si="165"/>
        <v>7</v>
      </c>
      <c r="D5287" s="2">
        <f>DATE(2023,KB_s[[#This Row],[Monat]],KB_s[[#This Row],[Tag]])</f>
        <v>45117</v>
      </c>
      <c r="E5287" s="3">
        <f>WEEKNUM(KB_s[[#This Row],[kill_datetime]],2)</f>
        <v>29</v>
      </c>
      <c r="F5287" t="s">
        <v>457</v>
      </c>
      <c r="G5287" t="s">
        <v>20</v>
      </c>
      <c r="H5287" t="s">
        <v>305</v>
      </c>
      <c r="I5287" t="s">
        <v>13</v>
      </c>
      <c r="J5287" t="s">
        <v>112</v>
      </c>
      <c r="K5287" t="s">
        <v>25</v>
      </c>
      <c r="L5287" t="s">
        <v>257</v>
      </c>
      <c r="M5287" t="s">
        <v>38</v>
      </c>
      <c r="N5287" s="1">
        <v>8185142.4699999997</v>
      </c>
      <c r="O5287" s="1">
        <v>4303949.26</v>
      </c>
    </row>
    <row r="5288" spans="1:15" x14ac:dyDescent="0.25">
      <c r="A5288" s="2">
        <v>45117.180833333332</v>
      </c>
      <c r="B5288">
        <f t="shared" si="164"/>
        <v>10</v>
      </c>
      <c r="C5288">
        <f t="shared" si="165"/>
        <v>7</v>
      </c>
      <c r="D5288" s="2">
        <f>DATE(2023,KB_s[[#This Row],[Monat]],KB_s[[#This Row],[Tag]])</f>
        <v>45117</v>
      </c>
      <c r="E5288" s="3">
        <f>WEEKNUM(KB_s[[#This Row],[kill_datetime]],2)</f>
        <v>29</v>
      </c>
      <c r="F5288" t="s">
        <v>23</v>
      </c>
      <c r="G5288" t="s">
        <v>20</v>
      </c>
      <c r="H5288" t="s">
        <v>21</v>
      </c>
      <c r="I5288" t="s">
        <v>13</v>
      </c>
      <c r="J5288" t="s">
        <v>80</v>
      </c>
      <c r="K5288" t="s">
        <v>36</v>
      </c>
      <c r="L5288" t="s">
        <v>257</v>
      </c>
      <c r="M5288" t="s">
        <v>38</v>
      </c>
      <c r="N5288" s="1">
        <v>54805083.630000003</v>
      </c>
      <c r="O5288" s="1">
        <v>40435168.770000003</v>
      </c>
    </row>
    <row r="5289" spans="1:15" x14ac:dyDescent="0.25">
      <c r="A5289" s="2">
        <v>45117.180949074071</v>
      </c>
      <c r="B5289">
        <f t="shared" si="164"/>
        <v>10</v>
      </c>
      <c r="C5289">
        <f t="shared" si="165"/>
        <v>7</v>
      </c>
      <c r="D5289" s="2">
        <f>DATE(2023,KB_s[[#This Row],[Monat]],KB_s[[#This Row],[Tag]])</f>
        <v>45117</v>
      </c>
      <c r="E5289" s="3">
        <f>WEEKNUM(KB_s[[#This Row],[kill_datetime]],2)</f>
        <v>29</v>
      </c>
      <c r="F5289" t="s">
        <v>72</v>
      </c>
      <c r="G5289" t="s">
        <v>20</v>
      </c>
      <c r="H5289" t="s">
        <v>12</v>
      </c>
      <c r="I5289" t="s">
        <v>13</v>
      </c>
      <c r="J5289" t="s">
        <v>30</v>
      </c>
      <c r="K5289" t="s">
        <v>17</v>
      </c>
      <c r="L5289" t="s">
        <v>257</v>
      </c>
      <c r="M5289" t="s">
        <v>38</v>
      </c>
      <c r="N5289" s="1">
        <v>3134041.67</v>
      </c>
      <c r="O5289" s="1">
        <v>874525.99</v>
      </c>
    </row>
    <row r="5290" spans="1:15" x14ac:dyDescent="0.25">
      <c r="A5290" s="2">
        <v>45117.181030092594</v>
      </c>
      <c r="B5290">
        <f t="shared" si="164"/>
        <v>10</v>
      </c>
      <c r="C5290">
        <f t="shared" si="165"/>
        <v>7</v>
      </c>
      <c r="D5290" s="2">
        <f>DATE(2023,KB_s[[#This Row],[Monat]],KB_s[[#This Row],[Tag]])</f>
        <v>45117</v>
      </c>
      <c r="E5290" s="3">
        <f>WEEKNUM(KB_s[[#This Row],[kill_datetime]],2)</f>
        <v>29</v>
      </c>
      <c r="F5290" t="s">
        <v>457</v>
      </c>
      <c r="G5290" t="s">
        <v>20</v>
      </c>
      <c r="H5290" t="s">
        <v>12</v>
      </c>
      <c r="I5290" t="s">
        <v>13</v>
      </c>
      <c r="J5290" t="s">
        <v>56</v>
      </c>
      <c r="K5290" t="s">
        <v>17</v>
      </c>
      <c r="L5290" t="s">
        <v>257</v>
      </c>
      <c r="M5290" t="s">
        <v>38</v>
      </c>
      <c r="N5290" s="1">
        <v>505413.17</v>
      </c>
      <c r="O5290" s="1">
        <v>236829.35</v>
      </c>
    </row>
    <row r="5291" spans="1:15" x14ac:dyDescent="0.25">
      <c r="A5291" s="2">
        <v>45117.18105324074</v>
      </c>
      <c r="B5291">
        <f t="shared" si="164"/>
        <v>10</v>
      </c>
      <c r="C5291">
        <f t="shared" si="165"/>
        <v>7</v>
      </c>
      <c r="D5291" s="2">
        <f>DATE(2023,KB_s[[#This Row],[Monat]],KB_s[[#This Row],[Tag]])</f>
        <v>45117</v>
      </c>
      <c r="E5291" s="3">
        <f>WEEKNUM(KB_s[[#This Row],[kill_datetime]],2)</f>
        <v>29</v>
      </c>
      <c r="F5291" t="s">
        <v>23</v>
      </c>
      <c r="G5291" t="s">
        <v>20</v>
      </c>
      <c r="H5291" t="s">
        <v>21</v>
      </c>
      <c r="I5291" t="s">
        <v>13</v>
      </c>
      <c r="J5291" t="s">
        <v>80</v>
      </c>
      <c r="K5291" t="s">
        <v>36</v>
      </c>
      <c r="L5291" t="s">
        <v>257</v>
      </c>
      <c r="M5291" t="s">
        <v>38</v>
      </c>
      <c r="N5291" s="1">
        <v>54806047.719999999</v>
      </c>
      <c r="O5291" s="1">
        <v>43908874.420000002</v>
      </c>
    </row>
    <row r="5292" spans="1:15" x14ac:dyDescent="0.25">
      <c r="A5292" s="2">
        <v>45117.181087962963</v>
      </c>
      <c r="B5292">
        <f t="shared" si="164"/>
        <v>10</v>
      </c>
      <c r="C5292">
        <f t="shared" si="165"/>
        <v>7</v>
      </c>
      <c r="D5292" s="2">
        <f>DATE(2023,KB_s[[#This Row],[Monat]],KB_s[[#This Row],[Tag]])</f>
        <v>45117</v>
      </c>
      <c r="E5292" s="3">
        <f>WEEKNUM(KB_s[[#This Row],[kill_datetime]],2)</f>
        <v>29</v>
      </c>
      <c r="F5292" t="s">
        <v>72</v>
      </c>
      <c r="G5292" t="s">
        <v>20</v>
      </c>
      <c r="H5292" t="s">
        <v>70</v>
      </c>
      <c r="I5292" t="s">
        <v>13</v>
      </c>
      <c r="J5292" t="s">
        <v>200</v>
      </c>
      <c r="K5292" t="s">
        <v>17</v>
      </c>
      <c r="L5292" t="s">
        <v>257</v>
      </c>
      <c r="M5292" t="s">
        <v>38</v>
      </c>
      <c r="N5292" s="1">
        <v>11508192.99</v>
      </c>
      <c r="O5292" s="1">
        <v>7053311.9199999999</v>
      </c>
    </row>
    <row r="5293" spans="1:15" x14ac:dyDescent="0.25">
      <c r="A5293" s="2">
        <v>45117.181180555555</v>
      </c>
      <c r="B5293">
        <f t="shared" si="164"/>
        <v>10</v>
      </c>
      <c r="C5293">
        <f t="shared" si="165"/>
        <v>7</v>
      </c>
      <c r="D5293" s="2">
        <f>DATE(2023,KB_s[[#This Row],[Monat]],KB_s[[#This Row],[Tag]])</f>
        <v>45117</v>
      </c>
      <c r="E5293" s="3">
        <f>WEEKNUM(KB_s[[#This Row],[kill_datetime]],2)</f>
        <v>29</v>
      </c>
      <c r="F5293" t="s">
        <v>23</v>
      </c>
      <c r="G5293" t="s">
        <v>20</v>
      </c>
      <c r="H5293" t="s">
        <v>12</v>
      </c>
      <c r="I5293" t="s">
        <v>13</v>
      </c>
      <c r="J5293" t="s">
        <v>56</v>
      </c>
      <c r="K5293" t="s">
        <v>17</v>
      </c>
      <c r="L5293" t="s">
        <v>257</v>
      </c>
      <c r="M5293" t="s">
        <v>38</v>
      </c>
      <c r="N5293" s="1">
        <v>505413.17</v>
      </c>
      <c r="O5293" s="1">
        <v>264516.17</v>
      </c>
    </row>
    <row r="5294" spans="1:15" x14ac:dyDescent="0.25">
      <c r="A5294" s="2">
        <v>45117.181446759256</v>
      </c>
      <c r="B5294">
        <f t="shared" si="164"/>
        <v>10</v>
      </c>
      <c r="C5294">
        <f t="shared" si="165"/>
        <v>7</v>
      </c>
      <c r="D5294" s="2">
        <f>DATE(2023,KB_s[[#This Row],[Monat]],KB_s[[#This Row],[Tag]])</f>
        <v>45117</v>
      </c>
      <c r="E5294" s="3">
        <f>WEEKNUM(KB_s[[#This Row],[kill_datetime]],2)</f>
        <v>29</v>
      </c>
      <c r="F5294" t="s">
        <v>23</v>
      </c>
      <c r="G5294" t="s">
        <v>20</v>
      </c>
      <c r="H5294" t="s">
        <v>21</v>
      </c>
      <c r="I5294" t="s">
        <v>13</v>
      </c>
      <c r="J5294" t="s">
        <v>80</v>
      </c>
      <c r="K5294" t="s">
        <v>36</v>
      </c>
      <c r="L5294" t="s">
        <v>257</v>
      </c>
      <c r="M5294" t="s">
        <v>38</v>
      </c>
      <c r="N5294" s="1">
        <v>53150012.68</v>
      </c>
      <c r="O5294" s="1">
        <v>42103437.409999996</v>
      </c>
    </row>
    <row r="5295" spans="1:15" x14ac:dyDescent="0.25">
      <c r="A5295" s="2">
        <v>45117.181539351855</v>
      </c>
      <c r="B5295">
        <f t="shared" si="164"/>
        <v>10</v>
      </c>
      <c r="C5295">
        <f t="shared" si="165"/>
        <v>7</v>
      </c>
      <c r="D5295" s="2">
        <f>DATE(2023,KB_s[[#This Row],[Monat]],KB_s[[#This Row],[Tag]])</f>
        <v>45117</v>
      </c>
      <c r="E5295" s="3">
        <f>WEEKNUM(KB_s[[#This Row],[kill_datetime]],2)</f>
        <v>29</v>
      </c>
      <c r="F5295" t="s">
        <v>23</v>
      </c>
      <c r="G5295" t="s">
        <v>20</v>
      </c>
      <c r="H5295" t="s">
        <v>306</v>
      </c>
      <c r="I5295" t="s">
        <v>13</v>
      </c>
      <c r="J5295" t="s">
        <v>80</v>
      </c>
      <c r="K5295" t="s">
        <v>36</v>
      </c>
      <c r="L5295" t="s">
        <v>257</v>
      </c>
      <c r="M5295" t="s">
        <v>38</v>
      </c>
      <c r="N5295" s="1">
        <v>66495108.210000001</v>
      </c>
      <c r="O5295" s="1">
        <v>49809690.380000003</v>
      </c>
    </row>
    <row r="5296" spans="1:15" x14ac:dyDescent="0.25">
      <c r="A5296" s="2">
        <v>45117.18172453704</v>
      </c>
      <c r="B5296">
        <f t="shared" si="164"/>
        <v>10</v>
      </c>
      <c r="C5296">
        <f t="shared" si="165"/>
        <v>7</v>
      </c>
      <c r="D5296" s="2">
        <f>DATE(2023,KB_s[[#This Row],[Monat]],KB_s[[#This Row],[Tag]])</f>
        <v>45117</v>
      </c>
      <c r="E5296" s="3">
        <f>WEEKNUM(KB_s[[#This Row],[kill_datetime]],2)</f>
        <v>29</v>
      </c>
      <c r="F5296" t="s">
        <v>198</v>
      </c>
      <c r="G5296" t="s">
        <v>20</v>
      </c>
      <c r="H5296" t="s">
        <v>21</v>
      </c>
      <c r="I5296" t="s">
        <v>13</v>
      </c>
      <c r="J5296" t="s">
        <v>39</v>
      </c>
      <c r="K5296" t="s">
        <v>32</v>
      </c>
      <c r="L5296" t="s">
        <v>257</v>
      </c>
      <c r="M5296" t="s">
        <v>38</v>
      </c>
      <c r="N5296" s="1">
        <v>48041759.75</v>
      </c>
      <c r="O5296" s="1">
        <v>38029374.759999998</v>
      </c>
    </row>
    <row r="5297" spans="1:15" x14ac:dyDescent="0.25">
      <c r="A5297" s="2">
        <v>45117.181747685187</v>
      </c>
      <c r="B5297">
        <f t="shared" si="164"/>
        <v>10</v>
      </c>
      <c r="C5297">
        <f t="shared" si="165"/>
        <v>7</v>
      </c>
      <c r="D5297" s="2">
        <f>DATE(2023,KB_s[[#This Row],[Monat]],KB_s[[#This Row],[Tag]])</f>
        <v>45117</v>
      </c>
      <c r="E5297" s="3">
        <f>WEEKNUM(KB_s[[#This Row],[kill_datetime]],2)</f>
        <v>29</v>
      </c>
      <c r="F5297" t="s">
        <v>40</v>
      </c>
      <c r="G5297" t="s">
        <v>20</v>
      </c>
      <c r="H5297" t="s">
        <v>480</v>
      </c>
      <c r="I5297" t="s">
        <v>13</v>
      </c>
      <c r="J5297" t="s">
        <v>35</v>
      </c>
      <c r="K5297" t="s">
        <v>36</v>
      </c>
      <c r="L5297" t="s">
        <v>257</v>
      </c>
      <c r="M5297" t="s">
        <v>38</v>
      </c>
      <c r="N5297" s="1">
        <v>40963086.670000002</v>
      </c>
      <c r="O5297" s="1">
        <v>22756204.550000001</v>
      </c>
    </row>
    <row r="5298" spans="1:15" x14ac:dyDescent="0.25">
      <c r="A5298" s="2">
        <v>45117.181886574072</v>
      </c>
      <c r="B5298">
        <f t="shared" si="164"/>
        <v>10</v>
      </c>
      <c r="C5298">
        <f t="shared" si="165"/>
        <v>7</v>
      </c>
      <c r="D5298" s="2">
        <f>DATE(2023,KB_s[[#This Row],[Monat]],KB_s[[#This Row],[Tag]])</f>
        <v>45117</v>
      </c>
      <c r="E5298" s="3">
        <f>WEEKNUM(KB_s[[#This Row],[kill_datetime]],2)</f>
        <v>29</v>
      </c>
      <c r="F5298" t="s">
        <v>270</v>
      </c>
      <c r="G5298" t="s">
        <v>20</v>
      </c>
      <c r="H5298" t="s">
        <v>22</v>
      </c>
      <c r="I5298" t="s">
        <v>13</v>
      </c>
      <c r="J5298" t="s">
        <v>80</v>
      </c>
      <c r="K5298" t="s">
        <v>36</v>
      </c>
      <c r="L5298" t="s">
        <v>257</v>
      </c>
      <c r="M5298" t="s">
        <v>38</v>
      </c>
      <c r="N5298" s="1">
        <v>61385899.880000003</v>
      </c>
      <c r="O5298" s="1">
        <v>48446771.5</v>
      </c>
    </row>
    <row r="5299" spans="1:15" x14ac:dyDescent="0.25">
      <c r="A5299" s="2">
        <v>45117.181898148148</v>
      </c>
      <c r="B5299">
        <f t="shared" si="164"/>
        <v>10</v>
      </c>
      <c r="C5299">
        <f t="shared" si="165"/>
        <v>7</v>
      </c>
      <c r="D5299" s="2">
        <f>DATE(2023,KB_s[[#This Row],[Monat]],KB_s[[#This Row],[Tag]])</f>
        <v>45117</v>
      </c>
      <c r="E5299" s="3">
        <f>WEEKNUM(KB_s[[#This Row],[kill_datetime]],2)</f>
        <v>29</v>
      </c>
      <c r="F5299" t="s">
        <v>23</v>
      </c>
      <c r="G5299" t="s">
        <v>20</v>
      </c>
      <c r="H5299" t="s">
        <v>108</v>
      </c>
      <c r="I5299" t="s">
        <v>13</v>
      </c>
      <c r="J5299" t="s">
        <v>18</v>
      </c>
      <c r="K5299" t="s">
        <v>17</v>
      </c>
      <c r="L5299" t="s">
        <v>257</v>
      </c>
      <c r="M5299" t="s">
        <v>38</v>
      </c>
      <c r="N5299" s="1">
        <v>22081419.800000001</v>
      </c>
      <c r="O5299" s="1">
        <v>16347104.34</v>
      </c>
    </row>
    <row r="5300" spans="1:15" x14ac:dyDescent="0.25">
      <c r="A5300" s="2">
        <v>45117.181898148148</v>
      </c>
      <c r="B5300">
        <f t="shared" si="164"/>
        <v>10</v>
      </c>
      <c r="C5300">
        <f t="shared" si="165"/>
        <v>7</v>
      </c>
      <c r="D5300" s="2">
        <f>DATE(2023,KB_s[[#This Row],[Monat]],KB_s[[#This Row],[Tag]])</f>
        <v>45117</v>
      </c>
      <c r="E5300" s="3">
        <f>WEEKNUM(KB_s[[#This Row],[kill_datetime]],2)</f>
        <v>29</v>
      </c>
      <c r="F5300" t="s">
        <v>23</v>
      </c>
      <c r="G5300" t="s">
        <v>20</v>
      </c>
      <c r="H5300" t="s">
        <v>21</v>
      </c>
      <c r="I5300" t="s">
        <v>13</v>
      </c>
      <c r="J5300" t="s">
        <v>271</v>
      </c>
      <c r="K5300" t="s">
        <v>32</v>
      </c>
      <c r="L5300" t="s">
        <v>257</v>
      </c>
      <c r="M5300" t="s">
        <v>38</v>
      </c>
      <c r="N5300" s="1">
        <v>37666077.420000002</v>
      </c>
      <c r="O5300" s="1">
        <v>19500422.219999999</v>
      </c>
    </row>
    <row r="5301" spans="1:15" x14ac:dyDescent="0.25">
      <c r="A5301" s="2">
        <v>45117.181898148148</v>
      </c>
      <c r="B5301">
        <f t="shared" si="164"/>
        <v>10</v>
      </c>
      <c r="C5301">
        <f t="shared" si="165"/>
        <v>7</v>
      </c>
      <c r="D5301" s="2">
        <f>DATE(2023,KB_s[[#This Row],[Monat]],KB_s[[#This Row],[Tag]])</f>
        <v>45117</v>
      </c>
      <c r="E5301" s="3">
        <f>WEEKNUM(KB_s[[#This Row],[kill_datetime]],2)</f>
        <v>29</v>
      </c>
      <c r="F5301" t="s">
        <v>28</v>
      </c>
      <c r="G5301" t="s">
        <v>20</v>
      </c>
      <c r="H5301" t="s">
        <v>57</v>
      </c>
      <c r="I5301" t="s">
        <v>13</v>
      </c>
      <c r="J5301" t="s">
        <v>34</v>
      </c>
      <c r="K5301" t="s">
        <v>32</v>
      </c>
      <c r="L5301" t="s">
        <v>257</v>
      </c>
      <c r="M5301" t="s">
        <v>38</v>
      </c>
      <c r="N5301" s="1">
        <v>66242690.960000001</v>
      </c>
      <c r="O5301" s="1">
        <v>47776112.170000002</v>
      </c>
    </row>
    <row r="5302" spans="1:15" x14ac:dyDescent="0.25">
      <c r="A5302" s="2">
        <v>45117.182222222225</v>
      </c>
      <c r="B5302">
        <f t="shared" si="164"/>
        <v>10</v>
      </c>
      <c r="C5302">
        <f t="shared" si="165"/>
        <v>7</v>
      </c>
      <c r="D5302" s="2">
        <f>DATE(2023,KB_s[[#This Row],[Monat]],KB_s[[#This Row],[Tag]])</f>
        <v>45117</v>
      </c>
      <c r="E5302" s="3">
        <f>WEEKNUM(KB_s[[#This Row],[kill_datetime]],2)</f>
        <v>29</v>
      </c>
      <c r="F5302" t="s">
        <v>72</v>
      </c>
      <c r="G5302" t="s">
        <v>20</v>
      </c>
      <c r="H5302" t="s">
        <v>237</v>
      </c>
      <c r="I5302" t="s">
        <v>13</v>
      </c>
      <c r="J5302" t="s">
        <v>112</v>
      </c>
      <c r="K5302" t="s">
        <v>25</v>
      </c>
      <c r="L5302" t="s">
        <v>257</v>
      </c>
      <c r="M5302" t="s">
        <v>38</v>
      </c>
      <c r="N5302" s="1">
        <v>2429352.52</v>
      </c>
      <c r="O5302" s="1">
        <v>2013048.59</v>
      </c>
    </row>
    <row r="5303" spans="1:15" x14ac:dyDescent="0.25">
      <c r="A5303" s="2">
        <v>45117.182233796295</v>
      </c>
      <c r="B5303">
        <f t="shared" si="164"/>
        <v>10</v>
      </c>
      <c r="C5303">
        <f t="shared" si="165"/>
        <v>7</v>
      </c>
      <c r="D5303" s="2">
        <f>DATE(2023,KB_s[[#This Row],[Monat]],KB_s[[#This Row],[Tag]])</f>
        <v>45117</v>
      </c>
      <c r="E5303" s="3">
        <f>WEEKNUM(KB_s[[#This Row],[kill_datetime]],2)</f>
        <v>29</v>
      </c>
      <c r="F5303" t="s">
        <v>40</v>
      </c>
      <c r="G5303" t="s">
        <v>20</v>
      </c>
      <c r="H5303" t="s">
        <v>480</v>
      </c>
      <c r="I5303" t="s">
        <v>13</v>
      </c>
      <c r="J5303" t="s">
        <v>128</v>
      </c>
      <c r="K5303" t="s">
        <v>17</v>
      </c>
      <c r="L5303" t="s">
        <v>257</v>
      </c>
      <c r="M5303" t="s">
        <v>38</v>
      </c>
      <c r="N5303" s="1">
        <v>18520662.690000001</v>
      </c>
      <c r="O5303" s="1">
        <v>12697976.92</v>
      </c>
    </row>
    <row r="5304" spans="1:15" x14ac:dyDescent="0.25">
      <c r="A5304" s="2">
        <v>45117.182233796295</v>
      </c>
      <c r="B5304">
        <f t="shared" si="164"/>
        <v>10</v>
      </c>
      <c r="C5304">
        <f t="shared" si="165"/>
        <v>7</v>
      </c>
      <c r="D5304" s="2">
        <f>DATE(2023,KB_s[[#This Row],[Monat]],KB_s[[#This Row],[Tag]])</f>
        <v>45117</v>
      </c>
      <c r="E5304" s="3">
        <f>WEEKNUM(KB_s[[#This Row],[kill_datetime]],2)</f>
        <v>29</v>
      </c>
      <c r="F5304" t="s">
        <v>457</v>
      </c>
      <c r="G5304" t="s">
        <v>20</v>
      </c>
      <c r="H5304" t="s">
        <v>21</v>
      </c>
      <c r="I5304" t="s">
        <v>13</v>
      </c>
      <c r="J5304" t="s">
        <v>95</v>
      </c>
      <c r="K5304" t="s">
        <v>25</v>
      </c>
      <c r="L5304" t="s">
        <v>257</v>
      </c>
      <c r="M5304" t="s">
        <v>38</v>
      </c>
      <c r="N5304" s="1">
        <v>5672203.6200000001</v>
      </c>
      <c r="O5304" s="1">
        <v>2598434.13</v>
      </c>
    </row>
    <row r="5305" spans="1:15" x14ac:dyDescent="0.25">
      <c r="A5305" s="2">
        <v>45117.18241898148</v>
      </c>
      <c r="B5305">
        <f t="shared" si="164"/>
        <v>10</v>
      </c>
      <c r="C5305">
        <f t="shared" si="165"/>
        <v>7</v>
      </c>
      <c r="D5305" s="2">
        <f>DATE(2023,KB_s[[#This Row],[Monat]],KB_s[[#This Row],[Tag]])</f>
        <v>45117</v>
      </c>
      <c r="E5305" s="3">
        <f>WEEKNUM(KB_s[[#This Row],[kill_datetime]],2)</f>
        <v>29</v>
      </c>
      <c r="F5305" t="s">
        <v>64</v>
      </c>
      <c r="G5305" t="s">
        <v>20</v>
      </c>
      <c r="H5305" t="s">
        <v>172</v>
      </c>
      <c r="I5305" t="s">
        <v>13</v>
      </c>
      <c r="J5305" t="s">
        <v>90</v>
      </c>
      <c r="K5305" t="s">
        <v>36</v>
      </c>
      <c r="L5305" t="s">
        <v>257</v>
      </c>
      <c r="M5305" t="s">
        <v>38</v>
      </c>
      <c r="N5305" s="1">
        <v>72923892.719999999</v>
      </c>
      <c r="O5305" s="1">
        <v>53592882.219999999</v>
      </c>
    </row>
    <row r="5306" spans="1:15" x14ac:dyDescent="0.25">
      <c r="A5306" s="2">
        <v>45117.182569444441</v>
      </c>
      <c r="B5306">
        <f t="shared" si="164"/>
        <v>10</v>
      </c>
      <c r="C5306">
        <f t="shared" si="165"/>
        <v>7</v>
      </c>
      <c r="D5306" s="2">
        <f>DATE(2023,KB_s[[#This Row],[Monat]],KB_s[[#This Row],[Tag]])</f>
        <v>45117</v>
      </c>
      <c r="E5306" s="3">
        <f>WEEKNUM(KB_s[[#This Row],[kill_datetime]],2)</f>
        <v>29</v>
      </c>
      <c r="F5306" t="s">
        <v>350</v>
      </c>
      <c r="G5306" t="s">
        <v>20</v>
      </c>
      <c r="H5306" t="s">
        <v>70</v>
      </c>
      <c r="I5306" t="s">
        <v>13</v>
      </c>
      <c r="J5306" t="s">
        <v>193</v>
      </c>
      <c r="K5306" t="s">
        <v>17</v>
      </c>
      <c r="L5306" t="s">
        <v>257</v>
      </c>
      <c r="M5306" t="s">
        <v>38</v>
      </c>
      <c r="N5306" s="1">
        <v>3659485.7</v>
      </c>
      <c r="O5306" s="1">
        <v>662432.44999999995</v>
      </c>
    </row>
    <row r="5307" spans="1:15" x14ac:dyDescent="0.25">
      <c r="A5307" s="2">
        <v>45117.182581018518</v>
      </c>
      <c r="B5307">
        <f t="shared" si="164"/>
        <v>10</v>
      </c>
      <c r="C5307">
        <f t="shared" si="165"/>
        <v>7</v>
      </c>
      <c r="D5307" s="2">
        <f>DATE(2023,KB_s[[#This Row],[Monat]],KB_s[[#This Row],[Tag]])</f>
        <v>45117</v>
      </c>
      <c r="E5307" s="3">
        <f>WEEKNUM(KB_s[[#This Row],[kill_datetime]],2)</f>
        <v>29</v>
      </c>
      <c r="F5307" t="s">
        <v>40</v>
      </c>
      <c r="G5307" t="s">
        <v>20</v>
      </c>
      <c r="H5307" t="s">
        <v>230</v>
      </c>
      <c r="I5307" t="s">
        <v>13</v>
      </c>
      <c r="J5307" t="s">
        <v>48</v>
      </c>
      <c r="K5307" t="s">
        <v>25</v>
      </c>
      <c r="L5307" t="s">
        <v>257</v>
      </c>
      <c r="M5307" t="s">
        <v>38</v>
      </c>
      <c r="N5307" s="1">
        <v>3341065.48</v>
      </c>
      <c r="O5307" s="1">
        <v>2869879.73</v>
      </c>
    </row>
    <row r="5308" spans="1:15" x14ac:dyDescent="0.25">
      <c r="A5308" s="2">
        <v>45117.182893518519</v>
      </c>
      <c r="B5308">
        <f t="shared" si="164"/>
        <v>10</v>
      </c>
      <c r="C5308">
        <f t="shared" si="165"/>
        <v>7</v>
      </c>
      <c r="D5308" s="2">
        <f>DATE(2023,KB_s[[#This Row],[Monat]],KB_s[[#This Row],[Tag]])</f>
        <v>45117</v>
      </c>
      <c r="E5308" s="3">
        <f>WEEKNUM(KB_s[[#This Row],[kill_datetime]],2)</f>
        <v>29</v>
      </c>
      <c r="F5308" t="s">
        <v>290</v>
      </c>
      <c r="G5308" t="s">
        <v>20</v>
      </c>
      <c r="H5308" t="s">
        <v>70</v>
      </c>
      <c r="I5308" t="s">
        <v>13</v>
      </c>
      <c r="J5308" t="s">
        <v>48</v>
      </c>
      <c r="K5308" t="s">
        <v>25</v>
      </c>
      <c r="L5308" t="s">
        <v>257</v>
      </c>
      <c r="M5308" t="s">
        <v>38</v>
      </c>
      <c r="N5308" s="1">
        <v>3209305.63</v>
      </c>
      <c r="O5308" s="1">
        <v>1729068.7</v>
      </c>
    </row>
    <row r="5309" spans="1:15" x14ac:dyDescent="0.25">
      <c r="A5309" s="2">
        <v>45117.183148148149</v>
      </c>
      <c r="B5309">
        <f t="shared" si="164"/>
        <v>10</v>
      </c>
      <c r="C5309">
        <f t="shared" si="165"/>
        <v>7</v>
      </c>
      <c r="D5309" s="2">
        <f>DATE(2023,KB_s[[#This Row],[Monat]],KB_s[[#This Row],[Tag]])</f>
        <v>45117</v>
      </c>
      <c r="E5309" s="3">
        <f>WEEKNUM(KB_s[[#This Row],[kill_datetime]],2)</f>
        <v>29</v>
      </c>
      <c r="F5309" t="s">
        <v>23</v>
      </c>
      <c r="G5309" t="s">
        <v>20</v>
      </c>
      <c r="H5309" t="s">
        <v>21</v>
      </c>
      <c r="I5309" t="s">
        <v>13</v>
      </c>
      <c r="J5309" t="s">
        <v>29</v>
      </c>
      <c r="K5309" t="s">
        <v>17</v>
      </c>
      <c r="L5309" t="s">
        <v>257</v>
      </c>
      <c r="M5309" t="s">
        <v>38</v>
      </c>
      <c r="N5309" s="1">
        <v>8797669.8699999992</v>
      </c>
      <c r="O5309" s="1">
        <v>6239829.4100000001</v>
      </c>
    </row>
    <row r="5310" spans="1:15" x14ac:dyDescent="0.25">
      <c r="A5310" s="2">
        <v>45117.183263888888</v>
      </c>
      <c r="B5310">
        <f t="shared" si="164"/>
        <v>10</v>
      </c>
      <c r="C5310">
        <f t="shared" si="165"/>
        <v>7</v>
      </c>
      <c r="D5310" s="2">
        <f>DATE(2023,KB_s[[#This Row],[Monat]],KB_s[[#This Row],[Tag]])</f>
        <v>45117</v>
      </c>
      <c r="E5310" s="3">
        <f>WEEKNUM(KB_s[[#This Row],[kill_datetime]],2)</f>
        <v>29</v>
      </c>
      <c r="F5310" t="s">
        <v>23</v>
      </c>
      <c r="G5310" t="s">
        <v>20</v>
      </c>
      <c r="H5310" t="s">
        <v>21</v>
      </c>
      <c r="I5310" t="s">
        <v>13</v>
      </c>
      <c r="J5310" t="s">
        <v>44</v>
      </c>
      <c r="K5310" t="s">
        <v>17</v>
      </c>
      <c r="L5310" t="s">
        <v>257</v>
      </c>
      <c r="M5310" t="s">
        <v>38</v>
      </c>
      <c r="N5310" s="1">
        <v>1438025.57</v>
      </c>
      <c r="O5310" s="1">
        <v>114463.62</v>
      </c>
    </row>
    <row r="5311" spans="1:15" x14ac:dyDescent="0.25">
      <c r="A5311" s="2">
        <v>45117.183298611111</v>
      </c>
      <c r="B5311">
        <f t="shared" si="164"/>
        <v>10</v>
      </c>
      <c r="C5311">
        <f t="shared" si="165"/>
        <v>7</v>
      </c>
      <c r="D5311" s="2">
        <f>DATE(2023,KB_s[[#This Row],[Monat]],KB_s[[#This Row],[Tag]])</f>
        <v>45117</v>
      </c>
      <c r="E5311" s="3">
        <f>WEEKNUM(KB_s[[#This Row],[kill_datetime]],2)</f>
        <v>29</v>
      </c>
      <c r="F5311" t="s">
        <v>72</v>
      </c>
      <c r="G5311" t="s">
        <v>20</v>
      </c>
      <c r="H5311" t="s">
        <v>22</v>
      </c>
      <c r="I5311" t="s">
        <v>13</v>
      </c>
      <c r="J5311" t="s">
        <v>44</v>
      </c>
      <c r="K5311" t="s">
        <v>17</v>
      </c>
      <c r="L5311" t="s">
        <v>257</v>
      </c>
      <c r="M5311" t="s">
        <v>38</v>
      </c>
      <c r="N5311" s="1">
        <v>901413.22</v>
      </c>
      <c r="O5311" s="1">
        <v>572027.72</v>
      </c>
    </row>
    <row r="5312" spans="1:15" x14ac:dyDescent="0.25">
      <c r="A5312" s="2">
        <v>45117.183379629627</v>
      </c>
      <c r="B5312">
        <f t="shared" si="164"/>
        <v>10</v>
      </c>
      <c r="C5312">
        <f t="shared" si="165"/>
        <v>7</v>
      </c>
      <c r="D5312" s="2">
        <f>DATE(2023,KB_s[[#This Row],[Monat]],KB_s[[#This Row],[Tag]])</f>
        <v>45117</v>
      </c>
      <c r="E5312" s="3">
        <f>WEEKNUM(KB_s[[#This Row],[kill_datetime]],2)</f>
        <v>29</v>
      </c>
      <c r="F5312" t="s">
        <v>40</v>
      </c>
      <c r="G5312" t="s">
        <v>20</v>
      </c>
      <c r="H5312" t="s">
        <v>22</v>
      </c>
      <c r="I5312" t="s">
        <v>13</v>
      </c>
      <c r="J5312" t="s">
        <v>44</v>
      </c>
      <c r="K5312" t="s">
        <v>17</v>
      </c>
      <c r="L5312" t="s">
        <v>257</v>
      </c>
      <c r="M5312" t="s">
        <v>38</v>
      </c>
      <c r="N5312" s="1">
        <v>2764154.56</v>
      </c>
      <c r="O5312" s="1">
        <v>2503177.52</v>
      </c>
    </row>
    <row r="5313" spans="1:15" x14ac:dyDescent="0.25">
      <c r="A5313" s="2">
        <v>45117.18346064815</v>
      </c>
      <c r="B5313">
        <f t="shared" si="164"/>
        <v>10</v>
      </c>
      <c r="C5313">
        <f t="shared" si="165"/>
        <v>7</v>
      </c>
      <c r="D5313" s="2">
        <f>DATE(2023,KB_s[[#This Row],[Monat]],KB_s[[#This Row],[Tag]])</f>
        <v>45117</v>
      </c>
      <c r="E5313" s="3">
        <f>WEEKNUM(KB_s[[#This Row],[kill_datetime]],2)</f>
        <v>29</v>
      </c>
      <c r="F5313" t="s">
        <v>40</v>
      </c>
      <c r="G5313" t="s">
        <v>20</v>
      </c>
      <c r="H5313" t="s">
        <v>41</v>
      </c>
      <c r="I5313" t="s">
        <v>13</v>
      </c>
      <c r="J5313" t="s">
        <v>80</v>
      </c>
      <c r="K5313" t="s">
        <v>36</v>
      </c>
      <c r="L5313" t="s">
        <v>257</v>
      </c>
      <c r="M5313" t="s">
        <v>38</v>
      </c>
      <c r="N5313" s="1">
        <v>64348051.780000001</v>
      </c>
      <c r="O5313" s="1">
        <v>50748746.109999999</v>
      </c>
    </row>
    <row r="5314" spans="1:15" x14ac:dyDescent="0.25">
      <c r="A5314" s="2">
        <v>45117.183576388888</v>
      </c>
      <c r="B5314">
        <f t="shared" ref="B5314:B5377" si="166">DAY(A5314)</f>
        <v>10</v>
      </c>
      <c r="C5314">
        <f t="shared" ref="C5314:C5377" si="167">MONTH(A5314)</f>
        <v>7</v>
      </c>
      <c r="D5314" s="2">
        <f>DATE(2023,KB_s[[#This Row],[Monat]],KB_s[[#This Row],[Tag]])</f>
        <v>45117</v>
      </c>
      <c r="E5314" s="3">
        <f>WEEKNUM(KB_s[[#This Row],[kill_datetime]],2)</f>
        <v>29</v>
      </c>
      <c r="F5314" t="s">
        <v>748</v>
      </c>
      <c r="G5314" t="s">
        <v>20</v>
      </c>
      <c r="H5314" t="s">
        <v>41</v>
      </c>
      <c r="I5314" t="s">
        <v>13</v>
      </c>
      <c r="J5314" t="s">
        <v>527</v>
      </c>
      <c r="K5314" t="s">
        <v>17</v>
      </c>
      <c r="L5314" t="s">
        <v>257</v>
      </c>
      <c r="M5314" t="s">
        <v>38</v>
      </c>
      <c r="N5314" s="1">
        <v>64285889.140000001</v>
      </c>
      <c r="O5314" s="1">
        <v>60233614.829999998</v>
      </c>
    </row>
    <row r="5315" spans="1:15" x14ac:dyDescent="0.25">
      <c r="A5315" s="2">
        <v>45117.183692129627</v>
      </c>
      <c r="B5315">
        <f t="shared" si="166"/>
        <v>10</v>
      </c>
      <c r="C5315">
        <f t="shared" si="167"/>
        <v>7</v>
      </c>
      <c r="D5315" s="2">
        <f>DATE(2023,KB_s[[#This Row],[Monat]],KB_s[[#This Row],[Tag]])</f>
        <v>45117</v>
      </c>
      <c r="E5315" s="3">
        <f>WEEKNUM(KB_s[[#This Row],[kill_datetime]],2)</f>
        <v>29</v>
      </c>
      <c r="F5315" t="s">
        <v>186</v>
      </c>
      <c r="G5315" t="s">
        <v>20</v>
      </c>
      <c r="H5315" t="s">
        <v>22</v>
      </c>
      <c r="I5315" t="s">
        <v>13</v>
      </c>
      <c r="J5315" t="s">
        <v>46</v>
      </c>
      <c r="K5315" t="s">
        <v>17</v>
      </c>
      <c r="L5315" t="s">
        <v>257</v>
      </c>
      <c r="M5315" t="s">
        <v>38</v>
      </c>
      <c r="N5315" s="1">
        <v>5920056.5800000001</v>
      </c>
      <c r="O5315" s="1">
        <v>2395719.59</v>
      </c>
    </row>
    <row r="5316" spans="1:15" x14ac:dyDescent="0.25">
      <c r="A5316" s="2">
        <v>45117.183692129627</v>
      </c>
      <c r="B5316">
        <f t="shared" si="166"/>
        <v>10</v>
      </c>
      <c r="C5316">
        <f t="shared" si="167"/>
        <v>7</v>
      </c>
      <c r="D5316" s="2">
        <f>DATE(2023,KB_s[[#This Row],[Monat]],KB_s[[#This Row],[Tag]])</f>
        <v>45117</v>
      </c>
      <c r="E5316" s="3">
        <f>WEEKNUM(KB_s[[#This Row],[kill_datetime]],2)</f>
        <v>29</v>
      </c>
      <c r="F5316" t="s">
        <v>23</v>
      </c>
      <c r="G5316" t="s">
        <v>20</v>
      </c>
      <c r="H5316" t="s">
        <v>108</v>
      </c>
      <c r="I5316" t="s">
        <v>13</v>
      </c>
      <c r="J5316" t="s">
        <v>16</v>
      </c>
      <c r="K5316" t="s">
        <v>17</v>
      </c>
      <c r="L5316" t="s">
        <v>257</v>
      </c>
      <c r="M5316" t="s">
        <v>38</v>
      </c>
      <c r="N5316" s="1">
        <v>575703.15</v>
      </c>
      <c r="O5316" s="1">
        <v>461940.55</v>
      </c>
    </row>
    <row r="5317" spans="1:15" x14ac:dyDescent="0.25">
      <c r="A5317" s="2">
        <v>45117.183749999997</v>
      </c>
      <c r="B5317">
        <f t="shared" si="166"/>
        <v>10</v>
      </c>
      <c r="C5317">
        <f t="shared" si="167"/>
        <v>7</v>
      </c>
      <c r="D5317" s="2">
        <f>DATE(2023,KB_s[[#This Row],[Monat]],KB_s[[#This Row],[Tag]])</f>
        <v>45117</v>
      </c>
      <c r="E5317" s="3">
        <f>WEEKNUM(KB_s[[#This Row],[kill_datetime]],2)</f>
        <v>29</v>
      </c>
      <c r="F5317" t="s">
        <v>23</v>
      </c>
      <c r="G5317" t="s">
        <v>20</v>
      </c>
      <c r="H5317" t="s">
        <v>197</v>
      </c>
      <c r="I5317" t="s">
        <v>27</v>
      </c>
      <c r="J5317" t="s">
        <v>39</v>
      </c>
      <c r="K5317" t="s">
        <v>32</v>
      </c>
      <c r="L5317" t="s">
        <v>257</v>
      </c>
      <c r="M5317" t="s">
        <v>38</v>
      </c>
      <c r="N5317" s="1">
        <v>51182260.100000001</v>
      </c>
      <c r="O5317" s="1">
        <v>20884639.739999998</v>
      </c>
    </row>
    <row r="5318" spans="1:15" x14ac:dyDescent="0.25">
      <c r="A5318" s="2">
        <v>45117.18377314815</v>
      </c>
      <c r="B5318">
        <f t="shared" si="166"/>
        <v>10</v>
      </c>
      <c r="C5318">
        <f t="shared" si="167"/>
        <v>7</v>
      </c>
      <c r="D5318" s="2">
        <f>DATE(2023,KB_s[[#This Row],[Monat]],KB_s[[#This Row],[Tag]])</f>
        <v>45117</v>
      </c>
      <c r="E5318" s="3">
        <f>WEEKNUM(KB_s[[#This Row],[kill_datetime]],2)</f>
        <v>29</v>
      </c>
      <c r="F5318" t="s">
        <v>40</v>
      </c>
      <c r="G5318" t="s">
        <v>20</v>
      </c>
      <c r="H5318" t="s">
        <v>41</v>
      </c>
      <c r="I5318" t="s">
        <v>13</v>
      </c>
      <c r="J5318" t="s">
        <v>80</v>
      </c>
      <c r="K5318" t="s">
        <v>36</v>
      </c>
      <c r="L5318" t="s">
        <v>257</v>
      </c>
      <c r="M5318" t="s">
        <v>38</v>
      </c>
      <c r="N5318" s="1">
        <v>64347587.149999999</v>
      </c>
      <c r="O5318" s="1">
        <v>52028512.380000003</v>
      </c>
    </row>
    <row r="5319" spans="1:15" x14ac:dyDescent="0.25">
      <c r="A5319" s="2">
        <v>45117.183807870373</v>
      </c>
      <c r="B5319">
        <f t="shared" si="166"/>
        <v>10</v>
      </c>
      <c r="C5319">
        <f t="shared" si="167"/>
        <v>7</v>
      </c>
      <c r="D5319" s="2">
        <f>DATE(2023,KB_s[[#This Row],[Monat]],KB_s[[#This Row],[Tag]])</f>
        <v>45117</v>
      </c>
      <c r="E5319" s="3">
        <f>WEEKNUM(KB_s[[#This Row],[kill_datetime]],2)</f>
        <v>29</v>
      </c>
      <c r="F5319" t="s">
        <v>23</v>
      </c>
      <c r="G5319" t="s">
        <v>20</v>
      </c>
      <c r="H5319" t="s">
        <v>254</v>
      </c>
      <c r="I5319" t="s">
        <v>13</v>
      </c>
      <c r="J5319" t="s">
        <v>44</v>
      </c>
      <c r="K5319" t="s">
        <v>17</v>
      </c>
      <c r="L5319" t="s">
        <v>257</v>
      </c>
      <c r="M5319" t="s">
        <v>38</v>
      </c>
      <c r="N5319" s="1">
        <v>752592.75</v>
      </c>
      <c r="O5319" s="1">
        <v>630630.35</v>
      </c>
    </row>
    <row r="5320" spans="1:15" x14ac:dyDescent="0.25">
      <c r="A5320" s="2">
        <v>45117.183877314812</v>
      </c>
      <c r="B5320">
        <f t="shared" si="166"/>
        <v>10</v>
      </c>
      <c r="C5320">
        <f t="shared" si="167"/>
        <v>7</v>
      </c>
      <c r="D5320" s="2">
        <f>DATE(2023,KB_s[[#This Row],[Monat]],KB_s[[#This Row],[Tag]])</f>
        <v>45117</v>
      </c>
      <c r="E5320" s="3">
        <f>WEEKNUM(KB_s[[#This Row],[kill_datetime]],2)</f>
        <v>29</v>
      </c>
      <c r="F5320" t="s">
        <v>23</v>
      </c>
      <c r="G5320" t="s">
        <v>20</v>
      </c>
      <c r="H5320" t="s">
        <v>21</v>
      </c>
      <c r="I5320" t="s">
        <v>13</v>
      </c>
      <c r="J5320" t="s">
        <v>44</v>
      </c>
      <c r="K5320" t="s">
        <v>17</v>
      </c>
      <c r="L5320" t="s">
        <v>257</v>
      </c>
      <c r="M5320" t="s">
        <v>38</v>
      </c>
      <c r="N5320" s="1">
        <v>879393.89</v>
      </c>
      <c r="O5320" s="1">
        <v>564686.51</v>
      </c>
    </row>
    <row r="5321" spans="1:15" x14ac:dyDescent="0.25">
      <c r="A5321" s="2">
        <v>45117.183923611112</v>
      </c>
      <c r="B5321">
        <f t="shared" si="166"/>
        <v>10</v>
      </c>
      <c r="C5321">
        <f t="shared" si="167"/>
        <v>7</v>
      </c>
      <c r="D5321" s="2">
        <f>DATE(2023,KB_s[[#This Row],[Monat]],KB_s[[#This Row],[Tag]])</f>
        <v>45117</v>
      </c>
      <c r="E5321" s="3">
        <f>WEEKNUM(KB_s[[#This Row],[kill_datetime]],2)</f>
        <v>29</v>
      </c>
      <c r="F5321" t="s">
        <v>186</v>
      </c>
      <c r="G5321" t="s">
        <v>20</v>
      </c>
      <c r="H5321" t="s">
        <v>70</v>
      </c>
      <c r="I5321" t="s">
        <v>13</v>
      </c>
      <c r="J5321" t="s">
        <v>35</v>
      </c>
      <c r="K5321" t="s">
        <v>36</v>
      </c>
      <c r="L5321" t="s">
        <v>257</v>
      </c>
      <c r="M5321" t="s">
        <v>38</v>
      </c>
      <c r="N5321" s="1">
        <v>43955844.020000003</v>
      </c>
      <c r="O5321" s="1">
        <v>28856817.18</v>
      </c>
    </row>
    <row r="5322" spans="1:15" x14ac:dyDescent="0.25">
      <c r="A5322" s="2">
        <v>45117.183981481481</v>
      </c>
      <c r="B5322">
        <f t="shared" si="166"/>
        <v>10</v>
      </c>
      <c r="C5322">
        <f t="shared" si="167"/>
        <v>7</v>
      </c>
      <c r="D5322" s="2">
        <f>DATE(2023,KB_s[[#This Row],[Monat]],KB_s[[#This Row],[Tag]])</f>
        <v>45117</v>
      </c>
      <c r="E5322" s="3">
        <f>WEEKNUM(KB_s[[#This Row],[kill_datetime]],2)</f>
        <v>29</v>
      </c>
      <c r="F5322" t="s">
        <v>89</v>
      </c>
      <c r="G5322" t="s">
        <v>20</v>
      </c>
      <c r="H5322" t="s">
        <v>393</v>
      </c>
      <c r="I5322" t="s">
        <v>13</v>
      </c>
      <c r="J5322" t="s">
        <v>137</v>
      </c>
      <c r="K5322" t="s">
        <v>17</v>
      </c>
      <c r="L5322" t="s">
        <v>257</v>
      </c>
      <c r="M5322" t="s">
        <v>38</v>
      </c>
      <c r="N5322" s="1">
        <v>274002.02</v>
      </c>
      <c r="O5322" s="1">
        <v>160239.42000000001</v>
      </c>
    </row>
    <row r="5323" spans="1:15" x14ac:dyDescent="0.25">
      <c r="A5323" s="2">
        <v>45117.184039351851</v>
      </c>
      <c r="B5323">
        <f t="shared" si="166"/>
        <v>10</v>
      </c>
      <c r="C5323">
        <f t="shared" si="167"/>
        <v>7</v>
      </c>
      <c r="D5323" s="2">
        <f>DATE(2023,KB_s[[#This Row],[Monat]],KB_s[[#This Row],[Tag]])</f>
        <v>45117</v>
      </c>
      <c r="E5323" s="3">
        <f>WEEKNUM(KB_s[[#This Row],[kill_datetime]],2)</f>
        <v>29</v>
      </c>
      <c r="F5323" t="s">
        <v>583</v>
      </c>
      <c r="G5323" t="s">
        <v>20</v>
      </c>
      <c r="H5323" t="s">
        <v>230</v>
      </c>
      <c r="I5323" t="s">
        <v>13</v>
      </c>
      <c r="J5323" t="s">
        <v>112</v>
      </c>
      <c r="K5323" t="s">
        <v>25</v>
      </c>
      <c r="L5323" t="s">
        <v>257</v>
      </c>
      <c r="M5323" t="s">
        <v>38</v>
      </c>
      <c r="N5323" s="1">
        <v>3246193.96</v>
      </c>
      <c r="O5323" s="1">
        <v>2349368.0699999998</v>
      </c>
    </row>
    <row r="5324" spans="1:15" x14ac:dyDescent="0.25">
      <c r="A5324" s="2">
        <v>45117.184317129628</v>
      </c>
      <c r="B5324">
        <f t="shared" si="166"/>
        <v>10</v>
      </c>
      <c r="C5324">
        <f t="shared" si="167"/>
        <v>7</v>
      </c>
      <c r="D5324" s="2">
        <f>DATE(2023,KB_s[[#This Row],[Monat]],KB_s[[#This Row],[Tag]])</f>
        <v>45117</v>
      </c>
      <c r="E5324" s="3">
        <f>WEEKNUM(KB_s[[#This Row],[kill_datetime]],2)</f>
        <v>29</v>
      </c>
      <c r="F5324" t="s">
        <v>23</v>
      </c>
      <c r="G5324" t="s">
        <v>20</v>
      </c>
      <c r="H5324" t="s">
        <v>22</v>
      </c>
      <c r="I5324" t="s">
        <v>13</v>
      </c>
      <c r="J5324" t="s">
        <v>79</v>
      </c>
      <c r="K5324" t="s">
        <v>25</v>
      </c>
      <c r="L5324" t="s">
        <v>257</v>
      </c>
      <c r="M5324" t="s">
        <v>38</v>
      </c>
      <c r="N5324" s="1">
        <v>6137840.5599999996</v>
      </c>
      <c r="O5324" s="1">
        <v>1356522.72</v>
      </c>
    </row>
    <row r="5325" spans="1:15" x14ac:dyDescent="0.25">
      <c r="A5325" s="2">
        <v>45117.184398148151</v>
      </c>
      <c r="B5325">
        <f t="shared" si="166"/>
        <v>10</v>
      </c>
      <c r="C5325">
        <f t="shared" si="167"/>
        <v>7</v>
      </c>
      <c r="D5325" s="2">
        <f>DATE(2023,KB_s[[#This Row],[Monat]],KB_s[[#This Row],[Tag]])</f>
        <v>45117</v>
      </c>
      <c r="E5325" s="3">
        <f>WEEKNUM(KB_s[[#This Row],[kill_datetime]],2)</f>
        <v>29</v>
      </c>
      <c r="F5325" t="s">
        <v>40</v>
      </c>
      <c r="G5325" t="s">
        <v>20</v>
      </c>
      <c r="H5325" t="s">
        <v>21</v>
      </c>
      <c r="I5325" t="s">
        <v>13</v>
      </c>
      <c r="J5325" t="s">
        <v>44</v>
      </c>
      <c r="K5325" t="s">
        <v>17</v>
      </c>
      <c r="L5325" t="s">
        <v>257</v>
      </c>
      <c r="M5325" t="s">
        <v>38</v>
      </c>
      <c r="N5325" s="1">
        <v>810186.17</v>
      </c>
      <c r="O5325" s="1">
        <v>576608.57999999996</v>
      </c>
    </row>
    <row r="5326" spans="1:15" x14ac:dyDescent="0.25">
      <c r="A5326" s="2">
        <v>45117.18440972222</v>
      </c>
      <c r="B5326">
        <f t="shared" si="166"/>
        <v>10</v>
      </c>
      <c r="C5326">
        <f t="shared" si="167"/>
        <v>7</v>
      </c>
      <c r="D5326" s="2">
        <f>DATE(2023,KB_s[[#This Row],[Monat]],KB_s[[#This Row],[Tag]])</f>
        <v>45117</v>
      </c>
      <c r="E5326" s="3">
        <f>WEEKNUM(KB_s[[#This Row],[kill_datetime]],2)</f>
        <v>29</v>
      </c>
      <c r="F5326" t="s">
        <v>724</v>
      </c>
      <c r="G5326" t="s">
        <v>20</v>
      </c>
      <c r="H5326" t="s">
        <v>70</v>
      </c>
      <c r="I5326" t="s">
        <v>13</v>
      </c>
      <c r="J5326" t="s">
        <v>260</v>
      </c>
      <c r="K5326" t="s">
        <v>52</v>
      </c>
      <c r="L5326" t="s">
        <v>257</v>
      </c>
      <c r="M5326" t="s">
        <v>38</v>
      </c>
      <c r="N5326" s="1">
        <v>332806141.01999998</v>
      </c>
      <c r="O5326" s="1">
        <v>164595346.25999999</v>
      </c>
    </row>
    <row r="5327" spans="1:15" x14ac:dyDescent="0.25">
      <c r="A5327" s="2">
        <v>45117.184490740743</v>
      </c>
      <c r="B5327">
        <f t="shared" si="166"/>
        <v>10</v>
      </c>
      <c r="C5327">
        <f t="shared" si="167"/>
        <v>7</v>
      </c>
      <c r="D5327" s="2">
        <f>DATE(2023,KB_s[[#This Row],[Monat]],KB_s[[#This Row],[Tag]])</f>
        <v>45117</v>
      </c>
      <c r="E5327" s="3">
        <f>WEEKNUM(KB_s[[#This Row],[kill_datetime]],2)</f>
        <v>29</v>
      </c>
      <c r="F5327" t="s">
        <v>23</v>
      </c>
      <c r="G5327" t="s">
        <v>20</v>
      </c>
      <c r="H5327" t="s">
        <v>182</v>
      </c>
      <c r="I5327" t="s">
        <v>13</v>
      </c>
      <c r="J5327" t="s">
        <v>44</v>
      </c>
      <c r="K5327" t="s">
        <v>17</v>
      </c>
      <c r="L5327" t="s">
        <v>257</v>
      </c>
      <c r="M5327" t="s">
        <v>38</v>
      </c>
      <c r="N5327" s="1">
        <v>15295044.15</v>
      </c>
      <c r="O5327" s="1">
        <v>6499528.4800000004</v>
      </c>
    </row>
    <row r="5328" spans="1:15" x14ac:dyDescent="0.25">
      <c r="A5328" s="2">
        <v>45117.184664351851</v>
      </c>
      <c r="B5328">
        <f t="shared" si="166"/>
        <v>10</v>
      </c>
      <c r="C5328">
        <f t="shared" si="167"/>
        <v>7</v>
      </c>
      <c r="D5328" s="2">
        <f>DATE(2023,KB_s[[#This Row],[Monat]],KB_s[[#This Row],[Tag]])</f>
        <v>45117</v>
      </c>
      <c r="E5328" s="3">
        <f>WEEKNUM(KB_s[[#This Row],[kill_datetime]],2)</f>
        <v>29</v>
      </c>
      <c r="F5328" t="s">
        <v>23</v>
      </c>
      <c r="G5328" t="s">
        <v>20</v>
      </c>
      <c r="H5328" t="s">
        <v>67</v>
      </c>
      <c r="I5328" t="s">
        <v>13</v>
      </c>
      <c r="J5328" t="s">
        <v>42</v>
      </c>
      <c r="K5328" t="s">
        <v>25</v>
      </c>
      <c r="L5328" t="s">
        <v>257</v>
      </c>
      <c r="M5328" t="s">
        <v>38</v>
      </c>
      <c r="N5328" s="1">
        <v>15389683.92</v>
      </c>
      <c r="O5328" s="1">
        <v>715982.52</v>
      </c>
    </row>
    <row r="5329" spans="1:15" x14ac:dyDescent="0.25">
      <c r="A5329" s="2">
        <v>45117.184687499997</v>
      </c>
      <c r="B5329">
        <f t="shared" si="166"/>
        <v>10</v>
      </c>
      <c r="C5329">
        <f t="shared" si="167"/>
        <v>7</v>
      </c>
      <c r="D5329" s="2">
        <f>DATE(2023,KB_s[[#This Row],[Monat]],KB_s[[#This Row],[Tag]])</f>
        <v>45117</v>
      </c>
      <c r="E5329" s="3">
        <f>WEEKNUM(KB_s[[#This Row],[kill_datetime]],2)</f>
        <v>29</v>
      </c>
      <c r="F5329" t="s">
        <v>133</v>
      </c>
      <c r="G5329" t="s">
        <v>15</v>
      </c>
      <c r="H5329" t="s">
        <v>21</v>
      </c>
      <c r="I5329" t="s">
        <v>13</v>
      </c>
      <c r="J5329" t="s">
        <v>123</v>
      </c>
      <c r="K5329" t="s">
        <v>17</v>
      </c>
      <c r="L5329" t="s">
        <v>257</v>
      </c>
      <c r="M5329" t="s">
        <v>38</v>
      </c>
      <c r="N5329" s="1">
        <v>557859.04</v>
      </c>
      <c r="O5329" s="1">
        <v>444096.44</v>
      </c>
    </row>
    <row r="5330" spans="1:15" x14ac:dyDescent="0.25">
      <c r="A5330" s="2">
        <v>45117.184687499997</v>
      </c>
      <c r="B5330">
        <f t="shared" si="166"/>
        <v>10</v>
      </c>
      <c r="C5330">
        <f t="shared" si="167"/>
        <v>7</v>
      </c>
      <c r="D5330" s="2">
        <f>DATE(2023,KB_s[[#This Row],[Monat]],KB_s[[#This Row],[Tag]])</f>
        <v>45117</v>
      </c>
      <c r="E5330" s="3">
        <f>WEEKNUM(KB_s[[#This Row],[kill_datetime]],2)</f>
        <v>29</v>
      </c>
      <c r="F5330" t="s">
        <v>750</v>
      </c>
      <c r="G5330" t="s">
        <v>20</v>
      </c>
      <c r="H5330" t="s">
        <v>21</v>
      </c>
      <c r="I5330" t="s">
        <v>13</v>
      </c>
      <c r="J5330" t="s">
        <v>80</v>
      </c>
      <c r="K5330" t="s">
        <v>36</v>
      </c>
      <c r="L5330" t="s">
        <v>257</v>
      </c>
      <c r="M5330" t="s">
        <v>38</v>
      </c>
      <c r="N5330" s="1">
        <v>63964319.960000001</v>
      </c>
      <c r="O5330" s="1">
        <v>44907421.490000002</v>
      </c>
    </row>
    <row r="5331" spans="1:15" x14ac:dyDescent="0.25">
      <c r="A5331" s="2">
        <v>45117.184756944444</v>
      </c>
      <c r="B5331">
        <f t="shared" si="166"/>
        <v>10</v>
      </c>
      <c r="C5331">
        <f t="shared" si="167"/>
        <v>7</v>
      </c>
      <c r="D5331" s="2">
        <f>DATE(2023,KB_s[[#This Row],[Monat]],KB_s[[#This Row],[Tag]])</f>
        <v>45117</v>
      </c>
      <c r="E5331" s="3">
        <f>WEEKNUM(KB_s[[#This Row],[kill_datetime]],2)</f>
        <v>29</v>
      </c>
      <c r="F5331" t="s">
        <v>72</v>
      </c>
      <c r="G5331" t="s">
        <v>20</v>
      </c>
      <c r="H5331" t="s">
        <v>21</v>
      </c>
      <c r="I5331" t="s">
        <v>13</v>
      </c>
      <c r="J5331" t="s">
        <v>46</v>
      </c>
      <c r="K5331" t="s">
        <v>17</v>
      </c>
      <c r="L5331" t="s">
        <v>257</v>
      </c>
      <c r="M5331" t="s">
        <v>38</v>
      </c>
      <c r="N5331" s="1">
        <v>8226588.1500000004</v>
      </c>
      <c r="O5331" s="1">
        <v>4871520.92</v>
      </c>
    </row>
    <row r="5332" spans="1:15" x14ac:dyDescent="0.25">
      <c r="A5332" s="2">
        <v>45117.18476851852</v>
      </c>
      <c r="B5332">
        <f t="shared" si="166"/>
        <v>10</v>
      </c>
      <c r="C5332">
        <f t="shared" si="167"/>
        <v>7</v>
      </c>
      <c r="D5332" s="2">
        <f>DATE(2023,KB_s[[#This Row],[Monat]],KB_s[[#This Row],[Tag]])</f>
        <v>45117</v>
      </c>
      <c r="E5332" s="3">
        <f>WEEKNUM(KB_s[[#This Row],[kill_datetime]],2)</f>
        <v>29</v>
      </c>
      <c r="F5332" t="s">
        <v>47</v>
      </c>
      <c r="G5332" t="s">
        <v>20</v>
      </c>
      <c r="H5332" t="s">
        <v>70</v>
      </c>
      <c r="I5332" t="s">
        <v>13</v>
      </c>
      <c r="J5332" t="s">
        <v>80</v>
      </c>
      <c r="K5332" t="s">
        <v>36</v>
      </c>
      <c r="L5332" t="s">
        <v>257</v>
      </c>
      <c r="M5332" t="s">
        <v>38</v>
      </c>
      <c r="N5332" s="1">
        <v>68729404.329999998</v>
      </c>
      <c r="O5332" s="1">
        <v>55157073.759999998</v>
      </c>
    </row>
    <row r="5333" spans="1:15" x14ac:dyDescent="0.25">
      <c r="A5333" s="2">
        <v>45117.184861111113</v>
      </c>
      <c r="B5333">
        <f t="shared" si="166"/>
        <v>10</v>
      </c>
      <c r="C5333">
        <f t="shared" si="167"/>
        <v>7</v>
      </c>
      <c r="D5333" s="2">
        <f>DATE(2023,KB_s[[#This Row],[Monat]],KB_s[[#This Row],[Tag]])</f>
        <v>45117</v>
      </c>
      <c r="E5333" s="3">
        <f>WEEKNUM(KB_s[[#This Row],[kill_datetime]],2)</f>
        <v>29</v>
      </c>
      <c r="F5333" t="s">
        <v>724</v>
      </c>
      <c r="G5333" t="s">
        <v>20</v>
      </c>
      <c r="H5333" t="s">
        <v>305</v>
      </c>
      <c r="I5333" t="s">
        <v>13</v>
      </c>
      <c r="J5333" t="s">
        <v>112</v>
      </c>
      <c r="K5333" t="s">
        <v>25</v>
      </c>
      <c r="L5333" t="s">
        <v>257</v>
      </c>
      <c r="M5333" t="s">
        <v>38</v>
      </c>
      <c r="N5333" s="1">
        <v>4064264.83</v>
      </c>
      <c r="O5333" s="1">
        <v>1889099.77</v>
      </c>
    </row>
    <row r="5334" spans="1:15" x14ac:dyDescent="0.25">
      <c r="A5334" s="2">
        <v>45117.184884259259</v>
      </c>
      <c r="B5334">
        <f t="shared" si="166"/>
        <v>10</v>
      </c>
      <c r="C5334">
        <f t="shared" si="167"/>
        <v>7</v>
      </c>
      <c r="D5334" s="2">
        <f>DATE(2023,KB_s[[#This Row],[Monat]],KB_s[[#This Row],[Tag]])</f>
        <v>45117</v>
      </c>
      <c r="E5334" s="3">
        <f>WEEKNUM(KB_s[[#This Row],[kill_datetime]],2)</f>
        <v>29</v>
      </c>
      <c r="F5334" t="s">
        <v>40</v>
      </c>
      <c r="G5334" t="s">
        <v>20</v>
      </c>
      <c r="H5334" t="s">
        <v>701</v>
      </c>
      <c r="I5334" t="s">
        <v>13</v>
      </c>
      <c r="J5334" t="s">
        <v>112</v>
      </c>
      <c r="K5334" t="s">
        <v>25</v>
      </c>
      <c r="L5334" t="s">
        <v>257</v>
      </c>
      <c r="M5334" t="s">
        <v>38</v>
      </c>
      <c r="N5334" s="1">
        <v>909964.49</v>
      </c>
      <c r="O5334" s="1">
        <v>603556.29</v>
      </c>
    </row>
    <row r="5335" spans="1:15" x14ac:dyDescent="0.25">
      <c r="A5335" s="2">
        <v>45117.184918981482</v>
      </c>
      <c r="B5335">
        <f t="shared" si="166"/>
        <v>10</v>
      </c>
      <c r="C5335">
        <f t="shared" si="167"/>
        <v>7</v>
      </c>
      <c r="D5335" s="2">
        <f>DATE(2023,KB_s[[#This Row],[Monat]],KB_s[[#This Row],[Tag]])</f>
        <v>45117</v>
      </c>
      <c r="E5335" s="3">
        <f>WEEKNUM(KB_s[[#This Row],[kill_datetime]],2)</f>
        <v>29</v>
      </c>
      <c r="F5335" t="s">
        <v>583</v>
      </c>
      <c r="G5335" t="s">
        <v>20</v>
      </c>
      <c r="H5335" t="s">
        <v>21</v>
      </c>
      <c r="I5335" t="s">
        <v>13</v>
      </c>
      <c r="J5335" t="s">
        <v>69</v>
      </c>
      <c r="K5335" t="s">
        <v>17</v>
      </c>
      <c r="L5335" t="s">
        <v>257</v>
      </c>
      <c r="M5335" t="s">
        <v>38</v>
      </c>
      <c r="N5335" s="1">
        <v>5565139.7000000002</v>
      </c>
      <c r="O5335" s="1">
        <v>3138189.47</v>
      </c>
    </row>
    <row r="5336" spans="1:15" x14ac:dyDescent="0.25">
      <c r="A5336" s="2">
        <v>45117.184976851851</v>
      </c>
      <c r="B5336">
        <f t="shared" si="166"/>
        <v>10</v>
      </c>
      <c r="C5336">
        <f t="shared" si="167"/>
        <v>7</v>
      </c>
      <c r="D5336" s="2">
        <f>DATE(2023,KB_s[[#This Row],[Monat]],KB_s[[#This Row],[Tag]])</f>
        <v>45117</v>
      </c>
      <c r="E5336" s="3">
        <f>WEEKNUM(KB_s[[#This Row],[kill_datetime]],2)</f>
        <v>29</v>
      </c>
      <c r="F5336" t="s">
        <v>563</v>
      </c>
      <c r="G5336" t="s">
        <v>20</v>
      </c>
      <c r="H5336" t="s">
        <v>230</v>
      </c>
      <c r="I5336" t="s">
        <v>13</v>
      </c>
      <c r="J5336" t="s">
        <v>48</v>
      </c>
      <c r="K5336" t="s">
        <v>25</v>
      </c>
      <c r="L5336" t="s">
        <v>257</v>
      </c>
      <c r="M5336" t="s">
        <v>38</v>
      </c>
      <c r="N5336" s="1">
        <v>3764736.26</v>
      </c>
      <c r="O5336" s="1">
        <v>2822902.68</v>
      </c>
    </row>
    <row r="5337" spans="1:15" x14ac:dyDescent="0.25">
      <c r="A5337" s="2">
        <v>45117.185023148151</v>
      </c>
      <c r="B5337">
        <f t="shared" si="166"/>
        <v>10</v>
      </c>
      <c r="C5337">
        <f t="shared" si="167"/>
        <v>7</v>
      </c>
      <c r="D5337" s="2">
        <f>DATE(2023,KB_s[[#This Row],[Monat]],KB_s[[#This Row],[Tag]])</f>
        <v>45117</v>
      </c>
      <c r="E5337" s="3">
        <f>WEEKNUM(KB_s[[#This Row],[kill_datetime]],2)</f>
        <v>29</v>
      </c>
      <c r="F5337" t="s">
        <v>624</v>
      </c>
      <c r="G5337" t="s">
        <v>15</v>
      </c>
      <c r="H5337" t="s">
        <v>164</v>
      </c>
      <c r="I5337" t="s">
        <v>13</v>
      </c>
      <c r="J5337" t="s">
        <v>49</v>
      </c>
      <c r="K5337" t="s">
        <v>25</v>
      </c>
      <c r="L5337" t="s">
        <v>257</v>
      </c>
      <c r="M5337" t="s">
        <v>38</v>
      </c>
      <c r="N5337" s="1">
        <v>12232384.289999999</v>
      </c>
      <c r="O5337" s="1">
        <v>2991929.73</v>
      </c>
    </row>
    <row r="5338" spans="1:15" x14ac:dyDescent="0.25">
      <c r="A5338" s="2">
        <v>45117.185381944444</v>
      </c>
      <c r="B5338">
        <f t="shared" si="166"/>
        <v>10</v>
      </c>
      <c r="C5338">
        <f t="shared" si="167"/>
        <v>7</v>
      </c>
      <c r="D5338" s="2">
        <f>DATE(2023,KB_s[[#This Row],[Monat]],KB_s[[#This Row],[Tag]])</f>
        <v>45117</v>
      </c>
      <c r="E5338" s="3">
        <f>WEEKNUM(KB_s[[#This Row],[kill_datetime]],2)</f>
        <v>29</v>
      </c>
      <c r="F5338" t="s">
        <v>28</v>
      </c>
      <c r="G5338" t="s">
        <v>20</v>
      </c>
      <c r="H5338" t="s">
        <v>594</v>
      </c>
      <c r="I5338" t="s">
        <v>13</v>
      </c>
      <c r="J5338" t="s">
        <v>48</v>
      </c>
      <c r="K5338" t="s">
        <v>25</v>
      </c>
      <c r="L5338" t="s">
        <v>257</v>
      </c>
      <c r="M5338" t="s">
        <v>38</v>
      </c>
      <c r="N5338" s="1">
        <v>10175261.789999999</v>
      </c>
      <c r="O5338" s="1">
        <v>5649335.0499999998</v>
      </c>
    </row>
    <row r="5339" spans="1:15" x14ac:dyDescent="0.25">
      <c r="A5339" s="2">
        <v>45117.185439814813</v>
      </c>
      <c r="B5339">
        <f t="shared" si="166"/>
        <v>10</v>
      </c>
      <c r="C5339">
        <f t="shared" si="167"/>
        <v>7</v>
      </c>
      <c r="D5339" s="2">
        <f>DATE(2023,KB_s[[#This Row],[Monat]],KB_s[[#This Row],[Tag]])</f>
        <v>45117</v>
      </c>
      <c r="E5339" s="3">
        <f>WEEKNUM(KB_s[[#This Row],[kill_datetime]],2)</f>
        <v>29</v>
      </c>
      <c r="F5339" t="s">
        <v>72</v>
      </c>
      <c r="G5339" t="s">
        <v>20</v>
      </c>
      <c r="H5339" t="s">
        <v>21</v>
      </c>
      <c r="I5339" t="s">
        <v>13</v>
      </c>
      <c r="J5339" t="s">
        <v>137</v>
      </c>
      <c r="K5339" t="s">
        <v>17</v>
      </c>
      <c r="L5339" t="s">
        <v>257</v>
      </c>
      <c r="M5339" t="s">
        <v>38</v>
      </c>
      <c r="N5339" s="1">
        <v>274002.02</v>
      </c>
      <c r="O5339" s="1">
        <v>160239.42000000001</v>
      </c>
    </row>
    <row r="5340" spans="1:15" x14ac:dyDescent="0.25">
      <c r="A5340" s="2">
        <v>45117.18546296296</v>
      </c>
      <c r="B5340">
        <f t="shared" si="166"/>
        <v>10</v>
      </c>
      <c r="C5340">
        <f t="shared" si="167"/>
        <v>7</v>
      </c>
      <c r="D5340" s="2">
        <f>DATE(2023,KB_s[[#This Row],[Monat]],KB_s[[#This Row],[Tag]])</f>
        <v>45117</v>
      </c>
      <c r="E5340" s="3">
        <f>WEEKNUM(KB_s[[#This Row],[kill_datetime]],2)</f>
        <v>29</v>
      </c>
      <c r="F5340" t="s">
        <v>40</v>
      </c>
      <c r="G5340" t="s">
        <v>20</v>
      </c>
      <c r="H5340" t="s">
        <v>701</v>
      </c>
      <c r="I5340" t="s">
        <v>13</v>
      </c>
      <c r="J5340" t="s">
        <v>87</v>
      </c>
      <c r="K5340" t="s">
        <v>25</v>
      </c>
      <c r="L5340" t="s">
        <v>257</v>
      </c>
      <c r="M5340" t="s">
        <v>38</v>
      </c>
      <c r="N5340" s="1">
        <v>997568.34</v>
      </c>
      <c r="O5340" s="1">
        <v>691160.14</v>
      </c>
    </row>
    <row r="5341" spans="1:15" x14ac:dyDescent="0.25">
      <c r="A5341" s="2">
        <v>45117.185497685183</v>
      </c>
      <c r="B5341">
        <f t="shared" si="166"/>
        <v>10</v>
      </c>
      <c r="C5341">
        <f t="shared" si="167"/>
        <v>7</v>
      </c>
      <c r="D5341" s="2">
        <f>DATE(2023,KB_s[[#This Row],[Monat]],KB_s[[#This Row],[Tag]])</f>
        <v>45117</v>
      </c>
      <c r="E5341" s="3">
        <f>WEEKNUM(KB_s[[#This Row],[kill_datetime]],2)</f>
        <v>29</v>
      </c>
      <c r="F5341" t="s">
        <v>277</v>
      </c>
      <c r="G5341" t="s">
        <v>20</v>
      </c>
      <c r="H5341" t="s">
        <v>41</v>
      </c>
      <c r="I5341" t="s">
        <v>13</v>
      </c>
      <c r="J5341" t="s">
        <v>56</v>
      </c>
      <c r="K5341" t="s">
        <v>17</v>
      </c>
      <c r="L5341" t="s">
        <v>257</v>
      </c>
      <c r="M5341" t="s">
        <v>38</v>
      </c>
      <c r="N5341" s="1">
        <v>2927269.55</v>
      </c>
      <c r="O5341" s="1">
        <v>1311870.17</v>
      </c>
    </row>
    <row r="5342" spans="1:15" x14ac:dyDescent="0.25">
      <c r="A5342" s="2">
        <v>45117.185567129629</v>
      </c>
      <c r="B5342">
        <f t="shared" si="166"/>
        <v>10</v>
      </c>
      <c r="C5342">
        <f t="shared" si="167"/>
        <v>7</v>
      </c>
      <c r="D5342" s="2">
        <f>DATE(2023,KB_s[[#This Row],[Monat]],KB_s[[#This Row],[Tag]])</f>
        <v>45117</v>
      </c>
      <c r="E5342" s="3">
        <f>WEEKNUM(KB_s[[#This Row],[kill_datetime]],2)</f>
        <v>29</v>
      </c>
      <c r="F5342" t="s">
        <v>277</v>
      </c>
      <c r="G5342" t="s">
        <v>20</v>
      </c>
      <c r="H5342" t="s">
        <v>21</v>
      </c>
      <c r="I5342" t="s">
        <v>13</v>
      </c>
      <c r="J5342" t="s">
        <v>267</v>
      </c>
      <c r="K5342" t="s">
        <v>17</v>
      </c>
      <c r="L5342" t="s">
        <v>257</v>
      </c>
      <c r="M5342" t="s">
        <v>38</v>
      </c>
      <c r="N5342" s="1">
        <v>223686.08</v>
      </c>
      <c r="O5342" s="1">
        <v>109923.48</v>
      </c>
    </row>
    <row r="5343" spans="1:15" x14ac:dyDescent="0.25">
      <c r="A5343" s="2">
        <v>45117.185752314814</v>
      </c>
      <c r="B5343">
        <f t="shared" si="166"/>
        <v>10</v>
      </c>
      <c r="C5343">
        <f t="shared" si="167"/>
        <v>7</v>
      </c>
      <c r="D5343" s="2">
        <f>DATE(2023,KB_s[[#This Row],[Monat]],KB_s[[#This Row],[Tag]])</f>
        <v>45117</v>
      </c>
      <c r="E5343" s="3">
        <f>WEEKNUM(KB_s[[#This Row],[kill_datetime]],2)</f>
        <v>29</v>
      </c>
      <c r="F5343" t="s">
        <v>277</v>
      </c>
      <c r="G5343" t="s">
        <v>20</v>
      </c>
      <c r="H5343" t="s">
        <v>21</v>
      </c>
      <c r="I5343" t="s">
        <v>13</v>
      </c>
      <c r="J5343" t="s">
        <v>137</v>
      </c>
      <c r="K5343" t="s">
        <v>17</v>
      </c>
      <c r="L5343" t="s">
        <v>257</v>
      </c>
      <c r="M5343" t="s">
        <v>38</v>
      </c>
      <c r="N5343" s="1">
        <v>274002.02</v>
      </c>
      <c r="O5343" s="1">
        <v>160239.42000000001</v>
      </c>
    </row>
    <row r="5344" spans="1:15" x14ac:dyDescent="0.25">
      <c r="A5344" s="2">
        <v>45117.185787037037</v>
      </c>
      <c r="B5344">
        <f t="shared" si="166"/>
        <v>10</v>
      </c>
      <c r="C5344">
        <f t="shared" si="167"/>
        <v>7</v>
      </c>
      <c r="D5344" s="2">
        <f>DATE(2023,KB_s[[#This Row],[Monat]],KB_s[[#This Row],[Tag]])</f>
        <v>45117</v>
      </c>
      <c r="E5344" s="3">
        <f>WEEKNUM(KB_s[[#This Row],[kill_datetime]],2)</f>
        <v>29</v>
      </c>
      <c r="F5344" t="s">
        <v>277</v>
      </c>
      <c r="G5344" t="s">
        <v>20</v>
      </c>
      <c r="H5344" t="s">
        <v>41</v>
      </c>
      <c r="I5344" t="s">
        <v>13</v>
      </c>
      <c r="J5344" t="s">
        <v>200</v>
      </c>
      <c r="K5344" t="s">
        <v>17</v>
      </c>
      <c r="L5344" t="s">
        <v>257</v>
      </c>
      <c r="M5344" t="s">
        <v>38</v>
      </c>
      <c r="N5344" s="1">
        <v>1192340.73</v>
      </c>
      <c r="O5344" s="1">
        <v>1013400.98</v>
      </c>
    </row>
    <row r="5345" spans="1:15" x14ac:dyDescent="0.25">
      <c r="A5345" s="2">
        <v>45117.185995370368</v>
      </c>
      <c r="B5345">
        <f t="shared" si="166"/>
        <v>10</v>
      </c>
      <c r="C5345">
        <f t="shared" si="167"/>
        <v>7</v>
      </c>
      <c r="D5345" s="2">
        <f>DATE(2023,KB_s[[#This Row],[Monat]],KB_s[[#This Row],[Tag]])</f>
        <v>45117</v>
      </c>
      <c r="E5345" s="3">
        <f>WEEKNUM(KB_s[[#This Row],[kill_datetime]],2)</f>
        <v>29</v>
      </c>
      <c r="F5345" t="s">
        <v>81</v>
      </c>
      <c r="G5345" t="s">
        <v>20</v>
      </c>
      <c r="H5345" t="s">
        <v>229</v>
      </c>
      <c r="I5345" t="s">
        <v>13</v>
      </c>
      <c r="J5345" t="s">
        <v>73</v>
      </c>
      <c r="K5345" t="s">
        <v>32</v>
      </c>
      <c r="L5345" t="s">
        <v>257</v>
      </c>
      <c r="M5345" t="s">
        <v>38</v>
      </c>
      <c r="N5345" s="1">
        <v>27622324.859999999</v>
      </c>
      <c r="O5345" s="1">
        <v>11033592.77</v>
      </c>
    </row>
    <row r="5346" spans="1:15" x14ac:dyDescent="0.25">
      <c r="A5346" s="2">
        <v>45117.186041666668</v>
      </c>
      <c r="B5346">
        <f t="shared" si="166"/>
        <v>10</v>
      </c>
      <c r="C5346">
        <f t="shared" si="167"/>
        <v>7</v>
      </c>
      <c r="D5346" s="2">
        <f>DATE(2023,KB_s[[#This Row],[Monat]],KB_s[[#This Row],[Tag]])</f>
        <v>45117</v>
      </c>
      <c r="E5346" s="3">
        <f>WEEKNUM(KB_s[[#This Row],[kill_datetime]],2)</f>
        <v>29</v>
      </c>
      <c r="F5346" t="s">
        <v>23</v>
      </c>
      <c r="G5346" t="s">
        <v>20</v>
      </c>
      <c r="H5346" t="s">
        <v>237</v>
      </c>
      <c r="I5346" t="s">
        <v>13</v>
      </c>
      <c r="J5346" t="s">
        <v>80</v>
      </c>
      <c r="K5346" t="s">
        <v>36</v>
      </c>
      <c r="L5346" t="s">
        <v>257</v>
      </c>
      <c r="M5346" t="s">
        <v>38</v>
      </c>
      <c r="N5346" s="1">
        <v>63969070.799999997</v>
      </c>
      <c r="O5346" s="1">
        <v>50415957.060000002</v>
      </c>
    </row>
    <row r="5347" spans="1:15" x14ac:dyDescent="0.25">
      <c r="A5347" s="2">
        <v>45117.186053240737</v>
      </c>
      <c r="B5347">
        <f t="shared" si="166"/>
        <v>10</v>
      </c>
      <c r="C5347">
        <f t="shared" si="167"/>
        <v>7</v>
      </c>
      <c r="D5347" s="2">
        <f>DATE(2023,KB_s[[#This Row],[Monat]],KB_s[[#This Row],[Tag]])</f>
        <v>45117</v>
      </c>
      <c r="E5347" s="3">
        <f>WEEKNUM(KB_s[[#This Row],[kill_datetime]],2)</f>
        <v>29</v>
      </c>
      <c r="F5347" t="s">
        <v>47</v>
      </c>
      <c r="G5347" t="s">
        <v>20</v>
      </c>
      <c r="H5347" t="s">
        <v>70</v>
      </c>
      <c r="I5347" t="s">
        <v>13</v>
      </c>
      <c r="J5347" t="s">
        <v>80</v>
      </c>
      <c r="K5347" t="s">
        <v>36</v>
      </c>
      <c r="L5347" t="s">
        <v>257</v>
      </c>
      <c r="M5347" t="s">
        <v>38</v>
      </c>
      <c r="N5347" s="1">
        <v>61881551.600000001</v>
      </c>
      <c r="O5347" s="1">
        <v>47533229.509999998</v>
      </c>
    </row>
    <row r="5348" spans="1:15" x14ac:dyDescent="0.25">
      <c r="A5348" s="2">
        <v>45117.186099537037</v>
      </c>
      <c r="B5348">
        <f t="shared" si="166"/>
        <v>10</v>
      </c>
      <c r="C5348">
        <f t="shared" si="167"/>
        <v>7</v>
      </c>
      <c r="D5348" s="2">
        <f>DATE(2023,KB_s[[#This Row],[Monat]],KB_s[[#This Row],[Tag]])</f>
        <v>45117</v>
      </c>
      <c r="E5348" s="3">
        <f>WEEKNUM(KB_s[[#This Row],[kill_datetime]],2)</f>
        <v>29</v>
      </c>
      <c r="F5348" t="s">
        <v>748</v>
      </c>
      <c r="G5348" t="s">
        <v>20</v>
      </c>
      <c r="H5348" t="s">
        <v>245</v>
      </c>
      <c r="I5348" t="s">
        <v>13</v>
      </c>
      <c r="J5348" t="s">
        <v>106</v>
      </c>
      <c r="K5348" t="s">
        <v>32</v>
      </c>
      <c r="L5348" t="s">
        <v>257</v>
      </c>
      <c r="M5348" t="s">
        <v>38</v>
      </c>
      <c r="N5348" s="1">
        <v>19722551.309999999</v>
      </c>
      <c r="O5348" s="1">
        <v>10134806.119999999</v>
      </c>
    </row>
    <row r="5349" spans="1:15" x14ac:dyDescent="0.25">
      <c r="A5349" s="2">
        <v>45117.186400462961</v>
      </c>
      <c r="B5349">
        <f t="shared" si="166"/>
        <v>10</v>
      </c>
      <c r="C5349">
        <f t="shared" si="167"/>
        <v>7</v>
      </c>
      <c r="D5349" s="2">
        <f>DATE(2023,KB_s[[#This Row],[Monat]],KB_s[[#This Row],[Tag]])</f>
        <v>45117</v>
      </c>
      <c r="E5349" s="3">
        <f>WEEKNUM(KB_s[[#This Row],[kill_datetime]],2)</f>
        <v>29</v>
      </c>
      <c r="F5349" t="s">
        <v>82</v>
      </c>
      <c r="G5349" t="s">
        <v>20</v>
      </c>
      <c r="H5349" t="s">
        <v>22</v>
      </c>
      <c r="I5349" t="s">
        <v>13</v>
      </c>
      <c r="J5349" t="s">
        <v>80</v>
      </c>
      <c r="K5349" t="s">
        <v>36</v>
      </c>
      <c r="L5349" t="s">
        <v>257</v>
      </c>
      <c r="M5349" t="s">
        <v>38</v>
      </c>
      <c r="N5349" s="1">
        <v>62663724.549999997</v>
      </c>
      <c r="O5349" s="1">
        <v>51876374.259999998</v>
      </c>
    </row>
    <row r="5350" spans="1:15" x14ac:dyDescent="0.25">
      <c r="A5350" s="2">
        <v>45117.186493055553</v>
      </c>
      <c r="B5350">
        <f t="shared" si="166"/>
        <v>10</v>
      </c>
      <c r="C5350">
        <f t="shared" si="167"/>
        <v>7</v>
      </c>
      <c r="D5350" s="2">
        <f>DATE(2023,KB_s[[#This Row],[Monat]],KB_s[[#This Row],[Tag]])</f>
        <v>45117</v>
      </c>
      <c r="E5350" s="3">
        <f>WEEKNUM(KB_s[[#This Row],[kill_datetime]],2)</f>
        <v>29</v>
      </c>
      <c r="F5350" t="s">
        <v>277</v>
      </c>
      <c r="G5350" t="s">
        <v>20</v>
      </c>
      <c r="H5350" t="s">
        <v>41</v>
      </c>
      <c r="I5350" t="s">
        <v>13</v>
      </c>
      <c r="J5350" t="s">
        <v>56</v>
      </c>
      <c r="K5350" t="s">
        <v>17</v>
      </c>
      <c r="L5350" t="s">
        <v>257</v>
      </c>
      <c r="M5350" t="s">
        <v>38</v>
      </c>
      <c r="N5350" s="1">
        <v>5360809.1500000004</v>
      </c>
      <c r="O5350" s="1">
        <v>1841738.17</v>
      </c>
    </row>
    <row r="5351" spans="1:15" x14ac:dyDescent="0.25">
      <c r="A5351" s="2">
        <v>45117.186574074076</v>
      </c>
      <c r="B5351">
        <f t="shared" si="166"/>
        <v>10</v>
      </c>
      <c r="C5351">
        <f t="shared" si="167"/>
        <v>7</v>
      </c>
      <c r="D5351" s="2">
        <f>DATE(2023,KB_s[[#This Row],[Monat]],KB_s[[#This Row],[Tag]])</f>
        <v>45117</v>
      </c>
      <c r="E5351" s="3">
        <f>WEEKNUM(KB_s[[#This Row],[kill_datetime]],2)</f>
        <v>29</v>
      </c>
      <c r="F5351" t="s">
        <v>563</v>
      </c>
      <c r="G5351" t="s">
        <v>20</v>
      </c>
      <c r="H5351" t="s">
        <v>76</v>
      </c>
      <c r="I5351" t="s">
        <v>13</v>
      </c>
      <c r="J5351" t="s">
        <v>46</v>
      </c>
      <c r="K5351" t="s">
        <v>17</v>
      </c>
      <c r="L5351" t="s">
        <v>257</v>
      </c>
      <c r="M5351" t="s">
        <v>38</v>
      </c>
      <c r="N5351" s="1">
        <v>5530470.2599999998</v>
      </c>
      <c r="O5351" s="1">
        <v>360994.27</v>
      </c>
    </row>
    <row r="5352" spans="1:15" x14ac:dyDescent="0.25">
      <c r="A5352" s="2">
        <v>45117.186608796299</v>
      </c>
      <c r="B5352">
        <f t="shared" si="166"/>
        <v>10</v>
      </c>
      <c r="C5352">
        <f t="shared" si="167"/>
        <v>7</v>
      </c>
      <c r="D5352" s="2">
        <f>DATE(2023,KB_s[[#This Row],[Monat]],KB_s[[#This Row],[Tag]])</f>
        <v>45117</v>
      </c>
      <c r="E5352" s="3">
        <f>WEEKNUM(KB_s[[#This Row],[kill_datetime]],2)</f>
        <v>29</v>
      </c>
      <c r="F5352" t="s">
        <v>133</v>
      </c>
      <c r="G5352" t="s">
        <v>15</v>
      </c>
      <c r="H5352" t="s">
        <v>509</v>
      </c>
      <c r="I5352" t="s">
        <v>13</v>
      </c>
      <c r="J5352" t="s">
        <v>31</v>
      </c>
      <c r="K5352" t="s">
        <v>32</v>
      </c>
      <c r="L5352" t="s">
        <v>257</v>
      </c>
      <c r="M5352" t="s">
        <v>38</v>
      </c>
      <c r="N5352" s="1">
        <v>75602527.069999993</v>
      </c>
      <c r="O5352" s="1">
        <v>58707022.079999998</v>
      </c>
    </row>
    <row r="5353" spans="1:15" x14ac:dyDescent="0.25">
      <c r="A5353" s="2">
        <v>45117.186608796299</v>
      </c>
      <c r="B5353">
        <f t="shared" si="166"/>
        <v>10</v>
      </c>
      <c r="C5353">
        <f t="shared" si="167"/>
        <v>7</v>
      </c>
      <c r="D5353" s="2">
        <f>DATE(2023,KB_s[[#This Row],[Monat]],KB_s[[#This Row],[Tag]])</f>
        <v>45117</v>
      </c>
      <c r="E5353" s="3">
        <f>WEEKNUM(KB_s[[#This Row],[kill_datetime]],2)</f>
        <v>29</v>
      </c>
      <c r="F5353" t="s">
        <v>47</v>
      </c>
      <c r="G5353" t="s">
        <v>20</v>
      </c>
      <c r="H5353" t="s">
        <v>70</v>
      </c>
      <c r="I5353" t="s">
        <v>13</v>
      </c>
      <c r="J5353" t="s">
        <v>85</v>
      </c>
      <c r="K5353" t="s">
        <v>36</v>
      </c>
      <c r="L5353" t="s">
        <v>257</v>
      </c>
      <c r="M5353" t="s">
        <v>38</v>
      </c>
      <c r="N5353" s="1">
        <v>47646303.57</v>
      </c>
      <c r="O5353" s="1">
        <v>30012377.190000001</v>
      </c>
    </row>
    <row r="5354" spans="1:15" x14ac:dyDescent="0.25">
      <c r="A5354" s="2">
        <v>45117.186782407407</v>
      </c>
      <c r="B5354">
        <f t="shared" si="166"/>
        <v>10</v>
      </c>
      <c r="C5354">
        <f t="shared" si="167"/>
        <v>7</v>
      </c>
      <c r="D5354" s="2">
        <f>DATE(2023,KB_s[[#This Row],[Monat]],KB_s[[#This Row],[Tag]])</f>
        <v>45117</v>
      </c>
      <c r="E5354" s="3">
        <f>WEEKNUM(KB_s[[#This Row],[kill_datetime]],2)</f>
        <v>29</v>
      </c>
      <c r="F5354" t="s">
        <v>748</v>
      </c>
      <c r="G5354" t="s">
        <v>20</v>
      </c>
      <c r="H5354" t="s">
        <v>172</v>
      </c>
      <c r="I5354" t="s">
        <v>13</v>
      </c>
      <c r="J5354" t="s">
        <v>42</v>
      </c>
      <c r="K5354" t="s">
        <v>25</v>
      </c>
      <c r="L5354" t="s">
        <v>257</v>
      </c>
      <c r="M5354" t="s">
        <v>38</v>
      </c>
      <c r="N5354" s="1">
        <v>15448503.67</v>
      </c>
      <c r="O5354" s="1">
        <v>1184571.22</v>
      </c>
    </row>
    <row r="5355" spans="1:15" x14ac:dyDescent="0.25">
      <c r="A5355" s="2">
        <v>45117.186840277776</v>
      </c>
      <c r="B5355">
        <f t="shared" si="166"/>
        <v>10</v>
      </c>
      <c r="C5355">
        <f t="shared" si="167"/>
        <v>7</v>
      </c>
      <c r="D5355" s="2">
        <f>DATE(2023,KB_s[[#This Row],[Monat]],KB_s[[#This Row],[Tag]])</f>
        <v>45117</v>
      </c>
      <c r="E5355" s="3">
        <f>WEEKNUM(KB_s[[#This Row],[kill_datetime]],2)</f>
        <v>29</v>
      </c>
      <c r="F5355" t="s">
        <v>198</v>
      </c>
      <c r="G5355" t="s">
        <v>20</v>
      </c>
      <c r="H5355" t="s">
        <v>305</v>
      </c>
      <c r="I5355" t="s">
        <v>13</v>
      </c>
      <c r="J5355" t="s">
        <v>112</v>
      </c>
      <c r="K5355" t="s">
        <v>25</v>
      </c>
      <c r="L5355" t="s">
        <v>257</v>
      </c>
      <c r="M5355" t="s">
        <v>38</v>
      </c>
      <c r="N5355" s="1">
        <v>4064264.83</v>
      </c>
      <c r="O5355" s="1">
        <v>2325807.41</v>
      </c>
    </row>
    <row r="5356" spans="1:15" x14ac:dyDescent="0.25">
      <c r="A5356" s="2">
        <v>45117.186956018515</v>
      </c>
      <c r="B5356">
        <f t="shared" si="166"/>
        <v>10</v>
      </c>
      <c r="C5356">
        <f t="shared" si="167"/>
        <v>7</v>
      </c>
      <c r="D5356" s="2">
        <f>DATE(2023,KB_s[[#This Row],[Monat]],KB_s[[#This Row],[Tag]])</f>
        <v>45117</v>
      </c>
      <c r="E5356" s="3">
        <f>WEEKNUM(KB_s[[#This Row],[kill_datetime]],2)</f>
        <v>29</v>
      </c>
      <c r="F5356" t="s">
        <v>40</v>
      </c>
      <c r="G5356" t="s">
        <v>20</v>
      </c>
      <c r="H5356" t="s">
        <v>172</v>
      </c>
      <c r="I5356" t="s">
        <v>13</v>
      </c>
      <c r="J5356" t="s">
        <v>106</v>
      </c>
      <c r="K5356" t="s">
        <v>32</v>
      </c>
      <c r="L5356" t="s">
        <v>257</v>
      </c>
      <c r="M5356" t="s">
        <v>38</v>
      </c>
      <c r="N5356" s="1">
        <v>47724396.780000001</v>
      </c>
      <c r="O5356" s="1">
        <v>31690435.449999999</v>
      </c>
    </row>
    <row r="5357" spans="1:15" x14ac:dyDescent="0.25">
      <c r="A5357" s="2">
        <v>45117.186956018515</v>
      </c>
      <c r="B5357">
        <f t="shared" si="166"/>
        <v>10</v>
      </c>
      <c r="C5357">
        <f t="shared" si="167"/>
        <v>7</v>
      </c>
      <c r="D5357" s="2">
        <f>DATE(2023,KB_s[[#This Row],[Monat]],KB_s[[#This Row],[Tag]])</f>
        <v>45117</v>
      </c>
      <c r="E5357" s="3">
        <f>WEEKNUM(KB_s[[#This Row],[kill_datetime]],2)</f>
        <v>29</v>
      </c>
      <c r="F5357" t="s">
        <v>40</v>
      </c>
      <c r="G5357" t="s">
        <v>20</v>
      </c>
      <c r="H5357" t="s">
        <v>230</v>
      </c>
      <c r="I5357" t="s">
        <v>13</v>
      </c>
      <c r="J5357" t="s">
        <v>48</v>
      </c>
      <c r="K5357" t="s">
        <v>25</v>
      </c>
      <c r="L5357" t="s">
        <v>257</v>
      </c>
      <c r="M5357" t="s">
        <v>38</v>
      </c>
      <c r="N5357" s="1">
        <v>3501260.9</v>
      </c>
      <c r="O5357" s="1">
        <v>2719070.08</v>
      </c>
    </row>
    <row r="5358" spans="1:15" x14ac:dyDescent="0.25">
      <c r="A5358" s="2">
        <v>45117.186956018515</v>
      </c>
      <c r="B5358">
        <f t="shared" si="166"/>
        <v>10</v>
      </c>
      <c r="C5358">
        <f t="shared" si="167"/>
        <v>7</v>
      </c>
      <c r="D5358" s="2">
        <f>DATE(2023,KB_s[[#This Row],[Monat]],KB_s[[#This Row],[Tag]])</f>
        <v>45117</v>
      </c>
      <c r="E5358" s="3">
        <f>WEEKNUM(KB_s[[#This Row],[kill_datetime]],2)</f>
        <v>29</v>
      </c>
      <c r="F5358" t="s">
        <v>23</v>
      </c>
      <c r="G5358" t="s">
        <v>20</v>
      </c>
      <c r="H5358" t="s">
        <v>21</v>
      </c>
      <c r="I5358" t="s">
        <v>13</v>
      </c>
      <c r="J5358" t="s">
        <v>44</v>
      </c>
      <c r="K5358" t="s">
        <v>17</v>
      </c>
      <c r="L5358" t="s">
        <v>257</v>
      </c>
      <c r="M5358" t="s">
        <v>38</v>
      </c>
      <c r="N5358" s="1">
        <v>2744870.04</v>
      </c>
      <c r="O5358" s="1">
        <v>2531835.42</v>
      </c>
    </row>
    <row r="5359" spans="1:15" x14ac:dyDescent="0.25">
      <c r="A5359" s="2">
        <v>45117.187164351853</v>
      </c>
      <c r="B5359">
        <f t="shared" si="166"/>
        <v>10</v>
      </c>
      <c r="C5359">
        <f t="shared" si="167"/>
        <v>7</v>
      </c>
      <c r="D5359" s="2">
        <f>DATE(2023,KB_s[[#This Row],[Monat]],KB_s[[#This Row],[Tag]])</f>
        <v>45117</v>
      </c>
      <c r="E5359" s="3">
        <f>WEEKNUM(KB_s[[#This Row],[kill_datetime]],2)</f>
        <v>29</v>
      </c>
      <c r="F5359" t="s">
        <v>23</v>
      </c>
      <c r="G5359" t="s">
        <v>20</v>
      </c>
      <c r="H5359" t="s">
        <v>21</v>
      </c>
      <c r="I5359" t="s">
        <v>13</v>
      </c>
      <c r="J5359" t="s">
        <v>80</v>
      </c>
      <c r="K5359" t="s">
        <v>36</v>
      </c>
      <c r="L5359" t="s">
        <v>257</v>
      </c>
      <c r="M5359" t="s">
        <v>38</v>
      </c>
      <c r="N5359" s="1">
        <v>60612223.07</v>
      </c>
      <c r="O5359" s="1">
        <v>48947053.880000003</v>
      </c>
    </row>
    <row r="5360" spans="1:15" x14ac:dyDescent="0.25">
      <c r="A5360" s="2">
        <v>45117.187442129631</v>
      </c>
      <c r="B5360">
        <f t="shared" si="166"/>
        <v>10</v>
      </c>
      <c r="C5360">
        <f t="shared" si="167"/>
        <v>7</v>
      </c>
      <c r="D5360" s="2">
        <f>DATE(2023,KB_s[[#This Row],[Monat]],KB_s[[#This Row],[Tag]])</f>
        <v>45117</v>
      </c>
      <c r="E5360" s="3">
        <f>WEEKNUM(KB_s[[#This Row],[kill_datetime]],2)</f>
        <v>29</v>
      </c>
      <c r="F5360" t="s">
        <v>61</v>
      </c>
      <c r="G5360" t="s">
        <v>60</v>
      </c>
      <c r="H5360" t="s">
        <v>273</v>
      </c>
      <c r="I5360" t="s">
        <v>13</v>
      </c>
      <c r="J5360" t="s">
        <v>79</v>
      </c>
      <c r="K5360" t="s">
        <v>25</v>
      </c>
      <c r="L5360" t="s">
        <v>257</v>
      </c>
      <c r="M5360" t="s">
        <v>38</v>
      </c>
      <c r="N5360" s="1">
        <v>14166631.68</v>
      </c>
      <c r="O5360" s="1">
        <v>6988581.5800000001</v>
      </c>
    </row>
    <row r="5361" spans="1:15" x14ac:dyDescent="0.25">
      <c r="A5361" s="2">
        <v>45117.187465277777</v>
      </c>
      <c r="B5361">
        <f t="shared" si="166"/>
        <v>10</v>
      </c>
      <c r="C5361">
        <f t="shared" si="167"/>
        <v>7</v>
      </c>
      <c r="D5361" s="2">
        <f>DATE(2023,KB_s[[#This Row],[Monat]],KB_s[[#This Row],[Tag]])</f>
        <v>45117</v>
      </c>
      <c r="E5361" s="3">
        <f>WEEKNUM(KB_s[[#This Row],[kill_datetime]],2)</f>
        <v>29</v>
      </c>
      <c r="F5361" t="s">
        <v>23</v>
      </c>
      <c r="G5361" t="s">
        <v>20</v>
      </c>
      <c r="H5361" t="s">
        <v>153</v>
      </c>
      <c r="I5361" t="s">
        <v>27</v>
      </c>
      <c r="J5361" t="s">
        <v>114</v>
      </c>
      <c r="K5361" t="s">
        <v>17</v>
      </c>
      <c r="L5361" t="s">
        <v>257</v>
      </c>
      <c r="M5361" t="s">
        <v>38</v>
      </c>
      <c r="N5361" s="1">
        <v>69735017.060000002</v>
      </c>
      <c r="O5361" s="1">
        <v>60926229.460000001</v>
      </c>
    </row>
    <row r="5362" spans="1:15" x14ac:dyDescent="0.25">
      <c r="A5362" s="2">
        <v>45117.187465277777</v>
      </c>
      <c r="B5362">
        <f t="shared" si="166"/>
        <v>10</v>
      </c>
      <c r="C5362">
        <f t="shared" si="167"/>
        <v>7</v>
      </c>
      <c r="D5362" s="2">
        <f>DATE(2023,KB_s[[#This Row],[Monat]],KB_s[[#This Row],[Tag]])</f>
        <v>45117</v>
      </c>
      <c r="E5362" s="3">
        <f>WEEKNUM(KB_s[[#This Row],[kill_datetime]],2)</f>
        <v>29</v>
      </c>
      <c r="F5362" t="s">
        <v>750</v>
      </c>
      <c r="G5362" t="s">
        <v>20</v>
      </c>
      <c r="H5362" t="s">
        <v>70</v>
      </c>
      <c r="I5362" t="s">
        <v>13</v>
      </c>
      <c r="J5362" t="s">
        <v>98</v>
      </c>
      <c r="K5362" t="s">
        <v>52</v>
      </c>
      <c r="L5362" t="s">
        <v>257</v>
      </c>
      <c r="M5362" t="s">
        <v>38</v>
      </c>
      <c r="N5362" s="1">
        <v>153328068.49000001</v>
      </c>
      <c r="O5362" s="1">
        <v>153328066.38999999</v>
      </c>
    </row>
    <row r="5363" spans="1:15" x14ac:dyDescent="0.25">
      <c r="A5363" s="2">
        <v>45117.187511574077</v>
      </c>
      <c r="B5363">
        <f t="shared" si="166"/>
        <v>10</v>
      </c>
      <c r="C5363">
        <f t="shared" si="167"/>
        <v>7</v>
      </c>
      <c r="D5363" s="2">
        <f>DATE(2023,KB_s[[#This Row],[Monat]],KB_s[[#This Row],[Tag]])</f>
        <v>45117</v>
      </c>
      <c r="E5363" s="3">
        <f>WEEKNUM(KB_s[[#This Row],[kill_datetime]],2)</f>
        <v>29</v>
      </c>
      <c r="F5363" t="s">
        <v>23</v>
      </c>
      <c r="G5363" t="s">
        <v>20</v>
      </c>
      <c r="H5363" t="s">
        <v>70</v>
      </c>
      <c r="I5363" t="s">
        <v>13</v>
      </c>
      <c r="J5363" t="s">
        <v>53</v>
      </c>
      <c r="K5363" t="s">
        <v>25</v>
      </c>
      <c r="L5363" t="s">
        <v>257</v>
      </c>
      <c r="M5363" t="s">
        <v>38</v>
      </c>
      <c r="N5363" s="1">
        <v>2694922.48</v>
      </c>
      <c r="O5363" s="1">
        <v>2694919.68</v>
      </c>
    </row>
    <row r="5364" spans="1:15" x14ac:dyDescent="0.25">
      <c r="A5364" s="2">
        <v>45117.187557870369</v>
      </c>
      <c r="B5364">
        <f t="shared" si="166"/>
        <v>10</v>
      </c>
      <c r="C5364">
        <f t="shared" si="167"/>
        <v>7</v>
      </c>
      <c r="D5364" s="2">
        <f>DATE(2023,KB_s[[#This Row],[Monat]],KB_s[[#This Row],[Tag]])</f>
        <v>45117</v>
      </c>
      <c r="E5364" s="3">
        <f>WEEKNUM(KB_s[[#This Row],[kill_datetime]],2)</f>
        <v>29</v>
      </c>
      <c r="F5364" t="s">
        <v>81</v>
      </c>
      <c r="G5364" t="s">
        <v>20</v>
      </c>
      <c r="H5364" t="s">
        <v>12</v>
      </c>
      <c r="I5364" t="s">
        <v>13</v>
      </c>
      <c r="J5364" t="s">
        <v>54</v>
      </c>
      <c r="K5364" t="s">
        <v>17</v>
      </c>
      <c r="L5364" t="s">
        <v>257</v>
      </c>
      <c r="M5364" t="s">
        <v>38</v>
      </c>
      <c r="N5364" s="1">
        <v>15125656.710000001</v>
      </c>
      <c r="O5364" s="1">
        <v>14183883.49</v>
      </c>
    </row>
    <row r="5365" spans="1:15" x14ac:dyDescent="0.25">
      <c r="A5365" s="2">
        <v>45117.187650462962</v>
      </c>
      <c r="B5365">
        <f t="shared" si="166"/>
        <v>10</v>
      </c>
      <c r="C5365">
        <f t="shared" si="167"/>
        <v>7</v>
      </c>
      <c r="D5365" s="2">
        <f>DATE(2023,KB_s[[#This Row],[Monat]],KB_s[[#This Row],[Tag]])</f>
        <v>45117</v>
      </c>
      <c r="E5365" s="3">
        <f>WEEKNUM(KB_s[[#This Row],[kill_datetime]],2)</f>
        <v>29</v>
      </c>
      <c r="F5365" t="s">
        <v>23</v>
      </c>
      <c r="G5365" t="s">
        <v>20</v>
      </c>
      <c r="H5365" t="s">
        <v>76</v>
      </c>
      <c r="I5365" t="s">
        <v>13</v>
      </c>
      <c r="J5365" t="s">
        <v>112</v>
      </c>
      <c r="K5365" t="s">
        <v>25</v>
      </c>
      <c r="L5365" t="s">
        <v>257</v>
      </c>
      <c r="M5365" t="s">
        <v>38</v>
      </c>
      <c r="N5365" s="1">
        <v>909964.49</v>
      </c>
      <c r="O5365" s="1">
        <v>603556.29</v>
      </c>
    </row>
    <row r="5366" spans="1:15" x14ac:dyDescent="0.25">
      <c r="A5366" s="2">
        <v>45117.187696759262</v>
      </c>
      <c r="B5366">
        <f t="shared" si="166"/>
        <v>10</v>
      </c>
      <c r="C5366">
        <f t="shared" si="167"/>
        <v>7</v>
      </c>
      <c r="D5366" s="2">
        <f>DATE(2023,KB_s[[#This Row],[Monat]],KB_s[[#This Row],[Tag]])</f>
        <v>45117</v>
      </c>
      <c r="E5366" s="3">
        <f>WEEKNUM(KB_s[[#This Row],[kill_datetime]],2)</f>
        <v>29</v>
      </c>
      <c r="F5366" t="s">
        <v>47</v>
      </c>
      <c r="G5366" t="s">
        <v>20</v>
      </c>
      <c r="H5366" t="s">
        <v>455</v>
      </c>
      <c r="I5366" t="s">
        <v>13</v>
      </c>
      <c r="J5366" t="s">
        <v>454</v>
      </c>
      <c r="K5366" t="s">
        <v>52</v>
      </c>
      <c r="L5366" t="s">
        <v>257</v>
      </c>
      <c r="M5366" t="s">
        <v>38</v>
      </c>
      <c r="N5366" s="1">
        <v>196033170.41999999</v>
      </c>
      <c r="O5366" s="1">
        <v>58855159.229999997</v>
      </c>
    </row>
    <row r="5367" spans="1:15" x14ac:dyDescent="0.25">
      <c r="A5367" s="2">
        <v>45117.187824074077</v>
      </c>
      <c r="B5367">
        <f t="shared" si="166"/>
        <v>10</v>
      </c>
      <c r="C5367">
        <f t="shared" si="167"/>
        <v>7</v>
      </c>
      <c r="D5367" s="2">
        <f>DATE(2023,KB_s[[#This Row],[Monat]],KB_s[[#This Row],[Tag]])</f>
        <v>45117</v>
      </c>
      <c r="E5367" s="3">
        <f>WEEKNUM(KB_s[[#This Row],[kill_datetime]],2)</f>
        <v>29</v>
      </c>
      <c r="F5367" t="s">
        <v>198</v>
      </c>
      <c r="G5367" t="s">
        <v>20</v>
      </c>
      <c r="H5367" t="s">
        <v>172</v>
      </c>
      <c r="I5367" t="s">
        <v>13</v>
      </c>
      <c r="J5367" t="s">
        <v>134</v>
      </c>
      <c r="K5367" t="s">
        <v>32</v>
      </c>
      <c r="L5367" t="s">
        <v>257</v>
      </c>
      <c r="M5367" t="s">
        <v>38</v>
      </c>
      <c r="N5367" s="1">
        <v>53119701.079999998</v>
      </c>
      <c r="O5367" s="1">
        <v>40611930.799999997</v>
      </c>
    </row>
    <row r="5368" spans="1:15" x14ac:dyDescent="0.25">
      <c r="A5368" s="2">
        <v>45117.187962962962</v>
      </c>
      <c r="B5368">
        <f t="shared" si="166"/>
        <v>10</v>
      </c>
      <c r="C5368">
        <f t="shared" si="167"/>
        <v>7</v>
      </c>
      <c r="D5368" s="2">
        <f>DATE(2023,KB_s[[#This Row],[Monat]],KB_s[[#This Row],[Tag]])</f>
        <v>45117</v>
      </c>
      <c r="E5368" s="3">
        <f>WEEKNUM(KB_s[[#This Row],[kill_datetime]],2)</f>
        <v>29</v>
      </c>
      <c r="F5368" t="s">
        <v>40</v>
      </c>
      <c r="G5368" t="s">
        <v>20</v>
      </c>
      <c r="H5368" t="s">
        <v>479</v>
      </c>
      <c r="I5368" t="s">
        <v>13</v>
      </c>
      <c r="J5368" t="s">
        <v>56</v>
      </c>
      <c r="K5368" t="s">
        <v>17</v>
      </c>
      <c r="L5368" t="s">
        <v>257</v>
      </c>
      <c r="M5368" t="s">
        <v>38</v>
      </c>
      <c r="N5368" s="1">
        <v>349092.26</v>
      </c>
      <c r="O5368" s="1">
        <v>235329.66</v>
      </c>
    </row>
    <row r="5369" spans="1:15" x14ac:dyDescent="0.25">
      <c r="A5369" s="2">
        <v>45117.187997685185</v>
      </c>
      <c r="B5369">
        <f t="shared" si="166"/>
        <v>10</v>
      </c>
      <c r="C5369">
        <f t="shared" si="167"/>
        <v>7</v>
      </c>
      <c r="D5369" s="2">
        <f>DATE(2023,KB_s[[#This Row],[Monat]],KB_s[[#This Row],[Tag]])</f>
        <v>45117</v>
      </c>
      <c r="E5369" s="3">
        <f>WEEKNUM(KB_s[[#This Row],[kill_datetime]],2)</f>
        <v>29</v>
      </c>
      <c r="F5369" t="s">
        <v>198</v>
      </c>
      <c r="G5369" t="s">
        <v>20</v>
      </c>
      <c r="H5369" t="s">
        <v>172</v>
      </c>
      <c r="I5369" t="s">
        <v>13</v>
      </c>
      <c r="J5369" t="s">
        <v>90</v>
      </c>
      <c r="K5369" t="s">
        <v>36</v>
      </c>
      <c r="L5369" t="s">
        <v>257</v>
      </c>
      <c r="M5369" t="s">
        <v>38</v>
      </c>
      <c r="N5369" s="1">
        <v>51993765.600000001</v>
      </c>
      <c r="O5369" s="1">
        <v>38140603.170000002</v>
      </c>
    </row>
    <row r="5370" spans="1:15" x14ac:dyDescent="0.25">
      <c r="A5370" s="2">
        <v>45117.188020833331</v>
      </c>
      <c r="B5370">
        <f t="shared" si="166"/>
        <v>10</v>
      </c>
      <c r="C5370">
        <f t="shared" si="167"/>
        <v>7</v>
      </c>
      <c r="D5370" s="2">
        <f>DATE(2023,KB_s[[#This Row],[Monat]],KB_s[[#This Row],[Tag]])</f>
        <v>45117</v>
      </c>
      <c r="E5370" s="3">
        <f>WEEKNUM(KB_s[[#This Row],[kill_datetime]],2)</f>
        <v>29</v>
      </c>
      <c r="F5370" t="s">
        <v>563</v>
      </c>
      <c r="G5370" t="s">
        <v>20</v>
      </c>
      <c r="H5370" t="s">
        <v>455</v>
      </c>
      <c r="I5370" t="s">
        <v>13</v>
      </c>
      <c r="J5370" t="s">
        <v>80</v>
      </c>
      <c r="K5370" t="s">
        <v>36</v>
      </c>
      <c r="L5370" t="s">
        <v>257</v>
      </c>
      <c r="M5370" t="s">
        <v>38</v>
      </c>
      <c r="N5370" s="1">
        <v>60905122.689999998</v>
      </c>
      <c r="O5370" s="1">
        <v>42694000.93</v>
      </c>
    </row>
    <row r="5371" spans="1:15" x14ac:dyDescent="0.25">
      <c r="A5371" s="2">
        <v>45117.188217592593</v>
      </c>
      <c r="B5371">
        <f t="shared" si="166"/>
        <v>10</v>
      </c>
      <c r="C5371">
        <f t="shared" si="167"/>
        <v>7</v>
      </c>
      <c r="D5371" s="2">
        <f>DATE(2023,KB_s[[#This Row],[Monat]],KB_s[[#This Row],[Tag]])</f>
        <v>45117</v>
      </c>
      <c r="E5371" s="3">
        <f>WEEKNUM(KB_s[[#This Row],[kill_datetime]],2)</f>
        <v>29</v>
      </c>
      <c r="F5371" t="s">
        <v>47</v>
      </c>
      <c r="G5371" t="s">
        <v>20</v>
      </c>
      <c r="H5371" t="s">
        <v>230</v>
      </c>
      <c r="I5371" t="s">
        <v>13</v>
      </c>
      <c r="J5371" t="s">
        <v>44</v>
      </c>
      <c r="K5371" t="s">
        <v>17</v>
      </c>
      <c r="L5371" t="s">
        <v>257</v>
      </c>
      <c r="M5371" t="s">
        <v>38</v>
      </c>
      <c r="N5371" s="1">
        <v>236426.02</v>
      </c>
      <c r="O5371" s="1">
        <v>114463.62</v>
      </c>
    </row>
    <row r="5372" spans="1:15" x14ac:dyDescent="0.25">
      <c r="A5372" s="2">
        <v>45117.188321759262</v>
      </c>
      <c r="B5372">
        <f t="shared" si="166"/>
        <v>10</v>
      </c>
      <c r="C5372">
        <f t="shared" si="167"/>
        <v>7</v>
      </c>
      <c r="D5372" s="2">
        <f>DATE(2023,KB_s[[#This Row],[Monat]],KB_s[[#This Row],[Tag]])</f>
        <v>45117</v>
      </c>
      <c r="E5372" s="3">
        <f>WEEKNUM(KB_s[[#This Row],[kill_datetime]],2)</f>
        <v>29</v>
      </c>
      <c r="F5372" t="s">
        <v>750</v>
      </c>
      <c r="G5372" t="s">
        <v>20</v>
      </c>
      <c r="H5372" t="s">
        <v>594</v>
      </c>
      <c r="I5372" t="s">
        <v>13</v>
      </c>
      <c r="J5372" t="s">
        <v>53</v>
      </c>
      <c r="K5372" t="s">
        <v>25</v>
      </c>
      <c r="L5372" t="s">
        <v>257</v>
      </c>
      <c r="M5372" t="s">
        <v>38</v>
      </c>
      <c r="N5372" s="1">
        <v>2694922.48</v>
      </c>
      <c r="O5372" s="1">
        <v>2694919.68</v>
      </c>
    </row>
    <row r="5373" spans="1:15" x14ac:dyDescent="0.25">
      <c r="A5373" s="2">
        <v>45117.188391203701</v>
      </c>
      <c r="B5373">
        <f t="shared" si="166"/>
        <v>10</v>
      </c>
      <c r="C5373">
        <f t="shared" si="167"/>
        <v>7</v>
      </c>
      <c r="D5373" s="2">
        <f>DATE(2023,KB_s[[#This Row],[Monat]],KB_s[[#This Row],[Tag]])</f>
        <v>45117</v>
      </c>
      <c r="E5373" s="3">
        <f>WEEKNUM(KB_s[[#This Row],[kill_datetime]],2)</f>
        <v>29</v>
      </c>
      <c r="F5373" t="s">
        <v>330</v>
      </c>
      <c r="G5373" t="s">
        <v>20</v>
      </c>
      <c r="H5373" t="s">
        <v>594</v>
      </c>
      <c r="I5373" t="s">
        <v>13</v>
      </c>
      <c r="J5373" t="s">
        <v>74</v>
      </c>
      <c r="K5373" t="s">
        <v>17</v>
      </c>
      <c r="L5373" t="s">
        <v>257</v>
      </c>
      <c r="M5373" t="s">
        <v>38</v>
      </c>
      <c r="N5373" s="1">
        <v>344478.99</v>
      </c>
      <c r="O5373" s="1">
        <v>230716.39</v>
      </c>
    </row>
    <row r="5374" spans="1:15" x14ac:dyDescent="0.25">
      <c r="A5374" s="2">
        <v>45117.188402777778</v>
      </c>
      <c r="B5374">
        <f t="shared" si="166"/>
        <v>10</v>
      </c>
      <c r="C5374">
        <f t="shared" si="167"/>
        <v>7</v>
      </c>
      <c r="D5374" s="2">
        <f>DATE(2023,KB_s[[#This Row],[Monat]],KB_s[[#This Row],[Tag]])</f>
        <v>45117</v>
      </c>
      <c r="E5374" s="3">
        <f>WEEKNUM(KB_s[[#This Row],[kill_datetime]],2)</f>
        <v>29</v>
      </c>
      <c r="F5374" t="s">
        <v>277</v>
      </c>
      <c r="G5374" t="s">
        <v>20</v>
      </c>
      <c r="H5374" t="s">
        <v>172</v>
      </c>
      <c r="I5374" t="s">
        <v>13</v>
      </c>
      <c r="J5374" t="s">
        <v>80</v>
      </c>
      <c r="K5374" t="s">
        <v>36</v>
      </c>
      <c r="L5374" t="s">
        <v>257</v>
      </c>
      <c r="M5374" t="s">
        <v>38</v>
      </c>
      <c r="N5374" s="1">
        <v>63853192.740000002</v>
      </c>
      <c r="O5374" s="1">
        <v>50916239.420000002</v>
      </c>
    </row>
    <row r="5375" spans="1:15" x14ac:dyDescent="0.25">
      <c r="A5375" s="2">
        <v>45117.188483796293</v>
      </c>
      <c r="B5375">
        <f t="shared" si="166"/>
        <v>10</v>
      </c>
      <c r="C5375">
        <f t="shared" si="167"/>
        <v>7</v>
      </c>
      <c r="D5375" s="2">
        <f>DATE(2023,KB_s[[#This Row],[Monat]],KB_s[[#This Row],[Tag]])</f>
        <v>45117</v>
      </c>
      <c r="E5375" s="3">
        <f>WEEKNUM(KB_s[[#This Row],[kill_datetime]],2)</f>
        <v>29</v>
      </c>
      <c r="F5375" t="s">
        <v>40</v>
      </c>
      <c r="G5375" t="s">
        <v>20</v>
      </c>
      <c r="H5375" t="s">
        <v>70</v>
      </c>
      <c r="I5375" t="s">
        <v>13</v>
      </c>
      <c r="J5375" t="s">
        <v>29</v>
      </c>
      <c r="K5375" t="s">
        <v>17</v>
      </c>
      <c r="L5375" t="s">
        <v>257</v>
      </c>
      <c r="M5375" t="s">
        <v>38</v>
      </c>
      <c r="N5375" s="1">
        <v>2332420.19</v>
      </c>
      <c r="O5375" s="1">
        <v>987645.98</v>
      </c>
    </row>
    <row r="5376" spans="1:15" x14ac:dyDescent="0.25">
      <c r="A5376" s="2">
        <v>45117.188750000001</v>
      </c>
      <c r="B5376">
        <f t="shared" si="166"/>
        <v>10</v>
      </c>
      <c r="C5376">
        <f t="shared" si="167"/>
        <v>7</v>
      </c>
      <c r="D5376" s="2">
        <f>DATE(2023,KB_s[[#This Row],[Monat]],KB_s[[#This Row],[Tag]])</f>
        <v>45117</v>
      </c>
      <c r="E5376" s="3">
        <f>WEEKNUM(KB_s[[#This Row],[kill_datetime]],2)</f>
        <v>29</v>
      </c>
      <c r="F5376" t="s">
        <v>47</v>
      </c>
      <c r="G5376" t="s">
        <v>20</v>
      </c>
      <c r="H5376" t="s">
        <v>230</v>
      </c>
      <c r="I5376" t="s">
        <v>13</v>
      </c>
      <c r="J5376" t="s">
        <v>56</v>
      </c>
      <c r="K5376" t="s">
        <v>17</v>
      </c>
      <c r="L5376" t="s">
        <v>257</v>
      </c>
      <c r="M5376" t="s">
        <v>38</v>
      </c>
      <c r="N5376" s="1">
        <v>349092.26</v>
      </c>
      <c r="O5376" s="1">
        <v>235329.66</v>
      </c>
    </row>
    <row r="5377" spans="1:15" x14ac:dyDescent="0.25">
      <c r="A5377" s="2">
        <v>45117.188842592594</v>
      </c>
      <c r="B5377">
        <f t="shared" si="166"/>
        <v>10</v>
      </c>
      <c r="C5377">
        <f t="shared" si="167"/>
        <v>7</v>
      </c>
      <c r="D5377" s="2">
        <f>DATE(2023,KB_s[[#This Row],[Monat]],KB_s[[#This Row],[Tag]])</f>
        <v>45117</v>
      </c>
      <c r="E5377" s="3">
        <f>WEEKNUM(KB_s[[#This Row],[kill_datetime]],2)</f>
        <v>29</v>
      </c>
      <c r="F5377" t="s">
        <v>23</v>
      </c>
      <c r="G5377" t="s">
        <v>20</v>
      </c>
      <c r="H5377" t="s">
        <v>594</v>
      </c>
      <c r="I5377" t="s">
        <v>13</v>
      </c>
      <c r="J5377" t="s">
        <v>193</v>
      </c>
      <c r="K5377" t="s">
        <v>17</v>
      </c>
      <c r="L5377" t="s">
        <v>257</v>
      </c>
      <c r="M5377" t="s">
        <v>38</v>
      </c>
      <c r="N5377" s="1">
        <v>410943.17</v>
      </c>
      <c r="O5377" s="1">
        <v>297180.57</v>
      </c>
    </row>
    <row r="5378" spans="1:15" x14ac:dyDescent="0.25">
      <c r="A5378" s="2">
        <v>45117.18917824074</v>
      </c>
      <c r="B5378">
        <f t="shared" ref="B5378:B5441" si="168">DAY(A5378)</f>
        <v>10</v>
      </c>
      <c r="C5378">
        <f t="shared" ref="C5378:C5441" si="169">MONTH(A5378)</f>
        <v>7</v>
      </c>
      <c r="D5378" s="2">
        <f>DATE(2023,KB_s[[#This Row],[Monat]],KB_s[[#This Row],[Tag]])</f>
        <v>45117</v>
      </c>
      <c r="E5378" s="3">
        <f>WEEKNUM(KB_s[[#This Row],[kill_datetime]],2)</f>
        <v>29</v>
      </c>
      <c r="F5378" t="s">
        <v>64</v>
      </c>
      <c r="G5378" t="s">
        <v>20</v>
      </c>
      <c r="H5378" t="s">
        <v>594</v>
      </c>
      <c r="I5378" t="s">
        <v>13</v>
      </c>
      <c r="J5378" t="s">
        <v>137</v>
      </c>
      <c r="K5378" t="s">
        <v>17</v>
      </c>
      <c r="L5378" t="s">
        <v>257</v>
      </c>
      <c r="M5378" t="s">
        <v>38</v>
      </c>
      <c r="N5378" s="1">
        <v>274002.02</v>
      </c>
      <c r="O5378" s="1">
        <v>160239.42000000001</v>
      </c>
    </row>
    <row r="5379" spans="1:15" x14ac:dyDescent="0.25">
      <c r="A5379" s="2">
        <v>45117.18917824074</v>
      </c>
      <c r="B5379">
        <f t="shared" si="168"/>
        <v>10</v>
      </c>
      <c r="C5379">
        <f t="shared" si="169"/>
        <v>7</v>
      </c>
      <c r="D5379" s="2">
        <f>DATE(2023,KB_s[[#This Row],[Monat]],KB_s[[#This Row],[Tag]])</f>
        <v>45117</v>
      </c>
      <c r="E5379" s="3">
        <f>WEEKNUM(KB_s[[#This Row],[kill_datetime]],2)</f>
        <v>29</v>
      </c>
      <c r="F5379" t="s">
        <v>330</v>
      </c>
      <c r="G5379" t="s">
        <v>20</v>
      </c>
      <c r="H5379" t="s">
        <v>594</v>
      </c>
      <c r="I5379" t="s">
        <v>13</v>
      </c>
      <c r="J5379" t="s">
        <v>137</v>
      </c>
      <c r="K5379" t="s">
        <v>17</v>
      </c>
      <c r="L5379" t="s">
        <v>257</v>
      </c>
      <c r="M5379" t="s">
        <v>38</v>
      </c>
      <c r="N5379" s="1">
        <v>274002.02</v>
      </c>
      <c r="O5379" s="1">
        <v>160239.42000000001</v>
      </c>
    </row>
    <row r="5380" spans="1:15" x14ac:dyDescent="0.25">
      <c r="A5380" s="2">
        <v>45117.189259259256</v>
      </c>
      <c r="B5380">
        <f t="shared" si="168"/>
        <v>10</v>
      </c>
      <c r="C5380">
        <f t="shared" si="169"/>
        <v>7</v>
      </c>
      <c r="D5380" s="2">
        <f>DATE(2023,KB_s[[#This Row],[Monat]],KB_s[[#This Row],[Tag]])</f>
        <v>45117</v>
      </c>
      <c r="E5380" s="3">
        <f>WEEKNUM(KB_s[[#This Row],[kill_datetime]],2)</f>
        <v>29</v>
      </c>
      <c r="F5380" t="s">
        <v>23</v>
      </c>
      <c r="G5380" t="s">
        <v>20</v>
      </c>
      <c r="H5380" t="s">
        <v>594</v>
      </c>
      <c r="I5380" t="s">
        <v>13</v>
      </c>
      <c r="J5380" t="s">
        <v>267</v>
      </c>
      <c r="K5380" t="s">
        <v>17</v>
      </c>
      <c r="L5380" t="s">
        <v>257</v>
      </c>
      <c r="M5380" t="s">
        <v>38</v>
      </c>
      <c r="N5380" s="1">
        <v>223686.08</v>
      </c>
      <c r="O5380" s="1">
        <v>109923.48</v>
      </c>
    </row>
    <row r="5381" spans="1:15" x14ac:dyDescent="0.25">
      <c r="A5381" s="2">
        <v>45117.189375000002</v>
      </c>
      <c r="B5381">
        <f t="shared" si="168"/>
        <v>10</v>
      </c>
      <c r="C5381">
        <f t="shared" si="169"/>
        <v>7</v>
      </c>
      <c r="D5381" s="2">
        <f>DATE(2023,KB_s[[#This Row],[Monat]],KB_s[[#This Row],[Tag]])</f>
        <v>45117</v>
      </c>
      <c r="E5381" s="3">
        <f>WEEKNUM(KB_s[[#This Row],[kill_datetime]],2)</f>
        <v>29</v>
      </c>
      <c r="F5381" t="s">
        <v>330</v>
      </c>
      <c r="G5381" t="s">
        <v>20</v>
      </c>
      <c r="H5381" t="s">
        <v>594</v>
      </c>
      <c r="I5381" t="s">
        <v>13</v>
      </c>
      <c r="J5381" t="s">
        <v>74</v>
      </c>
      <c r="K5381" t="s">
        <v>17</v>
      </c>
      <c r="L5381" t="s">
        <v>257</v>
      </c>
      <c r="M5381" t="s">
        <v>38</v>
      </c>
      <c r="N5381" s="1">
        <v>344478.99</v>
      </c>
      <c r="O5381" s="1">
        <v>230716.39</v>
      </c>
    </row>
    <row r="5382" spans="1:15" x14ac:dyDescent="0.25">
      <c r="A5382" s="2">
        <v>45117.189502314817</v>
      </c>
      <c r="B5382">
        <f t="shared" si="168"/>
        <v>10</v>
      </c>
      <c r="C5382">
        <f t="shared" si="169"/>
        <v>7</v>
      </c>
      <c r="D5382" s="2">
        <f>DATE(2023,KB_s[[#This Row],[Monat]],KB_s[[#This Row],[Tag]])</f>
        <v>45117</v>
      </c>
      <c r="E5382" s="3">
        <f>WEEKNUM(KB_s[[#This Row],[kill_datetime]],2)</f>
        <v>29</v>
      </c>
      <c r="F5382" t="s">
        <v>23</v>
      </c>
      <c r="G5382" t="s">
        <v>20</v>
      </c>
      <c r="H5382" t="s">
        <v>21</v>
      </c>
      <c r="I5382" t="s">
        <v>13</v>
      </c>
      <c r="J5382" t="s">
        <v>251</v>
      </c>
      <c r="K5382" t="s">
        <v>52</v>
      </c>
      <c r="L5382" t="s">
        <v>257</v>
      </c>
      <c r="M5382" t="s">
        <v>38</v>
      </c>
      <c r="N5382" s="1">
        <v>234649357.81</v>
      </c>
      <c r="O5382" s="1">
        <v>80927621.870000005</v>
      </c>
    </row>
    <row r="5383" spans="1:15" x14ac:dyDescent="0.25">
      <c r="A5383" s="2">
        <v>45117.189560185187</v>
      </c>
      <c r="B5383">
        <f t="shared" si="168"/>
        <v>10</v>
      </c>
      <c r="C5383">
        <f t="shared" si="169"/>
        <v>7</v>
      </c>
      <c r="D5383" s="2">
        <f>DATE(2023,KB_s[[#This Row],[Monat]],KB_s[[#This Row],[Tag]])</f>
        <v>45117</v>
      </c>
      <c r="E5383" s="3">
        <f>WEEKNUM(KB_s[[#This Row],[kill_datetime]],2)</f>
        <v>29</v>
      </c>
      <c r="F5383" t="s">
        <v>23</v>
      </c>
      <c r="G5383" t="s">
        <v>20</v>
      </c>
      <c r="H5383" t="s">
        <v>393</v>
      </c>
      <c r="I5383" t="s">
        <v>13</v>
      </c>
      <c r="J5383" t="s">
        <v>111</v>
      </c>
      <c r="K5383" t="s">
        <v>25</v>
      </c>
      <c r="L5383" t="s">
        <v>257</v>
      </c>
      <c r="M5383" t="s">
        <v>38</v>
      </c>
      <c r="N5383" s="1">
        <v>2118819.52</v>
      </c>
      <c r="O5383" s="1">
        <v>1688509.25</v>
      </c>
    </row>
    <row r="5384" spans="1:15" x14ac:dyDescent="0.25">
      <c r="A5384" s="2">
        <v>45117.189560185187</v>
      </c>
      <c r="B5384">
        <f t="shared" si="168"/>
        <v>10</v>
      </c>
      <c r="C5384">
        <f t="shared" si="169"/>
        <v>7</v>
      </c>
      <c r="D5384" s="2">
        <f>DATE(2023,KB_s[[#This Row],[Monat]],KB_s[[#This Row],[Tag]])</f>
        <v>45117</v>
      </c>
      <c r="E5384" s="3">
        <f>WEEKNUM(KB_s[[#This Row],[kill_datetime]],2)</f>
        <v>29</v>
      </c>
      <c r="F5384" t="s">
        <v>47</v>
      </c>
      <c r="G5384" t="s">
        <v>20</v>
      </c>
      <c r="H5384" t="s">
        <v>70</v>
      </c>
      <c r="I5384" t="s">
        <v>13</v>
      </c>
      <c r="J5384" t="s">
        <v>271</v>
      </c>
      <c r="K5384" t="s">
        <v>32</v>
      </c>
      <c r="L5384" t="s">
        <v>257</v>
      </c>
      <c r="M5384" t="s">
        <v>38</v>
      </c>
      <c r="N5384" s="1">
        <v>38812384.700000003</v>
      </c>
      <c r="O5384" s="1">
        <v>18278674.719999999</v>
      </c>
    </row>
    <row r="5385" spans="1:15" x14ac:dyDescent="0.25">
      <c r="A5385" s="2">
        <v>45117.189560185187</v>
      </c>
      <c r="B5385">
        <f t="shared" si="168"/>
        <v>10</v>
      </c>
      <c r="C5385">
        <f t="shared" si="169"/>
        <v>7</v>
      </c>
      <c r="D5385" s="2">
        <f>DATE(2023,KB_s[[#This Row],[Monat]],KB_s[[#This Row],[Tag]])</f>
        <v>45117</v>
      </c>
      <c r="E5385" s="3">
        <f>WEEKNUM(KB_s[[#This Row],[kill_datetime]],2)</f>
        <v>29</v>
      </c>
      <c r="F5385" t="s">
        <v>40</v>
      </c>
      <c r="G5385" t="s">
        <v>20</v>
      </c>
      <c r="H5385" t="s">
        <v>41</v>
      </c>
      <c r="I5385" t="s">
        <v>13</v>
      </c>
      <c r="J5385" t="s">
        <v>90</v>
      </c>
      <c r="K5385" t="s">
        <v>36</v>
      </c>
      <c r="L5385" t="s">
        <v>257</v>
      </c>
      <c r="M5385" t="s">
        <v>38</v>
      </c>
      <c r="N5385" s="1">
        <v>69132630.769999996</v>
      </c>
      <c r="O5385" s="1">
        <v>50120336.310000002</v>
      </c>
    </row>
    <row r="5386" spans="1:15" x14ac:dyDescent="0.25">
      <c r="A5386" s="2">
        <v>45117.189618055556</v>
      </c>
      <c r="B5386">
        <f t="shared" si="168"/>
        <v>10</v>
      </c>
      <c r="C5386">
        <f t="shared" si="169"/>
        <v>7</v>
      </c>
      <c r="D5386" s="2">
        <f>DATE(2023,KB_s[[#This Row],[Monat]],KB_s[[#This Row],[Tag]])</f>
        <v>45117</v>
      </c>
      <c r="E5386" s="3">
        <f>WEEKNUM(KB_s[[#This Row],[kill_datetime]],2)</f>
        <v>29</v>
      </c>
      <c r="F5386" t="s">
        <v>750</v>
      </c>
      <c r="G5386" t="s">
        <v>20</v>
      </c>
      <c r="H5386" t="s">
        <v>594</v>
      </c>
      <c r="I5386" t="s">
        <v>13</v>
      </c>
      <c r="J5386" t="s">
        <v>193</v>
      </c>
      <c r="K5386" t="s">
        <v>17</v>
      </c>
      <c r="L5386" t="s">
        <v>257</v>
      </c>
      <c r="M5386" t="s">
        <v>38</v>
      </c>
      <c r="N5386" s="1">
        <v>410943.17</v>
      </c>
      <c r="O5386" s="1">
        <v>297180.57</v>
      </c>
    </row>
    <row r="5387" spans="1:15" x14ac:dyDescent="0.25">
      <c r="A5387" s="2">
        <v>45117.189629629633</v>
      </c>
      <c r="B5387">
        <f t="shared" si="168"/>
        <v>10</v>
      </c>
      <c r="C5387">
        <f t="shared" si="169"/>
        <v>7</v>
      </c>
      <c r="D5387" s="2">
        <f>DATE(2023,KB_s[[#This Row],[Monat]],KB_s[[#This Row],[Tag]])</f>
        <v>45117</v>
      </c>
      <c r="E5387" s="3">
        <f>WEEKNUM(KB_s[[#This Row],[kill_datetime]],2)</f>
        <v>29</v>
      </c>
      <c r="F5387" t="s">
        <v>23</v>
      </c>
      <c r="G5387" t="s">
        <v>20</v>
      </c>
      <c r="H5387" t="s">
        <v>21</v>
      </c>
      <c r="I5387" t="s">
        <v>13</v>
      </c>
      <c r="J5387" t="s">
        <v>212</v>
      </c>
      <c r="K5387" t="s">
        <v>17</v>
      </c>
      <c r="L5387" t="s">
        <v>257</v>
      </c>
      <c r="M5387" t="s">
        <v>38</v>
      </c>
      <c r="N5387" s="1">
        <v>4378886.04</v>
      </c>
      <c r="O5387" s="1">
        <v>4188574.94</v>
      </c>
    </row>
    <row r="5388" spans="1:15" x14ac:dyDescent="0.25">
      <c r="A5388" s="2">
        <v>45117.189641203702</v>
      </c>
      <c r="B5388">
        <f t="shared" si="168"/>
        <v>10</v>
      </c>
      <c r="C5388">
        <f t="shared" si="169"/>
        <v>7</v>
      </c>
      <c r="D5388" s="2">
        <f>DATE(2023,KB_s[[#This Row],[Monat]],KB_s[[#This Row],[Tag]])</f>
        <v>45117</v>
      </c>
      <c r="E5388" s="3">
        <f>WEEKNUM(KB_s[[#This Row],[kill_datetime]],2)</f>
        <v>29</v>
      </c>
      <c r="F5388" t="s">
        <v>23</v>
      </c>
      <c r="G5388" t="s">
        <v>20</v>
      </c>
      <c r="H5388" t="s">
        <v>230</v>
      </c>
      <c r="I5388" t="s">
        <v>13</v>
      </c>
      <c r="J5388" t="s">
        <v>112</v>
      </c>
      <c r="K5388" t="s">
        <v>25</v>
      </c>
      <c r="L5388" t="s">
        <v>257</v>
      </c>
      <c r="M5388" t="s">
        <v>38</v>
      </c>
      <c r="N5388" s="1">
        <v>3246193.96</v>
      </c>
      <c r="O5388" s="1">
        <v>2052151.82</v>
      </c>
    </row>
    <row r="5389" spans="1:15" x14ac:dyDescent="0.25">
      <c r="A5389" s="2">
        <v>45117.189664351848</v>
      </c>
      <c r="B5389">
        <f t="shared" si="168"/>
        <v>10</v>
      </c>
      <c r="C5389">
        <f t="shared" si="169"/>
        <v>7</v>
      </c>
      <c r="D5389" s="2">
        <f>DATE(2023,KB_s[[#This Row],[Monat]],KB_s[[#This Row],[Tag]])</f>
        <v>45117</v>
      </c>
      <c r="E5389" s="3">
        <f>WEEKNUM(KB_s[[#This Row],[kill_datetime]],2)</f>
        <v>29</v>
      </c>
      <c r="F5389" t="s">
        <v>64</v>
      </c>
      <c r="G5389" t="s">
        <v>20</v>
      </c>
      <c r="H5389" t="s">
        <v>594</v>
      </c>
      <c r="I5389" t="s">
        <v>13</v>
      </c>
      <c r="J5389" t="s">
        <v>74</v>
      </c>
      <c r="K5389" t="s">
        <v>17</v>
      </c>
      <c r="L5389" t="s">
        <v>257</v>
      </c>
      <c r="M5389" t="s">
        <v>38</v>
      </c>
      <c r="N5389" s="1">
        <v>344478.99</v>
      </c>
      <c r="O5389" s="1">
        <v>230716.39</v>
      </c>
    </row>
    <row r="5390" spans="1:15" x14ac:dyDescent="0.25">
      <c r="A5390" s="2">
        <v>45117.189872685187</v>
      </c>
      <c r="B5390">
        <f t="shared" si="168"/>
        <v>10</v>
      </c>
      <c r="C5390">
        <f t="shared" si="169"/>
        <v>7</v>
      </c>
      <c r="D5390" s="2">
        <f>DATE(2023,KB_s[[#This Row],[Monat]],KB_s[[#This Row],[Tag]])</f>
        <v>45117</v>
      </c>
      <c r="E5390" s="3">
        <f>WEEKNUM(KB_s[[#This Row],[kill_datetime]],2)</f>
        <v>29</v>
      </c>
      <c r="F5390" t="s">
        <v>457</v>
      </c>
      <c r="G5390" t="s">
        <v>20</v>
      </c>
      <c r="H5390" t="s">
        <v>21</v>
      </c>
      <c r="I5390" t="s">
        <v>13</v>
      </c>
      <c r="J5390" t="s">
        <v>251</v>
      </c>
      <c r="K5390" t="s">
        <v>52</v>
      </c>
      <c r="L5390" t="s">
        <v>257</v>
      </c>
      <c r="M5390" t="s">
        <v>38</v>
      </c>
      <c r="N5390" s="1">
        <v>232111434.97999999</v>
      </c>
      <c r="O5390" s="1">
        <v>65322175.200000003</v>
      </c>
    </row>
    <row r="5391" spans="1:15" x14ac:dyDescent="0.25">
      <c r="A5391" s="2">
        <v>45117.19017361111</v>
      </c>
      <c r="B5391">
        <f t="shared" si="168"/>
        <v>10</v>
      </c>
      <c r="C5391">
        <f t="shared" si="169"/>
        <v>7</v>
      </c>
      <c r="D5391" s="2">
        <f>DATE(2023,KB_s[[#This Row],[Monat]],KB_s[[#This Row],[Tag]])</f>
        <v>45117</v>
      </c>
      <c r="E5391" s="3">
        <f>WEEKNUM(KB_s[[#This Row],[kill_datetime]],2)</f>
        <v>29</v>
      </c>
      <c r="F5391" t="s">
        <v>23</v>
      </c>
      <c r="G5391" t="s">
        <v>20</v>
      </c>
      <c r="H5391" t="s">
        <v>21</v>
      </c>
      <c r="I5391" t="s">
        <v>13</v>
      </c>
      <c r="J5391" t="s">
        <v>137</v>
      </c>
      <c r="K5391" t="s">
        <v>17</v>
      </c>
      <c r="L5391" t="s">
        <v>257</v>
      </c>
      <c r="M5391" t="s">
        <v>38</v>
      </c>
      <c r="N5391" s="1">
        <v>274002.02</v>
      </c>
      <c r="O5391" s="1">
        <v>160239.42000000001</v>
      </c>
    </row>
    <row r="5392" spans="1:15" x14ac:dyDescent="0.25">
      <c r="A5392" s="2">
        <v>45117.190243055556</v>
      </c>
      <c r="B5392">
        <f t="shared" si="168"/>
        <v>10</v>
      </c>
      <c r="C5392">
        <f t="shared" si="169"/>
        <v>7</v>
      </c>
      <c r="D5392" s="2">
        <f>DATE(2023,KB_s[[#This Row],[Monat]],KB_s[[#This Row],[Tag]])</f>
        <v>45117</v>
      </c>
      <c r="E5392" s="3">
        <f>WEEKNUM(KB_s[[#This Row],[kill_datetime]],2)</f>
        <v>29</v>
      </c>
      <c r="F5392" t="s">
        <v>186</v>
      </c>
      <c r="G5392" t="s">
        <v>20</v>
      </c>
      <c r="H5392" t="s">
        <v>21</v>
      </c>
      <c r="I5392" t="s">
        <v>13</v>
      </c>
      <c r="J5392" t="s">
        <v>137</v>
      </c>
      <c r="K5392" t="s">
        <v>17</v>
      </c>
      <c r="L5392" t="s">
        <v>257</v>
      </c>
      <c r="M5392" t="s">
        <v>38</v>
      </c>
      <c r="N5392" s="1">
        <v>548134.17000000004</v>
      </c>
      <c r="O5392" s="1">
        <v>342536.31</v>
      </c>
    </row>
    <row r="5393" spans="1:15" x14ac:dyDescent="0.25">
      <c r="A5393" s="2">
        <v>45117.190532407411</v>
      </c>
      <c r="B5393">
        <f t="shared" si="168"/>
        <v>10</v>
      </c>
      <c r="C5393">
        <f t="shared" si="169"/>
        <v>7</v>
      </c>
      <c r="D5393" s="2">
        <f>DATE(2023,KB_s[[#This Row],[Monat]],KB_s[[#This Row],[Tag]])</f>
        <v>45117</v>
      </c>
      <c r="E5393" s="3">
        <f>WEEKNUM(KB_s[[#This Row],[kill_datetime]],2)</f>
        <v>29</v>
      </c>
      <c r="F5393" t="s">
        <v>23</v>
      </c>
      <c r="G5393" t="s">
        <v>20</v>
      </c>
      <c r="H5393" t="s">
        <v>22</v>
      </c>
      <c r="I5393" t="s">
        <v>13</v>
      </c>
      <c r="J5393" t="s">
        <v>139</v>
      </c>
      <c r="K5393" t="s">
        <v>32</v>
      </c>
      <c r="L5393" t="s">
        <v>257</v>
      </c>
      <c r="M5393" t="s">
        <v>38</v>
      </c>
      <c r="N5393" s="1">
        <v>11096191.550000001</v>
      </c>
      <c r="O5393" s="1">
        <v>4803068.66</v>
      </c>
    </row>
    <row r="5394" spans="1:15" x14ac:dyDescent="0.25">
      <c r="A5394" s="2">
        <v>45117.191087962965</v>
      </c>
      <c r="B5394">
        <f t="shared" si="168"/>
        <v>10</v>
      </c>
      <c r="C5394">
        <f t="shared" si="169"/>
        <v>7</v>
      </c>
      <c r="D5394" s="2">
        <f>DATE(2023,KB_s[[#This Row],[Monat]],KB_s[[#This Row],[Tag]])</f>
        <v>45117</v>
      </c>
      <c r="E5394" s="3">
        <f>WEEKNUM(KB_s[[#This Row],[kill_datetime]],2)</f>
        <v>29</v>
      </c>
      <c r="F5394" t="s">
        <v>198</v>
      </c>
      <c r="G5394" t="s">
        <v>20</v>
      </c>
      <c r="H5394" t="s">
        <v>21</v>
      </c>
      <c r="I5394" t="s">
        <v>13</v>
      </c>
      <c r="J5394" t="s">
        <v>112</v>
      </c>
      <c r="K5394" t="s">
        <v>25</v>
      </c>
      <c r="L5394" t="s">
        <v>257</v>
      </c>
      <c r="M5394" t="s">
        <v>38</v>
      </c>
      <c r="N5394" s="1">
        <v>2435782.73</v>
      </c>
      <c r="O5394" s="1">
        <v>1515336.93</v>
      </c>
    </row>
    <row r="5395" spans="1:15" x14ac:dyDescent="0.25">
      <c r="A5395" s="2">
        <v>45117.191192129627</v>
      </c>
      <c r="B5395">
        <f t="shared" si="168"/>
        <v>10</v>
      </c>
      <c r="C5395">
        <f t="shared" si="169"/>
        <v>7</v>
      </c>
      <c r="D5395" s="2">
        <f>DATE(2023,KB_s[[#This Row],[Monat]],KB_s[[#This Row],[Tag]])</f>
        <v>45117</v>
      </c>
      <c r="E5395" s="3">
        <f>WEEKNUM(KB_s[[#This Row],[kill_datetime]],2)</f>
        <v>29</v>
      </c>
      <c r="F5395" t="s">
        <v>23</v>
      </c>
      <c r="G5395" t="s">
        <v>20</v>
      </c>
      <c r="H5395" t="s">
        <v>21</v>
      </c>
      <c r="I5395" t="s">
        <v>13</v>
      </c>
      <c r="J5395" t="s">
        <v>313</v>
      </c>
      <c r="K5395" t="s">
        <v>32</v>
      </c>
      <c r="L5395" t="s">
        <v>257</v>
      </c>
      <c r="M5395" t="s">
        <v>38</v>
      </c>
      <c r="N5395" s="1">
        <v>10643956.470000001</v>
      </c>
      <c r="O5395" s="1">
        <v>2279179.2799999998</v>
      </c>
    </row>
    <row r="5396" spans="1:15" x14ac:dyDescent="0.25">
      <c r="A5396" s="2">
        <v>45117.191296296296</v>
      </c>
      <c r="B5396">
        <f t="shared" si="168"/>
        <v>10</v>
      </c>
      <c r="C5396">
        <f t="shared" si="169"/>
        <v>7</v>
      </c>
      <c r="D5396" s="2">
        <f>DATE(2023,KB_s[[#This Row],[Monat]],KB_s[[#This Row],[Tag]])</f>
        <v>45117</v>
      </c>
      <c r="E5396" s="3">
        <f>WEEKNUM(KB_s[[#This Row],[kill_datetime]],2)</f>
        <v>29</v>
      </c>
      <c r="F5396" t="s">
        <v>72</v>
      </c>
      <c r="G5396" t="s">
        <v>20</v>
      </c>
      <c r="H5396" t="s">
        <v>76</v>
      </c>
      <c r="I5396" t="s">
        <v>13</v>
      </c>
      <c r="J5396" t="s">
        <v>53</v>
      </c>
      <c r="K5396" t="s">
        <v>25</v>
      </c>
      <c r="L5396" t="s">
        <v>257</v>
      </c>
      <c r="M5396" t="s">
        <v>38</v>
      </c>
      <c r="N5396" s="1">
        <v>10199071.25</v>
      </c>
      <c r="O5396" s="1">
        <v>9691124.2799999993</v>
      </c>
    </row>
    <row r="5397" spans="1:15" x14ac:dyDescent="0.25">
      <c r="A5397" s="2">
        <v>45117.191377314812</v>
      </c>
      <c r="B5397">
        <f t="shared" si="168"/>
        <v>10</v>
      </c>
      <c r="C5397">
        <f t="shared" si="169"/>
        <v>7</v>
      </c>
      <c r="D5397" s="2">
        <f>DATE(2023,KB_s[[#This Row],[Monat]],KB_s[[#This Row],[Tag]])</f>
        <v>45117</v>
      </c>
      <c r="E5397" s="3">
        <f>WEEKNUM(KB_s[[#This Row],[kill_datetime]],2)</f>
        <v>29</v>
      </c>
      <c r="F5397" t="s">
        <v>40</v>
      </c>
      <c r="G5397" t="s">
        <v>20</v>
      </c>
      <c r="H5397" t="s">
        <v>21</v>
      </c>
      <c r="I5397" t="s">
        <v>13</v>
      </c>
      <c r="J5397" t="s">
        <v>80</v>
      </c>
      <c r="K5397" t="s">
        <v>36</v>
      </c>
      <c r="L5397" t="s">
        <v>257</v>
      </c>
      <c r="M5397" t="s">
        <v>38</v>
      </c>
      <c r="N5397" s="1">
        <v>62913681.68</v>
      </c>
      <c r="O5397" s="1">
        <v>46146716.939999998</v>
      </c>
    </row>
    <row r="5398" spans="1:15" x14ac:dyDescent="0.25">
      <c r="A5398" s="2">
        <v>45117.191400462965</v>
      </c>
      <c r="B5398">
        <f t="shared" si="168"/>
        <v>10</v>
      </c>
      <c r="C5398">
        <f t="shared" si="169"/>
        <v>7</v>
      </c>
      <c r="D5398" s="2">
        <f>DATE(2023,KB_s[[#This Row],[Monat]],KB_s[[#This Row],[Tag]])</f>
        <v>45117</v>
      </c>
      <c r="E5398" s="3">
        <f>WEEKNUM(KB_s[[#This Row],[kill_datetime]],2)</f>
        <v>29</v>
      </c>
      <c r="F5398" t="s">
        <v>72</v>
      </c>
      <c r="G5398" t="s">
        <v>20</v>
      </c>
      <c r="H5398" t="s">
        <v>230</v>
      </c>
      <c r="I5398" t="s">
        <v>13</v>
      </c>
      <c r="J5398" t="s">
        <v>80</v>
      </c>
      <c r="K5398" t="s">
        <v>36</v>
      </c>
      <c r="L5398" t="s">
        <v>257</v>
      </c>
      <c r="M5398" t="s">
        <v>38</v>
      </c>
      <c r="N5398" s="1">
        <v>63573689.289999999</v>
      </c>
      <c r="O5398" s="1">
        <v>45796932.460000001</v>
      </c>
    </row>
    <row r="5399" spans="1:15" x14ac:dyDescent="0.25">
      <c r="A5399" s="2">
        <v>45117.191550925927</v>
      </c>
      <c r="B5399">
        <f t="shared" si="168"/>
        <v>10</v>
      </c>
      <c r="C5399">
        <f t="shared" si="169"/>
        <v>7</v>
      </c>
      <c r="D5399" s="2">
        <f>DATE(2023,KB_s[[#This Row],[Monat]],KB_s[[#This Row],[Tag]])</f>
        <v>45117</v>
      </c>
      <c r="E5399" s="3">
        <f>WEEKNUM(KB_s[[#This Row],[kill_datetime]],2)</f>
        <v>29</v>
      </c>
      <c r="F5399" t="s">
        <v>40</v>
      </c>
      <c r="G5399" t="s">
        <v>20</v>
      </c>
      <c r="H5399" t="s">
        <v>21</v>
      </c>
      <c r="I5399" t="s">
        <v>13</v>
      </c>
      <c r="J5399" t="s">
        <v>80</v>
      </c>
      <c r="K5399" t="s">
        <v>36</v>
      </c>
      <c r="L5399" t="s">
        <v>257</v>
      </c>
      <c r="M5399" t="s">
        <v>38</v>
      </c>
      <c r="N5399" s="1">
        <v>60818487.079999998</v>
      </c>
      <c r="O5399" s="1">
        <v>45595836.5</v>
      </c>
    </row>
    <row r="5400" spans="1:15" x14ac:dyDescent="0.25">
      <c r="A5400" s="2">
        <v>45117.191770833335</v>
      </c>
      <c r="B5400">
        <f t="shared" si="168"/>
        <v>10</v>
      </c>
      <c r="C5400">
        <f t="shared" si="169"/>
        <v>7</v>
      </c>
      <c r="D5400" s="2">
        <f>DATE(2023,KB_s[[#This Row],[Monat]],KB_s[[#This Row],[Tag]])</f>
        <v>45117</v>
      </c>
      <c r="E5400" s="3">
        <f>WEEKNUM(KB_s[[#This Row],[kill_datetime]],2)</f>
        <v>29</v>
      </c>
      <c r="F5400" t="s">
        <v>72</v>
      </c>
      <c r="G5400" t="s">
        <v>20</v>
      </c>
      <c r="H5400" t="s">
        <v>245</v>
      </c>
      <c r="I5400" t="s">
        <v>13</v>
      </c>
      <c r="J5400" t="s">
        <v>48</v>
      </c>
      <c r="K5400" t="s">
        <v>25</v>
      </c>
      <c r="L5400" t="s">
        <v>257</v>
      </c>
      <c r="M5400" t="s">
        <v>38</v>
      </c>
      <c r="N5400" s="1">
        <v>13509008.9</v>
      </c>
      <c r="O5400" s="1">
        <v>5020218.28</v>
      </c>
    </row>
    <row r="5401" spans="1:15" x14ac:dyDescent="0.25">
      <c r="A5401" s="2">
        <v>45117.191805555558</v>
      </c>
      <c r="B5401">
        <f t="shared" si="168"/>
        <v>10</v>
      </c>
      <c r="C5401">
        <f t="shared" si="169"/>
        <v>7</v>
      </c>
      <c r="D5401" s="2">
        <f>DATE(2023,KB_s[[#This Row],[Monat]],KB_s[[#This Row],[Tag]])</f>
        <v>45117</v>
      </c>
      <c r="E5401" s="3">
        <f>WEEKNUM(KB_s[[#This Row],[kill_datetime]],2)</f>
        <v>29</v>
      </c>
      <c r="F5401" t="s">
        <v>23</v>
      </c>
      <c r="G5401" t="s">
        <v>20</v>
      </c>
      <c r="H5401" t="s">
        <v>108</v>
      </c>
      <c r="I5401" t="s">
        <v>13</v>
      </c>
      <c r="J5401" t="s">
        <v>29</v>
      </c>
      <c r="K5401" t="s">
        <v>17</v>
      </c>
      <c r="L5401" t="s">
        <v>257</v>
      </c>
      <c r="M5401" t="s">
        <v>38</v>
      </c>
      <c r="N5401" s="1">
        <v>7082632.79</v>
      </c>
      <c r="O5401" s="1">
        <v>4252173.0999999996</v>
      </c>
    </row>
    <row r="5402" spans="1:15" x14ac:dyDescent="0.25">
      <c r="A5402" s="2">
        <v>45117.192013888889</v>
      </c>
      <c r="B5402">
        <f t="shared" si="168"/>
        <v>10</v>
      </c>
      <c r="C5402">
        <f t="shared" si="169"/>
        <v>7</v>
      </c>
      <c r="D5402" s="2">
        <f>DATE(2023,KB_s[[#This Row],[Monat]],KB_s[[#This Row],[Tag]])</f>
        <v>45117</v>
      </c>
      <c r="E5402" s="3">
        <f>WEEKNUM(KB_s[[#This Row],[kill_datetime]],2)</f>
        <v>29</v>
      </c>
      <c r="F5402" t="s">
        <v>72</v>
      </c>
      <c r="G5402" t="s">
        <v>20</v>
      </c>
      <c r="H5402" t="s">
        <v>108</v>
      </c>
      <c r="I5402" t="s">
        <v>13</v>
      </c>
      <c r="J5402" t="s">
        <v>29</v>
      </c>
      <c r="K5402" t="s">
        <v>17</v>
      </c>
      <c r="L5402" t="s">
        <v>257</v>
      </c>
      <c r="M5402" t="s">
        <v>38</v>
      </c>
      <c r="N5402" s="1">
        <v>7076975.8700000001</v>
      </c>
      <c r="O5402" s="1">
        <v>4101978.22</v>
      </c>
    </row>
    <row r="5403" spans="1:15" x14ac:dyDescent="0.25">
      <c r="A5403" s="2">
        <v>45117.192245370374</v>
      </c>
      <c r="B5403">
        <f t="shared" si="168"/>
        <v>10</v>
      </c>
      <c r="C5403">
        <f t="shared" si="169"/>
        <v>7</v>
      </c>
      <c r="D5403" s="2">
        <f>DATE(2023,KB_s[[#This Row],[Monat]],KB_s[[#This Row],[Tag]])</f>
        <v>45117</v>
      </c>
      <c r="E5403" s="3">
        <f>WEEKNUM(KB_s[[#This Row],[kill_datetime]],2)</f>
        <v>29</v>
      </c>
      <c r="F5403" t="s">
        <v>308</v>
      </c>
      <c r="G5403" t="s">
        <v>20</v>
      </c>
      <c r="H5403" t="s">
        <v>21</v>
      </c>
      <c r="I5403" t="s">
        <v>13</v>
      </c>
      <c r="J5403" t="s">
        <v>54</v>
      </c>
      <c r="K5403" t="s">
        <v>17</v>
      </c>
      <c r="L5403" t="s">
        <v>257</v>
      </c>
      <c r="M5403" t="s">
        <v>38</v>
      </c>
      <c r="N5403" s="1">
        <v>2961982.5</v>
      </c>
      <c r="O5403" s="1">
        <v>757434.26</v>
      </c>
    </row>
    <row r="5404" spans="1:15" x14ac:dyDescent="0.25">
      <c r="A5404" s="2">
        <v>45117.192407407405</v>
      </c>
      <c r="B5404">
        <f t="shared" si="168"/>
        <v>10</v>
      </c>
      <c r="C5404">
        <f t="shared" si="169"/>
        <v>7</v>
      </c>
      <c r="D5404" s="2">
        <f>DATE(2023,KB_s[[#This Row],[Monat]],KB_s[[#This Row],[Tag]])</f>
        <v>45117</v>
      </c>
      <c r="E5404" s="3">
        <f>WEEKNUM(KB_s[[#This Row],[kill_datetime]],2)</f>
        <v>29</v>
      </c>
      <c r="F5404" t="s">
        <v>23</v>
      </c>
      <c r="G5404" t="s">
        <v>20</v>
      </c>
      <c r="H5404" t="s">
        <v>12</v>
      </c>
      <c r="I5404" t="s">
        <v>13</v>
      </c>
      <c r="J5404" t="s">
        <v>42</v>
      </c>
      <c r="K5404" t="s">
        <v>25</v>
      </c>
      <c r="L5404" t="s">
        <v>257</v>
      </c>
      <c r="M5404" t="s">
        <v>38</v>
      </c>
      <c r="N5404" s="1">
        <v>15212587.16</v>
      </c>
      <c r="O5404" s="1">
        <v>14517230.27</v>
      </c>
    </row>
    <row r="5405" spans="1:15" x14ac:dyDescent="0.25">
      <c r="A5405" s="2">
        <v>45117.192754629628</v>
      </c>
      <c r="B5405">
        <f t="shared" si="168"/>
        <v>10</v>
      </c>
      <c r="C5405">
        <f t="shared" si="169"/>
        <v>7</v>
      </c>
      <c r="D5405" s="2">
        <f>DATE(2023,KB_s[[#This Row],[Monat]],KB_s[[#This Row],[Tag]])</f>
        <v>45117</v>
      </c>
      <c r="E5405" s="3">
        <f>WEEKNUM(KB_s[[#This Row],[kill_datetime]],2)</f>
        <v>29</v>
      </c>
      <c r="F5405" t="s">
        <v>28</v>
      </c>
      <c r="G5405" t="s">
        <v>20</v>
      </c>
      <c r="H5405" t="s">
        <v>254</v>
      </c>
      <c r="I5405" t="s">
        <v>13</v>
      </c>
      <c r="J5405" t="s">
        <v>44</v>
      </c>
      <c r="K5405" t="s">
        <v>17</v>
      </c>
      <c r="L5405" t="s">
        <v>257</v>
      </c>
      <c r="M5405" t="s">
        <v>38</v>
      </c>
      <c r="N5405" s="1">
        <v>752592.75</v>
      </c>
      <c r="O5405" s="1">
        <v>630630.35</v>
      </c>
    </row>
    <row r="5406" spans="1:15" x14ac:dyDescent="0.25">
      <c r="A5406" s="2">
        <v>45117.192870370367</v>
      </c>
      <c r="B5406">
        <f t="shared" si="168"/>
        <v>10</v>
      </c>
      <c r="C5406">
        <f t="shared" si="169"/>
        <v>7</v>
      </c>
      <c r="D5406" s="2">
        <f>DATE(2023,KB_s[[#This Row],[Monat]],KB_s[[#This Row],[Tag]])</f>
        <v>45117</v>
      </c>
      <c r="E5406" s="3">
        <f>WEEKNUM(KB_s[[#This Row],[kill_datetime]],2)</f>
        <v>29</v>
      </c>
      <c r="F5406" t="s">
        <v>23</v>
      </c>
      <c r="G5406" t="s">
        <v>20</v>
      </c>
      <c r="H5406" t="s">
        <v>76</v>
      </c>
      <c r="I5406" t="s">
        <v>13</v>
      </c>
      <c r="J5406" t="s">
        <v>486</v>
      </c>
      <c r="K5406" t="s">
        <v>52</v>
      </c>
      <c r="L5406" t="s">
        <v>257</v>
      </c>
      <c r="M5406" t="s">
        <v>38</v>
      </c>
      <c r="N5406" s="1">
        <v>1484507389.71</v>
      </c>
      <c r="O5406" s="1">
        <v>1269887627.3399999</v>
      </c>
    </row>
    <row r="5407" spans="1:15" x14ac:dyDescent="0.25">
      <c r="A5407" s="2">
        <v>45117.192962962959</v>
      </c>
      <c r="B5407">
        <f t="shared" si="168"/>
        <v>10</v>
      </c>
      <c r="C5407">
        <f t="shared" si="169"/>
        <v>7</v>
      </c>
      <c r="D5407" s="2">
        <f>DATE(2023,KB_s[[#This Row],[Monat]],KB_s[[#This Row],[Tag]])</f>
        <v>45117</v>
      </c>
      <c r="E5407" s="3">
        <f>WEEKNUM(KB_s[[#This Row],[kill_datetime]],2)</f>
        <v>29</v>
      </c>
      <c r="F5407" t="s">
        <v>28</v>
      </c>
      <c r="G5407" t="s">
        <v>20</v>
      </c>
      <c r="H5407" t="s">
        <v>76</v>
      </c>
      <c r="I5407" t="s">
        <v>13</v>
      </c>
      <c r="J5407" t="s">
        <v>44</v>
      </c>
      <c r="K5407" t="s">
        <v>17</v>
      </c>
      <c r="L5407" t="s">
        <v>257</v>
      </c>
      <c r="M5407" t="s">
        <v>38</v>
      </c>
      <c r="N5407" s="1">
        <v>4205328.12</v>
      </c>
      <c r="O5407" s="1">
        <v>3516885.47</v>
      </c>
    </row>
    <row r="5408" spans="1:15" x14ac:dyDescent="0.25">
      <c r="A5408" s="2">
        <v>45117.193101851852</v>
      </c>
      <c r="B5408">
        <f t="shared" si="168"/>
        <v>10</v>
      </c>
      <c r="C5408">
        <f t="shared" si="169"/>
        <v>7</v>
      </c>
      <c r="D5408" s="2">
        <f>DATE(2023,KB_s[[#This Row],[Monat]],KB_s[[#This Row],[Tag]])</f>
        <v>45117</v>
      </c>
      <c r="E5408" s="3">
        <f>WEEKNUM(KB_s[[#This Row],[kill_datetime]],2)</f>
        <v>29</v>
      </c>
      <c r="F5408" t="s">
        <v>23</v>
      </c>
      <c r="G5408" t="s">
        <v>20</v>
      </c>
      <c r="H5408" t="s">
        <v>22</v>
      </c>
      <c r="I5408" t="s">
        <v>13</v>
      </c>
      <c r="J5408" t="s">
        <v>80</v>
      </c>
      <c r="K5408" t="s">
        <v>36</v>
      </c>
      <c r="L5408" t="s">
        <v>257</v>
      </c>
      <c r="M5408" t="s">
        <v>38</v>
      </c>
      <c r="N5408" s="1">
        <v>61880600.640000001</v>
      </c>
      <c r="O5408" s="1">
        <v>46684295.060000002</v>
      </c>
    </row>
    <row r="5409" spans="1:15" x14ac:dyDescent="0.25">
      <c r="A5409" s="2">
        <v>45117.193136574075</v>
      </c>
      <c r="B5409">
        <f t="shared" si="168"/>
        <v>10</v>
      </c>
      <c r="C5409">
        <f t="shared" si="169"/>
        <v>7</v>
      </c>
      <c r="D5409" s="2">
        <f>DATE(2023,KB_s[[#This Row],[Monat]],KB_s[[#This Row],[Tag]])</f>
        <v>45117</v>
      </c>
      <c r="E5409" s="3">
        <f>WEEKNUM(KB_s[[#This Row],[kill_datetime]],2)</f>
        <v>29</v>
      </c>
      <c r="F5409" t="s">
        <v>72</v>
      </c>
      <c r="G5409" t="s">
        <v>20</v>
      </c>
      <c r="H5409" t="s">
        <v>153</v>
      </c>
      <c r="I5409" t="s">
        <v>27</v>
      </c>
      <c r="J5409" t="s">
        <v>46</v>
      </c>
      <c r="K5409" t="s">
        <v>17</v>
      </c>
      <c r="L5409" t="s">
        <v>257</v>
      </c>
      <c r="M5409" t="s">
        <v>38</v>
      </c>
      <c r="N5409" s="1">
        <v>11491494.68</v>
      </c>
      <c r="O5409" s="1">
        <v>8380735.6200000001</v>
      </c>
    </row>
    <row r="5410" spans="1:15" x14ac:dyDescent="0.25">
      <c r="A5410" s="2">
        <v>45117.193229166667</v>
      </c>
      <c r="B5410">
        <f t="shared" si="168"/>
        <v>10</v>
      </c>
      <c r="C5410">
        <f t="shared" si="169"/>
        <v>7</v>
      </c>
      <c r="D5410" s="2">
        <f>DATE(2023,KB_s[[#This Row],[Monat]],KB_s[[#This Row],[Tag]])</f>
        <v>45117</v>
      </c>
      <c r="E5410" s="3">
        <f>WEEKNUM(KB_s[[#This Row],[kill_datetime]],2)</f>
        <v>29</v>
      </c>
      <c r="F5410" t="s">
        <v>198</v>
      </c>
      <c r="G5410" t="s">
        <v>20</v>
      </c>
      <c r="H5410" t="s">
        <v>22</v>
      </c>
      <c r="I5410" t="s">
        <v>13</v>
      </c>
      <c r="J5410" t="s">
        <v>137</v>
      </c>
      <c r="K5410" t="s">
        <v>17</v>
      </c>
      <c r="L5410" t="s">
        <v>257</v>
      </c>
      <c r="M5410" t="s">
        <v>38</v>
      </c>
      <c r="N5410" s="1">
        <v>3825658.35</v>
      </c>
      <c r="O5410" s="1">
        <v>2390817.5299999998</v>
      </c>
    </row>
    <row r="5411" spans="1:15" x14ac:dyDescent="0.25">
      <c r="A5411" s="2">
        <v>45117.193391203706</v>
      </c>
      <c r="B5411">
        <f t="shared" si="168"/>
        <v>10</v>
      </c>
      <c r="C5411">
        <f t="shared" si="169"/>
        <v>7</v>
      </c>
      <c r="D5411" s="2">
        <f>DATE(2023,KB_s[[#This Row],[Monat]],KB_s[[#This Row],[Tag]])</f>
        <v>45117</v>
      </c>
      <c r="E5411" s="3">
        <f>WEEKNUM(KB_s[[#This Row],[kill_datetime]],2)</f>
        <v>29</v>
      </c>
      <c r="F5411" t="s">
        <v>277</v>
      </c>
      <c r="G5411" t="s">
        <v>20</v>
      </c>
      <c r="H5411" t="s">
        <v>594</v>
      </c>
      <c r="I5411" t="s">
        <v>13</v>
      </c>
      <c r="J5411" t="s">
        <v>90</v>
      </c>
      <c r="K5411" t="s">
        <v>36</v>
      </c>
      <c r="L5411" t="s">
        <v>257</v>
      </c>
      <c r="M5411" t="s">
        <v>38</v>
      </c>
      <c r="N5411" s="1">
        <v>72891198.930000007</v>
      </c>
      <c r="O5411" s="1">
        <v>56144504.32</v>
      </c>
    </row>
    <row r="5412" spans="1:15" x14ac:dyDescent="0.25">
      <c r="A5412" s="2">
        <v>45117.193518518521</v>
      </c>
      <c r="B5412">
        <f t="shared" si="168"/>
        <v>10</v>
      </c>
      <c r="C5412">
        <f t="shared" si="169"/>
        <v>7</v>
      </c>
      <c r="D5412" s="2">
        <f>DATE(2023,KB_s[[#This Row],[Monat]],KB_s[[#This Row],[Tag]])</f>
        <v>45117</v>
      </c>
      <c r="E5412" s="3">
        <f>WEEKNUM(KB_s[[#This Row],[kill_datetime]],2)</f>
        <v>29</v>
      </c>
      <c r="F5412" t="s">
        <v>23</v>
      </c>
      <c r="G5412" t="s">
        <v>20</v>
      </c>
      <c r="H5412" t="s">
        <v>76</v>
      </c>
      <c r="I5412" t="s">
        <v>13</v>
      </c>
      <c r="J5412" t="s">
        <v>51</v>
      </c>
      <c r="K5412" t="s">
        <v>52</v>
      </c>
      <c r="L5412" t="s">
        <v>257</v>
      </c>
      <c r="M5412" t="s">
        <v>38</v>
      </c>
      <c r="N5412" s="1">
        <v>233894196.50999999</v>
      </c>
      <c r="O5412" s="1">
        <v>56980305.649999999</v>
      </c>
    </row>
    <row r="5413" spans="1:15" x14ac:dyDescent="0.25">
      <c r="A5413" s="2">
        <v>45117.193599537037</v>
      </c>
      <c r="B5413">
        <f t="shared" si="168"/>
        <v>10</v>
      </c>
      <c r="C5413">
        <f t="shared" si="169"/>
        <v>7</v>
      </c>
      <c r="D5413" s="2">
        <f>DATE(2023,KB_s[[#This Row],[Monat]],KB_s[[#This Row],[Tag]])</f>
        <v>45117</v>
      </c>
      <c r="E5413" s="3">
        <f>WEEKNUM(KB_s[[#This Row],[kill_datetime]],2)</f>
        <v>29</v>
      </c>
      <c r="F5413" t="s">
        <v>47</v>
      </c>
      <c r="G5413" t="s">
        <v>20</v>
      </c>
      <c r="H5413" t="s">
        <v>12</v>
      </c>
      <c r="I5413" t="s">
        <v>13</v>
      </c>
      <c r="J5413" t="s">
        <v>53</v>
      </c>
      <c r="K5413" t="s">
        <v>25</v>
      </c>
      <c r="L5413" t="s">
        <v>257</v>
      </c>
      <c r="M5413" t="s">
        <v>38</v>
      </c>
      <c r="N5413" s="1">
        <v>2694922.48</v>
      </c>
      <c r="O5413" s="1">
        <v>2694919.68</v>
      </c>
    </row>
    <row r="5414" spans="1:15" x14ac:dyDescent="0.25">
      <c r="A5414" s="2">
        <v>45117.193784722222</v>
      </c>
      <c r="B5414">
        <f t="shared" si="168"/>
        <v>10</v>
      </c>
      <c r="C5414">
        <f t="shared" si="169"/>
        <v>7</v>
      </c>
      <c r="D5414" s="2">
        <f>DATE(2023,KB_s[[#This Row],[Monat]],KB_s[[#This Row],[Tag]])</f>
        <v>45117</v>
      </c>
      <c r="E5414" s="3">
        <f>WEEKNUM(KB_s[[#This Row],[kill_datetime]],2)</f>
        <v>29</v>
      </c>
      <c r="F5414" t="s">
        <v>270</v>
      </c>
      <c r="G5414" t="s">
        <v>20</v>
      </c>
      <c r="H5414" t="s">
        <v>237</v>
      </c>
      <c r="I5414" t="s">
        <v>13</v>
      </c>
      <c r="J5414" t="s">
        <v>39</v>
      </c>
      <c r="K5414" t="s">
        <v>32</v>
      </c>
      <c r="L5414" t="s">
        <v>257</v>
      </c>
      <c r="M5414" t="s">
        <v>38</v>
      </c>
      <c r="N5414" s="1">
        <v>18937226.739999998</v>
      </c>
      <c r="O5414" s="1">
        <v>8037239.1600000001</v>
      </c>
    </row>
    <row r="5415" spans="1:15" x14ac:dyDescent="0.25">
      <c r="A5415" s="2">
        <v>45117.193842592591</v>
      </c>
      <c r="B5415">
        <f t="shared" si="168"/>
        <v>10</v>
      </c>
      <c r="C5415">
        <f t="shared" si="169"/>
        <v>7</v>
      </c>
      <c r="D5415" s="2">
        <f>DATE(2023,KB_s[[#This Row],[Monat]],KB_s[[#This Row],[Tag]])</f>
        <v>45117</v>
      </c>
      <c r="E5415" s="3">
        <f>WEEKNUM(KB_s[[#This Row],[kill_datetime]],2)</f>
        <v>29</v>
      </c>
      <c r="F5415" t="s">
        <v>28</v>
      </c>
      <c r="G5415" t="s">
        <v>20</v>
      </c>
      <c r="H5415" t="s">
        <v>92</v>
      </c>
      <c r="I5415" t="s">
        <v>13</v>
      </c>
      <c r="J5415" t="s">
        <v>48</v>
      </c>
      <c r="K5415" t="s">
        <v>25</v>
      </c>
      <c r="L5415" t="s">
        <v>257</v>
      </c>
      <c r="M5415" t="s">
        <v>38</v>
      </c>
      <c r="N5415" s="1">
        <v>2421383.36</v>
      </c>
      <c r="O5415" s="1">
        <v>1638023.98</v>
      </c>
    </row>
    <row r="5416" spans="1:15" x14ac:dyDescent="0.25">
      <c r="A5416" s="2">
        <v>45117.194074074076</v>
      </c>
      <c r="B5416">
        <f t="shared" si="168"/>
        <v>10</v>
      </c>
      <c r="C5416">
        <f t="shared" si="169"/>
        <v>7</v>
      </c>
      <c r="D5416" s="2">
        <f>DATE(2023,KB_s[[#This Row],[Monat]],KB_s[[#This Row],[Tag]])</f>
        <v>45117</v>
      </c>
      <c r="E5416" s="3">
        <f>WEEKNUM(KB_s[[#This Row],[kill_datetime]],2)</f>
        <v>29</v>
      </c>
      <c r="F5416" t="s">
        <v>40</v>
      </c>
      <c r="G5416" t="s">
        <v>20</v>
      </c>
      <c r="H5416" t="s">
        <v>229</v>
      </c>
      <c r="I5416" t="s">
        <v>13</v>
      </c>
      <c r="J5416" t="s">
        <v>80</v>
      </c>
      <c r="K5416" t="s">
        <v>36</v>
      </c>
      <c r="L5416" t="s">
        <v>257</v>
      </c>
      <c r="M5416" t="s">
        <v>38</v>
      </c>
      <c r="N5416" s="1">
        <v>56600460.560000002</v>
      </c>
      <c r="O5416" s="1">
        <v>45285630.909999996</v>
      </c>
    </row>
    <row r="5417" spans="1:15" x14ac:dyDescent="0.25">
      <c r="A5417" s="2">
        <v>45117.194108796299</v>
      </c>
      <c r="B5417">
        <f t="shared" si="168"/>
        <v>10</v>
      </c>
      <c r="C5417">
        <f t="shared" si="169"/>
        <v>7</v>
      </c>
      <c r="D5417" s="2">
        <f>DATE(2023,KB_s[[#This Row],[Monat]],KB_s[[#This Row],[Tag]])</f>
        <v>45117</v>
      </c>
      <c r="E5417" s="3">
        <f>WEEKNUM(KB_s[[#This Row],[kill_datetime]],2)</f>
        <v>29</v>
      </c>
      <c r="F5417" t="s">
        <v>72</v>
      </c>
      <c r="G5417" t="s">
        <v>20</v>
      </c>
      <c r="H5417" t="s">
        <v>70</v>
      </c>
      <c r="I5417" t="s">
        <v>13</v>
      </c>
      <c r="J5417" t="s">
        <v>39</v>
      </c>
      <c r="K5417" t="s">
        <v>32</v>
      </c>
      <c r="L5417" t="s">
        <v>257</v>
      </c>
      <c r="M5417" t="s">
        <v>38</v>
      </c>
      <c r="N5417" s="1">
        <v>22550581.34</v>
      </c>
      <c r="O5417" s="1">
        <v>9485863.3000000007</v>
      </c>
    </row>
    <row r="5418" spans="1:15" x14ac:dyDescent="0.25">
      <c r="A5418" s="2">
        <v>45117.194155092591</v>
      </c>
      <c r="B5418">
        <f t="shared" si="168"/>
        <v>10</v>
      </c>
      <c r="C5418">
        <f t="shared" si="169"/>
        <v>7</v>
      </c>
      <c r="D5418" s="2">
        <f>DATE(2023,KB_s[[#This Row],[Monat]],KB_s[[#This Row],[Tag]])</f>
        <v>45117</v>
      </c>
      <c r="E5418" s="3">
        <f>WEEKNUM(KB_s[[#This Row],[kill_datetime]],2)</f>
        <v>29</v>
      </c>
      <c r="F5418" t="s">
        <v>23</v>
      </c>
      <c r="G5418" t="s">
        <v>20</v>
      </c>
      <c r="H5418" t="s">
        <v>245</v>
      </c>
      <c r="I5418" t="s">
        <v>13</v>
      </c>
      <c r="J5418" t="s">
        <v>50</v>
      </c>
      <c r="K5418" t="s">
        <v>17</v>
      </c>
      <c r="L5418" t="s">
        <v>257</v>
      </c>
      <c r="M5418" t="s">
        <v>38</v>
      </c>
      <c r="N5418" s="1">
        <v>914011.27</v>
      </c>
      <c r="O5418" s="1">
        <v>595403.03</v>
      </c>
    </row>
    <row r="5419" spans="1:15" x14ac:dyDescent="0.25">
      <c r="A5419" s="2">
        <v>45117.19427083333</v>
      </c>
      <c r="B5419">
        <f t="shared" si="168"/>
        <v>10</v>
      </c>
      <c r="C5419">
        <f t="shared" si="169"/>
        <v>7</v>
      </c>
      <c r="D5419" s="2">
        <f>DATE(2023,KB_s[[#This Row],[Monat]],KB_s[[#This Row],[Tag]])</f>
        <v>45117</v>
      </c>
      <c r="E5419" s="3">
        <f>WEEKNUM(KB_s[[#This Row],[kill_datetime]],2)</f>
        <v>29</v>
      </c>
      <c r="F5419" t="s">
        <v>72</v>
      </c>
      <c r="G5419" t="s">
        <v>20</v>
      </c>
      <c r="H5419" t="s">
        <v>231</v>
      </c>
      <c r="I5419" t="s">
        <v>13</v>
      </c>
      <c r="J5419" t="s">
        <v>212</v>
      </c>
      <c r="K5419" t="s">
        <v>17</v>
      </c>
      <c r="L5419" t="s">
        <v>257</v>
      </c>
      <c r="M5419" t="s">
        <v>38</v>
      </c>
      <c r="N5419" s="1">
        <v>6097831.21</v>
      </c>
      <c r="O5419" s="1">
        <v>4264808.78</v>
      </c>
    </row>
    <row r="5420" spans="1:15" x14ac:dyDescent="0.25">
      <c r="A5420" s="2">
        <v>45117.194537037038</v>
      </c>
      <c r="B5420">
        <f t="shared" si="168"/>
        <v>10</v>
      </c>
      <c r="C5420">
        <f t="shared" si="169"/>
        <v>7</v>
      </c>
      <c r="D5420" s="2">
        <f>DATE(2023,KB_s[[#This Row],[Monat]],KB_s[[#This Row],[Tag]])</f>
        <v>45117</v>
      </c>
      <c r="E5420" s="3">
        <f>WEEKNUM(KB_s[[#This Row],[kill_datetime]],2)</f>
        <v>29</v>
      </c>
      <c r="F5420" t="s">
        <v>23</v>
      </c>
      <c r="G5420" t="s">
        <v>20</v>
      </c>
      <c r="H5420" t="s">
        <v>12</v>
      </c>
      <c r="I5420" t="s">
        <v>13</v>
      </c>
      <c r="J5420" t="s">
        <v>137</v>
      </c>
      <c r="K5420" t="s">
        <v>17</v>
      </c>
      <c r="L5420" t="s">
        <v>257</v>
      </c>
      <c r="M5420" t="s">
        <v>38</v>
      </c>
      <c r="N5420" s="1">
        <v>3825166.34</v>
      </c>
      <c r="O5420" s="1">
        <v>1881128.58</v>
      </c>
    </row>
    <row r="5421" spans="1:15" x14ac:dyDescent="0.25">
      <c r="A5421" s="2">
        <v>45117.194837962961</v>
      </c>
      <c r="B5421">
        <f t="shared" si="168"/>
        <v>10</v>
      </c>
      <c r="C5421">
        <f t="shared" si="169"/>
        <v>7</v>
      </c>
      <c r="D5421" s="2">
        <f>DATE(2023,KB_s[[#This Row],[Monat]],KB_s[[#This Row],[Tag]])</f>
        <v>45117</v>
      </c>
      <c r="E5421" s="3">
        <f>WEEKNUM(KB_s[[#This Row],[kill_datetime]],2)</f>
        <v>29</v>
      </c>
      <c r="F5421" t="s">
        <v>82</v>
      </c>
      <c r="G5421" t="s">
        <v>20</v>
      </c>
      <c r="H5421" t="s">
        <v>22</v>
      </c>
      <c r="I5421" t="s">
        <v>13</v>
      </c>
      <c r="J5421" t="s">
        <v>54</v>
      </c>
      <c r="K5421" t="s">
        <v>17</v>
      </c>
      <c r="L5421" t="s">
        <v>257</v>
      </c>
      <c r="M5421" t="s">
        <v>38</v>
      </c>
      <c r="N5421" s="1">
        <v>3019563.48</v>
      </c>
      <c r="O5421" s="1">
        <v>868053.61</v>
      </c>
    </row>
    <row r="5422" spans="1:15" x14ac:dyDescent="0.25">
      <c r="A5422" s="2">
        <v>45117.194849537038</v>
      </c>
      <c r="B5422">
        <f t="shared" si="168"/>
        <v>10</v>
      </c>
      <c r="C5422">
        <f t="shared" si="169"/>
        <v>7</v>
      </c>
      <c r="D5422" s="2">
        <f>DATE(2023,KB_s[[#This Row],[Monat]],KB_s[[#This Row],[Tag]])</f>
        <v>45117</v>
      </c>
      <c r="E5422" s="3">
        <f>WEEKNUM(KB_s[[#This Row],[kill_datetime]],2)</f>
        <v>29</v>
      </c>
      <c r="F5422" t="s">
        <v>23</v>
      </c>
      <c r="G5422" t="s">
        <v>20</v>
      </c>
      <c r="H5422" t="s">
        <v>594</v>
      </c>
      <c r="I5422" t="s">
        <v>13</v>
      </c>
      <c r="J5422" t="s">
        <v>34</v>
      </c>
      <c r="K5422" t="s">
        <v>32</v>
      </c>
      <c r="L5422" t="s">
        <v>257</v>
      </c>
      <c r="M5422" t="s">
        <v>38</v>
      </c>
      <c r="N5422" s="1">
        <v>48439859.100000001</v>
      </c>
      <c r="O5422" s="1">
        <v>23925302.5</v>
      </c>
    </row>
    <row r="5423" spans="1:15" x14ac:dyDescent="0.25">
      <c r="A5423" s="2">
        <v>45117.194907407407</v>
      </c>
      <c r="B5423">
        <f t="shared" si="168"/>
        <v>10</v>
      </c>
      <c r="C5423">
        <f t="shared" si="169"/>
        <v>7</v>
      </c>
      <c r="D5423" s="2">
        <f>DATE(2023,KB_s[[#This Row],[Monat]],KB_s[[#This Row],[Tag]])</f>
        <v>45117</v>
      </c>
      <c r="E5423" s="3">
        <f>WEEKNUM(KB_s[[#This Row],[kill_datetime]],2)</f>
        <v>29</v>
      </c>
      <c r="F5423" t="s">
        <v>28</v>
      </c>
      <c r="G5423" t="s">
        <v>20</v>
      </c>
      <c r="H5423" t="s">
        <v>21</v>
      </c>
      <c r="I5423" t="s">
        <v>13</v>
      </c>
      <c r="J5423" t="s">
        <v>95</v>
      </c>
      <c r="K5423" t="s">
        <v>25</v>
      </c>
      <c r="L5423" t="s">
        <v>257</v>
      </c>
      <c r="M5423" t="s">
        <v>38</v>
      </c>
      <c r="N5423" s="1">
        <v>33759794.049999997</v>
      </c>
      <c r="O5423" s="1">
        <v>27741357.600000001</v>
      </c>
    </row>
    <row r="5424" spans="1:15" x14ac:dyDescent="0.25">
      <c r="A5424" s="2">
        <v>45117.195057870369</v>
      </c>
      <c r="B5424">
        <f t="shared" si="168"/>
        <v>10</v>
      </c>
      <c r="C5424">
        <f t="shared" si="169"/>
        <v>7</v>
      </c>
      <c r="D5424" s="2">
        <f>DATE(2023,KB_s[[#This Row],[Monat]],KB_s[[#This Row],[Tag]])</f>
        <v>45117</v>
      </c>
      <c r="E5424" s="3">
        <f>WEEKNUM(KB_s[[#This Row],[kill_datetime]],2)</f>
        <v>29</v>
      </c>
      <c r="F5424" t="s">
        <v>198</v>
      </c>
      <c r="G5424" t="s">
        <v>20</v>
      </c>
      <c r="H5424" t="s">
        <v>22</v>
      </c>
      <c r="I5424" t="s">
        <v>13</v>
      </c>
      <c r="J5424" t="s">
        <v>80</v>
      </c>
      <c r="K5424" t="s">
        <v>36</v>
      </c>
      <c r="L5424" t="s">
        <v>257</v>
      </c>
      <c r="M5424" t="s">
        <v>38</v>
      </c>
      <c r="N5424" s="1">
        <v>70965064.109999999</v>
      </c>
      <c r="O5424" s="1">
        <v>51447145.539999999</v>
      </c>
    </row>
    <row r="5425" spans="1:15" x14ac:dyDescent="0.25">
      <c r="A5425" s="2">
        <v>45117.195567129631</v>
      </c>
      <c r="B5425">
        <f t="shared" si="168"/>
        <v>10</v>
      </c>
      <c r="C5425">
        <f t="shared" si="169"/>
        <v>7</v>
      </c>
      <c r="D5425" s="2">
        <f>DATE(2023,KB_s[[#This Row],[Monat]],KB_s[[#This Row],[Tag]])</f>
        <v>45117</v>
      </c>
      <c r="E5425" s="3">
        <f>WEEKNUM(KB_s[[#This Row],[kill_datetime]],2)</f>
        <v>29</v>
      </c>
      <c r="F5425" t="s">
        <v>28</v>
      </c>
      <c r="G5425" t="s">
        <v>20</v>
      </c>
      <c r="H5425" t="s">
        <v>21</v>
      </c>
      <c r="I5425" t="s">
        <v>13</v>
      </c>
      <c r="J5425" t="s">
        <v>48</v>
      </c>
      <c r="K5425" t="s">
        <v>25</v>
      </c>
      <c r="L5425" t="s">
        <v>257</v>
      </c>
      <c r="M5425" t="s">
        <v>38</v>
      </c>
      <c r="N5425" s="1">
        <v>3665014.12</v>
      </c>
      <c r="O5425" s="1">
        <v>2841515.72</v>
      </c>
    </row>
    <row r="5426" spans="1:15" x14ac:dyDescent="0.25">
      <c r="A5426" s="2">
        <v>45117.195706018516</v>
      </c>
      <c r="B5426">
        <f t="shared" si="168"/>
        <v>10</v>
      </c>
      <c r="C5426">
        <f t="shared" si="169"/>
        <v>7</v>
      </c>
      <c r="D5426" s="2">
        <f>DATE(2023,KB_s[[#This Row],[Monat]],KB_s[[#This Row],[Tag]])</f>
        <v>45117</v>
      </c>
      <c r="E5426" s="3">
        <f>WEEKNUM(KB_s[[#This Row],[kill_datetime]],2)</f>
        <v>29</v>
      </c>
      <c r="F5426" t="s">
        <v>277</v>
      </c>
      <c r="G5426" t="s">
        <v>20</v>
      </c>
      <c r="H5426" t="s">
        <v>70</v>
      </c>
      <c r="I5426" t="s">
        <v>13</v>
      </c>
      <c r="J5426" t="s">
        <v>42</v>
      </c>
      <c r="K5426" t="s">
        <v>25</v>
      </c>
      <c r="L5426" t="s">
        <v>257</v>
      </c>
      <c r="M5426" t="s">
        <v>38</v>
      </c>
      <c r="N5426" s="1">
        <v>31510251.18</v>
      </c>
      <c r="O5426" s="1">
        <v>29286559.73</v>
      </c>
    </row>
    <row r="5427" spans="1:15" x14ac:dyDescent="0.25">
      <c r="A5427" s="2">
        <v>45117.196215277778</v>
      </c>
      <c r="B5427">
        <f t="shared" si="168"/>
        <v>10</v>
      </c>
      <c r="C5427">
        <f t="shared" si="169"/>
        <v>7</v>
      </c>
      <c r="D5427" s="2">
        <f>DATE(2023,KB_s[[#This Row],[Monat]],KB_s[[#This Row],[Tag]])</f>
        <v>45117</v>
      </c>
      <c r="E5427" s="3">
        <f>WEEKNUM(KB_s[[#This Row],[kill_datetime]],2)</f>
        <v>29</v>
      </c>
      <c r="F5427" t="s">
        <v>40</v>
      </c>
      <c r="G5427" t="s">
        <v>20</v>
      </c>
      <c r="H5427" t="s">
        <v>164</v>
      </c>
      <c r="I5427" t="s">
        <v>13</v>
      </c>
      <c r="J5427" t="s">
        <v>90</v>
      </c>
      <c r="K5427" t="s">
        <v>36</v>
      </c>
      <c r="L5427" t="s">
        <v>257</v>
      </c>
      <c r="M5427" t="s">
        <v>38</v>
      </c>
      <c r="N5427" s="1">
        <v>68019877.439999998</v>
      </c>
      <c r="O5427" s="1">
        <v>52220439.079999998</v>
      </c>
    </row>
    <row r="5428" spans="1:15" x14ac:dyDescent="0.25">
      <c r="A5428" s="2">
        <v>45117.196435185186</v>
      </c>
      <c r="B5428">
        <f t="shared" si="168"/>
        <v>10</v>
      </c>
      <c r="C5428">
        <f t="shared" si="169"/>
        <v>7</v>
      </c>
      <c r="D5428" s="2">
        <f>DATE(2023,KB_s[[#This Row],[Monat]],KB_s[[#This Row],[Tag]])</f>
        <v>45117</v>
      </c>
      <c r="E5428" s="3">
        <f>WEEKNUM(KB_s[[#This Row],[kill_datetime]],2)</f>
        <v>29</v>
      </c>
      <c r="F5428" t="s">
        <v>359</v>
      </c>
      <c r="G5428" t="s">
        <v>20</v>
      </c>
      <c r="H5428" t="s">
        <v>164</v>
      </c>
      <c r="I5428" t="s">
        <v>13</v>
      </c>
      <c r="J5428" t="s">
        <v>106</v>
      </c>
      <c r="K5428" t="s">
        <v>32</v>
      </c>
      <c r="L5428" t="s">
        <v>257</v>
      </c>
      <c r="M5428" t="s">
        <v>38</v>
      </c>
      <c r="N5428" s="1">
        <v>18892089.300000001</v>
      </c>
      <c r="O5428" s="1">
        <v>8894769.3100000005</v>
      </c>
    </row>
    <row r="5429" spans="1:15" x14ac:dyDescent="0.25">
      <c r="A5429" s="2">
        <v>45117.196539351855</v>
      </c>
      <c r="B5429">
        <f t="shared" si="168"/>
        <v>10</v>
      </c>
      <c r="C5429">
        <f t="shared" si="169"/>
        <v>7</v>
      </c>
      <c r="D5429" s="2">
        <f>DATE(2023,KB_s[[#This Row],[Monat]],KB_s[[#This Row],[Tag]])</f>
        <v>45117</v>
      </c>
      <c r="E5429" s="3">
        <f>WEEKNUM(KB_s[[#This Row],[kill_datetime]],2)</f>
        <v>29</v>
      </c>
      <c r="F5429" t="s">
        <v>72</v>
      </c>
      <c r="G5429" t="s">
        <v>20</v>
      </c>
      <c r="H5429" t="s">
        <v>108</v>
      </c>
      <c r="I5429" t="s">
        <v>13</v>
      </c>
      <c r="J5429" t="s">
        <v>29</v>
      </c>
      <c r="K5429" t="s">
        <v>17</v>
      </c>
      <c r="L5429" t="s">
        <v>257</v>
      </c>
      <c r="M5429" t="s">
        <v>38</v>
      </c>
      <c r="N5429" s="1">
        <v>7079804.3300000001</v>
      </c>
      <c r="O5429" s="1">
        <v>4171369</v>
      </c>
    </row>
    <row r="5430" spans="1:15" x14ac:dyDescent="0.25">
      <c r="A5430" s="2">
        <v>45117.196574074071</v>
      </c>
      <c r="B5430">
        <f t="shared" si="168"/>
        <v>10</v>
      </c>
      <c r="C5430">
        <f t="shared" si="169"/>
        <v>7</v>
      </c>
      <c r="D5430" s="2">
        <f>DATE(2023,KB_s[[#This Row],[Monat]],KB_s[[#This Row],[Tag]])</f>
        <v>45117</v>
      </c>
      <c r="E5430" s="3">
        <f>WEEKNUM(KB_s[[#This Row],[kill_datetime]],2)</f>
        <v>29</v>
      </c>
      <c r="F5430" t="s">
        <v>369</v>
      </c>
      <c r="G5430" t="s">
        <v>20</v>
      </c>
      <c r="H5430" t="s">
        <v>76</v>
      </c>
      <c r="I5430" t="s">
        <v>13</v>
      </c>
      <c r="J5430" t="s">
        <v>48</v>
      </c>
      <c r="K5430" t="s">
        <v>25</v>
      </c>
      <c r="L5430" t="s">
        <v>257</v>
      </c>
      <c r="M5430" t="s">
        <v>38</v>
      </c>
      <c r="N5430" s="1">
        <v>12941611.199999999</v>
      </c>
      <c r="O5430" s="1">
        <v>11208170.539999999</v>
      </c>
    </row>
    <row r="5431" spans="1:15" x14ac:dyDescent="0.25">
      <c r="A5431" s="2">
        <v>45117.196666666663</v>
      </c>
      <c r="B5431">
        <f t="shared" si="168"/>
        <v>10</v>
      </c>
      <c r="C5431">
        <f t="shared" si="169"/>
        <v>7</v>
      </c>
      <c r="D5431" s="2">
        <f>DATE(2023,KB_s[[#This Row],[Monat]],KB_s[[#This Row],[Tag]])</f>
        <v>45117</v>
      </c>
      <c r="E5431" s="3">
        <f>WEEKNUM(KB_s[[#This Row],[kill_datetime]],2)</f>
        <v>29</v>
      </c>
      <c r="F5431" t="s">
        <v>72</v>
      </c>
      <c r="G5431" t="s">
        <v>20</v>
      </c>
      <c r="H5431" t="s">
        <v>164</v>
      </c>
      <c r="I5431" t="s">
        <v>13</v>
      </c>
      <c r="J5431" t="s">
        <v>56</v>
      </c>
      <c r="K5431" t="s">
        <v>17</v>
      </c>
      <c r="L5431" t="s">
        <v>257</v>
      </c>
      <c r="M5431" t="s">
        <v>38</v>
      </c>
      <c r="N5431" s="1">
        <v>2222629.4</v>
      </c>
      <c r="O5431" s="1">
        <v>1104336.5</v>
      </c>
    </row>
    <row r="5432" spans="1:15" x14ac:dyDescent="0.25">
      <c r="A5432" s="2">
        <v>45117.196921296294</v>
      </c>
      <c r="B5432">
        <f t="shared" si="168"/>
        <v>10</v>
      </c>
      <c r="C5432">
        <f t="shared" si="169"/>
        <v>7</v>
      </c>
      <c r="D5432" s="2">
        <f>DATE(2023,KB_s[[#This Row],[Monat]],KB_s[[#This Row],[Tag]])</f>
        <v>45117</v>
      </c>
      <c r="E5432" s="3">
        <f>WEEKNUM(KB_s[[#This Row],[kill_datetime]],2)</f>
        <v>29</v>
      </c>
      <c r="F5432" t="s">
        <v>133</v>
      </c>
      <c r="G5432" t="s">
        <v>15</v>
      </c>
      <c r="H5432" t="s">
        <v>319</v>
      </c>
      <c r="I5432" t="s">
        <v>13</v>
      </c>
      <c r="J5432" t="s">
        <v>35</v>
      </c>
      <c r="K5432" t="s">
        <v>36</v>
      </c>
      <c r="L5432" t="s">
        <v>257</v>
      </c>
      <c r="M5432" t="s">
        <v>38</v>
      </c>
      <c r="N5432" s="1">
        <v>47345188</v>
      </c>
      <c r="O5432" s="1">
        <v>28399325.949999999</v>
      </c>
    </row>
    <row r="5433" spans="1:15" x14ac:dyDescent="0.25">
      <c r="A5433" s="2">
        <v>45117.196944444448</v>
      </c>
      <c r="B5433">
        <f t="shared" si="168"/>
        <v>10</v>
      </c>
      <c r="C5433">
        <f t="shared" si="169"/>
        <v>7</v>
      </c>
      <c r="D5433" s="2">
        <f>DATE(2023,KB_s[[#This Row],[Monat]],KB_s[[#This Row],[Tag]])</f>
        <v>45117</v>
      </c>
      <c r="E5433" s="3">
        <f>WEEKNUM(KB_s[[#This Row],[kill_datetime]],2)</f>
        <v>29</v>
      </c>
      <c r="F5433" t="s">
        <v>348</v>
      </c>
      <c r="G5433" t="s">
        <v>20</v>
      </c>
      <c r="H5433" t="s">
        <v>21</v>
      </c>
      <c r="I5433" t="s">
        <v>13</v>
      </c>
      <c r="J5433" t="s">
        <v>80</v>
      </c>
      <c r="K5433" t="s">
        <v>36</v>
      </c>
      <c r="L5433" t="s">
        <v>257</v>
      </c>
      <c r="M5433" t="s">
        <v>38</v>
      </c>
      <c r="N5433" s="1">
        <v>65166860.359999999</v>
      </c>
      <c r="O5433" s="1">
        <v>48913889.990000002</v>
      </c>
    </row>
    <row r="5434" spans="1:15" x14ac:dyDescent="0.25">
      <c r="A5434" s="2">
        <v>45117.19699074074</v>
      </c>
      <c r="B5434">
        <f t="shared" si="168"/>
        <v>10</v>
      </c>
      <c r="C5434">
        <f t="shared" si="169"/>
        <v>7</v>
      </c>
      <c r="D5434" s="2">
        <f>DATE(2023,KB_s[[#This Row],[Monat]],KB_s[[#This Row],[Tag]])</f>
        <v>45117</v>
      </c>
      <c r="E5434" s="3">
        <f>WEEKNUM(KB_s[[#This Row],[kill_datetime]],2)</f>
        <v>29</v>
      </c>
      <c r="F5434" t="s">
        <v>277</v>
      </c>
      <c r="G5434" t="s">
        <v>20</v>
      </c>
      <c r="H5434" t="s">
        <v>70</v>
      </c>
      <c r="I5434" t="s">
        <v>13</v>
      </c>
      <c r="J5434" t="s">
        <v>48</v>
      </c>
      <c r="K5434" t="s">
        <v>25</v>
      </c>
      <c r="L5434" t="s">
        <v>257</v>
      </c>
      <c r="M5434" t="s">
        <v>38</v>
      </c>
      <c r="N5434" s="1">
        <v>14737916.58</v>
      </c>
      <c r="O5434" s="1">
        <v>10575804.289999999</v>
      </c>
    </row>
    <row r="5435" spans="1:15" x14ac:dyDescent="0.25">
      <c r="A5435" s="2">
        <v>45117.197106481479</v>
      </c>
      <c r="B5435">
        <f t="shared" si="168"/>
        <v>10</v>
      </c>
      <c r="C5435">
        <f t="shared" si="169"/>
        <v>7</v>
      </c>
      <c r="D5435" s="2">
        <f>DATE(2023,KB_s[[#This Row],[Monat]],KB_s[[#This Row],[Tag]])</f>
        <v>45117</v>
      </c>
      <c r="E5435" s="3">
        <f>WEEKNUM(KB_s[[#This Row],[kill_datetime]],2)</f>
        <v>29</v>
      </c>
      <c r="F5435" t="s">
        <v>23</v>
      </c>
      <c r="G5435" t="s">
        <v>20</v>
      </c>
      <c r="H5435" t="s">
        <v>76</v>
      </c>
      <c r="I5435" t="s">
        <v>13</v>
      </c>
      <c r="J5435" t="s">
        <v>46</v>
      </c>
      <c r="K5435" t="s">
        <v>17</v>
      </c>
      <c r="L5435" t="s">
        <v>257</v>
      </c>
      <c r="M5435" t="s">
        <v>38</v>
      </c>
      <c r="N5435" s="1">
        <v>35883679.619999997</v>
      </c>
      <c r="O5435" s="1">
        <v>33007219.890000001</v>
      </c>
    </row>
    <row r="5436" spans="1:15" x14ac:dyDescent="0.25">
      <c r="A5436" s="2">
        <v>45117.197280092594</v>
      </c>
      <c r="B5436">
        <f t="shared" si="168"/>
        <v>10</v>
      </c>
      <c r="C5436">
        <f t="shared" si="169"/>
        <v>7</v>
      </c>
      <c r="D5436" s="2">
        <f>DATE(2023,KB_s[[#This Row],[Monat]],KB_s[[#This Row],[Tag]])</f>
        <v>45117</v>
      </c>
      <c r="E5436" s="3">
        <f>WEEKNUM(KB_s[[#This Row],[kill_datetime]],2)</f>
        <v>29</v>
      </c>
      <c r="F5436" t="s">
        <v>270</v>
      </c>
      <c r="G5436" t="s">
        <v>20</v>
      </c>
      <c r="H5436" t="s">
        <v>294</v>
      </c>
      <c r="I5436" t="s">
        <v>13</v>
      </c>
      <c r="J5436" t="s">
        <v>134</v>
      </c>
      <c r="K5436" t="s">
        <v>32</v>
      </c>
      <c r="L5436" t="s">
        <v>257</v>
      </c>
      <c r="M5436" t="s">
        <v>38</v>
      </c>
      <c r="N5436" s="1">
        <v>43712318.329999998</v>
      </c>
      <c r="O5436" s="1">
        <v>37316095.57</v>
      </c>
    </row>
    <row r="5437" spans="1:15" x14ac:dyDescent="0.25">
      <c r="A5437" s="2">
        <v>45117.197314814817</v>
      </c>
      <c r="B5437">
        <f t="shared" si="168"/>
        <v>10</v>
      </c>
      <c r="C5437">
        <f t="shared" si="169"/>
        <v>7</v>
      </c>
      <c r="D5437" s="2">
        <f>DATE(2023,KB_s[[#This Row],[Monat]],KB_s[[#This Row],[Tag]])</f>
        <v>45117</v>
      </c>
      <c r="E5437" s="3">
        <f>WEEKNUM(KB_s[[#This Row],[kill_datetime]],2)</f>
        <v>29</v>
      </c>
      <c r="F5437" t="s">
        <v>40</v>
      </c>
      <c r="G5437" t="s">
        <v>20</v>
      </c>
      <c r="H5437" t="s">
        <v>294</v>
      </c>
      <c r="I5437" t="s">
        <v>13</v>
      </c>
      <c r="J5437" t="s">
        <v>191</v>
      </c>
      <c r="K5437" t="s">
        <v>32</v>
      </c>
      <c r="L5437" t="s">
        <v>257</v>
      </c>
      <c r="M5437" t="s">
        <v>38</v>
      </c>
      <c r="N5437" s="1">
        <v>89539681.349999994</v>
      </c>
      <c r="O5437" s="1">
        <v>55352008.259999998</v>
      </c>
    </row>
    <row r="5438" spans="1:15" x14ac:dyDescent="0.25">
      <c r="A5438" s="2">
        <v>45117.197453703702</v>
      </c>
      <c r="B5438">
        <f t="shared" si="168"/>
        <v>10</v>
      </c>
      <c r="C5438">
        <f t="shared" si="169"/>
        <v>7</v>
      </c>
      <c r="D5438" s="2">
        <f>DATE(2023,KB_s[[#This Row],[Monat]],KB_s[[#This Row],[Tag]])</f>
        <v>45117</v>
      </c>
      <c r="E5438" s="3">
        <f>WEEKNUM(KB_s[[#This Row],[kill_datetime]],2)</f>
        <v>29</v>
      </c>
      <c r="F5438" t="s">
        <v>23</v>
      </c>
      <c r="G5438" t="s">
        <v>20</v>
      </c>
      <c r="H5438" t="s">
        <v>736</v>
      </c>
      <c r="I5438" t="s">
        <v>27</v>
      </c>
      <c r="J5438" t="s">
        <v>44</v>
      </c>
      <c r="K5438" t="s">
        <v>17</v>
      </c>
      <c r="L5438" t="s">
        <v>257</v>
      </c>
      <c r="M5438" t="s">
        <v>38</v>
      </c>
      <c r="N5438" s="1">
        <v>236426.02</v>
      </c>
      <c r="O5438" s="1">
        <v>114463.62</v>
      </c>
    </row>
    <row r="5439" spans="1:15" x14ac:dyDescent="0.25">
      <c r="A5439" s="2">
        <v>45117.197476851848</v>
      </c>
      <c r="B5439">
        <f t="shared" si="168"/>
        <v>10</v>
      </c>
      <c r="C5439">
        <f t="shared" si="169"/>
        <v>7</v>
      </c>
      <c r="D5439" s="2">
        <f>DATE(2023,KB_s[[#This Row],[Monat]],KB_s[[#This Row],[Tag]])</f>
        <v>45117</v>
      </c>
      <c r="E5439" s="3">
        <f>WEEKNUM(KB_s[[#This Row],[kill_datetime]],2)</f>
        <v>29</v>
      </c>
      <c r="F5439" t="s">
        <v>273</v>
      </c>
      <c r="G5439" t="s">
        <v>13</v>
      </c>
      <c r="H5439" t="s">
        <v>122</v>
      </c>
      <c r="I5439" t="s">
        <v>60</v>
      </c>
      <c r="J5439" t="s">
        <v>54</v>
      </c>
      <c r="K5439" t="s">
        <v>17</v>
      </c>
      <c r="L5439" t="s">
        <v>257</v>
      </c>
      <c r="M5439" t="s">
        <v>38</v>
      </c>
      <c r="N5439" s="1">
        <v>490212.27</v>
      </c>
      <c r="O5439" s="1">
        <v>275273.08</v>
      </c>
    </row>
    <row r="5440" spans="1:15" x14ac:dyDescent="0.25">
      <c r="A5440" s="2">
        <v>45117.197534722225</v>
      </c>
      <c r="B5440">
        <f t="shared" si="168"/>
        <v>10</v>
      </c>
      <c r="C5440">
        <f t="shared" si="169"/>
        <v>7</v>
      </c>
      <c r="D5440" s="2">
        <f>DATE(2023,KB_s[[#This Row],[Monat]],KB_s[[#This Row],[Tag]])</f>
        <v>45117</v>
      </c>
      <c r="E5440" s="3">
        <f>WEEKNUM(KB_s[[#This Row],[kill_datetime]],2)</f>
        <v>29</v>
      </c>
      <c r="F5440" t="s">
        <v>23</v>
      </c>
      <c r="G5440" t="s">
        <v>20</v>
      </c>
      <c r="H5440" t="s">
        <v>736</v>
      </c>
      <c r="I5440" t="s">
        <v>27</v>
      </c>
      <c r="J5440" t="s">
        <v>44</v>
      </c>
      <c r="K5440" t="s">
        <v>17</v>
      </c>
      <c r="L5440" t="s">
        <v>257</v>
      </c>
      <c r="M5440" t="s">
        <v>38</v>
      </c>
      <c r="N5440" s="1">
        <v>236426.02</v>
      </c>
      <c r="O5440" s="1">
        <v>114463.62</v>
      </c>
    </row>
    <row r="5441" spans="1:15" x14ac:dyDescent="0.25">
      <c r="A5441" s="2">
        <v>45117.197569444441</v>
      </c>
      <c r="B5441">
        <f t="shared" si="168"/>
        <v>10</v>
      </c>
      <c r="C5441">
        <f t="shared" si="169"/>
        <v>7</v>
      </c>
      <c r="D5441" s="2">
        <f>DATE(2023,KB_s[[#This Row],[Monat]],KB_s[[#This Row],[Tag]])</f>
        <v>45117</v>
      </c>
      <c r="E5441" s="3">
        <f>WEEKNUM(KB_s[[#This Row],[kill_datetime]],2)</f>
        <v>29</v>
      </c>
      <c r="F5441" t="s">
        <v>23</v>
      </c>
      <c r="G5441" t="s">
        <v>20</v>
      </c>
      <c r="H5441" t="s">
        <v>736</v>
      </c>
      <c r="I5441" t="s">
        <v>27</v>
      </c>
      <c r="J5441" t="s">
        <v>44</v>
      </c>
      <c r="K5441" t="s">
        <v>17</v>
      </c>
      <c r="L5441" t="s">
        <v>257</v>
      </c>
      <c r="M5441" t="s">
        <v>38</v>
      </c>
      <c r="N5441" s="1">
        <v>236426.02</v>
      </c>
      <c r="O5441" s="1">
        <v>114463.62</v>
      </c>
    </row>
    <row r="5442" spans="1:15" x14ac:dyDescent="0.25">
      <c r="A5442" s="2">
        <v>45117.197696759256</v>
      </c>
      <c r="B5442">
        <f t="shared" ref="B5442:B5505" si="170">DAY(A5442)</f>
        <v>10</v>
      </c>
      <c r="C5442">
        <f t="shared" ref="C5442:C5505" si="171">MONTH(A5442)</f>
        <v>7</v>
      </c>
      <c r="D5442" s="2">
        <f>DATE(2023,KB_s[[#This Row],[Monat]],KB_s[[#This Row],[Tag]])</f>
        <v>45117</v>
      </c>
      <c r="E5442" s="3">
        <f>WEEKNUM(KB_s[[#This Row],[kill_datetime]],2)</f>
        <v>29</v>
      </c>
      <c r="F5442" t="s">
        <v>23</v>
      </c>
      <c r="G5442" t="s">
        <v>20</v>
      </c>
      <c r="H5442" t="s">
        <v>736</v>
      </c>
      <c r="I5442" t="s">
        <v>27</v>
      </c>
      <c r="J5442" t="s">
        <v>44</v>
      </c>
      <c r="K5442" t="s">
        <v>17</v>
      </c>
      <c r="L5442" t="s">
        <v>257</v>
      </c>
      <c r="M5442" t="s">
        <v>38</v>
      </c>
      <c r="N5442" s="1">
        <v>236426.02</v>
      </c>
      <c r="O5442" s="1">
        <v>114463.62</v>
      </c>
    </row>
    <row r="5443" spans="1:15" x14ac:dyDescent="0.25">
      <c r="A5443" s="2">
        <v>45117.197962962964</v>
      </c>
      <c r="B5443">
        <f t="shared" si="170"/>
        <v>10</v>
      </c>
      <c r="C5443">
        <f t="shared" si="171"/>
        <v>7</v>
      </c>
      <c r="D5443" s="2">
        <f>DATE(2023,KB_s[[#This Row],[Monat]],KB_s[[#This Row],[Tag]])</f>
        <v>45117</v>
      </c>
      <c r="E5443" s="3">
        <f>WEEKNUM(KB_s[[#This Row],[kill_datetime]],2)</f>
        <v>29</v>
      </c>
      <c r="F5443" t="s">
        <v>40</v>
      </c>
      <c r="G5443" t="s">
        <v>20</v>
      </c>
      <c r="H5443" t="s">
        <v>246</v>
      </c>
      <c r="I5443" t="s">
        <v>13</v>
      </c>
      <c r="J5443" t="s">
        <v>30</v>
      </c>
      <c r="K5443" t="s">
        <v>17</v>
      </c>
      <c r="L5443" t="s">
        <v>257</v>
      </c>
      <c r="M5443" t="s">
        <v>38</v>
      </c>
      <c r="N5443" s="1">
        <v>4485192.45</v>
      </c>
      <c r="O5443" s="1">
        <v>2691866.68</v>
      </c>
    </row>
    <row r="5444" spans="1:15" x14ac:dyDescent="0.25">
      <c r="A5444" s="2">
        <v>45117.198136574072</v>
      </c>
      <c r="B5444">
        <f t="shared" si="170"/>
        <v>10</v>
      </c>
      <c r="C5444">
        <f t="shared" si="171"/>
        <v>7</v>
      </c>
      <c r="D5444" s="2">
        <f>DATE(2023,KB_s[[#This Row],[Monat]],KB_s[[#This Row],[Tag]])</f>
        <v>45117</v>
      </c>
      <c r="E5444" s="3">
        <f>WEEKNUM(KB_s[[#This Row],[kill_datetime]],2)</f>
        <v>29</v>
      </c>
      <c r="F5444" t="s">
        <v>583</v>
      </c>
      <c r="G5444" t="s">
        <v>20</v>
      </c>
      <c r="H5444" t="s">
        <v>736</v>
      </c>
      <c r="I5444" t="s">
        <v>27</v>
      </c>
      <c r="J5444" t="s">
        <v>44</v>
      </c>
      <c r="K5444" t="s">
        <v>17</v>
      </c>
      <c r="L5444" t="s">
        <v>257</v>
      </c>
      <c r="M5444" t="s">
        <v>38</v>
      </c>
      <c r="N5444" s="1">
        <v>236426.02</v>
      </c>
      <c r="O5444" s="1">
        <v>114463.62</v>
      </c>
    </row>
    <row r="5445" spans="1:15" x14ac:dyDescent="0.25">
      <c r="A5445" s="2">
        <v>45117.198287037034</v>
      </c>
      <c r="B5445">
        <f t="shared" si="170"/>
        <v>10</v>
      </c>
      <c r="C5445">
        <f t="shared" si="171"/>
        <v>7</v>
      </c>
      <c r="D5445" s="2">
        <f>DATE(2023,KB_s[[#This Row],[Monat]],KB_s[[#This Row],[Tag]])</f>
        <v>45117</v>
      </c>
      <c r="E5445" s="3">
        <f>WEEKNUM(KB_s[[#This Row],[kill_datetime]],2)</f>
        <v>29</v>
      </c>
      <c r="F5445" t="s">
        <v>23</v>
      </c>
      <c r="G5445" t="s">
        <v>20</v>
      </c>
      <c r="H5445" t="s">
        <v>736</v>
      </c>
      <c r="I5445" t="s">
        <v>27</v>
      </c>
      <c r="J5445" t="s">
        <v>44</v>
      </c>
      <c r="K5445" t="s">
        <v>17</v>
      </c>
      <c r="L5445" t="s">
        <v>257</v>
      </c>
      <c r="M5445" t="s">
        <v>38</v>
      </c>
      <c r="N5445" s="1">
        <v>236426.02</v>
      </c>
      <c r="O5445" s="1">
        <v>114463.62</v>
      </c>
    </row>
    <row r="5446" spans="1:15" x14ac:dyDescent="0.25">
      <c r="A5446" s="2">
        <v>45117.198298611111</v>
      </c>
      <c r="B5446">
        <f t="shared" si="170"/>
        <v>10</v>
      </c>
      <c r="C5446">
        <f t="shared" si="171"/>
        <v>7</v>
      </c>
      <c r="D5446" s="2">
        <f>DATE(2023,KB_s[[#This Row],[Monat]],KB_s[[#This Row],[Tag]])</f>
        <v>45117</v>
      </c>
      <c r="E5446" s="3">
        <f>WEEKNUM(KB_s[[#This Row],[kill_datetime]],2)</f>
        <v>29</v>
      </c>
      <c r="F5446" t="s">
        <v>583</v>
      </c>
      <c r="G5446" t="s">
        <v>20</v>
      </c>
      <c r="H5446" t="s">
        <v>736</v>
      </c>
      <c r="I5446" t="s">
        <v>27</v>
      </c>
      <c r="J5446" t="s">
        <v>44</v>
      </c>
      <c r="K5446" t="s">
        <v>17</v>
      </c>
      <c r="L5446" t="s">
        <v>257</v>
      </c>
      <c r="M5446" t="s">
        <v>38</v>
      </c>
      <c r="N5446" s="1">
        <v>236426.02</v>
      </c>
      <c r="O5446" s="1">
        <v>114463.62</v>
      </c>
    </row>
    <row r="5447" spans="1:15" x14ac:dyDescent="0.25">
      <c r="A5447" s="2">
        <v>45117.198368055557</v>
      </c>
      <c r="B5447">
        <f t="shared" si="170"/>
        <v>10</v>
      </c>
      <c r="C5447">
        <f t="shared" si="171"/>
        <v>7</v>
      </c>
      <c r="D5447" s="2">
        <f>DATE(2023,KB_s[[#This Row],[Monat]],KB_s[[#This Row],[Tag]])</f>
        <v>45117</v>
      </c>
      <c r="E5447" s="3">
        <f>WEEKNUM(KB_s[[#This Row],[kill_datetime]],2)</f>
        <v>29</v>
      </c>
      <c r="F5447" t="s">
        <v>23</v>
      </c>
      <c r="G5447" t="s">
        <v>20</v>
      </c>
      <c r="H5447" t="s">
        <v>736</v>
      </c>
      <c r="I5447" t="s">
        <v>27</v>
      </c>
      <c r="J5447" t="s">
        <v>44</v>
      </c>
      <c r="K5447" t="s">
        <v>17</v>
      </c>
      <c r="L5447" t="s">
        <v>257</v>
      </c>
      <c r="M5447" t="s">
        <v>38</v>
      </c>
      <c r="N5447" s="1">
        <v>236426.02</v>
      </c>
      <c r="O5447" s="1">
        <v>114463.62</v>
      </c>
    </row>
    <row r="5448" spans="1:15" x14ac:dyDescent="0.25">
      <c r="A5448" s="2">
        <v>45117.198391203703</v>
      </c>
      <c r="B5448">
        <f t="shared" si="170"/>
        <v>10</v>
      </c>
      <c r="C5448">
        <f t="shared" si="171"/>
        <v>7</v>
      </c>
      <c r="D5448" s="2">
        <f>DATE(2023,KB_s[[#This Row],[Monat]],KB_s[[#This Row],[Tag]])</f>
        <v>45117</v>
      </c>
      <c r="E5448" s="3">
        <f>WEEKNUM(KB_s[[#This Row],[kill_datetime]],2)</f>
        <v>29</v>
      </c>
      <c r="F5448" t="s">
        <v>23</v>
      </c>
      <c r="G5448" t="s">
        <v>20</v>
      </c>
      <c r="H5448" t="s">
        <v>736</v>
      </c>
      <c r="I5448" t="s">
        <v>27</v>
      </c>
      <c r="J5448" t="s">
        <v>44</v>
      </c>
      <c r="K5448" t="s">
        <v>17</v>
      </c>
      <c r="L5448" t="s">
        <v>257</v>
      </c>
      <c r="M5448" t="s">
        <v>38</v>
      </c>
      <c r="N5448" s="1">
        <v>236426.02</v>
      </c>
      <c r="O5448" s="1">
        <v>114463.62</v>
      </c>
    </row>
    <row r="5449" spans="1:15" x14ac:dyDescent="0.25">
      <c r="A5449" s="2">
        <v>45117.198425925926</v>
      </c>
      <c r="B5449">
        <f t="shared" si="170"/>
        <v>10</v>
      </c>
      <c r="C5449">
        <f t="shared" si="171"/>
        <v>7</v>
      </c>
      <c r="D5449" s="2">
        <f>DATE(2023,KB_s[[#This Row],[Monat]],KB_s[[#This Row],[Tag]])</f>
        <v>45117</v>
      </c>
      <c r="E5449" s="3">
        <f>WEEKNUM(KB_s[[#This Row],[kill_datetime]],2)</f>
        <v>29</v>
      </c>
      <c r="F5449" t="s">
        <v>23</v>
      </c>
      <c r="G5449" t="s">
        <v>20</v>
      </c>
      <c r="H5449" t="s">
        <v>736</v>
      </c>
      <c r="I5449" t="s">
        <v>27</v>
      </c>
      <c r="J5449" t="s">
        <v>44</v>
      </c>
      <c r="K5449" t="s">
        <v>17</v>
      </c>
      <c r="L5449" t="s">
        <v>257</v>
      </c>
      <c r="M5449" t="s">
        <v>38</v>
      </c>
      <c r="N5449" s="1">
        <v>236426.02</v>
      </c>
      <c r="O5449" s="1">
        <v>114463.62</v>
      </c>
    </row>
    <row r="5450" spans="1:15" x14ac:dyDescent="0.25">
      <c r="A5450" s="2">
        <v>45117.198472222219</v>
      </c>
      <c r="B5450">
        <f t="shared" si="170"/>
        <v>10</v>
      </c>
      <c r="C5450">
        <f t="shared" si="171"/>
        <v>7</v>
      </c>
      <c r="D5450" s="2">
        <f>DATE(2023,KB_s[[#This Row],[Monat]],KB_s[[#This Row],[Tag]])</f>
        <v>45117</v>
      </c>
      <c r="E5450" s="3">
        <f>WEEKNUM(KB_s[[#This Row],[kill_datetime]],2)</f>
        <v>29</v>
      </c>
      <c r="F5450" t="s">
        <v>23</v>
      </c>
      <c r="G5450" t="s">
        <v>20</v>
      </c>
      <c r="H5450" t="s">
        <v>736</v>
      </c>
      <c r="I5450" t="s">
        <v>27</v>
      </c>
      <c r="J5450" t="s">
        <v>44</v>
      </c>
      <c r="K5450" t="s">
        <v>17</v>
      </c>
      <c r="L5450" t="s">
        <v>257</v>
      </c>
      <c r="M5450" t="s">
        <v>38</v>
      </c>
      <c r="N5450" s="1">
        <v>236426.02</v>
      </c>
      <c r="O5450" s="1">
        <v>114463.62</v>
      </c>
    </row>
    <row r="5451" spans="1:15" x14ac:dyDescent="0.25">
      <c r="A5451" s="2">
        <v>45117.198599537034</v>
      </c>
      <c r="B5451">
        <f t="shared" si="170"/>
        <v>10</v>
      </c>
      <c r="C5451">
        <f t="shared" si="171"/>
        <v>7</v>
      </c>
      <c r="D5451" s="2">
        <f>DATE(2023,KB_s[[#This Row],[Monat]],KB_s[[#This Row],[Tag]])</f>
        <v>45117</v>
      </c>
      <c r="E5451" s="3">
        <f>WEEKNUM(KB_s[[#This Row],[kill_datetime]],2)</f>
        <v>29</v>
      </c>
      <c r="F5451" t="s">
        <v>277</v>
      </c>
      <c r="G5451" t="s">
        <v>20</v>
      </c>
      <c r="H5451" t="s">
        <v>41</v>
      </c>
      <c r="I5451" t="s">
        <v>13</v>
      </c>
      <c r="J5451" t="s">
        <v>134</v>
      </c>
      <c r="K5451" t="s">
        <v>32</v>
      </c>
      <c r="L5451" t="s">
        <v>257</v>
      </c>
      <c r="M5451" t="s">
        <v>38</v>
      </c>
      <c r="N5451" s="1">
        <v>45903256.759999998</v>
      </c>
      <c r="O5451" s="1">
        <v>37383198.5</v>
      </c>
    </row>
    <row r="5452" spans="1:15" x14ac:dyDescent="0.25">
      <c r="A5452" s="2">
        <v>45117.198599537034</v>
      </c>
      <c r="B5452">
        <f t="shared" si="170"/>
        <v>10</v>
      </c>
      <c r="C5452">
        <f t="shared" si="171"/>
        <v>7</v>
      </c>
      <c r="D5452" s="2">
        <f>DATE(2023,KB_s[[#This Row],[Monat]],KB_s[[#This Row],[Tag]])</f>
        <v>45117</v>
      </c>
      <c r="E5452" s="3">
        <f>WEEKNUM(KB_s[[#This Row],[kill_datetime]],2)</f>
        <v>29</v>
      </c>
      <c r="F5452" t="s">
        <v>72</v>
      </c>
      <c r="G5452" t="s">
        <v>20</v>
      </c>
      <c r="H5452" t="s">
        <v>207</v>
      </c>
      <c r="I5452" t="s">
        <v>27</v>
      </c>
      <c r="J5452" t="s">
        <v>56</v>
      </c>
      <c r="K5452" t="s">
        <v>17</v>
      </c>
      <c r="L5452" t="s">
        <v>257</v>
      </c>
      <c r="M5452" t="s">
        <v>38</v>
      </c>
      <c r="N5452" s="1">
        <v>349092.26</v>
      </c>
      <c r="O5452" s="1">
        <v>235329.66</v>
      </c>
    </row>
    <row r="5453" spans="1:15" x14ac:dyDescent="0.25">
      <c r="A5453" s="2">
        <v>45117.198738425926</v>
      </c>
      <c r="B5453">
        <f t="shared" si="170"/>
        <v>10</v>
      </c>
      <c r="C5453">
        <f t="shared" si="171"/>
        <v>7</v>
      </c>
      <c r="D5453" s="2">
        <f>DATE(2023,KB_s[[#This Row],[Monat]],KB_s[[#This Row],[Tag]])</f>
        <v>45117</v>
      </c>
      <c r="E5453" s="3">
        <f>WEEKNUM(KB_s[[#This Row],[kill_datetime]],2)</f>
        <v>29</v>
      </c>
      <c r="F5453" t="s">
        <v>583</v>
      </c>
      <c r="G5453" t="s">
        <v>20</v>
      </c>
      <c r="H5453" t="s">
        <v>736</v>
      </c>
      <c r="I5453" t="s">
        <v>27</v>
      </c>
      <c r="J5453" t="s">
        <v>44</v>
      </c>
      <c r="K5453" t="s">
        <v>17</v>
      </c>
      <c r="L5453" t="s">
        <v>257</v>
      </c>
      <c r="M5453" t="s">
        <v>38</v>
      </c>
      <c r="N5453" s="1">
        <v>236426.02</v>
      </c>
      <c r="O5453" s="1">
        <v>114463.62</v>
      </c>
    </row>
    <row r="5454" spans="1:15" x14ac:dyDescent="0.25">
      <c r="A5454" s="2">
        <v>45117.198842592596</v>
      </c>
      <c r="B5454">
        <f t="shared" si="170"/>
        <v>10</v>
      </c>
      <c r="C5454">
        <f t="shared" si="171"/>
        <v>7</v>
      </c>
      <c r="D5454" s="2">
        <f>DATE(2023,KB_s[[#This Row],[Monat]],KB_s[[#This Row],[Tag]])</f>
        <v>45117</v>
      </c>
      <c r="E5454" s="3">
        <f>WEEKNUM(KB_s[[#This Row],[kill_datetime]],2)</f>
        <v>29</v>
      </c>
      <c r="F5454" t="s">
        <v>72</v>
      </c>
      <c r="G5454" t="s">
        <v>20</v>
      </c>
      <c r="H5454" t="s">
        <v>393</v>
      </c>
      <c r="I5454" t="s">
        <v>13</v>
      </c>
      <c r="J5454" t="s">
        <v>31</v>
      </c>
      <c r="K5454" t="s">
        <v>32</v>
      </c>
      <c r="L5454" t="s">
        <v>257</v>
      </c>
      <c r="M5454" t="s">
        <v>38</v>
      </c>
      <c r="N5454" s="1">
        <v>35624099.490000002</v>
      </c>
      <c r="O5454" s="1">
        <v>26916614.690000001</v>
      </c>
    </row>
    <row r="5455" spans="1:15" x14ac:dyDescent="0.25">
      <c r="A5455" s="2">
        <v>45117.198993055557</v>
      </c>
      <c r="B5455">
        <f t="shared" si="170"/>
        <v>10</v>
      </c>
      <c r="C5455">
        <f t="shared" si="171"/>
        <v>7</v>
      </c>
      <c r="D5455" s="2">
        <f>DATE(2023,KB_s[[#This Row],[Monat]],KB_s[[#This Row],[Tag]])</f>
        <v>45117</v>
      </c>
      <c r="E5455" s="3">
        <f>WEEKNUM(KB_s[[#This Row],[kill_datetime]],2)</f>
        <v>29</v>
      </c>
      <c r="F5455" t="s">
        <v>583</v>
      </c>
      <c r="G5455" t="s">
        <v>20</v>
      </c>
      <c r="H5455" t="s">
        <v>736</v>
      </c>
      <c r="I5455" t="s">
        <v>27</v>
      </c>
      <c r="J5455" t="s">
        <v>44</v>
      </c>
      <c r="K5455" t="s">
        <v>17</v>
      </c>
      <c r="L5455" t="s">
        <v>257</v>
      </c>
      <c r="M5455" t="s">
        <v>38</v>
      </c>
      <c r="N5455" s="1">
        <v>236426.02</v>
      </c>
      <c r="O5455" s="1">
        <v>114463.62</v>
      </c>
    </row>
    <row r="5456" spans="1:15" x14ac:dyDescent="0.25">
      <c r="A5456" s="2">
        <v>45117.199120370373</v>
      </c>
      <c r="B5456">
        <f t="shared" si="170"/>
        <v>10</v>
      </c>
      <c r="C5456">
        <f t="shared" si="171"/>
        <v>7</v>
      </c>
      <c r="D5456" s="2">
        <f>DATE(2023,KB_s[[#This Row],[Monat]],KB_s[[#This Row],[Tag]])</f>
        <v>45117</v>
      </c>
      <c r="E5456" s="3">
        <f>WEEKNUM(KB_s[[#This Row],[kill_datetime]],2)</f>
        <v>29</v>
      </c>
      <c r="F5456" t="s">
        <v>23</v>
      </c>
      <c r="G5456" t="s">
        <v>20</v>
      </c>
      <c r="H5456" t="s">
        <v>736</v>
      </c>
      <c r="I5456" t="s">
        <v>27</v>
      </c>
      <c r="J5456" t="s">
        <v>44</v>
      </c>
      <c r="K5456" t="s">
        <v>17</v>
      </c>
      <c r="L5456" t="s">
        <v>257</v>
      </c>
      <c r="M5456" t="s">
        <v>38</v>
      </c>
      <c r="N5456" s="1">
        <v>236426.02</v>
      </c>
      <c r="O5456" s="1">
        <v>114463.62</v>
      </c>
    </row>
    <row r="5457" spans="1:15" x14ac:dyDescent="0.25">
      <c r="A5457" s="2">
        <v>45117.199178240742</v>
      </c>
      <c r="B5457">
        <f t="shared" si="170"/>
        <v>10</v>
      </c>
      <c r="C5457">
        <f t="shared" si="171"/>
        <v>7</v>
      </c>
      <c r="D5457" s="2">
        <f>DATE(2023,KB_s[[#This Row],[Monat]],KB_s[[#This Row],[Tag]])</f>
        <v>45117</v>
      </c>
      <c r="E5457" s="3">
        <f>WEEKNUM(KB_s[[#This Row],[kill_datetime]],2)</f>
        <v>29</v>
      </c>
      <c r="F5457" t="s">
        <v>23</v>
      </c>
      <c r="G5457" t="s">
        <v>20</v>
      </c>
      <c r="H5457" t="s">
        <v>736</v>
      </c>
      <c r="I5457" t="s">
        <v>27</v>
      </c>
      <c r="J5457" t="s">
        <v>44</v>
      </c>
      <c r="K5457" t="s">
        <v>17</v>
      </c>
      <c r="L5457" t="s">
        <v>257</v>
      </c>
      <c r="M5457" t="s">
        <v>38</v>
      </c>
      <c r="N5457" s="1">
        <v>236426.02</v>
      </c>
      <c r="O5457" s="1">
        <v>114463.62</v>
      </c>
    </row>
    <row r="5458" spans="1:15" x14ac:dyDescent="0.25">
      <c r="A5458" s="2">
        <v>45117.199178240742</v>
      </c>
      <c r="B5458">
        <f t="shared" si="170"/>
        <v>10</v>
      </c>
      <c r="C5458">
        <f t="shared" si="171"/>
        <v>7</v>
      </c>
      <c r="D5458" s="2">
        <f>DATE(2023,KB_s[[#This Row],[Monat]],KB_s[[#This Row],[Tag]])</f>
        <v>45117</v>
      </c>
      <c r="E5458" s="3">
        <f>WEEKNUM(KB_s[[#This Row],[kill_datetime]],2)</f>
        <v>29</v>
      </c>
      <c r="F5458" t="s">
        <v>23</v>
      </c>
      <c r="G5458" t="s">
        <v>20</v>
      </c>
      <c r="H5458" t="s">
        <v>736</v>
      </c>
      <c r="I5458" t="s">
        <v>27</v>
      </c>
      <c r="J5458" t="s">
        <v>44</v>
      </c>
      <c r="K5458" t="s">
        <v>17</v>
      </c>
      <c r="L5458" t="s">
        <v>257</v>
      </c>
      <c r="M5458" t="s">
        <v>38</v>
      </c>
      <c r="N5458" s="1">
        <v>236426.02</v>
      </c>
      <c r="O5458" s="1">
        <v>114463.62</v>
      </c>
    </row>
    <row r="5459" spans="1:15" x14ac:dyDescent="0.25">
      <c r="A5459" s="2">
        <v>45117.199201388888</v>
      </c>
      <c r="B5459">
        <f t="shared" si="170"/>
        <v>10</v>
      </c>
      <c r="C5459">
        <f t="shared" si="171"/>
        <v>7</v>
      </c>
      <c r="D5459" s="2">
        <f>DATE(2023,KB_s[[#This Row],[Monat]],KB_s[[#This Row],[Tag]])</f>
        <v>45117</v>
      </c>
      <c r="E5459" s="3">
        <f>WEEKNUM(KB_s[[#This Row],[kill_datetime]],2)</f>
        <v>29</v>
      </c>
      <c r="F5459" t="s">
        <v>23</v>
      </c>
      <c r="G5459" t="s">
        <v>20</v>
      </c>
      <c r="H5459" t="s">
        <v>736</v>
      </c>
      <c r="I5459" t="s">
        <v>27</v>
      </c>
      <c r="J5459" t="s">
        <v>44</v>
      </c>
      <c r="K5459" t="s">
        <v>17</v>
      </c>
      <c r="L5459" t="s">
        <v>257</v>
      </c>
      <c r="M5459" t="s">
        <v>38</v>
      </c>
      <c r="N5459" s="1">
        <v>236426.02</v>
      </c>
      <c r="O5459" s="1">
        <v>114463.62</v>
      </c>
    </row>
    <row r="5460" spans="1:15" x14ac:dyDescent="0.25">
      <c r="A5460" s="2">
        <v>45117.199282407404</v>
      </c>
      <c r="B5460">
        <f t="shared" si="170"/>
        <v>10</v>
      </c>
      <c r="C5460">
        <f t="shared" si="171"/>
        <v>7</v>
      </c>
      <c r="D5460" s="2">
        <f>DATE(2023,KB_s[[#This Row],[Monat]],KB_s[[#This Row],[Tag]])</f>
        <v>45117</v>
      </c>
      <c r="E5460" s="3">
        <f>WEEKNUM(KB_s[[#This Row],[kill_datetime]],2)</f>
        <v>29</v>
      </c>
      <c r="F5460" t="s">
        <v>583</v>
      </c>
      <c r="G5460" t="s">
        <v>20</v>
      </c>
      <c r="H5460" t="s">
        <v>736</v>
      </c>
      <c r="I5460" t="s">
        <v>27</v>
      </c>
      <c r="J5460" t="s">
        <v>44</v>
      </c>
      <c r="K5460" t="s">
        <v>17</v>
      </c>
      <c r="L5460" t="s">
        <v>257</v>
      </c>
      <c r="M5460" t="s">
        <v>38</v>
      </c>
      <c r="N5460" s="1">
        <v>236426.02</v>
      </c>
      <c r="O5460" s="1">
        <v>114463.62</v>
      </c>
    </row>
    <row r="5461" spans="1:15" x14ac:dyDescent="0.25">
      <c r="A5461" s="2">
        <v>45117.199340277781</v>
      </c>
      <c r="B5461">
        <f t="shared" si="170"/>
        <v>10</v>
      </c>
      <c r="C5461">
        <f t="shared" si="171"/>
        <v>7</v>
      </c>
      <c r="D5461" s="2">
        <f>DATE(2023,KB_s[[#This Row],[Monat]],KB_s[[#This Row],[Tag]])</f>
        <v>45117</v>
      </c>
      <c r="E5461" s="3">
        <f>WEEKNUM(KB_s[[#This Row],[kill_datetime]],2)</f>
        <v>29</v>
      </c>
      <c r="F5461" t="s">
        <v>23</v>
      </c>
      <c r="G5461" t="s">
        <v>20</v>
      </c>
      <c r="H5461" t="s">
        <v>736</v>
      </c>
      <c r="I5461" t="s">
        <v>27</v>
      </c>
      <c r="J5461" t="s">
        <v>44</v>
      </c>
      <c r="K5461" t="s">
        <v>17</v>
      </c>
      <c r="L5461" t="s">
        <v>257</v>
      </c>
      <c r="M5461" t="s">
        <v>38</v>
      </c>
      <c r="N5461" s="1">
        <v>754458.64</v>
      </c>
      <c r="O5461" s="1">
        <v>632496.24</v>
      </c>
    </row>
    <row r="5462" spans="1:15" x14ac:dyDescent="0.25">
      <c r="A5462" s="2">
        <v>45117.19939814815</v>
      </c>
      <c r="B5462">
        <f t="shared" si="170"/>
        <v>10</v>
      </c>
      <c r="C5462">
        <f t="shared" si="171"/>
        <v>7</v>
      </c>
      <c r="D5462" s="2">
        <f>DATE(2023,KB_s[[#This Row],[Monat]],KB_s[[#This Row],[Tag]])</f>
        <v>45117</v>
      </c>
      <c r="E5462" s="3">
        <f>WEEKNUM(KB_s[[#This Row],[kill_datetime]],2)</f>
        <v>29</v>
      </c>
      <c r="F5462" t="s">
        <v>230</v>
      </c>
      <c r="G5462" t="s">
        <v>13</v>
      </c>
      <c r="H5462" t="s">
        <v>289</v>
      </c>
      <c r="I5462" t="s">
        <v>15</v>
      </c>
      <c r="J5462" t="s">
        <v>111</v>
      </c>
      <c r="K5462" t="s">
        <v>25</v>
      </c>
      <c r="L5462" t="s">
        <v>257</v>
      </c>
      <c r="M5462" t="s">
        <v>38</v>
      </c>
      <c r="N5462" s="1">
        <v>2061767.82</v>
      </c>
      <c r="O5462" s="1">
        <v>1417974.54</v>
      </c>
    </row>
    <row r="5463" spans="1:15" x14ac:dyDescent="0.25">
      <c r="A5463" s="2">
        <v>45117.19940972222</v>
      </c>
      <c r="B5463">
        <f t="shared" si="170"/>
        <v>10</v>
      </c>
      <c r="C5463">
        <f t="shared" si="171"/>
        <v>7</v>
      </c>
      <c r="D5463" s="2">
        <f>DATE(2023,KB_s[[#This Row],[Monat]],KB_s[[#This Row],[Tag]])</f>
        <v>45117</v>
      </c>
      <c r="E5463" s="3">
        <f>WEEKNUM(KB_s[[#This Row],[kill_datetime]],2)</f>
        <v>29</v>
      </c>
      <c r="F5463" t="s">
        <v>360</v>
      </c>
      <c r="G5463" t="s">
        <v>20</v>
      </c>
      <c r="H5463" t="s">
        <v>164</v>
      </c>
      <c r="I5463" t="s">
        <v>13</v>
      </c>
      <c r="J5463" t="s">
        <v>112</v>
      </c>
      <c r="K5463" t="s">
        <v>25</v>
      </c>
      <c r="L5463" t="s">
        <v>257</v>
      </c>
      <c r="M5463" t="s">
        <v>38</v>
      </c>
      <c r="N5463" s="1">
        <v>2428447.65</v>
      </c>
      <c r="O5463" s="1">
        <v>1541584.05</v>
      </c>
    </row>
    <row r="5464" spans="1:15" x14ac:dyDescent="0.25">
      <c r="A5464" s="2">
        <v>45117.19940972222</v>
      </c>
      <c r="B5464">
        <f t="shared" si="170"/>
        <v>10</v>
      </c>
      <c r="C5464">
        <f t="shared" si="171"/>
        <v>7</v>
      </c>
      <c r="D5464" s="2">
        <f>DATE(2023,KB_s[[#This Row],[Monat]],KB_s[[#This Row],[Tag]])</f>
        <v>45117</v>
      </c>
      <c r="E5464" s="3">
        <f>WEEKNUM(KB_s[[#This Row],[kill_datetime]],2)</f>
        <v>29</v>
      </c>
      <c r="F5464" t="s">
        <v>293</v>
      </c>
      <c r="G5464" t="s">
        <v>15</v>
      </c>
      <c r="H5464" t="s">
        <v>172</v>
      </c>
      <c r="I5464" t="s">
        <v>13</v>
      </c>
      <c r="J5464" t="s">
        <v>31</v>
      </c>
      <c r="K5464" t="s">
        <v>32</v>
      </c>
      <c r="L5464" t="s">
        <v>257</v>
      </c>
      <c r="M5464" t="s">
        <v>38</v>
      </c>
      <c r="N5464" s="1">
        <v>35624099.490000002</v>
      </c>
      <c r="O5464" s="1">
        <v>26916614.690000001</v>
      </c>
    </row>
    <row r="5465" spans="1:15" x14ac:dyDescent="0.25">
      <c r="A5465" s="2">
        <v>45117.199456018519</v>
      </c>
      <c r="B5465">
        <f t="shared" si="170"/>
        <v>10</v>
      </c>
      <c r="C5465">
        <f t="shared" si="171"/>
        <v>7</v>
      </c>
      <c r="D5465" s="2">
        <f>DATE(2023,KB_s[[#This Row],[Monat]],KB_s[[#This Row],[Tag]])</f>
        <v>45117</v>
      </c>
      <c r="E5465" s="3">
        <f>WEEKNUM(KB_s[[#This Row],[kill_datetime]],2)</f>
        <v>29</v>
      </c>
      <c r="F5465" t="s">
        <v>563</v>
      </c>
      <c r="G5465" t="s">
        <v>20</v>
      </c>
      <c r="H5465" t="s">
        <v>507</v>
      </c>
      <c r="I5465" t="s">
        <v>13</v>
      </c>
      <c r="J5465" t="s">
        <v>79</v>
      </c>
      <c r="K5465" t="s">
        <v>25</v>
      </c>
      <c r="L5465" t="s">
        <v>257</v>
      </c>
      <c r="M5465" t="s">
        <v>38</v>
      </c>
      <c r="N5465" s="1">
        <v>2734821.56</v>
      </c>
      <c r="O5465" s="1">
        <v>2096747.81</v>
      </c>
    </row>
    <row r="5466" spans="1:15" x14ac:dyDescent="0.25">
      <c r="A5466" s="2">
        <v>45117.199479166666</v>
      </c>
      <c r="B5466">
        <f t="shared" si="170"/>
        <v>10</v>
      </c>
      <c r="C5466">
        <f t="shared" si="171"/>
        <v>7</v>
      </c>
      <c r="D5466" s="2">
        <f>DATE(2023,KB_s[[#This Row],[Monat]],KB_s[[#This Row],[Tag]])</f>
        <v>45117</v>
      </c>
      <c r="E5466" s="3">
        <f>WEEKNUM(KB_s[[#This Row],[kill_datetime]],2)</f>
        <v>29</v>
      </c>
      <c r="F5466" t="s">
        <v>82</v>
      </c>
      <c r="G5466" t="s">
        <v>20</v>
      </c>
      <c r="H5466" t="s">
        <v>237</v>
      </c>
      <c r="I5466" t="s">
        <v>13</v>
      </c>
      <c r="J5466" t="s">
        <v>80</v>
      </c>
      <c r="K5466" t="s">
        <v>36</v>
      </c>
      <c r="L5466" t="s">
        <v>257</v>
      </c>
      <c r="M5466" t="s">
        <v>38</v>
      </c>
      <c r="N5466" s="1">
        <v>66496098.57</v>
      </c>
      <c r="O5466" s="1">
        <v>49526938.359999999</v>
      </c>
    </row>
    <row r="5467" spans="1:15" x14ac:dyDescent="0.25">
      <c r="A5467" s="2">
        <v>45117.199537037035</v>
      </c>
      <c r="B5467">
        <f t="shared" si="170"/>
        <v>10</v>
      </c>
      <c r="C5467">
        <f t="shared" si="171"/>
        <v>7</v>
      </c>
      <c r="D5467" s="2">
        <f>DATE(2023,KB_s[[#This Row],[Monat]],KB_s[[#This Row],[Tag]])</f>
        <v>45117</v>
      </c>
      <c r="E5467" s="3">
        <f>WEEKNUM(KB_s[[#This Row],[kill_datetime]],2)</f>
        <v>29</v>
      </c>
      <c r="F5467" t="s">
        <v>89</v>
      </c>
      <c r="G5467" t="s">
        <v>20</v>
      </c>
      <c r="H5467" t="s">
        <v>237</v>
      </c>
      <c r="I5467" t="s">
        <v>13</v>
      </c>
      <c r="J5467" t="s">
        <v>112</v>
      </c>
      <c r="K5467" t="s">
        <v>25</v>
      </c>
      <c r="L5467" t="s">
        <v>257</v>
      </c>
      <c r="M5467" t="s">
        <v>38</v>
      </c>
      <c r="N5467" s="1">
        <v>2429352.52</v>
      </c>
      <c r="O5467" s="1">
        <v>1566705.92</v>
      </c>
    </row>
    <row r="5468" spans="1:15" x14ac:dyDescent="0.25">
      <c r="A5468" s="2">
        <v>45117.199560185189</v>
      </c>
      <c r="B5468">
        <f t="shared" si="170"/>
        <v>10</v>
      </c>
      <c r="C5468">
        <f t="shared" si="171"/>
        <v>7</v>
      </c>
      <c r="D5468" s="2">
        <f>DATE(2023,KB_s[[#This Row],[Monat]],KB_s[[#This Row],[Tag]])</f>
        <v>45117</v>
      </c>
      <c r="E5468" s="3">
        <f>WEEKNUM(KB_s[[#This Row],[kill_datetime]],2)</f>
        <v>29</v>
      </c>
      <c r="F5468" t="s">
        <v>583</v>
      </c>
      <c r="G5468" t="s">
        <v>20</v>
      </c>
      <c r="H5468" t="s">
        <v>736</v>
      </c>
      <c r="I5468" t="s">
        <v>27</v>
      </c>
      <c r="J5468" t="s">
        <v>44</v>
      </c>
      <c r="K5468" t="s">
        <v>17</v>
      </c>
      <c r="L5468" t="s">
        <v>257</v>
      </c>
      <c r="M5468" t="s">
        <v>38</v>
      </c>
      <c r="N5468" s="1">
        <v>236426.02</v>
      </c>
      <c r="O5468" s="1">
        <v>114463.62</v>
      </c>
    </row>
    <row r="5469" spans="1:15" x14ac:dyDescent="0.25">
      <c r="A5469" s="2">
        <v>45117.199687499997</v>
      </c>
      <c r="B5469">
        <f t="shared" si="170"/>
        <v>10</v>
      </c>
      <c r="C5469">
        <f t="shared" si="171"/>
        <v>7</v>
      </c>
      <c r="D5469" s="2">
        <f>DATE(2023,KB_s[[#This Row],[Monat]],KB_s[[#This Row],[Tag]])</f>
        <v>45117</v>
      </c>
      <c r="E5469" s="3">
        <f>WEEKNUM(KB_s[[#This Row],[kill_datetime]],2)</f>
        <v>29</v>
      </c>
      <c r="F5469" t="s">
        <v>624</v>
      </c>
      <c r="G5469" t="s">
        <v>15</v>
      </c>
      <c r="H5469" t="s">
        <v>22</v>
      </c>
      <c r="I5469" t="s">
        <v>13</v>
      </c>
      <c r="J5469" t="s">
        <v>157</v>
      </c>
      <c r="K5469" t="s">
        <v>32</v>
      </c>
      <c r="L5469" t="s">
        <v>257</v>
      </c>
      <c r="M5469" t="s">
        <v>38</v>
      </c>
      <c r="N5469" s="1">
        <v>83821924.920000002</v>
      </c>
      <c r="O5469" s="1">
        <v>69077689.180000007</v>
      </c>
    </row>
    <row r="5470" spans="1:15" x14ac:dyDescent="0.25">
      <c r="A5470" s="2">
        <v>45117.19971064815</v>
      </c>
      <c r="B5470">
        <f t="shared" si="170"/>
        <v>10</v>
      </c>
      <c r="C5470">
        <f t="shared" si="171"/>
        <v>7</v>
      </c>
      <c r="D5470" s="2">
        <f>DATE(2023,KB_s[[#This Row],[Monat]],KB_s[[#This Row],[Tag]])</f>
        <v>45117</v>
      </c>
      <c r="E5470" s="3">
        <f>WEEKNUM(KB_s[[#This Row],[kill_datetime]],2)</f>
        <v>29</v>
      </c>
      <c r="F5470" t="s">
        <v>360</v>
      </c>
      <c r="G5470" t="s">
        <v>20</v>
      </c>
      <c r="H5470" t="s">
        <v>668</v>
      </c>
      <c r="I5470" t="s">
        <v>13</v>
      </c>
      <c r="J5470" t="s">
        <v>54</v>
      </c>
      <c r="K5470" t="s">
        <v>17</v>
      </c>
      <c r="L5470" t="s">
        <v>257</v>
      </c>
      <c r="M5470" t="s">
        <v>38</v>
      </c>
      <c r="N5470" s="1">
        <v>4433660.03</v>
      </c>
      <c r="O5470" s="1">
        <v>2075716.85</v>
      </c>
    </row>
    <row r="5471" spans="1:15" x14ac:dyDescent="0.25">
      <c r="A5471" s="2">
        <v>45117.199791666666</v>
      </c>
      <c r="B5471">
        <f t="shared" si="170"/>
        <v>10</v>
      </c>
      <c r="C5471">
        <f t="shared" si="171"/>
        <v>7</v>
      </c>
      <c r="D5471" s="2">
        <f>DATE(2023,KB_s[[#This Row],[Monat]],KB_s[[#This Row],[Tag]])</f>
        <v>45117</v>
      </c>
      <c r="E5471" s="3">
        <f>WEEKNUM(KB_s[[#This Row],[kill_datetime]],2)</f>
        <v>29</v>
      </c>
      <c r="F5471" t="s">
        <v>23</v>
      </c>
      <c r="G5471" t="s">
        <v>20</v>
      </c>
      <c r="H5471" t="s">
        <v>22</v>
      </c>
      <c r="I5471" t="s">
        <v>13</v>
      </c>
      <c r="J5471" t="s">
        <v>137</v>
      </c>
      <c r="K5471" t="s">
        <v>17</v>
      </c>
      <c r="L5471" t="s">
        <v>257</v>
      </c>
      <c r="M5471" t="s">
        <v>38</v>
      </c>
      <c r="N5471" s="1">
        <v>1753099.5</v>
      </c>
      <c r="O5471" s="1">
        <v>1013703.95</v>
      </c>
    </row>
    <row r="5472" spans="1:15" x14ac:dyDescent="0.25">
      <c r="A5472" s="2">
        <v>45117.199837962966</v>
      </c>
      <c r="B5472">
        <f t="shared" si="170"/>
        <v>10</v>
      </c>
      <c r="C5472">
        <f t="shared" si="171"/>
        <v>7</v>
      </c>
      <c r="D5472" s="2">
        <f>DATE(2023,KB_s[[#This Row],[Monat]],KB_s[[#This Row],[Tag]])</f>
        <v>45117</v>
      </c>
      <c r="E5472" s="3">
        <f>WEEKNUM(KB_s[[#This Row],[kill_datetime]],2)</f>
        <v>29</v>
      </c>
      <c r="F5472" t="s">
        <v>583</v>
      </c>
      <c r="G5472" t="s">
        <v>20</v>
      </c>
      <c r="H5472" t="s">
        <v>736</v>
      </c>
      <c r="I5472" t="s">
        <v>27</v>
      </c>
      <c r="J5472" t="s">
        <v>44</v>
      </c>
      <c r="K5472" t="s">
        <v>17</v>
      </c>
      <c r="L5472" t="s">
        <v>257</v>
      </c>
      <c r="M5472" t="s">
        <v>38</v>
      </c>
      <c r="N5472" s="1">
        <v>236426.02</v>
      </c>
      <c r="O5472" s="1">
        <v>114463.62</v>
      </c>
    </row>
    <row r="5473" spans="1:15" x14ac:dyDescent="0.25">
      <c r="A5473" s="2">
        <v>45117.199976851851</v>
      </c>
      <c r="B5473">
        <f t="shared" si="170"/>
        <v>10</v>
      </c>
      <c r="C5473">
        <f t="shared" si="171"/>
        <v>7</v>
      </c>
      <c r="D5473" s="2">
        <f>DATE(2023,KB_s[[#This Row],[Monat]],KB_s[[#This Row],[Tag]])</f>
        <v>45117</v>
      </c>
      <c r="E5473" s="3">
        <f>WEEKNUM(KB_s[[#This Row],[kill_datetime]],2)</f>
        <v>29</v>
      </c>
      <c r="F5473" t="s">
        <v>23</v>
      </c>
      <c r="G5473" t="s">
        <v>20</v>
      </c>
      <c r="H5473" t="s">
        <v>736</v>
      </c>
      <c r="I5473" t="s">
        <v>27</v>
      </c>
      <c r="J5473" t="s">
        <v>44</v>
      </c>
      <c r="K5473" t="s">
        <v>17</v>
      </c>
      <c r="L5473" t="s">
        <v>257</v>
      </c>
      <c r="M5473" t="s">
        <v>38</v>
      </c>
      <c r="N5473" s="1">
        <v>236426.02</v>
      </c>
      <c r="O5473" s="1">
        <v>114463.62</v>
      </c>
    </row>
    <row r="5474" spans="1:15" x14ac:dyDescent="0.25">
      <c r="A5474" s="2">
        <v>45117.200069444443</v>
      </c>
      <c r="B5474">
        <f t="shared" si="170"/>
        <v>10</v>
      </c>
      <c r="C5474">
        <f t="shared" si="171"/>
        <v>7</v>
      </c>
      <c r="D5474" s="2">
        <f>DATE(2023,KB_s[[#This Row],[Monat]],KB_s[[#This Row],[Tag]])</f>
        <v>45117</v>
      </c>
      <c r="E5474" s="3">
        <f>WEEKNUM(KB_s[[#This Row],[kill_datetime]],2)</f>
        <v>29</v>
      </c>
      <c r="F5474" t="s">
        <v>299</v>
      </c>
      <c r="G5474" t="s">
        <v>20</v>
      </c>
      <c r="H5474" t="s">
        <v>393</v>
      </c>
      <c r="I5474" t="s">
        <v>13</v>
      </c>
      <c r="J5474" t="s">
        <v>134</v>
      </c>
      <c r="K5474" t="s">
        <v>32</v>
      </c>
      <c r="L5474" t="s">
        <v>257</v>
      </c>
      <c r="M5474" t="s">
        <v>38</v>
      </c>
      <c r="N5474" s="1">
        <v>45357374.770000003</v>
      </c>
      <c r="O5474" s="1">
        <v>39776615.590000004</v>
      </c>
    </row>
    <row r="5475" spans="1:15" x14ac:dyDescent="0.25">
      <c r="A5475" s="2">
        <v>45117.200092592589</v>
      </c>
      <c r="B5475">
        <f t="shared" si="170"/>
        <v>10</v>
      </c>
      <c r="C5475">
        <f t="shared" si="171"/>
        <v>7</v>
      </c>
      <c r="D5475" s="2">
        <f>DATE(2023,KB_s[[#This Row],[Monat]],KB_s[[#This Row],[Tag]])</f>
        <v>45117</v>
      </c>
      <c r="E5475" s="3">
        <f>WEEKNUM(KB_s[[#This Row],[kill_datetime]],2)</f>
        <v>29</v>
      </c>
      <c r="F5475" t="s">
        <v>583</v>
      </c>
      <c r="G5475" t="s">
        <v>20</v>
      </c>
      <c r="H5475" t="s">
        <v>736</v>
      </c>
      <c r="I5475" t="s">
        <v>27</v>
      </c>
      <c r="J5475" t="s">
        <v>44</v>
      </c>
      <c r="K5475" t="s">
        <v>17</v>
      </c>
      <c r="L5475" t="s">
        <v>257</v>
      </c>
      <c r="M5475" t="s">
        <v>38</v>
      </c>
      <c r="N5475" s="1">
        <v>236426.02</v>
      </c>
      <c r="O5475" s="1">
        <v>114463.62</v>
      </c>
    </row>
    <row r="5476" spans="1:15" x14ac:dyDescent="0.25">
      <c r="A5476" s="2">
        <v>45117.200115740743</v>
      </c>
      <c r="B5476">
        <f t="shared" si="170"/>
        <v>10</v>
      </c>
      <c r="C5476">
        <f t="shared" si="171"/>
        <v>7</v>
      </c>
      <c r="D5476" s="2">
        <f>DATE(2023,KB_s[[#This Row],[Monat]],KB_s[[#This Row],[Tag]])</f>
        <v>45117</v>
      </c>
      <c r="E5476" s="3">
        <f>WEEKNUM(KB_s[[#This Row],[kill_datetime]],2)</f>
        <v>29</v>
      </c>
      <c r="F5476" t="s">
        <v>23</v>
      </c>
      <c r="G5476" t="s">
        <v>20</v>
      </c>
      <c r="H5476" t="s">
        <v>736</v>
      </c>
      <c r="I5476" t="s">
        <v>27</v>
      </c>
      <c r="J5476" t="s">
        <v>44</v>
      </c>
      <c r="K5476" t="s">
        <v>17</v>
      </c>
      <c r="L5476" t="s">
        <v>257</v>
      </c>
      <c r="M5476" t="s">
        <v>38</v>
      </c>
      <c r="N5476" s="1">
        <v>236426.02</v>
      </c>
      <c r="O5476" s="1">
        <v>114463.62</v>
      </c>
    </row>
    <row r="5477" spans="1:15" x14ac:dyDescent="0.25">
      <c r="A5477" s="2">
        <v>45117.200127314813</v>
      </c>
      <c r="B5477">
        <f t="shared" si="170"/>
        <v>10</v>
      </c>
      <c r="C5477">
        <f t="shared" si="171"/>
        <v>7</v>
      </c>
      <c r="D5477" s="2">
        <f>DATE(2023,KB_s[[#This Row],[Monat]],KB_s[[#This Row],[Tag]])</f>
        <v>45117</v>
      </c>
      <c r="E5477" s="3">
        <f>WEEKNUM(KB_s[[#This Row],[kill_datetime]],2)</f>
        <v>29</v>
      </c>
      <c r="F5477" t="s">
        <v>23</v>
      </c>
      <c r="G5477" t="s">
        <v>20</v>
      </c>
      <c r="H5477" t="s">
        <v>736</v>
      </c>
      <c r="I5477" t="s">
        <v>27</v>
      </c>
      <c r="J5477" t="s">
        <v>44</v>
      </c>
      <c r="K5477" t="s">
        <v>17</v>
      </c>
      <c r="L5477" t="s">
        <v>257</v>
      </c>
      <c r="M5477" t="s">
        <v>38</v>
      </c>
      <c r="N5477" s="1">
        <v>236426.02</v>
      </c>
      <c r="O5477" s="1">
        <v>114463.62</v>
      </c>
    </row>
    <row r="5478" spans="1:15" x14ac:dyDescent="0.25">
      <c r="A5478" s="2">
        <v>45117.200150462966</v>
      </c>
      <c r="B5478">
        <f t="shared" si="170"/>
        <v>10</v>
      </c>
      <c r="C5478">
        <f t="shared" si="171"/>
        <v>7</v>
      </c>
      <c r="D5478" s="2">
        <f>DATE(2023,KB_s[[#This Row],[Monat]],KB_s[[#This Row],[Tag]])</f>
        <v>45117</v>
      </c>
      <c r="E5478" s="3">
        <f>WEEKNUM(KB_s[[#This Row],[kill_datetime]],2)</f>
        <v>29</v>
      </c>
      <c r="F5478" t="s">
        <v>563</v>
      </c>
      <c r="G5478" t="s">
        <v>20</v>
      </c>
      <c r="H5478" t="s">
        <v>393</v>
      </c>
      <c r="I5478" t="s">
        <v>13</v>
      </c>
      <c r="J5478" t="s">
        <v>190</v>
      </c>
      <c r="K5478" t="s">
        <v>32</v>
      </c>
      <c r="L5478" t="s">
        <v>257</v>
      </c>
      <c r="M5478" t="s">
        <v>38</v>
      </c>
      <c r="N5478" s="1">
        <v>42082506.189999998</v>
      </c>
      <c r="O5478" s="1">
        <v>33375021.390000001</v>
      </c>
    </row>
    <row r="5479" spans="1:15" x14ac:dyDescent="0.25">
      <c r="A5479" s="2">
        <v>45117.200196759259</v>
      </c>
      <c r="B5479">
        <f t="shared" si="170"/>
        <v>10</v>
      </c>
      <c r="C5479">
        <f t="shared" si="171"/>
        <v>7</v>
      </c>
      <c r="D5479" s="2">
        <f>DATE(2023,KB_s[[#This Row],[Monat]],KB_s[[#This Row],[Tag]])</f>
        <v>45117</v>
      </c>
      <c r="E5479" s="3">
        <f>WEEKNUM(KB_s[[#This Row],[kill_datetime]],2)</f>
        <v>29</v>
      </c>
      <c r="F5479" t="s">
        <v>23</v>
      </c>
      <c r="G5479" t="s">
        <v>20</v>
      </c>
      <c r="H5479" t="s">
        <v>736</v>
      </c>
      <c r="I5479" t="s">
        <v>27</v>
      </c>
      <c r="J5479" t="s">
        <v>44</v>
      </c>
      <c r="K5479" t="s">
        <v>17</v>
      </c>
      <c r="L5479" t="s">
        <v>257</v>
      </c>
      <c r="M5479" t="s">
        <v>38</v>
      </c>
      <c r="N5479" s="1">
        <v>236426.02</v>
      </c>
      <c r="O5479" s="1">
        <v>114463.62</v>
      </c>
    </row>
    <row r="5480" spans="1:15" x14ac:dyDescent="0.25">
      <c r="A5480" s="2">
        <v>45117.200208333335</v>
      </c>
      <c r="B5480">
        <f t="shared" si="170"/>
        <v>10</v>
      </c>
      <c r="C5480">
        <f t="shared" si="171"/>
        <v>7</v>
      </c>
      <c r="D5480" s="2">
        <f>DATE(2023,KB_s[[#This Row],[Monat]],KB_s[[#This Row],[Tag]])</f>
        <v>45117</v>
      </c>
      <c r="E5480" s="3">
        <f>WEEKNUM(KB_s[[#This Row],[kill_datetime]],2)</f>
        <v>29</v>
      </c>
      <c r="F5480" t="s">
        <v>180</v>
      </c>
      <c r="G5480" t="s">
        <v>15</v>
      </c>
      <c r="H5480" t="s">
        <v>70</v>
      </c>
      <c r="I5480" t="s">
        <v>13</v>
      </c>
      <c r="J5480" t="s">
        <v>35</v>
      </c>
      <c r="K5480" t="s">
        <v>36</v>
      </c>
      <c r="L5480" t="s">
        <v>257</v>
      </c>
      <c r="M5480" t="s">
        <v>38</v>
      </c>
      <c r="N5480" s="1">
        <v>44751814.119999997</v>
      </c>
      <c r="O5480" s="1">
        <v>32212945.329999998</v>
      </c>
    </row>
    <row r="5481" spans="1:15" x14ac:dyDescent="0.25">
      <c r="A5481" s="2">
        <v>45117.200335648151</v>
      </c>
      <c r="B5481">
        <f t="shared" si="170"/>
        <v>10</v>
      </c>
      <c r="C5481">
        <f t="shared" si="171"/>
        <v>7</v>
      </c>
      <c r="D5481" s="2">
        <f>DATE(2023,KB_s[[#This Row],[Monat]],KB_s[[#This Row],[Tag]])</f>
        <v>45117</v>
      </c>
      <c r="E5481" s="3">
        <f>WEEKNUM(KB_s[[#This Row],[kill_datetime]],2)</f>
        <v>29</v>
      </c>
      <c r="F5481" t="s">
        <v>583</v>
      </c>
      <c r="G5481" t="s">
        <v>20</v>
      </c>
      <c r="H5481" t="s">
        <v>736</v>
      </c>
      <c r="I5481" t="s">
        <v>27</v>
      </c>
      <c r="J5481" t="s">
        <v>44</v>
      </c>
      <c r="K5481" t="s">
        <v>17</v>
      </c>
      <c r="L5481" t="s">
        <v>257</v>
      </c>
      <c r="M5481" t="s">
        <v>38</v>
      </c>
      <c r="N5481" s="1">
        <v>236426.02</v>
      </c>
      <c r="O5481" s="1">
        <v>114463.62</v>
      </c>
    </row>
    <row r="5482" spans="1:15" x14ac:dyDescent="0.25">
      <c r="A5482" s="2">
        <v>45117.200439814813</v>
      </c>
      <c r="B5482">
        <f t="shared" si="170"/>
        <v>10</v>
      </c>
      <c r="C5482">
        <f t="shared" si="171"/>
        <v>7</v>
      </c>
      <c r="D5482" s="2">
        <f>DATE(2023,KB_s[[#This Row],[Monat]],KB_s[[#This Row],[Tag]])</f>
        <v>45117</v>
      </c>
      <c r="E5482" s="3">
        <f>WEEKNUM(KB_s[[#This Row],[kill_datetime]],2)</f>
        <v>29</v>
      </c>
      <c r="F5482" t="s">
        <v>40</v>
      </c>
      <c r="G5482" t="s">
        <v>20</v>
      </c>
      <c r="H5482" t="s">
        <v>484</v>
      </c>
      <c r="I5482" t="s">
        <v>13</v>
      </c>
      <c r="J5482" t="s">
        <v>39</v>
      </c>
      <c r="K5482" t="s">
        <v>32</v>
      </c>
      <c r="L5482" t="s">
        <v>257</v>
      </c>
      <c r="M5482" t="s">
        <v>38</v>
      </c>
      <c r="N5482" s="1">
        <v>26099753.949999999</v>
      </c>
      <c r="O5482" s="1">
        <v>9927904.8699999992</v>
      </c>
    </row>
    <row r="5483" spans="1:15" x14ac:dyDescent="0.25">
      <c r="A5483" s="2">
        <v>45117.200509259259</v>
      </c>
      <c r="B5483">
        <f t="shared" si="170"/>
        <v>10</v>
      </c>
      <c r="C5483">
        <f t="shared" si="171"/>
        <v>7</v>
      </c>
      <c r="D5483" s="2">
        <f>DATE(2023,KB_s[[#This Row],[Monat]],KB_s[[#This Row],[Tag]])</f>
        <v>45117</v>
      </c>
      <c r="E5483" s="3">
        <f>WEEKNUM(KB_s[[#This Row],[kill_datetime]],2)</f>
        <v>29</v>
      </c>
      <c r="F5483" t="s">
        <v>557</v>
      </c>
      <c r="G5483" t="s">
        <v>20</v>
      </c>
      <c r="H5483" t="s">
        <v>484</v>
      </c>
      <c r="I5483" t="s">
        <v>13</v>
      </c>
      <c r="J5483" t="s">
        <v>48</v>
      </c>
      <c r="K5483" t="s">
        <v>25</v>
      </c>
      <c r="L5483" t="s">
        <v>257</v>
      </c>
      <c r="M5483" t="s">
        <v>38</v>
      </c>
      <c r="N5483" s="1">
        <v>10119742.119999999</v>
      </c>
      <c r="O5483" s="1">
        <v>6597067.8899999997</v>
      </c>
    </row>
    <row r="5484" spans="1:15" x14ac:dyDescent="0.25">
      <c r="A5484" s="2">
        <v>45117.200543981482</v>
      </c>
      <c r="B5484">
        <f t="shared" si="170"/>
        <v>10</v>
      </c>
      <c r="C5484">
        <f t="shared" si="171"/>
        <v>7</v>
      </c>
      <c r="D5484" s="2">
        <f>DATE(2023,KB_s[[#This Row],[Monat]],KB_s[[#This Row],[Tag]])</f>
        <v>45117</v>
      </c>
      <c r="E5484" s="3">
        <f>WEEKNUM(KB_s[[#This Row],[kill_datetime]],2)</f>
        <v>29</v>
      </c>
      <c r="F5484" t="s">
        <v>583</v>
      </c>
      <c r="G5484" t="s">
        <v>20</v>
      </c>
      <c r="H5484" t="s">
        <v>736</v>
      </c>
      <c r="I5484" t="s">
        <v>27</v>
      </c>
      <c r="J5484" t="s">
        <v>44</v>
      </c>
      <c r="K5484" t="s">
        <v>17</v>
      </c>
      <c r="L5484" t="s">
        <v>257</v>
      </c>
      <c r="M5484" t="s">
        <v>38</v>
      </c>
      <c r="N5484" s="1">
        <v>236426.02</v>
      </c>
      <c r="O5484" s="1">
        <v>114463.62</v>
      </c>
    </row>
    <row r="5485" spans="1:15" x14ac:dyDescent="0.25">
      <c r="A5485" s="2">
        <v>45117.200578703705</v>
      </c>
      <c r="B5485">
        <f t="shared" si="170"/>
        <v>10</v>
      </c>
      <c r="C5485">
        <f t="shared" si="171"/>
        <v>7</v>
      </c>
      <c r="D5485" s="2">
        <f>DATE(2023,KB_s[[#This Row],[Monat]],KB_s[[#This Row],[Tag]])</f>
        <v>45117</v>
      </c>
      <c r="E5485" s="3">
        <f>WEEKNUM(KB_s[[#This Row],[kill_datetime]],2)</f>
        <v>29</v>
      </c>
      <c r="F5485" t="s">
        <v>180</v>
      </c>
      <c r="G5485" t="s">
        <v>15</v>
      </c>
      <c r="H5485" t="s">
        <v>736</v>
      </c>
      <c r="I5485" t="s">
        <v>27</v>
      </c>
      <c r="J5485" t="s">
        <v>44</v>
      </c>
      <c r="K5485" t="s">
        <v>17</v>
      </c>
      <c r="L5485" t="s">
        <v>257</v>
      </c>
      <c r="M5485" t="s">
        <v>38</v>
      </c>
      <c r="N5485" s="1">
        <v>236426.02</v>
      </c>
      <c r="O5485" s="1">
        <v>114463.62</v>
      </c>
    </row>
    <row r="5486" spans="1:15" x14ac:dyDescent="0.25">
      <c r="A5486" s="2">
        <v>45117.200601851851</v>
      </c>
      <c r="B5486">
        <f t="shared" si="170"/>
        <v>10</v>
      </c>
      <c r="C5486">
        <f t="shared" si="171"/>
        <v>7</v>
      </c>
      <c r="D5486" s="2">
        <f>DATE(2023,KB_s[[#This Row],[Monat]],KB_s[[#This Row],[Tag]])</f>
        <v>45117</v>
      </c>
      <c r="E5486" s="3">
        <f>WEEKNUM(KB_s[[#This Row],[kill_datetime]],2)</f>
        <v>29</v>
      </c>
      <c r="F5486" t="s">
        <v>23</v>
      </c>
      <c r="G5486" t="s">
        <v>20</v>
      </c>
      <c r="H5486" t="s">
        <v>736</v>
      </c>
      <c r="I5486" t="s">
        <v>27</v>
      </c>
      <c r="J5486" t="s">
        <v>44</v>
      </c>
      <c r="K5486" t="s">
        <v>17</v>
      </c>
      <c r="L5486" t="s">
        <v>257</v>
      </c>
      <c r="M5486" t="s">
        <v>38</v>
      </c>
      <c r="N5486" s="1">
        <v>236426.02</v>
      </c>
      <c r="O5486" s="1">
        <v>114463.62</v>
      </c>
    </row>
    <row r="5487" spans="1:15" x14ac:dyDescent="0.25">
      <c r="A5487" s="2">
        <v>45117.200624999998</v>
      </c>
      <c r="B5487">
        <f t="shared" si="170"/>
        <v>10</v>
      </c>
      <c r="C5487">
        <f t="shared" si="171"/>
        <v>7</v>
      </c>
      <c r="D5487" s="2">
        <f>DATE(2023,KB_s[[#This Row],[Monat]],KB_s[[#This Row],[Tag]])</f>
        <v>45117</v>
      </c>
      <c r="E5487" s="3">
        <f>WEEKNUM(KB_s[[#This Row],[kill_datetime]],2)</f>
        <v>29</v>
      </c>
      <c r="F5487" t="s">
        <v>360</v>
      </c>
      <c r="G5487" t="s">
        <v>20</v>
      </c>
      <c r="H5487" t="s">
        <v>67</v>
      </c>
      <c r="I5487" t="s">
        <v>13</v>
      </c>
      <c r="J5487" t="s">
        <v>53</v>
      </c>
      <c r="K5487" t="s">
        <v>25</v>
      </c>
      <c r="L5487" t="s">
        <v>257</v>
      </c>
      <c r="M5487" t="s">
        <v>38</v>
      </c>
      <c r="N5487" s="1">
        <v>2694922.48</v>
      </c>
      <c r="O5487" s="1">
        <v>2694919.68</v>
      </c>
    </row>
    <row r="5488" spans="1:15" x14ac:dyDescent="0.25">
      <c r="A5488" s="2">
        <v>45117.200659722221</v>
      </c>
      <c r="B5488">
        <f t="shared" si="170"/>
        <v>10</v>
      </c>
      <c r="C5488">
        <f t="shared" si="171"/>
        <v>7</v>
      </c>
      <c r="D5488" s="2">
        <f>DATE(2023,KB_s[[#This Row],[Monat]],KB_s[[#This Row],[Tag]])</f>
        <v>45117</v>
      </c>
      <c r="E5488" s="3">
        <f>WEEKNUM(KB_s[[#This Row],[kill_datetime]],2)</f>
        <v>29</v>
      </c>
      <c r="F5488" t="s">
        <v>677</v>
      </c>
      <c r="G5488" t="s">
        <v>20</v>
      </c>
      <c r="H5488" t="s">
        <v>484</v>
      </c>
      <c r="I5488" t="s">
        <v>13</v>
      </c>
      <c r="J5488" t="s">
        <v>53</v>
      </c>
      <c r="K5488" t="s">
        <v>25</v>
      </c>
      <c r="L5488" t="s">
        <v>257</v>
      </c>
      <c r="M5488" t="s">
        <v>38</v>
      </c>
      <c r="N5488" s="1">
        <v>2694922.48</v>
      </c>
      <c r="O5488" s="1">
        <v>2694919.68</v>
      </c>
    </row>
    <row r="5489" spans="1:15" x14ac:dyDescent="0.25">
      <c r="A5489" s="2">
        <v>45117.200810185182</v>
      </c>
      <c r="B5489">
        <f t="shared" si="170"/>
        <v>10</v>
      </c>
      <c r="C5489">
        <f t="shared" si="171"/>
        <v>7</v>
      </c>
      <c r="D5489" s="2">
        <f>DATE(2023,KB_s[[#This Row],[Monat]],KB_s[[#This Row],[Tag]])</f>
        <v>45117</v>
      </c>
      <c r="E5489" s="3">
        <f>WEEKNUM(KB_s[[#This Row],[kill_datetime]],2)</f>
        <v>29</v>
      </c>
      <c r="F5489" t="s">
        <v>23</v>
      </c>
      <c r="G5489" t="s">
        <v>20</v>
      </c>
      <c r="H5489" t="s">
        <v>736</v>
      </c>
      <c r="I5489" t="s">
        <v>27</v>
      </c>
      <c r="J5489" t="s">
        <v>44</v>
      </c>
      <c r="K5489" t="s">
        <v>17</v>
      </c>
      <c r="L5489" t="s">
        <v>257</v>
      </c>
      <c r="M5489" t="s">
        <v>38</v>
      </c>
      <c r="N5489" s="1">
        <v>236426.02</v>
      </c>
      <c r="O5489" s="1">
        <v>114463.62</v>
      </c>
    </row>
    <row r="5490" spans="1:15" x14ac:dyDescent="0.25">
      <c r="A5490" s="2">
        <v>45117.200833333336</v>
      </c>
      <c r="B5490">
        <f t="shared" si="170"/>
        <v>10</v>
      </c>
      <c r="C5490">
        <f t="shared" si="171"/>
        <v>7</v>
      </c>
      <c r="D5490" s="2">
        <f>DATE(2023,KB_s[[#This Row],[Monat]],KB_s[[#This Row],[Tag]])</f>
        <v>45117</v>
      </c>
      <c r="E5490" s="3">
        <f>WEEKNUM(KB_s[[#This Row],[kill_datetime]],2)</f>
        <v>29</v>
      </c>
      <c r="F5490" t="s">
        <v>153</v>
      </c>
      <c r="G5490" t="s">
        <v>27</v>
      </c>
      <c r="H5490" t="s">
        <v>299</v>
      </c>
      <c r="I5490" t="s">
        <v>20</v>
      </c>
      <c r="J5490" t="s">
        <v>48</v>
      </c>
      <c r="K5490" t="s">
        <v>25</v>
      </c>
      <c r="L5490" t="s">
        <v>257</v>
      </c>
      <c r="M5490" t="s">
        <v>38</v>
      </c>
      <c r="N5490" s="1">
        <v>10091394.1</v>
      </c>
      <c r="O5490" s="1">
        <v>6365973.2999999998</v>
      </c>
    </row>
    <row r="5491" spans="1:15" x14ac:dyDescent="0.25">
      <c r="A5491" s="2">
        <v>45117.200844907406</v>
      </c>
      <c r="B5491">
        <f t="shared" si="170"/>
        <v>10</v>
      </c>
      <c r="C5491">
        <f t="shared" si="171"/>
        <v>7</v>
      </c>
      <c r="D5491" s="2">
        <f>DATE(2023,KB_s[[#This Row],[Monat]],KB_s[[#This Row],[Tag]])</f>
        <v>45117</v>
      </c>
      <c r="E5491" s="3">
        <f>WEEKNUM(KB_s[[#This Row],[kill_datetime]],2)</f>
        <v>29</v>
      </c>
      <c r="F5491" t="s">
        <v>23</v>
      </c>
      <c r="G5491" t="s">
        <v>20</v>
      </c>
      <c r="H5491" t="s">
        <v>736</v>
      </c>
      <c r="I5491" t="s">
        <v>27</v>
      </c>
      <c r="J5491" t="s">
        <v>44</v>
      </c>
      <c r="K5491" t="s">
        <v>17</v>
      </c>
      <c r="L5491" t="s">
        <v>257</v>
      </c>
      <c r="M5491" t="s">
        <v>38</v>
      </c>
      <c r="N5491" s="1">
        <v>236426.02</v>
      </c>
      <c r="O5491" s="1">
        <v>114463.62</v>
      </c>
    </row>
    <row r="5492" spans="1:15" x14ac:dyDescent="0.25">
      <c r="A5492" s="2">
        <v>45117.200902777775</v>
      </c>
      <c r="B5492">
        <f t="shared" si="170"/>
        <v>10</v>
      </c>
      <c r="C5492">
        <f t="shared" si="171"/>
        <v>7</v>
      </c>
      <c r="D5492" s="2">
        <f>DATE(2023,KB_s[[#This Row],[Monat]],KB_s[[#This Row],[Tag]])</f>
        <v>45117</v>
      </c>
      <c r="E5492" s="3">
        <f>WEEKNUM(KB_s[[#This Row],[kill_datetime]],2)</f>
        <v>29</v>
      </c>
      <c r="F5492" t="s">
        <v>583</v>
      </c>
      <c r="G5492" t="s">
        <v>20</v>
      </c>
      <c r="H5492" t="s">
        <v>736</v>
      </c>
      <c r="I5492" t="s">
        <v>27</v>
      </c>
      <c r="J5492" t="s">
        <v>44</v>
      </c>
      <c r="K5492" t="s">
        <v>17</v>
      </c>
      <c r="L5492" t="s">
        <v>257</v>
      </c>
      <c r="M5492" t="s">
        <v>38</v>
      </c>
      <c r="N5492" s="1">
        <v>236426.02</v>
      </c>
      <c r="O5492" s="1">
        <v>114463.62</v>
      </c>
    </row>
    <row r="5493" spans="1:15" x14ac:dyDescent="0.25">
      <c r="A5493" s="2">
        <v>45117.200914351852</v>
      </c>
      <c r="B5493">
        <f t="shared" si="170"/>
        <v>10</v>
      </c>
      <c r="C5493">
        <f t="shared" si="171"/>
        <v>7</v>
      </c>
      <c r="D5493" s="2">
        <f>DATE(2023,KB_s[[#This Row],[Monat]],KB_s[[#This Row],[Tag]])</f>
        <v>45117</v>
      </c>
      <c r="E5493" s="3">
        <f>WEEKNUM(KB_s[[#This Row],[kill_datetime]],2)</f>
        <v>29</v>
      </c>
      <c r="F5493" t="s">
        <v>329</v>
      </c>
      <c r="G5493" t="s">
        <v>15</v>
      </c>
      <c r="H5493" t="s">
        <v>12</v>
      </c>
      <c r="I5493" t="s">
        <v>13</v>
      </c>
      <c r="J5493" t="s">
        <v>313</v>
      </c>
      <c r="K5493" t="s">
        <v>32</v>
      </c>
      <c r="L5493" t="s">
        <v>257</v>
      </c>
      <c r="M5493" t="s">
        <v>38</v>
      </c>
      <c r="N5493" s="1">
        <v>10623973.41</v>
      </c>
      <c r="O5493" s="1">
        <v>4155986.89</v>
      </c>
    </row>
    <row r="5494" spans="1:15" x14ac:dyDescent="0.25">
      <c r="A5494" s="2">
        <v>45117.200972222221</v>
      </c>
      <c r="B5494">
        <f t="shared" si="170"/>
        <v>10</v>
      </c>
      <c r="C5494">
        <f t="shared" si="171"/>
        <v>7</v>
      </c>
      <c r="D5494" s="2">
        <f>DATE(2023,KB_s[[#This Row],[Monat]],KB_s[[#This Row],[Tag]])</f>
        <v>45117</v>
      </c>
      <c r="E5494" s="3">
        <f>WEEKNUM(KB_s[[#This Row],[kill_datetime]],2)</f>
        <v>29</v>
      </c>
      <c r="F5494" t="s">
        <v>23</v>
      </c>
      <c r="G5494" t="s">
        <v>20</v>
      </c>
      <c r="H5494" t="s">
        <v>736</v>
      </c>
      <c r="I5494" t="s">
        <v>27</v>
      </c>
      <c r="J5494" t="s">
        <v>44</v>
      </c>
      <c r="K5494" t="s">
        <v>17</v>
      </c>
      <c r="L5494" t="s">
        <v>257</v>
      </c>
      <c r="M5494" t="s">
        <v>38</v>
      </c>
      <c r="N5494" s="1">
        <v>236426.02</v>
      </c>
      <c r="O5494" s="1">
        <v>114463.62</v>
      </c>
    </row>
    <row r="5495" spans="1:15" x14ac:dyDescent="0.25">
      <c r="A5495" s="2">
        <v>45117.201493055552</v>
      </c>
      <c r="B5495">
        <f t="shared" si="170"/>
        <v>10</v>
      </c>
      <c r="C5495">
        <f t="shared" si="171"/>
        <v>7</v>
      </c>
      <c r="D5495" s="2">
        <f>DATE(2023,KB_s[[#This Row],[Monat]],KB_s[[#This Row],[Tag]])</f>
        <v>45117</v>
      </c>
      <c r="E5495" s="3">
        <f>WEEKNUM(KB_s[[#This Row],[kill_datetime]],2)</f>
        <v>29</v>
      </c>
      <c r="F5495" t="s">
        <v>23</v>
      </c>
      <c r="G5495" t="s">
        <v>20</v>
      </c>
      <c r="H5495" t="s">
        <v>427</v>
      </c>
      <c r="I5495" t="s">
        <v>13</v>
      </c>
      <c r="J5495" t="s">
        <v>34</v>
      </c>
      <c r="K5495" t="s">
        <v>32</v>
      </c>
      <c r="L5495" t="s">
        <v>257</v>
      </c>
      <c r="M5495" t="s">
        <v>38</v>
      </c>
      <c r="N5495" s="1">
        <v>19299934.739999998</v>
      </c>
      <c r="O5495" s="1">
        <v>9552875.6300000008</v>
      </c>
    </row>
    <row r="5496" spans="1:15" x14ac:dyDescent="0.25">
      <c r="A5496" s="2">
        <v>45117.201493055552</v>
      </c>
      <c r="B5496">
        <f t="shared" si="170"/>
        <v>10</v>
      </c>
      <c r="C5496">
        <f t="shared" si="171"/>
        <v>7</v>
      </c>
      <c r="D5496" s="2">
        <f>DATE(2023,KB_s[[#This Row],[Monat]],KB_s[[#This Row],[Tag]])</f>
        <v>45117</v>
      </c>
      <c r="E5496" s="3">
        <f>WEEKNUM(KB_s[[#This Row],[kill_datetime]],2)</f>
        <v>29</v>
      </c>
      <c r="F5496" t="s">
        <v>23</v>
      </c>
      <c r="G5496" t="s">
        <v>20</v>
      </c>
      <c r="H5496" t="s">
        <v>41</v>
      </c>
      <c r="I5496" t="s">
        <v>13</v>
      </c>
      <c r="J5496" t="s">
        <v>134</v>
      </c>
      <c r="K5496" t="s">
        <v>32</v>
      </c>
      <c r="L5496" t="s">
        <v>257</v>
      </c>
      <c r="M5496" t="s">
        <v>38</v>
      </c>
      <c r="N5496" s="1">
        <v>73574757.579999998</v>
      </c>
      <c r="O5496" s="1">
        <v>35483889.460000001</v>
      </c>
    </row>
    <row r="5497" spans="1:15" x14ac:dyDescent="0.25">
      <c r="A5497" s="2">
        <v>45117.201527777775</v>
      </c>
      <c r="B5497">
        <f t="shared" si="170"/>
        <v>10</v>
      </c>
      <c r="C5497">
        <f t="shared" si="171"/>
        <v>7</v>
      </c>
      <c r="D5497" s="2">
        <f>DATE(2023,KB_s[[#This Row],[Monat]],KB_s[[#This Row],[Tag]])</f>
        <v>45117</v>
      </c>
      <c r="E5497" s="3">
        <f>WEEKNUM(KB_s[[#This Row],[kill_datetime]],2)</f>
        <v>29</v>
      </c>
      <c r="F5497" t="s">
        <v>360</v>
      </c>
      <c r="G5497" t="s">
        <v>20</v>
      </c>
      <c r="H5497" t="s">
        <v>22</v>
      </c>
      <c r="I5497" t="s">
        <v>13</v>
      </c>
      <c r="J5497" t="s">
        <v>31</v>
      </c>
      <c r="K5497" t="s">
        <v>32</v>
      </c>
      <c r="L5497" t="s">
        <v>257</v>
      </c>
      <c r="M5497" t="s">
        <v>38</v>
      </c>
      <c r="N5497" s="1">
        <v>76533714.189999998</v>
      </c>
      <c r="O5497" s="1">
        <v>54654743.109999999</v>
      </c>
    </row>
    <row r="5498" spans="1:15" x14ac:dyDescent="0.25">
      <c r="A5498" s="2">
        <v>45117.202002314814</v>
      </c>
      <c r="B5498">
        <f t="shared" si="170"/>
        <v>10</v>
      </c>
      <c r="C5498">
        <f t="shared" si="171"/>
        <v>7</v>
      </c>
      <c r="D5498" s="2">
        <f>DATE(2023,KB_s[[#This Row],[Monat]],KB_s[[#This Row],[Tag]])</f>
        <v>45117</v>
      </c>
      <c r="E5498" s="3">
        <f>WEEKNUM(KB_s[[#This Row],[kill_datetime]],2)</f>
        <v>29</v>
      </c>
      <c r="F5498" t="s">
        <v>198</v>
      </c>
      <c r="G5498" t="s">
        <v>20</v>
      </c>
      <c r="H5498" t="s">
        <v>22</v>
      </c>
      <c r="I5498" t="s">
        <v>13</v>
      </c>
      <c r="J5498" t="s">
        <v>271</v>
      </c>
      <c r="K5498" t="s">
        <v>32</v>
      </c>
      <c r="L5498" t="s">
        <v>257</v>
      </c>
      <c r="M5498" t="s">
        <v>38</v>
      </c>
      <c r="N5498" s="1">
        <v>14107294.859999999</v>
      </c>
      <c r="O5498" s="1">
        <v>6281311.6600000001</v>
      </c>
    </row>
    <row r="5499" spans="1:15" x14ac:dyDescent="0.25">
      <c r="A5499" s="2">
        <v>45117.202025462961</v>
      </c>
      <c r="B5499">
        <f t="shared" si="170"/>
        <v>10</v>
      </c>
      <c r="C5499">
        <f t="shared" si="171"/>
        <v>7</v>
      </c>
      <c r="D5499" s="2">
        <f>DATE(2023,KB_s[[#This Row],[Monat]],KB_s[[#This Row],[Tag]])</f>
        <v>45117</v>
      </c>
      <c r="E5499" s="3">
        <f>WEEKNUM(KB_s[[#This Row],[kill_datetime]],2)</f>
        <v>29</v>
      </c>
      <c r="F5499" t="s">
        <v>40</v>
      </c>
      <c r="G5499" t="s">
        <v>20</v>
      </c>
      <c r="H5499" t="s">
        <v>427</v>
      </c>
      <c r="I5499" t="s">
        <v>13</v>
      </c>
      <c r="J5499" t="s">
        <v>271</v>
      </c>
      <c r="K5499" t="s">
        <v>32</v>
      </c>
      <c r="L5499" t="s">
        <v>257</v>
      </c>
      <c r="M5499" t="s">
        <v>38</v>
      </c>
      <c r="N5499" s="1">
        <v>35889427.07</v>
      </c>
      <c r="O5499" s="1">
        <v>13953916.199999999</v>
      </c>
    </row>
    <row r="5500" spans="1:15" x14ac:dyDescent="0.25">
      <c r="A5500" s="2">
        <v>45117.202060185184</v>
      </c>
      <c r="B5500">
        <f t="shared" si="170"/>
        <v>10</v>
      </c>
      <c r="C5500">
        <f t="shared" si="171"/>
        <v>7</v>
      </c>
      <c r="D5500" s="2">
        <f>DATE(2023,KB_s[[#This Row],[Monat]],KB_s[[#This Row],[Tag]])</f>
        <v>45117</v>
      </c>
      <c r="E5500" s="3">
        <f>WEEKNUM(KB_s[[#This Row],[kill_datetime]],2)</f>
        <v>29</v>
      </c>
      <c r="F5500" t="s">
        <v>563</v>
      </c>
      <c r="G5500" t="s">
        <v>20</v>
      </c>
      <c r="H5500" t="s">
        <v>41</v>
      </c>
      <c r="I5500" t="s">
        <v>13</v>
      </c>
      <c r="J5500" t="s">
        <v>80</v>
      </c>
      <c r="K5500" t="s">
        <v>36</v>
      </c>
      <c r="L5500" t="s">
        <v>257</v>
      </c>
      <c r="M5500" t="s">
        <v>38</v>
      </c>
      <c r="N5500" s="1">
        <v>68967429.109999999</v>
      </c>
      <c r="O5500" s="1">
        <v>52331112.869999997</v>
      </c>
    </row>
    <row r="5501" spans="1:15" x14ac:dyDescent="0.25">
      <c r="A5501" s="2">
        <v>45117.202164351853</v>
      </c>
      <c r="B5501">
        <f t="shared" si="170"/>
        <v>10</v>
      </c>
      <c r="C5501">
        <f t="shared" si="171"/>
        <v>7</v>
      </c>
      <c r="D5501" s="2">
        <f>DATE(2023,KB_s[[#This Row],[Monat]],KB_s[[#This Row],[Tag]])</f>
        <v>45117</v>
      </c>
      <c r="E5501" s="3">
        <f>WEEKNUM(KB_s[[#This Row],[kill_datetime]],2)</f>
        <v>29</v>
      </c>
      <c r="F5501" t="s">
        <v>23</v>
      </c>
      <c r="G5501" t="s">
        <v>20</v>
      </c>
      <c r="H5501" t="s">
        <v>393</v>
      </c>
      <c r="I5501" t="s">
        <v>13</v>
      </c>
      <c r="J5501" t="s">
        <v>39</v>
      </c>
      <c r="K5501" t="s">
        <v>32</v>
      </c>
      <c r="L5501" t="s">
        <v>257</v>
      </c>
      <c r="M5501" t="s">
        <v>38</v>
      </c>
      <c r="N5501" s="1">
        <v>24396533.149999999</v>
      </c>
      <c r="O5501" s="1">
        <v>7516897.3099999996</v>
      </c>
    </row>
    <row r="5502" spans="1:15" x14ac:dyDescent="0.25">
      <c r="A5502" s="2">
        <v>45117.202199074076</v>
      </c>
      <c r="B5502">
        <f t="shared" si="170"/>
        <v>10</v>
      </c>
      <c r="C5502">
        <f t="shared" si="171"/>
        <v>7</v>
      </c>
      <c r="D5502" s="2">
        <f>DATE(2023,KB_s[[#This Row],[Monat]],KB_s[[#This Row],[Tag]])</f>
        <v>45117</v>
      </c>
      <c r="E5502" s="3">
        <f>WEEKNUM(KB_s[[#This Row],[kill_datetime]],2)</f>
        <v>29</v>
      </c>
      <c r="F5502" t="s">
        <v>457</v>
      </c>
      <c r="G5502" t="s">
        <v>20</v>
      </c>
      <c r="H5502" t="s">
        <v>246</v>
      </c>
      <c r="I5502" t="s">
        <v>13</v>
      </c>
      <c r="J5502" t="s">
        <v>162</v>
      </c>
      <c r="K5502" t="s">
        <v>52</v>
      </c>
      <c r="L5502" t="s">
        <v>257</v>
      </c>
      <c r="M5502" t="s">
        <v>38</v>
      </c>
      <c r="N5502" s="1">
        <v>192902099.11000001</v>
      </c>
      <c r="O5502" s="1">
        <v>34983832.229999997</v>
      </c>
    </row>
    <row r="5503" spans="1:15" x14ac:dyDescent="0.25">
      <c r="A5503" s="2">
        <v>45117.202280092592</v>
      </c>
      <c r="B5503">
        <f t="shared" si="170"/>
        <v>10</v>
      </c>
      <c r="C5503">
        <f t="shared" si="171"/>
        <v>7</v>
      </c>
      <c r="D5503" s="2">
        <f>DATE(2023,KB_s[[#This Row],[Monat]],KB_s[[#This Row],[Tag]])</f>
        <v>45117</v>
      </c>
      <c r="E5503" s="3">
        <f>WEEKNUM(KB_s[[#This Row],[kill_datetime]],2)</f>
        <v>29</v>
      </c>
      <c r="F5503" t="s">
        <v>277</v>
      </c>
      <c r="G5503" t="s">
        <v>20</v>
      </c>
      <c r="H5503" t="s">
        <v>41</v>
      </c>
      <c r="I5503" t="s">
        <v>13</v>
      </c>
      <c r="J5503" t="s">
        <v>90</v>
      </c>
      <c r="K5503" t="s">
        <v>36</v>
      </c>
      <c r="L5503" t="s">
        <v>257</v>
      </c>
      <c r="M5503" t="s">
        <v>38</v>
      </c>
      <c r="N5503" s="1">
        <v>55835090.979999997</v>
      </c>
      <c r="O5503" s="1">
        <v>36819174.770000003</v>
      </c>
    </row>
    <row r="5504" spans="1:15" x14ac:dyDescent="0.25">
      <c r="A5504" s="2">
        <v>45117.202511574076</v>
      </c>
      <c r="B5504">
        <f t="shared" si="170"/>
        <v>10</v>
      </c>
      <c r="C5504">
        <f t="shared" si="171"/>
        <v>7</v>
      </c>
      <c r="D5504" s="2">
        <f>DATE(2023,KB_s[[#This Row],[Monat]],KB_s[[#This Row],[Tag]])</f>
        <v>45117</v>
      </c>
      <c r="E5504" s="3">
        <f>WEEKNUM(KB_s[[#This Row],[kill_datetime]],2)</f>
        <v>29</v>
      </c>
      <c r="F5504" t="s">
        <v>308</v>
      </c>
      <c r="G5504" t="s">
        <v>20</v>
      </c>
      <c r="H5504" t="s">
        <v>41</v>
      </c>
      <c r="I5504" t="s">
        <v>13</v>
      </c>
      <c r="J5504" t="s">
        <v>271</v>
      </c>
      <c r="K5504" t="s">
        <v>32</v>
      </c>
      <c r="L5504" t="s">
        <v>257</v>
      </c>
      <c r="M5504" t="s">
        <v>38</v>
      </c>
      <c r="N5504" s="1">
        <v>41815499.200000003</v>
      </c>
      <c r="O5504" s="1">
        <v>24465635.379999999</v>
      </c>
    </row>
    <row r="5505" spans="1:15" x14ac:dyDescent="0.25">
      <c r="A5505" s="2">
        <v>45117.202592592592</v>
      </c>
      <c r="B5505">
        <f t="shared" si="170"/>
        <v>10</v>
      </c>
      <c r="C5505">
        <f t="shared" si="171"/>
        <v>7</v>
      </c>
      <c r="D5505" s="2">
        <f>DATE(2023,KB_s[[#This Row],[Monat]],KB_s[[#This Row],[Tag]])</f>
        <v>45117</v>
      </c>
      <c r="E5505" s="3">
        <f>WEEKNUM(KB_s[[#This Row],[kill_datetime]],2)</f>
        <v>29</v>
      </c>
      <c r="F5505" t="s">
        <v>23</v>
      </c>
      <c r="G5505" t="s">
        <v>20</v>
      </c>
      <c r="H5505" t="s">
        <v>41</v>
      </c>
      <c r="I5505" t="s">
        <v>13</v>
      </c>
      <c r="J5505" t="s">
        <v>218</v>
      </c>
      <c r="K5505" t="s">
        <v>32</v>
      </c>
      <c r="L5505" t="s">
        <v>257</v>
      </c>
      <c r="M5505" t="s">
        <v>38</v>
      </c>
      <c r="N5505" s="1">
        <v>26436931.329999998</v>
      </c>
      <c r="O5505" s="1">
        <v>11825408.48</v>
      </c>
    </row>
    <row r="5506" spans="1:15" x14ac:dyDescent="0.25">
      <c r="A5506" s="2">
        <v>45117.202627314815</v>
      </c>
      <c r="B5506">
        <f t="shared" ref="B5506:B5569" si="172">DAY(A5506)</f>
        <v>10</v>
      </c>
      <c r="C5506">
        <f t="shared" ref="C5506:C5569" si="173">MONTH(A5506)</f>
        <v>7</v>
      </c>
      <c r="D5506" s="2">
        <f>DATE(2023,KB_s[[#This Row],[Monat]],KB_s[[#This Row],[Tag]])</f>
        <v>45117</v>
      </c>
      <c r="E5506" s="3">
        <f>WEEKNUM(KB_s[[#This Row],[kill_datetime]],2)</f>
        <v>29</v>
      </c>
      <c r="F5506" t="s">
        <v>308</v>
      </c>
      <c r="G5506" t="s">
        <v>20</v>
      </c>
      <c r="H5506" t="s">
        <v>41</v>
      </c>
      <c r="I5506" t="s">
        <v>13</v>
      </c>
      <c r="J5506" t="s">
        <v>48</v>
      </c>
      <c r="K5506" t="s">
        <v>25</v>
      </c>
      <c r="L5506" t="s">
        <v>257</v>
      </c>
      <c r="M5506" t="s">
        <v>38</v>
      </c>
      <c r="N5506" s="1">
        <v>10166462.17</v>
      </c>
      <c r="O5506" s="1">
        <v>5657617.9800000004</v>
      </c>
    </row>
    <row r="5507" spans="1:15" x14ac:dyDescent="0.25">
      <c r="A5507" s="2">
        <v>45117.203090277777</v>
      </c>
      <c r="B5507">
        <f t="shared" si="172"/>
        <v>10</v>
      </c>
      <c r="C5507">
        <f t="shared" si="173"/>
        <v>7</v>
      </c>
      <c r="D5507" s="2">
        <f>DATE(2023,KB_s[[#This Row],[Monat]],KB_s[[#This Row],[Tag]])</f>
        <v>45117</v>
      </c>
      <c r="E5507" s="3">
        <f>WEEKNUM(KB_s[[#This Row],[kill_datetime]],2)</f>
        <v>29</v>
      </c>
      <c r="F5507" t="s">
        <v>557</v>
      </c>
      <c r="G5507" t="s">
        <v>20</v>
      </c>
      <c r="H5507" t="s">
        <v>92</v>
      </c>
      <c r="I5507" t="s">
        <v>13</v>
      </c>
      <c r="J5507" t="s">
        <v>212</v>
      </c>
      <c r="K5507" t="s">
        <v>17</v>
      </c>
      <c r="L5507" t="s">
        <v>257</v>
      </c>
      <c r="M5507" t="s">
        <v>38</v>
      </c>
      <c r="N5507" s="1">
        <v>6028150</v>
      </c>
      <c r="O5507" s="1">
        <v>2564592.7999999998</v>
      </c>
    </row>
    <row r="5508" spans="1:15" x14ac:dyDescent="0.25">
      <c r="A5508" s="2">
        <v>45117.203275462962</v>
      </c>
      <c r="B5508">
        <f t="shared" si="172"/>
        <v>10</v>
      </c>
      <c r="C5508">
        <f t="shared" si="173"/>
        <v>7</v>
      </c>
      <c r="D5508" s="2">
        <f>DATE(2023,KB_s[[#This Row],[Monat]],KB_s[[#This Row],[Tag]])</f>
        <v>45117</v>
      </c>
      <c r="E5508" s="3">
        <f>WEEKNUM(KB_s[[#This Row],[kill_datetime]],2)</f>
        <v>29</v>
      </c>
      <c r="F5508" t="s">
        <v>72</v>
      </c>
      <c r="G5508" t="s">
        <v>20</v>
      </c>
      <c r="H5508" t="s">
        <v>41</v>
      </c>
      <c r="I5508" t="s">
        <v>13</v>
      </c>
      <c r="J5508" t="s">
        <v>200</v>
      </c>
      <c r="K5508" t="s">
        <v>17</v>
      </c>
      <c r="L5508" t="s">
        <v>257</v>
      </c>
      <c r="M5508" t="s">
        <v>38</v>
      </c>
      <c r="N5508" s="1">
        <v>6233991.8099999996</v>
      </c>
      <c r="O5508" s="1">
        <v>1008744.56</v>
      </c>
    </row>
    <row r="5509" spans="1:15" x14ac:dyDescent="0.25">
      <c r="A5509" s="2">
        <v>45117.203344907408</v>
      </c>
      <c r="B5509">
        <f t="shared" si="172"/>
        <v>10</v>
      </c>
      <c r="C5509">
        <f t="shared" si="173"/>
        <v>7</v>
      </c>
      <c r="D5509" s="2">
        <f>DATE(2023,KB_s[[#This Row],[Monat]],KB_s[[#This Row],[Tag]])</f>
        <v>45117</v>
      </c>
      <c r="E5509" s="3">
        <f>WEEKNUM(KB_s[[#This Row],[kill_datetime]],2)</f>
        <v>29</v>
      </c>
      <c r="F5509" t="s">
        <v>72</v>
      </c>
      <c r="G5509" t="s">
        <v>20</v>
      </c>
      <c r="H5509" t="s">
        <v>41</v>
      </c>
      <c r="I5509" t="s">
        <v>13</v>
      </c>
      <c r="J5509" t="s">
        <v>80</v>
      </c>
      <c r="K5509" t="s">
        <v>36</v>
      </c>
      <c r="L5509" t="s">
        <v>257</v>
      </c>
      <c r="M5509" t="s">
        <v>38</v>
      </c>
      <c r="N5509" s="1">
        <v>66496098.57</v>
      </c>
      <c r="O5509" s="1">
        <v>47824633.600000001</v>
      </c>
    </row>
    <row r="5510" spans="1:15" x14ac:dyDescent="0.25">
      <c r="A5510" s="2">
        <v>45117.203472222223</v>
      </c>
      <c r="B5510">
        <f t="shared" si="172"/>
        <v>10</v>
      </c>
      <c r="C5510">
        <f t="shared" si="173"/>
        <v>7</v>
      </c>
      <c r="D5510" s="2">
        <f>DATE(2023,KB_s[[#This Row],[Monat]],KB_s[[#This Row],[Tag]])</f>
        <v>45117</v>
      </c>
      <c r="E5510" s="3">
        <f>WEEKNUM(KB_s[[#This Row],[kill_datetime]],2)</f>
        <v>29</v>
      </c>
      <c r="F5510" t="s">
        <v>23</v>
      </c>
      <c r="G5510" t="s">
        <v>20</v>
      </c>
      <c r="H5510" t="s">
        <v>164</v>
      </c>
      <c r="I5510" t="s">
        <v>13</v>
      </c>
      <c r="J5510" t="s">
        <v>95</v>
      </c>
      <c r="K5510" t="s">
        <v>25</v>
      </c>
      <c r="L5510" t="s">
        <v>257</v>
      </c>
      <c r="M5510" t="s">
        <v>38</v>
      </c>
      <c r="N5510" s="1">
        <v>1172613.1499999999</v>
      </c>
      <c r="O5510" s="1">
        <v>866204.95</v>
      </c>
    </row>
    <row r="5511" spans="1:15" x14ac:dyDescent="0.25">
      <c r="A5511" s="2">
        <v>45117.203518518516</v>
      </c>
      <c r="B5511">
        <f t="shared" si="172"/>
        <v>10</v>
      </c>
      <c r="C5511">
        <f t="shared" si="173"/>
        <v>7</v>
      </c>
      <c r="D5511" s="2">
        <f>DATE(2023,KB_s[[#This Row],[Monat]],KB_s[[#This Row],[Tag]])</f>
        <v>45117</v>
      </c>
      <c r="E5511" s="3">
        <f>WEEKNUM(KB_s[[#This Row],[kill_datetime]],2)</f>
        <v>29</v>
      </c>
      <c r="F5511" t="s">
        <v>72</v>
      </c>
      <c r="G5511" t="s">
        <v>20</v>
      </c>
      <c r="H5511" t="s">
        <v>41</v>
      </c>
      <c r="I5511" t="s">
        <v>13</v>
      </c>
      <c r="J5511" t="s">
        <v>80</v>
      </c>
      <c r="K5511" t="s">
        <v>36</v>
      </c>
      <c r="L5511" t="s">
        <v>257</v>
      </c>
      <c r="M5511" t="s">
        <v>38</v>
      </c>
      <c r="N5511" s="1">
        <v>66111006.869999997</v>
      </c>
      <c r="O5511" s="1">
        <v>47758741.75</v>
      </c>
    </row>
    <row r="5512" spans="1:15" x14ac:dyDescent="0.25">
      <c r="A5512" s="2">
        <v>45117.203692129631</v>
      </c>
      <c r="B5512">
        <f t="shared" si="172"/>
        <v>10</v>
      </c>
      <c r="C5512">
        <f t="shared" si="173"/>
        <v>7</v>
      </c>
      <c r="D5512" s="2">
        <f>DATE(2023,KB_s[[#This Row],[Monat]],KB_s[[#This Row],[Tag]])</f>
        <v>45117</v>
      </c>
      <c r="E5512" s="3">
        <f>WEEKNUM(KB_s[[#This Row],[kill_datetime]],2)</f>
        <v>29</v>
      </c>
      <c r="F5512" t="s">
        <v>473</v>
      </c>
      <c r="G5512" t="s">
        <v>60</v>
      </c>
      <c r="H5512" t="s">
        <v>41</v>
      </c>
      <c r="I5512" t="s">
        <v>13</v>
      </c>
      <c r="J5512" t="s">
        <v>39</v>
      </c>
      <c r="K5512" t="s">
        <v>32</v>
      </c>
      <c r="L5512" t="s">
        <v>257</v>
      </c>
      <c r="M5512" t="s">
        <v>38</v>
      </c>
      <c r="N5512" s="1">
        <v>19909451.120000001</v>
      </c>
      <c r="O5512" s="1">
        <v>9398594.7899999991</v>
      </c>
    </row>
    <row r="5513" spans="1:15" x14ac:dyDescent="0.25">
      <c r="A5513" s="2">
        <v>45117.203877314816</v>
      </c>
      <c r="B5513">
        <f t="shared" si="172"/>
        <v>10</v>
      </c>
      <c r="C5513">
        <f t="shared" si="173"/>
        <v>7</v>
      </c>
      <c r="D5513" s="2">
        <f>DATE(2023,KB_s[[#This Row],[Monat]],KB_s[[#This Row],[Tag]])</f>
        <v>45117</v>
      </c>
      <c r="E5513" s="3">
        <f>WEEKNUM(KB_s[[#This Row],[kill_datetime]],2)</f>
        <v>29</v>
      </c>
      <c r="F5513" t="s">
        <v>72</v>
      </c>
      <c r="G5513" t="s">
        <v>20</v>
      </c>
      <c r="H5513" t="s">
        <v>75</v>
      </c>
      <c r="I5513" t="s">
        <v>60</v>
      </c>
      <c r="J5513" t="s">
        <v>80</v>
      </c>
      <c r="K5513" t="s">
        <v>36</v>
      </c>
      <c r="L5513" t="s">
        <v>257</v>
      </c>
      <c r="M5513" t="s">
        <v>38</v>
      </c>
      <c r="N5513" s="1">
        <v>85453271.629999995</v>
      </c>
      <c r="O5513" s="1">
        <v>61022817.68</v>
      </c>
    </row>
    <row r="5514" spans="1:15" x14ac:dyDescent="0.25">
      <c r="A5514" s="2">
        <v>45117.204085648147</v>
      </c>
      <c r="B5514">
        <f t="shared" si="172"/>
        <v>10</v>
      </c>
      <c r="C5514">
        <f t="shared" si="173"/>
        <v>7</v>
      </c>
      <c r="D5514" s="2">
        <f>DATE(2023,KB_s[[#This Row],[Monat]],KB_s[[#This Row],[Tag]])</f>
        <v>45117</v>
      </c>
      <c r="E5514" s="3">
        <f>WEEKNUM(KB_s[[#This Row],[kill_datetime]],2)</f>
        <v>29</v>
      </c>
      <c r="F5514" t="s">
        <v>348</v>
      </c>
      <c r="G5514" t="s">
        <v>20</v>
      </c>
      <c r="H5514" t="s">
        <v>245</v>
      </c>
      <c r="I5514" t="s">
        <v>13</v>
      </c>
      <c r="J5514" t="s">
        <v>454</v>
      </c>
      <c r="K5514" t="s">
        <v>52</v>
      </c>
      <c r="L5514" t="s">
        <v>257</v>
      </c>
      <c r="M5514" t="s">
        <v>38</v>
      </c>
      <c r="N5514" s="1">
        <v>191135363.94999999</v>
      </c>
      <c r="O5514" s="1">
        <v>61700629.829999998</v>
      </c>
    </row>
    <row r="5515" spans="1:15" x14ac:dyDescent="0.25">
      <c r="A5515" s="2">
        <v>45117.204131944447</v>
      </c>
      <c r="B5515">
        <f t="shared" si="172"/>
        <v>10</v>
      </c>
      <c r="C5515">
        <f t="shared" si="173"/>
        <v>7</v>
      </c>
      <c r="D5515" s="2">
        <f>DATE(2023,KB_s[[#This Row],[Monat]],KB_s[[#This Row],[Tag]])</f>
        <v>45117</v>
      </c>
      <c r="E5515" s="3">
        <f>WEEKNUM(KB_s[[#This Row],[kill_datetime]],2)</f>
        <v>29</v>
      </c>
      <c r="F5515" t="s">
        <v>82</v>
      </c>
      <c r="G5515" t="s">
        <v>20</v>
      </c>
      <c r="H5515" t="s">
        <v>21</v>
      </c>
      <c r="I5515" t="s">
        <v>13</v>
      </c>
      <c r="J5515" t="s">
        <v>80</v>
      </c>
      <c r="K5515" t="s">
        <v>36</v>
      </c>
      <c r="L5515" t="s">
        <v>257</v>
      </c>
      <c r="M5515" t="s">
        <v>38</v>
      </c>
      <c r="N5515" s="1">
        <v>66474852.390000001</v>
      </c>
      <c r="O5515" s="1">
        <v>47815642.909999996</v>
      </c>
    </row>
    <row r="5516" spans="1:15" x14ac:dyDescent="0.25">
      <c r="A5516" s="2">
        <v>45117.204155092593</v>
      </c>
      <c r="B5516">
        <f t="shared" si="172"/>
        <v>10</v>
      </c>
      <c r="C5516">
        <f t="shared" si="173"/>
        <v>7</v>
      </c>
      <c r="D5516" s="2">
        <f>DATE(2023,KB_s[[#This Row],[Monat]],KB_s[[#This Row],[Tag]])</f>
        <v>45117</v>
      </c>
      <c r="E5516" s="3">
        <f>WEEKNUM(KB_s[[#This Row],[kill_datetime]],2)</f>
        <v>29</v>
      </c>
      <c r="F5516" t="s">
        <v>72</v>
      </c>
      <c r="G5516" t="s">
        <v>20</v>
      </c>
      <c r="H5516" t="s">
        <v>479</v>
      </c>
      <c r="I5516" t="s">
        <v>13</v>
      </c>
      <c r="J5516" t="s">
        <v>48</v>
      </c>
      <c r="K5516" t="s">
        <v>25</v>
      </c>
      <c r="L5516" t="s">
        <v>257</v>
      </c>
      <c r="M5516" t="s">
        <v>38</v>
      </c>
      <c r="N5516" s="1">
        <v>1962955.08</v>
      </c>
      <c r="O5516" s="1">
        <v>1324493.32</v>
      </c>
    </row>
    <row r="5517" spans="1:15" x14ac:dyDescent="0.25">
      <c r="A5517" s="2">
        <v>45117.204282407409</v>
      </c>
      <c r="B5517">
        <f t="shared" si="172"/>
        <v>10</v>
      </c>
      <c r="C5517">
        <f t="shared" si="173"/>
        <v>7</v>
      </c>
      <c r="D5517" s="2">
        <f>DATE(2023,KB_s[[#This Row],[Monat]],KB_s[[#This Row],[Tag]])</f>
        <v>45117</v>
      </c>
      <c r="E5517" s="3">
        <f>WEEKNUM(KB_s[[#This Row],[kill_datetime]],2)</f>
        <v>29</v>
      </c>
      <c r="F5517" t="s">
        <v>23</v>
      </c>
      <c r="G5517" t="s">
        <v>20</v>
      </c>
      <c r="H5517" t="s">
        <v>92</v>
      </c>
      <c r="I5517" t="s">
        <v>13</v>
      </c>
      <c r="J5517" t="s">
        <v>48</v>
      </c>
      <c r="K5517" t="s">
        <v>25</v>
      </c>
      <c r="L5517" t="s">
        <v>257</v>
      </c>
      <c r="M5517" t="s">
        <v>38</v>
      </c>
      <c r="N5517" s="1">
        <v>9453879.4600000009</v>
      </c>
      <c r="O5517" s="1">
        <v>5780505.9900000002</v>
      </c>
    </row>
    <row r="5518" spans="1:15" x14ac:dyDescent="0.25">
      <c r="A5518" s="2">
        <v>45117.204479166663</v>
      </c>
      <c r="B5518">
        <f t="shared" si="172"/>
        <v>10</v>
      </c>
      <c r="C5518">
        <f t="shared" si="173"/>
        <v>7</v>
      </c>
      <c r="D5518" s="2">
        <f>DATE(2023,KB_s[[#This Row],[Monat]],KB_s[[#This Row],[Tag]])</f>
        <v>45117</v>
      </c>
      <c r="E5518" s="3">
        <f>WEEKNUM(KB_s[[#This Row],[kill_datetime]],2)</f>
        <v>29</v>
      </c>
      <c r="F5518" t="s">
        <v>23</v>
      </c>
      <c r="G5518" t="s">
        <v>20</v>
      </c>
      <c r="H5518" t="s">
        <v>393</v>
      </c>
      <c r="I5518" t="s">
        <v>13</v>
      </c>
      <c r="J5518" t="s">
        <v>200</v>
      </c>
      <c r="K5518" t="s">
        <v>17</v>
      </c>
      <c r="L5518" t="s">
        <v>257</v>
      </c>
      <c r="M5518" t="s">
        <v>38</v>
      </c>
      <c r="N5518" s="1">
        <v>3361017.7</v>
      </c>
      <c r="O5518" s="1">
        <v>943391.86</v>
      </c>
    </row>
    <row r="5519" spans="1:15" x14ac:dyDescent="0.25">
      <c r="A5519" s="2">
        <v>45117.204837962963</v>
      </c>
      <c r="B5519">
        <f t="shared" si="172"/>
        <v>10</v>
      </c>
      <c r="C5519">
        <f t="shared" si="173"/>
        <v>7</v>
      </c>
      <c r="D5519" s="2">
        <f>DATE(2023,KB_s[[#This Row],[Monat]],KB_s[[#This Row],[Tag]])</f>
        <v>45117</v>
      </c>
      <c r="E5519" s="3">
        <f>WEEKNUM(KB_s[[#This Row],[kill_datetime]],2)</f>
        <v>29</v>
      </c>
      <c r="F5519" t="s">
        <v>624</v>
      </c>
      <c r="G5519" t="s">
        <v>15</v>
      </c>
      <c r="H5519" t="s">
        <v>76</v>
      </c>
      <c r="I5519" t="s">
        <v>13</v>
      </c>
      <c r="J5519" t="s">
        <v>69</v>
      </c>
      <c r="K5519" t="s">
        <v>17</v>
      </c>
      <c r="L5519" t="s">
        <v>257</v>
      </c>
      <c r="M5519" t="s">
        <v>38</v>
      </c>
      <c r="N5519" s="1">
        <v>467082.61</v>
      </c>
      <c r="O5519" s="1">
        <v>353320.01</v>
      </c>
    </row>
    <row r="5520" spans="1:15" x14ac:dyDescent="0.25">
      <c r="A5520" s="2">
        <v>45117.205150462964</v>
      </c>
      <c r="B5520">
        <f t="shared" si="172"/>
        <v>10</v>
      </c>
      <c r="C5520">
        <f t="shared" si="173"/>
        <v>7</v>
      </c>
      <c r="D5520" s="2">
        <f>DATE(2023,KB_s[[#This Row],[Monat]],KB_s[[#This Row],[Tag]])</f>
        <v>45117</v>
      </c>
      <c r="E5520" s="3">
        <f>WEEKNUM(KB_s[[#This Row],[kill_datetime]],2)</f>
        <v>29</v>
      </c>
      <c r="F5520" t="s">
        <v>23</v>
      </c>
      <c r="G5520" t="s">
        <v>20</v>
      </c>
      <c r="H5520" t="s">
        <v>108</v>
      </c>
      <c r="I5520" t="s">
        <v>13</v>
      </c>
      <c r="J5520" t="s">
        <v>29</v>
      </c>
      <c r="K5520" t="s">
        <v>17</v>
      </c>
      <c r="L5520" t="s">
        <v>257</v>
      </c>
      <c r="M5520" t="s">
        <v>38</v>
      </c>
      <c r="N5520" s="1">
        <v>7087582.5899999999</v>
      </c>
      <c r="O5520" s="1">
        <v>4445984.74</v>
      </c>
    </row>
    <row r="5521" spans="1:15" x14ac:dyDescent="0.25">
      <c r="A5521" s="2">
        <v>45117.20517361111</v>
      </c>
      <c r="B5521">
        <f t="shared" si="172"/>
        <v>10</v>
      </c>
      <c r="C5521">
        <f t="shared" si="173"/>
        <v>7</v>
      </c>
      <c r="D5521" s="2">
        <f>DATE(2023,KB_s[[#This Row],[Monat]],KB_s[[#This Row],[Tag]])</f>
        <v>45117</v>
      </c>
      <c r="E5521" s="3">
        <f>WEEKNUM(KB_s[[#This Row],[kill_datetime]],2)</f>
        <v>29</v>
      </c>
      <c r="F5521" t="s">
        <v>40</v>
      </c>
      <c r="G5521" t="s">
        <v>20</v>
      </c>
      <c r="H5521" t="s">
        <v>41</v>
      </c>
      <c r="I5521" t="s">
        <v>13</v>
      </c>
      <c r="J5521" t="s">
        <v>54</v>
      </c>
      <c r="K5521" t="s">
        <v>17</v>
      </c>
      <c r="L5521" t="s">
        <v>257</v>
      </c>
      <c r="M5521" t="s">
        <v>38</v>
      </c>
      <c r="N5521" s="1">
        <v>3162047.42</v>
      </c>
      <c r="O5521" s="1">
        <v>582835.26</v>
      </c>
    </row>
    <row r="5522" spans="1:15" x14ac:dyDescent="0.25">
      <c r="A5522" s="2">
        <v>45117.205289351848</v>
      </c>
      <c r="B5522">
        <f t="shared" si="172"/>
        <v>10</v>
      </c>
      <c r="C5522">
        <f t="shared" si="173"/>
        <v>7</v>
      </c>
      <c r="D5522" s="2">
        <f>DATE(2023,KB_s[[#This Row],[Monat]],KB_s[[#This Row],[Tag]])</f>
        <v>45117</v>
      </c>
      <c r="E5522" s="3">
        <f>WEEKNUM(KB_s[[#This Row],[kill_datetime]],2)</f>
        <v>29</v>
      </c>
      <c r="F5522" t="s">
        <v>277</v>
      </c>
      <c r="G5522" t="s">
        <v>20</v>
      </c>
      <c r="H5522" t="s">
        <v>479</v>
      </c>
      <c r="I5522" t="s">
        <v>13</v>
      </c>
      <c r="J5522" t="s">
        <v>48</v>
      </c>
      <c r="K5522" t="s">
        <v>25</v>
      </c>
      <c r="L5522" t="s">
        <v>257</v>
      </c>
      <c r="M5522" t="s">
        <v>38</v>
      </c>
      <c r="N5522" s="1">
        <v>10080698.68</v>
      </c>
      <c r="O5522" s="1">
        <v>3225979.68</v>
      </c>
    </row>
    <row r="5523" spans="1:15" x14ac:dyDescent="0.25">
      <c r="A5523" s="2">
        <v>45117.205358796295</v>
      </c>
      <c r="B5523">
        <f t="shared" si="172"/>
        <v>10</v>
      </c>
      <c r="C5523">
        <f t="shared" si="173"/>
        <v>7</v>
      </c>
      <c r="D5523" s="2">
        <f>DATE(2023,KB_s[[#This Row],[Monat]],KB_s[[#This Row],[Tag]])</f>
        <v>45117</v>
      </c>
      <c r="E5523" s="3">
        <f>WEEKNUM(KB_s[[#This Row],[kill_datetime]],2)</f>
        <v>29</v>
      </c>
      <c r="F5523" t="s">
        <v>72</v>
      </c>
      <c r="G5523" t="s">
        <v>20</v>
      </c>
      <c r="H5523" t="s">
        <v>537</v>
      </c>
      <c r="I5523" t="s">
        <v>13</v>
      </c>
      <c r="J5523" t="s">
        <v>48</v>
      </c>
      <c r="K5523" t="s">
        <v>25</v>
      </c>
      <c r="L5523" t="s">
        <v>257</v>
      </c>
      <c r="M5523" t="s">
        <v>38</v>
      </c>
      <c r="N5523" s="1">
        <v>12220164.52</v>
      </c>
      <c r="O5523" s="1">
        <v>4716898.6500000004</v>
      </c>
    </row>
    <row r="5524" spans="1:15" x14ac:dyDescent="0.25">
      <c r="A5524" s="2">
        <v>45117.205717592595</v>
      </c>
      <c r="B5524">
        <f t="shared" si="172"/>
        <v>10</v>
      </c>
      <c r="C5524">
        <f t="shared" si="173"/>
        <v>7</v>
      </c>
      <c r="D5524" s="2">
        <f>DATE(2023,KB_s[[#This Row],[Monat]],KB_s[[#This Row],[Tag]])</f>
        <v>45117</v>
      </c>
      <c r="E5524" s="3">
        <f>WEEKNUM(KB_s[[#This Row],[kill_datetime]],2)</f>
        <v>29</v>
      </c>
      <c r="F5524" t="s">
        <v>61</v>
      </c>
      <c r="G5524" t="s">
        <v>60</v>
      </c>
      <c r="H5524" t="s">
        <v>197</v>
      </c>
      <c r="I5524" t="s">
        <v>27</v>
      </c>
      <c r="J5524" t="s">
        <v>73</v>
      </c>
      <c r="K5524" t="s">
        <v>32</v>
      </c>
      <c r="L5524" t="s">
        <v>257</v>
      </c>
      <c r="M5524" t="s">
        <v>38</v>
      </c>
      <c r="N5524" s="1">
        <v>48249953.859999999</v>
      </c>
      <c r="O5524" s="1">
        <v>39266176.240000002</v>
      </c>
    </row>
    <row r="5525" spans="1:15" x14ac:dyDescent="0.25">
      <c r="A5525" s="2">
        <v>45117.20579861111</v>
      </c>
      <c r="B5525">
        <f t="shared" si="172"/>
        <v>10</v>
      </c>
      <c r="C5525">
        <f t="shared" si="173"/>
        <v>7</v>
      </c>
      <c r="D5525" s="2">
        <f>DATE(2023,KB_s[[#This Row],[Monat]],KB_s[[#This Row],[Tag]])</f>
        <v>45117</v>
      </c>
      <c r="E5525" s="3">
        <f>WEEKNUM(KB_s[[#This Row],[kill_datetime]],2)</f>
        <v>29</v>
      </c>
      <c r="F5525" t="s">
        <v>23</v>
      </c>
      <c r="G5525" t="s">
        <v>20</v>
      </c>
      <c r="H5525" t="s">
        <v>41</v>
      </c>
      <c r="I5525" t="s">
        <v>13</v>
      </c>
      <c r="J5525" t="s">
        <v>106</v>
      </c>
      <c r="K5525" t="s">
        <v>32</v>
      </c>
      <c r="L5525" t="s">
        <v>257</v>
      </c>
      <c r="M5525" t="s">
        <v>38</v>
      </c>
      <c r="N5525" s="1">
        <v>35565213.030000001</v>
      </c>
      <c r="O5525" s="1">
        <v>16802238.469999999</v>
      </c>
    </row>
    <row r="5526" spans="1:15" x14ac:dyDescent="0.25">
      <c r="A5526" s="2">
        <v>45117.205983796295</v>
      </c>
      <c r="B5526">
        <f t="shared" si="172"/>
        <v>10</v>
      </c>
      <c r="C5526">
        <f t="shared" si="173"/>
        <v>7</v>
      </c>
      <c r="D5526" s="2">
        <f>DATE(2023,KB_s[[#This Row],[Monat]],KB_s[[#This Row],[Tag]])</f>
        <v>45117</v>
      </c>
      <c r="E5526" s="3">
        <f>WEEKNUM(KB_s[[#This Row],[kill_datetime]],2)</f>
        <v>29</v>
      </c>
      <c r="F5526" t="s">
        <v>47</v>
      </c>
      <c r="G5526" t="s">
        <v>20</v>
      </c>
      <c r="H5526" t="s">
        <v>207</v>
      </c>
      <c r="I5526" t="s">
        <v>27</v>
      </c>
      <c r="J5526" t="s">
        <v>46</v>
      </c>
      <c r="K5526" t="s">
        <v>17</v>
      </c>
      <c r="L5526" t="s">
        <v>257</v>
      </c>
      <c r="M5526" t="s">
        <v>38</v>
      </c>
      <c r="N5526" s="1">
        <v>1201604.77</v>
      </c>
      <c r="O5526" s="1">
        <v>579901.34</v>
      </c>
    </row>
    <row r="5527" spans="1:15" x14ac:dyDescent="0.25">
      <c r="A5527" s="2">
        <v>45117.205995370372</v>
      </c>
      <c r="B5527">
        <f t="shared" si="172"/>
        <v>10</v>
      </c>
      <c r="C5527">
        <f t="shared" si="173"/>
        <v>7</v>
      </c>
      <c r="D5527" s="2">
        <f>DATE(2023,KB_s[[#This Row],[Monat]],KB_s[[#This Row],[Tag]])</f>
        <v>45117</v>
      </c>
      <c r="E5527" s="3">
        <f>WEEKNUM(KB_s[[#This Row],[kill_datetime]],2)</f>
        <v>29</v>
      </c>
      <c r="F5527" t="s">
        <v>360</v>
      </c>
      <c r="G5527" t="s">
        <v>20</v>
      </c>
      <c r="H5527" t="s">
        <v>22</v>
      </c>
      <c r="I5527" t="s">
        <v>13</v>
      </c>
      <c r="J5527" t="s">
        <v>48</v>
      </c>
      <c r="K5527" t="s">
        <v>25</v>
      </c>
      <c r="L5527" t="s">
        <v>257</v>
      </c>
      <c r="M5527" t="s">
        <v>38</v>
      </c>
      <c r="N5527" s="1">
        <v>12154128.880000001</v>
      </c>
      <c r="O5527" s="1">
        <v>7346112.25</v>
      </c>
    </row>
    <row r="5528" spans="1:15" x14ac:dyDescent="0.25">
      <c r="A5528" s="2">
        <v>45117.206122685187</v>
      </c>
      <c r="B5528">
        <f t="shared" si="172"/>
        <v>10</v>
      </c>
      <c r="C5528">
        <f t="shared" si="173"/>
        <v>7</v>
      </c>
      <c r="D5528" s="2">
        <f>DATE(2023,KB_s[[#This Row],[Monat]],KB_s[[#This Row],[Tag]])</f>
        <v>45117</v>
      </c>
      <c r="E5528" s="3">
        <f>WEEKNUM(KB_s[[#This Row],[kill_datetime]],2)</f>
        <v>29</v>
      </c>
      <c r="F5528" t="s">
        <v>23</v>
      </c>
      <c r="G5528" t="s">
        <v>20</v>
      </c>
      <c r="H5528" t="s">
        <v>237</v>
      </c>
      <c r="I5528" t="s">
        <v>13</v>
      </c>
      <c r="J5528" t="s">
        <v>29</v>
      </c>
      <c r="K5528" t="s">
        <v>17</v>
      </c>
      <c r="L5528" t="s">
        <v>257</v>
      </c>
      <c r="M5528" t="s">
        <v>38</v>
      </c>
      <c r="N5528" s="1">
        <v>5211669.6500000004</v>
      </c>
      <c r="O5528" s="1">
        <v>3030123.63</v>
      </c>
    </row>
    <row r="5529" spans="1:15" x14ac:dyDescent="0.25">
      <c r="A5529" s="2">
        <v>45117.206307870372</v>
      </c>
      <c r="B5529">
        <f t="shared" si="172"/>
        <v>10</v>
      </c>
      <c r="C5529">
        <f t="shared" si="173"/>
        <v>7</v>
      </c>
      <c r="D5529" s="2">
        <f>DATE(2023,KB_s[[#This Row],[Monat]],KB_s[[#This Row],[Tag]])</f>
        <v>45117</v>
      </c>
      <c r="E5529" s="3">
        <f>WEEKNUM(KB_s[[#This Row],[kill_datetime]],2)</f>
        <v>29</v>
      </c>
      <c r="F5529" t="s">
        <v>23</v>
      </c>
      <c r="G5529" t="s">
        <v>20</v>
      </c>
      <c r="H5529" t="s">
        <v>605</v>
      </c>
      <c r="I5529" t="s">
        <v>13</v>
      </c>
      <c r="J5529" t="s">
        <v>53</v>
      </c>
      <c r="K5529" t="s">
        <v>25</v>
      </c>
      <c r="L5529" t="s">
        <v>257</v>
      </c>
      <c r="M5529" t="s">
        <v>38</v>
      </c>
      <c r="N5529" s="1">
        <v>2694922.48</v>
      </c>
      <c r="O5529" s="1">
        <v>2694919.68</v>
      </c>
    </row>
    <row r="5530" spans="1:15" x14ac:dyDescent="0.25">
      <c r="A5530" s="2">
        <v>45117.206400462965</v>
      </c>
      <c r="B5530">
        <f t="shared" si="172"/>
        <v>10</v>
      </c>
      <c r="C5530">
        <f t="shared" si="173"/>
        <v>7</v>
      </c>
      <c r="D5530" s="2">
        <f>DATE(2023,KB_s[[#This Row],[Monat]],KB_s[[#This Row],[Tag]])</f>
        <v>45117</v>
      </c>
      <c r="E5530" s="3">
        <f>WEEKNUM(KB_s[[#This Row],[kill_datetime]],2)</f>
        <v>29</v>
      </c>
      <c r="F5530" t="s">
        <v>40</v>
      </c>
      <c r="G5530" t="s">
        <v>20</v>
      </c>
      <c r="H5530" t="s">
        <v>237</v>
      </c>
      <c r="I5530" t="s">
        <v>13</v>
      </c>
      <c r="J5530" t="s">
        <v>112</v>
      </c>
      <c r="K5530" t="s">
        <v>25</v>
      </c>
      <c r="L5530" t="s">
        <v>257</v>
      </c>
      <c r="M5530" t="s">
        <v>38</v>
      </c>
      <c r="N5530" s="1">
        <v>2428447.65</v>
      </c>
      <c r="O5530" s="1">
        <v>1585019.95</v>
      </c>
    </row>
    <row r="5531" spans="1:15" x14ac:dyDescent="0.25">
      <c r="A5531" s="2">
        <v>45117.206400462965</v>
      </c>
      <c r="B5531">
        <f t="shared" si="172"/>
        <v>10</v>
      </c>
      <c r="C5531">
        <f t="shared" si="173"/>
        <v>7</v>
      </c>
      <c r="D5531" s="2">
        <f>DATE(2023,KB_s[[#This Row],[Monat]],KB_s[[#This Row],[Tag]])</f>
        <v>45117</v>
      </c>
      <c r="E5531" s="3">
        <f>WEEKNUM(KB_s[[#This Row],[kill_datetime]],2)</f>
        <v>29</v>
      </c>
      <c r="F5531" t="s">
        <v>40</v>
      </c>
      <c r="G5531" t="s">
        <v>20</v>
      </c>
      <c r="H5531" t="s">
        <v>41</v>
      </c>
      <c r="I5531" t="s">
        <v>13</v>
      </c>
      <c r="J5531" t="s">
        <v>252</v>
      </c>
      <c r="K5531" t="s">
        <v>25</v>
      </c>
      <c r="L5531" t="s">
        <v>257</v>
      </c>
      <c r="M5531" t="s">
        <v>38</v>
      </c>
      <c r="N5531" s="1">
        <v>2056963.03</v>
      </c>
      <c r="O5531" s="1">
        <v>1012159.74</v>
      </c>
    </row>
    <row r="5532" spans="1:15" x14ac:dyDescent="0.25">
      <c r="A5532" s="2">
        <v>45117.206921296296</v>
      </c>
      <c r="B5532">
        <f t="shared" si="172"/>
        <v>10</v>
      </c>
      <c r="C5532">
        <f t="shared" si="173"/>
        <v>7</v>
      </c>
      <c r="D5532" s="2">
        <f>DATE(2023,KB_s[[#This Row],[Monat]],KB_s[[#This Row],[Tag]])</f>
        <v>45117</v>
      </c>
      <c r="E5532" s="3">
        <f>WEEKNUM(KB_s[[#This Row],[kill_datetime]],2)</f>
        <v>29</v>
      </c>
      <c r="F5532" t="s">
        <v>473</v>
      </c>
      <c r="G5532" t="s">
        <v>60</v>
      </c>
      <c r="H5532" t="s">
        <v>21</v>
      </c>
      <c r="I5532" t="s">
        <v>13</v>
      </c>
      <c r="J5532" t="s">
        <v>193</v>
      </c>
      <c r="K5532" t="s">
        <v>17</v>
      </c>
      <c r="L5532" t="s">
        <v>257</v>
      </c>
      <c r="M5532" t="s">
        <v>38</v>
      </c>
      <c r="N5532" s="1">
        <v>1202928</v>
      </c>
      <c r="O5532" s="1">
        <v>741285.79</v>
      </c>
    </row>
    <row r="5533" spans="1:15" x14ac:dyDescent="0.25">
      <c r="A5533" s="2">
        <v>45117.207013888888</v>
      </c>
      <c r="B5533">
        <f t="shared" si="172"/>
        <v>10</v>
      </c>
      <c r="C5533">
        <f t="shared" si="173"/>
        <v>7</v>
      </c>
      <c r="D5533" s="2">
        <f>DATE(2023,KB_s[[#This Row],[Monat]],KB_s[[#This Row],[Tag]])</f>
        <v>45117</v>
      </c>
      <c r="E5533" s="3">
        <f>WEEKNUM(KB_s[[#This Row],[kill_datetime]],2)</f>
        <v>29</v>
      </c>
      <c r="F5533" t="s">
        <v>307</v>
      </c>
      <c r="G5533" t="s">
        <v>20</v>
      </c>
      <c r="H5533" t="s">
        <v>67</v>
      </c>
      <c r="I5533" t="s">
        <v>13</v>
      </c>
      <c r="J5533" t="s">
        <v>39</v>
      </c>
      <c r="K5533" t="s">
        <v>32</v>
      </c>
      <c r="L5533" t="s">
        <v>257</v>
      </c>
      <c r="M5533" t="s">
        <v>38</v>
      </c>
      <c r="N5533" s="1">
        <v>20282932.100000001</v>
      </c>
      <c r="O5533" s="1">
        <v>5369862.7999999998</v>
      </c>
    </row>
    <row r="5534" spans="1:15" x14ac:dyDescent="0.25">
      <c r="A5534" s="2">
        <v>45117.207245370373</v>
      </c>
      <c r="B5534">
        <f t="shared" si="172"/>
        <v>10</v>
      </c>
      <c r="C5534">
        <f t="shared" si="173"/>
        <v>7</v>
      </c>
      <c r="D5534" s="2">
        <f>DATE(2023,KB_s[[#This Row],[Monat]],KB_s[[#This Row],[Tag]])</f>
        <v>45117</v>
      </c>
      <c r="E5534" s="3">
        <f>WEEKNUM(KB_s[[#This Row],[kill_datetime]],2)</f>
        <v>29</v>
      </c>
      <c r="F5534" t="s">
        <v>253</v>
      </c>
      <c r="G5534" t="s">
        <v>27</v>
      </c>
      <c r="H5534" t="s">
        <v>72</v>
      </c>
      <c r="I5534" t="s">
        <v>20</v>
      </c>
      <c r="J5534" t="s">
        <v>48</v>
      </c>
      <c r="K5534" t="s">
        <v>25</v>
      </c>
      <c r="L5534" t="s">
        <v>257</v>
      </c>
      <c r="M5534" t="s">
        <v>38</v>
      </c>
      <c r="N5534" s="1">
        <v>13606907.07</v>
      </c>
      <c r="O5534" s="1">
        <v>6748568.04</v>
      </c>
    </row>
    <row r="5535" spans="1:15" x14ac:dyDescent="0.25">
      <c r="A5535" s="2">
        <v>45117.207256944443</v>
      </c>
      <c r="B5535">
        <f t="shared" si="172"/>
        <v>10</v>
      </c>
      <c r="C5535">
        <f t="shared" si="173"/>
        <v>7</v>
      </c>
      <c r="D5535" s="2">
        <f>DATE(2023,KB_s[[#This Row],[Monat]],KB_s[[#This Row],[Tag]])</f>
        <v>45117</v>
      </c>
      <c r="E5535" s="3">
        <f>WEEKNUM(KB_s[[#This Row],[kill_datetime]],2)</f>
        <v>29</v>
      </c>
      <c r="F5535" t="s">
        <v>563</v>
      </c>
      <c r="G5535" t="s">
        <v>20</v>
      </c>
      <c r="H5535" t="s">
        <v>21</v>
      </c>
      <c r="I5535" t="s">
        <v>13</v>
      </c>
      <c r="J5535" t="s">
        <v>271</v>
      </c>
      <c r="K5535" t="s">
        <v>32</v>
      </c>
      <c r="L5535" t="s">
        <v>257</v>
      </c>
      <c r="M5535" t="s">
        <v>38</v>
      </c>
      <c r="N5535" s="1">
        <v>38812384.700000003</v>
      </c>
      <c r="O5535" s="1">
        <v>23059594.48</v>
      </c>
    </row>
    <row r="5536" spans="1:15" x14ac:dyDescent="0.25">
      <c r="A5536" s="2">
        <v>45117.207280092596</v>
      </c>
      <c r="B5536">
        <f t="shared" si="172"/>
        <v>10</v>
      </c>
      <c r="C5536">
        <f t="shared" si="173"/>
        <v>7</v>
      </c>
      <c r="D5536" s="2">
        <f>DATE(2023,KB_s[[#This Row],[Monat]],KB_s[[#This Row],[Tag]])</f>
        <v>45117</v>
      </c>
      <c r="E5536" s="3">
        <f>WEEKNUM(KB_s[[#This Row],[kill_datetime]],2)</f>
        <v>29</v>
      </c>
      <c r="F5536" t="s">
        <v>557</v>
      </c>
      <c r="G5536" t="s">
        <v>20</v>
      </c>
      <c r="H5536" t="s">
        <v>21</v>
      </c>
      <c r="I5536" t="s">
        <v>13</v>
      </c>
      <c r="J5536" t="s">
        <v>74</v>
      </c>
      <c r="K5536" t="s">
        <v>17</v>
      </c>
      <c r="L5536" t="s">
        <v>257</v>
      </c>
      <c r="M5536" t="s">
        <v>38</v>
      </c>
      <c r="N5536" s="1">
        <v>892786.14</v>
      </c>
      <c r="O5536" s="1">
        <v>671657.42</v>
      </c>
    </row>
    <row r="5537" spans="1:15" x14ac:dyDescent="0.25">
      <c r="A5537" s="2">
        <v>45117.207372685189</v>
      </c>
      <c r="B5537">
        <f t="shared" si="172"/>
        <v>10</v>
      </c>
      <c r="C5537">
        <f t="shared" si="173"/>
        <v>7</v>
      </c>
      <c r="D5537" s="2">
        <f>DATE(2023,KB_s[[#This Row],[Monat]],KB_s[[#This Row],[Tag]])</f>
        <v>45117</v>
      </c>
      <c r="E5537" s="3">
        <f>WEEKNUM(KB_s[[#This Row],[kill_datetime]],2)</f>
        <v>29</v>
      </c>
      <c r="F5537" t="s">
        <v>273</v>
      </c>
      <c r="G5537" t="s">
        <v>13</v>
      </c>
      <c r="H5537" t="s">
        <v>81</v>
      </c>
      <c r="I5537" t="s">
        <v>20</v>
      </c>
      <c r="J5537" t="s">
        <v>90</v>
      </c>
      <c r="K5537" t="s">
        <v>36</v>
      </c>
      <c r="L5537" t="s">
        <v>257</v>
      </c>
      <c r="M5537" t="s">
        <v>38</v>
      </c>
      <c r="N5537" s="1">
        <v>65659470.049999997</v>
      </c>
      <c r="O5537" s="1">
        <v>42947477.079999998</v>
      </c>
    </row>
    <row r="5538" spans="1:15" x14ac:dyDescent="0.25">
      <c r="A5538" s="2">
        <v>45117.207442129627</v>
      </c>
      <c r="B5538">
        <f t="shared" si="172"/>
        <v>10</v>
      </c>
      <c r="C5538">
        <f t="shared" si="173"/>
        <v>7</v>
      </c>
      <c r="D5538" s="2">
        <f>DATE(2023,KB_s[[#This Row],[Monat]],KB_s[[#This Row],[Tag]])</f>
        <v>45117</v>
      </c>
      <c r="E5538" s="3">
        <f>WEEKNUM(KB_s[[#This Row],[kill_datetime]],2)</f>
        <v>29</v>
      </c>
      <c r="F5538" t="s">
        <v>277</v>
      </c>
      <c r="G5538" t="s">
        <v>20</v>
      </c>
      <c r="H5538" t="s">
        <v>21</v>
      </c>
      <c r="I5538" t="s">
        <v>13</v>
      </c>
      <c r="J5538" t="s">
        <v>56</v>
      </c>
      <c r="K5538" t="s">
        <v>17</v>
      </c>
      <c r="L5538" t="s">
        <v>257</v>
      </c>
      <c r="M5538" t="s">
        <v>38</v>
      </c>
      <c r="N5538" s="1">
        <v>5538137.0599999996</v>
      </c>
      <c r="O5538" s="1">
        <v>4006008.67</v>
      </c>
    </row>
    <row r="5539" spans="1:15" x14ac:dyDescent="0.25">
      <c r="A5539" s="2">
        <v>45117.207453703704</v>
      </c>
      <c r="B5539">
        <f t="shared" si="172"/>
        <v>10</v>
      </c>
      <c r="C5539">
        <f t="shared" si="173"/>
        <v>7</v>
      </c>
      <c r="D5539" s="2">
        <f>DATE(2023,KB_s[[#This Row],[Monat]],KB_s[[#This Row],[Tag]])</f>
        <v>45117</v>
      </c>
      <c r="E5539" s="3">
        <f>WEEKNUM(KB_s[[#This Row],[kill_datetime]],2)</f>
        <v>29</v>
      </c>
      <c r="F5539" t="s">
        <v>473</v>
      </c>
      <c r="G5539" t="s">
        <v>60</v>
      </c>
      <c r="H5539" t="s">
        <v>21</v>
      </c>
      <c r="I5539" t="s">
        <v>13</v>
      </c>
      <c r="J5539" t="s">
        <v>134</v>
      </c>
      <c r="K5539" t="s">
        <v>32</v>
      </c>
      <c r="L5539" t="s">
        <v>257</v>
      </c>
      <c r="M5539" t="s">
        <v>38</v>
      </c>
      <c r="N5539" s="1">
        <v>44023614.880000003</v>
      </c>
      <c r="O5539" s="1">
        <v>39605223.100000001</v>
      </c>
    </row>
    <row r="5540" spans="1:15" x14ac:dyDescent="0.25">
      <c r="A5540" s="2">
        <v>45117.207835648151</v>
      </c>
      <c r="B5540">
        <f t="shared" si="172"/>
        <v>10</v>
      </c>
      <c r="C5540">
        <f t="shared" si="173"/>
        <v>7</v>
      </c>
      <c r="D5540" s="2">
        <f>DATE(2023,KB_s[[#This Row],[Monat]],KB_s[[#This Row],[Tag]])</f>
        <v>45117</v>
      </c>
      <c r="E5540" s="3">
        <f>WEEKNUM(KB_s[[#This Row],[kill_datetime]],2)</f>
        <v>29</v>
      </c>
      <c r="F5540" t="s">
        <v>253</v>
      </c>
      <c r="G5540" t="s">
        <v>27</v>
      </c>
      <c r="H5540" t="s">
        <v>293</v>
      </c>
      <c r="I5540" t="s">
        <v>15</v>
      </c>
      <c r="J5540" t="s">
        <v>48</v>
      </c>
      <c r="K5540" t="s">
        <v>25</v>
      </c>
      <c r="L5540" t="s">
        <v>257</v>
      </c>
      <c r="M5540" t="s">
        <v>38</v>
      </c>
      <c r="N5540" s="1">
        <v>8861799.1199999992</v>
      </c>
      <c r="O5540" s="1">
        <v>4159377.69</v>
      </c>
    </row>
    <row r="5541" spans="1:15" x14ac:dyDescent="0.25">
      <c r="A5541" s="2">
        <v>45117.208101851851</v>
      </c>
      <c r="B5541">
        <f t="shared" si="172"/>
        <v>10</v>
      </c>
      <c r="C5541">
        <f t="shared" si="173"/>
        <v>7</v>
      </c>
      <c r="D5541" s="2">
        <f>DATE(2023,KB_s[[#This Row],[Monat]],KB_s[[#This Row],[Tag]])</f>
        <v>45117</v>
      </c>
      <c r="E5541" s="3">
        <f>WEEKNUM(KB_s[[#This Row],[kill_datetime]],2)</f>
        <v>29</v>
      </c>
      <c r="F5541" t="s">
        <v>40</v>
      </c>
      <c r="G5541" t="s">
        <v>20</v>
      </c>
      <c r="H5541" t="s">
        <v>22</v>
      </c>
      <c r="I5541" t="s">
        <v>13</v>
      </c>
      <c r="J5541" t="s">
        <v>112</v>
      </c>
      <c r="K5541" t="s">
        <v>25</v>
      </c>
      <c r="L5541" t="s">
        <v>257</v>
      </c>
      <c r="M5541" t="s">
        <v>38</v>
      </c>
      <c r="N5541" s="1">
        <v>2444470.02</v>
      </c>
      <c r="O5541" s="1">
        <v>1627055.86</v>
      </c>
    </row>
    <row r="5542" spans="1:15" x14ac:dyDescent="0.25">
      <c r="A5542" s="2">
        <v>45117.208761574075</v>
      </c>
      <c r="B5542">
        <f t="shared" si="172"/>
        <v>10</v>
      </c>
      <c r="C5542">
        <f t="shared" si="173"/>
        <v>7</v>
      </c>
      <c r="D5542" s="2">
        <f>DATE(2023,KB_s[[#This Row],[Monat]],KB_s[[#This Row],[Tag]])</f>
        <v>45117</v>
      </c>
      <c r="E5542" s="3">
        <f>WEEKNUM(KB_s[[#This Row],[kill_datetime]],2)</f>
        <v>29</v>
      </c>
      <c r="F5542" t="s">
        <v>23</v>
      </c>
      <c r="G5542" t="s">
        <v>20</v>
      </c>
      <c r="H5542" t="s">
        <v>484</v>
      </c>
      <c r="I5542" t="s">
        <v>13</v>
      </c>
      <c r="J5542" t="s">
        <v>454</v>
      </c>
      <c r="K5542" t="s">
        <v>52</v>
      </c>
      <c r="L5542" t="s">
        <v>257</v>
      </c>
      <c r="M5542" t="s">
        <v>38</v>
      </c>
      <c r="N5542" s="1">
        <v>205866278.37</v>
      </c>
      <c r="O5542" s="1">
        <v>67395075.359999999</v>
      </c>
    </row>
    <row r="5543" spans="1:15" x14ac:dyDescent="0.25">
      <c r="A5543" s="2">
        <v>45117.208865740744</v>
      </c>
      <c r="B5543">
        <f t="shared" si="172"/>
        <v>10</v>
      </c>
      <c r="C5543">
        <f t="shared" si="173"/>
        <v>7</v>
      </c>
      <c r="D5543" s="2">
        <f>DATE(2023,KB_s[[#This Row],[Monat]],KB_s[[#This Row],[Tag]])</f>
        <v>45117</v>
      </c>
      <c r="E5543" s="3">
        <f>WEEKNUM(KB_s[[#This Row],[kill_datetime]],2)</f>
        <v>29</v>
      </c>
      <c r="F5543" t="s">
        <v>360</v>
      </c>
      <c r="G5543" t="s">
        <v>20</v>
      </c>
      <c r="H5543" t="s">
        <v>312</v>
      </c>
      <c r="I5543" t="s">
        <v>13</v>
      </c>
      <c r="J5543" t="s">
        <v>137</v>
      </c>
      <c r="K5543" t="s">
        <v>17</v>
      </c>
      <c r="L5543" t="s">
        <v>257</v>
      </c>
      <c r="M5543" t="s">
        <v>38</v>
      </c>
      <c r="N5543" s="1">
        <v>1653649.85</v>
      </c>
      <c r="O5543" s="1">
        <v>901389.03</v>
      </c>
    </row>
    <row r="5544" spans="1:15" x14ac:dyDescent="0.25">
      <c r="A5544" s="2">
        <v>45117.208993055552</v>
      </c>
      <c r="B5544">
        <f t="shared" si="172"/>
        <v>10</v>
      </c>
      <c r="C5544">
        <f t="shared" si="173"/>
        <v>7</v>
      </c>
      <c r="D5544" s="2">
        <f>DATE(2023,KB_s[[#This Row],[Monat]],KB_s[[#This Row],[Tag]])</f>
        <v>45117</v>
      </c>
      <c r="E5544" s="3">
        <f>WEEKNUM(KB_s[[#This Row],[kill_datetime]],2)</f>
        <v>29</v>
      </c>
      <c r="F5544" t="s">
        <v>360</v>
      </c>
      <c r="G5544" t="s">
        <v>20</v>
      </c>
      <c r="H5544" t="s">
        <v>12</v>
      </c>
      <c r="I5544" t="s">
        <v>13</v>
      </c>
      <c r="J5544" t="s">
        <v>50</v>
      </c>
      <c r="K5544" t="s">
        <v>17</v>
      </c>
      <c r="L5544" t="s">
        <v>257</v>
      </c>
      <c r="M5544" t="s">
        <v>38</v>
      </c>
      <c r="N5544" s="1">
        <v>14747602.77</v>
      </c>
      <c r="O5544" s="1">
        <v>3988097.61</v>
      </c>
    </row>
    <row r="5545" spans="1:15" x14ac:dyDescent="0.25">
      <c r="A5545" s="2">
        <v>45117.209398148145</v>
      </c>
      <c r="B5545">
        <f t="shared" si="172"/>
        <v>10</v>
      </c>
      <c r="C5545">
        <f t="shared" si="173"/>
        <v>7</v>
      </c>
      <c r="D5545" s="2">
        <f>DATE(2023,KB_s[[#This Row],[Monat]],KB_s[[#This Row],[Tag]])</f>
        <v>45117</v>
      </c>
      <c r="E5545" s="3">
        <f>WEEKNUM(KB_s[[#This Row],[kill_datetime]],2)</f>
        <v>29</v>
      </c>
      <c r="F5545" t="s">
        <v>360</v>
      </c>
      <c r="G5545" t="s">
        <v>20</v>
      </c>
      <c r="H5545" t="s">
        <v>41</v>
      </c>
      <c r="I5545" t="s">
        <v>13</v>
      </c>
      <c r="J5545" t="s">
        <v>48</v>
      </c>
      <c r="K5545" t="s">
        <v>25</v>
      </c>
      <c r="L5545" t="s">
        <v>257</v>
      </c>
      <c r="M5545" t="s">
        <v>38</v>
      </c>
      <c r="N5545" s="1">
        <v>10111148.470000001</v>
      </c>
      <c r="O5545" s="1">
        <v>4227211.34</v>
      </c>
    </row>
    <row r="5546" spans="1:15" x14ac:dyDescent="0.25">
      <c r="A5546" s="2">
        <v>45117.210011574076</v>
      </c>
      <c r="B5546">
        <f t="shared" si="172"/>
        <v>10</v>
      </c>
      <c r="C5546">
        <f t="shared" si="173"/>
        <v>7</v>
      </c>
      <c r="D5546" s="2">
        <f>DATE(2023,KB_s[[#This Row],[Monat]],KB_s[[#This Row],[Tag]])</f>
        <v>45117</v>
      </c>
      <c r="E5546" s="3">
        <f>WEEKNUM(KB_s[[#This Row],[kill_datetime]],2)</f>
        <v>29</v>
      </c>
      <c r="F5546" t="s">
        <v>583</v>
      </c>
      <c r="G5546" t="s">
        <v>20</v>
      </c>
      <c r="H5546" t="s">
        <v>76</v>
      </c>
      <c r="I5546" t="s">
        <v>13</v>
      </c>
      <c r="J5546" t="s">
        <v>90</v>
      </c>
      <c r="K5546" t="s">
        <v>36</v>
      </c>
      <c r="L5546" t="s">
        <v>257</v>
      </c>
      <c r="M5546" t="s">
        <v>38</v>
      </c>
      <c r="N5546" s="1">
        <v>61206499.829999998</v>
      </c>
      <c r="O5546" s="1">
        <v>44923460.109999999</v>
      </c>
    </row>
    <row r="5547" spans="1:15" x14ac:dyDescent="0.25">
      <c r="A5547" s="2">
        <v>45117.210104166668</v>
      </c>
      <c r="B5547">
        <f t="shared" si="172"/>
        <v>10</v>
      </c>
      <c r="C5547">
        <f t="shared" si="173"/>
        <v>7</v>
      </c>
      <c r="D5547" s="2">
        <f>DATE(2023,KB_s[[#This Row],[Monat]],KB_s[[#This Row],[Tag]])</f>
        <v>45117</v>
      </c>
      <c r="E5547" s="3">
        <f>WEEKNUM(KB_s[[#This Row],[kill_datetime]],2)</f>
        <v>29</v>
      </c>
      <c r="F5547" t="s">
        <v>72</v>
      </c>
      <c r="G5547" t="s">
        <v>20</v>
      </c>
      <c r="H5547" t="s">
        <v>21</v>
      </c>
      <c r="I5547" t="s">
        <v>13</v>
      </c>
      <c r="J5547" t="s">
        <v>271</v>
      </c>
      <c r="K5547" t="s">
        <v>32</v>
      </c>
      <c r="L5547" t="s">
        <v>257</v>
      </c>
      <c r="M5547" t="s">
        <v>38</v>
      </c>
      <c r="N5547" s="1">
        <v>40373108.549999997</v>
      </c>
      <c r="O5547" s="1">
        <v>19626356.41</v>
      </c>
    </row>
    <row r="5548" spans="1:15" x14ac:dyDescent="0.25">
      <c r="A5548" s="2">
        <v>45117.210416666669</v>
      </c>
      <c r="B5548">
        <f t="shared" si="172"/>
        <v>10</v>
      </c>
      <c r="C5548">
        <f t="shared" si="173"/>
        <v>7</v>
      </c>
      <c r="D5548" s="2">
        <f>DATE(2023,KB_s[[#This Row],[Monat]],KB_s[[#This Row],[Tag]])</f>
        <v>45117</v>
      </c>
      <c r="E5548" s="3">
        <f>WEEKNUM(KB_s[[#This Row],[kill_datetime]],2)</f>
        <v>29</v>
      </c>
      <c r="F5548" t="s">
        <v>72</v>
      </c>
      <c r="G5548" t="s">
        <v>20</v>
      </c>
      <c r="H5548" t="s">
        <v>507</v>
      </c>
      <c r="I5548" t="s">
        <v>13</v>
      </c>
      <c r="J5548" t="s">
        <v>16</v>
      </c>
      <c r="K5548" t="s">
        <v>17</v>
      </c>
      <c r="L5548" t="s">
        <v>257</v>
      </c>
      <c r="M5548" t="s">
        <v>38</v>
      </c>
      <c r="N5548" s="1">
        <v>575703.15</v>
      </c>
      <c r="O5548" s="1">
        <v>461940.55</v>
      </c>
    </row>
    <row r="5549" spans="1:15" x14ac:dyDescent="0.25">
      <c r="A5549" s="2">
        <v>45117.210451388892</v>
      </c>
      <c r="B5549">
        <f t="shared" si="172"/>
        <v>10</v>
      </c>
      <c r="C5549">
        <f t="shared" si="173"/>
        <v>7</v>
      </c>
      <c r="D5549" s="2">
        <f>DATE(2023,KB_s[[#This Row],[Monat]],KB_s[[#This Row],[Tag]])</f>
        <v>45117</v>
      </c>
      <c r="E5549" s="3">
        <f>WEEKNUM(KB_s[[#This Row],[kill_datetime]],2)</f>
        <v>29</v>
      </c>
      <c r="F5549" t="s">
        <v>348</v>
      </c>
      <c r="G5549" t="s">
        <v>20</v>
      </c>
      <c r="H5549" t="s">
        <v>322</v>
      </c>
      <c r="I5549" t="s">
        <v>13</v>
      </c>
      <c r="J5549" t="s">
        <v>439</v>
      </c>
      <c r="K5549" t="s">
        <v>52</v>
      </c>
      <c r="L5549" t="s">
        <v>257</v>
      </c>
      <c r="M5549" t="s">
        <v>38</v>
      </c>
      <c r="N5549" s="1">
        <v>2150477242.4400001</v>
      </c>
      <c r="O5549" s="1">
        <v>1651646108.3800001</v>
      </c>
    </row>
    <row r="5550" spans="1:15" x14ac:dyDescent="0.25">
      <c r="A5550" s="2">
        <v>45117.210578703707</v>
      </c>
      <c r="B5550">
        <f t="shared" si="172"/>
        <v>10</v>
      </c>
      <c r="C5550">
        <f t="shared" si="173"/>
        <v>7</v>
      </c>
      <c r="D5550" s="2">
        <f>DATE(2023,KB_s[[#This Row],[Monat]],KB_s[[#This Row],[Tag]])</f>
        <v>45117</v>
      </c>
      <c r="E5550" s="3">
        <f>WEEKNUM(KB_s[[#This Row],[kill_datetime]],2)</f>
        <v>29</v>
      </c>
      <c r="F5550" t="s">
        <v>276</v>
      </c>
      <c r="G5550" t="s">
        <v>20</v>
      </c>
      <c r="H5550" t="s">
        <v>393</v>
      </c>
      <c r="I5550" t="s">
        <v>13</v>
      </c>
      <c r="J5550" t="s">
        <v>251</v>
      </c>
      <c r="K5550" t="s">
        <v>52</v>
      </c>
      <c r="L5550" t="s">
        <v>257</v>
      </c>
      <c r="M5550" t="s">
        <v>38</v>
      </c>
      <c r="N5550" s="1">
        <v>234558499.91</v>
      </c>
      <c r="O5550" s="1">
        <v>64210584.229999997</v>
      </c>
    </row>
    <row r="5551" spans="1:15" x14ac:dyDescent="0.25">
      <c r="A5551" s="2">
        <v>45117.210682870369</v>
      </c>
      <c r="B5551">
        <f t="shared" si="172"/>
        <v>10</v>
      </c>
      <c r="C5551">
        <f t="shared" si="173"/>
        <v>7</v>
      </c>
      <c r="D5551" s="2">
        <f>DATE(2023,KB_s[[#This Row],[Monat]],KB_s[[#This Row],[Tag]])</f>
        <v>45117</v>
      </c>
      <c r="E5551" s="3">
        <f>WEEKNUM(KB_s[[#This Row],[kill_datetime]],2)</f>
        <v>29</v>
      </c>
      <c r="F5551" t="s">
        <v>72</v>
      </c>
      <c r="G5551" t="s">
        <v>20</v>
      </c>
      <c r="H5551" t="s">
        <v>507</v>
      </c>
      <c r="I5551" t="s">
        <v>13</v>
      </c>
      <c r="J5551" t="s">
        <v>30</v>
      </c>
      <c r="K5551" t="s">
        <v>17</v>
      </c>
      <c r="L5551" t="s">
        <v>257</v>
      </c>
      <c r="M5551" t="s">
        <v>38</v>
      </c>
      <c r="N5551" s="1">
        <v>574283.28</v>
      </c>
      <c r="O5551" s="1">
        <v>460520.68</v>
      </c>
    </row>
    <row r="5552" spans="1:15" x14ac:dyDescent="0.25">
      <c r="A5552" s="2">
        <v>45117.210740740738</v>
      </c>
      <c r="B5552">
        <f t="shared" si="172"/>
        <v>10</v>
      </c>
      <c r="C5552">
        <f t="shared" si="173"/>
        <v>7</v>
      </c>
      <c r="D5552" s="2">
        <f>DATE(2023,KB_s[[#This Row],[Monat]],KB_s[[#This Row],[Tag]])</f>
        <v>45117</v>
      </c>
      <c r="E5552" s="3">
        <f>WEEKNUM(KB_s[[#This Row],[kill_datetime]],2)</f>
        <v>29</v>
      </c>
      <c r="F5552" t="s">
        <v>360</v>
      </c>
      <c r="G5552" t="s">
        <v>20</v>
      </c>
      <c r="H5552" t="s">
        <v>509</v>
      </c>
      <c r="I5552" t="s">
        <v>13</v>
      </c>
      <c r="J5552" t="s">
        <v>251</v>
      </c>
      <c r="K5552" t="s">
        <v>52</v>
      </c>
      <c r="L5552" t="s">
        <v>257</v>
      </c>
      <c r="M5552" t="s">
        <v>38</v>
      </c>
      <c r="N5552" s="1">
        <v>253278943.41999999</v>
      </c>
      <c r="O5552" s="1">
        <v>84085846.390000001</v>
      </c>
    </row>
    <row r="5553" spans="1:15" x14ac:dyDescent="0.25">
      <c r="A5553" s="2">
        <v>45117.210787037038</v>
      </c>
      <c r="B5553">
        <f t="shared" si="172"/>
        <v>10</v>
      </c>
      <c r="C5553">
        <f t="shared" si="173"/>
        <v>7</v>
      </c>
      <c r="D5553" s="2">
        <f>DATE(2023,KB_s[[#This Row],[Monat]],KB_s[[#This Row],[Tag]])</f>
        <v>45117</v>
      </c>
      <c r="E5553" s="3">
        <f>WEEKNUM(KB_s[[#This Row],[kill_datetime]],2)</f>
        <v>29</v>
      </c>
      <c r="F5553" t="s">
        <v>201</v>
      </c>
      <c r="G5553" t="s">
        <v>15</v>
      </c>
      <c r="H5553" t="s">
        <v>393</v>
      </c>
      <c r="I5553" t="s">
        <v>13</v>
      </c>
      <c r="J5553" t="s">
        <v>134</v>
      </c>
      <c r="K5553" t="s">
        <v>32</v>
      </c>
      <c r="L5553" t="s">
        <v>257</v>
      </c>
      <c r="M5553" t="s">
        <v>38</v>
      </c>
      <c r="N5553" s="1">
        <v>44535403.299999997</v>
      </c>
      <c r="O5553" s="1">
        <v>38086025.93</v>
      </c>
    </row>
    <row r="5554" spans="1:15" x14ac:dyDescent="0.25">
      <c r="A5554" s="2">
        <v>45117.211273148147</v>
      </c>
      <c r="B5554">
        <f t="shared" si="172"/>
        <v>10</v>
      </c>
      <c r="C5554">
        <f t="shared" si="173"/>
        <v>7</v>
      </c>
      <c r="D5554" s="2">
        <f>DATE(2023,KB_s[[#This Row],[Monat]],KB_s[[#This Row],[Tag]])</f>
        <v>45117</v>
      </c>
      <c r="E5554" s="3">
        <f>WEEKNUM(KB_s[[#This Row],[kill_datetime]],2)</f>
        <v>29</v>
      </c>
      <c r="F5554" t="s">
        <v>82</v>
      </c>
      <c r="G5554" t="s">
        <v>20</v>
      </c>
      <c r="H5554" t="s">
        <v>22</v>
      </c>
      <c r="I5554" t="s">
        <v>13</v>
      </c>
      <c r="J5554" t="s">
        <v>48</v>
      </c>
      <c r="K5554" t="s">
        <v>25</v>
      </c>
      <c r="L5554" t="s">
        <v>257</v>
      </c>
      <c r="M5554" t="s">
        <v>38</v>
      </c>
      <c r="N5554" s="1">
        <v>29684806.27</v>
      </c>
      <c r="O5554" s="1">
        <v>24936547.629999999</v>
      </c>
    </row>
    <row r="5555" spans="1:15" x14ac:dyDescent="0.25">
      <c r="A5555" s="2">
        <v>45117.211284722223</v>
      </c>
      <c r="B5555">
        <f t="shared" si="172"/>
        <v>10</v>
      </c>
      <c r="C5555">
        <f t="shared" si="173"/>
        <v>7</v>
      </c>
      <c r="D5555" s="2">
        <f>DATE(2023,KB_s[[#This Row],[Monat]],KB_s[[#This Row],[Tag]])</f>
        <v>45117</v>
      </c>
      <c r="E5555" s="3">
        <f>WEEKNUM(KB_s[[#This Row],[kill_datetime]],2)</f>
        <v>29</v>
      </c>
      <c r="F5555" t="s">
        <v>23</v>
      </c>
      <c r="G5555" t="s">
        <v>20</v>
      </c>
      <c r="H5555" t="s">
        <v>479</v>
      </c>
      <c r="I5555" t="s">
        <v>13</v>
      </c>
      <c r="J5555" t="s">
        <v>313</v>
      </c>
      <c r="K5555" t="s">
        <v>32</v>
      </c>
      <c r="L5555" t="s">
        <v>257</v>
      </c>
      <c r="M5555" t="s">
        <v>38</v>
      </c>
      <c r="N5555" s="1">
        <v>14327816.85</v>
      </c>
      <c r="O5555" s="1">
        <v>5227155.5</v>
      </c>
    </row>
    <row r="5556" spans="1:15" x14ac:dyDescent="0.25">
      <c r="A5556" s="2">
        <v>45117.211458333331</v>
      </c>
      <c r="B5556">
        <f t="shared" si="172"/>
        <v>10</v>
      </c>
      <c r="C5556">
        <f t="shared" si="173"/>
        <v>7</v>
      </c>
      <c r="D5556" s="2">
        <f>DATE(2023,KB_s[[#This Row],[Monat]],KB_s[[#This Row],[Tag]])</f>
        <v>45117</v>
      </c>
      <c r="E5556" s="3">
        <f>WEEKNUM(KB_s[[#This Row],[kill_datetime]],2)</f>
        <v>29</v>
      </c>
      <c r="F5556" t="s">
        <v>624</v>
      </c>
      <c r="G5556" t="s">
        <v>15</v>
      </c>
      <c r="H5556" t="s">
        <v>76</v>
      </c>
      <c r="I5556" t="s">
        <v>13</v>
      </c>
      <c r="J5556" t="s">
        <v>90</v>
      </c>
      <c r="K5556" t="s">
        <v>36</v>
      </c>
      <c r="L5556" t="s">
        <v>257</v>
      </c>
      <c r="M5556" t="s">
        <v>38</v>
      </c>
      <c r="N5556" s="1">
        <v>53970512.609999999</v>
      </c>
      <c r="O5556" s="1">
        <v>37921397.659999996</v>
      </c>
    </row>
    <row r="5557" spans="1:15" x14ac:dyDescent="0.25">
      <c r="A5557" s="2">
        <v>45117.211458333331</v>
      </c>
      <c r="B5557">
        <f t="shared" si="172"/>
        <v>10</v>
      </c>
      <c r="C5557">
        <f t="shared" si="173"/>
        <v>7</v>
      </c>
      <c r="D5557" s="2">
        <f>DATE(2023,KB_s[[#This Row],[Monat]],KB_s[[#This Row],[Tag]])</f>
        <v>45117</v>
      </c>
      <c r="E5557" s="3">
        <f>WEEKNUM(KB_s[[#This Row],[kill_datetime]],2)</f>
        <v>29</v>
      </c>
      <c r="F5557" t="s">
        <v>23</v>
      </c>
      <c r="G5557" t="s">
        <v>20</v>
      </c>
      <c r="H5557" t="s">
        <v>22</v>
      </c>
      <c r="I5557" t="s">
        <v>13</v>
      </c>
      <c r="J5557" t="s">
        <v>44</v>
      </c>
      <c r="K5557" t="s">
        <v>17</v>
      </c>
      <c r="L5557" t="s">
        <v>257</v>
      </c>
      <c r="M5557" t="s">
        <v>38</v>
      </c>
      <c r="N5557" s="1">
        <v>2302144.85</v>
      </c>
      <c r="O5557" s="1">
        <v>1739432.61</v>
      </c>
    </row>
    <row r="5558" spans="1:15" x14ac:dyDescent="0.25">
      <c r="A5558" s="2">
        <v>45117.211527777778</v>
      </c>
      <c r="B5558">
        <f t="shared" si="172"/>
        <v>10</v>
      </c>
      <c r="C5558">
        <f t="shared" si="173"/>
        <v>7</v>
      </c>
      <c r="D5558" s="2">
        <f>DATE(2023,KB_s[[#This Row],[Monat]],KB_s[[#This Row],[Tag]])</f>
        <v>45117</v>
      </c>
      <c r="E5558" s="3">
        <f>WEEKNUM(KB_s[[#This Row],[kill_datetime]],2)</f>
        <v>29</v>
      </c>
      <c r="F5558" t="s">
        <v>23</v>
      </c>
      <c r="G5558" t="s">
        <v>20</v>
      </c>
      <c r="H5558" t="s">
        <v>22</v>
      </c>
      <c r="I5558" t="s">
        <v>13</v>
      </c>
      <c r="J5558" t="s">
        <v>114</v>
      </c>
      <c r="K5558" t="s">
        <v>17</v>
      </c>
      <c r="L5558" t="s">
        <v>257</v>
      </c>
      <c r="M5558" t="s">
        <v>38</v>
      </c>
      <c r="N5558" s="1">
        <v>97283359.129999995</v>
      </c>
      <c r="O5558" s="1">
        <v>62179463.960000001</v>
      </c>
    </row>
    <row r="5559" spans="1:15" x14ac:dyDescent="0.25">
      <c r="A5559" s="2">
        <v>45117.211574074077</v>
      </c>
      <c r="B5559">
        <f t="shared" si="172"/>
        <v>10</v>
      </c>
      <c r="C5559">
        <f t="shared" si="173"/>
        <v>7</v>
      </c>
      <c r="D5559" s="2">
        <f>DATE(2023,KB_s[[#This Row],[Monat]],KB_s[[#This Row],[Tag]])</f>
        <v>45117</v>
      </c>
      <c r="E5559" s="3">
        <f>WEEKNUM(KB_s[[#This Row],[kill_datetime]],2)</f>
        <v>29</v>
      </c>
      <c r="F5559" t="s">
        <v>23</v>
      </c>
      <c r="G5559" t="s">
        <v>20</v>
      </c>
      <c r="H5559" t="s">
        <v>41</v>
      </c>
      <c r="I5559" t="s">
        <v>13</v>
      </c>
      <c r="J5559" t="s">
        <v>90</v>
      </c>
      <c r="K5559" t="s">
        <v>36</v>
      </c>
      <c r="L5559" t="s">
        <v>257</v>
      </c>
      <c r="M5559" t="s">
        <v>38</v>
      </c>
      <c r="N5559" s="1">
        <v>72105540.5</v>
      </c>
      <c r="O5559" s="1">
        <v>55916381.869999997</v>
      </c>
    </row>
    <row r="5560" spans="1:15" x14ac:dyDescent="0.25">
      <c r="A5560" s="2">
        <v>45117.211724537039</v>
      </c>
      <c r="B5560">
        <f t="shared" si="172"/>
        <v>10</v>
      </c>
      <c r="C5560">
        <f t="shared" si="173"/>
        <v>7</v>
      </c>
      <c r="D5560" s="2">
        <f>DATE(2023,KB_s[[#This Row],[Monat]],KB_s[[#This Row],[Tag]])</f>
        <v>45117</v>
      </c>
      <c r="E5560" s="3">
        <f>WEEKNUM(KB_s[[#This Row],[kill_datetime]],2)</f>
        <v>29</v>
      </c>
      <c r="F5560" t="s">
        <v>40</v>
      </c>
      <c r="G5560" t="s">
        <v>20</v>
      </c>
      <c r="H5560" t="s">
        <v>237</v>
      </c>
      <c r="I5560" t="s">
        <v>13</v>
      </c>
      <c r="J5560" t="s">
        <v>200</v>
      </c>
      <c r="K5560" t="s">
        <v>17</v>
      </c>
      <c r="L5560" t="s">
        <v>257</v>
      </c>
      <c r="M5560" t="s">
        <v>38</v>
      </c>
      <c r="N5560" s="1">
        <v>455674.9</v>
      </c>
      <c r="O5560" s="1">
        <v>341912.3</v>
      </c>
    </row>
    <row r="5561" spans="1:15" x14ac:dyDescent="0.25">
      <c r="A5561" s="2">
        <v>45117.211770833332</v>
      </c>
      <c r="B5561">
        <f t="shared" si="172"/>
        <v>10</v>
      </c>
      <c r="C5561">
        <f t="shared" si="173"/>
        <v>7</v>
      </c>
      <c r="D5561" s="2">
        <f>DATE(2023,KB_s[[#This Row],[Monat]],KB_s[[#This Row],[Tag]])</f>
        <v>45117</v>
      </c>
      <c r="E5561" s="3">
        <f>WEEKNUM(KB_s[[#This Row],[kill_datetime]],2)</f>
        <v>29</v>
      </c>
      <c r="F5561" t="s">
        <v>82</v>
      </c>
      <c r="G5561" t="s">
        <v>20</v>
      </c>
      <c r="H5561" t="s">
        <v>21</v>
      </c>
      <c r="I5561" t="s">
        <v>13</v>
      </c>
      <c r="J5561" t="s">
        <v>80</v>
      </c>
      <c r="K5561" t="s">
        <v>36</v>
      </c>
      <c r="L5561" t="s">
        <v>257</v>
      </c>
      <c r="M5561" t="s">
        <v>38</v>
      </c>
      <c r="N5561" s="1">
        <v>65000912.439999998</v>
      </c>
      <c r="O5561" s="1">
        <v>50433851.219999999</v>
      </c>
    </row>
    <row r="5562" spans="1:15" x14ac:dyDescent="0.25">
      <c r="A5562" s="2">
        <v>45117.211793981478</v>
      </c>
      <c r="B5562">
        <f t="shared" si="172"/>
        <v>10</v>
      </c>
      <c r="C5562">
        <f t="shared" si="173"/>
        <v>7</v>
      </c>
      <c r="D5562" s="2">
        <f>DATE(2023,KB_s[[#This Row],[Monat]],KB_s[[#This Row],[Tag]])</f>
        <v>45117</v>
      </c>
      <c r="E5562" s="3">
        <f>WEEKNUM(KB_s[[#This Row],[kill_datetime]],2)</f>
        <v>29</v>
      </c>
      <c r="F5562" t="s">
        <v>360</v>
      </c>
      <c r="G5562" t="s">
        <v>20</v>
      </c>
      <c r="H5562" t="s">
        <v>245</v>
      </c>
      <c r="I5562" t="s">
        <v>13</v>
      </c>
      <c r="J5562" t="s">
        <v>87</v>
      </c>
      <c r="K5562" t="s">
        <v>25</v>
      </c>
      <c r="L5562" t="s">
        <v>257</v>
      </c>
      <c r="M5562" t="s">
        <v>38</v>
      </c>
      <c r="N5562" s="1">
        <v>2532394.2999999998</v>
      </c>
      <c r="O5562" s="1">
        <v>1600816.34</v>
      </c>
    </row>
    <row r="5563" spans="1:15" x14ac:dyDescent="0.25">
      <c r="A5563" s="2">
        <v>45117.211817129632</v>
      </c>
      <c r="B5563">
        <f t="shared" si="172"/>
        <v>10</v>
      </c>
      <c r="C5563">
        <f t="shared" si="173"/>
        <v>7</v>
      </c>
      <c r="D5563" s="2">
        <f>DATE(2023,KB_s[[#This Row],[Monat]],KB_s[[#This Row],[Tag]])</f>
        <v>45117</v>
      </c>
      <c r="E5563" s="3">
        <f>WEEKNUM(KB_s[[#This Row],[kill_datetime]],2)</f>
        <v>29</v>
      </c>
      <c r="F5563" t="s">
        <v>47</v>
      </c>
      <c r="G5563" t="s">
        <v>20</v>
      </c>
      <c r="H5563" t="s">
        <v>22</v>
      </c>
      <c r="I5563" t="s">
        <v>13</v>
      </c>
      <c r="J5563" t="s">
        <v>157</v>
      </c>
      <c r="K5563" t="s">
        <v>32</v>
      </c>
      <c r="L5563" t="s">
        <v>257</v>
      </c>
      <c r="M5563" t="s">
        <v>38</v>
      </c>
      <c r="N5563" s="1">
        <v>119633467.28</v>
      </c>
      <c r="O5563" s="1">
        <v>84005909.390000001</v>
      </c>
    </row>
    <row r="5564" spans="1:15" x14ac:dyDescent="0.25">
      <c r="A5564" s="2">
        <v>45117.212094907409</v>
      </c>
      <c r="B5564">
        <f t="shared" si="172"/>
        <v>10</v>
      </c>
      <c r="C5564">
        <f t="shared" si="173"/>
        <v>7</v>
      </c>
      <c r="D5564" s="2">
        <f>DATE(2023,KB_s[[#This Row],[Monat]],KB_s[[#This Row],[Tag]])</f>
        <v>45117</v>
      </c>
      <c r="E5564" s="3">
        <f>WEEKNUM(KB_s[[#This Row],[kill_datetime]],2)</f>
        <v>29</v>
      </c>
      <c r="F5564" t="s">
        <v>72</v>
      </c>
      <c r="G5564" t="s">
        <v>20</v>
      </c>
      <c r="H5564" t="s">
        <v>556</v>
      </c>
      <c r="I5564" t="s">
        <v>13</v>
      </c>
      <c r="J5564" t="s">
        <v>53</v>
      </c>
      <c r="K5564" t="s">
        <v>25</v>
      </c>
      <c r="L5564" t="s">
        <v>257</v>
      </c>
      <c r="M5564" t="s">
        <v>38</v>
      </c>
      <c r="N5564" s="1">
        <v>2694922.48</v>
      </c>
      <c r="O5564" s="1">
        <v>2694919.68</v>
      </c>
    </row>
    <row r="5565" spans="1:15" x14ac:dyDescent="0.25">
      <c r="A5565" s="2">
        <v>45117.212476851855</v>
      </c>
      <c r="B5565">
        <f t="shared" si="172"/>
        <v>10</v>
      </c>
      <c r="C5565">
        <f t="shared" si="173"/>
        <v>7</v>
      </c>
      <c r="D5565" s="2">
        <f>DATE(2023,KB_s[[#This Row],[Monat]],KB_s[[#This Row],[Tag]])</f>
        <v>45117</v>
      </c>
      <c r="E5565" s="3">
        <f>WEEKNUM(KB_s[[#This Row],[kill_datetime]],2)</f>
        <v>29</v>
      </c>
      <c r="F5565" t="s">
        <v>153</v>
      </c>
      <c r="G5565" t="s">
        <v>27</v>
      </c>
      <c r="H5565" t="s">
        <v>473</v>
      </c>
      <c r="I5565" t="s">
        <v>60</v>
      </c>
      <c r="J5565" t="s">
        <v>48</v>
      </c>
      <c r="K5565" t="s">
        <v>25</v>
      </c>
      <c r="L5565" t="s">
        <v>257</v>
      </c>
      <c r="M5565" t="s">
        <v>38</v>
      </c>
      <c r="N5565" s="1">
        <v>38630290.32</v>
      </c>
      <c r="O5565" s="1">
        <v>16607952.4</v>
      </c>
    </row>
    <row r="5566" spans="1:15" x14ac:dyDescent="0.25">
      <c r="A5566" s="2">
        <v>45117.212476851855</v>
      </c>
      <c r="B5566">
        <f t="shared" si="172"/>
        <v>10</v>
      </c>
      <c r="C5566">
        <f t="shared" si="173"/>
        <v>7</v>
      </c>
      <c r="D5566" s="2">
        <f>DATE(2023,KB_s[[#This Row],[Monat]],KB_s[[#This Row],[Tag]])</f>
        <v>45117</v>
      </c>
      <c r="E5566" s="3">
        <f>WEEKNUM(KB_s[[#This Row],[kill_datetime]],2)</f>
        <v>29</v>
      </c>
      <c r="F5566" t="s">
        <v>72</v>
      </c>
      <c r="G5566" t="s">
        <v>20</v>
      </c>
      <c r="H5566" t="s">
        <v>22</v>
      </c>
      <c r="I5566" t="s">
        <v>13</v>
      </c>
      <c r="J5566" t="s">
        <v>39</v>
      </c>
      <c r="K5566" t="s">
        <v>32</v>
      </c>
      <c r="L5566" t="s">
        <v>257</v>
      </c>
      <c r="M5566" t="s">
        <v>38</v>
      </c>
      <c r="N5566" s="1">
        <v>8175149.1500000004</v>
      </c>
      <c r="O5566" s="1">
        <v>1452133.58</v>
      </c>
    </row>
    <row r="5567" spans="1:15" x14ac:dyDescent="0.25">
      <c r="A5567" s="2">
        <v>45117.212488425925</v>
      </c>
      <c r="B5567">
        <f t="shared" si="172"/>
        <v>10</v>
      </c>
      <c r="C5567">
        <f t="shared" si="173"/>
        <v>7</v>
      </c>
      <c r="D5567" s="2">
        <f>DATE(2023,KB_s[[#This Row],[Monat]],KB_s[[#This Row],[Tag]])</f>
        <v>45117</v>
      </c>
      <c r="E5567" s="3">
        <f>WEEKNUM(KB_s[[#This Row],[kill_datetime]],2)</f>
        <v>29</v>
      </c>
      <c r="F5567" t="s">
        <v>72</v>
      </c>
      <c r="G5567" t="s">
        <v>20</v>
      </c>
      <c r="H5567" t="s">
        <v>108</v>
      </c>
      <c r="I5567" t="s">
        <v>13</v>
      </c>
      <c r="J5567" t="s">
        <v>16</v>
      </c>
      <c r="K5567" t="s">
        <v>17</v>
      </c>
      <c r="L5567" t="s">
        <v>257</v>
      </c>
      <c r="M5567" t="s">
        <v>38</v>
      </c>
      <c r="N5567" s="1">
        <v>575703.15</v>
      </c>
      <c r="O5567" s="1">
        <v>461940.55</v>
      </c>
    </row>
    <row r="5568" spans="1:15" x14ac:dyDescent="0.25">
      <c r="A5568" s="2">
        <v>45117.212557870371</v>
      </c>
      <c r="B5568">
        <f t="shared" si="172"/>
        <v>10</v>
      </c>
      <c r="C5568">
        <f t="shared" si="173"/>
        <v>7</v>
      </c>
      <c r="D5568" s="2">
        <f>DATE(2023,KB_s[[#This Row],[Monat]],KB_s[[#This Row],[Tag]])</f>
        <v>45117</v>
      </c>
      <c r="E5568" s="3">
        <f>WEEKNUM(KB_s[[#This Row],[kill_datetime]],2)</f>
        <v>29</v>
      </c>
      <c r="F5568" t="s">
        <v>23</v>
      </c>
      <c r="G5568" t="s">
        <v>20</v>
      </c>
      <c r="H5568" t="s">
        <v>229</v>
      </c>
      <c r="I5568" t="s">
        <v>13</v>
      </c>
      <c r="J5568" t="s">
        <v>80</v>
      </c>
      <c r="K5568" t="s">
        <v>36</v>
      </c>
      <c r="L5568" t="s">
        <v>257</v>
      </c>
      <c r="M5568" t="s">
        <v>38</v>
      </c>
      <c r="N5568" s="1">
        <v>56044071.140000001</v>
      </c>
      <c r="O5568" s="1">
        <v>41980454.289999999</v>
      </c>
    </row>
    <row r="5569" spans="1:15" x14ac:dyDescent="0.25">
      <c r="A5569" s="2">
        <v>45117.212557870371</v>
      </c>
      <c r="B5569">
        <f t="shared" si="172"/>
        <v>10</v>
      </c>
      <c r="C5569">
        <f t="shared" si="173"/>
        <v>7</v>
      </c>
      <c r="D5569" s="2">
        <f>DATE(2023,KB_s[[#This Row],[Monat]],KB_s[[#This Row],[Tag]])</f>
        <v>45117</v>
      </c>
      <c r="E5569" s="3">
        <f>WEEKNUM(KB_s[[#This Row],[kill_datetime]],2)</f>
        <v>29</v>
      </c>
      <c r="F5569" t="s">
        <v>348</v>
      </c>
      <c r="G5569" t="s">
        <v>20</v>
      </c>
      <c r="H5569" t="s">
        <v>479</v>
      </c>
      <c r="I5569" t="s">
        <v>13</v>
      </c>
      <c r="J5569" t="s">
        <v>80</v>
      </c>
      <c r="K5569" t="s">
        <v>36</v>
      </c>
      <c r="L5569" t="s">
        <v>257</v>
      </c>
      <c r="M5569" t="s">
        <v>38</v>
      </c>
      <c r="N5569" s="1">
        <v>69806748.659999996</v>
      </c>
      <c r="O5569" s="1">
        <v>47938644.049999997</v>
      </c>
    </row>
    <row r="5570" spans="1:15" x14ac:dyDescent="0.25">
      <c r="A5570" s="2">
        <v>45117.212569444448</v>
      </c>
      <c r="B5570">
        <f t="shared" ref="B5570:B5633" si="174">DAY(A5570)</f>
        <v>10</v>
      </c>
      <c r="C5570">
        <f t="shared" ref="C5570:C5633" si="175">MONTH(A5570)</f>
        <v>7</v>
      </c>
      <c r="D5570" s="2">
        <f>DATE(2023,KB_s[[#This Row],[Monat]],KB_s[[#This Row],[Tag]])</f>
        <v>45117</v>
      </c>
      <c r="E5570" s="3">
        <f>WEEKNUM(KB_s[[#This Row],[kill_datetime]],2)</f>
        <v>29</v>
      </c>
      <c r="F5570" t="s">
        <v>23</v>
      </c>
      <c r="G5570" t="s">
        <v>20</v>
      </c>
      <c r="H5570" t="s">
        <v>306</v>
      </c>
      <c r="I5570" t="s">
        <v>13</v>
      </c>
      <c r="J5570" t="s">
        <v>69</v>
      </c>
      <c r="K5570" t="s">
        <v>17</v>
      </c>
      <c r="L5570" t="s">
        <v>257</v>
      </c>
      <c r="M5570" t="s">
        <v>38</v>
      </c>
      <c r="N5570" s="1">
        <v>1933706.22</v>
      </c>
      <c r="O5570" s="1">
        <v>687015.11</v>
      </c>
    </row>
    <row r="5571" spans="1:15" x14ac:dyDescent="0.25">
      <c r="A5571" s="2">
        <v>45117.212743055556</v>
      </c>
      <c r="B5571">
        <f t="shared" si="174"/>
        <v>10</v>
      </c>
      <c r="C5571">
        <f t="shared" si="175"/>
        <v>7</v>
      </c>
      <c r="D5571" s="2">
        <f>DATE(2023,KB_s[[#This Row],[Monat]],KB_s[[#This Row],[Tag]])</f>
        <v>45117</v>
      </c>
      <c r="E5571" s="3">
        <f>WEEKNUM(KB_s[[#This Row],[kill_datetime]],2)</f>
        <v>29</v>
      </c>
      <c r="F5571" t="s">
        <v>82</v>
      </c>
      <c r="G5571" t="s">
        <v>20</v>
      </c>
      <c r="H5571" t="s">
        <v>76</v>
      </c>
      <c r="I5571" t="s">
        <v>13</v>
      </c>
      <c r="J5571" t="s">
        <v>226</v>
      </c>
      <c r="K5571" t="s">
        <v>52</v>
      </c>
      <c r="L5571" t="s">
        <v>257</v>
      </c>
      <c r="M5571" t="s">
        <v>38</v>
      </c>
      <c r="N5571" s="1">
        <v>254306866.87</v>
      </c>
      <c r="O5571" s="1">
        <v>93409112.780000001</v>
      </c>
    </row>
    <row r="5572" spans="1:15" x14ac:dyDescent="0.25">
      <c r="A5572" s="2">
        <v>45117.212789351855</v>
      </c>
      <c r="B5572">
        <f t="shared" si="174"/>
        <v>10</v>
      </c>
      <c r="C5572">
        <f t="shared" si="175"/>
        <v>7</v>
      </c>
      <c r="D5572" s="2">
        <f>DATE(2023,KB_s[[#This Row],[Monat]],KB_s[[#This Row],[Tag]])</f>
        <v>45117</v>
      </c>
      <c r="E5572" s="3">
        <f>WEEKNUM(KB_s[[#This Row],[kill_datetime]],2)</f>
        <v>29</v>
      </c>
      <c r="F5572" t="s">
        <v>23</v>
      </c>
      <c r="G5572" t="s">
        <v>20</v>
      </c>
      <c r="H5572" t="s">
        <v>192</v>
      </c>
      <c r="I5572" t="s">
        <v>13</v>
      </c>
      <c r="J5572" t="s">
        <v>106</v>
      </c>
      <c r="K5572" t="s">
        <v>32</v>
      </c>
      <c r="L5572" t="s">
        <v>257</v>
      </c>
      <c r="M5572" t="s">
        <v>38</v>
      </c>
      <c r="N5572" s="1">
        <v>29188618.5</v>
      </c>
      <c r="O5572" s="1">
        <v>19061802.91</v>
      </c>
    </row>
    <row r="5573" spans="1:15" x14ac:dyDescent="0.25">
      <c r="A5573" s="2">
        <v>45117.213020833333</v>
      </c>
      <c r="B5573">
        <f t="shared" si="174"/>
        <v>10</v>
      </c>
      <c r="C5573">
        <f t="shared" si="175"/>
        <v>7</v>
      </c>
      <c r="D5573" s="2">
        <f>DATE(2023,KB_s[[#This Row],[Monat]],KB_s[[#This Row],[Tag]])</f>
        <v>45117</v>
      </c>
      <c r="E5573" s="3">
        <f>WEEKNUM(KB_s[[#This Row],[kill_datetime]],2)</f>
        <v>29</v>
      </c>
      <c r="F5573" t="s">
        <v>23</v>
      </c>
      <c r="G5573" t="s">
        <v>20</v>
      </c>
      <c r="H5573" t="s">
        <v>92</v>
      </c>
      <c r="I5573" t="s">
        <v>13</v>
      </c>
      <c r="J5573" t="s">
        <v>48</v>
      </c>
      <c r="K5573" t="s">
        <v>25</v>
      </c>
      <c r="L5573" t="s">
        <v>257</v>
      </c>
      <c r="M5573" t="s">
        <v>38</v>
      </c>
      <c r="N5573" s="1">
        <v>15211768.6</v>
      </c>
      <c r="O5573" s="1">
        <v>6301859.96</v>
      </c>
    </row>
    <row r="5574" spans="1:15" x14ac:dyDescent="0.25">
      <c r="A5574" s="2">
        <v>45117.213148148148</v>
      </c>
      <c r="B5574">
        <f t="shared" si="174"/>
        <v>10</v>
      </c>
      <c r="C5574">
        <f t="shared" si="175"/>
        <v>7</v>
      </c>
      <c r="D5574" s="2">
        <f>DATE(2023,KB_s[[#This Row],[Monat]],KB_s[[#This Row],[Tag]])</f>
        <v>45117</v>
      </c>
      <c r="E5574" s="3">
        <f>WEEKNUM(KB_s[[#This Row],[kill_datetime]],2)</f>
        <v>29</v>
      </c>
      <c r="F5574" t="s">
        <v>198</v>
      </c>
      <c r="G5574" t="s">
        <v>20</v>
      </c>
      <c r="H5574" t="s">
        <v>41</v>
      </c>
      <c r="I5574" t="s">
        <v>13</v>
      </c>
      <c r="J5574" t="s">
        <v>80</v>
      </c>
      <c r="K5574" t="s">
        <v>36</v>
      </c>
      <c r="L5574" t="s">
        <v>257</v>
      </c>
      <c r="M5574" t="s">
        <v>38</v>
      </c>
      <c r="N5574" s="1">
        <v>65877132.670000002</v>
      </c>
      <c r="O5574" s="1">
        <v>49315628.18</v>
      </c>
    </row>
    <row r="5575" spans="1:15" x14ac:dyDescent="0.25">
      <c r="A5575" s="2">
        <v>45117.213333333333</v>
      </c>
      <c r="B5575">
        <f t="shared" si="174"/>
        <v>10</v>
      </c>
      <c r="C5575">
        <f t="shared" si="175"/>
        <v>7</v>
      </c>
      <c r="D5575" s="2">
        <f>DATE(2023,KB_s[[#This Row],[Monat]],KB_s[[#This Row],[Tag]])</f>
        <v>45117</v>
      </c>
      <c r="E5575" s="3">
        <f>WEEKNUM(KB_s[[#This Row],[kill_datetime]],2)</f>
        <v>29</v>
      </c>
      <c r="F5575" t="s">
        <v>72</v>
      </c>
      <c r="G5575" t="s">
        <v>20</v>
      </c>
      <c r="H5575" t="s">
        <v>479</v>
      </c>
      <c r="I5575" t="s">
        <v>13</v>
      </c>
      <c r="J5575" t="s">
        <v>46</v>
      </c>
      <c r="K5575" t="s">
        <v>17</v>
      </c>
      <c r="L5575" t="s">
        <v>257</v>
      </c>
      <c r="M5575" t="s">
        <v>38</v>
      </c>
      <c r="N5575" s="1">
        <v>2792524.76</v>
      </c>
      <c r="O5575" s="1">
        <v>2401324.12</v>
      </c>
    </row>
    <row r="5576" spans="1:15" x14ac:dyDescent="0.25">
      <c r="A5576" s="2">
        <v>45117.213587962964</v>
      </c>
      <c r="B5576">
        <f t="shared" si="174"/>
        <v>10</v>
      </c>
      <c r="C5576">
        <f t="shared" si="175"/>
        <v>7</v>
      </c>
      <c r="D5576" s="2">
        <f>DATE(2023,KB_s[[#This Row],[Monat]],KB_s[[#This Row],[Tag]])</f>
        <v>45117</v>
      </c>
      <c r="E5576" s="3">
        <f>WEEKNUM(KB_s[[#This Row],[kill_datetime]],2)</f>
        <v>29</v>
      </c>
      <c r="F5576" t="s">
        <v>72</v>
      </c>
      <c r="G5576" t="s">
        <v>20</v>
      </c>
      <c r="H5576" t="s">
        <v>605</v>
      </c>
      <c r="I5576" t="s">
        <v>13</v>
      </c>
      <c r="J5576" t="s">
        <v>138</v>
      </c>
      <c r="K5576" t="s">
        <v>52</v>
      </c>
      <c r="L5576" t="s">
        <v>257</v>
      </c>
      <c r="M5576" t="s">
        <v>38</v>
      </c>
      <c r="N5576" s="1">
        <v>257766926.18000001</v>
      </c>
      <c r="O5576" s="1">
        <v>106172628.56</v>
      </c>
    </row>
    <row r="5577" spans="1:15" x14ac:dyDescent="0.25">
      <c r="A5577" s="2">
        <v>45117.21398148148</v>
      </c>
      <c r="B5577">
        <f t="shared" si="174"/>
        <v>10</v>
      </c>
      <c r="C5577">
        <f t="shared" si="175"/>
        <v>7</v>
      </c>
      <c r="D5577" s="2">
        <f>DATE(2023,KB_s[[#This Row],[Monat]],KB_s[[#This Row],[Tag]])</f>
        <v>45117</v>
      </c>
      <c r="E5577" s="3">
        <f>WEEKNUM(KB_s[[#This Row],[kill_datetime]],2)</f>
        <v>29</v>
      </c>
      <c r="F5577" t="s">
        <v>23</v>
      </c>
      <c r="G5577" t="s">
        <v>20</v>
      </c>
      <c r="H5577" t="s">
        <v>67</v>
      </c>
      <c r="I5577" t="s">
        <v>13</v>
      </c>
      <c r="J5577" t="s">
        <v>16</v>
      </c>
      <c r="K5577" t="s">
        <v>17</v>
      </c>
      <c r="L5577" t="s">
        <v>257</v>
      </c>
      <c r="M5577" t="s">
        <v>38</v>
      </c>
      <c r="N5577" s="1">
        <v>2727522.16</v>
      </c>
      <c r="O5577" s="1">
        <v>1703956.48</v>
      </c>
    </row>
    <row r="5578" spans="1:15" x14ac:dyDescent="0.25">
      <c r="A5578" s="2">
        <v>45117.214039351849</v>
      </c>
      <c r="B5578">
        <f t="shared" si="174"/>
        <v>10</v>
      </c>
      <c r="C5578">
        <f t="shared" si="175"/>
        <v>7</v>
      </c>
      <c r="D5578" s="2">
        <f>DATE(2023,KB_s[[#This Row],[Monat]],KB_s[[#This Row],[Tag]])</f>
        <v>45117</v>
      </c>
      <c r="E5578" s="3">
        <f>WEEKNUM(KB_s[[#This Row],[kill_datetime]],2)</f>
        <v>29</v>
      </c>
      <c r="F5578" t="s">
        <v>23</v>
      </c>
      <c r="G5578" t="s">
        <v>20</v>
      </c>
      <c r="H5578" t="s">
        <v>21</v>
      </c>
      <c r="I5578" t="s">
        <v>13</v>
      </c>
      <c r="J5578" t="s">
        <v>95</v>
      </c>
      <c r="K5578" t="s">
        <v>25</v>
      </c>
      <c r="L5578" t="s">
        <v>257</v>
      </c>
      <c r="M5578" t="s">
        <v>38</v>
      </c>
      <c r="N5578" s="1">
        <v>5754183.2800000003</v>
      </c>
      <c r="O5578" s="1">
        <v>3156248.26</v>
      </c>
    </row>
    <row r="5579" spans="1:15" x14ac:dyDescent="0.25">
      <c r="A5579" s="2">
        <v>45117.214074074072</v>
      </c>
      <c r="B5579">
        <f t="shared" si="174"/>
        <v>10</v>
      </c>
      <c r="C5579">
        <f t="shared" si="175"/>
        <v>7</v>
      </c>
      <c r="D5579" s="2">
        <f>DATE(2023,KB_s[[#This Row],[Monat]],KB_s[[#This Row],[Tag]])</f>
        <v>45117</v>
      </c>
      <c r="E5579" s="3">
        <f>WEEKNUM(KB_s[[#This Row],[kill_datetime]],2)</f>
        <v>29</v>
      </c>
      <c r="F5579" t="s">
        <v>360</v>
      </c>
      <c r="G5579" t="s">
        <v>20</v>
      </c>
      <c r="H5579" t="s">
        <v>12</v>
      </c>
      <c r="I5579" t="s">
        <v>13</v>
      </c>
      <c r="J5579" t="s">
        <v>31</v>
      </c>
      <c r="K5579" t="s">
        <v>32</v>
      </c>
      <c r="L5579" t="s">
        <v>257</v>
      </c>
      <c r="M5579" t="s">
        <v>38</v>
      </c>
      <c r="N5579" s="1">
        <v>81355313.659999996</v>
      </c>
      <c r="O5579" s="1">
        <v>66951487.18</v>
      </c>
    </row>
    <row r="5580" spans="1:15" x14ac:dyDescent="0.25">
      <c r="A5580" s="2">
        <v>45117.214097222219</v>
      </c>
      <c r="B5580">
        <f t="shared" si="174"/>
        <v>10</v>
      </c>
      <c r="C5580">
        <f t="shared" si="175"/>
        <v>7</v>
      </c>
      <c r="D5580" s="2">
        <f>DATE(2023,KB_s[[#This Row],[Monat]],KB_s[[#This Row],[Tag]])</f>
        <v>45117</v>
      </c>
      <c r="E5580" s="3">
        <f>WEEKNUM(KB_s[[#This Row],[kill_datetime]],2)</f>
        <v>29</v>
      </c>
      <c r="F5580" t="s">
        <v>23</v>
      </c>
      <c r="G5580" t="s">
        <v>20</v>
      </c>
      <c r="H5580" t="s">
        <v>749</v>
      </c>
      <c r="I5580" t="s">
        <v>13</v>
      </c>
      <c r="J5580" t="s">
        <v>46</v>
      </c>
      <c r="K5580" t="s">
        <v>17</v>
      </c>
      <c r="L5580" t="s">
        <v>257</v>
      </c>
      <c r="M5580" t="s">
        <v>38</v>
      </c>
      <c r="N5580" s="1">
        <v>7887102.6299999999</v>
      </c>
      <c r="O5580" s="1">
        <v>2857425.11</v>
      </c>
    </row>
    <row r="5581" spans="1:15" x14ac:dyDescent="0.25">
      <c r="A5581" s="2">
        <v>45117.21434027778</v>
      </c>
      <c r="B5581">
        <f t="shared" si="174"/>
        <v>10</v>
      </c>
      <c r="C5581">
        <f t="shared" si="175"/>
        <v>7</v>
      </c>
      <c r="D5581" s="2">
        <f>DATE(2023,KB_s[[#This Row],[Monat]],KB_s[[#This Row],[Tag]])</f>
        <v>45117</v>
      </c>
      <c r="E5581" s="3">
        <f>WEEKNUM(KB_s[[#This Row],[kill_datetime]],2)</f>
        <v>29</v>
      </c>
      <c r="F5581" t="s">
        <v>72</v>
      </c>
      <c r="G5581" t="s">
        <v>20</v>
      </c>
      <c r="H5581" t="s">
        <v>21</v>
      </c>
      <c r="I5581" t="s">
        <v>13</v>
      </c>
      <c r="J5581" t="s">
        <v>50</v>
      </c>
      <c r="K5581" t="s">
        <v>17</v>
      </c>
      <c r="L5581" t="s">
        <v>257</v>
      </c>
      <c r="M5581" t="s">
        <v>38</v>
      </c>
      <c r="N5581" s="1">
        <v>8676133.0299999993</v>
      </c>
      <c r="O5581" s="1">
        <v>6684917.7199999997</v>
      </c>
    </row>
    <row r="5582" spans="1:15" x14ac:dyDescent="0.25">
      <c r="A5582" s="2">
        <v>45117.214386574073</v>
      </c>
      <c r="B5582">
        <f t="shared" si="174"/>
        <v>10</v>
      </c>
      <c r="C5582">
        <f t="shared" si="175"/>
        <v>7</v>
      </c>
      <c r="D5582" s="2">
        <f>DATE(2023,KB_s[[#This Row],[Monat]],KB_s[[#This Row],[Tag]])</f>
        <v>45117</v>
      </c>
      <c r="E5582" s="3">
        <f>WEEKNUM(KB_s[[#This Row],[kill_datetime]],2)</f>
        <v>29</v>
      </c>
      <c r="F5582" t="s">
        <v>624</v>
      </c>
      <c r="G5582" t="s">
        <v>15</v>
      </c>
      <c r="H5582" t="s">
        <v>76</v>
      </c>
      <c r="I5582" t="s">
        <v>13</v>
      </c>
      <c r="J5582" t="s">
        <v>87</v>
      </c>
      <c r="K5582" t="s">
        <v>25</v>
      </c>
      <c r="L5582" t="s">
        <v>257</v>
      </c>
      <c r="M5582" t="s">
        <v>38</v>
      </c>
      <c r="N5582" s="1">
        <v>8243268.2800000003</v>
      </c>
      <c r="O5582" s="1">
        <v>5864312.96</v>
      </c>
    </row>
    <row r="5583" spans="1:15" x14ac:dyDescent="0.25">
      <c r="A5583" s="2">
        <v>45117.214421296296</v>
      </c>
      <c r="B5583">
        <f t="shared" si="174"/>
        <v>10</v>
      </c>
      <c r="C5583">
        <f t="shared" si="175"/>
        <v>7</v>
      </c>
      <c r="D5583" s="2">
        <f>DATE(2023,KB_s[[#This Row],[Monat]],KB_s[[#This Row],[Tag]])</f>
        <v>45117</v>
      </c>
      <c r="E5583" s="3">
        <f>WEEKNUM(KB_s[[#This Row],[kill_datetime]],2)</f>
        <v>29</v>
      </c>
      <c r="F5583" t="s">
        <v>72</v>
      </c>
      <c r="G5583" t="s">
        <v>20</v>
      </c>
      <c r="H5583" t="s">
        <v>108</v>
      </c>
      <c r="I5583" t="s">
        <v>13</v>
      </c>
      <c r="J5583" t="s">
        <v>16</v>
      </c>
      <c r="K5583" t="s">
        <v>17</v>
      </c>
      <c r="L5583" t="s">
        <v>257</v>
      </c>
      <c r="M5583" t="s">
        <v>38</v>
      </c>
      <c r="N5583" s="1">
        <v>575703.15</v>
      </c>
      <c r="O5583" s="1">
        <v>461940.55</v>
      </c>
    </row>
    <row r="5584" spans="1:15" x14ac:dyDescent="0.25">
      <c r="A5584" s="2">
        <v>45117.214432870373</v>
      </c>
      <c r="B5584">
        <f t="shared" si="174"/>
        <v>10</v>
      </c>
      <c r="C5584">
        <f t="shared" si="175"/>
        <v>7</v>
      </c>
      <c r="D5584" s="2">
        <f>DATE(2023,KB_s[[#This Row],[Monat]],KB_s[[#This Row],[Tag]])</f>
        <v>45117</v>
      </c>
      <c r="E5584" s="3">
        <f>WEEKNUM(KB_s[[#This Row],[kill_datetime]],2)</f>
        <v>29</v>
      </c>
      <c r="F5584" t="s">
        <v>201</v>
      </c>
      <c r="G5584" t="s">
        <v>15</v>
      </c>
      <c r="H5584" t="s">
        <v>21</v>
      </c>
      <c r="I5584" t="s">
        <v>13</v>
      </c>
      <c r="J5584" t="s">
        <v>112</v>
      </c>
      <c r="K5584" t="s">
        <v>25</v>
      </c>
      <c r="L5584" t="s">
        <v>257</v>
      </c>
      <c r="M5584" t="s">
        <v>38</v>
      </c>
      <c r="N5584" s="1">
        <v>4067791.37</v>
      </c>
      <c r="O5584" s="1">
        <v>2992580.4</v>
      </c>
    </row>
    <row r="5585" spans="1:15" x14ac:dyDescent="0.25">
      <c r="A5585" s="2">
        <v>45117.214594907404</v>
      </c>
      <c r="B5585">
        <f t="shared" si="174"/>
        <v>10</v>
      </c>
      <c r="C5585">
        <f t="shared" si="175"/>
        <v>7</v>
      </c>
      <c r="D5585" s="2">
        <f>DATE(2023,KB_s[[#This Row],[Monat]],KB_s[[#This Row],[Tag]])</f>
        <v>45117</v>
      </c>
      <c r="E5585" s="3">
        <f>WEEKNUM(KB_s[[#This Row],[kill_datetime]],2)</f>
        <v>29</v>
      </c>
      <c r="F5585" t="s">
        <v>23</v>
      </c>
      <c r="G5585" t="s">
        <v>20</v>
      </c>
      <c r="H5585" t="s">
        <v>172</v>
      </c>
      <c r="I5585" t="s">
        <v>13</v>
      </c>
      <c r="J5585" t="s">
        <v>48</v>
      </c>
      <c r="K5585" t="s">
        <v>25</v>
      </c>
      <c r="L5585" t="s">
        <v>257</v>
      </c>
      <c r="M5585" t="s">
        <v>38</v>
      </c>
      <c r="N5585" s="1">
        <v>16443924.48</v>
      </c>
      <c r="O5585" s="1">
        <v>6829218.7699999996</v>
      </c>
    </row>
    <row r="5586" spans="1:15" x14ac:dyDescent="0.25">
      <c r="A5586" s="2">
        <v>45117.214687500003</v>
      </c>
      <c r="B5586">
        <f t="shared" si="174"/>
        <v>10</v>
      </c>
      <c r="C5586">
        <f t="shared" si="175"/>
        <v>7</v>
      </c>
      <c r="D5586" s="2">
        <f>DATE(2023,KB_s[[#This Row],[Monat]],KB_s[[#This Row],[Tag]])</f>
        <v>45117</v>
      </c>
      <c r="E5586" s="3">
        <f>WEEKNUM(KB_s[[#This Row],[kill_datetime]],2)</f>
        <v>29</v>
      </c>
      <c r="F5586" t="s">
        <v>72</v>
      </c>
      <c r="G5586" t="s">
        <v>20</v>
      </c>
      <c r="H5586" t="s">
        <v>108</v>
      </c>
      <c r="I5586" t="s">
        <v>13</v>
      </c>
      <c r="J5586" t="s">
        <v>29</v>
      </c>
      <c r="K5586" t="s">
        <v>17</v>
      </c>
      <c r="L5586" t="s">
        <v>257</v>
      </c>
      <c r="M5586" t="s">
        <v>38</v>
      </c>
      <c r="N5586" s="1">
        <v>7081925.6799999997</v>
      </c>
      <c r="O5586" s="1">
        <v>3811915.45</v>
      </c>
    </row>
    <row r="5587" spans="1:15" x14ac:dyDescent="0.25">
      <c r="A5587" s="2">
        <v>45117.214733796296</v>
      </c>
      <c r="B5587">
        <f t="shared" si="174"/>
        <v>10</v>
      </c>
      <c r="C5587">
        <f t="shared" si="175"/>
        <v>7</v>
      </c>
      <c r="D5587" s="2">
        <f>DATE(2023,KB_s[[#This Row],[Monat]],KB_s[[#This Row],[Tag]])</f>
        <v>45117</v>
      </c>
      <c r="E5587" s="3">
        <f>WEEKNUM(KB_s[[#This Row],[kill_datetime]],2)</f>
        <v>29</v>
      </c>
      <c r="F5587" t="s">
        <v>277</v>
      </c>
      <c r="G5587" t="s">
        <v>20</v>
      </c>
      <c r="H5587" t="s">
        <v>229</v>
      </c>
      <c r="I5587" t="s">
        <v>13</v>
      </c>
      <c r="J5587" t="s">
        <v>251</v>
      </c>
      <c r="K5587" t="s">
        <v>52</v>
      </c>
      <c r="L5587" t="s">
        <v>257</v>
      </c>
      <c r="M5587" t="s">
        <v>38</v>
      </c>
      <c r="N5587" s="1">
        <v>232025696.74000001</v>
      </c>
      <c r="O5587" s="1">
        <v>85369007.870000005</v>
      </c>
    </row>
    <row r="5588" spans="1:15" x14ac:dyDescent="0.25">
      <c r="A5588" s="2">
        <v>45117.214791666665</v>
      </c>
      <c r="B5588">
        <f t="shared" si="174"/>
        <v>10</v>
      </c>
      <c r="C5588">
        <f t="shared" si="175"/>
        <v>7</v>
      </c>
      <c r="D5588" s="2">
        <f>DATE(2023,KB_s[[#This Row],[Monat]],KB_s[[#This Row],[Tag]])</f>
        <v>45117</v>
      </c>
      <c r="E5588" s="3">
        <f>WEEKNUM(KB_s[[#This Row],[kill_datetime]],2)</f>
        <v>29</v>
      </c>
      <c r="F5588" t="s">
        <v>624</v>
      </c>
      <c r="G5588" t="s">
        <v>15</v>
      </c>
      <c r="H5588" t="s">
        <v>76</v>
      </c>
      <c r="I5588" t="s">
        <v>13</v>
      </c>
      <c r="J5588" t="s">
        <v>87</v>
      </c>
      <c r="K5588" t="s">
        <v>25</v>
      </c>
      <c r="L5588" t="s">
        <v>257</v>
      </c>
      <c r="M5588" t="s">
        <v>38</v>
      </c>
      <c r="N5588" s="1">
        <v>8243101.3600000003</v>
      </c>
      <c r="O5588" s="1">
        <v>5881276.3300000001</v>
      </c>
    </row>
    <row r="5589" spans="1:15" x14ac:dyDescent="0.25">
      <c r="A5589" s="2">
        <v>45117.214803240742</v>
      </c>
      <c r="B5589">
        <f t="shared" si="174"/>
        <v>10</v>
      </c>
      <c r="C5589">
        <f t="shared" si="175"/>
        <v>7</v>
      </c>
      <c r="D5589" s="2">
        <f>DATE(2023,KB_s[[#This Row],[Monat]],KB_s[[#This Row],[Tag]])</f>
        <v>45117</v>
      </c>
      <c r="E5589" s="3">
        <f>WEEKNUM(KB_s[[#This Row],[kill_datetime]],2)</f>
        <v>29</v>
      </c>
      <c r="F5589" t="s">
        <v>40</v>
      </c>
      <c r="G5589" t="s">
        <v>20</v>
      </c>
      <c r="H5589" t="s">
        <v>422</v>
      </c>
      <c r="I5589" t="s">
        <v>13</v>
      </c>
      <c r="J5589" t="s">
        <v>313</v>
      </c>
      <c r="K5589" t="s">
        <v>32</v>
      </c>
      <c r="L5589" t="s">
        <v>257</v>
      </c>
      <c r="M5589" t="s">
        <v>38</v>
      </c>
      <c r="N5589" s="1">
        <v>33556811.020000003</v>
      </c>
      <c r="O5589" s="1">
        <v>25791197.010000002</v>
      </c>
    </row>
    <row r="5590" spans="1:15" x14ac:dyDescent="0.25">
      <c r="A5590" s="2">
        <v>45117.214826388888</v>
      </c>
      <c r="B5590">
        <f t="shared" si="174"/>
        <v>10</v>
      </c>
      <c r="C5590">
        <f t="shared" si="175"/>
        <v>7</v>
      </c>
      <c r="D5590" s="2">
        <f>DATE(2023,KB_s[[#This Row],[Monat]],KB_s[[#This Row],[Tag]])</f>
        <v>45117</v>
      </c>
      <c r="E5590" s="3">
        <f>WEEKNUM(KB_s[[#This Row],[kill_datetime]],2)</f>
        <v>29</v>
      </c>
      <c r="F5590" t="s">
        <v>40</v>
      </c>
      <c r="G5590" t="s">
        <v>20</v>
      </c>
      <c r="H5590" t="s">
        <v>393</v>
      </c>
      <c r="I5590" t="s">
        <v>13</v>
      </c>
      <c r="J5590" t="s">
        <v>48</v>
      </c>
      <c r="K5590" t="s">
        <v>25</v>
      </c>
      <c r="L5590" t="s">
        <v>257</v>
      </c>
      <c r="M5590" t="s">
        <v>38</v>
      </c>
      <c r="N5590" s="1">
        <v>7482890.9500000002</v>
      </c>
      <c r="O5590" s="1">
        <v>3727685.07</v>
      </c>
    </row>
    <row r="5591" spans="1:15" x14ac:dyDescent="0.25">
      <c r="A5591" s="2">
        <v>45117.214849537035</v>
      </c>
      <c r="B5591">
        <f t="shared" si="174"/>
        <v>10</v>
      </c>
      <c r="C5591">
        <f t="shared" si="175"/>
        <v>7</v>
      </c>
      <c r="D5591" s="2">
        <f>DATE(2023,KB_s[[#This Row],[Monat]],KB_s[[#This Row],[Tag]])</f>
        <v>45117</v>
      </c>
      <c r="E5591" s="3">
        <f>WEEKNUM(KB_s[[#This Row],[kill_datetime]],2)</f>
        <v>29</v>
      </c>
      <c r="F5591" t="s">
        <v>82</v>
      </c>
      <c r="G5591" t="s">
        <v>20</v>
      </c>
      <c r="H5591" t="s">
        <v>21</v>
      </c>
      <c r="I5591" t="s">
        <v>13</v>
      </c>
      <c r="J5591" t="s">
        <v>179</v>
      </c>
      <c r="K5591" t="s">
        <v>17</v>
      </c>
      <c r="L5591" t="s">
        <v>257</v>
      </c>
      <c r="M5591" t="s">
        <v>38</v>
      </c>
      <c r="N5591" s="1">
        <v>1030638.04</v>
      </c>
      <c r="O5591" s="1">
        <v>521076.53</v>
      </c>
    </row>
    <row r="5592" spans="1:15" x14ac:dyDescent="0.25">
      <c r="A5592" s="2">
        <v>45117.214907407404</v>
      </c>
      <c r="B5592">
        <f t="shared" si="174"/>
        <v>10</v>
      </c>
      <c r="C5592">
        <f t="shared" si="175"/>
        <v>7</v>
      </c>
      <c r="D5592" s="2">
        <f>DATE(2023,KB_s[[#This Row],[Monat]],KB_s[[#This Row],[Tag]])</f>
        <v>45117</v>
      </c>
      <c r="E5592" s="3">
        <f>WEEKNUM(KB_s[[#This Row],[kill_datetime]],2)</f>
        <v>29</v>
      </c>
      <c r="F5592" t="s">
        <v>369</v>
      </c>
      <c r="G5592" t="s">
        <v>20</v>
      </c>
      <c r="H5592" t="s">
        <v>237</v>
      </c>
      <c r="I5592" t="s">
        <v>13</v>
      </c>
      <c r="J5592" t="s">
        <v>42</v>
      </c>
      <c r="K5592" t="s">
        <v>25</v>
      </c>
      <c r="L5592" t="s">
        <v>257</v>
      </c>
      <c r="M5592" t="s">
        <v>38</v>
      </c>
      <c r="N5592" s="1">
        <v>56763170.170000002</v>
      </c>
      <c r="O5592" s="1">
        <v>16831398.34</v>
      </c>
    </row>
    <row r="5593" spans="1:15" x14ac:dyDescent="0.25">
      <c r="A5593" s="2">
        <v>45117.215011574073</v>
      </c>
      <c r="B5593">
        <f t="shared" si="174"/>
        <v>10</v>
      </c>
      <c r="C5593">
        <f t="shared" si="175"/>
        <v>7</v>
      </c>
      <c r="D5593" s="2">
        <f>DATE(2023,KB_s[[#This Row],[Monat]],KB_s[[#This Row],[Tag]])</f>
        <v>45117</v>
      </c>
      <c r="E5593" s="3">
        <f>WEEKNUM(KB_s[[#This Row],[kill_datetime]],2)</f>
        <v>29</v>
      </c>
      <c r="F5593" t="s">
        <v>348</v>
      </c>
      <c r="G5593" t="s">
        <v>20</v>
      </c>
      <c r="H5593" t="s">
        <v>164</v>
      </c>
      <c r="I5593" t="s">
        <v>13</v>
      </c>
      <c r="J5593" t="s">
        <v>454</v>
      </c>
      <c r="K5593" t="s">
        <v>52</v>
      </c>
      <c r="L5593" t="s">
        <v>257</v>
      </c>
      <c r="M5593" t="s">
        <v>38</v>
      </c>
      <c r="N5593" s="1">
        <v>207751320.09</v>
      </c>
      <c r="O5593" s="1">
        <v>68322128.150000006</v>
      </c>
    </row>
    <row r="5594" spans="1:15" x14ac:dyDescent="0.25">
      <c r="A5594" s="2">
        <v>45117.215266203704</v>
      </c>
      <c r="B5594">
        <f t="shared" si="174"/>
        <v>10</v>
      </c>
      <c r="C5594">
        <f t="shared" si="175"/>
        <v>7</v>
      </c>
      <c r="D5594" s="2">
        <f>DATE(2023,KB_s[[#This Row],[Monat]],KB_s[[#This Row],[Tag]])</f>
        <v>45117</v>
      </c>
      <c r="E5594" s="3">
        <f>WEEKNUM(KB_s[[#This Row],[kill_datetime]],2)</f>
        <v>29</v>
      </c>
      <c r="F5594" t="s">
        <v>369</v>
      </c>
      <c r="G5594" t="s">
        <v>20</v>
      </c>
      <c r="H5594" t="s">
        <v>237</v>
      </c>
      <c r="I5594" t="s">
        <v>13</v>
      </c>
      <c r="J5594" t="s">
        <v>80</v>
      </c>
      <c r="K5594" t="s">
        <v>36</v>
      </c>
      <c r="L5594" t="s">
        <v>257</v>
      </c>
      <c r="M5594" t="s">
        <v>38</v>
      </c>
      <c r="N5594" s="1">
        <v>66496098.57</v>
      </c>
      <c r="O5594" s="1">
        <v>52649231.240000002</v>
      </c>
    </row>
    <row r="5595" spans="1:15" x14ac:dyDescent="0.25">
      <c r="A5595" s="2">
        <v>45117.21533564815</v>
      </c>
      <c r="B5595">
        <f t="shared" si="174"/>
        <v>10</v>
      </c>
      <c r="C5595">
        <f t="shared" si="175"/>
        <v>7</v>
      </c>
      <c r="D5595" s="2">
        <f>DATE(2023,KB_s[[#This Row],[Monat]],KB_s[[#This Row],[Tag]])</f>
        <v>45117</v>
      </c>
      <c r="E5595" s="3">
        <f>WEEKNUM(KB_s[[#This Row],[kill_datetime]],2)</f>
        <v>29</v>
      </c>
      <c r="F5595" t="s">
        <v>23</v>
      </c>
      <c r="G5595" t="s">
        <v>20</v>
      </c>
      <c r="H5595" t="s">
        <v>108</v>
      </c>
      <c r="I5595" t="s">
        <v>13</v>
      </c>
      <c r="J5595" t="s">
        <v>179</v>
      </c>
      <c r="K5595" t="s">
        <v>17</v>
      </c>
      <c r="L5595" t="s">
        <v>257</v>
      </c>
      <c r="M5595" t="s">
        <v>38</v>
      </c>
      <c r="N5595" s="1">
        <v>346929.51</v>
      </c>
      <c r="O5595" s="1">
        <v>233166.91</v>
      </c>
    </row>
    <row r="5596" spans="1:15" x14ac:dyDescent="0.25">
      <c r="A5596" s="2">
        <v>45117.21533564815</v>
      </c>
      <c r="B5596">
        <f t="shared" si="174"/>
        <v>10</v>
      </c>
      <c r="C5596">
        <f t="shared" si="175"/>
        <v>7</v>
      </c>
      <c r="D5596" s="2">
        <f>DATE(2023,KB_s[[#This Row],[Monat]],KB_s[[#This Row],[Tag]])</f>
        <v>45117</v>
      </c>
      <c r="E5596" s="3">
        <f>WEEKNUM(KB_s[[#This Row],[kill_datetime]],2)</f>
        <v>29</v>
      </c>
      <c r="F5596" t="s">
        <v>40</v>
      </c>
      <c r="G5596" t="s">
        <v>20</v>
      </c>
      <c r="H5596" t="s">
        <v>393</v>
      </c>
      <c r="I5596" t="s">
        <v>13</v>
      </c>
      <c r="J5596" t="s">
        <v>35</v>
      </c>
      <c r="K5596" t="s">
        <v>36</v>
      </c>
      <c r="L5596" t="s">
        <v>257</v>
      </c>
      <c r="M5596" t="s">
        <v>38</v>
      </c>
      <c r="N5596" s="1">
        <v>41452446.280000001</v>
      </c>
      <c r="O5596" s="1">
        <v>31148957.649999999</v>
      </c>
    </row>
    <row r="5597" spans="1:15" x14ac:dyDescent="0.25">
      <c r="A5597" s="2">
        <v>45117.215439814812</v>
      </c>
      <c r="B5597">
        <f t="shared" si="174"/>
        <v>10</v>
      </c>
      <c r="C5597">
        <f t="shared" si="175"/>
        <v>7</v>
      </c>
      <c r="D5597" s="2">
        <f>DATE(2023,KB_s[[#This Row],[Monat]],KB_s[[#This Row],[Tag]])</f>
        <v>45117</v>
      </c>
      <c r="E5597" s="3">
        <f>WEEKNUM(KB_s[[#This Row],[kill_datetime]],2)</f>
        <v>29</v>
      </c>
      <c r="F5597" t="s">
        <v>273</v>
      </c>
      <c r="G5597" t="s">
        <v>13</v>
      </c>
      <c r="H5597" t="s">
        <v>133</v>
      </c>
      <c r="I5597" t="s">
        <v>15</v>
      </c>
      <c r="J5597" t="s">
        <v>48</v>
      </c>
      <c r="K5597" t="s">
        <v>25</v>
      </c>
      <c r="L5597" t="s">
        <v>257</v>
      </c>
      <c r="M5597" t="s">
        <v>38</v>
      </c>
      <c r="N5597" s="1">
        <v>97897933.549999997</v>
      </c>
      <c r="O5597" s="1">
        <v>64891551.299999997</v>
      </c>
    </row>
    <row r="5598" spans="1:15" x14ac:dyDescent="0.25">
      <c r="A5598" s="2">
        <v>45117.215949074074</v>
      </c>
      <c r="B5598">
        <f t="shared" si="174"/>
        <v>10</v>
      </c>
      <c r="C5598">
        <f t="shared" si="175"/>
        <v>7</v>
      </c>
      <c r="D5598" s="2">
        <f>DATE(2023,KB_s[[#This Row],[Monat]],KB_s[[#This Row],[Tag]])</f>
        <v>45117</v>
      </c>
      <c r="E5598" s="3">
        <f>WEEKNUM(KB_s[[#This Row],[kill_datetime]],2)</f>
        <v>29</v>
      </c>
      <c r="F5598" t="s">
        <v>201</v>
      </c>
      <c r="G5598" t="s">
        <v>15</v>
      </c>
      <c r="H5598" t="s">
        <v>21</v>
      </c>
      <c r="I5598" t="s">
        <v>13</v>
      </c>
      <c r="J5598" t="s">
        <v>112</v>
      </c>
      <c r="K5598" t="s">
        <v>25</v>
      </c>
      <c r="L5598" t="s">
        <v>257</v>
      </c>
      <c r="M5598" t="s">
        <v>38</v>
      </c>
      <c r="N5598" s="1">
        <v>4067791.37</v>
      </c>
      <c r="O5598" s="1">
        <v>2571615.7999999998</v>
      </c>
    </row>
    <row r="5599" spans="1:15" x14ac:dyDescent="0.25">
      <c r="A5599" s="2">
        <v>45117.215983796297</v>
      </c>
      <c r="B5599">
        <f t="shared" si="174"/>
        <v>10</v>
      </c>
      <c r="C5599">
        <f t="shared" si="175"/>
        <v>7</v>
      </c>
      <c r="D5599" s="2">
        <f>DATE(2023,KB_s[[#This Row],[Monat]],KB_s[[#This Row],[Tag]])</f>
        <v>45117</v>
      </c>
      <c r="E5599" s="3">
        <f>WEEKNUM(KB_s[[#This Row],[kill_datetime]],2)</f>
        <v>29</v>
      </c>
      <c r="F5599" t="s">
        <v>360</v>
      </c>
      <c r="G5599" t="s">
        <v>20</v>
      </c>
      <c r="H5599" t="s">
        <v>92</v>
      </c>
      <c r="I5599" t="s">
        <v>13</v>
      </c>
      <c r="J5599" t="s">
        <v>267</v>
      </c>
      <c r="K5599" t="s">
        <v>17</v>
      </c>
      <c r="L5599" t="s">
        <v>257</v>
      </c>
      <c r="M5599" t="s">
        <v>38</v>
      </c>
      <c r="N5599" s="1">
        <v>223686.08</v>
      </c>
      <c r="O5599" s="1">
        <v>109923.48</v>
      </c>
    </row>
    <row r="5600" spans="1:15" x14ac:dyDescent="0.25">
      <c r="A5600" s="2">
        <v>45117.216122685182</v>
      </c>
      <c r="B5600">
        <f t="shared" si="174"/>
        <v>10</v>
      </c>
      <c r="C5600">
        <f t="shared" si="175"/>
        <v>7</v>
      </c>
      <c r="D5600" s="2">
        <f>DATE(2023,KB_s[[#This Row],[Monat]],KB_s[[#This Row],[Tag]])</f>
        <v>45117</v>
      </c>
      <c r="E5600" s="3">
        <f>WEEKNUM(KB_s[[#This Row],[kill_datetime]],2)</f>
        <v>29</v>
      </c>
      <c r="F5600" t="s">
        <v>72</v>
      </c>
      <c r="G5600" t="s">
        <v>20</v>
      </c>
      <c r="H5600" t="s">
        <v>479</v>
      </c>
      <c r="I5600" t="s">
        <v>13</v>
      </c>
      <c r="J5600" t="s">
        <v>69</v>
      </c>
      <c r="K5600" t="s">
        <v>17</v>
      </c>
      <c r="L5600" t="s">
        <v>257</v>
      </c>
      <c r="M5600" t="s">
        <v>38</v>
      </c>
      <c r="N5600" s="1">
        <v>2384774.5099999998</v>
      </c>
      <c r="O5600" s="1">
        <v>2186128.84</v>
      </c>
    </row>
    <row r="5601" spans="1:15" x14ac:dyDescent="0.25">
      <c r="A5601" s="2">
        <v>45117.216145833336</v>
      </c>
      <c r="B5601">
        <f t="shared" si="174"/>
        <v>10</v>
      </c>
      <c r="C5601">
        <f t="shared" si="175"/>
        <v>7</v>
      </c>
      <c r="D5601" s="2">
        <f>DATE(2023,KB_s[[#This Row],[Monat]],KB_s[[#This Row],[Tag]])</f>
        <v>45117</v>
      </c>
      <c r="E5601" s="3">
        <f>WEEKNUM(KB_s[[#This Row],[kill_datetime]],2)</f>
        <v>29</v>
      </c>
      <c r="F5601" t="s">
        <v>23</v>
      </c>
      <c r="G5601" t="s">
        <v>20</v>
      </c>
      <c r="H5601" t="s">
        <v>22</v>
      </c>
      <c r="I5601" t="s">
        <v>13</v>
      </c>
      <c r="J5601" t="s">
        <v>44</v>
      </c>
      <c r="K5601" t="s">
        <v>17</v>
      </c>
      <c r="L5601" t="s">
        <v>257</v>
      </c>
      <c r="M5601" t="s">
        <v>38</v>
      </c>
      <c r="N5601" s="1">
        <v>898208.75</v>
      </c>
      <c r="O5601" s="1">
        <v>603784.71</v>
      </c>
    </row>
    <row r="5602" spans="1:15" x14ac:dyDescent="0.25">
      <c r="A5602" s="2">
        <v>45117.216307870367</v>
      </c>
      <c r="B5602">
        <f t="shared" si="174"/>
        <v>10</v>
      </c>
      <c r="C5602">
        <f t="shared" si="175"/>
        <v>7</v>
      </c>
      <c r="D5602" s="2">
        <f>DATE(2023,KB_s[[#This Row],[Monat]],KB_s[[#This Row],[Tag]])</f>
        <v>45117</v>
      </c>
      <c r="E5602" s="3">
        <f>WEEKNUM(KB_s[[#This Row],[kill_datetime]],2)</f>
        <v>29</v>
      </c>
      <c r="F5602" t="s">
        <v>82</v>
      </c>
      <c r="G5602" t="s">
        <v>20</v>
      </c>
      <c r="H5602" t="s">
        <v>12</v>
      </c>
      <c r="I5602" t="s">
        <v>13</v>
      </c>
      <c r="J5602" t="s">
        <v>29</v>
      </c>
      <c r="K5602" t="s">
        <v>17</v>
      </c>
      <c r="L5602" t="s">
        <v>257</v>
      </c>
      <c r="M5602" t="s">
        <v>38</v>
      </c>
      <c r="N5602" s="1">
        <v>8388596.3600000003</v>
      </c>
      <c r="O5602" s="1">
        <v>3313950.09</v>
      </c>
    </row>
    <row r="5603" spans="1:15" x14ac:dyDescent="0.25">
      <c r="A5603" s="2">
        <v>45117.216307870367</v>
      </c>
      <c r="B5603">
        <f t="shared" si="174"/>
        <v>10</v>
      </c>
      <c r="C5603">
        <f t="shared" si="175"/>
        <v>7</v>
      </c>
      <c r="D5603" s="2">
        <f>DATE(2023,KB_s[[#This Row],[Monat]],KB_s[[#This Row],[Tag]])</f>
        <v>45117</v>
      </c>
      <c r="E5603" s="3">
        <f>WEEKNUM(KB_s[[#This Row],[kill_datetime]],2)</f>
        <v>29</v>
      </c>
      <c r="F5603" t="s">
        <v>23</v>
      </c>
      <c r="G5603" t="s">
        <v>20</v>
      </c>
      <c r="H5603" t="s">
        <v>22</v>
      </c>
      <c r="I5603" t="s">
        <v>13</v>
      </c>
      <c r="J5603" t="s">
        <v>137</v>
      </c>
      <c r="K5603" t="s">
        <v>17</v>
      </c>
      <c r="L5603" t="s">
        <v>257</v>
      </c>
      <c r="M5603" t="s">
        <v>38</v>
      </c>
      <c r="N5603" s="1">
        <v>3825096.05</v>
      </c>
      <c r="O5603" s="1">
        <v>2170014.83</v>
      </c>
    </row>
    <row r="5604" spans="1:15" x14ac:dyDescent="0.25">
      <c r="A5604" s="2">
        <v>45117.216574074075</v>
      </c>
      <c r="B5604">
        <f t="shared" si="174"/>
        <v>10</v>
      </c>
      <c r="C5604">
        <f t="shared" si="175"/>
        <v>7</v>
      </c>
      <c r="D5604" s="2">
        <f>DATE(2023,KB_s[[#This Row],[Monat]],KB_s[[#This Row],[Tag]])</f>
        <v>45117</v>
      </c>
      <c r="E5604" s="3">
        <f>WEEKNUM(KB_s[[#This Row],[kill_datetime]],2)</f>
        <v>29</v>
      </c>
      <c r="F5604" t="s">
        <v>360</v>
      </c>
      <c r="G5604" t="s">
        <v>20</v>
      </c>
      <c r="H5604" t="s">
        <v>22</v>
      </c>
      <c r="I5604" t="s">
        <v>13</v>
      </c>
      <c r="J5604" t="s">
        <v>29</v>
      </c>
      <c r="K5604" t="s">
        <v>17</v>
      </c>
      <c r="L5604" t="s">
        <v>257</v>
      </c>
      <c r="M5604" t="s">
        <v>38</v>
      </c>
      <c r="N5604" s="1">
        <v>2392187.37</v>
      </c>
      <c r="O5604" s="1">
        <v>1679189.44</v>
      </c>
    </row>
    <row r="5605" spans="1:15" x14ac:dyDescent="0.25">
      <c r="A5605" s="2">
        <v>45117.216724537036</v>
      </c>
      <c r="B5605">
        <f t="shared" si="174"/>
        <v>10</v>
      </c>
      <c r="C5605">
        <f t="shared" si="175"/>
        <v>7</v>
      </c>
      <c r="D5605" s="2">
        <f>DATE(2023,KB_s[[#This Row],[Monat]],KB_s[[#This Row],[Tag]])</f>
        <v>45117</v>
      </c>
      <c r="E5605" s="3">
        <f>WEEKNUM(KB_s[[#This Row],[kill_datetime]],2)</f>
        <v>29</v>
      </c>
      <c r="F5605" t="s">
        <v>23</v>
      </c>
      <c r="G5605" t="s">
        <v>20</v>
      </c>
      <c r="H5605" t="s">
        <v>22</v>
      </c>
      <c r="I5605" t="s">
        <v>13</v>
      </c>
      <c r="J5605" t="s">
        <v>44</v>
      </c>
      <c r="K5605" t="s">
        <v>17</v>
      </c>
      <c r="L5605" t="s">
        <v>257</v>
      </c>
      <c r="M5605" t="s">
        <v>38</v>
      </c>
      <c r="N5605" s="1">
        <v>901413.22</v>
      </c>
      <c r="O5605" s="1">
        <v>709096.45</v>
      </c>
    </row>
    <row r="5606" spans="1:15" x14ac:dyDescent="0.25">
      <c r="A5606" s="2">
        <v>45117.216898148145</v>
      </c>
      <c r="B5606">
        <f t="shared" si="174"/>
        <v>10</v>
      </c>
      <c r="C5606">
        <f t="shared" si="175"/>
        <v>7</v>
      </c>
      <c r="D5606" s="2">
        <f>DATE(2023,KB_s[[#This Row],[Monat]],KB_s[[#This Row],[Tag]])</f>
        <v>45117</v>
      </c>
      <c r="E5606" s="3">
        <f>WEEKNUM(KB_s[[#This Row],[kill_datetime]],2)</f>
        <v>29</v>
      </c>
      <c r="F5606" t="s">
        <v>360</v>
      </c>
      <c r="G5606" t="s">
        <v>20</v>
      </c>
      <c r="H5606" t="s">
        <v>229</v>
      </c>
      <c r="I5606" t="s">
        <v>13</v>
      </c>
      <c r="J5606" t="s">
        <v>137</v>
      </c>
      <c r="K5606" t="s">
        <v>17</v>
      </c>
      <c r="L5606" t="s">
        <v>257</v>
      </c>
      <c r="M5606" t="s">
        <v>38</v>
      </c>
      <c r="N5606" s="1">
        <v>2182979.42</v>
      </c>
      <c r="O5606" s="1">
        <v>1235552.3899999999</v>
      </c>
    </row>
    <row r="5607" spans="1:15" x14ac:dyDescent="0.25">
      <c r="A5607" s="2">
        <v>45117.216932870368</v>
      </c>
      <c r="B5607">
        <f t="shared" si="174"/>
        <v>10</v>
      </c>
      <c r="C5607">
        <f t="shared" si="175"/>
        <v>7</v>
      </c>
      <c r="D5607" s="2">
        <f>DATE(2023,KB_s[[#This Row],[Monat]],KB_s[[#This Row],[Tag]])</f>
        <v>45117</v>
      </c>
      <c r="E5607" s="3">
        <f>WEEKNUM(KB_s[[#This Row],[kill_datetime]],2)</f>
        <v>29</v>
      </c>
      <c r="F5607" t="s">
        <v>23</v>
      </c>
      <c r="G5607" t="s">
        <v>20</v>
      </c>
      <c r="H5607" t="s">
        <v>26</v>
      </c>
      <c r="I5607" t="s">
        <v>27</v>
      </c>
      <c r="J5607" t="s">
        <v>142</v>
      </c>
      <c r="K5607" t="s">
        <v>52</v>
      </c>
      <c r="L5607" t="s">
        <v>257</v>
      </c>
      <c r="M5607" t="s">
        <v>38</v>
      </c>
      <c r="N5607" s="1">
        <v>195054212.81999999</v>
      </c>
      <c r="O5607" s="1">
        <v>51390907.420000002</v>
      </c>
    </row>
    <row r="5608" spans="1:15" x14ac:dyDescent="0.25">
      <c r="A5608" s="2">
        <v>45117.217488425929</v>
      </c>
      <c r="B5608">
        <f t="shared" si="174"/>
        <v>10</v>
      </c>
      <c r="C5608">
        <f t="shared" si="175"/>
        <v>7</v>
      </c>
      <c r="D5608" s="2">
        <f>DATE(2023,KB_s[[#This Row],[Monat]],KB_s[[#This Row],[Tag]])</f>
        <v>45117</v>
      </c>
      <c r="E5608" s="3">
        <f>WEEKNUM(KB_s[[#This Row],[kill_datetime]],2)</f>
        <v>29</v>
      </c>
      <c r="F5608" t="s">
        <v>165</v>
      </c>
      <c r="G5608" t="s">
        <v>20</v>
      </c>
      <c r="H5608" t="s">
        <v>22</v>
      </c>
      <c r="I5608" t="s">
        <v>13</v>
      </c>
      <c r="J5608" t="s">
        <v>80</v>
      </c>
      <c r="K5608" t="s">
        <v>36</v>
      </c>
      <c r="L5608" t="s">
        <v>257</v>
      </c>
      <c r="M5608" t="s">
        <v>38</v>
      </c>
      <c r="N5608" s="1">
        <v>60657832.030000001</v>
      </c>
      <c r="O5608" s="1">
        <v>50577984.960000001</v>
      </c>
    </row>
    <row r="5609" spans="1:15" x14ac:dyDescent="0.25">
      <c r="A5609" s="2">
        <v>45117.217824074076</v>
      </c>
      <c r="B5609">
        <f t="shared" si="174"/>
        <v>10</v>
      </c>
      <c r="C5609">
        <f t="shared" si="175"/>
        <v>7</v>
      </c>
      <c r="D5609" s="2">
        <f>DATE(2023,KB_s[[#This Row],[Monat]],KB_s[[#This Row],[Tag]])</f>
        <v>45117</v>
      </c>
      <c r="E5609" s="3">
        <f>WEEKNUM(KB_s[[#This Row],[kill_datetime]],2)</f>
        <v>29</v>
      </c>
      <c r="F5609" t="s">
        <v>72</v>
      </c>
      <c r="G5609" t="s">
        <v>20</v>
      </c>
      <c r="H5609" t="s">
        <v>324</v>
      </c>
      <c r="I5609" t="s">
        <v>13</v>
      </c>
      <c r="J5609" t="s">
        <v>73</v>
      </c>
      <c r="K5609" t="s">
        <v>32</v>
      </c>
      <c r="L5609" t="s">
        <v>257</v>
      </c>
      <c r="M5609" t="s">
        <v>38</v>
      </c>
      <c r="N5609" s="1">
        <v>25567978.02</v>
      </c>
      <c r="O5609" s="1">
        <v>9390783.6699999999</v>
      </c>
    </row>
    <row r="5610" spans="1:15" x14ac:dyDescent="0.25">
      <c r="A5610" s="2">
        <v>45117.217824074076</v>
      </c>
      <c r="B5610">
        <f t="shared" si="174"/>
        <v>10</v>
      </c>
      <c r="C5610">
        <f t="shared" si="175"/>
        <v>7</v>
      </c>
      <c r="D5610" s="2">
        <f>DATE(2023,KB_s[[#This Row],[Monat]],KB_s[[#This Row],[Tag]])</f>
        <v>45117</v>
      </c>
      <c r="E5610" s="3">
        <f>WEEKNUM(KB_s[[#This Row],[kill_datetime]],2)</f>
        <v>29</v>
      </c>
      <c r="F5610" t="s">
        <v>198</v>
      </c>
      <c r="G5610" t="s">
        <v>20</v>
      </c>
      <c r="H5610" t="s">
        <v>324</v>
      </c>
      <c r="I5610" t="s">
        <v>13</v>
      </c>
      <c r="J5610" t="s">
        <v>29</v>
      </c>
      <c r="K5610" t="s">
        <v>17</v>
      </c>
      <c r="L5610" t="s">
        <v>257</v>
      </c>
      <c r="M5610" t="s">
        <v>38</v>
      </c>
      <c r="N5610" s="1">
        <v>2246317.33</v>
      </c>
      <c r="O5610" s="1">
        <v>1543733.2</v>
      </c>
    </row>
    <row r="5611" spans="1:15" x14ac:dyDescent="0.25">
      <c r="A5611" s="2">
        <v>45117.217847222222</v>
      </c>
      <c r="B5611">
        <f t="shared" si="174"/>
        <v>10</v>
      </c>
      <c r="C5611">
        <f t="shared" si="175"/>
        <v>7</v>
      </c>
      <c r="D5611" s="2">
        <f>DATE(2023,KB_s[[#This Row],[Monat]],KB_s[[#This Row],[Tag]])</f>
        <v>45117</v>
      </c>
      <c r="E5611" s="3">
        <f>WEEKNUM(KB_s[[#This Row],[kill_datetime]],2)</f>
        <v>29</v>
      </c>
      <c r="F5611" t="s">
        <v>369</v>
      </c>
      <c r="G5611" t="s">
        <v>20</v>
      </c>
      <c r="H5611" t="s">
        <v>229</v>
      </c>
      <c r="I5611" t="s">
        <v>13</v>
      </c>
      <c r="J5611" t="s">
        <v>252</v>
      </c>
      <c r="K5611" t="s">
        <v>25</v>
      </c>
      <c r="L5611" t="s">
        <v>257</v>
      </c>
      <c r="M5611" t="s">
        <v>38</v>
      </c>
      <c r="N5611" s="1">
        <v>1885838.71</v>
      </c>
      <c r="O5611" s="1">
        <v>1031327.49</v>
      </c>
    </row>
    <row r="5612" spans="1:15" x14ac:dyDescent="0.25">
      <c r="A5612" s="2">
        <v>45117.217881944445</v>
      </c>
      <c r="B5612">
        <f t="shared" si="174"/>
        <v>10</v>
      </c>
      <c r="C5612">
        <f t="shared" si="175"/>
        <v>7</v>
      </c>
      <c r="D5612" s="2">
        <f>DATE(2023,KB_s[[#This Row],[Monat]],KB_s[[#This Row],[Tag]])</f>
        <v>45117</v>
      </c>
      <c r="E5612" s="3">
        <f>WEEKNUM(KB_s[[#This Row],[kill_datetime]],2)</f>
        <v>29</v>
      </c>
      <c r="F5612" t="s">
        <v>360</v>
      </c>
      <c r="G5612" t="s">
        <v>20</v>
      </c>
      <c r="H5612" t="s">
        <v>21</v>
      </c>
      <c r="I5612" t="s">
        <v>13</v>
      </c>
      <c r="J5612" t="s">
        <v>112</v>
      </c>
      <c r="K5612" t="s">
        <v>25</v>
      </c>
      <c r="L5612" t="s">
        <v>257</v>
      </c>
      <c r="M5612" t="s">
        <v>38</v>
      </c>
      <c r="N5612" s="1">
        <v>4064264.83</v>
      </c>
      <c r="O5612" s="1">
        <v>2049826.74</v>
      </c>
    </row>
    <row r="5613" spans="1:15" x14ac:dyDescent="0.25">
      <c r="A5613" s="2">
        <v>45117.218101851853</v>
      </c>
      <c r="B5613">
        <f t="shared" si="174"/>
        <v>10</v>
      </c>
      <c r="C5613">
        <f t="shared" si="175"/>
        <v>7</v>
      </c>
      <c r="D5613" s="2">
        <f>DATE(2023,KB_s[[#This Row],[Monat]],KB_s[[#This Row],[Tag]])</f>
        <v>45117</v>
      </c>
      <c r="E5613" s="3">
        <f>WEEKNUM(KB_s[[#This Row],[kill_datetime]],2)</f>
        <v>29</v>
      </c>
      <c r="F5613" t="s">
        <v>23</v>
      </c>
      <c r="G5613" t="s">
        <v>20</v>
      </c>
      <c r="H5613" t="s">
        <v>57</v>
      </c>
      <c r="I5613" t="s">
        <v>13</v>
      </c>
      <c r="J5613" t="s">
        <v>138</v>
      </c>
      <c r="K5613" t="s">
        <v>52</v>
      </c>
      <c r="L5613" t="s">
        <v>257</v>
      </c>
      <c r="M5613" t="s">
        <v>38</v>
      </c>
      <c r="N5613" s="1">
        <v>261302092.06</v>
      </c>
      <c r="O5613" s="1">
        <v>108697547.70999999</v>
      </c>
    </row>
    <row r="5614" spans="1:15" x14ac:dyDescent="0.25">
      <c r="A5614" s="2">
        <v>45117.218449074076</v>
      </c>
      <c r="B5614">
        <f t="shared" si="174"/>
        <v>10</v>
      </c>
      <c r="C5614">
        <f t="shared" si="175"/>
        <v>7</v>
      </c>
      <c r="D5614" s="2">
        <f>DATE(2023,KB_s[[#This Row],[Monat]],KB_s[[#This Row],[Tag]])</f>
        <v>45117</v>
      </c>
      <c r="E5614" s="3">
        <f>WEEKNUM(KB_s[[#This Row],[kill_datetime]],2)</f>
        <v>29</v>
      </c>
      <c r="F5614" t="s">
        <v>23</v>
      </c>
      <c r="G5614" t="s">
        <v>20</v>
      </c>
      <c r="H5614" t="s">
        <v>197</v>
      </c>
      <c r="I5614" t="s">
        <v>27</v>
      </c>
      <c r="J5614" t="s">
        <v>80</v>
      </c>
      <c r="K5614" t="s">
        <v>36</v>
      </c>
      <c r="L5614" t="s">
        <v>257</v>
      </c>
      <c r="M5614" t="s">
        <v>38</v>
      </c>
      <c r="N5614" s="1">
        <v>66714813.130000003</v>
      </c>
      <c r="O5614" s="1">
        <v>49324018.729999997</v>
      </c>
    </row>
    <row r="5615" spans="1:15" x14ac:dyDescent="0.25">
      <c r="A5615" s="2">
        <v>45117.218506944446</v>
      </c>
      <c r="B5615">
        <f t="shared" si="174"/>
        <v>10</v>
      </c>
      <c r="C5615">
        <f t="shared" si="175"/>
        <v>7</v>
      </c>
      <c r="D5615" s="2">
        <f>DATE(2023,KB_s[[#This Row],[Monat]],KB_s[[#This Row],[Tag]])</f>
        <v>45117</v>
      </c>
      <c r="E5615" s="3">
        <f>WEEKNUM(KB_s[[#This Row],[kill_datetime]],2)</f>
        <v>29</v>
      </c>
      <c r="F5615" t="s">
        <v>748</v>
      </c>
      <c r="G5615" t="s">
        <v>20</v>
      </c>
      <c r="H5615" t="s">
        <v>22</v>
      </c>
      <c r="I5615" t="s">
        <v>13</v>
      </c>
      <c r="J5615" t="s">
        <v>112</v>
      </c>
      <c r="K5615" t="s">
        <v>25</v>
      </c>
      <c r="L5615" t="s">
        <v>257</v>
      </c>
      <c r="M5615" t="s">
        <v>38</v>
      </c>
      <c r="N5615" s="1">
        <v>2460167.83</v>
      </c>
      <c r="O5615" s="1">
        <v>2055977.32</v>
      </c>
    </row>
    <row r="5616" spans="1:15" x14ac:dyDescent="0.25">
      <c r="A5616" s="2">
        <v>45117.218530092592</v>
      </c>
      <c r="B5616">
        <f t="shared" si="174"/>
        <v>10</v>
      </c>
      <c r="C5616">
        <f t="shared" si="175"/>
        <v>7</v>
      </c>
      <c r="D5616" s="2">
        <f>DATE(2023,KB_s[[#This Row],[Monat]],KB_s[[#This Row],[Tag]])</f>
        <v>45117</v>
      </c>
      <c r="E5616" s="3">
        <f>WEEKNUM(KB_s[[#This Row],[kill_datetime]],2)</f>
        <v>29</v>
      </c>
      <c r="F5616" t="s">
        <v>72</v>
      </c>
      <c r="G5616" t="s">
        <v>20</v>
      </c>
      <c r="H5616" t="s">
        <v>22</v>
      </c>
      <c r="I5616" t="s">
        <v>13</v>
      </c>
      <c r="J5616" t="s">
        <v>80</v>
      </c>
      <c r="K5616" t="s">
        <v>36</v>
      </c>
      <c r="L5616" t="s">
        <v>257</v>
      </c>
      <c r="M5616" t="s">
        <v>38</v>
      </c>
      <c r="N5616" s="1">
        <v>66027103.759999998</v>
      </c>
      <c r="O5616" s="1">
        <v>49891335.100000001</v>
      </c>
    </row>
    <row r="5617" spans="1:15" x14ac:dyDescent="0.25">
      <c r="A5617" s="2">
        <v>45117.218819444446</v>
      </c>
      <c r="B5617">
        <f t="shared" si="174"/>
        <v>10</v>
      </c>
      <c r="C5617">
        <f t="shared" si="175"/>
        <v>7</v>
      </c>
      <c r="D5617" s="2">
        <f>DATE(2023,KB_s[[#This Row],[Monat]],KB_s[[#This Row],[Tag]])</f>
        <v>45117</v>
      </c>
      <c r="E5617" s="3">
        <f>WEEKNUM(KB_s[[#This Row],[kill_datetime]],2)</f>
        <v>29</v>
      </c>
      <c r="F5617" t="s">
        <v>72</v>
      </c>
      <c r="G5617" t="s">
        <v>20</v>
      </c>
      <c r="H5617" t="s">
        <v>245</v>
      </c>
      <c r="I5617" t="s">
        <v>13</v>
      </c>
      <c r="J5617" t="s">
        <v>29</v>
      </c>
      <c r="K5617" t="s">
        <v>17</v>
      </c>
      <c r="L5617" t="s">
        <v>257</v>
      </c>
      <c r="M5617" t="s">
        <v>38</v>
      </c>
      <c r="N5617" s="1">
        <v>8875779.1099999994</v>
      </c>
      <c r="O5617" s="1">
        <v>5369624.7000000002</v>
      </c>
    </row>
    <row r="5618" spans="1:15" x14ac:dyDescent="0.25">
      <c r="A5618" s="2">
        <v>45117.218854166669</v>
      </c>
      <c r="B5618">
        <f t="shared" si="174"/>
        <v>10</v>
      </c>
      <c r="C5618">
        <f t="shared" si="175"/>
        <v>7</v>
      </c>
      <c r="D5618" s="2">
        <f>DATE(2023,KB_s[[#This Row],[Monat]],KB_s[[#This Row],[Tag]])</f>
        <v>45117</v>
      </c>
      <c r="E5618" s="3">
        <f>WEEKNUM(KB_s[[#This Row],[kill_datetime]],2)</f>
        <v>29</v>
      </c>
      <c r="F5618" t="s">
        <v>748</v>
      </c>
      <c r="G5618" t="s">
        <v>20</v>
      </c>
      <c r="H5618" t="s">
        <v>22</v>
      </c>
      <c r="I5618" t="s">
        <v>13</v>
      </c>
      <c r="J5618" t="s">
        <v>112</v>
      </c>
      <c r="K5618" t="s">
        <v>25</v>
      </c>
      <c r="L5618" t="s">
        <v>257</v>
      </c>
      <c r="M5618" t="s">
        <v>38</v>
      </c>
      <c r="N5618" s="1">
        <v>4064264.83</v>
      </c>
      <c r="O5618" s="1">
        <v>1523265.24</v>
      </c>
    </row>
    <row r="5619" spans="1:15" x14ac:dyDescent="0.25">
      <c r="A5619" s="2">
        <v>45117.218888888892</v>
      </c>
      <c r="B5619">
        <f t="shared" si="174"/>
        <v>10</v>
      </c>
      <c r="C5619">
        <f t="shared" si="175"/>
        <v>7</v>
      </c>
      <c r="D5619" s="2">
        <f>DATE(2023,KB_s[[#This Row],[Monat]],KB_s[[#This Row],[Tag]])</f>
        <v>45117</v>
      </c>
      <c r="E5619" s="3">
        <f>WEEKNUM(KB_s[[#This Row],[kill_datetime]],2)</f>
        <v>29</v>
      </c>
      <c r="F5619" t="s">
        <v>165</v>
      </c>
      <c r="G5619" t="s">
        <v>20</v>
      </c>
      <c r="H5619" t="s">
        <v>57</v>
      </c>
      <c r="I5619" t="s">
        <v>13</v>
      </c>
      <c r="J5619" t="s">
        <v>79</v>
      </c>
      <c r="K5619" t="s">
        <v>25</v>
      </c>
      <c r="L5619" t="s">
        <v>257</v>
      </c>
      <c r="M5619" t="s">
        <v>38</v>
      </c>
      <c r="N5619" s="1">
        <v>15849744.880000001</v>
      </c>
      <c r="O5619" s="1">
        <v>9816187.9399999995</v>
      </c>
    </row>
    <row r="5620" spans="1:15" x14ac:dyDescent="0.25">
      <c r="A5620" s="2">
        <v>45117.218923611108</v>
      </c>
      <c r="B5620">
        <f t="shared" si="174"/>
        <v>10</v>
      </c>
      <c r="C5620">
        <f t="shared" si="175"/>
        <v>7</v>
      </c>
      <c r="D5620" s="2">
        <f>DATE(2023,KB_s[[#This Row],[Monat]],KB_s[[#This Row],[Tag]])</f>
        <v>45117</v>
      </c>
      <c r="E5620" s="3">
        <f>WEEKNUM(KB_s[[#This Row],[kill_datetime]],2)</f>
        <v>29</v>
      </c>
      <c r="F5620" t="s">
        <v>72</v>
      </c>
      <c r="G5620" t="s">
        <v>20</v>
      </c>
      <c r="H5620" t="s">
        <v>21</v>
      </c>
      <c r="I5620" t="s">
        <v>13</v>
      </c>
      <c r="J5620" t="s">
        <v>48</v>
      </c>
      <c r="K5620" t="s">
        <v>25</v>
      </c>
      <c r="L5620" t="s">
        <v>257</v>
      </c>
      <c r="M5620" t="s">
        <v>38</v>
      </c>
      <c r="N5620" s="1">
        <v>12072156.43</v>
      </c>
      <c r="O5620" s="1">
        <v>10088316.210000001</v>
      </c>
    </row>
    <row r="5621" spans="1:15" x14ac:dyDescent="0.25">
      <c r="A5621" s="2">
        <v>45117.218935185185</v>
      </c>
      <c r="B5621">
        <f t="shared" si="174"/>
        <v>10</v>
      </c>
      <c r="C5621">
        <f t="shared" si="175"/>
        <v>7</v>
      </c>
      <c r="D5621" s="2">
        <f>DATE(2023,KB_s[[#This Row],[Monat]],KB_s[[#This Row],[Tag]])</f>
        <v>45117</v>
      </c>
      <c r="E5621" s="3">
        <f>WEEKNUM(KB_s[[#This Row],[kill_datetime]],2)</f>
        <v>29</v>
      </c>
      <c r="F5621" t="s">
        <v>81</v>
      </c>
      <c r="G5621" t="s">
        <v>20</v>
      </c>
      <c r="H5621" t="s">
        <v>21</v>
      </c>
      <c r="I5621" t="s">
        <v>13</v>
      </c>
      <c r="J5621" t="s">
        <v>218</v>
      </c>
      <c r="K5621" t="s">
        <v>32</v>
      </c>
      <c r="L5621" t="s">
        <v>257</v>
      </c>
      <c r="M5621" t="s">
        <v>38</v>
      </c>
      <c r="N5621" s="1">
        <v>18870671.57</v>
      </c>
      <c r="O5621" s="1">
        <v>10344767.369999999</v>
      </c>
    </row>
    <row r="5622" spans="1:15" x14ac:dyDescent="0.25">
      <c r="A5622" s="2">
        <v>45117.219074074077</v>
      </c>
      <c r="B5622">
        <f t="shared" si="174"/>
        <v>10</v>
      </c>
      <c r="C5622">
        <f t="shared" si="175"/>
        <v>7</v>
      </c>
      <c r="D5622" s="2">
        <f>DATE(2023,KB_s[[#This Row],[Monat]],KB_s[[#This Row],[Tag]])</f>
        <v>45117</v>
      </c>
      <c r="E5622" s="3">
        <f>WEEKNUM(KB_s[[#This Row],[kill_datetime]],2)</f>
        <v>29</v>
      </c>
      <c r="F5622" t="s">
        <v>289</v>
      </c>
      <c r="G5622" t="s">
        <v>15</v>
      </c>
      <c r="H5622" t="s">
        <v>172</v>
      </c>
      <c r="I5622" t="s">
        <v>13</v>
      </c>
      <c r="J5622" t="s">
        <v>80</v>
      </c>
      <c r="K5622" t="s">
        <v>36</v>
      </c>
      <c r="L5622" t="s">
        <v>257</v>
      </c>
      <c r="M5622" t="s">
        <v>38</v>
      </c>
      <c r="N5622" s="1">
        <v>66428248.909999996</v>
      </c>
      <c r="O5622" s="1">
        <v>50890650.700000003</v>
      </c>
    </row>
    <row r="5623" spans="1:15" x14ac:dyDescent="0.25">
      <c r="A5623" s="2">
        <v>45117.21943287037</v>
      </c>
      <c r="B5623">
        <f t="shared" si="174"/>
        <v>10</v>
      </c>
      <c r="C5623">
        <f t="shared" si="175"/>
        <v>7</v>
      </c>
      <c r="D5623" s="2">
        <f>DATE(2023,KB_s[[#This Row],[Monat]],KB_s[[#This Row],[Tag]])</f>
        <v>45117</v>
      </c>
      <c r="E5623" s="3">
        <f>WEEKNUM(KB_s[[#This Row],[kill_datetime]],2)</f>
        <v>29</v>
      </c>
      <c r="F5623" t="s">
        <v>72</v>
      </c>
      <c r="G5623" t="s">
        <v>20</v>
      </c>
      <c r="H5623" t="s">
        <v>93</v>
      </c>
      <c r="I5623" t="s">
        <v>13</v>
      </c>
      <c r="J5623" t="s">
        <v>134</v>
      </c>
      <c r="K5623" t="s">
        <v>32</v>
      </c>
      <c r="L5623" t="s">
        <v>257</v>
      </c>
      <c r="M5623" t="s">
        <v>38</v>
      </c>
      <c r="N5623" s="1">
        <v>42572482.619999997</v>
      </c>
      <c r="O5623" s="1">
        <v>38203073.530000001</v>
      </c>
    </row>
    <row r="5624" spans="1:15" x14ac:dyDescent="0.25">
      <c r="A5624" s="2">
        <v>45117.219583333332</v>
      </c>
      <c r="B5624">
        <f t="shared" si="174"/>
        <v>10</v>
      </c>
      <c r="C5624">
        <f t="shared" si="175"/>
        <v>7</v>
      </c>
      <c r="D5624" s="2">
        <f>DATE(2023,KB_s[[#This Row],[Monat]],KB_s[[#This Row],[Tag]])</f>
        <v>45117</v>
      </c>
      <c r="E5624" s="3">
        <f>WEEKNUM(KB_s[[#This Row],[kill_datetime]],2)</f>
        <v>29</v>
      </c>
      <c r="F5624" t="s">
        <v>89</v>
      </c>
      <c r="G5624" t="s">
        <v>20</v>
      </c>
      <c r="H5624" t="s">
        <v>21</v>
      </c>
      <c r="I5624" t="s">
        <v>13</v>
      </c>
      <c r="J5624" t="s">
        <v>46</v>
      </c>
      <c r="K5624" t="s">
        <v>17</v>
      </c>
      <c r="L5624" t="s">
        <v>257</v>
      </c>
      <c r="M5624" t="s">
        <v>38</v>
      </c>
      <c r="N5624" s="1">
        <v>2791497.57</v>
      </c>
      <c r="O5624" s="1">
        <v>2420001.04</v>
      </c>
    </row>
    <row r="5625" spans="1:15" x14ac:dyDescent="0.25">
      <c r="A5625" s="2">
        <v>45117.219641203701</v>
      </c>
      <c r="B5625">
        <f t="shared" si="174"/>
        <v>10</v>
      </c>
      <c r="C5625">
        <f t="shared" si="175"/>
        <v>7</v>
      </c>
      <c r="D5625" s="2">
        <f>DATE(2023,KB_s[[#This Row],[Monat]],KB_s[[#This Row],[Tag]])</f>
        <v>45117</v>
      </c>
      <c r="E5625" s="3">
        <f>WEEKNUM(KB_s[[#This Row],[kill_datetime]],2)</f>
        <v>29</v>
      </c>
      <c r="F5625" t="s">
        <v>23</v>
      </c>
      <c r="G5625" t="s">
        <v>20</v>
      </c>
      <c r="H5625" t="s">
        <v>21</v>
      </c>
      <c r="I5625" t="s">
        <v>13</v>
      </c>
      <c r="J5625" t="s">
        <v>112</v>
      </c>
      <c r="K5625" t="s">
        <v>25</v>
      </c>
      <c r="L5625" t="s">
        <v>257</v>
      </c>
      <c r="M5625" t="s">
        <v>38</v>
      </c>
      <c r="N5625" s="1">
        <v>4064264.83</v>
      </c>
      <c r="O5625" s="1">
        <v>2067740.76</v>
      </c>
    </row>
    <row r="5626" spans="1:15" x14ac:dyDescent="0.25">
      <c r="A5626" s="2">
        <v>45117.220081018517</v>
      </c>
      <c r="B5626">
        <f t="shared" si="174"/>
        <v>10</v>
      </c>
      <c r="C5626">
        <f t="shared" si="175"/>
        <v>7</v>
      </c>
      <c r="D5626" s="2">
        <f>DATE(2023,KB_s[[#This Row],[Monat]],KB_s[[#This Row],[Tag]])</f>
        <v>45117</v>
      </c>
      <c r="E5626" s="3">
        <f>WEEKNUM(KB_s[[#This Row],[kill_datetime]],2)</f>
        <v>29</v>
      </c>
      <c r="F5626" t="s">
        <v>360</v>
      </c>
      <c r="G5626" t="s">
        <v>20</v>
      </c>
      <c r="H5626" t="s">
        <v>153</v>
      </c>
      <c r="I5626" t="s">
        <v>27</v>
      </c>
      <c r="J5626" t="s">
        <v>56</v>
      </c>
      <c r="K5626" t="s">
        <v>17</v>
      </c>
      <c r="L5626" t="s">
        <v>257</v>
      </c>
      <c r="M5626" t="s">
        <v>38</v>
      </c>
      <c r="N5626" s="1">
        <v>1700522.21</v>
      </c>
      <c r="O5626" s="1">
        <v>758748.99</v>
      </c>
    </row>
    <row r="5627" spans="1:15" x14ac:dyDescent="0.25">
      <c r="A5627" s="2">
        <v>45117.220150462963</v>
      </c>
      <c r="B5627">
        <f t="shared" si="174"/>
        <v>10</v>
      </c>
      <c r="C5627">
        <f t="shared" si="175"/>
        <v>7</v>
      </c>
      <c r="D5627" s="2">
        <f>DATE(2023,KB_s[[#This Row],[Monat]],KB_s[[#This Row],[Tag]])</f>
        <v>45117</v>
      </c>
      <c r="E5627" s="3">
        <f>WEEKNUM(KB_s[[#This Row],[kill_datetime]],2)</f>
        <v>29</v>
      </c>
      <c r="F5627" t="s">
        <v>557</v>
      </c>
      <c r="G5627" t="s">
        <v>20</v>
      </c>
      <c r="H5627" t="s">
        <v>41</v>
      </c>
      <c r="I5627" t="s">
        <v>13</v>
      </c>
      <c r="J5627" t="s">
        <v>271</v>
      </c>
      <c r="K5627" t="s">
        <v>32</v>
      </c>
      <c r="L5627" t="s">
        <v>257</v>
      </c>
      <c r="M5627" t="s">
        <v>38</v>
      </c>
      <c r="N5627" s="1">
        <v>39599414.289999999</v>
      </c>
      <c r="O5627" s="1">
        <v>20287293.120000001</v>
      </c>
    </row>
    <row r="5628" spans="1:15" x14ac:dyDescent="0.25">
      <c r="A5628" s="2">
        <v>45117.220185185186</v>
      </c>
      <c r="B5628">
        <f t="shared" si="174"/>
        <v>10</v>
      </c>
      <c r="C5628">
        <f t="shared" si="175"/>
        <v>7</v>
      </c>
      <c r="D5628" s="2">
        <f>DATE(2023,KB_s[[#This Row],[Monat]],KB_s[[#This Row],[Tag]])</f>
        <v>45117</v>
      </c>
      <c r="E5628" s="3">
        <f>WEEKNUM(KB_s[[#This Row],[kill_datetime]],2)</f>
        <v>29</v>
      </c>
      <c r="F5628" t="s">
        <v>28</v>
      </c>
      <c r="G5628" t="s">
        <v>20</v>
      </c>
      <c r="H5628" t="s">
        <v>427</v>
      </c>
      <c r="I5628" t="s">
        <v>13</v>
      </c>
      <c r="J5628" t="s">
        <v>79</v>
      </c>
      <c r="K5628" t="s">
        <v>25</v>
      </c>
      <c r="L5628" t="s">
        <v>257</v>
      </c>
      <c r="M5628" t="s">
        <v>38</v>
      </c>
      <c r="N5628" s="1">
        <v>5361937.47</v>
      </c>
      <c r="O5628" s="1">
        <v>2799329.03</v>
      </c>
    </row>
    <row r="5629" spans="1:15" x14ac:dyDescent="0.25">
      <c r="A5629" s="2">
        <v>45117.220243055555</v>
      </c>
      <c r="B5629">
        <f t="shared" si="174"/>
        <v>10</v>
      </c>
      <c r="C5629">
        <f t="shared" si="175"/>
        <v>7</v>
      </c>
      <c r="D5629" s="2">
        <f>DATE(2023,KB_s[[#This Row],[Monat]],KB_s[[#This Row],[Tag]])</f>
        <v>45117</v>
      </c>
      <c r="E5629" s="3">
        <f>WEEKNUM(KB_s[[#This Row],[kill_datetime]],2)</f>
        <v>29</v>
      </c>
      <c r="F5629" t="s">
        <v>89</v>
      </c>
      <c r="G5629" t="s">
        <v>20</v>
      </c>
      <c r="H5629" t="s">
        <v>324</v>
      </c>
      <c r="I5629" t="s">
        <v>13</v>
      </c>
      <c r="J5629" t="s">
        <v>44</v>
      </c>
      <c r="K5629" t="s">
        <v>17</v>
      </c>
      <c r="L5629" t="s">
        <v>257</v>
      </c>
      <c r="M5629" t="s">
        <v>38</v>
      </c>
      <c r="N5629" s="1">
        <v>2438159.2799999998</v>
      </c>
      <c r="O5629" s="1">
        <v>1196054.29</v>
      </c>
    </row>
    <row r="5630" spans="1:15" x14ac:dyDescent="0.25">
      <c r="A5630" s="2">
        <v>45117.220243055555</v>
      </c>
      <c r="B5630">
        <f t="shared" si="174"/>
        <v>10</v>
      </c>
      <c r="C5630">
        <f t="shared" si="175"/>
        <v>7</v>
      </c>
      <c r="D5630" s="2">
        <f>DATE(2023,KB_s[[#This Row],[Monat]],KB_s[[#This Row],[Tag]])</f>
        <v>45117</v>
      </c>
      <c r="E5630" s="3">
        <f>WEEKNUM(KB_s[[#This Row],[kill_datetime]],2)</f>
        <v>29</v>
      </c>
      <c r="F5630" t="s">
        <v>23</v>
      </c>
      <c r="G5630" t="s">
        <v>20</v>
      </c>
      <c r="H5630" t="s">
        <v>185</v>
      </c>
      <c r="I5630" t="s">
        <v>13</v>
      </c>
      <c r="J5630" t="s">
        <v>42</v>
      </c>
      <c r="K5630" t="s">
        <v>25</v>
      </c>
      <c r="L5630" t="s">
        <v>257</v>
      </c>
      <c r="M5630" t="s">
        <v>38</v>
      </c>
      <c r="N5630" s="1">
        <v>15389683.92</v>
      </c>
      <c r="O5630" s="1">
        <v>4296381.6900000004</v>
      </c>
    </row>
    <row r="5631" spans="1:15" x14ac:dyDescent="0.25">
      <c r="A5631" s="2">
        <v>45117.220567129632</v>
      </c>
      <c r="B5631">
        <f t="shared" si="174"/>
        <v>10</v>
      </c>
      <c r="C5631">
        <f t="shared" si="175"/>
        <v>7</v>
      </c>
      <c r="D5631" s="2">
        <f>DATE(2023,KB_s[[#This Row],[Monat]],KB_s[[#This Row],[Tag]])</f>
        <v>45117</v>
      </c>
      <c r="E5631" s="3">
        <f>WEEKNUM(KB_s[[#This Row],[kill_datetime]],2)</f>
        <v>29</v>
      </c>
      <c r="F5631" t="s">
        <v>557</v>
      </c>
      <c r="G5631" t="s">
        <v>20</v>
      </c>
      <c r="H5631" t="s">
        <v>12</v>
      </c>
      <c r="I5631" t="s">
        <v>13</v>
      </c>
      <c r="J5631" t="s">
        <v>48</v>
      </c>
      <c r="K5631" t="s">
        <v>25</v>
      </c>
      <c r="L5631" t="s">
        <v>257</v>
      </c>
      <c r="M5631" t="s">
        <v>38</v>
      </c>
      <c r="N5631" s="1">
        <v>5366087.8600000003</v>
      </c>
      <c r="O5631" s="1">
        <v>2902056.29</v>
      </c>
    </row>
    <row r="5632" spans="1:15" x14ac:dyDescent="0.25">
      <c r="A5632" s="2">
        <v>45117.220625000002</v>
      </c>
      <c r="B5632">
        <f t="shared" si="174"/>
        <v>10</v>
      </c>
      <c r="C5632">
        <f t="shared" si="175"/>
        <v>7</v>
      </c>
      <c r="D5632" s="2">
        <f>DATE(2023,KB_s[[#This Row],[Monat]],KB_s[[#This Row],[Tag]])</f>
        <v>45117</v>
      </c>
      <c r="E5632" s="3">
        <f>WEEKNUM(KB_s[[#This Row],[kill_datetime]],2)</f>
        <v>29</v>
      </c>
      <c r="F5632" t="s">
        <v>360</v>
      </c>
      <c r="G5632" t="s">
        <v>20</v>
      </c>
      <c r="H5632" t="s">
        <v>245</v>
      </c>
      <c r="I5632" t="s">
        <v>13</v>
      </c>
      <c r="J5632" t="s">
        <v>103</v>
      </c>
      <c r="K5632" t="s">
        <v>25</v>
      </c>
      <c r="L5632" t="s">
        <v>257</v>
      </c>
      <c r="M5632" t="s">
        <v>38</v>
      </c>
      <c r="N5632" s="1">
        <v>12706587.76</v>
      </c>
      <c r="O5632" s="1">
        <v>5707911.6900000004</v>
      </c>
    </row>
    <row r="5633" spans="1:15" x14ac:dyDescent="0.25">
      <c r="A5633" s="2">
        <v>45117.220775462964</v>
      </c>
      <c r="B5633">
        <f t="shared" si="174"/>
        <v>10</v>
      </c>
      <c r="C5633">
        <f t="shared" si="175"/>
        <v>7</v>
      </c>
      <c r="D5633" s="2">
        <f>DATE(2023,KB_s[[#This Row],[Monat]],KB_s[[#This Row],[Tag]])</f>
        <v>45117</v>
      </c>
      <c r="E5633" s="3">
        <f>WEEKNUM(KB_s[[#This Row],[kill_datetime]],2)</f>
        <v>29</v>
      </c>
      <c r="F5633" t="s">
        <v>329</v>
      </c>
      <c r="G5633" t="s">
        <v>15</v>
      </c>
      <c r="H5633" t="s">
        <v>76</v>
      </c>
      <c r="I5633" t="s">
        <v>13</v>
      </c>
      <c r="J5633" t="s">
        <v>48</v>
      </c>
      <c r="K5633" t="s">
        <v>25</v>
      </c>
      <c r="L5633" t="s">
        <v>257</v>
      </c>
      <c r="M5633" t="s">
        <v>38</v>
      </c>
      <c r="N5633" s="1">
        <v>1378389.63</v>
      </c>
      <c r="O5633" s="1">
        <v>1071981.43</v>
      </c>
    </row>
    <row r="5634" spans="1:15" x14ac:dyDescent="0.25">
      <c r="A5634" s="2">
        <v>45117.220902777779</v>
      </c>
      <c r="B5634">
        <f t="shared" ref="B5634:B5697" si="176">DAY(A5634)</f>
        <v>10</v>
      </c>
      <c r="C5634">
        <f t="shared" ref="C5634:C5697" si="177">MONTH(A5634)</f>
        <v>7</v>
      </c>
      <c r="D5634" s="2">
        <f>DATE(2023,KB_s[[#This Row],[Monat]],KB_s[[#This Row],[Tag]])</f>
        <v>45117</v>
      </c>
      <c r="E5634" s="3">
        <f>WEEKNUM(KB_s[[#This Row],[kill_datetime]],2)</f>
        <v>29</v>
      </c>
      <c r="F5634" t="s">
        <v>40</v>
      </c>
      <c r="G5634" t="s">
        <v>20</v>
      </c>
      <c r="H5634" t="s">
        <v>22</v>
      </c>
      <c r="I5634" t="s">
        <v>13</v>
      </c>
      <c r="J5634" t="s">
        <v>271</v>
      </c>
      <c r="K5634" t="s">
        <v>32</v>
      </c>
      <c r="L5634" t="s">
        <v>257</v>
      </c>
      <c r="M5634" t="s">
        <v>38</v>
      </c>
      <c r="N5634" s="1">
        <v>24158719.09</v>
      </c>
      <c r="O5634" s="1">
        <v>10926333.24</v>
      </c>
    </row>
    <row r="5635" spans="1:15" x14ac:dyDescent="0.25">
      <c r="A5635" s="2">
        <v>45117.221458333333</v>
      </c>
      <c r="B5635">
        <f t="shared" si="176"/>
        <v>10</v>
      </c>
      <c r="C5635">
        <f t="shared" si="177"/>
        <v>7</v>
      </c>
      <c r="D5635" s="2">
        <f>DATE(2023,KB_s[[#This Row],[Monat]],KB_s[[#This Row],[Tag]])</f>
        <v>45117</v>
      </c>
      <c r="E5635" s="3">
        <f>WEEKNUM(KB_s[[#This Row],[kill_datetime]],2)</f>
        <v>29</v>
      </c>
      <c r="F5635" t="s">
        <v>40</v>
      </c>
      <c r="G5635" t="s">
        <v>20</v>
      </c>
      <c r="H5635" t="s">
        <v>76</v>
      </c>
      <c r="I5635" t="s">
        <v>13</v>
      </c>
      <c r="J5635" t="s">
        <v>87</v>
      </c>
      <c r="K5635" t="s">
        <v>25</v>
      </c>
      <c r="L5635" t="s">
        <v>257</v>
      </c>
      <c r="M5635" t="s">
        <v>38</v>
      </c>
      <c r="N5635" s="1">
        <v>997568.34</v>
      </c>
      <c r="O5635" s="1">
        <v>691160.14</v>
      </c>
    </row>
    <row r="5636" spans="1:15" x14ac:dyDescent="0.25">
      <c r="A5636" s="2">
        <v>45117.22148148148</v>
      </c>
      <c r="B5636">
        <f t="shared" si="176"/>
        <v>10</v>
      </c>
      <c r="C5636">
        <f t="shared" si="177"/>
        <v>7</v>
      </c>
      <c r="D5636" s="2">
        <f>DATE(2023,KB_s[[#This Row],[Monat]],KB_s[[#This Row],[Tag]])</f>
        <v>45117</v>
      </c>
      <c r="E5636" s="3">
        <f>WEEKNUM(KB_s[[#This Row],[kill_datetime]],2)</f>
        <v>29</v>
      </c>
      <c r="F5636" t="s">
        <v>82</v>
      </c>
      <c r="G5636" t="s">
        <v>20</v>
      </c>
      <c r="H5636" t="s">
        <v>41</v>
      </c>
      <c r="I5636" t="s">
        <v>13</v>
      </c>
      <c r="J5636" t="s">
        <v>48</v>
      </c>
      <c r="K5636" t="s">
        <v>25</v>
      </c>
      <c r="L5636" t="s">
        <v>257</v>
      </c>
      <c r="M5636" t="s">
        <v>38</v>
      </c>
      <c r="N5636" s="1">
        <v>10122318.32</v>
      </c>
      <c r="O5636" s="1">
        <v>7445212.1500000004</v>
      </c>
    </row>
    <row r="5637" spans="1:15" x14ac:dyDescent="0.25">
      <c r="A5637" s="2">
        <v>45117.221504629626</v>
      </c>
      <c r="B5637">
        <f t="shared" si="176"/>
        <v>10</v>
      </c>
      <c r="C5637">
        <f t="shared" si="177"/>
        <v>7</v>
      </c>
      <c r="D5637" s="2">
        <f>DATE(2023,KB_s[[#This Row],[Monat]],KB_s[[#This Row],[Tag]])</f>
        <v>45117</v>
      </c>
      <c r="E5637" s="3">
        <f>WEEKNUM(KB_s[[#This Row],[kill_datetime]],2)</f>
        <v>29</v>
      </c>
      <c r="F5637" t="s">
        <v>82</v>
      </c>
      <c r="G5637" t="s">
        <v>20</v>
      </c>
      <c r="H5637" t="s">
        <v>145</v>
      </c>
      <c r="I5637" t="s">
        <v>27</v>
      </c>
      <c r="J5637" t="s">
        <v>80</v>
      </c>
      <c r="K5637" t="s">
        <v>36</v>
      </c>
      <c r="L5637" t="s">
        <v>257</v>
      </c>
      <c r="M5637" t="s">
        <v>38</v>
      </c>
      <c r="N5637" s="1">
        <v>66467909.119999997</v>
      </c>
      <c r="O5637" s="1">
        <v>51957931.649999999</v>
      </c>
    </row>
    <row r="5638" spans="1:15" x14ac:dyDescent="0.25">
      <c r="A5638" s="2">
        <v>45117.221562500003</v>
      </c>
      <c r="B5638">
        <f t="shared" si="176"/>
        <v>10</v>
      </c>
      <c r="C5638">
        <f t="shared" si="177"/>
        <v>7</v>
      </c>
      <c r="D5638" s="2">
        <f>DATE(2023,KB_s[[#This Row],[Monat]],KB_s[[#This Row],[Tag]])</f>
        <v>45117</v>
      </c>
      <c r="E5638" s="3">
        <f>WEEKNUM(KB_s[[#This Row],[kill_datetime]],2)</f>
        <v>29</v>
      </c>
      <c r="F5638" t="s">
        <v>40</v>
      </c>
      <c r="G5638" t="s">
        <v>20</v>
      </c>
      <c r="H5638" t="s">
        <v>76</v>
      </c>
      <c r="I5638" t="s">
        <v>13</v>
      </c>
      <c r="J5638" t="s">
        <v>130</v>
      </c>
      <c r="K5638" t="s">
        <v>17</v>
      </c>
      <c r="L5638" t="s">
        <v>257</v>
      </c>
      <c r="M5638" t="s">
        <v>38</v>
      </c>
      <c r="N5638" s="1">
        <v>335775.34</v>
      </c>
      <c r="O5638" s="1">
        <v>222012.74</v>
      </c>
    </row>
    <row r="5639" spans="1:15" x14ac:dyDescent="0.25">
      <c r="A5639" s="2">
        <v>45117.222291666665</v>
      </c>
      <c r="B5639">
        <f t="shared" si="176"/>
        <v>10</v>
      </c>
      <c r="C5639">
        <f t="shared" si="177"/>
        <v>7</v>
      </c>
      <c r="D5639" s="2">
        <f>DATE(2023,KB_s[[#This Row],[Monat]],KB_s[[#This Row],[Tag]])</f>
        <v>45117</v>
      </c>
      <c r="E5639" s="3">
        <f>WEEKNUM(KB_s[[#This Row],[kill_datetime]],2)</f>
        <v>29</v>
      </c>
      <c r="F5639" t="s">
        <v>23</v>
      </c>
      <c r="G5639" t="s">
        <v>20</v>
      </c>
      <c r="H5639" t="s">
        <v>507</v>
      </c>
      <c r="I5639" t="s">
        <v>13</v>
      </c>
      <c r="J5639" t="s">
        <v>73</v>
      </c>
      <c r="K5639" t="s">
        <v>32</v>
      </c>
      <c r="L5639" t="s">
        <v>257</v>
      </c>
      <c r="M5639" t="s">
        <v>38</v>
      </c>
      <c r="N5639" s="1">
        <v>13961793.91</v>
      </c>
      <c r="O5639" s="1">
        <v>2227992.9500000002</v>
      </c>
    </row>
    <row r="5640" spans="1:15" x14ac:dyDescent="0.25">
      <c r="A5640" s="2">
        <v>45117.222407407404</v>
      </c>
      <c r="B5640">
        <f t="shared" si="176"/>
        <v>10</v>
      </c>
      <c r="C5640">
        <f t="shared" si="177"/>
        <v>7</v>
      </c>
      <c r="D5640" s="2">
        <f>DATE(2023,KB_s[[#This Row],[Monat]],KB_s[[#This Row],[Tag]])</f>
        <v>45117</v>
      </c>
      <c r="E5640" s="3">
        <f>WEEKNUM(KB_s[[#This Row],[kill_datetime]],2)</f>
        <v>29</v>
      </c>
      <c r="F5640" t="s">
        <v>197</v>
      </c>
      <c r="G5640" t="s">
        <v>27</v>
      </c>
      <c r="H5640" t="s">
        <v>23</v>
      </c>
      <c r="I5640" t="s">
        <v>20</v>
      </c>
      <c r="J5640" t="s">
        <v>98</v>
      </c>
      <c r="K5640" t="s">
        <v>52</v>
      </c>
      <c r="L5640" t="s">
        <v>257</v>
      </c>
      <c r="M5640" t="s">
        <v>38</v>
      </c>
      <c r="N5640" s="1">
        <v>154863248.19</v>
      </c>
      <c r="O5640" s="1">
        <v>154863246.09</v>
      </c>
    </row>
    <row r="5641" spans="1:15" x14ac:dyDescent="0.25">
      <c r="A5641" s="2">
        <v>45117.222418981481</v>
      </c>
      <c r="B5641">
        <f t="shared" si="176"/>
        <v>10</v>
      </c>
      <c r="C5641">
        <f t="shared" si="177"/>
        <v>7</v>
      </c>
      <c r="D5641" s="2">
        <f>DATE(2023,KB_s[[#This Row],[Monat]],KB_s[[#This Row],[Tag]])</f>
        <v>45117</v>
      </c>
      <c r="E5641" s="3">
        <f>WEEKNUM(KB_s[[#This Row],[kill_datetime]],2)</f>
        <v>29</v>
      </c>
      <c r="F5641" t="s">
        <v>23</v>
      </c>
      <c r="G5641" t="s">
        <v>20</v>
      </c>
      <c r="H5641" t="s">
        <v>164</v>
      </c>
      <c r="I5641" t="s">
        <v>13</v>
      </c>
      <c r="J5641" t="s">
        <v>137</v>
      </c>
      <c r="K5641" t="s">
        <v>17</v>
      </c>
      <c r="L5641" t="s">
        <v>257</v>
      </c>
      <c r="M5641" t="s">
        <v>38</v>
      </c>
      <c r="N5641" s="1">
        <v>274002.02</v>
      </c>
      <c r="O5641" s="1">
        <v>160239.42000000001</v>
      </c>
    </row>
    <row r="5642" spans="1:15" x14ac:dyDescent="0.25">
      <c r="A5642" s="2">
        <v>45117.222650462965</v>
      </c>
      <c r="B5642">
        <f t="shared" si="176"/>
        <v>10</v>
      </c>
      <c r="C5642">
        <f t="shared" si="177"/>
        <v>7</v>
      </c>
      <c r="D5642" s="2">
        <f>DATE(2023,KB_s[[#This Row],[Monat]],KB_s[[#This Row],[Tag]])</f>
        <v>45117</v>
      </c>
      <c r="E5642" s="3">
        <f>WEEKNUM(KB_s[[#This Row],[kill_datetime]],2)</f>
        <v>29</v>
      </c>
      <c r="F5642" t="s">
        <v>677</v>
      </c>
      <c r="G5642" t="s">
        <v>20</v>
      </c>
      <c r="H5642" t="s">
        <v>164</v>
      </c>
      <c r="I5642" t="s">
        <v>13</v>
      </c>
      <c r="J5642" t="s">
        <v>80</v>
      </c>
      <c r="K5642" t="s">
        <v>36</v>
      </c>
      <c r="L5642" t="s">
        <v>257</v>
      </c>
      <c r="M5642" t="s">
        <v>38</v>
      </c>
      <c r="N5642" s="1">
        <v>66496098.57</v>
      </c>
      <c r="O5642" s="1">
        <v>54052448.369999997</v>
      </c>
    </row>
    <row r="5643" spans="1:15" x14ac:dyDescent="0.25">
      <c r="A5643" s="2">
        <v>45117.223009259258</v>
      </c>
      <c r="B5643">
        <f t="shared" si="176"/>
        <v>10</v>
      </c>
      <c r="C5643">
        <f t="shared" si="177"/>
        <v>7</v>
      </c>
      <c r="D5643" s="2">
        <f>DATE(2023,KB_s[[#This Row],[Monat]],KB_s[[#This Row],[Tag]])</f>
        <v>45117</v>
      </c>
      <c r="E5643" s="3">
        <f>WEEKNUM(KB_s[[#This Row],[kill_datetime]],2)</f>
        <v>29</v>
      </c>
      <c r="F5643" t="s">
        <v>277</v>
      </c>
      <c r="G5643" t="s">
        <v>20</v>
      </c>
      <c r="H5643" t="s">
        <v>229</v>
      </c>
      <c r="I5643" t="s">
        <v>13</v>
      </c>
      <c r="J5643" t="s">
        <v>39</v>
      </c>
      <c r="K5643" t="s">
        <v>32</v>
      </c>
      <c r="L5643" t="s">
        <v>257</v>
      </c>
      <c r="M5643" t="s">
        <v>38</v>
      </c>
      <c r="N5643" s="1">
        <v>24408381.539999999</v>
      </c>
      <c r="O5643" s="1">
        <v>10284253.6</v>
      </c>
    </row>
    <row r="5644" spans="1:15" x14ac:dyDescent="0.25">
      <c r="A5644" s="2">
        <v>45117.223391203705</v>
      </c>
      <c r="B5644">
        <f t="shared" si="176"/>
        <v>10</v>
      </c>
      <c r="C5644">
        <f t="shared" si="177"/>
        <v>7</v>
      </c>
      <c r="D5644" s="2">
        <f>DATE(2023,KB_s[[#This Row],[Monat]],KB_s[[#This Row],[Tag]])</f>
        <v>45117</v>
      </c>
      <c r="E5644" s="3">
        <f>WEEKNUM(KB_s[[#This Row],[kill_datetime]],2)</f>
        <v>29</v>
      </c>
      <c r="F5644" t="s">
        <v>23</v>
      </c>
      <c r="G5644" t="s">
        <v>20</v>
      </c>
      <c r="H5644" t="s">
        <v>245</v>
      </c>
      <c r="I5644" t="s">
        <v>13</v>
      </c>
      <c r="J5644" t="s">
        <v>204</v>
      </c>
      <c r="K5644" t="s">
        <v>17</v>
      </c>
      <c r="L5644" t="s">
        <v>257</v>
      </c>
      <c r="M5644" t="s">
        <v>38</v>
      </c>
      <c r="N5644" s="1">
        <v>137235.93</v>
      </c>
      <c r="O5644" s="1">
        <v>23473.33</v>
      </c>
    </row>
    <row r="5645" spans="1:15" x14ac:dyDescent="0.25">
      <c r="A5645" s="2">
        <v>45117.223483796297</v>
      </c>
      <c r="B5645">
        <f t="shared" si="176"/>
        <v>10</v>
      </c>
      <c r="C5645">
        <f t="shared" si="177"/>
        <v>7</v>
      </c>
      <c r="D5645" s="2">
        <f>DATE(2023,KB_s[[#This Row],[Monat]],KB_s[[#This Row],[Tag]])</f>
        <v>45117</v>
      </c>
      <c r="E5645" s="3">
        <f>WEEKNUM(KB_s[[#This Row],[kill_datetime]],2)</f>
        <v>29</v>
      </c>
      <c r="F5645" t="s">
        <v>308</v>
      </c>
      <c r="G5645" t="s">
        <v>20</v>
      </c>
      <c r="H5645" t="s">
        <v>294</v>
      </c>
      <c r="I5645" t="s">
        <v>13</v>
      </c>
      <c r="J5645" t="s">
        <v>46</v>
      </c>
      <c r="K5645" t="s">
        <v>17</v>
      </c>
      <c r="L5645" t="s">
        <v>257</v>
      </c>
      <c r="M5645" t="s">
        <v>38</v>
      </c>
      <c r="N5645" s="1">
        <v>323693.53000000003</v>
      </c>
      <c r="O5645" s="1">
        <v>145660.43</v>
      </c>
    </row>
    <row r="5646" spans="1:15" x14ac:dyDescent="0.25">
      <c r="A5646" s="2">
        <v>45117.223599537036</v>
      </c>
      <c r="B5646">
        <f t="shared" si="176"/>
        <v>10</v>
      </c>
      <c r="C5646">
        <f t="shared" si="177"/>
        <v>7</v>
      </c>
      <c r="D5646" s="2">
        <f>DATE(2023,KB_s[[#This Row],[Monat]],KB_s[[#This Row],[Tag]])</f>
        <v>45117</v>
      </c>
      <c r="E5646" s="3">
        <f>WEEKNUM(KB_s[[#This Row],[kill_datetime]],2)</f>
        <v>29</v>
      </c>
      <c r="F5646" t="s">
        <v>253</v>
      </c>
      <c r="G5646" t="s">
        <v>27</v>
      </c>
      <c r="H5646" t="s">
        <v>457</v>
      </c>
      <c r="I5646" t="s">
        <v>20</v>
      </c>
      <c r="J5646" t="s">
        <v>48</v>
      </c>
      <c r="K5646" t="s">
        <v>25</v>
      </c>
      <c r="L5646" t="s">
        <v>257</v>
      </c>
      <c r="M5646" t="s">
        <v>38</v>
      </c>
      <c r="N5646" s="1">
        <v>6896893.9400000004</v>
      </c>
      <c r="O5646" s="1">
        <v>6063978.7400000002</v>
      </c>
    </row>
    <row r="5647" spans="1:15" x14ac:dyDescent="0.25">
      <c r="A5647" s="2">
        <v>45117.223645833335</v>
      </c>
      <c r="B5647">
        <f t="shared" si="176"/>
        <v>10</v>
      </c>
      <c r="C5647">
        <f t="shared" si="177"/>
        <v>7</v>
      </c>
      <c r="D5647" s="2">
        <f>DATE(2023,KB_s[[#This Row],[Monat]],KB_s[[#This Row],[Tag]])</f>
        <v>45117</v>
      </c>
      <c r="E5647" s="3">
        <f>WEEKNUM(KB_s[[#This Row],[kill_datetime]],2)</f>
        <v>29</v>
      </c>
      <c r="F5647" t="s">
        <v>23</v>
      </c>
      <c r="G5647" t="s">
        <v>20</v>
      </c>
      <c r="H5647" t="s">
        <v>507</v>
      </c>
      <c r="I5647" t="s">
        <v>13</v>
      </c>
      <c r="J5647" t="s">
        <v>73</v>
      </c>
      <c r="K5647" t="s">
        <v>32</v>
      </c>
      <c r="L5647" t="s">
        <v>257</v>
      </c>
      <c r="M5647" t="s">
        <v>38</v>
      </c>
      <c r="N5647" s="1">
        <v>13961793.91</v>
      </c>
      <c r="O5647" s="1">
        <v>2562736.64</v>
      </c>
    </row>
    <row r="5648" spans="1:15" x14ac:dyDescent="0.25">
      <c r="A5648" s="2">
        <v>45117.224282407406</v>
      </c>
      <c r="B5648">
        <f t="shared" si="176"/>
        <v>10</v>
      </c>
      <c r="C5648">
        <f t="shared" si="177"/>
        <v>7</v>
      </c>
      <c r="D5648" s="2">
        <f>DATE(2023,KB_s[[#This Row],[Monat]],KB_s[[#This Row],[Tag]])</f>
        <v>45117</v>
      </c>
      <c r="E5648" s="3">
        <f>WEEKNUM(KB_s[[#This Row],[kill_datetime]],2)</f>
        <v>29</v>
      </c>
      <c r="F5648" t="s">
        <v>89</v>
      </c>
      <c r="G5648" t="s">
        <v>20</v>
      </c>
      <c r="H5648" t="s">
        <v>70</v>
      </c>
      <c r="I5648" t="s">
        <v>13</v>
      </c>
      <c r="J5648" t="s">
        <v>80</v>
      </c>
      <c r="K5648" t="s">
        <v>36</v>
      </c>
      <c r="L5648" t="s">
        <v>257</v>
      </c>
      <c r="M5648" t="s">
        <v>38</v>
      </c>
      <c r="N5648" s="1">
        <v>47532995.549999997</v>
      </c>
      <c r="O5648" s="1">
        <v>38887503.450000003</v>
      </c>
    </row>
    <row r="5649" spans="1:15" x14ac:dyDescent="0.25">
      <c r="A5649" s="2">
        <v>45117.224548611113</v>
      </c>
      <c r="B5649">
        <f t="shared" si="176"/>
        <v>10</v>
      </c>
      <c r="C5649">
        <f t="shared" si="177"/>
        <v>7</v>
      </c>
      <c r="D5649" s="2">
        <f>DATE(2023,KB_s[[#This Row],[Monat]],KB_s[[#This Row],[Tag]])</f>
        <v>45117</v>
      </c>
      <c r="E5649" s="3">
        <f>WEEKNUM(KB_s[[#This Row],[kill_datetime]],2)</f>
        <v>29</v>
      </c>
      <c r="F5649" t="s">
        <v>23</v>
      </c>
      <c r="G5649" t="s">
        <v>20</v>
      </c>
      <c r="H5649" t="s">
        <v>507</v>
      </c>
      <c r="I5649" t="s">
        <v>13</v>
      </c>
      <c r="J5649" t="s">
        <v>73</v>
      </c>
      <c r="K5649" t="s">
        <v>32</v>
      </c>
      <c r="L5649" t="s">
        <v>257</v>
      </c>
      <c r="M5649" t="s">
        <v>38</v>
      </c>
      <c r="N5649" s="1">
        <v>13961793.91</v>
      </c>
      <c r="O5649" s="1">
        <v>3364333.99</v>
      </c>
    </row>
    <row r="5650" spans="1:15" x14ac:dyDescent="0.25">
      <c r="A5650" s="2">
        <v>45117.224722222221</v>
      </c>
      <c r="B5650">
        <f t="shared" si="176"/>
        <v>10</v>
      </c>
      <c r="C5650">
        <f t="shared" si="177"/>
        <v>7</v>
      </c>
      <c r="D5650" s="2">
        <f>DATE(2023,KB_s[[#This Row],[Monat]],KB_s[[#This Row],[Tag]])</f>
        <v>45117</v>
      </c>
      <c r="E5650" s="3">
        <f>WEEKNUM(KB_s[[#This Row],[kill_datetime]],2)</f>
        <v>29</v>
      </c>
      <c r="F5650" t="s">
        <v>72</v>
      </c>
      <c r="G5650" t="s">
        <v>20</v>
      </c>
      <c r="H5650" t="s">
        <v>237</v>
      </c>
      <c r="I5650" t="s">
        <v>13</v>
      </c>
      <c r="J5650" t="s">
        <v>29</v>
      </c>
      <c r="K5650" t="s">
        <v>17</v>
      </c>
      <c r="L5650" t="s">
        <v>257</v>
      </c>
      <c r="M5650" t="s">
        <v>38</v>
      </c>
      <c r="N5650" s="1">
        <v>5211669.6500000004</v>
      </c>
      <c r="O5650" s="1">
        <v>3927237.72</v>
      </c>
    </row>
    <row r="5651" spans="1:15" x14ac:dyDescent="0.25">
      <c r="A5651" s="2">
        <v>45117.224745370368</v>
      </c>
      <c r="B5651">
        <f t="shared" si="176"/>
        <v>10</v>
      </c>
      <c r="C5651">
        <f t="shared" si="177"/>
        <v>7</v>
      </c>
      <c r="D5651" s="2">
        <f>DATE(2023,KB_s[[#This Row],[Monat]],KB_s[[#This Row],[Tag]])</f>
        <v>45117</v>
      </c>
      <c r="E5651" s="3">
        <f>WEEKNUM(KB_s[[#This Row],[kill_datetime]],2)</f>
        <v>29</v>
      </c>
      <c r="F5651" t="s">
        <v>89</v>
      </c>
      <c r="G5651" t="s">
        <v>20</v>
      </c>
      <c r="H5651" t="s">
        <v>70</v>
      </c>
      <c r="I5651" t="s">
        <v>13</v>
      </c>
      <c r="J5651" t="s">
        <v>80</v>
      </c>
      <c r="K5651" t="s">
        <v>36</v>
      </c>
      <c r="L5651" t="s">
        <v>257</v>
      </c>
      <c r="M5651" t="s">
        <v>38</v>
      </c>
      <c r="N5651" s="1">
        <v>47532995.549999997</v>
      </c>
      <c r="O5651" s="1">
        <v>38887503.450000003</v>
      </c>
    </row>
    <row r="5652" spans="1:15" x14ac:dyDescent="0.25">
      <c r="A5652" s="2">
        <v>45117.224791666667</v>
      </c>
      <c r="B5652">
        <f t="shared" si="176"/>
        <v>10</v>
      </c>
      <c r="C5652">
        <f t="shared" si="177"/>
        <v>7</v>
      </c>
      <c r="D5652" s="2">
        <f>DATE(2023,KB_s[[#This Row],[Monat]],KB_s[[#This Row],[Tag]])</f>
        <v>45117</v>
      </c>
      <c r="E5652" s="3">
        <f>WEEKNUM(KB_s[[#This Row],[kill_datetime]],2)</f>
        <v>29</v>
      </c>
      <c r="F5652" t="s">
        <v>89</v>
      </c>
      <c r="G5652" t="s">
        <v>20</v>
      </c>
      <c r="H5652" t="s">
        <v>70</v>
      </c>
      <c r="I5652" t="s">
        <v>13</v>
      </c>
      <c r="J5652" t="s">
        <v>80</v>
      </c>
      <c r="K5652" t="s">
        <v>36</v>
      </c>
      <c r="L5652" t="s">
        <v>257</v>
      </c>
      <c r="M5652" t="s">
        <v>38</v>
      </c>
      <c r="N5652" s="1">
        <v>47532995.549999997</v>
      </c>
      <c r="O5652" s="1">
        <v>38887503.450000003</v>
      </c>
    </row>
    <row r="5653" spans="1:15" x14ac:dyDescent="0.25">
      <c r="A5653" s="2">
        <v>45117.224849537037</v>
      </c>
      <c r="B5653">
        <f t="shared" si="176"/>
        <v>10</v>
      </c>
      <c r="C5653">
        <f t="shared" si="177"/>
        <v>7</v>
      </c>
      <c r="D5653" s="2">
        <f>DATE(2023,KB_s[[#This Row],[Monat]],KB_s[[#This Row],[Tag]])</f>
        <v>45117</v>
      </c>
      <c r="E5653" s="3">
        <f>WEEKNUM(KB_s[[#This Row],[kill_datetime]],2)</f>
        <v>29</v>
      </c>
      <c r="F5653" t="s">
        <v>23</v>
      </c>
      <c r="G5653" t="s">
        <v>20</v>
      </c>
      <c r="H5653" t="s">
        <v>21</v>
      </c>
      <c r="I5653" t="s">
        <v>13</v>
      </c>
      <c r="J5653" t="s">
        <v>48</v>
      </c>
      <c r="K5653" t="s">
        <v>25</v>
      </c>
      <c r="L5653" t="s">
        <v>257</v>
      </c>
      <c r="M5653" t="s">
        <v>38</v>
      </c>
      <c r="N5653" s="1">
        <v>10161879.67</v>
      </c>
      <c r="O5653" s="1">
        <v>4277228.09</v>
      </c>
    </row>
    <row r="5654" spans="1:15" x14ac:dyDescent="0.25">
      <c r="A5654" s="2">
        <v>45117.22488425926</v>
      </c>
      <c r="B5654">
        <f t="shared" si="176"/>
        <v>10</v>
      </c>
      <c r="C5654">
        <f t="shared" si="177"/>
        <v>7</v>
      </c>
      <c r="D5654" s="2">
        <f>DATE(2023,KB_s[[#This Row],[Monat]],KB_s[[#This Row],[Tag]])</f>
        <v>45117</v>
      </c>
      <c r="E5654" s="3">
        <f>WEEKNUM(KB_s[[#This Row],[kill_datetime]],2)</f>
        <v>29</v>
      </c>
      <c r="F5654" t="s">
        <v>624</v>
      </c>
      <c r="G5654" t="s">
        <v>15</v>
      </c>
      <c r="H5654" t="s">
        <v>67</v>
      </c>
      <c r="I5654" t="s">
        <v>13</v>
      </c>
      <c r="J5654" t="s">
        <v>80</v>
      </c>
      <c r="K5654" t="s">
        <v>36</v>
      </c>
      <c r="L5654" t="s">
        <v>257</v>
      </c>
      <c r="M5654" t="s">
        <v>38</v>
      </c>
      <c r="N5654" s="1">
        <v>65877132.670000002</v>
      </c>
      <c r="O5654" s="1">
        <v>50742393.719999999</v>
      </c>
    </row>
    <row r="5655" spans="1:15" x14ac:dyDescent="0.25">
      <c r="A5655" s="2">
        <v>45117.22488425926</v>
      </c>
      <c r="B5655">
        <f t="shared" si="176"/>
        <v>10</v>
      </c>
      <c r="C5655">
        <f t="shared" si="177"/>
        <v>7</v>
      </c>
      <c r="D5655" s="2">
        <f>DATE(2023,KB_s[[#This Row],[Monat]],KB_s[[#This Row],[Tag]])</f>
        <v>45117</v>
      </c>
      <c r="E5655" s="3">
        <f>WEEKNUM(KB_s[[#This Row],[kill_datetime]],2)</f>
        <v>29</v>
      </c>
      <c r="F5655" t="s">
        <v>165</v>
      </c>
      <c r="G5655" t="s">
        <v>20</v>
      </c>
      <c r="H5655" t="s">
        <v>192</v>
      </c>
      <c r="I5655" t="s">
        <v>13</v>
      </c>
      <c r="J5655" t="s">
        <v>123</v>
      </c>
      <c r="K5655" t="s">
        <v>17</v>
      </c>
      <c r="L5655" t="s">
        <v>257</v>
      </c>
      <c r="M5655" t="s">
        <v>38</v>
      </c>
      <c r="N5655" s="1">
        <v>5207694.87</v>
      </c>
      <c r="O5655" s="1">
        <v>2493804.59</v>
      </c>
    </row>
    <row r="5656" spans="1:15" x14ac:dyDescent="0.25">
      <c r="A5656" s="2">
        <v>45117.225115740737</v>
      </c>
      <c r="B5656">
        <f t="shared" si="176"/>
        <v>10</v>
      </c>
      <c r="C5656">
        <f t="shared" si="177"/>
        <v>7</v>
      </c>
      <c r="D5656" s="2">
        <f>DATE(2023,KB_s[[#This Row],[Monat]],KB_s[[#This Row],[Tag]])</f>
        <v>45117</v>
      </c>
      <c r="E5656" s="3">
        <f>WEEKNUM(KB_s[[#This Row],[kill_datetime]],2)</f>
        <v>29</v>
      </c>
      <c r="F5656" t="s">
        <v>198</v>
      </c>
      <c r="G5656" t="s">
        <v>20</v>
      </c>
      <c r="H5656" t="s">
        <v>507</v>
      </c>
      <c r="I5656" t="s">
        <v>13</v>
      </c>
      <c r="J5656" t="s">
        <v>73</v>
      </c>
      <c r="K5656" t="s">
        <v>32</v>
      </c>
      <c r="L5656" t="s">
        <v>257</v>
      </c>
      <c r="M5656" t="s">
        <v>38</v>
      </c>
      <c r="N5656" s="1">
        <v>13961793.91</v>
      </c>
      <c r="O5656" s="1">
        <v>3471660.66</v>
      </c>
    </row>
    <row r="5657" spans="1:15" x14ac:dyDescent="0.25">
      <c r="A5657" s="2">
        <v>45117.225127314814</v>
      </c>
      <c r="B5657">
        <f t="shared" si="176"/>
        <v>10</v>
      </c>
      <c r="C5657">
        <f t="shared" si="177"/>
        <v>7</v>
      </c>
      <c r="D5657" s="2">
        <f>DATE(2023,KB_s[[#This Row],[Monat]],KB_s[[#This Row],[Tag]])</f>
        <v>45117</v>
      </c>
      <c r="E5657" s="3">
        <f>WEEKNUM(KB_s[[#This Row],[kill_datetime]],2)</f>
        <v>29</v>
      </c>
      <c r="F5657" t="s">
        <v>81</v>
      </c>
      <c r="G5657" t="s">
        <v>20</v>
      </c>
      <c r="H5657" t="s">
        <v>21</v>
      </c>
      <c r="I5657" t="s">
        <v>13</v>
      </c>
      <c r="J5657" t="s">
        <v>44</v>
      </c>
      <c r="K5657" t="s">
        <v>17</v>
      </c>
      <c r="L5657" t="s">
        <v>257</v>
      </c>
      <c r="M5657" t="s">
        <v>38</v>
      </c>
      <c r="N5657" s="1">
        <v>1037238.88</v>
      </c>
      <c r="O5657" s="1">
        <v>734888.7</v>
      </c>
    </row>
    <row r="5658" spans="1:15" x14ac:dyDescent="0.25">
      <c r="A5658" s="2">
        <v>45117.225185185183</v>
      </c>
      <c r="B5658">
        <f t="shared" si="176"/>
        <v>10</v>
      </c>
      <c r="C5658">
        <f t="shared" si="177"/>
        <v>7</v>
      </c>
      <c r="D5658" s="2">
        <f>DATE(2023,KB_s[[#This Row],[Monat]],KB_s[[#This Row],[Tag]])</f>
        <v>45117</v>
      </c>
      <c r="E5658" s="3">
        <f>WEEKNUM(KB_s[[#This Row],[kill_datetime]],2)</f>
        <v>29</v>
      </c>
      <c r="F5658" t="s">
        <v>186</v>
      </c>
      <c r="G5658" t="s">
        <v>20</v>
      </c>
      <c r="H5658" t="s">
        <v>76</v>
      </c>
      <c r="I5658" t="s">
        <v>13</v>
      </c>
      <c r="J5658" t="s">
        <v>35</v>
      </c>
      <c r="K5658" t="s">
        <v>36</v>
      </c>
      <c r="L5658" t="s">
        <v>257</v>
      </c>
      <c r="M5658" t="s">
        <v>38</v>
      </c>
      <c r="N5658" s="1">
        <v>47959949.5</v>
      </c>
      <c r="O5658" s="1">
        <v>32120150.670000002</v>
      </c>
    </row>
    <row r="5659" spans="1:15" x14ac:dyDescent="0.25">
      <c r="A5659" s="2">
        <v>45117.225393518522</v>
      </c>
      <c r="B5659">
        <f t="shared" si="176"/>
        <v>10</v>
      </c>
      <c r="C5659">
        <f t="shared" si="177"/>
        <v>7</v>
      </c>
      <c r="D5659" s="2">
        <f>DATE(2023,KB_s[[#This Row],[Monat]],KB_s[[#This Row],[Tag]])</f>
        <v>45117</v>
      </c>
      <c r="E5659" s="3">
        <f>WEEKNUM(KB_s[[#This Row],[kill_datetime]],2)</f>
        <v>29</v>
      </c>
      <c r="F5659" t="s">
        <v>308</v>
      </c>
      <c r="G5659" t="s">
        <v>20</v>
      </c>
      <c r="H5659" t="s">
        <v>70</v>
      </c>
      <c r="I5659" t="s">
        <v>13</v>
      </c>
      <c r="J5659" t="s">
        <v>233</v>
      </c>
      <c r="K5659" t="s">
        <v>17</v>
      </c>
      <c r="L5659" t="s">
        <v>257</v>
      </c>
      <c r="M5659" t="s">
        <v>38</v>
      </c>
      <c r="N5659" s="1">
        <v>742450.22</v>
      </c>
      <c r="O5659" s="1">
        <v>465073.44</v>
      </c>
    </row>
    <row r="5660" spans="1:15" x14ac:dyDescent="0.25">
      <c r="A5660" s="2">
        <v>45117.225787037038</v>
      </c>
      <c r="B5660">
        <f t="shared" si="176"/>
        <v>10</v>
      </c>
      <c r="C5660">
        <f t="shared" si="177"/>
        <v>7</v>
      </c>
      <c r="D5660" s="2">
        <f>DATE(2023,KB_s[[#This Row],[Monat]],KB_s[[#This Row],[Tag]])</f>
        <v>45117</v>
      </c>
      <c r="E5660" s="3">
        <f>WEEKNUM(KB_s[[#This Row],[kill_datetime]],2)</f>
        <v>29</v>
      </c>
      <c r="F5660" t="s">
        <v>289</v>
      </c>
      <c r="G5660" t="s">
        <v>15</v>
      </c>
      <c r="H5660" t="s">
        <v>229</v>
      </c>
      <c r="I5660" t="s">
        <v>13</v>
      </c>
      <c r="J5660" t="s">
        <v>95</v>
      </c>
      <c r="K5660" t="s">
        <v>25</v>
      </c>
      <c r="L5660" t="s">
        <v>257</v>
      </c>
      <c r="M5660" t="s">
        <v>38</v>
      </c>
      <c r="N5660" s="1">
        <v>7498243.5099999998</v>
      </c>
      <c r="O5660" s="1">
        <v>3123347.15</v>
      </c>
    </row>
    <row r="5661" spans="1:15" x14ac:dyDescent="0.25">
      <c r="A5661" s="2">
        <v>45117.226215277777</v>
      </c>
      <c r="B5661">
        <f t="shared" si="176"/>
        <v>10</v>
      </c>
      <c r="C5661">
        <f t="shared" si="177"/>
        <v>7</v>
      </c>
      <c r="D5661" s="2">
        <f>DATE(2023,KB_s[[#This Row],[Monat]],KB_s[[#This Row],[Tag]])</f>
        <v>45117</v>
      </c>
      <c r="E5661" s="3">
        <f>WEEKNUM(KB_s[[#This Row],[kill_datetime]],2)</f>
        <v>29</v>
      </c>
      <c r="F5661" t="s">
        <v>23</v>
      </c>
      <c r="G5661" t="s">
        <v>20</v>
      </c>
      <c r="H5661" t="s">
        <v>108</v>
      </c>
      <c r="I5661" t="s">
        <v>13</v>
      </c>
      <c r="J5661" t="s">
        <v>204</v>
      </c>
      <c r="K5661" t="s">
        <v>17</v>
      </c>
      <c r="L5661" t="s">
        <v>257</v>
      </c>
      <c r="M5661" t="s">
        <v>38</v>
      </c>
      <c r="N5661" s="1">
        <v>137235.93</v>
      </c>
      <c r="O5661" s="1">
        <v>23473.33</v>
      </c>
    </row>
    <row r="5662" spans="1:15" x14ac:dyDescent="0.25">
      <c r="A5662" s="2">
        <v>45117.226655092592</v>
      </c>
      <c r="B5662">
        <f t="shared" si="176"/>
        <v>10</v>
      </c>
      <c r="C5662">
        <f t="shared" si="177"/>
        <v>7</v>
      </c>
      <c r="D5662" s="2">
        <f>DATE(2023,KB_s[[#This Row],[Monat]],KB_s[[#This Row],[Tag]])</f>
        <v>45117</v>
      </c>
      <c r="E5662" s="3">
        <f>WEEKNUM(KB_s[[#This Row],[kill_datetime]],2)</f>
        <v>29</v>
      </c>
      <c r="F5662" t="s">
        <v>165</v>
      </c>
      <c r="G5662" t="s">
        <v>20</v>
      </c>
      <c r="H5662" t="s">
        <v>70</v>
      </c>
      <c r="I5662" t="s">
        <v>13</v>
      </c>
      <c r="J5662" t="s">
        <v>443</v>
      </c>
      <c r="K5662" t="s">
        <v>52</v>
      </c>
      <c r="L5662" t="s">
        <v>257</v>
      </c>
      <c r="M5662" t="s">
        <v>38</v>
      </c>
      <c r="N5662" s="1">
        <v>1487236776.6700001</v>
      </c>
      <c r="O5662" s="1">
        <v>1178244192.0799999</v>
      </c>
    </row>
    <row r="5663" spans="1:15" x14ac:dyDescent="0.25">
      <c r="A5663" s="2">
        <v>45117.226782407408</v>
      </c>
      <c r="B5663">
        <f t="shared" si="176"/>
        <v>10</v>
      </c>
      <c r="C5663">
        <f t="shared" si="177"/>
        <v>7</v>
      </c>
      <c r="D5663" s="2">
        <f>DATE(2023,KB_s[[#This Row],[Monat]],KB_s[[#This Row],[Tag]])</f>
        <v>45117</v>
      </c>
      <c r="E5663" s="3">
        <f>WEEKNUM(KB_s[[#This Row],[kill_datetime]],2)</f>
        <v>29</v>
      </c>
      <c r="F5663" t="s">
        <v>165</v>
      </c>
      <c r="G5663" t="s">
        <v>20</v>
      </c>
      <c r="H5663" t="s">
        <v>12</v>
      </c>
      <c r="I5663" t="s">
        <v>13</v>
      </c>
      <c r="J5663" t="s">
        <v>30</v>
      </c>
      <c r="K5663" t="s">
        <v>17</v>
      </c>
      <c r="L5663" t="s">
        <v>257</v>
      </c>
      <c r="M5663" t="s">
        <v>38</v>
      </c>
      <c r="N5663" s="1">
        <v>1366620.48</v>
      </c>
      <c r="O5663" s="1">
        <v>1103200.4099999999</v>
      </c>
    </row>
    <row r="5664" spans="1:15" x14ac:dyDescent="0.25">
      <c r="A5664" s="2">
        <v>45117.226817129631</v>
      </c>
      <c r="B5664">
        <f t="shared" si="176"/>
        <v>10</v>
      </c>
      <c r="C5664">
        <f t="shared" si="177"/>
        <v>7</v>
      </c>
      <c r="D5664" s="2">
        <f>DATE(2023,KB_s[[#This Row],[Monat]],KB_s[[#This Row],[Tag]])</f>
        <v>45117</v>
      </c>
      <c r="E5664" s="3">
        <f>WEEKNUM(KB_s[[#This Row],[kill_datetime]],2)</f>
        <v>29</v>
      </c>
      <c r="F5664" t="s">
        <v>360</v>
      </c>
      <c r="G5664" t="s">
        <v>20</v>
      </c>
      <c r="H5664" t="s">
        <v>70</v>
      </c>
      <c r="I5664" t="s">
        <v>13</v>
      </c>
      <c r="J5664" t="s">
        <v>80</v>
      </c>
      <c r="K5664" t="s">
        <v>36</v>
      </c>
      <c r="L5664" t="s">
        <v>257</v>
      </c>
      <c r="M5664" t="s">
        <v>38</v>
      </c>
      <c r="N5664" s="1">
        <v>47532995.549999997</v>
      </c>
      <c r="O5664" s="1">
        <v>38887503.450000003</v>
      </c>
    </row>
    <row r="5665" spans="1:15" x14ac:dyDescent="0.25">
      <c r="A5665" s="2">
        <v>45117.226979166669</v>
      </c>
      <c r="B5665">
        <f t="shared" si="176"/>
        <v>10</v>
      </c>
      <c r="C5665">
        <f t="shared" si="177"/>
        <v>7</v>
      </c>
      <c r="D5665" s="2">
        <f>DATE(2023,KB_s[[#This Row],[Monat]],KB_s[[#This Row],[Tag]])</f>
        <v>45117</v>
      </c>
      <c r="E5665" s="3">
        <f>WEEKNUM(KB_s[[#This Row],[kill_datetime]],2)</f>
        <v>29</v>
      </c>
      <c r="F5665" t="s">
        <v>72</v>
      </c>
      <c r="G5665" t="s">
        <v>20</v>
      </c>
      <c r="H5665" t="s">
        <v>21</v>
      </c>
      <c r="I5665" t="s">
        <v>13</v>
      </c>
      <c r="J5665" t="s">
        <v>80</v>
      </c>
      <c r="K5665" t="s">
        <v>36</v>
      </c>
      <c r="L5665" t="s">
        <v>257</v>
      </c>
      <c r="M5665" t="s">
        <v>38</v>
      </c>
      <c r="N5665" s="1">
        <v>66204717.670000002</v>
      </c>
      <c r="O5665" s="1">
        <v>51808443.460000001</v>
      </c>
    </row>
    <row r="5666" spans="1:15" x14ac:dyDescent="0.25">
      <c r="A5666" s="2">
        <v>45117.226979166669</v>
      </c>
      <c r="B5666">
        <f t="shared" si="176"/>
        <v>10</v>
      </c>
      <c r="C5666">
        <f t="shared" si="177"/>
        <v>7</v>
      </c>
      <c r="D5666" s="2">
        <f>DATE(2023,KB_s[[#This Row],[Monat]],KB_s[[#This Row],[Tag]])</f>
        <v>45117</v>
      </c>
      <c r="E5666" s="3">
        <f>WEEKNUM(KB_s[[#This Row],[kill_datetime]],2)</f>
        <v>29</v>
      </c>
      <c r="F5666" t="s">
        <v>165</v>
      </c>
      <c r="G5666" t="s">
        <v>20</v>
      </c>
      <c r="H5666" t="s">
        <v>12</v>
      </c>
      <c r="I5666" t="s">
        <v>13</v>
      </c>
      <c r="J5666" t="s">
        <v>30</v>
      </c>
      <c r="K5666" t="s">
        <v>17</v>
      </c>
      <c r="L5666" t="s">
        <v>257</v>
      </c>
      <c r="M5666" t="s">
        <v>38</v>
      </c>
      <c r="N5666" s="1">
        <v>1487884.37</v>
      </c>
      <c r="O5666" s="1">
        <v>1153793.69</v>
      </c>
    </row>
    <row r="5667" spans="1:15" x14ac:dyDescent="0.25">
      <c r="A5667" s="2">
        <v>45117.227013888885</v>
      </c>
      <c r="B5667">
        <f t="shared" si="176"/>
        <v>10</v>
      </c>
      <c r="C5667">
        <f t="shared" si="177"/>
        <v>7</v>
      </c>
      <c r="D5667" s="2">
        <f>DATE(2023,KB_s[[#This Row],[Monat]],KB_s[[#This Row],[Tag]])</f>
        <v>45117</v>
      </c>
      <c r="E5667" s="3">
        <f>WEEKNUM(KB_s[[#This Row],[kill_datetime]],2)</f>
        <v>29</v>
      </c>
      <c r="F5667" t="s">
        <v>583</v>
      </c>
      <c r="G5667" t="s">
        <v>20</v>
      </c>
      <c r="H5667" t="s">
        <v>21</v>
      </c>
      <c r="I5667" t="s">
        <v>13</v>
      </c>
      <c r="J5667" t="s">
        <v>454</v>
      </c>
      <c r="K5667" t="s">
        <v>52</v>
      </c>
      <c r="L5667" t="s">
        <v>257</v>
      </c>
      <c r="M5667" t="s">
        <v>38</v>
      </c>
      <c r="N5667" s="1">
        <v>196933376.22</v>
      </c>
      <c r="O5667" s="1">
        <v>65125950.939999998</v>
      </c>
    </row>
    <row r="5668" spans="1:15" x14ac:dyDescent="0.25">
      <c r="A5668" s="2">
        <v>45117.227013888885</v>
      </c>
      <c r="B5668">
        <f t="shared" si="176"/>
        <v>10</v>
      </c>
      <c r="C5668">
        <f t="shared" si="177"/>
        <v>7</v>
      </c>
      <c r="D5668" s="2">
        <f>DATE(2023,KB_s[[#This Row],[Monat]],KB_s[[#This Row],[Tag]])</f>
        <v>45117</v>
      </c>
      <c r="E5668" s="3">
        <f>WEEKNUM(KB_s[[#This Row],[kill_datetime]],2)</f>
        <v>29</v>
      </c>
      <c r="F5668" t="s">
        <v>76</v>
      </c>
      <c r="G5668" t="s">
        <v>13</v>
      </c>
      <c r="H5668" t="s">
        <v>290</v>
      </c>
      <c r="I5668" t="s">
        <v>20</v>
      </c>
      <c r="J5668" t="s">
        <v>116</v>
      </c>
      <c r="K5668" t="s">
        <v>52</v>
      </c>
      <c r="L5668" t="s">
        <v>257</v>
      </c>
      <c r="M5668" t="s">
        <v>38</v>
      </c>
      <c r="N5668" s="1">
        <v>299547561.30000001</v>
      </c>
      <c r="O5668" s="1">
        <v>153516551.03</v>
      </c>
    </row>
    <row r="5669" spans="1:15" x14ac:dyDescent="0.25">
      <c r="A5669" s="2">
        <v>45117.227060185185</v>
      </c>
      <c r="B5669">
        <f t="shared" si="176"/>
        <v>10</v>
      </c>
      <c r="C5669">
        <f t="shared" si="177"/>
        <v>7</v>
      </c>
      <c r="D5669" s="2">
        <f>DATE(2023,KB_s[[#This Row],[Monat]],KB_s[[#This Row],[Tag]])</f>
        <v>45117</v>
      </c>
      <c r="E5669" s="3">
        <f>WEEKNUM(KB_s[[#This Row],[kill_datetime]],2)</f>
        <v>29</v>
      </c>
      <c r="F5669" t="s">
        <v>330</v>
      </c>
      <c r="G5669" t="s">
        <v>20</v>
      </c>
      <c r="H5669" t="s">
        <v>229</v>
      </c>
      <c r="I5669" t="s">
        <v>13</v>
      </c>
      <c r="J5669" t="s">
        <v>251</v>
      </c>
      <c r="K5669" t="s">
        <v>52</v>
      </c>
      <c r="L5669" t="s">
        <v>257</v>
      </c>
      <c r="M5669" t="s">
        <v>38</v>
      </c>
      <c r="N5669" s="1">
        <v>234536581.25999999</v>
      </c>
      <c r="O5669" s="1">
        <v>83448354.430000007</v>
      </c>
    </row>
    <row r="5670" spans="1:15" x14ac:dyDescent="0.25">
      <c r="A5670" s="2">
        <v>45117.227314814816</v>
      </c>
      <c r="B5670">
        <f t="shared" si="176"/>
        <v>10</v>
      </c>
      <c r="C5670">
        <f t="shared" si="177"/>
        <v>7</v>
      </c>
      <c r="D5670" s="2">
        <f>DATE(2023,KB_s[[#This Row],[Monat]],KB_s[[#This Row],[Tag]])</f>
        <v>45117</v>
      </c>
      <c r="E5670" s="3">
        <f>WEEKNUM(KB_s[[#This Row],[kill_datetime]],2)</f>
        <v>29</v>
      </c>
      <c r="F5670" t="s">
        <v>23</v>
      </c>
      <c r="G5670" t="s">
        <v>20</v>
      </c>
      <c r="H5670" t="s">
        <v>108</v>
      </c>
      <c r="I5670" t="s">
        <v>13</v>
      </c>
      <c r="J5670" t="s">
        <v>29</v>
      </c>
      <c r="K5670" t="s">
        <v>17</v>
      </c>
      <c r="L5670" t="s">
        <v>257</v>
      </c>
      <c r="M5670" t="s">
        <v>38</v>
      </c>
      <c r="N5670" s="1">
        <v>697369.65</v>
      </c>
      <c r="O5670" s="1">
        <v>525934.24</v>
      </c>
    </row>
    <row r="5671" spans="1:15" x14ac:dyDescent="0.25">
      <c r="A5671" s="2">
        <v>45117.227743055555</v>
      </c>
      <c r="B5671">
        <f t="shared" si="176"/>
        <v>10</v>
      </c>
      <c r="C5671">
        <f t="shared" si="177"/>
        <v>7</v>
      </c>
      <c r="D5671" s="2">
        <f>DATE(2023,KB_s[[#This Row],[Monat]],KB_s[[#This Row],[Tag]])</f>
        <v>45117</v>
      </c>
      <c r="E5671" s="3">
        <f>WEEKNUM(KB_s[[#This Row],[kill_datetime]],2)</f>
        <v>29</v>
      </c>
      <c r="F5671" t="s">
        <v>23</v>
      </c>
      <c r="G5671" t="s">
        <v>20</v>
      </c>
      <c r="H5671" t="s">
        <v>108</v>
      </c>
      <c r="I5671" t="s">
        <v>13</v>
      </c>
      <c r="J5671" t="s">
        <v>357</v>
      </c>
      <c r="K5671" t="s">
        <v>17</v>
      </c>
      <c r="L5671" t="s">
        <v>257</v>
      </c>
      <c r="M5671" t="s">
        <v>38</v>
      </c>
      <c r="N5671" s="1">
        <v>801995.37</v>
      </c>
      <c r="O5671" s="1">
        <v>499545.55</v>
      </c>
    </row>
    <row r="5672" spans="1:15" x14ac:dyDescent="0.25">
      <c r="A5672" s="2">
        <v>45117.228229166663</v>
      </c>
      <c r="B5672">
        <f t="shared" si="176"/>
        <v>10</v>
      </c>
      <c r="C5672">
        <f t="shared" si="177"/>
        <v>7</v>
      </c>
      <c r="D5672" s="2">
        <f>DATE(2023,KB_s[[#This Row],[Monat]],KB_s[[#This Row],[Tag]])</f>
        <v>45117</v>
      </c>
      <c r="E5672" s="3">
        <f>WEEKNUM(KB_s[[#This Row],[kill_datetime]],2)</f>
        <v>29</v>
      </c>
      <c r="F5672" t="s">
        <v>165</v>
      </c>
      <c r="G5672" t="s">
        <v>20</v>
      </c>
      <c r="H5672" t="s">
        <v>230</v>
      </c>
      <c r="I5672" t="s">
        <v>13</v>
      </c>
      <c r="J5672" t="s">
        <v>44</v>
      </c>
      <c r="K5672" t="s">
        <v>17</v>
      </c>
      <c r="L5672" t="s">
        <v>257</v>
      </c>
      <c r="M5672" t="s">
        <v>38</v>
      </c>
      <c r="N5672" s="1">
        <v>236426.02</v>
      </c>
      <c r="O5672" s="1">
        <v>114463.62</v>
      </c>
    </row>
    <row r="5673" spans="1:15" x14ac:dyDescent="0.25">
      <c r="A5673" s="2">
        <v>45117.22828703704</v>
      </c>
      <c r="B5673">
        <f t="shared" si="176"/>
        <v>10</v>
      </c>
      <c r="C5673">
        <f t="shared" si="177"/>
        <v>7</v>
      </c>
      <c r="D5673" s="2">
        <f>DATE(2023,KB_s[[#This Row],[Monat]],KB_s[[#This Row],[Tag]])</f>
        <v>45117</v>
      </c>
      <c r="E5673" s="3">
        <f>WEEKNUM(KB_s[[#This Row],[kill_datetime]],2)</f>
        <v>29</v>
      </c>
      <c r="F5673" t="s">
        <v>369</v>
      </c>
      <c r="G5673" t="s">
        <v>20</v>
      </c>
      <c r="H5673" t="s">
        <v>294</v>
      </c>
      <c r="I5673" t="s">
        <v>13</v>
      </c>
      <c r="J5673" t="s">
        <v>80</v>
      </c>
      <c r="K5673" t="s">
        <v>36</v>
      </c>
      <c r="L5673" t="s">
        <v>257</v>
      </c>
      <c r="M5673" t="s">
        <v>38</v>
      </c>
      <c r="N5673" s="1">
        <v>63323634.520000003</v>
      </c>
      <c r="O5673" s="1">
        <v>49811370</v>
      </c>
    </row>
    <row r="5674" spans="1:15" x14ac:dyDescent="0.25">
      <c r="A5674" s="2">
        <v>45117.228506944448</v>
      </c>
      <c r="B5674">
        <f t="shared" si="176"/>
        <v>10</v>
      </c>
      <c r="C5674">
        <f t="shared" si="177"/>
        <v>7</v>
      </c>
      <c r="D5674" s="2">
        <f>DATE(2023,KB_s[[#This Row],[Monat]],KB_s[[#This Row],[Tag]])</f>
        <v>45117</v>
      </c>
      <c r="E5674" s="3">
        <f>WEEKNUM(KB_s[[#This Row],[kill_datetime]],2)</f>
        <v>29</v>
      </c>
      <c r="F5674" t="s">
        <v>563</v>
      </c>
      <c r="G5674" t="s">
        <v>20</v>
      </c>
      <c r="H5674" t="s">
        <v>92</v>
      </c>
      <c r="I5674" t="s">
        <v>13</v>
      </c>
      <c r="J5674" t="s">
        <v>73</v>
      </c>
      <c r="K5674" t="s">
        <v>32</v>
      </c>
      <c r="L5674" t="s">
        <v>257</v>
      </c>
      <c r="M5674" t="s">
        <v>38</v>
      </c>
      <c r="N5674" s="1">
        <v>32543493.440000001</v>
      </c>
      <c r="O5674" s="1">
        <v>13517862.41</v>
      </c>
    </row>
    <row r="5675" spans="1:15" x14ac:dyDescent="0.25">
      <c r="A5675" s="2">
        <v>45117.228645833333</v>
      </c>
      <c r="B5675">
        <f t="shared" si="176"/>
        <v>10</v>
      </c>
      <c r="C5675">
        <f t="shared" si="177"/>
        <v>7</v>
      </c>
      <c r="D5675" s="2">
        <f>DATE(2023,KB_s[[#This Row],[Monat]],KB_s[[#This Row],[Tag]])</f>
        <v>45117</v>
      </c>
      <c r="E5675" s="3">
        <f>WEEKNUM(KB_s[[#This Row],[kill_datetime]],2)</f>
        <v>29</v>
      </c>
      <c r="F5675" t="s">
        <v>72</v>
      </c>
      <c r="G5675" t="s">
        <v>20</v>
      </c>
      <c r="H5675" t="s">
        <v>92</v>
      </c>
      <c r="I5675" t="s">
        <v>13</v>
      </c>
      <c r="J5675" t="s">
        <v>48</v>
      </c>
      <c r="K5675" t="s">
        <v>25</v>
      </c>
      <c r="L5675" t="s">
        <v>257</v>
      </c>
      <c r="M5675" t="s">
        <v>38</v>
      </c>
      <c r="N5675" s="1">
        <v>10159696.140000001</v>
      </c>
      <c r="O5675" s="1">
        <v>7201589.8499999996</v>
      </c>
    </row>
    <row r="5676" spans="1:15" x14ac:dyDescent="0.25">
      <c r="A5676" s="2">
        <v>45117.228692129633</v>
      </c>
      <c r="B5676">
        <f t="shared" si="176"/>
        <v>10</v>
      </c>
      <c r="C5676">
        <f t="shared" si="177"/>
        <v>7</v>
      </c>
      <c r="D5676" s="2">
        <f>DATE(2023,KB_s[[#This Row],[Monat]],KB_s[[#This Row],[Tag]])</f>
        <v>45117</v>
      </c>
      <c r="E5676" s="3">
        <f>WEEKNUM(KB_s[[#This Row],[kill_datetime]],2)</f>
        <v>29</v>
      </c>
      <c r="F5676" t="s">
        <v>23</v>
      </c>
      <c r="G5676" t="s">
        <v>20</v>
      </c>
      <c r="H5676" t="s">
        <v>92</v>
      </c>
      <c r="I5676" t="s">
        <v>13</v>
      </c>
      <c r="J5676" t="s">
        <v>137</v>
      </c>
      <c r="K5676" t="s">
        <v>17</v>
      </c>
      <c r="L5676" t="s">
        <v>257</v>
      </c>
      <c r="M5676" t="s">
        <v>38</v>
      </c>
      <c r="N5676" s="1">
        <v>274002.02</v>
      </c>
      <c r="O5676" s="1">
        <v>160239.42000000001</v>
      </c>
    </row>
    <row r="5677" spans="1:15" x14ac:dyDescent="0.25">
      <c r="A5677" s="2">
        <v>45117.228738425925</v>
      </c>
      <c r="B5677">
        <f t="shared" si="176"/>
        <v>10</v>
      </c>
      <c r="C5677">
        <f t="shared" si="177"/>
        <v>7</v>
      </c>
      <c r="D5677" s="2">
        <f>DATE(2023,KB_s[[#This Row],[Monat]],KB_s[[#This Row],[Tag]])</f>
        <v>45117</v>
      </c>
      <c r="E5677" s="3">
        <f>WEEKNUM(KB_s[[#This Row],[kill_datetime]],2)</f>
        <v>29</v>
      </c>
      <c r="F5677" t="s">
        <v>89</v>
      </c>
      <c r="G5677" t="s">
        <v>20</v>
      </c>
      <c r="H5677" t="s">
        <v>57</v>
      </c>
      <c r="I5677" t="s">
        <v>13</v>
      </c>
      <c r="J5677" t="s">
        <v>39</v>
      </c>
      <c r="K5677" t="s">
        <v>32</v>
      </c>
      <c r="L5677" t="s">
        <v>257</v>
      </c>
      <c r="M5677" t="s">
        <v>38</v>
      </c>
      <c r="N5677" s="1">
        <v>25516566.210000001</v>
      </c>
      <c r="O5677" s="1">
        <v>12311385.74</v>
      </c>
    </row>
    <row r="5678" spans="1:15" x14ac:dyDescent="0.25">
      <c r="A5678" s="2">
        <v>45117.228888888887</v>
      </c>
      <c r="B5678">
        <f t="shared" si="176"/>
        <v>10</v>
      </c>
      <c r="C5678">
        <f t="shared" si="177"/>
        <v>7</v>
      </c>
      <c r="D5678" s="2">
        <f>DATE(2023,KB_s[[#This Row],[Monat]],KB_s[[#This Row],[Tag]])</f>
        <v>45117</v>
      </c>
      <c r="E5678" s="3">
        <f>WEEKNUM(KB_s[[#This Row],[kill_datetime]],2)</f>
        <v>29</v>
      </c>
      <c r="F5678" t="s">
        <v>72</v>
      </c>
      <c r="G5678" t="s">
        <v>20</v>
      </c>
      <c r="H5678" t="s">
        <v>229</v>
      </c>
      <c r="I5678" t="s">
        <v>13</v>
      </c>
      <c r="J5678" t="s">
        <v>251</v>
      </c>
      <c r="K5678" t="s">
        <v>52</v>
      </c>
      <c r="L5678" t="s">
        <v>257</v>
      </c>
      <c r="M5678" t="s">
        <v>38</v>
      </c>
      <c r="N5678" s="1">
        <v>196247036.25999999</v>
      </c>
      <c r="O5678" s="1">
        <v>61077867.219999999</v>
      </c>
    </row>
    <row r="5679" spans="1:15" x14ac:dyDescent="0.25">
      <c r="A5679" s="2">
        <v>45117.228946759256</v>
      </c>
      <c r="B5679">
        <f t="shared" si="176"/>
        <v>10</v>
      </c>
      <c r="C5679">
        <f t="shared" si="177"/>
        <v>7</v>
      </c>
      <c r="D5679" s="2">
        <f>DATE(2023,KB_s[[#This Row],[Monat]],KB_s[[#This Row],[Tag]])</f>
        <v>45117</v>
      </c>
      <c r="E5679" s="3">
        <f>WEEKNUM(KB_s[[#This Row],[kill_datetime]],2)</f>
        <v>29</v>
      </c>
      <c r="F5679" t="s">
        <v>89</v>
      </c>
      <c r="G5679" t="s">
        <v>20</v>
      </c>
      <c r="H5679" t="s">
        <v>57</v>
      </c>
      <c r="I5679" t="s">
        <v>13</v>
      </c>
      <c r="J5679" t="s">
        <v>49</v>
      </c>
      <c r="K5679" t="s">
        <v>25</v>
      </c>
      <c r="L5679" t="s">
        <v>257</v>
      </c>
      <c r="M5679" t="s">
        <v>38</v>
      </c>
      <c r="N5679" s="1">
        <v>8491161.8200000003</v>
      </c>
      <c r="O5679" s="1">
        <v>2412334.38</v>
      </c>
    </row>
    <row r="5680" spans="1:15" x14ac:dyDescent="0.25">
      <c r="A5680" s="2">
        <v>45117.228981481479</v>
      </c>
      <c r="B5680">
        <f t="shared" si="176"/>
        <v>10</v>
      </c>
      <c r="C5680">
        <f t="shared" si="177"/>
        <v>7</v>
      </c>
      <c r="D5680" s="2">
        <f>DATE(2023,KB_s[[#This Row],[Monat]],KB_s[[#This Row],[Tag]])</f>
        <v>45117</v>
      </c>
      <c r="E5680" s="3">
        <f>WEEKNUM(KB_s[[#This Row],[kill_datetime]],2)</f>
        <v>29</v>
      </c>
      <c r="F5680" t="s">
        <v>23</v>
      </c>
      <c r="G5680" t="s">
        <v>20</v>
      </c>
      <c r="H5680" t="s">
        <v>229</v>
      </c>
      <c r="I5680" t="s">
        <v>13</v>
      </c>
      <c r="J5680" t="s">
        <v>134</v>
      </c>
      <c r="K5680" t="s">
        <v>32</v>
      </c>
      <c r="L5680" t="s">
        <v>257</v>
      </c>
      <c r="M5680" t="s">
        <v>38</v>
      </c>
      <c r="N5680" s="1">
        <v>38491157.740000002</v>
      </c>
      <c r="O5680" s="1">
        <v>37446154.579999998</v>
      </c>
    </row>
    <row r="5681" spans="1:15" x14ac:dyDescent="0.25">
      <c r="A5681" s="2">
        <v>45117.228981481479</v>
      </c>
      <c r="B5681">
        <f t="shared" si="176"/>
        <v>10</v>
      </c>
      <c r="C5681">
        <f t="shared" si="177"/>
        <v>7</v>
      </c>
      <c r="D5681" s="2">
        <f>DATE(2023,KB_s[[#This Row],[Monat]],KB_s[[#This Row],[Tag]])</f>
        <v>45117</v>
      </c>
      <c r="E5681" s="3">
        <f>WEEKNUM(KB_s[[#This Row],[kill_datetime]],2)</f>
        <v>29</v>
      </c>
      <c r="F5681" t="s">
        <v>457</v>
      </c>
      <c r="G5681" t="s">
        <v>20</v>
      </c>
      <c r="H5681" t="s">
        <v>229</v>
      </c>
      <c r="I5681" t="s">
        <v>13</v>
      </c>
      <c r="J5681" t="s">
        <v>138</v>
      </c>
      <c r="K5681" t="s">
        <v>52</v>
      </c>
      <c r="L5681" t="s">
        <v>257</v>
      </c>
      <c r="M5681" t="s">
        <v>38</v>
      </c>
      <c r="N5681" s="1">
        <v>261302092.06</v>
      </c>
      <c r="O5681" s="1">
        <v>97340651.439999998</v>
      </c>
    </row>
    <row r="5682" spans="1:15" x14ac:dyDescent="0.25">
      <c r="A5682" s="2">
        <v>45117.229004629633</v>
      </c>
      <c r="B5682">
        <f t="shared" si="176"/>
        <v>10</v>
      </c>
      <c r="C5682">
        <f t="shared" si="177"/>
        <v>7</v>
      </c>
      <c r="D5682" s="2">
        <f>DATE(2023,KB_s[[#This Row],[Monat]],KB_s[[#This Row],[Tag]])</f>
        <v>45117</v>
      </c>
      <c r="E5682" s="3">
        <f>WEEKNUM(KB_s[[#This Row],[kill_datetime]],2)</f>
        <v>29</v>
      </c>
      <c r="F5682" t="s">
        <v>89</v>
      </c>
      <c r="G5682" t="s">
        <v>20</v>
      </c>
      <c r="H5682" t="s">
        <v>455</v>
      </c>
      <c r="I5682" t="s">
        <v>13</v>
      </c>
      <c r="J5682" t="s">
        <v>80</v>
      </c>
      <c r="K5682" t="s">
        <v>36</v>
      </c>
      <c r="L5682" t="s">
        <v>257</v>
      </c>
      <c r="M5682" t="s">
        <v>38</v>
      </c>
      <c r="N5682" s="1">
        <v>66223151.960000001</v>
      </c>
      <c r="O5682" s="1">
        <v>50649228.009999998</v>
      </c>
    </row>
    <row r="5683" spans="1:15" x14ac:dyDescent="0.25">
      <c r="A5683" s="2">
        <v>45117.229074074072</v>
      </c>
      <c r="B5683">
        <f t="shared" si="176"/>
        <v>10</v>
      </c>
      <c r="C5683">
        <f t="shared" si="177"/>
        <v>7</v>
      </c>
      <c r="D5683" s="2">
        <f>DATE(2023,KB_s[[#This Row],[Monat]],KB_s[[#This Row],[Tag]])</f>
        <v>45117</v>
      </c>
      <c r="E5683" s="3">
        <f>WEEKNUM(KB_s[[#This Row],[kill_datetime]],2)</f>
        <v>29</v>
      </c>
      <c r="F5683" t="s">
        <v>64</v>
      </c>
      <c r="G5683" t="s">
        <v>20</v>
      </c>
      <c r="H5683" t="s">
        <v>197</v>
      </c>
      <c r="I5683" t="s">
        <v>27</v>
      </c>
      <c r="J5683" t="s">
        <v>90</v>
      </c>
      <c r="K5683" t="s">
        <v>36</v>
      </c>
      <c r="L5683" t="s">
        <v>257</v>
      </c>
      <c r="M5683" t="s">
        <v>38</v>
      </c>
      <c r="N5683" s="1">
        <v>70525129.170000002</v>
      </c>
      <c r="O5683" s="1">
        <v>45844443.920000002</v>
      </c>
    </row>
    <row r="5684" spans="1:15" x14ac:dyDescent="0.25">
      <c r="A5684" s="2">
        <v>45117.229467592595</v>
      </c>
      <c r="B5684">
        <f t="shared" si="176"/>
        <v>10</v>
      </c>
      <c r="C5684">
        <f t="shared" si="177"/>
        <v>7</v>
      </c>
      <c r="D5684" s="2">
        <f>DATE(2023,KB_s[[#This Row],[Monat]],KB_s[[#This Row],[Tag]])</f>
        <v>45117</v>
      </c>
      <c r="E5684" s="3">
        <f>WEEKNUM(KB_s[[#This Row],[kill_datetime]],2)</f>
        <v>29</v>
      </c>
      <c r="F5684" t="s">
        <v>186</v>
      </c>
      <c r="G5684" t="s">
        <v>20</v>
      </c>
      <c r="H5684" t="s">
        <v>21</v>
      </c>
      <c r="I5684" t="s">
        <v>13</v>
      </c>
      <c r="J5684" t="s">
        <v>73</v>
      </c>
      <c r="K5684" t="s">
        <v>32</v>
      </c>
      <c r="L5684" t="s">
        <v>257</v>
      </c>
      <c r="M5684" t="s">
        <v>38</v>
      </c>
      <c r="N5684" s="1">
        <v>35908329.390000001</v>
      </c>
      <c r="O5684" s="1">
        <v>17342855.100000001</v>
      </c>
    </row>
    <row r="5685" spans="1:15" x14ac:dyDescent="0.25">
      <c r="A5685" s="2">
        <v>45117.229502314818</v>
      </c>
      <c r="B5685">
        <f t="shared" si="176"/>
        <v>10</v>
      </c>
      <c r="C5685">
        <f t="shared" si="177"/>
        <v>7</v>
      </c>
      <c r="D5685" s="2">
        <f>DATE(2023,KB_s[[#This Row],[Monat]],KB_s[[#This Row],[Tag]])</f>
        <v>45117</v>
      </c>
      <c r="E5685" s="3">
        <f>WEEKNUM(KB_s[[#This Row],[kill_datetime]],2)</f>
        <v>29</v>
      </c>
      <c r="F5685" t="s">
        <v>23</v>
      </c>
      <c r="G5685" t="s">
        <v>20</v>
      </c>
      <c r="H5685" t="s">
        <v>701</v>
      </c>
      <c r="I5685" t="s">
        <v>13</v>
      </c>
      <c r="J5685" t="s">
        <v>46</v>
      </c>
      <c r="K5685" t="s">
        <v>17</v>
      </c>
      <c r="L5685" t="s">
        <v>257</v>
      </c>
      <c r="M5685" t="s">
        <v>38</v>
      </c>
      <c r="N5685" s="1">
        <v>323693.53000000003</v>
      </c>
      <c r="O5685" s="1">
        <v>145660.43</v>
      </c>
    </row>
    <row r="5686" spans="1:15" x14ac:dyDescent="0.25">
      <c r="A5686" s="2">
        <v>45117.229525462964</v>
      </c>
      <c r="B5686">
        <f t="shared" si="176"/>
        <v>10</v>
      </c>
      <c r="C5686">
        <f t="shared" si="177"/>
        <v>7</v>
      </c>
      <c r="D5686" s="2">
        <f>DATE(2023,KB_s[[#This Row],[Monat]],KB_s[[#This Row],[Tag]])</f>
        <v>45117</v>
      </c>
      <c r="E5686" s="3">
        <f>WEEKNUM(KB_s[[#This Row],[kill_datetime]],2)</f>
        <v>29</v>
      </c>
      <c r="F5686" t="s">
        <v>72</v>
      </c>
      <c r="G5686" t="s">
        <v>20</v>
      </c>
      <c r="H5686" t="s">
        <v>21</v>
      </c>
      <c r="I5686" t="s">
        <v>13</v>
      </c>
      <c r="J5686" t="s">
        <v>56</v>
      </c>
      <c r="K5686" t="s">
        <v>17</v>
      </c>
      <c r="L5686" t="s">
        <v>257</v>
      </c>
      <c r="M5686" t="s">
        <v>38</v>
      </c>
      <c r="N5686" s="1">
        <v>349092.26</v>
      </c>
      <c r="O5686" s="1">
        <v>235329.66</v>
      </c>
    </row>
    <row r="5687" spans="1:15" x14ac:dyDescent="0.25">
      <c r="A5687" s="2">
        <v>45117.229791666665</v>
      </c>
      <c r="B5687">
        <f t="shared" si="176"/>
        <v>10</v>
      </c>
      <c r="C5687">
        <f t="shared" si="177"/>
        <v>7</v>
      </c>
      <c r="D5687" s="2">
        <f>DATE(2023,KB_s[[#This Row],[Monat]],KB_s[[#This Row],[Tag]])</f>
        <v>45117</v>
      </c>
      <c r="E5687" s="3">
        <f>WEEKNUM(KB_s[[#This Row],[kill_datetime]],2)</f>
        <v>29</v>
      </c>
      <c r="F5687" t="s">
        <v>198</v>
      </c>
      <c r="G5687" t="s">
        <v>20</v>
      </c>
      <c r="H5687" t="s">
        <v>631</v>
      </c>
      <c r="I5687" t="s">
        <v>13</v>
      </c>
      <c r="J5687" t="s">
        <v>46</v>
      </c>
      <c r="K5687" t="s">
        <v>17</v>
      </c>
      <c r="L5687" t="s">
        <v>257</v>
      </c>
      <c r="M5687" t="s">
        <v>38</v>
      </c>
      <c r="N5687" s="1">
        <v>3348373.01</v>
      </c>
      <c r="O5687" s="1">
        <v>768444.68</v>
      </c>
    </row>
    <row r="5688" spans="1:15" x14ac:dyDescent="0.25">
      <c r="A5688" s="2">
        <v>45117.229872685188</v>
      </c>
      <c r="B5688">
        <f t="shared" si="176"/>
        <v>10</v>
      </c>
      <c r="C5688">
        <f t="shared" si="177"/>
        <v>7</v>
      </c>
      <c r="D5688" s="2">
        <f>DATE(2023,KB_s[[#This Row],[Monat]],KB_s[[#This Row],[Tag]])</f>
        <v>45117</v>
      </c>
      <c r="E5688" s="3">
        <f>WEEKNUM(KB_s[[#This Row],[kill_datetime]],2)</f>
        <v>29</v>
      </c>
      <c r="F5688" t="s">
        <v>72</v>
      </c>
      <c r="G5688" t="s">
        <v>20</v>
      </c>
      <c r="H5688" t="s">
        <v>231</v>
      </c>
      <c r="I5688" t="s">
        <v>13</v>
      </c>
      <c r="J5688" t="s">
        <v>80</v>
      </c>
      <c r="K5688" t="s">
        <v>36</v>
      </c>
      <c r="L5688" t="s">
        <v>257</v>
      </c>
      <c r="M5688" t="s">
        <v>38</v>
      </c>
      <c r="N5688" s="1">
        <v>66459765.399999999</v>
      </c>
      <c r="O5688" s="1">
        <v>50708053.32</v>
      </c>
    </row>
    <row r="5689" spans="1:15" x14ac:dyDescent="0.25">
      <c r="A5689" s="2">
        <v>45117.229895833334</v>
      </c>
      <c r="B5689">
        <f t="shared" si="176"/>
        <v>10</v>
      </c>
      <c r="C5689">
        <f t="shared" si="177"/>
        <v>7</v>
      </c>
      <c r="D5689" s="2">
        <f>DATE(2023,KB_s[[#This Row],[Monat]],KB_s[[#This Row],[Tag]])</f>
        <v>45117</v>
      </c>
      <c r="E5689" s="3">
        <f>WEEKNUM(KB_s[[#This Row],[kill_datetime]],2)</f>
        <v>29</v>
      </c>
      <c r="F5689" t="s">
        <v>289</v>
      </c>
      <c r="G5689" t="s">
        <v>15</v>
      </c>
      <c r="H5689" t="s">
        <v>437</v>
      </c>
      <c r="I5689" t="s">
        <v>13</v>
      </c>
      <c r="J5689" t="s">
        <v>134</v>
      </c>
      <c r="K5689" t="s">
        <v>32</v>
      </c>
      <c r="L5689" t="s">
        <v>257</v>
      </c>
      <c r="M5689" t="s">
        <v>38</v>
      </c>
      <c r="N5689" s="1">
        <v>44559789.329999998</v>
      </c>
      <c r="O5689" s="1">
        <v>38830182.469999999</v>
      </c>
    </row>
    <row r="5690" spans="1:15" x14ac:dyDescent="0.25">
      <c r="A5690" s="2">
        <v>45117.230324074073</v>
      </c>
      <c r="B5690">
        <f t="shared" si="176"/>
        <v>10</v>
      </c>
      <c r="C5690">
        <f t="shared" si="177"/>
        <v>7</v>
      </c>
      <c r="D5690" s="2">
        <f>DATE(2023,KB_s[[#This Row],[Monat]],KB_s[[#This Row],[Tag]])</f>
        <v>45117</v>
      </c>
      <c r="E5690" s="3">
        <f>WEEKNUM(KB_s[[#This Row],[kill_datetime]],2)</f>
        <v>29</v>
      </c>
      <c r="F5690" t="s">
        <v>369</v>
      </c>
      <c r="G5690" t="s">
        <v>20</v>
      </c>
      <c r="H5690" t="s">
        <v>70</v>
      </c>
      <c r="I5690" t="s">
        <v>13</v>
      </c>
      <c r="J5690" t="s">
        <v>90</v>
      </c>
      <c r="K5690" t="s">
        <v>36</v>
      </c>
      <c r="L5690" t="s">
        <v>257</v>
      </c>
      <c r="M5690" t="s">
        <v>38</v>
      </c>
      <c r="N5690" s="1">
        <v>72402857.489999995</v>
      </c>
      <c r="O5690" s="1">
        <v>55736140.149999999</v>
      </c>
    </row>
    <row r="5691" spans="1:15" x14ac:dyDescent="0.25">
      <c r="A5691" s="2">
        <v>45117.230439814812</v>
      </c>
      <c r="B5691">
        <f t="shared" si="176"/>
        <v>10</v>
      </c>
      <c r="C5691">
        <f t="shared" si="177"/>
        <v>7</v>
      </c>
      <c r="D5691" s="2">
        <f>DATE(2023,KB_s[[#This Row],[Monat]],KB_s[[#This Row],[Tag]])</f>
        <v>45117</v>
      </c>
      <c r="E5691" s="3">
        <f>WEEKNUM(KB_s[[#This Row],[kill_datetime]],2)</f>
        <v>29</v>
      </c>
      <c r="F5691" t="s">
        <v>369</v>
      </c>
      <c r="G5691" t="s">
        <v>20</v>
      </c>
      <c r="H5691" t="s">
        <v>70</v>
      </c>
      <c r="I5691" t="s">
        <v>13</v>
      </c>
      <c r="J5691" t="s">
        <v>80</v>
      </c>
      <c r="K5691" t="s">
        <v>36</v>
      </c>
      <c r="L5691" t="s">
        <v>257</v>
      </c>
      <c r="M5691" t="s">
        <v>38</v>
      </c>
      <c r="N5691" s="1">
        <v>66090854.710000001</v>
      </c>
      <c r="O5691" s="1">
        <v>50360841.829999998</v>
      </c>
    </row>
    <row r="5692" spans="1:15" x14ac:dyDescent="0.25">
      <c r="A5692" s="2">
        <v>45117.230462962965</v>
      </c>
      <c r="B5692">
        <f t="shared" si="176"/>
        <v>10</v>
      </c>
      <c r="C5692">
        <f t="shared" si="177"/>
        <v>7</v>
      </c>
      <c r="D5692" s="2">
        <f>DATE(2023,KB_s[[#This Row],[Monat]],KB_s[[#This Row],[Tag]])</f>
        <v>45117</v>
      </c>
      <c r="E5692" s="3">
        <f>WEEKNUM(KB_s[[#This Row],[kill_datetime]],2)</f>
        <v>29</v>
      </c>
      <c r="F5692" t="s">
        <v>72</v>
      </c>
      <c r="G5692" t="s">
        <v>20</v>
      </c>
      <c r="H5692" t="s">
        <v>41</v>
      </c>
      <c r="I5692" t="s">
        <v>13</v>
      </c>
      <c r="J5692" t="s">
        <v>50</v>
      </c>
      <c r="K5692" t="s">
        <v>17</v>
      </c>
      <c r="L5692" t="s">
        <v>257</v>
      </c>
      <c r="M5692" t="s">
        <v>38</v>
      </c>
      <c r="N5692" s="1">
        <v>6135233.3600000003</v>
      </c>
      <c r="O5692" s="1">
        <v>2896507.56</v>
      </c>
    </row>
    <row r="5693" spans="1:15" x14ac:dyDescent="0.25">
      <c r="A5693" s="2">
        <v>45117.230486111112</v>
      </c>
      <c r="B5693">
        <f t="shared" si="176"/>
        <v>10</v>
      </c>
      <c r="C5693">
        <f t="shared" si="177"/>
        <v>7</v>
      </c>
      <c r="D5693" s="2">
        <f>DATE(2023,KB_s[[#This Row],[Monat]],KB_s[[#This Row],[Tag]])</f>
        <v>45117</v>
      </c>
      <c r="E5693" s="3">
        <f>WEEKNUM(KB_s[[#This Row],[kill_datetime]],2)</f>
        <v>29</v>
      </c>
      <c r="F5693" t="s">
        <v>23</v>
      </c>
      <c r="G5693" t="s">
        <v>20</v>
      </c>
      <c r="H5693" t="s">
        <v>41</v>
      </c>
      <c r="I5693" t="s">
        <v>13</v>
      </c>
      <c r="J5693" t="s">
        <v>137</v>
      </c>
      <c r="K5693" t="s">
        <v>17</v>
      </c>
      <c r="L5693" t="s">
        <v>257</v>
      </c>
      <c r="M5693" t="s">
        <v>38</v>
      </c>
      <c r="N5693" s="1">
        <v>614691.88</v>
      </c>
      <c r="O5693" s="1">
        <v>390331.14</v>
      </c>
    </row>
    <row r="5694" spans="1:15" x14ac:dyDescent="0.25">
      <c r="A5694" s="2">
        <v>45117.230636574073</v>
      </c>
      <c r="B5694">
        <f t="shared" si="176"/>
        <v>10</v>
      </c>
      <c r="C5694">
        <f t="shared" si="177"/>
        <v>7</v>
      </c>
      <c r="D5694" s="2">
        <f>DATE(2023,KB_s[[#This Row],[Monat]],KB_s[[#This Row],[Tag]])</f>
        <v>45117</v>
      </c>
      <c r="E5694" s="3">
        <f>WEEKNUM(KB_s[[#This Row],[kill_datetime]],2)</f>
        <v>29</v>
      </c>
      <c r="F5694" t="s">
        <v>198</v>
      </c>
      <c r="G5694" t="s">
        <v>20</v>
      </c>
      <c r="H5694" t="s">
        <v>631</v>
      </c>
      <c r="I5694" t="s">
        <v>13</v>
      </c>
      <c r="J5694" t="s">
        <v>112</v>
      </c>
      <c r="K5694" t="s">
        <v>25</v>
      </c>
      <c r="L5694" t="s">
        <v>257</v>
      </c>
      <c r="M5694" t="s">
        <v>38</v>
      </c>
      <c r="N5694" s="1">
        <v>12843767.050000001</v>
      </c>
      <c r="O5694" s="1">
        <v>6406299.46</v>
      </c>
    </row>
    <row r="5695" spans="1:15" x14ac:dyDescent="0.25">
      <c r="A5695" s="2">
        <v>45117.230682870373</v>
      </c>
      <c r="B5695">
        <f t="shared" si="176"/>
        <v>10</v>
      </c>
      <c r="C5695">
        <f t="shared" si="177"/>
        <v>7</v>
      </c>
      <c r="D5695" s="2">
        <f>DATE(2023,KB_s[[#This Row],[Monat]],KB_s[[#This Row],[Tag]])</f>
        <v>45117</v>
      </c>
      <c r="E5695" s="3">
        <f>WEEKNUM(KB_s[[#This Row],[kill_datetime]],2)</f>
        <v>29</v>
      </c>
      <c r="F5695" t="s">
        <v>197</v>
      </c>
      <c r="G5695" t="s">
        <v>27</v>
      </c>
      <c r="H5695" t="s">
        <v>754</v>
      </c>
      <c r="I5695" t="s">
        <v>20</v>
      </c>
      <c r="J5695" t="s">
        <v>139</v>
      </c>
      <c r="K5695" t="s">
        <v>32</v>
      </c>
      <c r="L5695" t="s">
        <v>257</v>
      </c>
      <c r="M5695" t="s">
        <v>38</v>
      </c>
      <c r="N5695" s="1">
        <v>19640629.629999999</v>
      </c>
      <c r="O5695" s="1">
        <v>3427211.58</v>
      </c>
    </row>
    <row r="5696" spans="1:15" x14ac:dyDescent="0.25">
      <c r="A5696" s="2">
        <v>45117.230729166666</v>
      </c>
      <c r="B5696">
        <f t="shared" si="176"/>
        <v>10</v>
      </c>
      <c r="C5696">
        <f t="shared" si="177"/>
        <v>7</v>
      </c>
      <c r="D5696" s="2">
        <f>DATE(2023,KB_s[[#This Row],[Monat]],KB_s[[#This Row],[Tag]])</f>
        <v>45117</v>
      </c>
      <c r="E5696" s="3">
        <f>WEEKNUM(KB_s[[#This Row],[kill_datetime]],2)</f>
        <v>29</v>
      </c>
      <c r="F5696" t="s">
        <v>186</v>
      </c>
      <c r="G5696" t="s">
        <v>20</v>
      </c>
      <c r="H5696" t="s">
        <v>41</v>
      </c>
      <c r="I5696" t="s">
        <v>13</v>
      </c>
      <c r="J5696" t="s">
        <v>200</v>
      </c>
      <c r="K5696" t="s">
        <v>17</v>
      </c>
      <c r="L5696" t="s">
        <v>257</v>
      </c>
      <c r="M5696" t="s">
        <v>38</v>
      </c>
      <c r="N5696" s="1">
        <v>1192340.73</v>
      </c>
      <c r="O5696" s="1">
        <v>973349.42</v>
      </c>
    </row>
    <row r="5697" spans="1:15" x14ac:dyDescent="0.25">
      <c r="A5697" s="2">
        <v>45117.230821759258</v>
      </c>
      <c r="B5697">
        <f t="shared" si="176"/>
        <v>10</v>
      </c>
      <c r="C5697">
        <f t="shared" si="177"/>
        <v>7</v>
      </c>
      <c r="D5697" s="2">
        <f>DATE(2023,KB_s[[#This Row],[Monat]],KB_s[[#This Row],[Tag]])</f>
        <v>45117</v>
      </c>
      <c r="E5697" s="3">
        <f>WEEKNUM(KB_s[[#This Row],[kill_datetime]],2)</f>
        <v>29</v>
      </c>
      <c r="F5697" t="s">
        <v>23</v>
      </c>
      <c r="G5697" t="s">
        <v>20</v>
      </c>
      <c r="H5697" t="s">
        <v>701</v>
      </c>
      <c r="I5697" t="s">
        <v>13</v>
      </c>
      <c r="J5697" t="s">
        <v>46</v>
      </c>
      <c r="K5697" t="s">
        <v>17</v>
      </c>
      <c r="L5697" t="s">
        <v>257</v>
      </c>
      <c r="M5697" t="s">
        <v>38</v>
      </c>
      <c r="N5697" s="1">
        <v>323693.53000000003</v>
      </c>
      <c r="O5697" s="1">
        <v>145660.43</v>
      </c>
    </row>
    <row r="5698" spans="1:15" x14ac:dyDescent="0.25">
      <c r="A5698" s="2">
        <v>45117.230868055558</v>
      </c>
      <c r="B5698">
        <f t="shared" ref="B5698:B5761" si="178">DAY(A5698)</f>
        <v>10</v>
      </c>
      <c r="C5698">
        <f t="shared" ref="C5698:C5761" si="179">MONTH(A5698)</f>
        <v>7</v>
      </c>
      <c r="D5698" s="2">
        <f>DATE(2023,KB_s[[#This Row],[Monat]],KB_s[[#This Row],[Tag]])</f>
        <v>45117</v>
      </c>
      <c r="E5698" s="3">
        <f>WEEKNUM(KB_s[[#This Row],[kill_datetime]],2)</f>
        <v>29</v>
      </c>
      <c r="F5698" t="s">
        <v>438</v>
      </c>
      <c r="G5698" t="s">
        <v>20</v>
      </c>
      <c r="H5698" t="s">
        <v>92</v>
      </c>
      <c r="I5698" t="s">
        <v>13</v>
      </c>
      <c r="J5698" t="s">
        <v>200</v>
      </c>
      <c r="K5698" t="s">
        <v>17</v>
      </c>
      <c r="L5698" t="s">
        <v>257</v>
      </c>
      <c r="M5698" t="s">
        <v>38</v>
      </c>
      <c r="N5698" s="1">
        <v>1863164.78</v>
      </c>
      <c r="O5698" s="1">
        <v>1243407.6599999999</v>
      </c>
    </row>
    <row r="5699" spans="1:15" x14ac:dyDescent="0.25">
      <c r="A5699" s="2">
        <v>45117.230879629627</v>
      </c>
      <c r="B5699">
        <f t="shared" si="178"/>
        <v>10</v>
      </c>
      <c r="C5699">
        <f t="shared" si="179"/>
        <v>7</v>
      </c>
      <c r="D5699" s="2">
        <f>DATE(2023,KB_s[[#This Row],[Monat]],KB_s[[#This Row],[Tag]])</f>
        <v>45117</v>
      </c>
      <c r="E5699" s="3">
        <f>WEEKNUM(KB_s[[#This Row],[kill_datetime]],2)</f>
        <v>29</v>
      </c>
      <c r="F5699" t="s">
        <v>82</v>
      </c>
      <c r="G5699" t="s">
        <v>20</v>
      </c>
      <c r="H5699" t="s">
        <v>40</v>
      </c>
      <c r="I5699" t="s">
        <v>20</v>
      </c>
      <c r="J5699" t="s">
        <v>50</v>
      </c>
      <c r="K5699" t="s">
        <v>17</v>
      </c>
      <c r="L5699" t="s">
        <v>257</v>
      </c>
      <c r="M5699" t="s">
        <v>38</v>
      </c>
      <c r="N5699" s="1">
        <v>573113.07999999996</v>
      </c>
      <c r="O5699" s="1">
        <v>324355.09000000003</v>
      </c>
    </row>
    <row r="5700" spans="1:15" x14ac:dyDescent="0.25">
      <c r="A5700" s="2">
        <v>45117.230937499997</v>
      </c>
      <c r="B5700">
        <f t="shared" si="178"/>
        <v>10</v>
      </c>
      <c r="C5700">
        <f t="shared" si="179"/>
        <v>7</v>
      </c>
      <c r="D5700" s="2">
        <f>DATE(2023,KB_s[[#This Row],[Monat]],KB_s[[#This Row],[Tag]])</f>
        <v>45117</v>
      </c>
      <c r="E5700" s="3">
        <f>WEEKNUM(KB_s[[#This Row],[kill_datetime]],2)</f>
        <v>29</v>
      </c>
      <c r="F5700" t="s">
        <v>180</v>
      </c>
      <c r="G5700" t="s">
        <v>15</v>
      </c>
      <c r="H5700" t="s">
        <v>701</v>
      </c>
      <c r="I5700" t="s">
        <v>13</v>
      </c>
      <c r="J5700" t="s">
        <v>46</v>
      </c>
      <c r="K5700" t="s">
        <v>17</v>
      </c>
      <c r="L5700" t="s">
        <v>257</v>
      </c>
      <c r="M5700" t="s">
        <v>38</v>
      </c>
      <c r="N5700" s="1">
        <v>323693.53000000003</v>
      </c>
      <c r="O5700" s="1">
        <v>145660.43</v>
      </c>
    </row>
    <row r="5701" spans="1:15" x14ac:dyDescent="0.25">
      <c r="A5701" s="2">
        <v>45117.231099537035</v>
      </c>
      <c r="B5701">
        <f t="shared" si="178"/>
        <v>10</v>
      </c>
      <c r="C5701">
        <f t="shared" si="179"/>
        <v>7</v>
      </c>
      <c r="D5701" s="2">
        <f>DATE(2023,KB_s[[#This Row],[Monat]],KB_s[[#This Row],[Tag]])</f>
        <v>45117</v>
      </c>
      <c r="E5701" s="3">
        <f>WEEKNUM(KB_s[[#This Row],[kill_datetime]],2)</f>
        <v>29</v>
      </c>
      <c r="F5701" t="s">
        <v>180</v>
      </c>
      <c r="G5701" t="s">
        <v>15</v>
      </c>
      <c r="H5701" t="s">
        <v>701</v>
      </c>
      <c r="I5701" t="s">
        <v>13</v>
      </c>
      <c r="J5701" t="s">
        <v>46</v>
      </c>
      <c r="K5701" t="s">
        <v>17</v>
      </c>
      <c r="L5701" t="s">
        <v>257</v>
      </c>
      <c r="M5701" t="s">
        <v>38</v>
      </c>
      <c r="N5701" s="1">
        <v>323693.53000000003</v>
      </c>
      <c r="O5701" s="1">
        <v>145660.43</v>
      </c>
    </row>
    <row r="5702" spans="1:15" x14ac:dyDescent="0.25">
      <c r="A5702" s="2">
        <v>45117.231145833335</v>
      </c>
      <c r="B5702">
        <f t="shared" si="178"/>
        <v>10</v>
      </c>
      <c r="C5702">
        <f t="shared" si="179"/>
        <v>7</v>
      </c>
      <c r="D5702" s="2">
        <f>DATE(2023,KB_s[[#This Row],[Monat]],KB_s[[#This Row],[Tag]])</f>
        <v>45117</v>
      </c>
      <c r="E5702" s="3">
        <f>WEEKNUM(KB_s[[#This Row],[kill_datetime]],2)</f>
        <v>29</v>
      </c>
      <c r="F5702" t="s">
        <v>198</v>
      </c>
      <c r="G5702" t="s">
        <v>20</v>
      </c>
      <c r="H5702" t="s">
        <v>41</v>
      </c>
      <c r="I5702" t="s">
        <v>13</v>
      </c>
      <c r="J5702" t="s">
        <v>16</v>
      </c>
      <c r="K5702" t="s">
        <v>17</v>
      </c>
      <c r="L5702" t="s">
        <v>257</v>
      </c>
      <c r="M5702" t="s">
        <v>38</v>
      </c>
      <c r="N5702" s="1">
        <v>575703.15</v>
      </c>
      <c r="O5702" s="1">
        <v>461940.55</v>
      </c>
    </row>
    <row r="5703" spans="1:15" x14ac:dyDescent="0.25">
      <c r="A5703" s="2">
        <v>45117.231203703705</v>
      </c>
      <c r="B5703">
        <f t="shared" si="178"/>
        <v>10</v>
      </c>
      <c r="C5703">
        <f t="shared" si="179"/>
        <v>7</v>
      </c>
      <c r="D5703" s="2">
        <f>DATE(2023,KB_s[[#This Row],[Monat]],KB_s[[#This Row],[Tag]])</f>
        <v>45117</v>
      </c>
      <c r="E5703" s="3">
        <f>WEEKNUM(KB_s[[#This Row],[kill_datetime]],2)</f>
        <v>29</v>
      </c>
      <c r="F5703" t="s">
        <v>360</v>
      </c>
      <c r="G5703" t="s">
        <v>20</v>
      </c>
      <c r="H5703" t="s">
        <v>631</v>
      </c>
      <c r="I5703" t="s">
        <v>13</v>
      </c>
      <c r="J5703" t="s">
        <v>142</v>
      </c>
      <c r="K5703" t="s">
        <v>52</v>
      </c>
      <c r="L5703" t="s">
        <v>257</v>
      </c>
      <c r="M5703" t="s">
        <v>38</v>
      </c>
      <c r="N5703" s="1">
        <v>221383239.28999999</v>
      </c>
      <c r="O5703" s="1">
        <v>46145939.039999999</v>
      </c>
    </row>
    <row r="5704" spans="1:15" x14ac:dyDescent="0.25">
      <c r="A5704" s="2">
        <v>45117.231215277781</v>
      </c>
      <c r="B5704">
        <f t="shared" si="178"/>
        <v>10</v>
      </c>
      <c r="C5704">
        <f t="shared" si="179"/>
        <v>7</v>
      </c>
      <c r="D5704" s="2">
        <f>DATE(2023,KB_s[[#This Row],[Monat]],KB_s[[#This Row],[Tag]])</f>
        <v>45117</v>
      </c>
      <c r="E5704" s="3">
        <f>WEEKNUM(KB_s[[#This Row],[kill_datetime]],2)</f>
        <v>29</v>
      </c>
      <c r="F5704" t="s">
        <v>180</v>
      </c>
      <c r="G5704" t="s">
        <v>15</v>
      </c>
      <c r="H5704" t="s">
        <v>701</v>
      </c>
      <c r="I5704" t="s">
        <v>13</v>
      </c>
      <c r="J5704" t="s">
        <v>46</v>
      </c>
      <c r="K5704" t="s">
        <v>17</v>
      </c>
      <c r="L5704" t="s">
        <v>257</v>
      </c>
      <c r="M5704" t="s">
        <v>38</v>
      </c>
      <c r="N5704" s="1">
        <v>323693.53000000003</v>
      </c>
      <c r="O5704" s="1">
        <v>145660.43</v>
      </c>
    </row>
    <row r="5705" spans="1:15" x14ac:dyDescent="0.25">
      <c r="A5705" s="2">
        <v>45117.231273148151</v>
      </c>
      <c r="B5705">
        <f t="shared" si="178"/>
        <v>10</v>
      </c>
      <c r="C5705">
        <f t="shared" si="179"/>
        <v>7</v>
      </c>
      <c r="D5705" s="2">
        <f>DATE(2023,KB_s[[#This Row],[Monat]],KB_s[[#This Row],[Tag]])</f>
        <v>45117</v>
      </c>
      <c r="E5705" s="3">
        <f>WEEKNUM(KB_s[[#This Row],[kill_datetime]],2)</f>
        <v>29</v>
      </c>
      <c r="F5705" t="s">
        <v>133</v>
      </c>
      <c r="G5705" t="s">
        <v>15</v>
      </c>
      <c r="H5705" t="s">
        <v>409</v>
      </c>
      <c r="I5705" t="s">
        <v>13</v>
      </c>
      <c r="J5705" t="s">
        <v>80</v>
      </c>
      <c r="K5705" t="s">
        <v>36</v>
      </c>
      <c r="L5705" t="s">
        <v>257</v>
      </c>
      <c r="M5705" t="s">
        <v>38</v>
      </c>
      <c r="N5705" s="1">
        <v>61873759</v>
      </c>
      <c r="O5705" s="1">
        <v>49218579.060000002</v>
      </c>
    </row>
    <row r="5706" spans="1:15" x14ac:dyDescent="0.25">
      <c r="A5706" s="2">
        <v>45117.231273148151</v>
      </c>
      <c r="B5706">
        <f t="shared" si="178"/>
        <v>10</v>
      </c>
      <c r="C5706">
        <f t="shared" si="179"/>
        <v>7</v>
      </c>
      <c r="D5706" s="2">
        <f>DATE(2023,KB_s[[#This Row],[Monat]],KB_s[[#This Row],[Tag]])</f>
        <v>45117</v>
      </c>
      <c r="E5706" s="3">
        <f>WEEKNUM(KB_s[[#This Row],[kill_datetime]],2)</f>
        <v>29</v>
      </c>
      <c r="F5706" t="s">
        <v>23</v>
      </c>
      <c r="G5706" t="s">
        <v>20</v>
      </c>
      <c r="H5706" t="s">
        <v>701</v>
      </c>
      <c r="I5706" t="s">
        <v>13</v>
      </c>
      <c r="J5706" t="s">
        <v>46</v>
      </c>
      <c r="K5706" t="s">
        <v>17</v>
      </c>
      <c r="L5706" t="s">
        <v>257</v>
      </c>
      <c r="M5706" t="s">
        <v>38</v>
      </c>
      <c r="N5706" s="1">
        <v>323693.53000000003</v>
      </c>
      <c r="O5706" s="1">
        <v>145660.43</v>
      </c>
    </row>
    <row r="5707" spans="1:15" x14ac:dyDescent="0.25">
      <c r="A5707" s="2">
        <v>45117.231342592589</v>
      </c>
      <c r="B5707">
        <f t="shared" si="178"/>
        <v>10</v>
      </c>
      <c r="C5707">
        <f t="shared" si="179"/>
        <v>7</v>
      </c>
      <c r="D5707" s="2">
        <f>DATE(2023,KB_s[[#This Row],[Monat]],KB_s[[#This Row],[Tag]])</f>
        <v>45117</v>
      </c>
      <c r="E5707" s="3">
        <f>WEEKNUM(KB_s[[#This Row],[kill_datetime]],2)</f>
        <v>29</v>
      </c>
      <c r="F5707" t="s">
        <v>23</v>
      </c>
      <c r="G5707" t="s">
        <v>20</v>
      </c>
      <c r="H5707" t="s">
        <v>41</v>
      </c>
      <c r="I5707" t="s">
        <v>13</v>
      </c>
      <c r="J5707" t="s">
        <v>95</v>
      </c>
      <c r="K5707" t="s">
        <v>25</v>
      </c>
      <c r="L5707" t="s">
        <v>257</v>
      </c>
      <c r="M5707" t="s">
        <v>38</v>
      </c>
      <c r="N5707" s="1">
        <v>3611990.4</v>
      </c>
      <c r="O5707" s="1">
        <v>2173681.2999999998</v>
      </c>
    </row>
    <row r="5708" spans="1:15" x14ac:dyDescent="0.25">
      <c r="A5708" s="2">
        <v>45117.231377314813</v>
      </c>
      <c r="B5708">
        <f t="shared" si="178"/>
        <v>10</v>
      </c>
      <c r="C5708">
        <f t="shared" si="179"/>
        <v>7</v>
      </c>
      <c r="D5708" s="2">
        <f>DATE(2023,KB_s[[#This Row],[Monat]],KB_s[[#This Row],[Tag]])</f>
        <v>45117</v>
      </c>
      <c r="E5708" s="3">
        <f>WEEKNUM(KB_s[[#This Row],[kill_datetime]],2)</f>
        <v>29</v>
      </c>
      <c r="F5708" t="s">
        <v>23</v>
      </c>
      <c r="G5708" t="s">
        <v>20</v>
      </c>
      <c r="H5708" t="s">
        <v>701</v>
      </c>
      <c r="I5708" t="s">
        <v>13</v>
      </c>
      <c r="J5708" t="s">
        <v>46</v>
      </c>
      <c r="K5708" t="s">
        <v>17</v>
      </c>
      <c r="L5708" t="s">
        <v>257</v>
      </c>
      <c r="M5708" t="s">
        <v>38</v>
      </c>
      <c r="N5708" s="1">
        <v>323693.53000000003</v>
      </c>
      <c r="O5708" s="1">
        <v>145660.43</v>
      </c>
    </row>
    <row r="5709" spans="1:15" x14ac:dyDescent="0.25">
      <c r="A5709" s="2">
        <v>45117.231435185182</v>
      </c>
      <c r="B5709">
        <f t="shared" si="178"/>
        <v>10</v>
      </c>
      <c r="C5709">
        <f t="shared" si="179"/>
        <v>7</v>
      </c>
      <c r="D5709" s="2">
        <f>DATE(2023,KB_s[[#This Row],[Monat]],KB_s[[#This Row],[Tag]])</f>
        <v>45117</v>
      </c>
      <c r="E5709" s="3">
        <f>WEEKNUM(KB_s[[#This Row],[kill_datetime]],2)</f>
        <v>29</v>
      </c>
      <c r="F5709" t="s">
        <v>23</v>
      </c>
      <c r="G5709" t="s">
        <v>20</v>
      </c>
      <c r="H5709" t="s">
        <v>701</v>
      </c>
      <c r="I5709" t="s">
        <v>13</v>
      </c>
      <c r="J5709" t="s">
        <v>46</v>
      </c>
      <c r="K5709" t="s">
        <v>17</v>
      </c>
      <c r="L5709" t="s">
        <v>257</v>
      </c>
      <c r="M5709" t="s">
        <v>38</v>
      </c>
      <c r="N5709" s="1">
        <v>323693.53000000003</v>
      </c>
      <c r="O5709" s="1">
        <v>145660.43</v>
      </c>
    </row>
    <row r="5710" spans="1:15" x14ac:dyDescent="0.25">
      <c r="A5710" s="2">
        <v>45117.231493055559</v>
      </c>
      <c r="B5710">
        <f t="shared" si="178"/>
        <v>10</v>
      </c>
      <c r="C5710">
        <f t="shared" si="179"/>
        <v>7</v>
      </c>
      <c r="D5710" s="2">
        <f>DATE(2023,KB_s[[#This Row],[Monat]],KB_s[[#This Row],[Tag]])</f>
        <v>45117</v>
      </c>
      <c r="E5710" s="3">
        <f>WEEKNUM(KB_s[[#This Row],[kill_datetime]],2)</f>
        <v>29</v>
      </c>
      <c r="F5710" t="s">
        <v>133</v>
      </c>
      <c r="G5710" t="s">
        <v>15</v>
      </c>
      <c r="H5710" t="s">
        <v>409</v>
      </c>
      <c r="I5710" t="s">
        <v>13</v>
      </c>
      <c r="J5710" t="s">
        <v>80</v>
      </c>
      <c r="K5710" t="s">
        <v>36</v>
      </c>
      <c r="L5710" t="s">
        <v>257</v>
      </c>
      <c r="M5710" t="s">
        <v>38</v>
      </c>
      <c r="N5710" s="1">
        <v>64628828.890000001</v>
      </c>
      <c r="O5710" s="1">
        <v>49248602.359999999</v>
      </c>
    </row>
    <row r="5711" spans="1:15" x14ac:dyDescent="0.25">
      <c r="A5711" s="2">
        <v>45117.23159722222</v>
      </c>
      <c r="B5711">
        <f t="shared" si="178"/>
        <v>10</v>
      </c>
      <c r="C5711">
        <f t="shared" si="179"/>
        <v>7</v>
      </c>
      <c r="D5711" s="2">
        <f>DATE(2023,KB_s[[#This Row],[Monat]],KB_s[[#This Row],[Tag]])</f>
        <v>45117</v>
      </c>
      <c r="E5711" s="3">
        <f>WEEKNUM(KB_s[[#This Row],[kill_datetime]],2)</f>
        <v>29</v>
      </c>
      <c r="F5711" t="s">
        <v>308</v>
      </c>
      <c r="G5711" t="s">
        <v>20</v>
      </c>
      <c r="H5711" t="s">
        <v>41</v>
      </c>
      <c r="I5711" t="s">
        <v>13</v>
      </c>
      <c r="J5711" t="s">
        <v>44</v>
      </c>
      <c r="K5711" t="s">
        <v>17</v>
      </c>
      <c r="L5711" t="s">
        <v>257</v>
      </c>
      <c r="M5711" t="s">
        <v>38</v>
      </c>
      <c r="N5711" s="1">
        <v>2846230.28</v>
      </c>
      <c r="O5711" s="1">
        <v>1985454.57</v>
      </c>
    </row>
    <row r="5712" spans="1:15" x14ac:dyDescent="0.25">
      <c r="A5712" s="2">
        <v>45117.23164351852</v>
      </c>
      <c r="B5712">
        <f t="shared" si="178"/>
        <v>10</v>
      </c>
      <c r="C5712">
        <f t="shared" si="179"/>
        <v>7</v>
      </c>
      <c r="D5712" s="2">
        <f>DATE(2023,KB_s[[#This Row],[Monat]],KB_s[[#This Row],[Tag]])</f>
        <v>45117</v>
      </c>
      <c r="E5712" s="3">
        <f>WEEKNUM(KB_s[[#This Row],[kill_datetime]],2)</f>
        <v>29</v>
      </c>
      <c r="F5712" t="s">
        <v>23</v>
      </c>
      <c r="G5712" t="s">
        <v>20</v>
      </c>
      <c r="H5712" t="s">
        <v>701</v>
      </c>
      <c r="I5712" t="s">
        <v>13</v>
      </c>
      <c r="J5712" t="s">
        <v>46</v>
      </c>
      <c r="K5712" t="s">
        <v>17</v>
      </c>
      <c r="L5712" t="s">
        <v>257</v>
      </c>
      <c r="M5712" t="s">
        <v>38</v>
      </c>
      <c r="N5712" s="1">
        <v>323693.53000000003</v>
      </c>
      <c r="O5712" s="1">
        <v>145660.43</v>
      </c>
    </row>
    <row r="5713" spans="1:15" x14ac:dyDescent="0.25">
      <c r="A5713" s="2">
        <v>45117.231817129628</v>
      </c>
      <c r="B5713">
        <f t="shared" si="178"/>
        <v>10</v>
      </c>
      <c r="C5713">
        <f t="shared" si="179"/>
        <v>7</v>
      </c>
      <c r="D5713" s="2">
        <f>DATE(2023,KB_s[[#This Row],[Monat]],KB_s[[#This Row],[Tag]])</f>
        <v>45117</v>
      </c>
      <c r="E5713" s="3">
        <f>WEEKNUM(KB_s[[#This Row],[kill_datetime]],2)</f>
        <v>29</v>
      </c>
      <c r="F5713" t="s">
        <v>23</v>
      </c>
      <c r="G5713" t="s">
        <v>20</v>
      </c>
      <c r="H5713" t="s">
        <v>701</v>
      </c>
      <c r="I5713" t="s">
        <v>13</v>
      </c>
      <c r="J5713" t="s">
        <v>46</v>
      </c>
      <c r="K5713" t="s">
        <v>17</v>
      </c>
      <c r="L5713" t="s">
        <v>257</v>
      </c>
      <c r="M5713" t="s">
        <v>38</v>
      </c>
      <c r="N5713" s="1">
        <v>323693.53000000003</v>
      </c>
      <c r="O5713" s="1">
        <v>145660.43</v>
      </c>
    </row>
    <row r="5714" spans="1:15" x14ac:dyDescent="0.25">
      <c r="A5714" s="2">
        <v>45117.231828703705</v>
      </c>
      <c r="B5714">
        <f t="shared" si="178"/>
        <v>10</v>
      </c>
      <c r="C5714">
        <f t="shared" si="179"/>
        <v>7</v>
      </c>
      <c r="D5714" s="2">
        <f>DATE(2023,KB_s[[#This Row],[Monat]],KB_s[[#This Row],[Tag]])</f>
        <v>45117</v>
      </c>
      <c r="E5714" s="3">
        <f>WEEKNUM(KB_s[[#This Row],[kill_datetime]],2)</f>
        <v>29</v>
      </c>
      <c r="F5714" t="s">
        <v>583</v>
      </c>
      <c r="G5714" t="s">
        <v>20</v>
      </c>
      <c r="H5714" t="s">
        <v>701</v>
      </c>
      <c r="I5714" t="s">
        <v>13</v>
      </c>
      <c r="J5714" t="s">
        <v>46</v>
      </c>
      <c r="K5714" t="s">
        <v>17</v>
      </c>
      <c r="L5714" t="s">
        <v>257</v>
      </c>
      <c r="M5714" t="s">
        <v>38</v>
      </c>
      <c r="N5714" s="1">
        <v>323693.53000000003</v>
      </c>
      <c r="O5714" s="1">
        <v>145660.43</v>
      </c>
    </row>
    <row r="5715" spans="1:15" x14ac:dyDescent="0.25">
      <c r="A5715" s="2">
        <v>45117.231851851851</v>
      </c>
      <c r="B5715">
        <f t="shared" si="178"/>
        <v>10</v>
      </c>
      <c r="C5715">
        <f t="shared" si="179"/>
        <v>7</v>
      </c>
      <c r="D5715" s="2">
        <f>DATE(2023,KB_s[[#This Row],[Monat]],KB_s[[#This Row],[Tag]])</f>
        <v>45117</v>
      </c>
      <c r="E5715" s="3">
        <f>WEEKNUM(KB_s[[#This Row],[kill_datetime]],2)</f>
        <v>29</v>
      </c>
      <c r="F5715" t="s">
        <v>72</v>
      </c>
      <c r="G5715" t="s">
        <v>20</v>
      </c>
      <c r="H5715" t="s">
        <v>41</v>
      </c>
      <c r="I5715" t="s">
        <v>13</v>
      </c>
      <c r="J5715" t="s">
        <v>69</v>
      </c>
      <c r="K5715" t="s">
        <v>17</v>
      </c>
      <c r="L5715" t="s">
        <v>257</v>
      </c>
      <c r="M5715" t="s">
        <v>38</v>
      </c>
      <c r="N5715" s="1">
        <v>4104211.66</v>
      </c>
      <c r="O5715" s="1">
        <v>1586408.26</v>
      </c>
    </row>
    <row r="5716" spans="1:15" x14ac:dyDescent="0.25">
      <c r="A5716" s="2">
        <v>45117.231990740744</v>
      </c>
      <c r="B5716">
        <f t="shared" si="178"/>
        <v>10</v>
      </c>
      <c r="C5716">
        <f t="shared" si="179"/>
        <v>7</v>
      </c>
      <c r="D5716" s="2">
        <f>DATE(2023,KB_s[[#This Row],[Monat]],KB_s[[#This Row],[Tag]])</f>
        <v>45117</v>
      </c>
      <c r="E5716" s="3">
        <f>WEEKNUM(KB_s[[#This Row],[kill_datetime]],2)</f>
        <v>29</v>
      </c>
      <c r="F5716" t="s">
        <v>387</v>
      </c>
      <c r="G5716" t="s">
        <v>27</v>
      </c>
      <c r="H5716" t="s">
        <v>198</v>
      </c>
      <c r="I5716" t="s">
        <v>20</v>
      </c>
      <c r="J5716" t="s">
        <v>80</v>
      </c>
      <c r="K5716" t="s">
        <v>36</v>
      </c>
      <c r="L5716" t="s">
        <v>257</v>
      </c>
      <c r="M5716" t="s">
        <v>38</v>
      </c>
      <c r="N5716" s="1">
        <v>57638470.079999998</v>
      </c>
      <c r="O5716" s="1">
        <v>45926011.18</v>
      </c>
    </row>
    <row r="5717" spans="1:15" x14ac:dyDescent="0.25">
      <c r="A5717" s="2">
        <v>45117.232210648152</v>
      </c>
      <c r="B5717">
        <f t="shared" si="178"/>
        <v>10</v>
      </c>
      <c r="C5717">
        <f t="shared" si="179"/>
        <v>7</v>
      </c>
      <c r="D5717" s="2">
        <f>DATE(2023,KB_s[[#This Row],[Monat]],KB_s[[#This Row],[Tag]])</f>
        <v>45117</v>
      </c>
      <c r="E5717" s="3">
        <f>WEEKNUM(KB_s[[#This Row],[kill_datetime]],2)</f>
        <v>29</v>
      </c>
      <c r="F5717" t="s">
        <v>583</v>
      </c>
      <c r="G5717" t="s">
        <v>20</v>
      </c>
      <c r="H5717" t="s">
        <v>701</v>
      </c>
      <c r="I5717" t="s">
        <v>13</v>
      </c>
      <c r="J5717" t="s">
        <v>46</v>
      </c>
      <c r="K5717" t="s">
        <v>17</v>
      </c>
      <c r="L5717" t="s">
        <v>257</v>
      </c>
      <c r="M5717" t="s">
        <v>38</v>
      </c>
      <c r="N5717" s="1">
        <v>323693.53000000003</v>
      </c>
      <c r="O5717" s="1">
        <v>145660.43</v>
      </c>
    </row>
    <row r="5718" spans="1:15" x14ac:dyDescent="0.25">
      <c r="A5718" s="2">
        <v>45117.232430555552</v>
      </c>
      <c r="B5718">
        <f t="shared" si="178"/>
        <v>10</v>
      </c>
      <c r="C5718">
        <f t="shared" si="179"/>
        <v>7</v>
      </c>
      <c r="D5718" s="2">
        <f>DATE(2023,KB_s[[#This Row],[Monat]],KB_s[[#This Row],[Tag]])</f>
        <v>45117</v>
      </c>
      <c r="E5718" s="3">
        <f>WEEKNUM(KB_s[[#This Row],[kill_datetime]],2)</f>
        <v>29</v>
      </c>
      <c r="F5718" t="s">
        <v>101</v>
      </c>
      <c r="G5718" t="s">
        <v>27</v>
      </c>
      <c r="H5718" t="s">
        <v>165</v>
      </c>
      <c r="I5718" t="s">
        <v>20</v>
      </c>
      <c r="J5718" t="s">
        <v>42</v>
      </c>
      <c r="K5718" t="s">
        <v>25</v>
      </c>
      <c r="L5718" t="s">
        <v>257</v>
      </c>
      <c r="M5718" t="s">
        <v>38</v>
      </c>
      <c r="N5718" s="1">
        <v>25360427.670000002</v>
      </c>
      <c r="O5718" s="1">
        <v>23759884.390000001</v>
      </c>
    </row>
    <row r="5719" spans="1:15" x14ac:dyDescent="0.25">
      <c r="A5719" s="2">
        <v>45117.232442129629</v>
      </c>
      <c r="B5719">
        <f t="shared" si="178"/>
        <v>10</v>
      </c>
      <c r="C5719">
        <f t="shared" si="179"/>
        <v>7</v>
      </c>
      <c r="D5719" s="2">
        <f>DATE(2023,KB_s[[#This Row],[Monat]],KB_s[[#This Row],[Tag]])</f>
        <v>45117</v>
      </c>
      <c r="E5719" s="3">
        <f>WEEKNUM(KB_s[[#This Row],[kill_datetime]],2)</f>
        <v>29</v>
      </c>
      <c r="F5719" t="s">
        <v>72</v>
      </c>
      <c r="G5719" t="s">
        <v>20</v>
      </c>
      <c r="H5719" t="s">
        <v>422</v>
      </c>
      <c r="I5719" t="s">
        <v>13</v>
      </c>
      <c r="J5719" t="s">
        <v>79</v>
      </c>
      <c r="K5719" t="s">
        <v>25</v>
      </c>
      <c r="L5719" t="s">
        <v>257</v>
      </c>
      <c r="M5719" t="s">
        <v>38</v>
      </c>
      <c r="N5719" s="1">
        <v>9217067.4299999997</v>
      </c>
      <c r="O5719" s="1">
        <v>6341514.04</v>
      </c>
    </row>
    <row r="5720" spans="1:15" x14ac:dyDescent="0.25">
      <c r="A5720" s="2">
        <v>45117.232719907406</v>
      </c>
      <c r="B5720">
        <f t="shared" si="178"/>
        <v>10</v>
      </c>
      <c r="C5720">
        <f t="shared" si="179"/>
        <v>7</v>
      </c>
      <c r="D5720" s="2">
        <f>DATE(2023,KB_s[[#This Row],[Monat]],KB_s[[#This Row],[Tag]])</f>
        <v>45117</v>
      </c>
      <c r="E5720" s="3">
        <f>WEEKNUM(KB_s[[#This Row],[kill_datetime]],2)</f>
        <v>29</v>
      </c>
      <c r="F5720" t="s">
        <v>82</v>
      </c>
      <c r="G5720" t="s">
        <v>20</v>
      </c>
      <c r="H5720" t="s">
        <v>41</v>
      </c>
      <c r="I5720" t="s">
        <v>13</v>
      </c>
      <c r="J5720" t="s">
        <v>112</v>
      </c>
      <c r="K5720" t="s">
        <v>25</v>
      </c>
      <c r="L5720" t="s">
        <v>257</v>
      </c>
      <c r="M5720" t="s">
        <v>38</v>
      </c>
      <c r="N5720" s="1">
        <v>8337571.0099999998</v>
      </c>
      <c r="O5720" s="1">
        <v>3254465.85</v>
      </c>
    </row>
    <row r="5721" spans="1:15" x14ac:dyDescent="0.25">
      <c r="A5721" s="2">
        <v>45117.232754629629</v>
      </c>
      <c r="B5721">
        <f t="shared" si="178"/>
        <v>10</v>
      </c>
      <c r="C5721">
        <f t="shared" si="179"/>
        <v>7</v>
      </c>
      <c r="D5721" s="2">
        <f>DATE(2023,KB_s[[#This Row],[Monat]],KB_s[[#This Row],[Tag]])</f>
        <v>45117</v>
      </c>
      <c r="E5721" s="3">
        <f>WEEKNUM(KB_s[[#This Row],[kill_datetime]],2)</f>
        <v>29</v>
      </c>
      <c r="F5721" t="s">
        <v>23</v>
      </c>
      <c r="G5721" t="s">
        <v>20</v>
      </c>
      <c r="H5721" t="s">
        <v>21</v>
      </c>
      <c r="I5721" t="s">
        <v>13</v>
      </c>
      <c r="J5721" t="s">
        <v>80</v>
      </c>
      <c r="K5721" t="s">
        <v>36</v>
      </c>
      <c r="L5721" t="s">
        <v>257</v>
      </c>
      <c r="M5721" t="s">
        <v>38</v>
      </c>
      <c r="N5721" s="1">
        <v>65322347.700000003</v>
      </c>
      <c r="O5721" s="1">
        <v>49413633.270000003</v>
      </c>
    </row>
    <row r="5722" spans="1:15" x14ac:dyDescent="0.25">
      <c r="A5722" s="2">
        <v>45117.232777777775</v>
      </c>
      <c r="B5722">
        <f t="shared" si="178"/>
        <v>10</v>
      </c>
      <c r="C5722">
        <f t="shared" si="179"/>
        <v>7</v>
      </c>
      <c r="D5722" s="2">
        <f>DATE(2023,KB_s[[#This Row],[Monat]],KB_s[[#This Row],[Tag]])</f>
        <v>45117</v>
      </c>
      <c r="E5722" s="3">
        <f>WEEKNUM(KB_s[[#This Row],[kill_datetime]],2)</f>
        <v>29</v>
      </c>
      <c r="F5722" t="s">
        <v>583</v>
      </c>
      <c r="G5722" t="s">
        <v>20</v>
      </c>
      <c r="H5722" t="s">
        <v>701</v>
      </c>
      <c r="I5722" t="s">
        <v>13</v>
      </c>
      <c r="J5722" t="s">
        <v>46</v>
      </c>
      <c r="K5722" t="s">
        <v>17</v>
      </c>
      <c r="L5722" t="s">
        <v>257</v>
      </c>
      <c r="M5722" t="s">
        <v>38</v>
      </c>
      <c r="N5722" s="1">
        <v>323693.53000000003</v>
      </c>
      <c r="O5722" s="1">
        <v>145660.43</v>
      </c>
    </row>
    <row r="5723" spans="1:15" x14ac:dyDescent="0.25">
      <c r="A5723" s="2">
        <v>45117.232835648145</v>
      </c>
      <c r="B5723">
        <f t="shared" si="178"/>
        <v>10</v>
      </c>
      <c r="C5723">
        <f t="shared" si="179"/>
        <v>7</v>
      </c>
      <c r="D5723" s="2">
        <f>DATE(2023,KB_s[[#This Row],[Monat]],KB_s[[#This Row],[Tag]])</f>
        <v>45117</v>
      </c>
      <c r="E5723" s="3">
        <f>WEEKNUM(KB_s[[#This Row],[kill_datetime]],2)</f>
        <v>29</v>
      </c>
      <c r="F5723" t="s">
        <v>72</v>
      </c>
      <c r="G5723" t="s">
        <v>20</v>
      </c>
      <c r="H5723" t="s">
        <v>306</v>
      </c>
      <c r="I5723" t="s">
        <v>13</v>
      </c>
      <c r="J5723" t="s">
        <v>48</v>
      </c>
      <c r="K5723" t="s">
        <v>25</v>
      </c>
      <c r="L5723" t="s">
        <v>257</v>
      </c>
      <c r="M5723" t="s">
        <v>38</v>
      </c>
      <c r="N5723" s="1">
        <v>5088834.04</v>
      </c>
      <c r="O5723" s="1">
        <v>4635424.82</v>
      </c>
    </row>
    <row r="5724" spans="1:15" x14ac:dyDescent="0.25">
      <c r="A5724" s="2">
        <v>45117.232847222222</v>
      </c>
      <c r="B5724">
        <f t="shared" si="178"/>
        <v>10</v>
      </c>
      <c r="C5724">
        <f t="shared" si="179"/>
        <v>7</v>
      </c>
      <c r="D5724" s="2">
        <f>DATE(2023,KB_s[[#This Row],[Monat]],KB_s[[#This Row],[Tag]])</f>
        <v>45117</v>
      </c>
      <c r="E5724" s="3">
        <f>WEEKNUM(KB_s[[#This Row],[kill_datetime]],2)</f>
        <v>29</v>
      </c>
      <c r="F5724" t="s">
        <v>133</v>
      </c>
      <c r="G5724" t="s">
        <v>15</v>
      </c>
      <c r="H5724" t="s">
        <v>409</v>
      </c>
      <c r="I5724" t="s">
        <v>13</v>
      </c>
      <c r="J5724" t="s">
        <v>454</v>
      </c>
      <c r="K5724" t="s">
        <v>52</v>
      </c>
      <c r="L5724" t="s">
        <v>257</v>
      </c>
      <c r="M5724" t="s">
        <v>38</v>
      </c>
      <c r="N5724" s="1">
        <v>191292517.61000001</v>
      </c>
      <c r="O5724" s="1">
        <v>39336770.439999998</v>
      </c>
    </row>
    <row r="5725" spans="1:15" x14ac:dyDescent="0.25">
      <c r="A5725" s="2">
        <v>45117.232881944445</v>
      </c>
      <c r="B5725">
        <f t="shared" si="178"/>
        <v>10</v>
      </c>
      <c r="C5725">
        <f t="shared" si="179"/>
        <v>7</v>
      </c>
      <c r="D5725" s="2">
        <f>DATE(2023,KB_s[[#This Row],[Monat]],KB_s[[#This Row],[Tag]])</f>
        <v>45117</v>
      </c>
      <c r="E5725" s="3">
        <f>WEEKNUM(KB_s[[#This Row],[kill_datetime]],2)</f>
        <v>29</v>
      </c>
      <c r="F5725" t="s">
        <v>82</v>
      </c>
      <c r="G5725" t="s">
        <v>20</v>
      </c>
      <c r="H5725" t="s">
        <v>41</v>
      </c>
      <c r="I5725" t="s">
        <v>13</v>
      </c>
      <c r="J5725" t="s">
        <v>134</v>
      </c>
      <c r="K5725" t="s">
        <v>32</v>
      </c>
      <c r="L5725" t="s">
        <v>257</v>
      </c>
      <c r="M5725" t="s">
        <v>38</v>
      </c>
      <c r="N5725" s="1">
        <v>73574757.579999998</v>
      </c>
      <c r="O5725" s="1">
        <v>69580035.939999998</v>
      </c>
    </row>
    <row r="5726" spans="1:15" x14ac:dyDescent="0.25">
      <c r="A5726" s="2">
        <v>45117.233090277776</v>
      </c>
      <c r="B5726">
        <f t="shared" si="178"/>
        <v>10</v>
      </c>
      <c r="C5726">
        <f t="shared" si="179"/>
        <v>7</v>
      </c>
      <c r="D5726" s="2">
        <f>DATE(2023,KB_s[[#This Row],[Monat]],KB_s[[#This Row],[Tag]])</f>
        <v>45117</v>
      </c>
      <c r="E5726" s="3">
        <f>WEEKNUM(KB_s[[#This Row],[kill_datetime]],2)</f>
        <v>29</v>
      </c>
      <c r="F5726" t="s">
        <v>23</v>
      </c>
      <c r="G5726" t="s">
        <v>20</v>
      </c>
      <c r="H5726" t="s">
        <v>237</v>
      </c>
      <c r="I5726" t="s">
        <v>13</v>
      </c>
      <c r="J5726" t="s">
        <v>46</v>
      </c>
      <c r="K5726" t="s">
        <v>17</v>
      </c>
      <c r="L5726" t="s">
        <v>257</v>
      </c>
      <c r="M5726" t="s">
        <v>38</v>
      </c>
      <c r="N5726" s="1">
        <v>3195666</v>
      </c>
      <c r="O5726" s="1">
        <v>2782910</v>
      </c>
    </row>
    <row r="5727" spans="1:15" x14ac:dyDescent="0.25">
      <c r="A5727" s="2">
        <v>45117.233124999999</v>
      </c>
      <c r="B5727">
        <f t="shared" si="178"/>
        <v>10</v>
      </c>
      <c r="C5727">
        <f t="shared" si="179"/>
        <v>7</v>
      </c>
      <c r="D5727" s="2">
        <f>DATE(2023,KB_s[[#This Row],[Monat]],KB_s[[#This Row],[Tag]])</f>
        <v>45117</v>
      </c>
      <c r="E5727" s="3">
        <f>WEEKNUM(KB_s[[#This Row],[kill_datetime]],2)</f>
        <v>29</v>
      </c>
      <c r="F5727" t="s">
        <v>82</v>
      </c>
      <c r="G5727" t="s">
        <v>20</v>
      </c>
      <c r="H5727" t="s">
        <v>230</v>
      </c>
      <c r="I5727" t="s">
        <v>13</v>
      </c>
      <c r="J5727" t="s">
        <v>44</v>
      </c>
      <c r="K5727" t="s">
        <v>17</v>
      </c>
      <c r="L5727" t="s">
        <v>257</v>
      </c>
      <c r="M5727" t="s">
        <v>38</v>
      </c>
      <c r="N5727" s="1">
        <v>5088167.63</v>
      </c>
      <c r="O5727" s="1">
        <v>1738095.1</v>
      </c>
    </row>
    <row r="5728" spans="1:15" x14ac:dyDescent="0.25">
      <c r="A5728" s="2">
        <v>45117.233159722222</v>
      </c>
      <c r="B5728">
        <f t="shared" si="178"/>
        <v>10</v>
      </c>
      <c r="C5728">
        <f t="shared" si="179"/>
        <v>7</v>
      </c>
      <c r="D5728" s="2">
        <f>DATE(2023,KB_s[[#This Row],[Monat]],KB_s[[#This Row],[Tag]])</f>
        <v>45117</v>
      </c>
      <c r="E5728" s="3">
        <f>WEEKNUM(KB_s[[#This Row],[kill_datetime]],2)</f>
        <v>29</v>
      </c>
      <c r="F5728" t="s">
        <v>457</v>
      </c>
      <c r="G5728" t="s">
        <v>20</v>
      </c>
      <c r="H5728" t="s">
        <v>21</v>
      </c>
      <c r="I5728" t="s">
        <v>13</v>
      </c>
      <c r="J5728" t="s">
        <v>48</v>
      </c>
      <c r="K5728" t="s">
        <v>25</v>
      </c>
      <c r="L5728" t="s">
        <v>257</v>
      </c>
      <c r="M5728" t="s">
        <v>38</v>
      </c>
      <c r="N5728" s="1">
        <v>9697010.2100000009</v>
      </c>
      <c r="O5728" s="1">
        <v>6526277.9299999997</v>
      </c>
    </row>
    <row r="5729" spans="1:15" x14ac:dyDescent="0.25">
      <c r="A5729" s="2">
        <v>45117.233194444445</v>
      </c>
      <c r="B5729">
        <f t="shared" si="178"/>
        <v>10</v>
      </c>
      <c r="C5729">
        <f t="shared" si="179"/>
        <v>7</v>
      </c>
      <c r="D5729" s="2">
        <f>DATE(2023,KB_s[[#This Row],[Monat]],KB_s[[#This Row],[Tag]])</f>
        <v>45117</v>
      </c>
      <c r="E5729" s="3">
        <f>WEEKNUM(KB_s[[#This Row],[kill_datetime]],2)</f>
        <v>29</v>
      </c>
      <c r="F5729" t="s">
        <v>360</v>
      </c>
      <c r="G5729" t="s">
        <v>20</v>
      </c>
      <c r="H5729" t="s">
        <v>172</v>
      </c>
      <c r="I5729" t="s">
        <v>13</v>
      </c>
      <c r="J5729" t="s">
        <v>167</v>
      </c>
      <c r="K5729" t="s">
        <v>52</v>
      </c>
      <c r="L5729" t="s">
        <v>257</v>
      </c>
      <c r="M5729" t="s">
        <v>38</v>
      </c>
      <c r="N5729" s="1">
        <v>257882146.31999999</v>
      </c>
      <c r="O5729" s="1">
        <v>99369044.930000007</v>
      </c>
    </row>
    <row r="5730" spans="1:15" x14ac:dyDescent="0.25">
      <c r="A5730" s="2">
        <v>45117.233206018522</v>
      </c>
      <c r="B5730">
        <f t="shared" si="178"/>
        <v>10</v>
      </c>
      <c r="C5730">
        <f t="shared" si="179"/>
        <v>7</v>
      </c>
      <c r="D5730" s="2">
        <f>DATE(2023,KB_s[[#This Row],[Monat]],KB_s[[#This Row],[Tag]])</f>
        <v>45117</v>
      </c>
      <c r="E5730" s="3">
        <f>WEEKNUM(KB_s[[#This Row],[kill_datetime]],2)</f>
        <v>29</v>
      </c>
      <c r="F5730" t="s">
        <v>64</v>
      </c>
      <c r="G5730" t="s">
        <v>20</v>
      </c>
      <c r="H5730" t="s">
        <v>21</v>
      </c>
      <c r="I5730" t="s">
        <v>13</v>
      </c>
      <c r="J5730" t="s">
        <v>95</v>
      </c>
      <c r="K5730" t="s">
        <v>25</v>
      </c>
      <c r="L5730" t="s">
        <v>257</v>
      </c>
      <c r="M5730" t="s">
        <v>38</v>
      </c>
      <c r="N5730" s="1">
        <v>3068407.24</v>
      </c>
      <c r="O5730" s="1">
        <v>1210464.8500000001</v>
      </c>
    </row>
    <row r="5731" spans="1:15" x14ac:dyDescent="0.25">
      <c r="A5731" s="2">
        <v>45117.233206018522</v>
      </c>
      <c r="B5731">
        <f t="shared" si="178"/>
        <v>10</v>
      </c>
      <c r="C5731">
        <f t="shared" si="179"/>
        <v>7</v>
      </c>
      <c r="D5731" s="2">
        <f>DATE(2023,KB_s[[#This Row],[Monat]],KB_s[[#This Row],[Tag]])</f>
        <v>45117</v>
      </c>
      <c r="E5731" s="3">
        <f>WEEKNUM(KB_s[[#This Row],[kill_datetime]],2)</f>
        <v>29</v>
      </c>
      <c r="F5731" t="s">
        <v>23</v>
      </c>
      <c r="G5731" t="s">
        <v>20</v>
      </c>
      <c r="H5731" t="s">
        <v>237</v>
      </c>
      <c r="I5731" t="s">
        <v>13</v>
      </c>
      <c r="J5731" t="s">
        <v>80</v>
      </c>
      <c r="K5731" t="s">
        <v>36</v>
      </c>
      <c r="L5731" t="s">
        <v>257</v>
      </c>
      <c r="M5731" t="s">
        <v>38</v>
      </c>
      <c r="N5731" s="1">
        <v>66496098.57</v>
      </c>
      <c r="O5731" s="1">
        <v>49931864.530000001</v>
      </c>
    </row>
    <row r="5732" spans="1:15" x14ac:dyDescent="0.25">
      <c r="A5732" s="2">
        <v>45117.233240740738</v>
      </c>
      <c r="B5732">
        <f t="shared" si="178"/>
        <v>10</v>
      </c>
      <c r="C5732">
        <f t="shared" si="179"/>
        <v>7</v>
      </c>
      <c r="D5732" s="2">
        <f>DATE(2023,KB_s[[#This Row],[Monat]],KB_s[[#This Row],[Tag]])</f>
        <v>45117</v>
      </c>
      <c r="E5732" s="3">
        <f>WEEKNUM(KB_s[[#This Row],[kill_datetime]],2)</f>
        <v>29</v>
      </c>
      <c r="F5732" t="s">
        <v>23</v>
      </c>
      <c r="G5732" t="s">
        <v>20</v>
      </c>
      <c r="H5732" t="s">
        <v>701</v>
      </c>
      <c r="I5732" t="s">
        <v>13</v>
      </c>
      <c r="J5732" t="s">
        <v>46</v>
      </c>
      <c r="K5732" t="s">
        <v>17</v>
      </c>
      <c r="L5732" t="s">
        <v>257</v>
      </c>
      <c r="M5732" t="s">
        <v>38</v>
      </c>
      <c r="N5732" s="1">
        <v>323693.53000000003</v>
      </c>
      <c r="O5732" s="1">
        <v>145660.43</v>
      </c>
    </row>
    <row r="5733" spans="1:15" x14ac:dyDescent="0.25">
      <c r="A5733" s="2">
        <v>45117.233298611114</v>
      </c>
      <c r="B5733">
        <f t="shared" si="178"/>
        <v>10</v>
      </c>
      <c r="C5733">
        <f t="shared" si="179"/>
        <v>7</v>
      </c>
      <c r="D5733" s="2">
        <f>DATE(2023,KB_s[[#This Row],[Monat]],KB_s[[#This Row],[Tag]])</f>
        <v>45117</v>
      </c>
      <c r="E5733" s="3">
        <f>WEEKNUM(KB_s[[#This Row],[kill_datetime]],2)</f>
        <v>29</v>
      </c>
      <c r="F5733" t="s">
        <v>23</v>
      </c>
      <c r="G5733" t="s">
        <v>20</v>
      </c>
      <c r="H5733" t="s">
        <v>41</v>
      </c>
      <c r="I5733" t="s">
        <v>13</v>
      </c>
      <c r="J5733" t="s">
        <v>233</v>
      </c>
      <c r="K5733" t="s">
        <v>17</v>
      </c>
      <c r="L5733" t="s">
        <v>257</v>
      </c>
      <c r="M5733" t="s">
        <v>38</v>
      </c>
      <c r="N5733" s="1">
        <v>870292.94</v>
      </c>
      <c r="O5733" s="1">
        <v>682728.85</v>
      </c>
    </row>
    <row r="5734" spans="1:15" x14ac:dyDescent="0.25">
      <c r="A5734" s="2">
        <v>45117.23332175926</v>
      </c>
      <c r="B5734">
        <f t="shared" si="178"/>
        <v>10</v>
      </c>
      <c r="C5734">
        <f t="shared" si="179"/>
        <v>7</v>
      </c>
      <c r="D5734" s="2">
        <f>DATE(2023,KB_s[[#This Row],[Monat]],KB_s[[#This Row],[Tag]])</f>
        <v>45117</v>
      </c>
      <c r="E5734" s="3">
        <f>WEEKNUM(KB_s[[#This Row],[kill_datetime]],2)</f>
        <v>29</v>
      </c>
      <c r="F5734" t="s">
        <v>197</v>
      </c>
      <c r="G5734" t="s">
        <v>27</v>
      </c>
      <c r="H5734" t="s">
        <v>180</v>
      </c>
      <c r="I5734" t="s">
        <v>15</v>
      </c>
      <c r="J5734" t="s">
        <v>106</v>
      </c>
      <c r="K5734" t="s">
        <v>32</v>
      </c>
      <c r="L5734" t="s">
        <v>257</v>
      </c>
      <c r="M5734" t="s">
        <v>38</v>
      </c>
      <c r="N5734" s="1">
        <v>33547803.440000001</v>
      </c>
      <c r="O5734" s="1">
        <v>13773619.08</v>
      </c>
    </row>
    <row r="5735" spans="1:15" x14ac:dyDescent="0.25">
      <c r="A5735" s="2">
        <v>45117.23333333333</v>
      </c>
      <c r="B5735">
        <f t="shared" si="178"/>
        <v>10</v>
      </c>
      <c r="C5735">
        <f t="shared" si="179"/>
        <v>7</v>
      </c>
      <c r="D5735" s="2">
        <f>DATE(2023,KB_s[[#This Row],[Monat]],KB_s[[#This Row],[Tag]])</f>
        <v>45117</v>
      </c>
      <c r="E5735" s="3">
        <f>WEEKNUM(KB_s[[#This Row],[kill_datetime]],2)</f>
        <v>29</v>
      </c>
      <c r="F5735" t="s">
        <v>23</v>
      </c>
      <c r="G5735" t="s">
        <v>20</v>
      </c>
      <c r="H5735" t="s">
        <v>57</v>
      </c>
      <c r="I5735" t="s">
        <v>13</v>
      </c>
      <c r="J5735" t="s">
        <v>56</v>
      </c>
      <c r="K5735" t="s">
        <v>17</v>
      </c>
      <c r="L5735" t="s">
        <v>257</v>
      </c>
      <c r="M5735" t="s">
        <v>38</v>
      </c>
      <c r="N5735" s="1">
        <v>3067709.57</v>
      </c>
      <c r="O5735" s="1">
        <v>1758260.75</v>
      </c>
    </row>
    <row r="5736" spans="1:15" x14ac:dyDescent="0.25">
      <c r="A5736" s="2">
        <v>45117.233472222222</v>
      </c>
      <c r="B5736">
        <f t="shared" si="178"/>
        <v>10</v>
      </c>
      <c r="C5736">
        <f t="shared" si="179"/>
        <v>7</v>
      </c>
      <c r="D5736" s="2">
        <f>DATE(2023,KB_s[[#This Row],[Monat]],KB_s[[#This Row],[Tag]])</f>
        <v>45117</v>
      </c>
      <c r="E5736" s="3">
        <f>WEEKNUM(KB_s[[#This Row],[kill_datetime]],2)</f>
        <v>29</v>
      </c>
      <c r="F5736" t="s">
        <v>89</v>
      </c>
      <c r="G5736" t="s">
        <v>20</v>
      </c>
      <c r="H5736" t="s">
        <v>92</v>
      </c>
      <c r="I5736" t="s">
        <v>13</v>
      </c>
      <c r="J5736" t="s">
        <v>39</v>
      </c>
      <c r="K5736" t="s">
        <v>32</v>
      </c>
      <c r="L5736" t="s">
        <v>257</v>
      </c>
      <c r="M5736" t="s">
        <v>38</v>
      </c>
      <c r="N5736" s="1">
        <v>31345346.02</v>
      </c>
      <c r="O5736" s="1">
        <v>14450898.43</v>
      </c>
    </row>
    <row r="5737" spans="1:15" x14ac:dyDescent="0.25">
      <c r="A5737" s="2">
        <v>45117.233495370368</v>
      </c>
      <c r="B5737">
        <f t="shared" si="178"/>
        <v>10</v>
      </c>
      <c r="C5737">
        <f t="shared" si="179"/>
        <v>7</v>
      </c>
      <c r="D5737" s="2">
        <f>DATE(2023,KB_s[[#This Row],[Monat]],KB_s[[#This Row],[Tag]])</f>
        <v>45117</v>
      </c>
      <c r="E5737" s="3">
        <f>WEEKNUM(KB_s[[#This Row],[kill_datetime]],2)</f>
        <v>29</v>
      </c>
      <c r="F5737" t="s">
        <v>23</v>
      </c>
      <c r="G5737" t="s">
        <v>20</v>
      </c>
      <c r="H5737" t="s">
        <v>41</v>
      </c>
      <c r="I5737" t="s">
        <v>13</v>
      </c>
      <c r="J5737" t="s">
        <v>30</v>
      </c>
      <c r="K5737" t="s">
        <v>17</v>
      </c>
      <c r="L5737" t="s">
        <v>257</v>
      </c>
      <c r="M5737" t="s">
        <v>38</v>
      </c>
      <c r="N5737" s="1">
        <v>2423893.58</v>
      </c>
      <c r="O5737" s="1">
        <v>1741629.54</v>
      </c>
    </row>
    <row r="5738" spans="1:15" x14ac:dyDescent="0.25">
      <c r="A5738" s="2">
        <v>45117.233634259261</v>
      </c>
      <c r="B5738">
        <f t="shared" si="178"/>
        <v>10</v>
      </c>
      <c r="C5738">
        <f t="shared" si="179"/>
        <v>7</v>
      </c>
      <c r="D5738" s="2">
        <f>DATE(2023,KB_s[[#This Row],[Monat]],KB_s[[#This Row],[Tag]])</f>
        <v>45117</v>
      </c>
      <c r="E5738" s="3">
        <f>WEEKNUM(KB_s[[#This Row],[kill_datetime]],2)</f>
        <v>29</v>
      </c>
      <c r="F5738" t="s">
        <v>89</v>
      </c>
      <c r="G5738" t="s">
        <v>20</v>
      </c>
      <c r="H5738" t="s">
        <v>92</v>
      </c>
      <c r="I5738" t="s">
        <v>13</v>
      </c>
      <c r="J5738" t="s">
        <v>48</v>
      </c>
      <c r="K5738" t="s">
        <v>25</v>
      </c>
      <c r="L5738" t="s">
        <v>257</v>
      </c>
      <c r="M5738" t="s">
        <v>38</v>
      </c>
      <c r="N5738" s="1">
        <v>10335817.84</v>
      </c>
      <c r="O5738" s="1">
        <v>8401640.4800000004</v>
      </c>
    </row>
    <row r="5739" spans="1:15" x14ac:dyDescent="0.25">
      <c r="A5739" s="2">
        <v>45117.233749999999</v>
      </c>
      <c r="B5739">
        <f t="shared" si="178"/>
        <v>10</v>
      </c>
      <c r="C5739">
        <f t="shared" si="179"/>
        <v>7</v>
      </c>
      <c r="D5739" s="2">
        <f>DATE(2023,KB_s[[#This Row],[Monat]],KB_s[[#This Row],[Tag]])</f>
        <v>45117</v>
      </c>
      <c r="E5739" s="3">
        <f>WEEKNUM(KB_s[[#This Row],[kill_datetime]],2)</f>
        <v>29</v>
      </c>
      <c r="F5739" t="s">
        <v>563</v>
      </c>
      <c r="G5739" t="s">
        <v>20</v>
      </c>
      <c r="H5739" t="s">
        <v>41</v>
      </c>
      <c r="I5739" t="s">
        <v>13</v>
      </c>
      <c r="J5739" t="s">
        <v>80</v>
      </c>
      <c r="K5739" t="s">
        <v>36</v>
      </c>
      <c r="L5739" t="s">
        <v>257</v>
      </c>
      <c r="M5739" t="s">
        <v>38</v>
      </c>
      <c r="N5739" s="1">
        <v>62462327.880000003</v>
      </c>
      <c r="O5739" s="1">
        <v>47636292.57</v>
      </c>
    </row>
    <row r="5740" spans="1:15" x14ac:dyDescent="0.25">
      <c r="A5740" s="2">
        <v>45117.233749999999</v>
      </c>
      <c r="B5740">
        <f t="shared" si="178"/>
        <v>10</v>
      </c>
      <c r="C5740">
        <f t="shared" si="179"/>
        <v>7</v>
      </c>
      <c r="D5740" s="2">
        <f>DATE(2023,KB_s[[#This Row],[Monat]],KB_s[[#This Row],[Tag]])</f>
        <v>45117</v>
      </c>
      <c r="E5740" s="3">
        <f>WEEKNUM(KB_s[[#This Row],[kill_datetime]],2)</f>
        <v>29</v>
      </c>
      <c r="F5740" t="s">
        <v>23</v>
      </c>
      <c r="G5740" t="s">
        <v>20</v>
      </c>
      <c r="H5740" t="s">
        <v>237</v>
      </c>
      <c r="I5740" t="s">
        <v>13</v>
      </c>
      <c r="J5740" t="s">
        <v>112</v>
      </c>
      <c r="K5740" t="s">
        <v>25</v>
      </c>
      <c r="L5740" t="s">
        <v>257</v>
      </c>
      <c r="M5740" t="s">
        <v>38</v>
      </c>
      <c r="N5740" s="1">
        <v>2428447.65</v>
      </c>
      <c r="O5740" s="1">
        <v>1561583.83</v>
      </c>
    </row>
    <row r="5741" spans="1:15" x14ac:dyDescent="0.25">
      <c r="A5741" s="2">
        <v>45117.234780092593</v>
      </c>
      <c r="B5741">
        <f t="shared" si="178"/>
        <v>10</v>
      </c>
      <c r="C5741">
        <f t="shared" si="179"/>
        <v>7</v>
      </c>
      <c r="D5741" s="2">
        <f>DATE(2023,KB_s[[#This Row],[Monat]],KB_s[[#This Row],[Tag]])</f>
        <v>45117</v>
      </c>
      <c r="E5741" s="3">
        <f>WEEKNUM(KB_s[[#This Row],[kill_datetime]],2)</f>
        <v>29</v>
      </c>
      <c r="F5741" t="s">
        <v>197</v>
      </c>
      <c r="G5741" t="s">
        <v>27</v>
      </c>
      <c r="H5741" t="s">
        <v>72</v>
      </c>
      <c r="I5741" t="s">
        <v>20</v>
      </c>
      <c r="J5741" t="s">
        <v>114</v>
      </c>
      <c r="K5741" t="s">
        <v>17</v>
      </c>
      <c r="L5741" t="s">
        <v>257</v>
      </c>
      <c r="M5741" t="s">
        <v>38</v>
      </c>
      <c r="N5741" s="1">
        <v>81461920.200000003</v>
      </c>
      <c r="O5741" s="1">
        <v>70868536.390000001</v>
      </c>
    </row>
    <row r="5742" spans="1:15" x14ac:dyDescent="0.25">
      <c r="A5742" s="2">
        <v>45117.234895833331</v>
      </c>
      <c r="B5742">
        <f t="shared" si="178"/>
        <v>10</v>
      </c>
      <c r="C5742">
        <f t="shared" si="179"/>
        <v>7</v>
      </c>
      <c r="D5742" s="2">
        <f>DATE(2023,KB_s[[#This Row],[Monat]],KB_s[[#This Row],[Tag]])</f>
        <v>45117</v>
      </c>
      <c r="E5742" s="3">
        <f>WEEKNUM(KB_s[[#This Row],[kill_datetime]],2)</f>
        <v>29</v>
      </c>
      <c r="F5742" t="s">
        <v>23</v>
      </c>
      <c r="G5742" t="s">
        <v>20</v>
      </c>
      <c r="H5742" t="s">
        <v>231</v>
      </c>
      <c r="I5742" t="s">
        <v>13</v>
      </c>
      <c r="J5742" t="s">
        <v>49</v>
      </c>
      <c r="K5742" t="s">
        <v>25</v>
      </c>
      <c r="L5742" t="s">
        <v>257</v>
      </c>
      <c r="M5742" t="s">
        <v>38</v>
      </c>
      <c r="N5742" s="1">
        <v>34484125.909999996</v>
      </c>
      <c r="O5742" s="1">
        <v>25745686.440000001</v>
      </c>
    </row>
    <row r="5743" spans="1:15" x14ac:dyDescent="0.25">
      <c r="A5743" s="2">
        <v>45117.235393518517</v>
      </c>
      <c r="B5743">
        <f t="shared" si="178"/>
        <v>10</v>
      </c>
      <c r="C5743">
        <f t="shared" si="179"/>
        <v>7</v>
      </c>
      <c r="D5743" s="2">
        <f>DATE(2023,KB_s[[#This Row],[Monat]],KB_s[[#This Row],[Tag]])</f>
        <v>45117</v>
      </c>
      <c r="E5743" s="3">
        <f>WEEKNUM(KB_s[[#This Row],[kill_datetime]],2)</f>
        <v>29</v>
      </c>
      <c r="F5743" t="s">
        <v>23</v>
      </c>
      <c r="G5743" t="s">
        <v>20</v>
      </c>
      <c r="H5743" t="s">
        <v>93</v>
      </c>
      <c r="I5743" t="s">
        <v>13</v>
      </c>
      <c r="J5743" t="s">
        <v>112</v>
      </c>
      <c r="K5743" t="s">
        <v>25</v>
      </c>
      <c r="L5743" t="s">
        <v>257</v>
      </c>
      <c r="M5743" t="s">
        <v>38</v>
      </c>
      <c r="N5743" s="1">
        <v>4092807.03</v>
      </c>
      <c r="O5743" s="1">
        <v>3052152.87</v>
      </c>
    </row>
    <row r="5744" spans="1:15" x14ac:dyDescent="0.25">
      <c r="A5744" s="2">
        <v>45117.235405092593</v>
      </c>
      <c r="B5744">
        <f t="shared" si="178"/>
        <v>10</v>
      </c>
      <c r="C5744">
        <f t="shared" si="179"/>
        <v>7</v>
      </c>
      <c r="D5744" s="2">
        <f>DATE(2023,KB_s[[#This Row],[Monat]],KB_s[[#This Row],[Tag]])</f>
        <v>45117</v>
      </c>
      <c r="E5744" s="3">
        <f>WEEKNUM(KB_s[[#This Row],[kill_datetime]],2)</f>
        <v>29</v>
      </c>
      <c r="F5744" t="s">
        <v>198</v>
      </c>
      <c r="G5744" t="s">
        <v>20</v>
      </c>
      <c r="H5744" t="s">
        <v>22</v>
      </c>
      <c r="I5744" t="s">
        <v>13</v>
      </c>
      <c r="J5744" t="s">
        <v>112</v>
      </c>
      <c r="K5744" t="s">
        <v>25</v>
      </c>
      <c r="L5744" t="s">
        <v>257</v>
      </c>
      <c r="M5744" t="s">
        <v>38</v>
      </c>
      <c r="N5744" s="1">
        <v>4064264.83</v>
      </c>
      <c r="O5744" s="1">
        <v>1695534.33</v>
      </c>
    </row>
    <row r="5745" spans="1:15" x14ac:dyDescent="0.25">
      <c r="A5745" s="2">
        <v>45117.235578703701</v>
      </c>
      <c r="B5745">
        <f t="shared" si="178"/>
        <v>10</v>
      </c>
      <c r="C5745">
        <f t="shared" si="179"/>
        <v>7</v>
      </c>
      <c r="D5745" s="2">
        <f>DATE(2023,KB_s[[#This Row],[Monat]],KB_s[[#This Row],[Tag]])</f>
        <v>45117</v>
      </c>
      <c r="E5745" s="3">
        <f>WEEKNUM(KB_s[[#This Row],[kill_datetime]],2)</f>
        <v>29</v>
      </c>
      <c r="F5745" t="s">
        <v>186</v>
      </c>
      <c r="G5745" t="s">
        <v>20</v>
      </c>
      <c r="H5745" t="s">
        <v>21</v>
      </c>
      <c r="I5745" t="s">
        <v>13</v>
      </c>
      <c r="J5745" t="s">
        <v>80</v>
      </c>
      <c r="K5745" t="s">
        <v>36</v>
      </c>
      <c r="L5745" t="s">
        <v>257</v>
      </c>
      <c r="M5745" t="s">
        <v>38</v>
      </c>
      <c r="N5745" s="1">
        <v>66496098.57</v>
      </c>
      <c r="O5745" s="1">
        <v>49636552.649999999</v>
      </c>
    </row>
    <row r="5746" spans="1:15" x14ac:dyDescent="0.25">
      <c r="A5746" s="2">
        <v>45117.235601851855</v>
      </c>
      <c r="B5746">
        <f t="shared" si="178"/>
        <v>10</v>
      </c>
      <c r="C5746">
        <f t="shared" si="179"/>
        <v>7</v>
      </c>
      <c r="D5746" s="2">
        <f>DATE(2023,KB_s[[#This Row],[Monat]],KB_s[[#This Row],[Tag]])</f>
        <v>45117</v>
      </c>
      <c r="E5746" s="3">
        <f>WEEKNUM(KB_s[[#This Row],[kill_datetime]],2)</f>
        <v>29</v>
      </c>
      <c r="F5746" t="s">
        <v>23</v>
      </c>
      <c r="G5746" t="s">
        <v>20</v>
      </c>
      <c r="H5746" t="s">
        <v>230</v>
      </c>
      <c r="I5746" t="s">
        <v>13</v>
      </c>
      <c r="J5746" t="s">
        <v>39</v>
      </c>
      <c r="K5746" t="s">
        <v>32</v>
      </c>
      <c r="L5746" t="s">
        <v>257</v>
      </c>
      <c r="M5746" t="s">
        <v>38</v>
      </c>
      <c r="N5746" s="1">
        <v>21452178.350000001</v>
      </c>
      <c r="O5746" s="1">
        <v>6738935.25</v>
      </c>
    </row>
    <row r="5747" spans="1:15" x14ac:dyDescent="0.25">
      <c r="A5747" s="2">
        <v>45117.235636574071</v>
      </c>
      <c r="B5747">
        <f t="shared" si="178"/>
        <v>10</v>
      </c>
      <c r="C5747">
        <f t="shared" si="179"/>
        <v>7</v>
      </c>
      <c r="D5747" s="2">
        <f>DATE(2023,KB_s[[#This Row],[Monat]],KB_s[[#This Row],[Tag]])</f>
        <v>45117</v>
      </c>
      <c r="E5747" s="3">
        <f>WEEKNUM(KB_s[[#This Row],[kill_datetime]],2)</f>
        <v>29</v>
      </c>
      <c r="F5747" t="s">
        <v>72</v>
      </c>
      <c r="G5747" t="s">
        <v>20</v>
      </c>
      <c r="H5747" t="s">
        <v>409</v>
      </c>
      <c r="I5747" t="s">
        <v>13</v>
      </c>
      <c r="J5747" t="s">
        <v>80</v>
      </c>
      <c r="K5747" t="s">
        <v>36</v>
      </c>
      <c r="L5747" t="s">
        <v>257</v>
      </c>
      <c r="M5747" t="s">
        <v>38</v>
      </c>
      <c r="N5747" s="1">
        <v>65903523.609999999</v>
      </c>
      <c r="O5747" s="1">
        <v>48954714.420000002</v>
      </c>
    </row>
    <row r="5748" spans="1:15" x14ac:dyDescent="0.25">
      <c r="A5748" s="2">
        <v>45117.235810185186</v>
      </c>
      <c r="B5748">
        <f t="shared" si="178"/>
        <v>10</v>
      </c>
      <c r="C5748">
        <f t="shared" si="179"/>
        <v>7</v>
      </c>
      <c r="D5748" s="2">
        <f>DATE(2023,KB_s[[#This Row],[Monat]],KB_s[[#This Row],[Tag]])</f>
        <v>45117</v>
      </c>
      <c r="E5748" s="3">
        <f>WEEKNUM(KB_s[[#This Row],[kill_datetime]],2)</f>
        <v>29</v>
      </c>
      <c r="F5748" t="s">
        <v>23</v>
      </c>
      <c r="G5748" t="s">
        <v>20</v>
      </c>
      <c r="H5748" t="s">
        <v>22</v>
      </c>
      <c r="I5748" t="s">
        <v>13</v>
      </c>
      <c r="J5748" t="s">
        <v>251</v>
      </c>
      <c r="K5748" t="s">
        <v>52</v>
      </c>
      <c r="L5748" t="s">
        <v>257</v>
      </c>
      <c r="M5748" t="s">
        <v>38</v>
      </c>
      <c r="N5748" s="1">
        <v>205100548.27000001</v>
      </c>
      <c r="O5748" s="1">
        <v>60617531.270000003</v>
      </c>
    </row>
    <row r="5749" spans="1:15" x14ac:dyDescent="0.25">
      <c r="A5749" s="2">
        <v>45117.235972222225</v>
      </c>
      <c r="B5749">
        <f t="shared" si="178"/>
        <v>10</v>
      </c>
      <c r="C5749">
        <f t="shared" si="179"/>
        <v>7</v>
      </c>
      <c r="D5749" s="2">
        <f>DATE(2023,KB_s[[#This Row],[Monat]],KB_s[[#This Row],[Tag]])</f>
        <v>45117</v>
      </c>
      <c r="E5749" s="3">
        <f>WEEKNUM(KB_s[[#This Row],[kill_datetime]],2)</f>
        <v>29</v>
      </c>
      <c r="F5749" t="s">
        <v>23</v>
      </c>
      <c r="G5749" t="s">
        <v>20</v>
      </c>
      <c r="H5749" t="s">
        <v>21</v>
      </c>
      <c r="I5749" t="s">
        <v>13</v>
      </c>
      <c r="J5749" t="s">
        <v>88</v>
      </c>
      <c r="K5749" t="s">
        <v>17</v>
      </c>
      <c r="L5749" t="s">
        <v>257</v>
      </c>
      <c r="M5749" t="s">
        <v>38</v>
      </c>
      <c r="N5749" s="1">
        <v>2086774.31</v>
      </c>
      <c r="O5749" s="1">
        <v>1821112.58</v>
      </c>
    </row>
    <row r="5750" spans="1:15" x14ac:dyDescent="0.25">
      <c r="A5750" s="2">
        <v>45117.236134259256</v>
      </c>
      <c r="B5750">
        <f t="shared" si="178"/>
        <v>10</v>
      </c>
      <c r="C5750">
        <f t="shared" si="179"/>
        <v>7</v>
      </c>
      <c r="D5750" s="2">
        <f>DATE(2023,KB_s[[#This Row],[Monat]],KB_s[[#This Row],[Tag]])</f>
        <v>45117</v>
      </c>
      <c r="E5750" s="3">
        <f>WEEKNUM(KB_s[[#This Row],[kill_datetime]],2)</f>
        <v>29</v>
      </c>
      <c r="F5750" t="s">
        <v>197</v>
      </c>
      <c r="G5750" t="s">
        <v>27</v>
      </c>
      <c r="H5750" t="s">
        <v>180</v>
      </c>
      <c r="I5750" t="s">
        <v>15</v>
      </c>
      <c r="J5750" t="s">
        <v>157</v>
      </c>
      <c r="K5750" t="s">
        <v>32</v>
      </c>
      <c r="L5750" t="s">
        <v>257</v>
      </c>
      <c r="M5750" t="s">
        <v>38</v>
      </c>
      <c r="N5750" s="1">
        <v>102872740.3</v>
      </c>
      <c r="O5750" s="1">
        <v>78932612.400000006</v>
      </c>
    </row>
    <row r="5751" spans="1:15" x14ac:dyDescent="0.25">
      <c r="A5751" s="2">
        <v>45117.236192129632</v>
      </c>
      <c r="B5751">
        <f t="shared" si="178"/>
        <v>10</v>
      </c>
      <c r="C5751">
        <f t="shared" si="179"/>
        <v>7</v>
      </c>
      <c r="D5751" s="2">
        <f>DATE(2023,KB_s[[#This Row],[Monat]],KB_s[[#This Row],[Tag]])</f>
        <v>45117</v>
      </c>
      <c r="E5751" s="3">
        <f>WEEKNUM(KB_s[[#This Row],[kill_datetime]],2)</f>
        <v>29</v>
      </c>
      <c r="F5751" t="s">
        <v>308</v>
      </c>
      <c r="G5751" t="s">
        <v>20</v>
      </c>
      <c r="H5751" t="s">
        <v>153</v>
      </c>
      <c r="I5751" t="s">
        <v>27</v>
      </c>
      <c r="J5751" t="s">
        <v>79</v>
      </c>
      <c r="K5751" t="s">
        <v>25</v>
      </c>
      <c r="L5751" t="s">
        <v>257</v>
      </c>
      <c r="M5751" t="s">
        <v>38</v>
      </c>
      <c r="N5751" s="1">
        <v>11625236.060000001</v>
      </c>
      <c r="O5751" s="1">
        <v>7875861.21</v>
      </c>
    </row>
    <row r="5752" spans="1:15" x14ac:dyDescent="0.25">
      <c r="A5752" s="2">
        <v>45117.236261574071</v>
      </c>
      <c r="B5752">
        <f t="shared" si="178"/>
        <v>10</v>
      </c>
      <c r="C5752">
        <f t="shared" si="179"/>
        <v>7</v>
      </c>
      <c r="D5752" s="2">
        <f>DATE(2023,KB_s[[#This Row],[Monat]],KB_s[[#This Row],[Tag]])</f>
        <v>45117</v>
      </c>
      <c r="E5752" s="3">
        <f>WEEKNUM(KB_s[[#This Row],[kill_datetime]],2)</f>
        <v>29</v>
      </c>
      <c r="F5752" t="s">
        <v>23</v>
      </c>
      <c r="G5752" t="s">
        <v>20</v>
      </c>
      <c r="H5752" t="s">
        <v>237</v>
      </c>
      <c r="I5752" t="s">
        <v>13</v>
      </c>
      <c r="J5752" t="s">
        <v>271</v>
      </c>
      <c r="K5752" t="s">
        <v>32</v>
      </c>
      <c r="L5752" t="s">
        <v>257</v>
      </c>
      <c r="M5752" t="s">
        <v>38</v>
      </c>
      <c r="N5752" s="1">
        <v>38398827.82</v>
      </c>
      <c r="O5752" s="1">
        <v>21745206.800000001</v>
      </c>
    </row>
    <row r="5753" spans="1:15" x14ac:dyDescent="0.25">
      <c r="A5753" s="2">
        <v>45117.236435185187</v>
      </c>
      <c r="B5753">
        <f t="shared" si="178"/>
        <v>10</v>
      </c>
      <c r="C5753">
        <f t="shared" si="179"/>
        <v>7</v>
      </c>
      <c r="D5753" s="2">
        <f>DATE(2023,KB_s[[#This Row],[Monat]],KB_s[[#This Row],[Tag]])</f>
        <v>45117</v>
      </c>
      <c r="E5753" s="3">
        <f>WEEKNUM(KB_s[[#This Row],[kill_datetime]],2)</f>
        <v>29</v>
      </c>
      <c r="F5753" t="s">
        <v>23</v>
      </c>
      <c r="G5753" t="s">
        <v>20</v>
      </c>
      <c r="H5753" t="s">
        <v>409</v>
      </c>
      <c r="I5753" t="s">
        <v>13</v>
      </c>
      <c r="J5753" t="s">
        <v>31</v>
      </c>
      <c r="K5753" t="s">
        <v>32</v>
      </c>
      <c r="L5753" t="s">
        <v>257</v>
      </c>
      <c r="M5753" t="s">
        <v>38</v>
      </c>
      <c r="N5753" s="1">
        <v>73806762.730000004</v>
      </c>
      <c r="O5753" s="1">
        <v>57221435.289999999</v>
      </c>
    </row>
    <row r="5754" spans="1:15" x14ac:dyDescent="0.25">
      <c r="A5754" s="2">
        <v>45117.236435185187</v>
      </c>
      <c r="B5754">
        <f t="shared" si="178"/>
        <v>10</v>
      </c>
      <c r="C5754">
        <f t="shared" si="179"/>
        <v>7</v>
      </c>
      <c r="D5754" s="2">
        <f>DATE(2023,KB_s[[#This Row],[Monat]],KB_s[[#This Row],[Tag]])</f>
        <v>45117</v>
      </c>
      <c r="E5754" s="3">
        <f>WEEKNUM(KB_s[[#This Row],[kill_datetime]],2)</f>
        <v>29</v>
      </c>
      <c r="F5754" t="s">
        <v>360</v>
      </c>
      <c r="G5754" t="s">
        <v>20</v>
      </c>
      <c r="H5754" t="s">
        <v>437</v>
      </c>
      <c r="I5754" t="s">
        <v>13</v>
      </c>
      <c r="J5754" t="s">
        <v>137</v>
      </c>
      <c r="K5754" t="s">
        <v>17</v>
      </c>
      <c r="L5754" t="s">
        <v>257</v>
      </c>
      <c r="M5754" t="s">
        <v>38</v>
      </c>
      <c r="N5754" s="1">
        <v>13907496.74</v>
      </c>
      <c r="O5754" s="1">
        <v>8404691.2899999991</v>
      </c>
    </row>
    <row r="5755" spans="1:15" x14ac:dyDescent="0.25">
      <c r="A5755" s="2">
        <v>45117.236666666664</v>
      </c>
      <c r="B5755">
        <f t="shared" si="178"/>
        <v>10</v>
      </c>
      <c r="C5755">
        <f t="shared" si="179"/>
        <v>7</v>
      </c>
      <c r="D5755" s="2">
        <f>DATE(2023,KB_s[[#This Row],[Monat]],KB_s[[#This Row],[Tag]])</f>
        <v>45117</v>
      </c>
      <c r="E5755" s="3">
        <f>WEEKNUM(KB_s[[#This Row],[kill_datetime]],2)</f>
        <v>29</v>
      </c>
      <c r="F5755" t="s">
        <v>23</v>
      </c>
      <c r="G5755" t="s">
        <v>20</v>
      </c>
      <c r="H5755" t="s">
        <v>444</v>
      </c>
      <c r="I5755" t="s">
        <v>13</v>
      </c>
      <c r="J5755" t="s">
        <v>112</v>
      </c>
      <c r="K5755" t="s">
        <v>25</v>
      </c>
      <c r="L5755" t="s">
        <v>257</v>
      </c>
      <c r="M5755" t="s">
        <v>38</v>
      </c>
      <c r="N5755" s="1">
        <v>7502866.7300000004</v>
      </c>
      <c r="O5755" s="1">
        <v>2646314.54</v>
      </c>
    </row>
    <row r="5756" spans="1:15" x14ac:dyDescent="0.25">
      <c r="A5756" s="2">
        <v>45117.236909722225</v>
      </c>
      <c r="B5756">
        <f t="shared" si="178"/>
        <v>10</v>
      </c>
      <c r="C5756">
        <f t="shared" si="179"/>
        <v>7</v>
      </c>
      <c r="D5756" s="2">
        <f>DATE(2023,KB_s[[#This Row],[Monat]],KB_s[[#This Row],[Tag]])</f>
        <v>45117</v>
      </c>
      <c r="E5756" s="3">
        <f>WEEKNUM(KB_s[[#This Row],[kill_datetime]],2)</f>
        <v>29</v>
      </c>
      <c r="F5756" t="s">
        <v>23</v>
      </c>
      <c r="G5756" t="s">
        <v>20</v>
      </c>
      <c r="H5756" t="s">
        <v>22</v>
      </c>
      <c r="I5756" t="s">
        <v>13</v>
      </c>
      <c r="J5756" t="s">
        <v>80</v>
      </c>
      <c r="K5756" t="s">
        <v>36</v>
      </c>
      <c r="L5756" t="s">
        <v>257</v>
      </c>
      <c r="M5756" t="s">
        <v>38</v>
      </c>
      <c r="N5756" s="1">
        <v>66418812.280000001</v>
      </c>
      <c r="O5756" s="1">
        <v>51585100.109999999</v>
      </c>
    </row>
    <row r="5757" spans="1:15" x14ac:dyDescent="0.25">
      <c r="A5757" s="2">
        <v>45117.236967592595</v>
      </c>
      <c r="B5757">
        <f t="shared" si="178"/>
        <v>10</v>
      </c>
      <c r="C5757">
        <f t="shared" si="179"/>
        <v>7</v>
      </c>
      <c r="D5757" s="2">
        <f>DATE(2023,KB_s[[#This Row],[Monat]],KB_s[[#This Row],[Tag]])</f>
        <v>45117</v>
      </c>
      <c r="E5757" s="3">
        <f>WEEKNUM(KB_s[[#This Row],[kill_datetime]],2)</f>
        <v>29</v>
      </c>
      <c r="F5757" t="s">
        <v>23</v>
      </c>
      <c r="G5757" t="s">
        <v>20</v>
      </c>
      <c r="H5757" t="s">
        <v>76</v>
      </c>
      <c r="I5757" t="s">
        <v>13</v>
      </c>
      <c r="J5757" t="s">
        <v>44</v>
      </c>
      <c r="K5757" t="s">
        <v>17</v>
      </c>
      <c r="L5757" t="s">
        <v>257</v>
      </c>
      <c r="M5757" t="s">
        <v>38</v>
      </c>
      <c r="N5757" s="1">
        <v>1058646.3400000001</v>
      </c>
      <c r="O5757" s="1">
        <v>771571.68</v>
      </c>
    </row>
    <row r="5758" spans="1:15" x14ac:dyDescent="0.25">
      <c r="A5758" s="2">
        <v>45117.237060185187</v>
      </c>
      <c r="B5758">
        <f t="shared" si="178"/>
        <v>10</v>
      </c>
      <c r="C5758">
        <f t="shared" si="179"/>
        <v>7</v>
      </c>
      <c r="D5758" s="2">
        <f>DATE(2023,KB_s[[#This Row],[Monat]],KB_s[[#This Row],[Tag]])</f>
        <v>45117</v>
      </c>
      <c r="E5758" s="3">
        <f>WEEKNUM(KB_s[[#This Row],[kill_datetime]],2)</f>
        <v>29</v>
      </c>
      <c r="F5758" t="s">
        <v>186</v>
      </c>
      <c r="G5758" t="s">
        <v>20</v>
      </c>
      <c r="H5758" t="s">
        <v>41</v>
      </c>
      <c r="I5758" t="s">
        <v>13</v>
      </c>
      <c r="J5758" t="s">
        <v>85</v>
      </c>
      <c r="K5758" t="s">
        <v>36</v>
      </c>
      <c r="L5758" t="s">
        <v>257</v>
      </c>
      <c r="M5758" t="s">
        <v>38</v>
      </c>
      <c r="N5758" s="1">
        <v>51651416.07</v>
      </c>
      <c r="O5758" s="1">
        <v>36471921.859999999</v>
      </c>
    </row>
    <row r="5759" spans="1:15" x14ac:dyDescent="0.25">
      <c r="A5759" s="2">
        <v>45117.237060185187</v>
      </c>
      <c r="B5759">
        <f t="shared" si="178"/>
        <v>10</v>
      </c>
      <c r="C5759">
        <f t="shared" si="179"/>
        <v>7</v>
      </c>
      <c r="D5759" s="2">
        <f>DATE(2023,KB_s[[#This Row],[Monat]],KB_s[[#This Row],[Tag]])</f>
        <v>45117</v>
      </c>
      <c r="E5759" s="3">
        <f>WEEKNUM(KB_s[[#This Row],[kill_datetime]],2)</f>
        <v>29</v>
      </c>
      <c r="F5759" t="s">
        <v>350</v>
      </c>
      <c r="G5759" t="s">
        <v>20</v>
      </c>
      <c r="H5759" t="s">
        <v>164</v>
      </c>
      <c r="I5759" t="s">
        <v>13</v>
      </c>
      <c r="J5759" t="s">
        <v>74</v>
      </c>
      <c r="K5759" t="s">
        <v>17</v>
      </c>
      <c r="L5759" t="s">
        <v>257</v>
      </c>
      <c r="M5759" t="s">
        <v>38</v>
      </c>
      <c r="N5759" s="1">
        <v>6420100.9699999997</v>
      </c>
      <c r="O5759" s="1">
        <v>3249878.34</v>
      </c>
    </row>
    <row r="5760" spans="1:15" x14ac:dyDescent="0.25">
      <c r="A5760" s="2">
        <v>45117.237083333333</v>
      </c>
      <c r="B5760">
        <f t="shared" si="178"/>
        <v>10</v>
      </c>
      <c r="C5760">
        <f t="shared" si="179"/>
        <v>7</v>
      </c>
      <c r="D5760" s="2">
        <f>DATE(2023,KB_s[[#This Row],[Monat]],KB_s[[#This Row],[Tag]])</f>
        <v>45117</v>
      </c>
      <c r="E5760" s="3">
        <f>WEEKNUM(KB_s[[#This Row],[kill_datetime]],2)</f>
        <v>29</v>
      </c>
      <c r="F5760" t="s">
        <v>23</v>
      </c>
      <c r="G5760" t="s">
        <v>20</v>
      </c>
      <c r="H5760" t="s">
        <v>254</v>
      </c>
      <c r="I5760" t="s">
        <v>13</v>
      </c>
      <c r="J5760" t="s">
        <v>51</v>
      </c>
      <c r="K5760" t="s">
        <v>52</v>
      </c>
      <c r="L5760" t="s">
        <v>257</v>
      </c>
      <c r="M5760" t="s">
        <v>38</v>
      </c>
      <c r="N5760" s="1">
        <v>236482130.40000001</v>
      </c>
      <c r="O5760" s="1">
        <v>211631041.75</v>
      </c>
    </row>
    <row r="5761" spans="1:15" x14ac:dyDescent="0.25">
      <c r="A5761" s="2">
        <v>45117.237245370372</v>
      </c>
      <c r="B5761">
        <f t="shared" si="178"/>
        <v>10</v>
      </c>
      <c r="C5761">
        <f t="shared" si="179"/>
        <v>7</v>
      </c>
      <c r="D5761" s="2">
        <f>DATE(2023,KB_s[[#This Row],[Monat]],KB_s[[#This Row],[Tag]])</f>
        <v>45117</v>
      </c>
      <c r="E5761" s="3">
        <f>WEEKNUM(KB_s[[#This Row],[kill_datetime]],2)</f>
        <v>29</v>
      </c>
      <c r="F5761" t="s">
        <v>273</v>
      </c>
      <c r="G5761" t="s">
        <v>13</v>
      </c>
      <c r="H5761" t="s">
        <v>76</v>
      </c>
      <c r="I5761" t="s">
        <v>13</v>
      </c>
      <c r="J5761" t="s">
        <v>179</v>
      </c>
      <c r="K5761" t="s">
        <v>17</v>
      </c>
      <c r="L5761" t="s">
        <v>257</v>
      </c>
      <c r="M5761" t="s">
        <v>38</v>
      </c>
      <c r="N5761" s="1">
        <v>346929.51</v>
      </c>
      <c r="O5761" s="1">
        <v>233166.91</v>
      </c>
    </row>
    <row r="5762" spans="1:15" x14ac:dyDescent="0.25">
      <c r="A5762" s="2">
        <v>45117.237337962964</v>
      </c>
      <c r="B5762">
        <f t="shared" ref="B5762:B5825" si="180">DAY(A5762)</f>
        <v>10</v>
      </c>
      <c r="C5762">
        <f t="shared" ref="C5762:C5825" si="181">MONTH(A5762)</f>
        <v>7</v>
      </c>
      <c r="D5762" s="2">
        <f>DATE(2023,KB_s[[#This Row],[Monat]],KB_s[[#This Row],[Tag]])</f>
        <v>45117</v>
      </c>
      <c r="E5762" s="3">
        <f>WEEKNUM(KB_s[[#This Row],[kill_datetime]],2)</f>
        <v>29</v>
      </c>
      <c r="F5762" t="s">
        <v>473</v>
      </c>
      <c r="G5762" t="s">
        <v>60</v>
      </c>
      <c r="H5762" t="s">
        <v>93</v>
      </c>
      <c r="I5762" t="s">
        <v>13</v>
      </c>
      <c r="J5762" t="s">
        <v>44</v>
      </c>
      <c r="K5762" t="s">
        <v>17</v>
      </c>
      <c r="L5762" t="s">
        <v>257</v>
      </c>
      <c r="M5762" t="s">
        <v>38</v>
      </c>
      <c r="N5762" s="1">
        <v>2851231.35</v>
      </c>
      <c r="O5762" s="1">
        <v>1256931.8</v>
      </c>
    </row>
    <row r="5763" spans="1:15" x14ac:dyDescent="0.25">
      <c r="A5763" s="2">
        <v>45117.237337962964</v>
      </c>
      <c r="B5763">
        <f t="shared" si="180"/>
        <v>10</v>
      </c>
      <c r="C5763">
        <f t="shared" si="181"/>
        <v>7</v>
      </c>
      <c r="D5763" s="2">
        <f>DATE(2023,KB_s[[#This Row],[Monat]],KB_s[[#This Row],[Tag]])</f>
        <v>45117</v>
      </c>
      <c r="E5763" s="3">
        <f>WEEKNUM(KB_s[[#This Row],[kill_datetime]],2)</f>
        <v>29</v>
      </c>
      <c r="F5763" t="s">
        <v>253</v>
      </c>
      <c r="G5763" t="s">
        <v>27</v>
      </c>
      <c r="H5763" t="s">
        <v>369</v>
      </c>
      <c r="I5763" t="s">
        <v>20</v>
      </c>
      <c r="J5763" t="s">
        <v>139</v>
      </c>
      <c r="K5763" t="s">
        <v>32</v>
      </c>
      <c r="L5763" t="s">
        <v>257</v>
      </c>
      <c r="M5763" t="s">
        <v>38</v>
      </c>
      <c r="N5763" s="1">
        <v>16528773.460000001</v>
      </c>
      <c r="O5763" s="1">
        <v>5316856.87</v>
      </c>
    </row>
    <row r="5764" spans="1:15" x14ac:dyDescent="0.25">
      <c r="A5764" s="2">
        <v>45117.237442129626</v>
      </c>
      <c r="B5764">
        <f t="shared" si="180"/>
        <v>10</v>
      </c>
      <c r="C5764">
        <f t="shared" si="181"/>
        <v>7</v>
      </c>
      <c r="D5764" s="2">
        <f>DATE(2023,KB_s[[#This Row],[Monat]],KB_s[[#This Row],[Tag]])</f>
        <v>45117</v>
      </c>
      <c r="E5764" s="3">
        <f>WEEKNUM(KB_s[[#This Row],[kill_datetime]],2)</f>
        <v>29</v>
      </c>
      <c r="F5764" t="s">
        <v>23</v>
      </c>
      <c r="G5764" t="s">
        <v>20</v>
      </c>
      <c r="H5764" t="s">
        <v>22</v>
      </c>
      <c r="I5764" t="s">
        <v>13</v>
      </c>
      <c r="J5764" t="s">
        <v>80</v>
      </c>
      <c r="K5764" t="s">
        <v>36</v>
      </c>
      <c r="L5764" t="s">
        <v>257</v>
      </c>
      <c r="M5764" t="s">
        <v>38</v>
      </c>
      <c r="N5764" s="1">
        <v>66496098.57</v>
      </c>
      <c r="O5764" s="1">
        <v>51830878.789999999</v>
      </c>
    </row>
    <row r="5765" spans="1:15" x14ac:dyDescent="0.25">
      <c r="A5765" s="2">
        <v>45117.237592592595</v>
      </c>
      <c r="B5765">
        <f t="shared" si="180"/>
        <v>10</v>
      </c>
      <c r="C5765">
        <f t="shared" si="181"/>
        <v>7</v>
      </c>
      <c r="D5765" s="2">
        <f>DATE(2023,KB_s[[#This Row],[Monat]],KB_s[[#This Row],[Tag]])</f>
        <v>45117</v>
      </c>
      <c r="E5765" s="3">
        <f>WEEKNUM(KB_s[[#This Row],[kill_datetime]],2)</f>
        <v>29</v>
      </c>
      <c r="F5765" t="s">
        <v>330</v>
      </c>
      <c r="G5765" t="s">
        <v>20</v>
      </c>
      <c r="H5765" t="s">
        <v>172</v>
      </c>
      <c r="I5765" t="s">
        <v>13</v>
      </c>
      <c r="J5765" t="s">
        <v>162</v>
      </c>
      <c r="K5765" t="s">
        <v>52</v>
      </c>
      <c r="L5765" t="s">
        <v>257</v>
      </c>
      <c r="M5765" t="s">
        <v>38</v>
      </c>
      <c r="N5765" s="1">
        <v>168276653.24000001</v>
      </c>
      <c r="O5765" s="1">
        <v>43792872.82</v>
      </c>
    </row>
    <row r="5766" spans="1:15" x14ac:dyDescent="0.25">
      <c r="A5766" s="2">
        <v>45117.237708333334</v>
      </c>
      <c r="B5766">
        <f t="shared" si="180"/>
        <v>10</v>
      </c>
      <c r="C5766">
        <f t="shared" si="181"/>
        <v>7</v>
      </c>
      <c r="D5766" s="2">
        <f>DATE(2023,KB_s[[#This Row],[Monat]],KB_s[[#This Row],[Tag]])</f>
        <v>45117</v>
      </c>
      <c r="E5766" s="3">
        <f>WEEKNUM(KB_s[[#This Row],[kill_datetime]],2)</f>
        <v>29</v>
      </c>
      <c r="F5766" t="s">
        <v>89</v>
      </c>
      <c r="G5766" t="s">
        <v>20</v>
      </c>
      <c r="H5766" t="s">
        <v>21</v>
      </c>
      <c r="I5766" t="s">
        <v>13</v>
      </c>
      <c r="J5766" t="s">
        <v>271</v>
      </c>
      <c r="K5766" t="s">
        <v>32</v>
      </c>
      <c r="L5766" t="s">
        <v>257</v>
      </c>
      <c r="M5766" t="s">
        <v>38</v>
      </c>
      <c r="N5766" s="1">
        <v>38381552.219999999</v>
      </c>
      <c r="O5766" s="1">
        <v>23739554.460000001</v>
      </c>
    </row>
    <row r="5767" spans="1:15" x14ac:dyDescent="0.25">
      <c r="A5767" s="2">
        <v>45117.237824074073</v>
      </c>
      <c r="B5767">
        <f t="shared" si="180"/>
        <v>10</v>
      </c>
      <c r="C5767">
        <f t="shared" si="181"/>
        <v>7</v>
      </c>
      <c r="D5767" s="2">
        <f>DATE(2023,KB_s[[#This Row],[Monat]],KB_s[[#This Row],[Tag]])</f>
        <v>45117</v>
      </c>
      <c r="E5767" s="3">
        <f>WEEKNUM(KB_s[[#This Row],[kill_datetime]],2)</f>
        <v>29</v>
      </c>
      <c r="F5767" t="s">
        <v>289</v>
      </c>
      <c r="G5767" t="s">
        <v>15</v>
      </c>
      <c r="H5767" t="s">
        <v>409</v>
      </c>
      <c r="I5767" t="s">
        <v>13</v>
      </c>
      <c r="J5767" t="s">
        <v>31</v>
      </c>
      <c r="K5767" t="s">
        <v>32</v>
      </c>
      <c r="L5767" t="s">
        <v>257</v>
      </c>
      <c r="M5767" t="s">
        <v>38</v>
      </c>
      <c r="N5767" s="1">
        <v>59145764.710000001</v>
      </c>
      <c r="O5767" s="1">
        <v>38606946.909999996</v>
      </c>
    </row>
    <row r="5768" spans="1:15" x14ac:dyDescent="0.25">
      <c r="A5768" s="2">
        <v>45117.237905092596</v>
      </c>
      <c r="B5768">
        <f t="shared" si="180"/>
        <v>10</v>
      </c>
      <c r="C5768">
        <f t="shared" si="181"/>
        <v>7</v>
      </c>
      <c r="D5768" s="2">
        <f>DATE(2023,KB_s[[#This Row],[Monat]],KB_s[[#This Row],[Tag]])</f>
        <v>45117</v>
      </c>
      <c r="E5768" s="3">
        <f>WEEKNUM(KB_s[[#This Row],[kill_datetime]],2)</f>
        <v>29</v>
      </c>
      <c r="F5768" t="s">
        <v>23</v>
      </c>
      <c r="G5768" t="s">
        <v>20</v>
      </c>
      <c r="H5768" t="s">
        <v>22</v>
      </c>
      <c r="I5768" t="s">
        <v>13</v>
      </c>
      <c r="J5768" t="s">
        <v>90</v>
      </c>
      <c r="K5768" t="s">
        <v>36</v>
      </c>
      <c r="L5768" t="s">
        <v>257</v>
      </c>
      <c r="M5768" t="s">
        <v>38</v>
      </c>
      <c r="N5768" s="1">
        <v>58277173.469999999</v>
      </c>
      <c r="O5768" s="1">
        <v>43665615.520000003</v>
      </c>
    </row>
    <row r="5769" spans="1:15" x14ac:dyDescent="0.25">
      <c r="A5769" s="2">
        <v>45117.237939814811</v>
      </c>
      <c r="B5769">
        <f t="shared" si="180"/>
        <v>10</v>
      </c>
      <c r="C5769">
        <f t="shared" si="181"/>
        <v>7</v>
      </c>
      <c r="D5769" s="2">
        <f>DATE(2023,KB_s[[#This Row],[Monat]],KB_s[[#This Row],[Tag]])</f>
        <v>45117</v>
      </c>
      <c r="E5769" s="3">
        <f>WEEKNUM(KB_s[[#This Row],[kill_datetime]],2)</f>
        <v>29</v>
      </c>
      <c r="F5769" t="s">
        <v>72</v>
      </c>
      <c r="G5769" t="s">
        <v>20</v>
      </c>
      <c r="H5769" t="s">
        <v>41</v>
      </c>
      <c r="I5769" t="s">
        <v>13</v>
      </c>
      <c r="J5769" t="s">
        <v>85</v>
      </c>
      <c r="K5769" t="s">
        <v>36</v>
      </c>
      <c r="L5769" t="s">
        <v>257</v>
      </c>
      <c r="M5769" t="s">
        <v>38</v>
      </c>
      <c r="N5769" s="1">
        <v>70059146.579999998</v>
      </c>
      <c r="O5769" s="1">
        <v>53165535.700000003</v>
      </c>
    </row>
    <row r="5770" spans="1:15" x14ac:dyDescent="0.25">
      <c r="A5770" s="2">
        <v>45117.238067129627</v>
      </c>
      <c r="B5770">
        <f t="shared" si="180"/>
        <v>10</v>
      </c>
      <c r="C5770">
        <f t="shared" si="181"/>
        <v>7</v>
      </c>
      <c r="D5770" s="2">
        <f>DATE(2023,KB_s[[#This Row],[Monat]],KB_s[[#This Row],[Tag]])</f>
        <v>45117</v>
      </c>
      <c r="E5770" s="3">
        <f>WEEKNUM(KB_s[[#This Row],[kill_datetime]],2)</f>
        <v>29</v>
      </c>
      <c r="F5770" t="s">
        <v>473</v>
      </c>
      <c r="G5770" t="s">
        <v>60</v>
      </c>
      <c r="H5770" t="s">
        <v>93</v>
      </c>
      <c r="I5770" t="s">
        <v>13</v>
      </c>
      <c r="J5770" t="s">
        <v>90</v>
      </c>
      <c r="K5770" t="s">
        <v>36</v>
      </c>
      <c r="L5770" t="s">
        <v>257</v>
      </c>
      <c r="M5770" t="s">
        <v>38</v>
      </c>
      <c r="N5770" s="1">
        <v>70659516.819999993</v>
      </c>
      <c r="O5770" s="1">
        <v>52366392.950000003</v>
      </c>
    </row>
    <row r="5771" spans="1:15" x14ac:dyDescent="0.25">
      <c r="A5771" s="2">
        <v>45117.238321759258</v>
      </c>
      <c r="B5771">
        <f t="shared" si="180"/>
        <v>10</v>
      </c>
      <c r="C5771">
        <f t="shared" si="181"/>
        <v>7</v>
      </c>
      <c r="D5771" s="2">
        <f>DATE(2023,KB_s[[#This Row],[Monat]],KB_s[[#This Row],[Tag]])</f>
        <v>45117</v>
      </c>
      <c r="E5771" s="3">
        <f>WEEKNUM(KB_s[[#This Row],[kill_datetime]],2)</f>
        <v>29</v>
      </c>
      <c r="F5771" t="s">
        <v>197</v>
      </c>
      <c r="G5771" t="s">
        <v>27</v>
      </c>
      <c r="H5771" t="s">
        <v>289</v>
      </c>
      <c r="I5771" t="s">
        <v>15</v>
      </c>
      <c r="J5771" t="s">
        <v>157</v>
      </c>
      <c r="K5771" t="s">
        <v>32</v>
      </c>
      <c r="L5771" t="s">
        <v>257</v>
      </c>
      <c r="M5771" t="s">
        <v>38</v>
      </c>
      <c r="N5771" s="1">
        <v>175966637.63</v>
      </c>
      <c r="O5771" s="1">
        <v>81998013.799999997</v>
      </c>
    </row>
    <row r="5772" spans="1:15" x14ac:dyDescent="0.25">
      <c r="A5772" s="2">
        <v>45117.23846064815</v>
      </c>
      <c r="B5772">
        <f t="shared" si="180"/>
        <v>10</v>
      </c>
      <c r="C5772">
        <f t="shared" si="181"/>
        <v>7</v>
      </c>
      <c r="D5772" s="2">
        <f>DATE(2023,KB_s[[#This Row],[Monat]],KB_s[[#This Row],[Tag]])</f>
        <v>45117</v>
      </c>
      <c r="E5772" s="3">
        <f>WEEKNUM(KB_s[[#This Row],[kill_datetime]],2)</f>
        <v>29</v>
      </c>
      <c r="F5772" t="s">
        <v>72</v>
      </c>
      <c r="G5772" t="s">
        <v>20</v>
      </c>
      <c r="H5772" t="s">
        <v>310</v>
      </c>
      <c r="I5772" t="s">
        <v>13</v>
      </c>
      <c r="J5772" t="s">
        <v>267</v>
      </c>
      <c r="K5772" t="s">
        <v>17</v>
      </c>
      <c r="L5772" t="s">
        <v>257</v>
      </c>
      <c r="M5772" t="s">
        <v>38</v>
      </c>
      <c r="N5772" s="1">
        <v>12513961.5</v>
      </c>
      <c r="O5772" s="1">
        <v>9797397.7899999991</v>
      </c>
    </row>
    <row r="5773" spans="1:15" x14ac:dyDescent="0.25">
      <c r="A5773" s="2">
        <v>45117.23846064815</v>
      </c>
      <c r="B5773">
        <f t="shared" si="180"/>
        <v>10</v>
      </c>
      <c r="C5773">
        <f t="shared" si="181"/>
        <v>7</v>
      </c>
      <c r="D5773" s="2">
        <f>DATE(2023,KB_s[[#This Row],[Monat]],KB_s[[#This Row],[Tag]])</f>
        <v>45117</v>
      </c>
      <c r="E5773" s="3">
        <f>WEEKNUM(KB_s[[#This Row],[kill_datetime]],2)</f>
        <v>29</v>
      </c>
      <c r="F5773" t="s">
        <v>186</v>
      </c>
      <c r="G5773" t="s">
        <v>20</v>
      </c>
      <c r="H5773" t="s">
        <v>21</v>
      </c>
      <c r="I5773" t="s">
        <v>13</v>
      </c>
      <c r="J5773" t="s">
        <v>251</v>
      </c>
      <c r="K5773" t="s">
        <v>52</v>
      </c>
      <c r="L5773" t="s">
        <v>257</v>
      </c>
      <c r="M5773" t="s">
        <v>38</v>
      </c>
      <c r="N5773" s="1">
        <v>230507476.75</v>
      </c>
      <c r="O5773" s="1">
        <v>81653384.060000002</v>
      </c>
    </row>
    <row r="5774" spans="1:15" x14ac:dyDescent="0.25">
      <c r="A5774" s="2">
        <v>45117.238495370373</v>
      </c>
      <c r="B5774">
        <f t="shared" si="180"/>
        <v>10</v>
      </c>
      <c r="C5774">
        <f t="shared" si="181"/>
        <v>7</v>
      </c>
      <c r="D5774" s="2">
        <f>DATE(2023,KB_s[[#This Row],[Monat]],KB_s[[#This Row],[Tag]])</f>
        <v>45117</v>
      </c>
      <c r="E5774" s="3">
        <f>WEEKNUM(KB_s[[#This Row],[kill_datetime]],2)</f>
        <v>29</v>
      </c>
      <c r="F5774" t="s">
        <v>72</v>
      </c>
      <c r="G5774" t="s">
        <v>20</v>
      </c>
      <c r="H5774" t="s">
        <v>22</v>
      </c>
      <c r="I5774" t="s">
        <v>13</v>
      </c>
      <c r="J5774" t="s">
        <v>42</v>
      </c>
      <c r="K5774" t="s">
        <v>25</v>
      </c>
      <c r="L5774" t="s">
        <v>257</v>
      </c>
      <c r="M5774" t="s">
        <v>38</v>
      </c>
      <c r="N5774" s="1">
        <v>13636946.25</v>
      </c>
      <c r="O5774" s="1">
        <v>12498161.27</v>
      </c>
    </row>
    <row r="5775" spans="1:15" x14ac:dyDescent="0.25">
      <c r="A5775" s="2">
        <v>45117.238518518519</v>
      </c>
      <c r="B5775">
        <f t="shared" si="180"/>
        <v>10</v>
      </c>
      <c r="C5775">
        <f t="shared" si="181"/>
        <v>7</v>
      </c>
      <c r="D5775" s="2">
        <f>DATE(2023,KB_s[[#This Row],[Monat]],KB_s[[#This Row],[Tag]])</f>
        <v>45117</v>
      </c>
      <c r="E5775" s="3">
        <f>WEEKNUM(KB_s[[#This Row],[kill_datetime]],2)</f>
        <v>29</v>
      </c>
      <c r="F5775" t="s">
        <v>23</v>
      </c>
      <c r="G5775" t="s">
        <v>20</v>
      </c>
      <c r="H5775" t="s">
        <v>41</v>
      </c>
      <c r="I5775" t="s">
        <v>13</v>
      </c>
      <c r="J5775" t="s">
        <v>316</v>
      </c>
      <c r="K5775" t="s">
        <v>32</v>
      </c>
      <c r="L5775" t="s">
        <v>257</v>
      </c>
      <c r="M5775" t="s">
        <v>38</v>
      </c>
      <c r="N5775" s="1">
        <v>26077653.699999999</v>
      </c>
      <c r="O5775" s="1">
        <v>6574260.2599999998</v>
      </c>
    </row>
    <row r="5776" spans="1:15" x14ac:dyDescent="0.25">
      <c r="A5776" s="2">
        <v>45117.238576388889</v>
      </c>
      <c r="B5776">
        <f t="shared" si="180"/>
        <v>10</v>
      </c>
      <c r="C5776">
        <f t="shared" si="181"/>
        <v>7</v>
      </c>
      <c r="D5776" s="2">
        <f>DATE(2023,KB_s[[#This Row],[Monat]],KB_s[[#This Row],[Tag]])</f>
        <v>45117</v>
      </c>
      <c r="E5776" s="3">
        <f>WEEKNUM(KB_s[[#This Row],[kill_datetime]],2)</f>
        <v>29</v>
      </c>
      <c r="F5776" t="s">
        <v>101</v>
      </c>
      <c r="G5776" t="s">
        <v>27</v>
      </c>
      <c r="H5776" t="s">
        <v>187</v>
      </c>
      <c r="I5776" t="s">
        <v>20</v>
      </c>
      <c r="J5776" t="s">
        <v>193</v>
      </c>
      <c r="K5776" t="s">
        <v>17</v>
      </c>
      <c r="L5776" t="s">
        <v>257</v>
      </c>
      <c r="M5776" t="s">
        <v>38</v>
      </c>
      <c r="N5776" s="1">
        <v>869430.58</v>
      </c>
      <c r="O5776" s="1">
        <v>675547.21</v>
      </c>
    </row>
    <row r="5777" spans="1:15" x14ac:dyDescent="0.25">
      <c r="A5777" s="2">
        <v>45117.238715277781</v>
      </c>
      <c r="B5777">
        <f t="shared" si="180"/>
        <v>10</v>
      </c>
      <c r="C5777">
        <f t="shared" si="181"/>
        <v>7</v>
      </c>
      <c r="D5777" s="2">
        <f>DATE(2023,KB_s[[#This Row],[Monat]],KB_s[[#This Row],[Tag]])</f>
        <v>45117</v>
      </c>
      <c r="E5777" s="3">
        <f>WEEKNUM(KB_s[[#This Row],[kill_datetime]],2)</f>
        <v>29</v>
      </c>
      <c r="F5777" t="s">
        <v>253</v>
      </c>
      <c r="G5777" t="s">
        <v>27</v>
      </c>
      <c r="H5777" t="s">
        <v>508</v>
      </c>
      <c r="I5777" t="s">
        <v>20</v>
      </c>
      <c r="J5777" t="s">
        <v>212</v>
      </c>
      <c r="K5777" t="s">
        <v>17</v>
      </c>
      <c r="L5777" t="s">
        <v>257</v>
      </c>
      <c r="M5777" t="s">
        <v>38</v>
      </c>
      <c r="N5777" s="1">
        <v>3343047.8</v>
      </c>
      <c r="O5777" s="1">
        <v>367514.12</v>
      </c>
    </row>
    <row r="5778" spans="1:15" x14ac:dyDescent="0.25">
      <c r="A5778" s="2">
        <v>45117.238749999997</v>
      </c>
      <c r="B5778">
        <f t="shared" si="180"/>
        <v>10</v>
      </c>
      <c r="C5778">
        <f t="shared" si="181"/>
        <v>7</v>
      </c>
      <c r="D5778" s="2">
        <f>DATE(2023,KB_s[[#This Row],[Monat]],KB_s[[#This Row],[Tag]])</f>
        <v>45117</v>
      </c>
      <c r="E5778" s="3">
        <f>WEEKNUM(KB_s[[#This Row],[kill_datetime]],2)</f>
        <v>29</v>
      </c>
      <c r="F5778" t="s">
        <v>23</v>
      </c>
      <c r="G5778" t="s">
        <v>20</v>
      </c>
      <c r="H5778" t="s">
        <v>41</v>
      </c>
      <c r="I5778" t="s">
        <v>13</v>
      </c>
      <c r="J5778" t="s">
        <v>85</v>
      </c>
      <c r="K5778" t="s">
        <v>36</v>
      </c>
      <c r="L5778" t="s">
        <v>257</v>
      </c>
      <c r="M5778" t="s">
        <v>38</v>
      </c>
      <c r="N5778" s="1">
        <v>51690141.25</v>
      </c>
      <c r="O5778" s="1">
        <v>34594669.270000003</v>
      </c>
    </row>
    <row r="5779" spans="1:15" x14ac:dyDescent="0.25">
      <c r="A5779" s="2">
        <v>45117.239074074074</v>
      </c>
      <c r="B5779">
        <f t="shared" si="180"/>
        <v>10</v>
      </c>
      <c r="C5779">
        <f t="shared" si="181"/>
        <v>7</v>
      </c>
      <c r="D5779" s="2">
        <f>DATE(2023,KB_s[[#This Row],[Monat]],KB_s[[#This Row],[Tag]])</f>
        <v>45117</v>
      </c>
      <c r="E5779" s="3">
        <f>WEEKNUM(KB_s[[#This Row],[kill_datetime]],2)</f>
        <v>29</v>
      </c>
      <c r="F5779" t="s">
        <v>473</v>
      </c>
      <c r="G5779" t="s">
        <v>60</v>
      </c>
      <c r="H5779" t="s">
        <v>93</v>
      </c>
      <c r="I5779" t="s">
        <v>13</v>
      </c>
      <c r="J5779" t="s">
        <v>53</v>
      </c>
      <c r="K5779" t="s">
        <v>25</v>
      </c>
      <c r="L5779" t="s">
        <v>257</v>
      </c>
      <c r="M5779" t="s">
        <v>38</v>
      </c>
      <c r="N5779" s="1">
        <v>25496728.32</v>
      </c>
      <c r="O5779" s="1">
        <v>22931159.460000001</v>
      </c>
    </row>
    <row r="5780" spans="1:15" x14ac:dyDescent="0.25">
      <c r="A5780" s="2">
        <v>45117.239155092589</v>
      </c>
      <c r="B5780">
        <f t="shared" si="180"/>
        <v>10</v>
      </c>
      <c r="C5780">
        <f t="shared" si="181"/>
        <v>7</v>
      </c>
      <c r="D5780" s="2">
        <f>DATE(2023,KB_s[[#This Row],[Monat]],KB_s[[#This Row],[Tag]])</f>
        <v>45117</v>
      </c>
      <c r="E5780" s="3">
        <f>WEEKNUM(KB_s[[#This Row],[kill_datetime]],2)</f>
        <v>29</v>
      </c>
      <c r="F5780" t="s">
        <v>72</v>
      </c>
      <c r="G5780" t="s">
        <v>20</v>
      </c>
      <c r="H5780" t="s">
        <v>22</v>
      </c>
      <c r="I5780" t="s">
        <v>13</v>
      </c>
      <c r="J5780" t="s">
        <v>233</v>
      </c>
      <c r="K5780" t="s">
        <v>17</v>
      </c>
      <c r="L5780" t="s">
        <v>257</v>
      </c>
      <c r="M5780" t="s">
        <v>38</v>
      </c>
      <c r="N5780" s="1">
        <v>362178.34</v>
      </c>
      <c r="O5780" s="1">
        <v>248415.74</v>
      </c>
    </row>
    <row r="5781" spans="1:15" x14ac:dyDescent="0.25">
      <c r="A5781" s="2">
        <v>45117.239282407405</v>
      </c>
      <c r="B5781">
        <f t="shared" si="180"/>
        <v>10</v>
      </c>
      <c r="C5781">
        <f t="shared" si="181"/>
        <v>7</v>
      </c>
      <c r="D5781" s="2">
        <f>DATE(2023,KB_s[[#This Row],[Monat]],KB_s[[#This Row],[Tag]])</f>
        <v>45117</v>
      </c>
      <c r="E5781" s="3">
        <f>WEEKNUM(KB_s[[#This Row],[kill_datetime]],2)</f>
        <v>29</v>
      </c>
      <c r="F5781" t="s">
        <v>23</v>
      </c>
      <c r="G5781" t="s">
        <v>20</v>
      </c>
      <c r="H5781" t="s">
        <v>21</v>
      </c>
      <c r="I5781" t="s">
        <v>13</v>
      </c>
      <c r="J5781" t="s">
        <v>74</v>
      </c>
      <c r="K5781" t="s">
        <v>17</v>
      </c>
      <c r="L5781" t="s">
        <v>257</v>
      </c>
      <c r="M5781" t="s">
        <v>38</v>
      </c>
      <c r="N5781" s="1">
        <v>844405.59</v>
      </c>
      <c r="O5781" s="1">
        <v>707080.22</v>
      </c>
    </row>
    <row r="5782" spans="1:15" x14ac:dyDescent="0.25">
      <c r="A5782" s="2">
        <v>45117.23940972222</v>
      </c>
      <c r="B5782">
        <f t="shared" si="180"/>
        <v>10</v>
      </c>
      <c r="C5782">
        <f t="shared" si="181"/>
        <v>7</v>
      </c>
      <c r="D5782" s="2">
        <f>DATE(2023,KB_s[[#This Row],[Monat]],KB_s[[#This Row],[Tag]])</f>
        <v>45117</v>
      </c>
      <c r="E5782" s="3">
        <f>WEEKNUM(KB_s[[#This Row],[kill_datetime]],2)</f>
        <v>29</v>
      </c>
      <c r="F5782" t="s">
        <v>23</v>
      </c>
      <c r="G5782" t="s">
        <v>20</v>
      </c>
      <c r="H5782" t="s">
        <v>273</v>
      </c>
      <c r="I5782" t="s">
        <v>13</v>
      </c>
      <c r="J5782" t="s">
        <v>252</v>
      </c>
      <c r="K5782" t="s">
        <v>25</v>
      </c>
      <c r="L5782" t="s">
        <v>257</v>
      </c>
      <c r="M5782" t="s">
        <v>38</v>
      </c>
      <c r="N5782" s="1">
        <v>15766257.42</v>
      </c>
      <c r="O5782" s="1">
        <v>10659442.300000001</v>
      </c>
    </row>
    <row r="5783" spans="1:15" x14ac:dyDescent="0.25">
      <c r="A5783" s="2">
        <v>45117.239502314813</v>
      </c>
      <c r="B5783">
        <f t="shared" si="180"/>
        <v>10</v>
      </c>
      <c r="C5783">
        <f t="shared" si="181"/>
        <v>7</v>
      </c>
      <c r="D5783" s="2">
        <f>DATE(2023,KB_s[[#This Row],[Monat]],KB_s[[#This Row],[Tag]])</f>
        <v>45117</v>
      </c>
      <c r="E5783" s="3">
        <f>WEEKNUM(KB_s[[#This Row],[kill_datetime]],2)</f>
        <v>29</v>
      </c>
      <c r="F5783" t="s">
        <v>23</v>
      </c>
      <c r="G5783" t="s">
        <v>20</v>
      </c>
      <c r="H5783" t="s">
        <v>22</v>
      </c>
      <c r="I5783" t="s">
        <v>13</v>
      </c>
      <c r="J5783" t="s">
        <v>251</v>
      </c>
      <c r="K5783" t="s">
        <v>52</v>
      </c>
      <c r="L5783" t="s">
        <v>257</v>
      </c>
      <c r="M5783" t="s">
        <v>38</v>
      </c>
      <c r="N5783" s="1">
        <v>234078884.09999999</v>
      </c>
      <c r="O5783" s="1">
        <v>81440765.450000003</v>
      </c>
    </row>
    <row r="5784" spans="1:15" x14ac:dyDescent="0.25">
      <c r="A5784" s="2">
        <v>45117.239733796298</v>
      </c>
      <c r="B5784">
        <f t="shared" si="180"/>
        <v>10</v>
      </c>
      <c r="C5784">
        <f t="shared" si="181"/>
        <v>7</v>
      </c>
      <c r="D5784" s="2">
        <f>DATE(2023,KB_s[[#This Row],[Monat]],KB_s[[#This Row],[Tag]])</f>
        <v>45117</v>
      </c>
      <c r="E5784" s="3">
        <f>WEEKNUM(KB_s[[#This Row],[kill_datetime]],2)</f>
        <v>29</v>
      </c>
      <c r="F5784" t="s">
        <v>89</v>
      </c>
      <c r="G5784" t="s">
        <v>20</v>
      </c>
      <c r="H5784" t="s">
        <v>254</v>
      </c>
      <c r="I5784" t="s">
        <v>13</v>
      </c>
      <c r="J5784" t="s">
        <v>271</v>
      </c>
      <c r="K5784" t="s">
        <v>32</v>
      </c>
      <c r="L5784" t="s">
        <v>257</v>
      </c>
      <c r="M5784" t="s">
        <v>38</v>
      </c>
      <c r="N5784" s="1">
        <v>38784554.82</v>
      </c>
      <c r="O5784" s="1">
        <v>14747967.890000001</v>
      </c>
    </row>
    <row r="5785" spans="1:15" x14ac:dyDescent="0.25">
      <c r="A5785" s="2">
        <v>45117.239768518521</v>
      </c>
      <c r="B5785">
        <f t="shared" si="180"/>
        <v>10</v>
      </c>
      <c r="C5785">
        <f t="shared" si="181"/>
        <v>7</v>
      </c>
      <c r="D5785" s="2">
        <f>DATE(2023,KB_s[[#This Row],[Monat]],KB_s[[#This Row],[Tag]])</f>
        <v>45117</v>
      </c>
      <c r="E5785" s="3">
        <f>WEEKNUM(KB_s[[#This Row],[kill_datetime]],2)</f>
        <v>29</v>
      </c>
      <c r="F5785" t="s">
        <v>23</v>
      </c>
      <c r="G5785" t="s">
        <v>20</v>
      </c>
      <c r="H5785" t="s">
        <v>22</v>
      </c>
      <c r="I5785" t="s">
        <v>13</v>
      </c>
      <c r="J5785" t="s">
        <v>16</v>
      </c>
      <c r="K5785" t="s">
        <v>17</v>
      </c>
      <c r="L5785" t="s">
        <v>257</v>
      </c>
      <c r="M5785" t="s">
        <v>38</v>
      </c>
      <c r="N5785" s="1">
        <v>575703.15</v>
      </c>
      <c r="O5785" s="1">
        <v>461940.55</v>
      </c>
    </row>
    <row r="5786" spans="1:15" x14ac:dyDescent="0.25">
      <c r="A5786" s="2">
        <v>45117.239918981482</v>
      </c>
      <c r="B5786">
        <f t="shared" si="180"/>
        <v>10</v>
      </c>
      <c r="C5786">
        <f t="shared" si="181"/>
        <v>7</v>
      </c>
      <c r="D5786" s="2">
        <f>DATE(2023,KB_s[[#This Row],[Monat]],KB_s[[#This Row],[Tag]])</f>
        <v>45117</v>
      </c>
      <c r="E5786" s="3">
        <f>WEEKNUM(KB_s[[#This Row],[kill_datetime]],2)</f>
        <v>29</v>
      </c>
      <c r="F5786" t="s">
        <v>180</v>
      </c>
      <c r="G5786" t="s">
        <v>15</v>
      </c>
      <c r="H5786" t="s">
        <v>180</v>
      </c>
      <c r="I5786" t="s">
        <v>15</v>
      </c>
      <c r="J5786" t="s">
        <v>39</v>
      </c>
      <c r="K5786" t="s">
        <v>32</v>
      </c>
      <c r="L5786" t="s">
        <v>257</v>
      </c>
      <c r="M5786" t="s">
        <v>38</v>
      </c>
      <c r="N5786" s="1">
        <v>23653084.27</v>
      </c>
      <c r="O5786" s="1">
        <v>8161356.1900000004</v>
      </c>
    </row>
    <row r="5787" spans="1:15" x14ac:dyDescent="0.25">
      <c r="A5787" s="2">
        <v>45117.240162037036</v>
      </c>
      <c r="B5787">
        <f t="shared" si="180"/>
        <v>10</v>
      </c>
      <c r="C5787">
        <f t="shared" si="181"/>
        <v>7</v>
      </c>
      <c r="D5787" s="2">
        <f>DATE(2023,KB_s[[#This Row],[Monat]],KB_s[[#This Row],[Tag]])</f>
        <v>45117</v>
      </c>
      <c r="E5787" s="3">
        <f>WEEKNUM(KB_s[[#This Row],[kill_datetime]],2)</f>
        <v>29</v>
      </c>
      <c r="F5787" t="s">
        <v>186</v>
      </c>
      <c r="G5787" t="s">
        <v>20</v>
      </c>
      <c r="H5787" t="s">
        <v>393</v>
      </c>
      <c r="I5787" t="s">
        <v>13</v>
      </c>
      <c r="J5787" t="s">
        <v>486</v>
      </c>
      <c r="K5787" t="s">
        <v>52</v>
      </c>
      <c r="L5787" t="s">
        <v>257</v>
      </c>
      <c r="M5787" t="s">
        <v>38</v>
      </c>
      <c r="N5787" s="1">
        <v>2282180260.6999998</v>
      </c>
      <c r="O5787" s="1">
        <v>1913158603.46</v>
      </c>
    </row>
    <row r="5788" spans="1:15" x14ac:dyDescent="0.25">
      <c r="A5788" s="2">
        <v>45117.240162037036</v>
      </c>
      <c r="B5788">
        <f t="shared" si="180"/>
        <v>10</v>
      </c>
      <c r="C5788">
        <f t="shared" si="181"/>
        <v>7</v>
      </c>
      <c r="D5788" s="2">
        <f>DATE(2023,KB_s[[#This Row],[Monat]],KB_s[[#This Row],[Tag]])</f>
        <v>45117</v>
      </c>
      <c r="E5788" s="3">
        <f>WEEKNUM(KB_s[[#This Row],[kill_datetime]],2)</f>
        <v>29</v>
      </c>
      <c r="F5788" t="s">
        <v>72</v>
      </c>
      <c r="G5788" t="s">
        <v>20</v>
      </c>
      <c r="H5788" t="s">
        <v>70</v>
      </c>
      <c r="I5788" t="s">
        <v>13</v>
      </c>
      <c r="J5788" t="s">
        <v>90</v>
      </c>
      <c r="K5788" t="s">
        <v>36</v>
      </c>
      <c r="L5788" t="s">
        <v>257</v>
      </c>
      <c r="M5788" t="s">
        <v>38</v>
      </c>
      <c r="N5788" s="1">
        <v>72891198.930000007</v>
      </c>
      <c r="O5788" s="1">
        <v>53219111.170000002</v>
      </c>
    </row>
    <row r="5789" spans="1:15" x14ac:dyDescent="0.25">
      <c r="A5789" s="2">
        <v>45117.240219907406</v>
      </c>
      <c r="B5789">
        <f t="shared" si="180"/>
        <v>10</v>
      </c>
      <c r="C5789">
        <f t="shared" si="181"/>
        <v>7</v>
      </c>
      <c r="D5789" s="2">
        <f>DATE(2023,KB_s[[#This Row],[Monat]],KB_s[[#This Row],[Tag]])</f>
        <v>45117</v>
      </c>
      <c r="E5789" s="3">
        <f>WEEKNUM(KB_s[[#This Row],[kill_datetime]],2)</f>
        <v>29</v>
      </c>
      <c r="F5789" t="s">
        <v>438</v>
      </c>
      <c r="G5789" t="s">
        <v>20</v>
      </c>
      <c r="H5789" t="s">
        <v>701</v>
      </c>
      <c r="I5789" t="s">
        <v>13</v>
      </c>
      <c r="J5789" t="s">
        <v>130</v>
      </c>
      <c r="K5789" t="s">
        <v>17</v>
      </c>
      <c r="L5789" t="s">
        <v>257</v>
      </c>
      <c r="M5789" t="s">
        <v>38</v>
      </c>
      <c r="N5789" s="1">
        <v>335775.34</v>
      </c>
      <c r="O5789" s="1">
        <v>222012.74</v>
      </c>
    </row>
    <row r="5790" spans="1:15" x14ac:dyDescent="0.25">
      <c r="A5790" s="2">
        <v>45117.240243055552</v>
      </c>
      <c r="B5790">
        <f t="shared" si="180"/>
        <v>10</v>
      </c>
      <c r="C5790">
        <f t="shared" si="181"/>
        <v>7</v>
      </c>
      <c r="D5790" s="2">
        <f>DATE(2023,KB_s[[#This Row],[Monat]],KB_s[[#This Row],[Tag]])</f>
        <v>45117</v>
      </c>
      <c r="E5790" s="3">
        <f>WEEKNUM(KB_s[[#This Row],[kill_datetime]],2)</f>
        <v>29</v>
      </c>
      <c r="F5790" t="s">
        <v>72</v>
      </c>
      <c r="G5790" t="s">
        <v>20</v>
      </c>
      <c r="H5790" t="s">
        <v>70</v>
      </c>
      <c r="I5790" t="s">
        <v>13</v>
      </c>
      <c r="J5790" t="s">
        <v>90</v>
      </c>
      <c r="K5790" t="s">
        <v>36</v>
      </c>
      <c r="L5790" t="s">
        <v>257</v>
      </c>
      <c r="M5790" t="s">
        <v>38</v>
      </c>
      <c r="N5790" s="1">
        <v>72891198.930000007</v>
      </c>
      <c r="O5790" s="1">
        <v>51242378.439999998</v>
      </c>
    </row>
    <row r="5791" spans="1:15" x14ac:dyDescent="0.25">
      <c r="A5791" s="2">
        <v>45117.240428240744</v>
      </c>
      <c r="B5791">
        <f t="shared" si="180"/>
        <v>10</v>
      </c>
      <c r="C5791">
        <f t="shared" si="181"/>
        <v>7</v>
      </c>
      <c r="D5791" s="2">
        <f>DATE(2023,KB_s[[#This Row],[Monat]],KB_s[[#This Row],[Tag]])</f>
        <v>45117</v>
      </c>
      <c r="E5791" s="3">
        <f>WEEKNUM(KB_s[[#This Row],[kill_datetime]],2)</f>
        <v>29</v>
      </c>
      <c r="F5791" t="s">
        <v>23</v>
      </c>
      <c r="G5791" t="s">
        <v>20</v>
      </c>
      <c r="H5791" t="s">
        <v>21</v>
      </c>
      <c r="I5791" t="s">
        <v>13</v>
      </c>
      <c r="J5791" t="s">
        <v>157</v>
      </c>
      <c r="K5791" t="s">
        <v>32</v>
      </c>
      <c r="L5791" t="s">
        <v>257</v>
      </c>
      <c r="M5791" t="s">
        <v>38</v>
      </c>
      <c r="N5791" s="1">
        <v>82716631.209999993</v>
      </c>
      <c r="O5791" s="1">
        <v>60581503.109999999</v>
      </c>
    </row>
    <row r="5792" spans="1:15" x14ac:dyDescent="0.25">
      <c r="A5792" s="2">
        <v>45117.24046296296</v>
      </c>
      <c r="B5792">
        <f t="shared" si="180"/>
        <v>10</v>
      </c>
      <c r="C5792">
        <f t="shared" si="181"/>
        <v>7</v>
      </c>
      <c r="D5792" s="2">
        <f>DATE(2023,KB_s[[#This Row],[Monat]],KB_s[[#This Row],[Tag]])</f>
        <v>45117</v>
      </c>
      <c r="E5792" s="3">
        <f>WEEKNUM(KB_s[[#This Row],[kill_datetime]],2)</f>
        <v>29</v>
      </c>
      <c r="F5792" t="s">
        <v>360</v>
      </c>
      <c r="G5792" t="s">
        <v>20</v>
      </c>
      <c r="H5792" t="s">
        <v>70</v>
      </c>
      <c r="I5792" t="s">
        <v>13</v>
      </c>
      <c r="J5792" t="s">
        <v>90</v>
      </c>
      <c r="K5792" t="s">
        <v>36</v>
      </c>
      <c r="L5792" t="s">
        <v>257</v>
      </c>
      <c r="M5792" t="s">
        <v>38</v>
      </c>
      <c r="N5792" s="1">
        <v>84549713.120000005</v>
      </c>
      <c r="O5792" s="1">
        <v>67141378.140000001</v>
      </c>
    </row>
    <row r="5793" spans="1:15" x14ac:dyDescent="0.25">
      <c r="A5793" s="2">
        <v>45117.240520833337</v>
      </c>
      <c r="B5793">
        <f t="shared" si="180"/>
        <v>10</v>
      </c>
      <c r="C5793">
        <f t="shared" si="181"/>
        <v>7</v>
      </c>
      <c r="D5793" s="2">
        <f>DATE(2023,KB_s[[#This Row],[Monat]],KB_s[[#This Row],[Tag]])</f>
        <v>45117</v>
      </c>
      <c r="E5793" s="3">
        <f>WEEKNUM(KB_s[[#This Row],[kill_datetime]],2)</f>
        <v>29</v>
      </c>
      <c r="F5793" t="s">
        <v>101</v>
      </c>
      <c r="G5793" t="s">
        <v>27</v>
      </c>
      <c r="H5793" t="s">
        <v>75</v>
      </c>
      <c r="I5793" t="s">
        <v>60</v>
      </c>
      <c r="J5793" t="s">
        <v>56</v>
      </c>
      <c r="K5793" t="s">
        <v>17</v>
      </c>
      <c r="L5793" t="s">
        <v>257</v>
      </c>
      <c r="M5793" t="s">
        <v>38</v>
      </c>
      <c r="N5793" s="1">
        <v>7728828.3700000001</v>
      </c>
      <c r="O5793" s="1">
        <v>5488520.5999999996</v>
      </c>
    </row>
    <row r="5794" spans="1:15" x14ac:dyDescent="0.25">
      <c r="A5794" s="2">
        <v>45117.240520833337</v>
      </c>
      <c r="B5794">
        <f t="shared" si="180"/>
        <v>10</v>
      </c>
      <c r="C5794">
        <f t="shared" si="181"/>
        <v>7</v>
      </c>
      <c r="D5794" s="2">
        <f>DATE(2023,KB_s[[#This Row],[Monat]],KB_s[[#This Row],[Tag]])</f>
        <v>45117</v>
      </c>
      <c r="E5794" s="3">
        <f>WEEKNUM(KB_s[[#This Row],[kill_datetime]],2)</f>
        <v>29</v>
      </c>
      <c r="F5794" t="s">
        <v>180</v>
      </c>
      <c r="G5794" t="s">
        <v>15</v>
      </c>
      <c r="H5794" t="s">
        <v>180</v>
      </c>
      <c r="I5794" t="s">
        <v>15</v>
      </c>
      <c r="J5794" t="s">
        <v>46</v>
      </c>
      <c r="K5794" t="s">
        <v>17</v>
      </c>
      <c r="L5794" t="s">
        <v>257</v>
      </c>
      <c r="M5794" t="s">
        <v>38</v>
      </c>
      <c r="N5794" s="1">
        <v>14934952.77</v>
      </c>
      <c r="O5794" s="1">
        <v>11494106.789999999</v>
      </c>
    </row>
    <row r="5795" spans="1:15" x14ac:dyDescent="0.25">
      <c r="A5795" s="2">
        <v>45117.240624999999</v>
      </c>
      <c r="B5795">
        <f t="shared" si="180"/>
        <v>10</v>
      </c>
      <c r="C5795">
        <f t="shared" si="181"/>
        <v>7</v>
      </c>
      <c r="D5795" s="2">
        <f>DATE(2023,KB_s[[#This Row],[Monat]],KB_s[[#This Row],[Tag]])</f>
        <v>45117</v>
      </c>
      <c r="E5795" s="3">
        <f>WEEKNUM(KB_s[[#This Row],[kill_datetime]],2)</f>
        <v>29</v>
      </c>
      <c r="F5795" t="s">
        <v>23</v>
      </c>
      <c r="G5795" t="s">
        <v>20</v>
      </c>
      <c r="H5795" t="s">
        <v>437</v>
      </c>
      <c r="I5795" t="s">
        <v>13</v>
      </c>
      <c r="J5795" t="s">
        <v>106</v>
      </c>
      <c r="K5795" t="s">
        <v>32</v>
      </c>
      <c r="L5795" t="s">
        <v>257</v>
      </c>
      <c r="M5795" t="s">
        <v>38</v>
      </c>
      <c r="N5795" s="1">
        <v>24496160.34</v>
      </c>
      <c r="O5795" s="1">
        <v>11808867.41</v>
      </c>
    </row>
    <row r="5796" spans="1:15" x14ac:dyDescent="0.25">
      <c r="A5796" s="2">
        <v>45117.240694444445</v>
      </c>
      <c r="B5796">
        <f t="shared" si="180"/>
        <v>10</v>
      </c>
      <c r="C5796">
        <f t="shared" si="181"/>
        <v>7</v>
      </c>
      <c r="D5796" s="2">
        <f>DATE(2023,KB_s[[#This Row],[Monat]],KB_s[[#This Row],[Tag]])</f>
        <v>45117</v>
      </c>
      <c r="E5796" s="3">
        <f>WEEKNUM(KB_s[[#This Row],[kill_datetime]],2)</f>
        <v>29</v>
      </c>
      <c r="F5796" t="s">
        <v>89</v>
      </c>
      <c r="G5796" t="s">
        <v>20</v>
      </c>
      <c r="H5796" t="s">
        <v>12</v>
      </c>
      <c r="I5796" t="s">
        <v>13</v>
      </c>
      <c r="J5796" t="s">
        <v>137</v>
      </c>
      <c r="K5796" t="s">
        <v>17</v>
      </c>
      <c r="L5796" t="s">
        <v>257</v>
      </c>
      <c r="M5796" t="s">
        <v>38</v>
      </c>
      <c r="N5796" s="1">
        <v>1654704.15</v>
      </c>
      <c r="O5796" s="1">
        <v>1178355.8500000001</v>
      </c>
    </row>
    <row r="5797" spans="1:15" x14ac:dyDescent="0.25">
      <c r="A5797" s="2">
        <v>45117.240717592591</v>
      </c>
      <c r="B5797">
        <f t="shared" si="180"/>
        <v>10</v>
      </c>
      <c r="C5797">
        <f t="shared" si="181"/>
        <v>7</v>
      </c>
      <c r="D5797" s="2">
        <f>DATE(2023,KB_s[[#This Row],[Monat]],KB_s[[#This Row],[Tag]])</f>
        <v>45117</v>
      </c>
      <c r="E5797" s="3">
        <f>WEEKNUM(KB_s[[#This Row],[kill_datetime]],2)</f>
        <v>29</v>
      </c>
      <c r="F5797" t="s">
        <v>72</v>
      </c>
      <c r="G5797" t="s">
        <v>20</v>
      </c>
      <c r="H5797" t="s">
        <v>22</v>
      </c>
      <c r="I5797" t="s">
        <v>13</v>
      </c>
      <c r="J5797" t="s">
        <v>260</v>
      </c>
      <c r="K5797" t="s">
        <v>52</v>
      </c>
      <c r="L5797" t="s">
        <v>257</v>
      </c>
      <c r="M5797" t="s">
        <v>38</v>
      </c>
      <c r="N5797" s="1">
        <v>682891472.13999999</v>
      </c>
      <c r="O5797" s="1">
        <v>528864681.01999998</v>
      </c>
    </row>
    <row r="5798" spans="1:15" x14ac:dyDescent="0.25">
      <c r="A5798" s="2">
        <v>45117.240763888891</v>
      </c>
      <c r="B5798">
        <f t="shared" si="180"/>
        <v>10</v>
      </c>
      <c r="C5798">
        <f t="shared" si="181"/>
        <v>7</v>
      </c>
      <c r="D5798" s="2">
        <f>DATE(2023,KB_s[[#This Row],[Monat]],KB_s[[#This Row],[Tag]])</f>
        <v>45117</v>
      </c>
      <c r="E5798" s="3">
        <f>WEEKNUM(KB_s[[#This Row],[kill_datetime]],2)</f>
        <v>29</v>
      </c>
      <c r="F5798" t="s">
        <v>89</v>
      </c>
      <c r="G5798" t="s">
        <v>20</v>
      </c>
      <c r="H5798" t="s">
        <v>602</v>
      </c>
      <c r="I5798" t="s">
        <v>13</v>
      </c>
      <c r="J5798" t="s">
        <v>80</v>
      </c>
      <c r="K5798" t="s">
        <v>36</v>
      </c>
      <c r="L5798" t="s">
        <v>257</v>
      </c>
      <c r="M5798" t="s">
        <v>38</v>
      </c>
      <c r="N5798" s="1">
        <v>63509698.299999997</v>
      </c>
      <c r="O5798" s="1">
        <v>52119665.359999999</v>
      </c>
    </row>
    <row r="5799" spans="1:15" x14ac:dyDescent="0.25">
      <c r="A5799" s="2">
        <v>45117.240833333337</v>
      </c>
      <c r="B5799">
        <f t="shared" si="180"/>
        <v>10</v>
      </c>
      <c r="C5799">
        <f t="shared" si="181"/>
        <v>7</v>
      </c>
      <c r="D5799" s="2">
        <f>DATE(2023,KB_s[[#This Row],[Monat]],KB_s[[#This Row],[Tag]])</f>
        <v>45117</v>
      </c>
      <c r="E5799" s="3">
        <f>WEEKNUM(KB_s[[#This Row],[kill_datetime]],2)</f>
        <v>29</v>
      </c>
      <c r="F5799" t="s">
        <v>40</v>
      </c>
      <c r="G5799" t="s">
        <v>20</v>
      </c>
      <c r="H5799" t="s">
        <v>41</v>
      </c>
      <c r="I5799" t="s">
        <v>13</v>
      </c>
      <c r="J5799" t="s">
        <v>39</v>
      </c>
      <c r="K5799" t="s">
        <v>32</v>
      </c>
      <c r="L5799" t="s">
        <v>257</v>
      </c>
      <c r="M5799" t="s">
        <v>38</v>
      </c>
      <c r="N5799" s="1">
        <v>24499210.670000002</v>
      </c>
      <c r="O5799" s="1">
        <v>7588426.2699999996</v>
      </c>
    </row>
    <row r="5800" spans="1:15" x14ac:dyDescent="0.25">
      <c r="A5800" s="2">
        <v>45117.240949074076</v>
      </c>
      <c r="B5800">
        <f t="shared" si="180"/>
        <v>10</v>
      </c>
      <c r="C5800">
        <f t="shared" si="181"/>
        <v>7</v>
      </c>
      <c r="D5800" s="2">
        <f>DATE(2023,KB_s[[#This Row],[Monat]],KB_s[[#This Row],[Tag]])</f>
        <v>45117</v>
      </c>
      <c r="E5800" s="3">
        <f>WEEKNUM(KB_s[[#This Row],[kill_datetime]],2)</f>
        <v>29</v>
      </c>
      <c r="F5800" t="s">
        <v>89</v>
      </c>
      <c r="G5800" t="s">
        <v>20</v>
      </c>
      <c r="H5800" t="s">
        <v>12</v>
      </c>
      <c r="I5800" t="s">
        <v>13</v>
      </c>
      <c r="J5800" t="s">
        <v>74</v>
      </c>
      <c r="K5800" t="s">
        <v>17</v>
      </c>
      <c r="L5800" t="s">
        <v>257</v>
      </c>
      <c r="M5800" t="s">
        <v>38</v>
      </c>
      <c r="N5800" s="1">
        <v>3316447.07</v>
      </c>
      <c r="O5800" s="1">
        <v>2362685.73</v>
      </c>
    </row>
    <row r="5801" spans="1:15" x14ac:dyDescent="0.25">
      <c r="A5801" s="2">
        <v>45117.241018518522</v>
      </c>
      <c r="B5801">
        <f t="shared" si="180"/>
        <v>10</v>
      </c>
      <c r="C5801">
        <f t="shared" si="181"/>
        <v>7</v>
      </c>
      <c r="D5801" s="2">
        <f>DATE(2023,KB_s[[#This Row],[Monat]],KB_s[[#This Row],[Tag]])</f>
        <v>45117</v>
      </c>
      <c r="E5801" s="3">
        <f>WEEKNUM(KB_s[[#This Row],[kill_datetime]],2)</f>
        <v>29</v>
      </c>
      <c r="F5801" t="s">
        <v>47</v>
      </c>
      <c r="G5801" t="s">
        <v>20</v>
      </c>
      <c r="H5801" t="s">
        <v>22</v>
      </c>
      <c r="I5801" t="s">
        <v>13</v>
      </c>
      <c r="J5801" t="s">
        <v>44</v>
      </c>
      <c r="K5801" t="s">
        <v>17</v>
      </c>
      <c r="L5801" t="s">
        <v>257</v>
      </c>
      <c r="M5801" t="s">
        <v>38</v>
      </c>
      <c r="N5801" s="1">
        <v>334056.76</v>
      </c>
      <c r="O5801" s="1">
        <v>212094.36</v>
      </c>
    </row>
    <row r="5802" spans="1:15" x14ac:dyDescent="0.25">
      <c r="A5802" s="2">
        <v>45117.241111111114</v>
      </c>
      <c r="B5802">
        <f t="shared" si="180"/>
        <v>10</v>
      </c>
      <c r="C5802">
        <f t="shared" si="181"/>
        <v>7</v>
      </c>
      <c r="D5802" s="2">
        <f>DATE(2023,KB_s[[#This Row],[Monat]],KB_s[[#This Row],[Tag]])</f>
        <v>45117</v>
      </c>
      <c r="E5802" s="3">
        <f>WEEKNUM(KB_s[[#This Row],[kill_datetime]],2)</f>
        <v>29</v>
      </c>
      <c r="F5802" t="s">
        <v>101</v>
      </c>
      <c r="G5802" t="s">
        <v>27</v>
      </c>
      <c r="H5802" t="s">
        <v>72</v>
      </c>
      <c r="I5802" t="s">
        <v>20</v>
      </c>
      <c r="J5802" t="s">
        <v>233</v>
      </c>
      <c r="K5802" t="s">
        <v>17</v>
      </c>
      <c r="L5802" t="s">
        <v>257</v>
      </c>
      <c r="M5802" t="s">
        <v>38</v>
      </c>
      <c r="N5802" s="1">
        <v>855024.45</v>
      </c>
      <c r="O5802" s="1">
        <v>640536.41</v>
      </c>
    </row>
    <row r="5803" spans="1:15" x14ac:dyDescent="0.25">
      <c r="A5803" s="2">
        <v>45117.241111111114</v>
      </c>
      <c r="B5803">
        <f t="shared" si="180"/>
        <v>10</v>
      </c>
      <c r="C5803">
        <f t="shared" si="181"/>
        <v>7</v>
      </c>
      <c r="D5803" s="2">
        <f>DATE(2023,KB_s[[#This Row],[Monat]],KB_s[[#This Row],[Tag]])</f>
        <v>45117</v>
      </c>
      <c r="E5803" s="3">
        <f>WEEKNUM(KB_s[[#This Row],[kill_datetime]],2)</f>
        <v>29</v>
      </c>
      <c r="F5803" t="s">
        <v>186</v>
      </c>
      <c r="G5803" t="s">
        <v>20</v>
      </c>
      <c r="H5803" t="s">
        <v>21</v>
      </c>
      <c r="I5803" t="s">
        <v>13</v>
      </c>
      <c r="J5803" t="s">
        <v>39</v>
      </c>
      <c r="K5803" t="s">
        <v>32</v>
      </c>
      <c r="L5803" t="s">
        <v>257</v>
      </c>
      <c r="M5803" t="s">
        <v>38</v>
      </c>
      <c r="N5803" s="1">
        <v>22041178.120000001</v>
      </c>
      <c r="O5803" s="1">
        <v>8845462.3000000007</v>
      </c>
    </row>
    <row r="5804" spans="1:15" x14ac:dyDescent="0.25">
      <c r="A5804" s="2">
        <v>45117.241122685184</v>
      </c>
      <c r="B5804">
        <f t="shared" si="180"/>
        <v>10</v>
      </c>
      <c r="C5804">
        <f t="shared" si="181"/>
        <v>7</v>
      </c>
      <c r="D5804" s="2">
        <f>DATE(2023,KB_s[[#This Row],[Monat]],KB_s[[#This Row],[Tag]])</f>
        <v>45117</v>
      </c>
      <c r="E5804" s="3">
        <f>WEEKNUM(KB_s[[#This Row],[kill_datetime]],2)</f>
        <v>29</v>
      </c>
      <c r="F5804" t="s">
        <v>72</v>
      </c>
      <c r="G5804" t="s">
        <v>20</v>
      </c>
      <c r="H5804" t="s">
        <v>594</v>
      </c>
      <c r="I5804" t="s">
        <v>13</v>
      </c>
      <c r="J5804" t="s">
        <v>95</v>
      </c>
      <c r="K5804" t="s">
        <v>25</v>
      </c>
      <c r="L5804" t="s">
        <v>257</v>
      </c>
      <c r="M5804" t="s">
        <v>38</v>
      </c>
      <c r="N5804" s="1">
        <v>2543816.5699999998</v>
      </c>
      <c r="O5804" s="1">
        <v>1207568.3899999999</v>
      </c>
    </row>
    <row r="5805" spans="1:15" x14ac:dyDescent="0.25">
      <c r="A5805" s="2">
        <v>45117.241203703707</v>
      </c>
      <c r="B5805">
        <f t="shared" si="180"/>
        <v>10</v>
      </c>
      <c r="C5805">
        <f t="shared" si="181"/>
        <v>7</v>
      </c>
      <c r="D5805" s="2">
        <f>DATE(2023,KB_s[[#This Row],[Monat]],KB_s[[#This Row],[Tag]])</f>
        <v>45117</v>
      </c>
      <c r="E5805" s="3">
        <f>WEEKNUM(KB_s[[#This Row],[kill_datetime]],2)</f>
        <v>29</v>
      </c>
      <c r="F5805" t="s">
        <v>40</v>
      </c>
      <c r="G5805" t="s">
        <v>20</v>
      </c>
      <c r="H5805" t="s">
        <v>21</v>
      </c>
      <c r="I5805" t="s">
        <v>13</v>
      </c>
      <c r="J5805" t="s">
        <v>134</v>
      </c>
      <c r="K5805" t="s">
        <v>32</v>
      </c>
      <c r="L5805" t="s">
        <v>257</v>
      </c>
      <c r="M5805" t="s">
        <v>38</v>
      </c>
      <c r="N5805" s="1">
        <v>52560910.609999999</v>
      </c>
      <c r="O5805" s="1">
        <v>43726108.57</v>
      </c>
    </row>
    <row r="5806" spans="1:15" x14ac:dyDescent="0.25">
      <c r="A5806" s="2">
        <v>45117.241238425922</v>
      </c>
      <c r="B5806">
        <f t="shared" si="180"/>
        <v>10</v>
      </c>
      <c r="C5806">
        <f t="shared" si="181"/>
        <v>7</v>
      </c>
      <c r="D5806" s="2">
        <f>DATE(2023,KB_s[[#This Row],[Monat]],KB_s[[#This Row],[Tag]])</f>
        <v>45117</v>
      </c>
      <c r="E5806" s="3">
        <f>WEEKNUM(KB_s[[#This Row],[kill_datetime]],2)</f>
        <v>29</v>
      </c>
      <c r="F5806" t="s">
        <v>82</v>
      </c>
      <c r="G5806" t="s">
        <v>20</v>
      </c>
      <c r="H5806" t="s">
        <v>172</v>
      </c>
      <c r="I5806" t="s">
        <v>13</v>
      </c>
      <c r="J5806" t="s">
        <v>514</v>
      </c>
      <c r="K5806" t="s">
        <v>32</v>
      </c>
      <c r="L5806" t="s">
        <v>257</v>
      </c>
      <c r="M5806" t="s">
        <v>38</v>
      </c>
      <c r="N5806" s="1">
        <v>304417667.88</v>
      </c>
      <c r="O5806" s="1">
        <v>259161515.55000001</v>
      </c>
    </row>
    <row r="5807" spans="1:15" x14ac:dyDescent="0.25">
      <c r="A5807" s="2">
        <v>45117.241273148145</v>
      </c>
      <c r="B5807">
        <f t="shared" si="180"/>
        <v>10</v>
      </c>
      <c r="C5807">
        <f t="shared" si="181"/>
        <v>7</v>
      </c>
      <c r="D5807" s="2">
        <f>DATE(2023,KB_s[[#This Row],[Monat]],KB_s[[#This Row],[Tag]])</f>
        <v>45117</v>
      </c>
      <c r="E5807" s="3">
        <f>WEEKNUM(KB_s[[#This Row],[kill_datetime]],2)</f>
        <v>29</v>
      </c>
      <c r="F5807" t="s">
        <v>40</v>
      </c>
      <c r="G5807" t="s">
        <v>20</v>
      </c>
      <c r="H5807" t="s">
        <v>230</v>
      </c>
      <c r="I5807" t="s">
        <v>13</v>
      </c>
      <c r="J5807" t="s">
        <v>48</v>
      </c>
      <c r="K5807" t="s">
        <v>25</v>
      </c>
      <c r="L5807" t="s">
        <v>257</v>
      </c>
      <c r="M5807" t="s">
        <v>38</v>
      </c>
      <c r="N5807" s="1">
        <v>3403751.52</v>
      </c>
      <c r="O5807" s="1">
        <v>2126354.67</v>
      </c>
    </row>
    <row r="5808" spans="1:15" x14ac:dyDescent="0.25">
      <c r="A5808" s="2">
        <v>45117.241423611114</v>
      </c>
      <c r="B5808">
        <f t="shared" si="180"/>
        <v>10</v>
      </c>
      <c r="C5808">
        <f t="shared" si="181"/>
        <v>7</v>
      </c>
      <c r="D5808" s="2">
        <f>DATE(2023,KB_s[[#This Row],[Monat]],KB_s[[#This Row],[Tag]])</f>
        <v>45117</v>
      </c>
      <c r="E5808" s="3">
        <f>WEEKNUM(KB_s[[#This Row],[kill_datetime]],2)</f>
        <v>29</v>
      </c>
      <c r="F5808" t="s">
        <v>473</v>
      </c>
      <c r="G5808" t="s">
        <v>60</v>
      </c>
      <c r="H5808" t="s">
        <v>272</v>
      </c>
      <c r="I5808" t="s">
        <v>27</v>
      </c>
      <c r="J5808" t="s">
        <v>53</v>
      </c>
      <c r="K5808" t="s">
        <v>25</v>
      </c>
      <c r="L5808" t="s">
        <v>257</v>
      </c>
      <c r="M5808" t="s">
        <v>38</v>
      </c>
      <c r="N5808" s="1">
        <v>2694922.48</v>
      </c>
      <c r="O5808" s="1">
        <v>2694919.68</v>
      </c>
    </row>
    <row r="5809" spans="1:15" x14ac:dyDescent="0.25">
      <c r="A5809" s="2">
        <v>45117.241712962961</v>
      </c>
      <c r="B5809">
        <f t="shared" si="180"/>
        <v>10</v>
      </c>
      <c r="C5809">
        <f t="shared" si="181"/>
        <v>7</v>
      </c>
      <c r="D5809" s="2">
        <f>DATE(2023,KB_s[[#This Row],[Monat]],KB_s[[#This Row],[Tag]])</f>
        <v>45117</v>
      </c>
      <c r="E5809" s="3">
        <f>WEEKNUM(KB_s[[#This Row],[kill_datetime]],2)</f>
        <v>29</v>
      </c>
      <c r="F5809" t="s">
        <v>23</v>
      </c>
      <c r="G5809" t="s">
        <v>20</v>
      </c>
      <c r="H5809" t="s">
        <v>153</v>
      </c>
      <c r="I5809" t="s">
        <v>27</v>
      </c>
      <c r="J5809" t="s">
        <v>90</v>
      </c>
      <c r="K5809" t="s">
        <v>36</v>
      </c>
      <c r="L5809" t="s">
        <v>257</v>
      </c>
      <c r="M5809" t="s">
        <v>38</v>
      </c>
      <c r="N5809" s="1">
        <v>46589415.950000003</v>
      </c>
      <c r="O5809" s="1">
        <v>31152503.940000001</v>
      </c>
    </row>
    <row r="5810" spans="1:15" x14ac:dyDescent="0.25">
      <c r="A5810" s="2">
        <v>45117.242337962962</v>
      </c>
      <c r="B5810">
        <f t="shared" si="180"/>
        <v>10</v>
      </c>
      <c r="C5810">
        <f t="shared" si="181"/>
        <v>7</v>
      </c>
      <c r="D5810" s="2">
        <f>DATE(2023,KB_s[[#This Row],[Monat]],KB_s[[#This Row],[Tag]])</f>
        <v>45117</v>
      </c>
      <c r="E5810" s="3">
        <f>WEEKNUM(KB_s[[#This Row],[kill_datetime]],2)</f>
        <v>29</v>
      </c>
      <c r="F5810" t="s">
        <v>348</v>
      </c>
      <c r="G5810" t="s">
        <v>20</v>
      </c>
      <c r="H5810" t="s">
        <v>21</v>
      </c>
      <c r="I5810" t="s">
        <v>13</v>
      </c>
      <c r="J5810" t="s">
        <v>80</v>
      </c>
      <c r="K5810" t="s">
        <v>36</v>
      </c>
      <c r="L5810" t="s">
        <v>257</v>
      </c>
      <c r="M5810" t="s">
        <v>38</v>
      </c>
      <c r="N5810" s="1">
        <v>66485104.32</v>
      </c>
      <c r="O5810" s="1">
        <v>48285751.399999999</v>
      </c>
    </row>
    <row r="5811" spans="1:15" x14ac:dyDescent="0.25">
      <c r="A5811" s="2">
        <v>45117.242430555554</v>
      </c>
      <c r="B5811">
        <f t="shared" si="180"/>
        <v>10</v>
      </c>
      <c r="C5811">
        <f t="shared" si="181"/>
        <v>7</v>
      </c>
      <c r="D5811" s="2">
        <f>DATE(2023,KB_s[[#This Row],[Monat]],KB_s[[#This Row],[Tag]])</f>
        <v>45117</v>
      </c>
      <c r="E5811" s="3">
        <f>WEEKNUM(KB_s[[#This Row],[kill_datetime]],2)</f>
        <v>29</v>
      </c>
      <c r="F5811" t="s">
        <v>198</v>
      </c>
      <c r="G5811" t="s">
        <v>20</v>
      </c>
      <c r="H5811" t="s">
        <v>230</v>
      </c>
      <c r="I5811" t="s">
        <v>13</v>
      </c>
      <c r="J5811" t="s">
        <v>90</v>
      </c>
      <c r="K5811" t="s">
        <v>36</v>
      </c>
      <c r="L5811" t="s">
        <v>257</v>
      </c>
      <c r="M5811" t="s">
        <v>38</v>
      </c>
      <c r="N5811" s="1">
        <v>71122794.280000001</v>
      </c>
      <c r="O5811" s="1">
        <v>54512489.329999998</v>
      </c>
    </row>
    <row r="5812" spans="1:15" x14ac:dyDescent="0.25">
      <c r="A5812" s="2">
        <v>45117.2425</v>
      </c>
      <c r="B5812">
        <f t="shared" si="180"/>
        <v>10</v>
      </c>
      <c r="C5812">
        <f t="shared" si="181"/>
        <v>7</v>
      </c>
      <c r="D5812" s="2">
        <f>DATE(2023,KB_s[[#This Row],[Monat]],KB_s[[#This Row],[Tag]])</f>
        <v>45117</v>
      </c>
      <c r="E5812" s="3">
        <f>WEEKNUM(KB_s[[#This Row],[kill_datetime]],2)</f>
        <v>29</v>
      </c>
      <c r="F5812" t="s">
        <v>165</v>
      </c>
      <c r="G5812" t="s">
        <v>20</v>
      </c>
      <c r="H5812" t="s">
        <v>108</v>
      </c>
      <c r="I5812" t="s">
        <v>13</v>
      </c>
      <c r="J5812" t="s">
        <v>80</v>
      </c>
      <c r="K5812" t="s">
        <v>36</v>
      </c>
      <c r="L5812" t="s">
        <v>257</v>
      </c>
      <c r="M5812" t="s">
        <v>38</v>
      </c>
      <c r="N5812" s="1">
        <v>66392109.32</v>
      </c>
      <c r="O5812" s="1">
        <v>49769949.210000001</v>
      </c>
    </row>
    <row r="5813" spans="1:15" x14ac:dyDescent="0.25">
      <c r="A5813" s="2">
        <v>45117.242638888885</v>
      </c>
      <c r="B5813">
        <f t="shared" si="180"/>
        <v>10</v>
      </c>
      <c r="C5813">
        <f t="shared" si="181"/>
        <v>7</v>
      </c>
      <c r="D5813" s="2">
        <f>DATE(2023,KB_s[[#This Row],[Monat]],KB_s[[#This Row],[Tag]])</f>
        <v>45117</v>
      </c>
      <c r="E5813" s="3">
        <f>WEEKNUM(KB_s[[#This Row],[kill_datetime]],2)</f>
        <v>29</v>
      </c>
      <c r="F5813" t="s">
        <v>23</v>
      </c>
      <c r="G5813" t="s">
        <v>20</v>
      </c>
      <c r="H5813" t="s">
        <v>231</v>
      </c>
      <c r="I5813" t="s">
        <v>13</v>
      </c>
      <c r="J5813" t="s">
        <v>16</v>
      </c>
      <c r="K5813" t="s">
        <v>17</v>
      </c>
      <c r="L5813" t="s">
        <v>257</v>
      </c>
      <c r="M5813" t="s">
        <v>38</v>
      </c>
      <c r="N5813" s="1">
        <v>9298325.1099999994</v>
      </c>
      <c r="O5813" s="1">
        <v>6225927.0899999999</v>
      </c>
    </row>
    <row r="5814" spans="1:15" x14ac:dyDescent="0.25">
      <c r="A5814" s="2">
        <v>45117.242708333331</v>
      </c>
      <c r="B5814">
        <f t="shared" si="180"/>
        <v>10</v>
      </c>
      <c r="C5814">
        <f t="shared" si="181"/>
        <v>7</v>
      </c>
      <c r="D5814" s="2">
        <f>DATE(2023,KB_s[[#This Row],[Monat]],KB_s[[#This Row],[Tag]])</f>
        <v>45117</v>
      </c>
      <c r="E5814" s="3">
        <f>WEEKNUM(KB_s[[#This Row],[kill_datetime]],2)</f>
        <v>29</v>
      </c>
      <c r="F5814" t="s">
        <v>289</v>
      </c>
      <c r="G5814" t="s">
        <v>15</v>
      </c>
      <c r="H5814" t="s">
        <v>197</v>
      </c>
      <c r="I5814" t="s">
        <v>27</v>
      </c>
      <c r="J5814" t="s">
        <v>90</v>
      </c>
      <c r="K5814" t="s">
        <v>36</v>
      </c>
      <c r="L5814" t="s">
        <v>257</v>
      </c>
      <c r="M5814" t="s">
        <v>38</v>
      </c>
      <c r="N5814" s="1">
        <v>52000571.380000003</v>
      </c>
      <c r="O5814" s="1">
        <v>37526123.07</v>
      </c>
    </row>
    <row r="5815" spans="1:15" x14ac:dyDescent="0.25">
      <c r="A5815" s="2">
        <v>45117.24291666667</v>
      </c>
      <c r="B5815">
        <f t="shared" si="180"/>
        <v>10</v>
      </c>
      <c r="C5815">
        <f t="shared" si="181"/>
        <v>7</v>
      </c>
      <c r="D5815" s="2">
        <f>DATE(2023,KB_s[[#This Row],[Monat]],KB_s[[#This Row],[Tag]])</f>
        <v>45117</v>
      </c>
      <c r="E5815" s="3">
        <f>WEEKNUM(KB_s[[#This Row],[kill_datetime]],2)</f>
        <v>29</v>
      </c>
      <c r="F5815" t="s">
        <v>359</v>
      </c>
      <c r="G5815" t="s">
        <v>20</v>
      </c>
      <c r="H5815" t="s">
        <v>12</v>
      </c>
      <c r="I5815" t="s">
        <v>13</v>
      </c>
      <c r="J5815" t="s">
        <v>267</v>
      </c>
      <c r="K5815" t="s">
        <v>17</v>
      </c>
      <c r="L5815" t="s">
        <v>257</v>
      </c>
      <c r="M5815" t="s">
        <v>38</v>
      </c>
      <c r="N5815" s="1">
        <v>223686.08</v>
      </c>
      <c r="O5815" s="1">
        <v>109923.48</v>
      </c>
    </row>
    <row r="5816" spans="1:15" x14ac:dyDescent="0.25">
      <c r="A5816" s="2">
        <v>45117.243009259262</v>
      </c>
      <c r="B5816">
        <f t="shared" si="180"/>
        <v>10</v>
      </c>
      <c r="C5816">
        <f t="shared" si="181"/>
        <v>7</v>
      </c>
      <c r="D5816" s="2">
        <f>DATE(2023,KB_s[[#This Row],[Monat]],KB_s[[#This Row],[Tag]])</f>
        <v>45117</v>
      </c>
      <c r="E5816" s="3">
        <f>WEEKNUM(KB_s[[#This Row],[kill_datetime]],2)</f>
        <v>29</v>
      </c>
      <c r="F5816" t="s">
        <v>23</v>
      </c>
      <c r="G5816" t="s">
        <v>20</v>
      </c>
      <c r="H5816" t="s">
        <v>688</v>
      </c>
      <c r="I5816" t="s">
        <v>13</v>
      </c>
      <c r="J5816" t="s">
        <v>29</v>
      </c>
      <c r="K5816" t="s">
        <v>17</v>
      </c>
      <c r="L5816" t="s">
        <v>257</v>
      </c>
      <c r="M5816" t="s">
        <v>38</v>
      </c>
      <c r="N5816" s="1">
        <v>5400256.5599999996</v>
      </c>
      <c r="O5816" s="1">
        <v>3385699.66</v>
      </c>
    </row>
    <row r="5817" spans="1:15" x14ac:dyDescent="0.25">
      <c r="A5817" s="2">
        <v>45117.24322916667</v>
      </c>
      <c r="B5817">
        <f t="shared" si="180"/>
        <v>10</v>
      </c>
      <c r="C5817">
        <f t="shared" si="181"/>
        <v>7</v>
      </c>
      <c r="D5817" s="2">
        <f>DATE(2023,KB_s[[#This Row],[Monat]],KB_s[[#This Row],[Tag]])</f>
        <v>45117</v>
      </c>
      <c r="E5817" s="3">
        <f>WEEKNUM(KB_s[[#This Row],[kill_datetime]],2)</f>
        <v>29</v>
      </c>
      <c r="F5817" t="s">
        <v>89</v>
      </c>
      <c r="G5817" t="s">
        <v>20</v>
      </c>
      <c r="H5817" t="s">
        <v>484</v>
      </c>
      <c r="I5817" t="s">
        <v>13</v>
      </c>
      <c r="J5817" t="s">
        <v>53</v>
      </c>
      <c r="K5817" t="s">
        <v>25</v>
      </c>
      <c r="L5817" t="s">
        <v>257</v>
      </c>
      <c r="M5817" t="s">
        <v>38</v>
      </c>
      <c r="N5817" s="1">
        <v>2694922.48</v>
      </c>
      <c r="O5817" s="1">
        <v>2694919.68</v>
      </c>
    </row>
    <row r="5818" spans="1:15" x14ac:dyDescent="0.25">
      <c r="A5818" s="2">
        <v>45117.243263888886</v>
      </c>
      <c r="B5818">
        <f t="shared" si="180"/>
        <v>10</v>
      </c>
      <c r="C5818">
        <f t="shared" si="181"/>
        <v>7</v>
      </c>
      <c r="D5818" s="2">
        <f>DATE(2023,KB_s[[#This Row],[Monat]],KB_s[[#This Row],[Tag]])</f>
        <v>45117</v>
      </c>
      <c r="E5818" s="3">
        <f>WEEKNUM(KB_s[[#This Row],[kill_datetime]],2)</f>
        <v>29</v>
      </c>
      <c r="F5818" t="s">
        <v>557</v>
      </c>
      <c r="G5818" t="s">
        <v>20</v>
      </c>
      <c r="H5818" t="s">
        <v>182</v>
      </c>
      <c r="I5818" t="s">
        <v>13</v>
      </c>
      <c r="J5818" t="s">
        <v>134</v>
      </c>
      <c r="K5818" t="s">
        <v>32</v>
      </c>
      <c r="L5818" t="s">
        <v>257</v>
      </c>
      <c r="M5818" t="s">
        <v>38</v>
      </c>
      <c r="N5818" s="1">
        <v>48075580.909999996</v>
      </c>
      <c r="O5818" s="1">
        <v>39927881.840000004</v>
      </c>
    </row>
    <row r="5819" spans="1:15" x14ac:dyDescent="0.25">
      <c r="A5819" s="2">
        <v>45117.243425925924</v>
      </c>
      <c r="B5819">
        <f t="shared" si="180"/>
        <v>10</v>
      </c>
      <c r="C5819">
        <f t="shared" si="181"/>
        <v>7</v>
      </c>
      <c r="D5819" s="2">
        <f>DATE(2023,KB_s[[#This Row],[Monat]],KB_s[[#This Row],[Tag]])</f>
        <v>45117</v>
      </c>
      <c r="E5819" s="3">
        <f>WEEKNUM(KB_s[[#This Row],[kill_datetime]],2)</f>
        <v>29</v>
      </c>
      <c r="F5819" t="s">
        <v>165</v>
      </c>
      <c r="G5819" t="s">
        <v>20</v>
      </c>
      <c r="H5819" t="s">
        <v>688</v>
      </c>
      <c r="I5819" t="s">
        <v>13</v>
      </c>
      <c r="J5819" t="s">
        <v>39</v>
      </c>
      <c r="K5819" t="s">
        <v>32</v>
      </c>
      <c r="L5819" t="s">
        <v>257</v>
      </c>
      <c r="M5819" t="s">
        <v>38</v>
      </c>
      <c r="N5819" s="1">
        <v>21621196.760000002</v>
      </c>
      <c r="O5819" s="1">
        <v>7620380.3099999996</v>
      </c>
    </row>
    <row r="5820" spans="1:15" x14ac:dyDescent="0.25">
      <c r="A5820" s="2">
        <v>45117.243622685186</v>
      </c>
      <c r="B5820">
        <f t="shared" si="180"/>
        <v>10</v>
      </c>
      <c r="C5820">
        <f t="shared" si="181"/>
        <v>7</v>
      </c>
      <c r="D5820" s="2">
        <f>DATE(2023,KB_s[[#This Row],[Monat]],KB_s[[#This Row],[Tag]])</f>
        <v>45117</v>
      </c>
      <c r="E5820" s="3">
        <f>WEEKNUM(KB_s[[#This Row],[kill_datetime]],2)</f>
        <v>29</v>
      </c>
      <c r="F5820" t="s">
        <v>289</v>
      </c>
      <c r="G5820" t="s">
        <v>15</v>
      </c>
      <c r="H5820" t="s">
        <v>197</v>
      </c>
      <c r="I5820" t="s">
        <v>27</v>
      </c>
      <c r="J5820" t="s">
        <v>90</v>
      </c>
      <c r="K5820" t="s">
        <v>36</v>
      </c>
      <c r="L5820" t="s">
        <v>257</v>
      </c>
      <c r="M5820" t="s">
        <v>38</v>
      </c>
      <c r="N5820" s="1">
        <v>46589415.950000003</v>
      </c>
      <c r="O5820" s="1">
        <v>31488211.710000001</v>
      </c>
    </row>
    <row r="5821" spans="1:15" x14ac:dyDescent="0.25">
      <c r="A5821" s="2">
        <v>45117.243692129632</v>
      </c>
      <c r="B5821">
        <f t="shared" si="180"/>
        <v>10</v>
      </c>
      <c r="C5821">
        <f t="shared" si="181"/>
        <v>7</v>
      </c>
      <c r="D5821" s="2">
        <f>DATE(2023,KB_s[[#This Row],[Monat]],KB_s[[#This Row],[Tag]])</f>
        <v>45117</v>
      </c>
      <c r="E5821" s="3">
        <f>WEEKNUM(KB_s[[#This Row],[kill_datetime]],2)</f>
        <v>29</v>
      </c>
      <c r="F5821" t="s">
        <v>563</v>
      </c>
      <c r="G5821" t="s">
        <v>20</v>
      </c>
      <c r="H5821" t="s">
        <v>197</v>
      </c>
      <c r="I5821" t="s">
        <v>27</v>
      </c>
      <c r="J5821" t="s">
        <v>90</v>
      </c>
      <c r="K5821" t="s">
        <v>36</v>
      </c>
      <c r="L5821" t="s">
        <v>257</v>
      </c>
      <c r="M5821" t="s">
        <v>38</v>
      </c>
      <c r="N5821" s="1">
        <v>46589415.950000003</v>
      </c>
      <c r="O5821" s="1">
        <v>36135719.979999997</v>
      </c>
    </row>
    <row r="5822" spans="1:15" x14ac:dyDescent="0.25">
      <c r="A5822" s="2">
        <v>45117.243692129632</v>
      </c>
      <c r="B5822">
        <f t="shared" si="180"/>
        <v>10</v>
      </c>
      <c r="C5822">
        <f t="shared" si="181"/>
        <v>7</v>
      </c>
      <c r="D5822" s="2">
        <f>DATE(2023,KB_s[[#This Row],[Monat]],KB_s[[#This Row],[Tag]])</f>
        <v>45117</v>
      </c>
      <c r="E5822" s="3">
        <f>WEEKNUM(KB_s[[#This Row],[kill_datetime]],2)</f>
        <v>29</v>
      </c>
      <c r="F5822" t="s">
        <v>387</v>
      </c>
      <c r="G5822" t="s">
        <v>27</v>
      </c>
      <c r="H5822" t="s">
        <v>369</v>
      </c>
      <c r="I5822" t="s">
        <v>20</v>
      </c>
      <c r="J5822" t="s">
        <v>29</v>
      </c>
      <c r="K5822" t="s">
        <v>17</v>
      </c>
      <c r="L5822" t="s">
        <v>257</v>
      </c>
      <c r="M5822" t="s">
        <v>38</v>
      </c>
      <c r="N5822" s="1">
        <v>13808225.199999999</v>
      </c>
      <c r="O5822" s="1">
        <v>7731253.29</v>
      </c>
    </row>
    <row r="5823" spans="1:15" x14ac:dyDescent="0.25">
      <c r="A5823" s="2">
        <v>45117.243692129632</v>
      </c>
      <c r="B5823">
        <f t="shared" si="180"/>
        <v>10</v>
      </c>
      <c r="C5823">
        <f t="shared" si="181"/>
        <v>7</v>
      </c>
      <c r="D5823" s="2">
        <f>DATE(2023,KB_s[[#This Row],[Monat]],KB_s[[#This Row],[Tag]])</f>
        <v>45117</v>
      </c>
      <c r="E5823" s="3">
        <f>WEEKNUM(KB_s[[#This Row],[kill_datetime]],2)</f>
        <v>29</v>
      </c>
      <c r="F5823" t="s">
        <v>23</v>
      </c>
      <c r="G5823" t="s">
        <v>20</v>
      </c>
      <c r="H5823" t="s">
        <v>197</v>
      </c>
      <c r="I5823" t="s">
        <v>27</v>
      </c>
      <c r="J5823" t="s">
        <v>80</v>
      </c>
      <c r="K5823" t="s">
        <v>36</v>
      </c>
      <c r="L5823" t="s">
        <v>257</v>
      </c>
      <c r="M5823" t="s">
        <v>38</v>
      </c>
      <c r="N5823" s="1">
        <v>62292605.420000002</v>
      </c>
      <c r="O5823" s="1">
        <v>48690739.049999997</v>
      </c>
    </row>
    <row r="5824" spans="1:15" x14ac:dyDescent="0.25">
      <c r="A5824" s="2">
        <v>45117.243761574071</v>
      </c>
      <c r="B5824">
        <f t="shared" si="180"/>
        <v>10</v>
      </c>
      <c r="C5824">
        <f t="shared" si="181"/>
        <v>7</v>
      </c>
      <c r="D5824" s="2">
        <f>DATE(2023,KB_s[[#This Row],[Monat]],KB_s[[#This Row],[Tag]])</f>
        <v>45117</v>
      </c>
      <c r="E5824" s="3">
        <f>WEEKNUM(KB_s[[#This Row],[kill_datetime]],2)</f>
        <v>29</v>
      </c>
      <c r="F5824" t="s">
        <v>677</v>
      </c>
      <c r="G5824" t="s">
        <v>20</v>
      </c>
      <c r="H5824" t="s">
        <v>197</v>
      </c>
      <c r="I5824" t="s">
        <v>27</v>
      </c>
      <c r="J5824" t="s">
        <v>90</v>
      </c>
      <c r="K5824" t="s">
        <v>36</v>
      </c>
      <c r="L5824" t="s">
        <v>257</v>
      </c>
      <c r="M5824" t="s">
        <v>38</v>
      </c>
      <c r="N5824" s="1">
        <v>46589415.950000003</v>
      </c>
      <c r="O5824" s="1">
        <v>32960988.34</v>
      </c>
    </row>
    <row r="5825" spans="1:15" x14ac:dyDescent="0.25">
      <c r="A5825" s="2">
        <v>45117.243807870371</v>
      </c>
      <c r="B5825">
        <f t="shared" si="180"/>
        <v>10</v>
      </c>
      <c r="C5825">
        <f t="shared" si="181"/>
        <v>7</v>
      </c>
      <c r="D5825" s="2">
        <f>DATE(2023,KB_s[[#This Row],[Monat]],KB_s[[#This Row],[Tag]])</f>
        <v>45117</v>
      </c>
      <c r="E5825" s="3">
        <f>WEEKNUM(KB_s[[#This Row],[kill_datetime]],2)</f>
        <v>29</v>
      </c>
      <c r="F5825" t="s">
        <v>72</v>
      </c>
      <c r="G5825" t="s">
        <v>20</v>
      </c>
      <c r="H5825" t="s">
        <v>145</v>
      </c>
      <c r="I5825" t="s">
        <v>27</v>
      </c>
      <c r="J5825" t="s">
        <v>98</v>
      </c>
      <c r="K5825" t="s">
        <v>52</v>
      </c>
      <c r="L5825" t="s">
        <v>257</v>
      </c>
      <c r="M5825" t="s">
        <v>38</v>
      </c>
      <c r="N5825" s="1">
        <v>153328068.49000001</v>
      </c>
      <c r="O5825" s="1">
        <v>153328066.38999999</v>
      </c>
    </row>
    <row r="5826" spans="1:15" x14ac:dyDescent="0.25">
      <c r="A5826" s="2">
        <v>45117.243831018517</v>
      </c>
      <c r="B5826">
        <f t="shared" ref="B5826:B5889" si="182">DAY(A5826)</f>
        <v>10</v>
      </c>
      <c r="C5826">
        <f t="shared" ref="C5826:C5889" si="183">MONTH(A5826)</f>
        <v>7</v>
      </c>
      <c r="D5826" s="2">
        <f>DATE(2023,KB_s[[#This Row],[Monat]],KB_s[[#This Row],[Tag]])</f>
        <v>45117</v>
      </c>
      <c r="E5826" s="3">
        <f>WEEKNUM(KB_s[[#This Row],[kill_datetime]],2)</f>
        <v>29</v>
      </c>
      <c r="F5826" t="s">
        <v>563</v>
      </c>
      <c r="G5826" t="s">
        <v>20</v>
      </c>
      <c r="H5826" t="s">
        <v>197</v>
      </c>
      <c r="I5826" t="s">
        <v>27</v>
      </c>
      <c r="J5826" t="s">
        <v>90</v>
      </c>
      <c r="K5826" t="s">
        <v>36</v>
      </c>
      <c r="L5826" t="s">
        <v>257</v>
      </c>
      <c r="M5826" t="s">
        <v>38</v>
      </c>
      <c r="N5826" s="1">
        <v>46589415.950000003</v>
      </c>
      <c r="O5826" s="1">
        <v>36332219.590000004</v>
      </c>
    </row>
    <row r="5827" spans="1:15" x14ac:dyDescent="0.25">
      <c r="A5827" s="2">
        <v>45117.244143518517</v>
      </c>
      <c r="B5827">
        <f t="shared" si="182"/>
        <v>10</v>
      </c>
      <c r="C5827">
        <f t="shared" si="183"/>
        <v>7</v>
      </c>
      <c r="D5827" s="2">
        <f>DATE(2023,KB_s[[#This Row],[Monat]],KB_s[[#This Row],[Tag]])</f>
        <v>45117</v>
      </c>
      <c r="E5827" s="3">
        <f>WEEKNUM(KB_s[[#This Row],[kill_datetime]],2)</f>
        <v>29</v>
      </c>
      <c r="F5827" t="s">
        <v>23</v>
      </c>
      <c r="G5827" t="s">
        <v>20</v>
      </c>
      <c r="H5827" t="s">
        <v>76</v>
      </c>
      <c r="I5827" t="s">
        <v>13</v>
      </c>
      <c r="J5827" t="s">
        <v>80</v>
      </c>
      <c r="K5827" t="s">
        <v>36</v>
      </c>
      <c r="L5827" t="s">
        <v>257</v>
      </c>
      <c r="M5827" t="s">
        <v>38</v>
      </c>
      <c r="N5827" s="1">
        <v>66496098.57</v>
      </c>
      <c r="O5827" s="1">
        <v>51320889.539999999</v>
      </c>
    </row>
    <row r="5828" spans="1:15" x14ac:dyDescent="0.25">
      <c r="A5828" s="2">
        <v>45117.244143518517</v>
      </c>
      <c r="B5828">
        <f t="shared" si="182"/>
        <v>10</v>
      </c>
      <c r="C5828">
        <f t="shared" si="183"/>
        <v>7</v>
      </c>
      <c r="D5828" s="2">
        <f>DATE(2023,KB_s[[#This Row],[Monat]],KB_s[[#This Row],[Tag]])</f>
        <v>45117</v>
      </c>
      <c r="E5828" s="3">
        <f>WEEKNUM(KB_s[[#This Row],[kill_datetime]],2)</f>
        <v>29</v>
      </c>
      <c r="F5828" t="s">
        <v>557</v>
      </c>
      <c r="G5828" t="s">
        <v>20</v>
      </c>
      <c r="H5828" t="s">
        <v>182</v>
      </c>
      <c r="I5828" t="s">
        <v>13</v>
      </c>
      <c r="J5828" t="s">
        <v>251</v>
      </c>
      <c r="K5828" t="s">
        <v>52</v>
      </c>
      <c r="L5828" t="s">
        <v>257</v>
      </c>
      <c r="M5828" t="s">
        <v>38</v>
      </c>
      <c r="N5828" s="1">
        <v>234724093.16999999</v>
      </c>
      <c r="O5828" s="1">
        <v>77678425.560000002</v>
      </c>
    </row>
    <row r="5829" spans="1:15" x14ac:dyDescent="0.25">
      <c r="A5829" s="2">
        <v>45117.24422453704</v>
      </c>
      <c r="B5829">
        <f t="shared" si="182"/>
        <v>10</v>
      </c>
      <c r="C5829">
        <f t="shared" si="183"/>
        <v>7</v>
      </c>
      <c r="D5829" s="2">
        <f>DATE(2023,KB_s[[#This Row],[Monat]],KB_s[[#This Row],[Tag]])</f>
        <v>45117</v>
      </c>
      <c r="E5829" s="3">
        <f>WEEKNUM(KB_s[[#This Row],[kill_datetime]],2)</f>
        <v>29</v>
      </c>
      <c r="F5829" t="s">
        <v>248</v>
      </c>
      <c r="G5829" t="s">
        <v>27</v>
      </c>
      <c r="H5829" t="s">
        <v>608</v>
      </c>
      <c r="I5829" t="s">
        <v>20</v>
      </c>
      <c r="J5829" t="s">
        <v>80</v>
      </c>
      <c r="K5829" t="s">
        <v>36</v>
      </c>
      <c r="L5829" t="s">
        <v>257</v>
      </c>
      <c r="M5829" t="s">
        <v>38</v>
      </c>
      <c r="N5829" s="1">
        <v>62425104.439999998</v>
      </c>
      <c r="O5829" s="1">
        <v>48629405.479999997</v>
      </c>
    </row>
    <row r="5830" spans="1:15" x14ac:dyDescent="0.25">
      <c r="A5830" s="2">
        <v>45117.244490740741</v>
      </c>
      <c r="B5830">
        <f t="shared" si="182"/>
        <v>10</v>
      </c>
      <c r="C5830">
        <f t="shared" si="183"/>
        <v>7</v>
      </c>
      <c r="D5830" s="2">
        <f>DATE(2023,KB_s[[#This Row],[Monat]],KB_s[[#This Row],[Tag]])</f>
        <v>45117</v>
      </c>
      <c r="E5830" s="3">
        <f>WEEKNUM(KB_s[[#This Row],[kill_datetime]],2)</f>
        <v>29</v>
      </c>
      <c r="F5830" t="s">
        <v>23</v>
      </c>
      <c r="G5830" t="s">
        <v>20</v>
      </c>
      <c r="H5830" t="s">
        <v>231</v>
      </c>
      <c r="I5830" t="s">
        <v>13</v>
      </c>
      <c r="J5830" t="s">
        <v>137</v>
      </c>
      <c r="K5830" t="s">
        <v>17</v>
      </c>
      <c r="L5830" t="s">
        <v>257</v>
      </c>
      <c r="M5830" t="s">
        <v>38</v>
      </c>
      <c r="N5830" s="1">
        <v>2306414.62</v>
      </c>
      <c r="O5830" s="1">
        <v>160239.42000000001</v>
      </c>
    </row>
    <row r="5831" spans="1:15" x14ac:dyDescent="0.25">
      <c r="A5831" s="2">
        <v>45117.244849537034</v>
      </c>
      <c r="B5831">
        <f t="shared" si="182"/>
        <v>10</v>
      </c>
      <c r="C5831">
        <f t="shared" si="183"/>
        <v>7</v>
      </c>
      <c r="D5831" s="2">
        <f>DATE(2023,KB_s[[#This Row],[Monat]],KB_s[[#This Row],[Tag]])</f>
        <v>45117</v>
      </c>
      <c r="E5831" s="3">
        <f>WEEKNUM(KB_s[[#This Row],[kill_datetime]],2)</f>
        <v>29</v>
      </c>
      <c r="F5831" t="s">
        <v>101</v>
      </c>
      <c r="G5831" t="s">
        <v>27</v>
      </c>
      <c r="H5831" t="s">
        <v>75</v>
      </c>
      <c r="I5831" t="s">
        <v>60</v>
      </c>
      <c r="J5831" t="s">
        <v>35</v>
      </c>
      <c r="K5831" t="s">
        <v>36</v>
      </c>
      <c r="L5831" t="s">
        <v>257</v>
      </c>
      <c r="M5831" t="s">
        <v>38</v>
      </c>
      <c r="N5831" s="1">
        <v>43390888.369999997</v>
      </c>
      <c r="O5831" s="1">
        <v>27717240.239999998</v>
      </c>
    </row>
    <row r="5832" spans="1:15" x14ac:dyDescent="0.25">
      <c r="A5832" s="2">
        <v>45117.244895833333</v>
      </c>
      <c r="B5832">
        <f t="shared" si="182"/>
        <v>10</v>
      </c>
      <c r="C5832">
        <f t="shared" si="183"/>
        <v>7</v>
      </c>
      <c r="D5832" s="2">
        <f>DATE(2023,KB_s[[#This Row],[Monat]],KB_s[[#This Row],[Tag]])</f>
        <v>45117</v>
      </c>
      <c r="E5832" s="3">
        <f>WEEKNUM(KB_s[[#This Row],[kill_datetime]],2)</f>
        <v>29</v>
      </c>
      <c r="F5832" t="s">
        <v>40</v>
      </c>
      <c r="G5832" t="s">
        <v>20</v>
      </c>
      <c r="H5832" t="s">
        <v>76</v>
      </c>
      <c r="I5832" t="s">
        <v>13</v>
      </c>
      <c r="J5832" t="s">
        <v>80</v>
      </c>
      <c r="K5832" t="s">
        <v>36</v>
      </c>
      <c r="L5832" t="s">
        <v>257</v>
      </c>
      <c r="M5832" t="s">
        <v>38</v>
      </c>
      <c r="N5832" s="1">
        <v>47532995.549999997</v>
      </c>
      <c r="O5832" s="1">
        <v>38887503.450000003</v>
      </c>
    </row>
    <row r="5833" spans="1:15" x14ac:dyDescent="0.25">
      <c r="A5833" s="2">
        <v>45117.245069444441</v>
      </c>
      <c r="B5833">
        <f t="shared" si="182"/>
        <v>10</v>
      </c>
      <c r="C5833">
        <f t="shared" si="183"/>
        <v>7</v>
      </c>
      <c r="D5833" s="2">
        <f>DATE(2023,KB_s[[#This Row],[Monat]],KB_s[[#This Row],[Tag]])</f>
        <v>45117</v>
      </c>
      <c r="E5833" s="3">
        <f>WEEKNUM(KB_s[[#This Row],[kill_datetime]],2)</f>
        <v>29</v>
      </c>
      <c r="F5833" t="s">
        <v>457</v>
      </c>
      <c r="G5833" t="s">
        <v>20</v>
      </c>
      <c r="H5833" t="s">
        <v>207</v>
      </c>
      <c r="I5833" t="s">
        <v>27</v>
      </c>
      <c r="J5833" t="s">
        <v>48</v>
      </c>
      <c r="K5833" t="s">
        <v>25</v>
      </c>
      <c r="L5833" t="s">
        <v>257</v>
      </c>
      <c r="M5833" t="s">
        <v>38</v>
      </c>
      <c r="N5833" s="1">
        <v>34775910.880000003</v>
      </c>
      <c r="O5833" s="1">
        <v>30985526.039999999</v>
      </c>
    </row>
    <row r="5834" spans="1:15" x14ac:dyDescent="0.25">
      <c r="A5834" s="2">
        <v>45117.245219907411</v>
      </c>
      <c r="B5834">
        <f t="shared" si="182"/>
        <v>10</v>
      </c>
      <c r="C5834">
        <f t="shared" si="183"/>
        <v>7</v>
      </c>
      <c r="D5834" s="2">
        <f>DATE(2023,KB_s[[#This Row],[Monat]],KB_s[[#This Row],[Tag]])</f>
        <v>45117</v>
      </c>
      <c r="E5834" s="3">
        <f>WEEKNUM(KB_s[[#This Row],[kill_datetime]],2)</f>
        <v>29</v>
      </c>
      <c r="F5834" t="s">
        <v>23</v>
      </c>
      <c r="G5834" t="s">
        <v>20</v>
      </c>
      <c r="H5834" t="s">
        <v>231</v>
      </c>
      <c r="I5834" t="s">
        <v>13</v>
      </c>
      <c r="J5834" t="s">
        <v>16</v>
      </c>
      <c r="K5834" t="s">
        <v>17</v>
      </c>
      <c r="L5834" t="s">
        <v>257</v>
      </c>
      <c r="M5834" t="s">
        <v>38</v>
      </c>
      <c r="N5834" s="1">
        <v>9320462.2100000009</v>
      </c>
      <c r="O5834" s="1">
        <v>2198495.5499999998</v>
      </c>
    </row>
    <row r="5835" spans="1:15" x14ac:dyDescent="0.25">
      <c r="A5835" s="2">
        <v>45117.245243055557</v>
      </c>
      <c r="B5835">
        <f t="shared" si="182"/>
        <v>10</v>
      </c>
      <c r="C5835">
        <f t="shared" si="183"/>
        <v>7</v>
      </c>
      <c r="D5835" s="2">
        <f>DATE(2023,KB_s[[#This Row],[Monat]],KB_s[[#This Row],[Tag]])</f>
        <v>45117</v>
      </c>
      <c r="E5835" s="3">
        <f>WEEKNUM(KB_s[[#This Row],[kill_datetime]],2)</f>
        <v>29</v>
      </c>
      <c r="F5835" t="s">
        <v>40</v>
      </c>
      <c r="G5835" t="s">
        <v>20</v>
      </c>
      <c r="H5835" t="s">
        <v>76</v>
      </c>
      <c r="I5835" t="s">
        <v>13</v>
      </c>
      <c r="J5835" t="s">
        <v>35</v>
      </c>
      <c r="K5835" t="s">
        <v>36</v>
      </c>
      <c r="L5835" t="s">
        <v>257</v>
      </c>
      <c r="M5835" t="s">
        <v>38</v>
      </c>
      <c r="N5835" s="1">
        <v>42462618.329999998</v>
      </c>
      <c r="O5835" s="1">
        <v>23553094.329999998</v>
      </c>
    </row>
    <row r="5836" spans="1:15" x14ac:dyDescent="0.25">
      <c r="A5836" s="2">
        <v>45117.245474537034</v>
      </c>
      <c r="B5836">
        <f t="shared" si="182"/>
        <v>10</v>
      </c>
      <c r="C5836">
        <f t="shared" si="183"/>
        <v>7</v>
      </c>
      <c r="D5836" s="2">
        <f>DATE(2023,KB_s[[#This Row],[Monat]],KB_s[[#This Row],[Tag]])</f>
        <v>45117</v>
      </c>
      <c r="E5836" s="3">
        <f>WEEKNUM(KB_s[[#This Row],[kill_datetime]],2)</f>
        <v>29</v>
      </c>
      <c r="F5836" t="s">
        <v>143</v>
      </c>
      <c r="G5836" t="s">
        <v>60</v>
      </c>
      <c r="H5836" t="s">
        <v>253</v>
      </c>
      <c r="I5836" t="s">
        <v>27</v>
      </c>
      <c r="J5836" t="s">
        <v>56</v>
      </c>
      <c r="K5836" t="s">
        <v>17</v>
      </c>
      <c r="L5836" t="s">
        <v>227</v>
      </c>
      <c r="M5836" t="s">
        <v>38</v>
      </c>
      <c r="N5836" s="1">
        <v>1700522.21</v>
      </c>
      <c r="O5836" s="1">
        <v>1134181.47</v>
      </c>
    </row>
    <row r="5837" spans="1:15" x14ac:dyDescent="0.25">
      <c r="A5837" s="2">
        <v>45117.245694444442</v>
      </c>
      <c r="B5837">
        <f t="shared" si="182"/>
        <v>10</v>
      </c>
      <c r="C5837">
        <f t="shared" si="183"/>
        <v>7</v>
      </c>
      <c r="D5837" s="2">
        <f>DATE(2023,KB_s[[#This Row],[Monat]],KB_s[[#This Row],[Tag]])</f>
        <v>45117</v>
      </c>
      <c r="E5837" s="3">
        <f>WEEKNUM(KB_s[[#This Row],[kill_datetime]],2)</f>
        <v>29</v>
      </c>
      <c r="F5837" t="s">
        <v>72</v>
      </c>
      <c r="G5837" t="s">
        <v>20</v>
      </c>
      <c r="H5837" t="s">
        <v>196</v>
      </c>
      <c r="I5837" t="s">
        <v>13</v>
      </c>
      <c r="J5837" t="s">
        <v>79</v>
      </c>
      <c r="K5837" t="s">
        <v>25</v>
      </c>
      <c r="L5837" t="s">
        <v>257</v>
      </c>
      <c r="M5837" t="s">
        <v>38</v>
      </c>
      <c r="N5837" s="1">
        <v>9946592.7200000007</v>
      </c>
      <c r="O5837" s="1">
        <v>3397799.48</v>
      </c>
    </row>
    <row r="5838" spans="1:15" x14ac:dyDescent="0.25">
      <c r="A5838" s="2">
        <v>45117.245798611111</v>
      </c>
      <c r="B5838">
        <f t="shared" si="182"/>
        <v>10</v>
      </c>
      <c r="C5838">
        <f t="shared" si="183"/>
        <v>7</v>
      </c>
      <c r="D5838" s="2">
        <f>DATE(2023,KB_s[[#This Row],[Monat]],KB_s[[#This Row],[Tag]])</f>
        <v>45117</v>
      </c>
      <c r="E5838" s="3">
        <f>WEEKNUM(KB_s[[#This Row],[kill_datetime]],2)</f>
        <v>29</v>
      </c>
      <c r="F5838" t="s">
        <v>23</v>
      </c>
      <c r="G5838" t="s">
        <v>20</v>
      </c>
      <c r="H5838" t="s">
        <v>70</v>
      </c>
      <c r="I5838" t="s">
        <v>13</v>
      </c>
      <c r="J5838" t="s">
        <v>114</v>
      </c>
      <c r="K5838" t="s">
        <v>17</v>
      </c>
      <c r="L5838" t="s">
        <v>257</v>
      </c>
      <c r="M5838" t="s">
        <v>38</v>
      </c>
      <c r="N5838" s="1">
        <v>139577747.84999999</v>
      </c>
      <c r="O5838" s="1">
        <v>128676225.5</v>
      </c>
    </row>
    <row r="5839" spans="1:15" x14ac:dyDescent="0.25">
      <c r="A5839" s="2">
        <v>45117.245798611111</v>
      </c>
      <c r="B5839">
        <f t="shared" si="182"/>
        <v>10</v>
      </c>
      <c r="C5839">
        <f t="shared" si="183"/>
        <v>7</v>
      </c>
      <c r="D5839" s="2">
        <f>DATE(2023,KB_s[[#This Row],[Monat]],KB_s[[#This Row],[Tag]])</f>
        <v>45117</v>
      </c>
      <c r="E5839" s="3">
        <f>WEEKNUM(KB_s[[#This Row],[kill_datetime]],2)</f>
        <v>29</v>
      </c>
      <c r="F5839" t="s">
        <v>23</v>
      </c>
      <c r="G5839" t="s">
        <v>20</v>
      </c>
      <c r="H5839" t="s">
        <v>393</v>
      </c>
      <c r="I5839" t="s">
        <v>13</v>
      </c>
      <c r="J5839" t="s">
        <v>69</v>
      </c>
      <c r="K5839" t="s">
        <v>17</v>
      </c>
      <c r="L5839" t="s">
        <v>257</v>
      </c>
      <c r="M5839" t="s">
        <v>38</v>
      </c>
      <c r="N5839" s="1">
        <v>3349194.5</v>
      </c>
      <c r="O5839" s="1">
        <v>1355220.7</v>
      </c>
    </row>
    <row r="5840" spans="1:15" x14ac:dyDescent="0.25">
      <c r="A5840" s="2">
        <v>45117.245798611111</v>
      </c>
      <c r="B5840">
        <f t="shared" si="182"/>
        <v>10</v>
      </c>
      <c r="C5840">
        <f t="shared" si="183"/>
        <v>7</v>
      </c>
      <c r="D5840" s="2">
        <f>DATE(2023,KB_s[[#This Row],[Monat]],KB_s[[#This Row],[Tag]])</f>
        <v>45117</v>
      </c>
      <c r="E5840" s="3">
        <f>WEEKNUM(KB_s[[#This Row],[kill_datetime]],2)</f>
        <v>29</v>
      </c>
      <c r="F5840" t="s">
        <v>23</v>
      </c>
      <c r="G5840" t="s">
        <v>20</v>
      </c>
      <c r="H5840" t="s">
        <v>41</v>
      </c>
      <c r="I5840" t="s">
        <v>13</v>
      </c>
      <c r="J5840" t="s">
        <v>29</v>
      </c>
      <c r="K5840" t="s">
        <v>17</v>
      </c>
      <c r="L5840" t="s">
        <v>257</v>
      </c>
      <c r="M5840" t="s">
        <v>38</v>
      </c>
      <c r="N5840" s="1">
        <v>6705993.04</v>
      </c>
      <c r="O5840" s="1">
        <v>2005584.89</v>
      </c>
    </row>
    <row r="5841" spans="1:15" x14ac:dyDescent="0.25">
      <c r="A5841" s="2">
        <v>45117.245983796296</v>
      </c>
      <c r="B5841">
        <f t="shared" si="182"/>
        <v>10</v>
      </c>
      <c r="C5841">
        <f t="shared" si="183"/>
        <v>7</v>
      </c>
      <c r="D5841" s="2">
        <f>DATE(2023,KB_s[[#This Row],[Monat]],KB_s[[#This Row],[Tag]])</f>
        <v>45117</v>
      </c>
      <c r="E5841" s="3">
        <f>WEEKNUM(KB_s[[#This Row],[kill_datetime]],2)</f>
        <v>29</v>
      </c>
      <c r="F5841" t="s">
        <v>101</v>
      </c>
      <c r="G5841" t="s">
        <v>27</v>
      </c>
      <c r="H5841" t="s">
        <v>270</v>
      </c>
      <c r="I5841" t="s">
        <v>20</v>
      </c>
      <c r="J5841" t="s">
        <v>271</v>
      </c>
      <c r="K5841" t="s">
        <v>32</v>
      </c>
      <c r="L5841" t="s">
        <v>257</v>
      </c>
      <c r="M5841" t="s">
        <v>38</v>
      </c>
      <c r="N5841" s="1">
        <v>38805748.979999997</v>
      </c>
      <c r="O5841" s="1">
        <v>20168037.640000001</v>
      </c>
    </row>
    <row r="5842" spans="1:15" x14ac:dyDescent="0.25">
      <c r="A5842" s="2">
        <v>45117.246145833335</v>
      </c>
      <c r="B5842">
        <f t="shared" si="182"/>
        <v>10</v>
      </c>
      <c r="C5842">
        <f t="shared" si="183"/>
        <v>7</v>
      </c>
      <c r="D5842" s="2">
        <f>DATE(2023,KB_s[[#This Row],[Monat]],KB_s[[#This Row],[Tag]])</f>
        <v>45117</v>
      </c>
      <c r="E5842" s="3">
        <f>WEEKNUM(KB_s[[#This Row],[kill_datetime]],2)</f>
        <v>29</v>
      </c>
      <c r="F5842" t="s">
        <v>359</v>
      </c>
      <c r="G5842" t="s">
        <v>20</v>
      </c>
      <c r="H5842" t="s">
        <v>172</v>
      </c>
      <c r="I5842" t="s">
        <v>13</v>
      </c>
      <c r="J5842" t="s">
        <v>90</v>
      </c>
      <c r="K5842" t="s">
        <v>36</v>
      </c>
      <c r="L5842" t="s">
        <v>257</v>
      </c>
      <c r="M5842" t="s">
        <v>38</v>
      </c>
      <c r="N5842" s="1">
        <v>86699043.489999995</v>
      </c>
      <c r="O5842" s="1">
        <v>71104527.049999997</v>
      </c>
    </row>
    <row r="5843" spans="1:15" x14ac:dyDescent="0.25">
      <c r="A5843" s="2">
        <v>45117.246296296296</v>
      </c>
      <c r="B5843">
        <f t="shared" si="182"/>
        <v>10</v>
      </c>
      <c r="C5843">
        <f t="shared" si="183"/>
        <v>7</v>
      </c>
      <c r="D5843" s="2">
        <f>DATE(2023,KB_s[[#This Row],[Monat]],KB_s[[#This Row],[Tag]])</f>
        <v>45117</v>
      </c>
      <c r="E5843" s="3">
        <f>WEEKNUM(KB_s[[#This Row],[kill_datetime]],2)</f>
        <v>29</v>
      </c>
      <c r="F5843" t="s">
        <v>23</v>
      </c>
      <c r="G5843" t="s">
        <v>20</v>
      </c>
      <c r="H5843" t="s">
        <v>12</v>
      </c>
      <c r="I5843" t="s">
        <v>13</v>
      </c>
      <c r="J5843" t="s">
        <v>313</v>
      </c>
      <c r="K5843" t="s">
        <v>32</v>
      </c>
      <c r="L5843" t="s">
        <v>257</v>
      </c>
      <c r="M5843" t="s">
        <v>38</v>
      </c>
      <c r="N5843" s="1">
        <v>15719672.32</v>
      </c>
      <c r="O5843" s="1">
        <v>4730795.08</v>
      </c>
    </row>
    <row r="5844" spans="1:15" x14ac:dyDescent="0.25">
      <c r="A5844" s="2">
        <v>45117.246631944443</v>
      </c>
      <c r="B5844">
        <f t="shared" si="182"/>
        <v>10</v>
      </c>
      <c r="C5844">
        <f t="shared" si="183"/>
        <v>7</v>
      </c>
      <c r="D5844" s="2">
        <f>DATE(2023,KB_s[[#This Row],[Monat]],KB_s[[#This Row],[Tag]])</f>
        <v>45117</v>
      </c>
      <c r="E5844" s="3">
        <f>WEEKNUM(KB_s[[#This Row],[kill_datetime]],2)</f>
        <v>29</v>
      </c>
      <c r="F5844" t="s">
        <v>23</v>
      </c>
      <c r="G5844" t="s">
        <v>20</v>
      </c>
      <c r="H5844" t="s">
        <v>153</v>
      </c>
      <c r="I5844" t="s">
        <v>27</v>
      </c>
      <c r="J5844" t="s">
        <v>54</v>
      </c>
      <c r="K5844" t="s">
        <v>17</v>
      </c>
      <c r="L5844" t="s">
        <v>257</v>
      </c>
      <c r="M5844" t="s">
        <v>38</v>
      </c>
      <c r="N5844" s="1">
        <v>5908729.5800000001</v>
      </c>
      <c r="O5844" s="1">
        <v>5460824.1699999999</v>
      </c>
    </row>
    <row r="5845" spans="1:15" x14ac:dyDescent="0.25">
      <c r="A5845" s="2">
        <v>45117.246782407405</v>
      </c>
      <c r="B5845">
        <f t="shared" si="182"/>
        <v>10</v>
      </c>
      <c r="C5845">
        <f t="shared" si="183"/>
        <v>7</v>
      </c>
      <c r="D5845" s="2">
        <f>DATE(2023,KB_s[[#This Row],[Monat]],KB_s[[#This Row],[Tag]])</f>
        <v>45117</v>
      </c>
      <c r="E5845" s="3">
        <f>WEEKNUM(KB_s[[#This Row],[kill_datetime]],2)</f>
        <v>29</v>
      </c>
      <c r="F5845" t="s">
        <v>47</v>
      </c>
      <c r="G5845" t="s">
        <v>20</v>
      </c>
      <c r="H5845" t="s">
        <v>21</v>
      </c>
      <c r="I5845" t="s">
        <v>13</v>
      </c>
      <c r="J5845" t="s">
        <v>80</v>
      </c>
      <c r="K5845" t="s">
        <v>36</v>
      </c>
      <c r="L5845" t="s">
        <v>257</v>
      </c>
      <c r="M5845" t="s">
        <v>38</v>
      </c>
      <c r="N5845" s="1">
        <v>63758909.060000002</v>
      </c>
      <c r="O5845" s="1">
        <v>46848227.890000001</v>
      </c>
    </row>
    <row r="5846" spans="1:15" x14ac:dyDescent="0.25">
      <c r="A5846" s="2">
        <v>45117.246828703705</v>
      </c>
      <c r="B5846">
        <f t="shared" si="182"/>
        <v>10</v>
      </c>
      <c r="C5846">
        <f t="shared" si="183"/>
        <v>7</v>
      </c>
      <c r="D5846" s="2">
        <f>DATE(2023,KB_s[[#This Row],[Monat]],KB_s[[#This Row],[Tag]])</f>
        <v>45117</v>
      </c>
      <c r="E5846" s="3">
        <f>WEEKNUM(KB_s[[#This Row],[kill_datetime]],2)</f>
        <v>29</v>
      </c>
      <c r="F5846" t="s">
        <v>473</v>
      </c>
      <c r="G5846" t="s">
        <v>60</v>
      </c>
      <c r="H5846" t="s">
        <v>272</v>
      </c>
      <c r="I5846" t="s">
        <v>27</v>
      </c>
      <c r="J5846" t="s">
        <v>30</v>
      </c>
      <c r="K5846" t="s">
        <v>17</v>
      </c>
      <c r="L5846" t="s">
        <v>257</v>
      </c>
      <c r="M5846" t="s">
        <v>38</v>
      </c>
      <c r="N5846" s="1">
        <v>2496489.86</v>
      </c>
      <c r="O5846" s="1">
        <v>1718463.89</v>
      </c>
    </row>
    <row r="5847" spans="1:15" x14ac:dyDescent="0.25">
      <c r="A5847" s="2">
        <v>45117.246874999997</v>
      </c>
      <c r="B5847">
        <f t="shared" si="182"/>
        <v>10</v>
      </c>
      <c r="C5847">
        <f t="shared" si="183"/>
        <v>7</v>
      </c>
      <c r="D5847" s="2">
        <f>DATE(2023,KB_s[[#This Row],[Monat]],KB_s[[#This Row],[Tag]])</f>
        <v>45117</v>
      </c>
      <c r="E5847" s="3">
        <f>WEEKNUM(KB_s[[#This Row],[kill_datetime]],2)</f>
        <v>29</v>
      </c>
      <c r="F5847" t="s">
        <v>40</v>
      </c>
      <c r="G5847" t="s">
        <v>20</v>
      </c>
      <c r="H5847" t="s">
        <v>12</v>
      </c>
      <c r="I5847" t="s">
        <v>13</v>
      </c>
      <c r="J5847" t="s">
        <v>39</v>
      </c>
      <c r="K5847" t="s">
        <v>32</v>
      </c>
      <c r="L5847" t="s">
        <v>257</v>
      </c>
      <c r="M5847" t="s">
        <v>38</v>
      </c>
      <c r="N5847" s="1">
        <v>22154010.149999999</v>
      </c>
      <c r="O5847" s="1">
        <v>5671905.0800000001</v>
      </c>
    </row>
    <row r="5848" spans="1:15" x14ac:dyDescent="0.25">
      <c r="A5848" s="2">
        <v>45117.247210648151</v>
      </c>
      <c r="B5848">
        <f t="shared" si="182"/>
        <v>10</v>
      </c>
      <c r="C5848">
        <f t="shared" si="183"/>
        <v>7</v>
      </c>
      <c r="D5848" s="2">
        <f>DATE(2023,KB_s[[#This Row],[Monat]],KB_s[[#This Row],[Tag]])</f>
        <v>45117</v>
      </c>
      <c r="E5848" s="3">
        <f>WEEKNUM(KB_s[[#This Row],[kill_datetime]],2)</f>
        <v>29</v>
      </c>
      <c r="F5848" t="s">
        <v>748</v>
      </c>
      <c r="G5848" t="s">
        <v>20</v>
      </c>
      <c r="H5848" t="s">
        <v>21</v>
      </c>
      <c r="I5848" t="s">
        <v>13</v>
      </c>
      <c r="J5848" t="s">
        <v>80</v>
      </c>
      <c r="K5848" t="s">
        <v>36</v>
      </c>
      <c r="L5848" t="s">
        <v>257</v>
      </c>
      <c r="M5848" t="s">
        <v>38</v>
      </c>
      <c r="N5848" s="1">
        <v>67655616.790000007</v>
      </c>
      <c r="O5848" s="1">
        <v>49750902.710000001</v>
      </c>
    </row>
    <row r="5849" spans="1:15" x14ac:dyDescent="0.25">
      <c r="A5849" s="2">
        <v>45117.24796296296</v>
      </c>
      <c r="B5849">
        <f t="shared" si="182"/>
        <v>10</v>
      </c>
      <c r="C5849">
        <f t="shared" si="183"/>
        <v>7</v>
      </c>
      <c r="D5849" s="2">
        <f>DATE(2023,KB_s[[#This Row],[Monat]],KB_s[[#This Row],[Tag]])</f>
        <v>45117</v>
      </c>
      <c r="E5849" s="3">
        <f>WEEKNUM(KB_s[[#This Row],[kill_datetime]],2)</f>
        <v>29</v>
      </c>
      <c r="F5849" t="s">
        <v>457</v>
      </c>
      <c r="G5849" t="s">
        <v>20</v>
      </c>
      <c r="H5849" t="s">
        <v>172</v>
      </c>
      <c r="I5849" t="s">
        <v>13</v>
      </c>
      <c r="J5849" t="s">
        <v>271</v>
      </c>
      <c r="K5849" t="s">
        <v>32</v>
      </c>
      <c r="L5849" t="s">
        <v>257</v>
      </c>
      <c r="M5849" t="s">
        <v>38</v>
      </c>
      <c r="N5849" s="1">
        <v>37548597.75</v>
      </c>
      <c r="O5849" s="1">
        <v>17850494.690000001</v>
      </c>
    </row>
    <row r="5850" spans="1:15" x14ac:dyDescent="0.25">
      <c r="A5850" s="2">
        <v>45117.248067129629</v>
      </c>
      <c r="B5850">
        <f t="shared" si="182"/>
        <v>10</v>
      </c>
      <c r="C5850">
        <f t="shared" si="183"/>
        <v>7</v>
      </c>
      <c r="D5850" s="2">
        <f>DATE(2023,KB_s[[#This Row],[Monat]],KB_s[[#This Row],[Tag]])</f>
        <v>45117</v>
      </c>
      <c r="E5850" s="3">
        <f>WEEKNUM(KB_s[[#This Row],[kill_datetime]],2)</f>
        <v>29</v>
      </c>
      <c r="F5850" t="s">
        <v>40</v>
      </c>
      <c r="G5850" t="s">
        <v>20</v>
      </c>
      <c r="H5850" t="s">
        <v>172</v>
      </c>
      <c r="I5850" t="s">
        <v>13</v>
      </c>
      <c r="J5850" t="s">
        <v>271</v>
      </c>
      <c r="K5850" t="s">
        <v>32</v>
      </c>
      <c r="L5850" t="s">
        <v>257</v>
      </c>
      <c r="M5850" t="s">
        <v>38</v>
      </c>
      <c r="N5850" s="1">
        <v>38812384.700000003</v>
      </c>
      <c r="O5850" s="1">
        <v>16452934.76</v>
      </c>
    </row>
    <row r="5851" spans="1:15" x14ac:dyDescent="0.25">
      <c r="A5851" s="2">
        <v>45117.248090277775</v>
      </c>
      <c r="B5851">
        <f t="shared" si="182"/>
        <v>10</v>
      </c>
      <c r="C5851">
        <f t="shared" si="183"/>
        <v>7</v>
      </c>
      <c r="D5851" s="2">
        <f>DATE(2023,KB_s[[#This Row],[Monat]],KB_s[[#This Row],[Tag]])</f>
        <v>45117</v>
      </c>
      <c r="E5851" s="3">
        <f>WEEKNUM(KB_s[[#This Row],[kill_datetime]],2)</f>
        <v>29</v>
      </c>
      <c r="F5851" t="s">
        <v>197</v>
      </c>
      <c r="G5851" t="s">
        <v>27</v>
      </c>
      <c r="H5851" t="s">
        <v>289</v>
      </c>
      <c r="I5851" t="s">
        <v>15</v>
      </c>
      <c r="J5851" t="s">
        <v>134</v>
      </c>
      <c r="K5851" t="s">
        <v>32</v>
      </c>
      <c r="L5851" t="s">
        <v>257</v>
      </c>
      <c r="M5851" t="s">
        <v>38</v>
      </c>
      <c r="N5851" s="1">
        <v>839141716.59000003</v>
      </c>
      <c r="O5851" s="1">
        <v>423320889.60000002</v>
      </c>
    </row>
    <row r="5852" spans="1:15" x14ac:dyDescent="0.25">
      <c r="A5852" s="2">
        <v>45117.248124999998</v>
      </c>
      <c r="B5852">
        <f t="shared" si="182"/>
        <v>10</v>
      </c>
      <c r="C5852">
        <f t="shared" si="183"/>
        <v>7</v>
      </c>
      <c r="D5852" s="2">
        <f>DATE(2023,KB_s[[#This Row],[Monat]],KB_s[[#This Row],[Tag]])</f>
        <v>45117</v>
      </c>
      <c r="E5852" s="3">
        <f>WEEKNUM(KB_s[[#This Row],[kill_datetime]],2)</f>
        <v>29</v>
      </c>
      <c r="F5852" t="s">
        <v>277</v>
      </c>
      <c r="G5852" t="s">
        <v>20</v>
      </c>
      <c r="H5852" t="s">
        <v>21</v>
      </c>
      <c r="I5852" t="s">
        <v>13</v>
      </c>
      <c r="J5852" t="s">
        <v>39</v>
      </c>
      <c r="K5852" t="s">
        <v>32</v>
      </c>
      <c r="L5852" t="s">
        <v>257</v>
      </c>
      <c r="M5852" t="s">
        <v>38</v>
      </c>
      <c r="N5852" s="1">
        <v>21799374.260000002</v>
      </c>
      <c r="O5852" s="1">
        <v>12498632.810000001</v>
      </c>
    </row>
    <row r="5853" spans="1:15" x14ac:dyDescent="0.25">
      <c r="A5853" s="2">
        <v>45117.248240740744</v>
      </c>
      <c r="B5853">
        <f t="shared" si="182"/>
        <v>10</v>
      </c>
      <c r="C5853">
        <f t="shared" si="183"/>
        <v>7</v>
      </c>
      <c r="D5853" s="2">
        <f>DATE(2023,KB_s[[#This Row],[Monat]],KB_s[[#This Row],[Tag]])</f>
        <v>45117</v>
      </c>
      <c r="E5853" s="3">
        <f>WEEKNUM(KB_s[[#This Row],[kill_datetime]],2)</f>
        <v>29</v>
      </c>
      <c r="F5853" t="s">
        <v>47</v>
      </c>
      <c r="G5853" t="s">
        <v>20</v>
      </c>
      <c r="H5853" t="s">
        <v>21</v>
      </c>
      <c r="I5853" t="s">
        <v>13</v>
      </c>
      <c r="J5853" t="s">
        <v>80</v>
      </c>
      <c r="K5853" t="s">
        <v>36</v>
      </c>
      <c r="L5853" t="s">
        <v>257</v>
      </c>
      <c r="M5853" t="s">
        <v>38</v>
      </c>
      <c r="N5853" s="1">
        <v>66284246.18</v>
      </c>
      <c r="O5853" s="1">
        <v>53874362.409999996</v>
      </c>
    </row>
    <row r="5854" spans="1:15" x14ac:dyDescent="0.25">
      <c r="A5854" s="2">
        <v>45117.248287037037</v>
      </c>
      <c r="B5854">
        <f t="shared" si="182"/>
        <v>10</v>
      </c>
      <c r="C5854">
        <f t="shared" si="183"/>
        <v>7</v>
      </c>
      <c r="D5854" s="2">
        <f>DATE(2023,KB_s[[#This Row],[Monat]],KB_s[[#This Row],[Tag]])</f>
        <v>45117</v>
      </c>
      <c r="E5854" s="3">
        <f>WEEKNUM(KB_s[[#This Row],[kill_datetime]],2)</f>
        <v>29</v>
      </c>
      <c r="F5854" t="s">
        <v>23</v>
      </c>
      <c r="G5854" t="s">
        <v>20</v>
      </c>
      <c r="H5854" t="s">
        <v>22</v>
      </c>
      <c r="I5854" t="s">
        <v>13</v>
      </c>
      <c r="J5854" t="s">
        <v>74</v>
      </c>
      <c r="K5854" t="s">
        <v>17</v>
      </c>
      <c r="L5854" t="s">
        <v>257</v>
      </c>
      <c r="M5854" t="s">
        <v>38</v>
      </c>
      <c r="N5854" s="1">
        <v>4561830.83</v>
      </c>
      <c r="O5854" s="1">
        <v>679510.45</v>
      </c>
    </row>
    <row r="5855" spans="1:15" x14ac:dyDescent="0.25">
      <c r="A5855" s="2">
        <v>45117.248333333337</v>
      </c>
      <c r="B5855">
        <f t="shared" si="182"/>
        <v>10</v>
      </c>
      <c r="C5855">
        <f t="shared" si="183"/>
        <v>7</v>
      </c>
      <c r="D5855" s="2">
        <f>DATE(2023,KB_s[[#This Row],[Monat]],KB_s[[#This Row],[Tag]])</f>
        <v>45117</v>
      </c>
      <c r="E5855" s="3">
        <f>WEEKNUM(KB_s[[#This Row],[kill_datetime]],2)</f>
        <v>29</v>
      </c>
      <c r="F5855" t="s">
        <v>23</v>
      </c>
      <c r="G5855" t="s">
        <v>20</v>
      </c>
      <c r="H5855" t="s">
        <v>507</v>
      </c>
      <c r="I5855" t="s">
        <v>13</v>
      </c>
      <c r="J5855" t="s">
        <v>316</v>
      </c>
      <c r="K5855" t="s">
        <v>32</v>
      </c>
      <c r="L5855" t="s">
        <v>257</v>
      </c>
      <c r="M5855" t="s">
        <v>38</v>
      </c>
      <c r="N5855" s="1">
        <v>21089743.41</v>
      </c>
      <c r="O5855" s="1">
        <v>5831492.5199999996</v>
      </c>
    </row>
    <row r="5856" spans="1:15" x14ac:dyDescent="0.25">
      <c r="A5856" s="2">
        <v>45117.248460648145</v>
      </c>
      <c r="B5856">
        <f t="shared" si="182"/>
        <v>10</v>
      </c>
      <c r="C5856">
        <f t="shared" si="183"/>
        <v>7</v>
      </c>
      <c r="D5856" s="2">
        <f>DATE(2023,KB_s[[#This Row],[Monat]],KB_s[[#This Row],[Tag]])</f>
        <v>45117</v>
      </c>
      <c r="E5856" s="3">
        <f>WEEKNUM(KB_s[[#This Row],[kill_datetime]],2)</f>
        <v>29</v>
      </c>
      <c r="F5856" t="s">
        <v>546</v>
      </c>
      <c r="G5856" t="s">
        <v>60</v>
      </c>
      <c r="H5856" t="s">
        <v>229</v>
      </c>
      <c r="I5856" t="s">
        <v>13</v>
      </c>
      <c r="J5856" t="s">
        <v>111</v>
      </c>
      <c r="K5856" t="s">
        <v>25</v>
      </c>
      <c r="L5856" t="s">
        <v>257</v>
      </c>
      <c r="M5856" t="s">
        <v>38</v>
      </c>
      <c r="N5856" s="1">
        <v>5240561.01</v>
      </c>
      <c r="O5856" s="1">
        <v>3576193.57</v>
      </c>
    </row>
    <row r="5857" spans="1:15" x14ac:dyDescent="0.25">
      <c r="A5857" s="2">
        <v>45117.248645833337</v>
      </c>
      <c r="B5857">
        <f t="shared" si="182"/>
        <v>10</v>
      </c>
      <c r="C5857">
        <f t="shared" si="183"/>
        <v>7</v>
      </c>
      <c r="D5857" s="2">
        <f>DATE(2023,KB_s[[#This Row],[Monat]],KB_s[[#This Row],[Tag]])</f>
        <v>45117</v>
      </c>
      <c r="E5857" s="3">
        <f>WEEKNUM(KB_s[[#This Row],[kill_datetime]],2)</f>
        <v>29</v>
      </c>
      <c r="F5857" t="s">
        <v>101</v>
      </c>
      <c r="G5857" t="s">
        <v>27</v>
      </c>
      <c r="H5857" t="s">
        <v>396</v>
      </c>
      <c r="I5857" t="s">
        <v>15</v>
      </c>
      <c r="J5857" t="s">
        <v>193</v>
      </c>
      <c r="K5857" t="s">
        <v>17</v>
      </c>
      <c r="L5857" t="s">
        <v>257</v>
      </c>
      <c r="M5857" t="s">
        <v>38</v>
      </c>
      <c r="N5857" s="1">
        <v>6116297.1500000004</v>
      </c>
      <c r="O5857" s="1">
        <v>2182269.48</v>
      </c>
    </row>
    <row r="5858" spans="1:15" x14ac:dyDescent="0.25">
      <c r="A5858" s="2">
        <v>45117.248749999999</v>
      </c>
      <c r="B5858">
        <f t="shared" si="182"/>
        <v>10</v>
      </c>
      <c r="C5858">
        <f t="shared" si="183"/>
        <v>7</v>
      </c>
      <c r="D5858" s="2">
        <f>DATE(2023,KB_s[[#This Row],[Monat]],KB_s[[#This Row],[Tag]])</f>
        <v>45117</v>
      </c>
      <c r="E5858" s="3">
        <f>WEEKNUM(KB_s[[#This Row],[kill_datetime]],2)</f>
        <v>29</v>
      </c>
      <c r="F5858" t="s">
        <v>359</v>
      </c>
      <c r="G5858" t="s">
        <v>20</v>
      </c>
      <c r="H5858" t="s">
        <v>22</v>
      </c>
      <c r="I5858" t="s">
        <v>13</v>
      </c>
      <c r="J5858" t="s">
        <v>357</v>
      </c>
      <c r="K5858" t="s">
        <v>17</v>
      </c>
      <c r="L5858" t="s">
        <v>257</v>
      </c>
      <c r="M5858" t="s">
        <v>38</v>
      </c>
      <c r="N5858" s="1">
        <v>3930020.35</v>
      </c>
      <c r="O5858" s="1">
        <v>3254265.94</v>
      </c>
    </row>
    <row r="5859" spans="1:15" x14ac:dyDescent="0.25">
      <c r="A5859" s="2">
        <v>45117.248749999999</v>
      </c>
      <c r="B5859">
        <f t="shared" si="182"/>
        <v>10</v>
      </c>
      <c r="C5859">
        <f t="shared" si="183"/>
        <v>7</v>
      </c>
      <c r="D5859" s="2">
        <f>DATE(2023,KB_s[[#This Row],[Monat]],KB_s[[#This Row],[Tag]])</f>
        <v>45117</v>
      </c>
      <c r="E5859" s="3">
        <f>WEEKNUM(KB_s[[#This Row],[kill_datetime]],2)</f>
        <v>29</v>
      </c>
      <c r="F5859" t="s">
        <v>23</v>
      </c>
      <c r="G5859" t="s">
        <v>20</v>
      </c>
      <c r="H5859" t="s">
        <v>22</v>
      </c>
      <c r="I5859" t="s">
        <v>13</v>
      </c>
      <c r="J5859" t="s">
        <v>233</v>
      </c>
      <c r="K5859" t="s">
        <v>17</v>
      </c>
      <c r="L5859" t="s">
        <v>257</v>
      </c>
      <c r="M5859" t="s">
        <v>38</v>
      </c>
      <c r="N5859" s="1">
        <v>2853218.13</v>
      </c>
      <c r="O5859" s="1">
        <v>890555.3</v>
      </c>
    </row>
    <row r="5860" spans="1:15" x14ac:dyDescent="0.25">
      <c r="A5860" s="2">
        <v>45117.248784722222</v>
      </c>
      <c r="B5860">
        <f t="shared" si="182"/>
        <v>10</v>
      </c>
      <c r="C5860">
        <f t="shared" si="183"/>
        <v>7</v>
      </c>
      <c r="D5860" s="2">
        <f>DATE(2023,KB_s[[#This Row],[Monat]],KB_s[[#This Row],[Tag]])</f>
        <v>45117</v>
      </c>
      <c r="E5860" s="3">
        <f>WEEKNUM(KB_s[[#This Row],[kill_datetime]],2)</f>
        <v>29</v>
      </c>
      <c r="F5860" t="s">
        <v>23</v>
      </c>
      <c r="G5860" t="s">
        <v>20</v>
      </c>
      <c r="H5860" t="s">
        <v>12</v>
      </c>
      <c r="I5860" t="s">
        <v>13</v>
      </c>
      <c r="J5860" t="s">
        <v>137</v>
      </c>
      <c r="K5860" t="s">
        <v>17</v>
      </c>
      <c r="L5860" t="s">
        <v>257</v>
      </c>
      <c r="M5860" t="s">
        <v>38</v>
      </c>
      <c r="N5860" s="1">
        <v>1654704.15</v>
      </c>
      <c r="O5860" s="1">
        <v>1439807.7</v>
      </c>
    </row>
    <row r="5861" spans="1:15" x14ac:dyDescent="0.25">
      <c r="A5861" s="2">
        <v>45117.248935185184</v>
      </c>
      <c r="B5861">
        <f t="shared" si="182"/>
        <v>10</v>
      </c>
      <c r="C5861">
        <f t="shared" si="183"/>
        <v>7</v>
      </c>
      <c r="D5861" s="2">
        <f>DATE(2023,KB_s[[#This Row],[Monat]],KB_s[[#This Row],[Tag]])</f>
        <v>45117</v>
      </c>
      <c r="E5861" s="3">
        <f>WEEKNUM(KB_s[[#This Row],[kill_datetime]],2)</f>
        <v>29</v>
      </c>
      <c r="F5861" t="s">
        <v>23</v>
      </c>
      <c r="G5861" t="s">
        <v>20</v>
      </c>
      <c r="H5861" t="s">
        <v>229</v>
      </c>
      <c r="I5861" t="s">
        <v>13</v>
      </c>
      <c r="J5861" t="s">
        <v>111</v>
      </c>
      <c r="K5861" t="s">
        <v>25</v>
      </c>
      <c r="L5861" t="s">
        <v>257</v>
      </c>
      <c r="M5861" t="s">
        <v>38</v>
      </c>
      <c r="N5861" s="1">
        <v>5240561.01</v>
      </c>
      <c r="O5861" s="1">
        <v>4607604.8600000003</v>
      </c>
    </row>
    <row r="5862" spans="1:15" x14ac:dyDescent="0.25">
      <c r="A5862" s="2">
        <v>45117.249074074076</v>
      </c>
      <c r="B5862">
        <f t="shared" si="182"/>
        <v>10</v>
      </c>
      <c r="C5862">
        <f t="shared" si="183"/>
        <v>7</v>
      </c>
      <c r="D5862" s="2">
        <f>DATE(2023,KB_s[[#This Row],[Monat]],KB_s[[#This Row],[Tag]])</f>
        <v>45117</v>
      </c>
      <c r="E5862" s="3">
        <f>WEEKNUM(KB_s[[#This Row],[kill_datetime]],2)</f>
        <v>29</v>
      </c>
      <c r="F5862" t="s">
        <v>387</v>
      </c>
      <c r="G5862" t="s">
        <v>27</v>
      </c>
      <c r="H5862" t="s">
        <v>133</v>
      </c>
      <c r="I5862" t="s">
        <v>15</v>
      </c>
      <c r="J5862" t="s">
        <v>87</v>
      </c>
      <c r="K5862" t="s">
        <v>25</v>
      </c>
      <c r="L5862" t="s">
        <v>257</v>
      </c>
      <c r="M5862" t="s">
        <v>38</v>
      </c>
      <c r="N5862" s="1">
        <v>8243239.1399999997</v>
      </c>
      <c r="O5862" s="1">
        <v>1980437.76</v>
      </c>
    </row>
    <row r="5863" spans="1:15" x14ac:dyDescent="0.25">
      <c r="A5863" s="2">
        <v>45117.249074074076</v>
      </c>
      <c r="B5863">
        <f t="shared" si="182"/>
        <v>10</v>
      </c>
      <c r="C5863">
        <f t="shared" si="183"/>
        <v>7</v>
      </c>
      <c r="D5863" s="2">
        <f>DATE(2023,KB_s[[#This Row],[Monat]],KB_s[[#This Row],[Tag]])</f>
        <v>45117</v>
      </c>
      <c r="E5863" s="3">
        <f>WEEKNUM(KB_s[[#This Row],[kill_datetime]],2)</f>
        <v>29</v>
      </c>
      <c r="F5863" t="s">
        <v>277</v>
      </c>
      <c r="G5863" t="s">
        <v>20</v>
      </c>
      <c r="H5863" t="s">
        <v>22</v>
      </c>
      <c r="I5863" t="s">
        <v>13</v>
      </c>
      <c r="J5863" t="s">
        <v>448</v>
      </c>
      <c r="K5863" t="s">
        <v>32</v>
      </c>
      <c r="L5863" t="s">
        <v>257</v>
      </c>
      <c r="M5863" t="s">
        <v>38</v>
      </c>
      <c r="N5863" s="1">
        <v>9650535.7899999991</v>
      </c>
      <c r="O5863" s="1">
        <v>2910733.49</v>
      </c>
    </row>
    <row r="5864" spans="1:15" x14ac:dyDescent="0.25">
      <c r="A5864" s="2">
        <v>45117.249155092592</v>
      </c>
      <c r="B5864">
        <f t="shared" si="182"/>
        <v>10</v>
      </c>
      <c r="C5864">
        <f t="shared" si="183"/>
        <v>7</v>
      </c>
      <c r="D5864" s="2">
        <f>DATE(2023,KB_s[[#This Row],[Monat]],KB_s[[#This Row],[Tag]])</f>
        <v>45117</v>
      </c>
      <c r="E5864" s="3">
        <f>WEEKNUM(KB_s[[#This Row],[kill_datetime]],2)</f>
        <v>29</v>
      </c>
      <c r="F5864" t="s">
        <v>23</v>
      </c>
      <c r="G5864" t="s">
        <v>20</v>
      </c>
      <c r="H5864" t="s">
        <v>393</v>
      </c>
      <c r="I5864" t="s">
        <v>13</v>
      </c>
      <c r="J5864" t="s">
        <v>39</v>
      </c>
      <c r="K5864" t="s">
        <v>32</v>
      </c>
      <c r="L5864" t="s">
        <v>257</v>
      </c>
      <c r="M5864" t="s">
        <v>38</v>
      </c>
      <c r="N5864" s="1">
        <v>24398575.800000001</v>
      </c>
      <c r="O5864" s="1">
        <v>8891994</v>
      </c>
    </row>
    <row r="5865" spans="1:15" x14ac:dyDescent="0.25">
      <c r="A5865" s="2">
        <v>45117.249189814815</v>
      </c>
      <c r="B5865">
        <f t="shared" si="182"/>
        <v>10</v>
      </c>
      <c r="C5865">
        <f t="shared" si="183"/>
        <v>7</v>
      </c>
      <c r="D5865" s="2">
        <f>DATE(2023,KB_s[[#This Row],[Monat]],KB_s[[#This Row],[Tag]])</f>
        <v>45117</v>
      </c>
      <c r="E5865" s="3">
        <f>WEEKNUM(KB_s[[#This Row],[kill_datetime]],2)</f>
        <v>29</v>
      </c>
      <c r="F5865" t="s">
        <v>175</v>
      </c>
      <c r="G5865" t="s">
        <v>60</v>
      </c>
      <c r="H5865" t="s">
        <v>76</v>
      </c>
      <c r="I5865" t="s">
        <v>13</v>
      </c>
      <c r="J5865" t="s">
        <v>35</v>
      </c>
      <c r="K5865" t="s">
        <v>36</v>
      </c>
      <c r="L5865" t="s">
        <v>257</v>
      </c>
      <c r="M5865" t="s">
        <v>38</v>
      </c>
      <c r="N5865" s="1">
        <v>66021445.189999998</v>
      </c>
      <c r="O5865" s="1">
        <v>39690805.130000003</v>
      </c>
    </row>
    <row r="5866" spans="1:15" x14ac:dyDescent="0.25">
      <c r="A5866" s="2">
        <v>45117.249351851853</v>
      </c>
      <c r="B5866">
        <f t="shared" si="182"/>
        <v>10</v>
      </c>
      <c r="C5866">
        <f t="shared" si="183"/>
        <v>7</v>
      </c>
      <c r="D5866" s="2">
        <f>DATE(2023,KB_s[[#This Row],[Monat]],KB_s[[#This Row],[Tag]])</f>
        <v>45117</v>
      </c>
      <c r="E5866" s="3">
        <f>WEEKNUM(KB_s[[#This Row],[kill_datetime]],2)</f>
        <v>29</v>
      </c>
      <c r="F5866" t="s">
        <v>387</v>
      </c>
      <c r="G5866" t="s">
        <v>27</v>
      </c>
      <c r="H5866" t="s">
        <v>438</v>
      </c>
      <c r="I5866" t="s">
        <v>20</v>
      </c>
      <c r="J5866" t="s">
        <v>56</v>
      </c>
      <c r="K5866" t="s">
        <v>17</v>
      </c>
      <c r="L5866" t="s">
        <v>257</v>
      </c>
      <c r="M5866" t="s">
        <v>38</v>
      </c>
      <c r="N5866" s="1">
        <v>5115448.79</v>
      </c>
      <c r="O5866" s="1">
        <v>4062989.17</v>
      </c>
    </row>
    <row r="5867" spans="1:15" x14ac:dyDescent="0.25">
      <c r="A5867" s="2">
        <v>45117.24962962963</v>
      </c>
      <c r="B5867">
        <f t="shared" si="182"/>
        <v>10</v>
      </c>
      <c r="C5867">
        <f t="shared" si="183"/>
        <v>7</v>
      </c>
      <c r="D5867" s="2">
        <f>DATE(2023,KB_s[[#This Row],[Monat]],KB_s[[#This Row],[Tag]])</f>
        <v>45117</v>
      </c>
      <c r="E5867" s="3">
        <f>WEEKNUM(KB_s[[#This Row],[kill_datetime]],2)</f>
        <v>29</v>
      </c>
      <c r="F5867" t="s">
        <v>81</v>
      </c>
      <c r="G5867" t="s">
        <v>20</v>
      </c>
      <c r="H5867" t="s">
        <v>178</v>
      </c>
      <c r="I5867" t="s">
        <v>27</v>
      </c>
      <c r="J5867" t="s">
        <v>44</v>
      </c>
      <c r="K5867" t="s">
        <v>17</v>
      </c>
      <c r="L5867" t="s">
        <v>257</v>
      </c>
      <c r="M5867" t="s">
        <v>38</v>
      </c>
      <c r="N5867" s="1">
        <v>2124475.06</v>
      </c>
      <c r="O5867" s="1">
        <v>2002512.66</v>
      </c>
    </row>
    <row r="5868" spans="1:15" x14ac:dyDescent="0.25">
      <c r="A5868" s="2">
        <v>45117.249675925923</v>
      </c>
      <c r="B5868">
        <f t="shared" si="182"/>
        <v>10</v>
      </c>
      <c r="C5868">
        <f t="shared" si="183"/>
        <v>7</v>
      </c>
      <c r="D5868" s="2">
        <f>DATE(2023,KB_s[[#This Row],[Monat]],KB_s[[#This Row],[Tag]])</f>
        <v>45117</v>
      </c>
      <c r="E5868" s="3">
        <f>WEEKNUM(KB_s[[#This Row],[kill_datetime]],2)</f>
        <v>29</v>
      </c>
      <c r="F5868" t="s">
        <v>277</v>
      </c>
      <c r="G5868" t="s">
        <v>20</v>
      </c>
      <c r="H5868" t="s">
        <v>22</v>
      </c>
      <c r="I5868" t="s">
        <v>13</v>
      </c>
      <c r="J5868" t="s">
        <v>74</v>
      </c>
      <c r="K5868" t="s">
        <v>17</v>
      </c>
      <c r="L5868" t="s">
        <v>257</v>
      </c>
      <c r="M5868" t="s">
        <v>38</v>
      </c>
      <c r="N5868" s="1">
        <v>4561159.0199999996</v>
      </c>
      <c r="O5868" s="1">
        <v>2127127.17</v>
      </c>
    </row>
    <row r="5869" spans="1:15" x14ac:dyDescent="0.25">
      <c r="A5869" s="2">
        <v>45117.249780092592</v>
      </c>
      <c r="B5869">
        <f t="shared" si="182"/>
        <v>10</v>
      </c>
      <c r="C5869">
        <f t="shared" si="183"/>
        <v>7</v>
      </c>
      <c r="D5869" s="2">
        <f>DATE(2023,KB_s[[#This Row],[Monat]],KB_s[[#This Row],[Tag]])</f>
        <v>45117</v>
      </c>
      <c r="E5869" s="3">
        <f>WEEKNUM(KB_s[[#This Row],[kill_datetime]],2)</f>
        <v>29</v>
      </c>
      <c r="F5869" t="s">
        <v>23</v>
      </c>
      <c r="G5869" t="s">
        <v>20</v>
      </c>
      <c r="H5869" t="s">
        <v>21</v>
      </c>
      <c r="I5869" t="s">
        <v>13</v>
      </c>
      <c r="J5869" t="s">
        <v>267</v>
      </c>
      <c r="K5869" t="s">
        <v>17</v>
      </c>
      <c r="L5869" t="s">
        <v>257</v>
      </c>
      <c r="M5869" t="s">
        <v>38</v>
      </c>
      <c r="N5869" s="1">
        <v>2727513.74</v>
      </c>
      <c r="O5869" s="1">
        <v>721233.81</v>
      </c>
    </row>
    <row r="5870" spans="1:15" x14ac:dyDescent="0.25">
      <c r="A5870" s="2">
        <v>45117.249849537038</v>
      </c>
      <c r="B5870">
        <f t="shared" si="182"/>
        <v>10</v>
      </c>
      <c r="C5870">
        <f t="shared" si="183"/>
        <v>7</v>
      </c>
      <c r="D5870" s="2">
        <f>DATE(2023,KB_s[[#This Row],[Monat]],KB_s[[#This Row],[Tag]])</f>
        <v>45117</v>
      </c>
      <c r="E5870" s="3">
        <f>WEEKNUM(KB_s[[#This Row],[kill_datetime]],2)</f>
        <v>29</v>
      </c>
      <c r="F5870" t="s">
        <v>23</v>
      </c>
      <c r="G5870" t="s">
        <v>20</v>
      </c>
      <c r="H5870" t="s">
        <v>244</v>
      </c>
      <c r="I5870" t="s">
        <v>13</v>
      </c>
      <c r="J5870" t="s">
        <v>56</v>
      </c>
      <c r="K5870" t="s">
        <v>17</v>
      </c>
      <c r="L5870" t="s">
        <v>257</v>
      </c>
      <c r="M5870" t="s">
        <v>38</v>
      </c>
      <c r="N5870" s="1">
        <v>349092.26</v>
      </c>
      <c r="O5870" s="1">
        <v>235329.66</v>
      </c>
    </row>
    <row r="5871" spans="1:15" x14ac:dyDescent="0.25">
      <c r="A5871" s="2">
        <v>45117.249872685185</v>
      </c>
      <c r="B5871">
        <f t="shared" si="182"/>
        <v>10</v>
      </c>
      <c r="C5871">
        <f t="shared" si="183"/>
        <v>7</v>
      </c>
      <c r="D5871" s="2">
        <f>DATE(2023,KB_s[[#This Row],[Monat]],KB_s[[#This Row],[Tag]])</f>
        <v>45117</v>
      </c>
      <c r="E5871" s="3">
        <f>WEEKNUM(KB_s[[#This Row],[kill_datetime]],2)</f>
        <v>29</v>
      </c>
      <c r="F5871" t="s">
        <v>72</v>
      </c>
      <c r="G5871" t="s">
        <v>20</v>
      </c>
      <c r="H5871" t="s">
        <v>231</v>
      </c>
      <c r="I5871" t="s">
        <v>13</v>
      </c>
      <c r="J5871" t="s">
        <v>80</v>
      </c>
      <c r="K5871" t="s">
        <v>36</v>
      </c>
      <c r="L5871" t="s">
        <v>257</v>
      </c>
      <c r="M5871" t="s">
        <v>38</v>
      </c>
      <c r="N5871" s="1">
        <v>57693165.57</v>
      </c>
      <c r="O5871" s="1">
        <v>43874880.840000004</v>
      </c>
    </row>
    <row r="5872" spans="1:15" x14ac:dyDescent="0.25">
      <c r="A5872" s="2">
        <v>45117.249965277777</v>
      </c>
      <c r="B5872">
        <f t="shared" si="182"/>
        <v>10</v>
      </c>
      <c r="C5872">
        <f t="shared" si="183"/>
        <v>7</v>
      </c>
      <c r="D5872" s="2">
        <f>DATE(2023,KB_s[[#This Row],[Monat]],KB_s[[#This Row],[Tag]])</f>
        <v>45117</v>
      </c>
      <c r="E5872" s="3">
        <f>WEEKNUM(KB_s[[#This Row],[kill_datetime]],2)</f>
        <v>29</v>
      </c>
      <c r="F5872" t="s">
        <v>253</v>
      </c>
      <c r="G5872" t="s">
        <v>27</v>
      </c>
      <c r="H5872" t="s">
        <v>76</v>
      </c>
      <c r="I5872" t="s">
        <v>13</v>
      </c>
      <c r="J5872" t="s">
        <v>35</v>
      </c>
      <c r="K5872" t="s">
        <v>36</v>
      </c>
      <c r="L5872" t="s">
        <v>257</v>
      </c>
      <c r="M5872" t="s">
        <v>38</v>
      </c>
      <c r="N5872" s="1">
        <v>42462618.329999998</v>
      </c>
      <c r="O5872" s="1">
        <v>26021276.420000002</v>
      </c>
    </row>
    <row r="5873" spans="1:15" x14ac:dyDescent="0.25">
      <c r="A5873" s="2">
        <v>45117.250023148146</v>
      </c>
      <c r="B5873">
        <f t="shared" si="182"/>
        <v>10</v>
      </c>
      <c r="C5873">
        <f t="shared" si="183"/>
        <v>7</v>
      </c>
      <c r="D5873" s="2">
        <f>DATE(2023,KB_s[[#This Row],[Monat]],KB_s[[#This Row],[Tag]])</f>
        <v>45117</v>
      </c>
      <c r="E5873" s="3">
        <f>WEEKNUM(KB_s[[#This Row],[kill_datetime]],2)</f>
        <v>29</v>
      </c>
      <c r="F5873" t="s">
        <v>101</v>
      </c>
      <c r="G5873" t="s">
        <v>27</v>
      </c>
      <c r="H5873" t="s">
        <v>28</v>
      </c>
      <c r="I5873" t="s">
        <v>20</v>
      </c>
      <c r="J5873" t="s">
        <v>114</v>
      </c>
      <c r="K5873" t="s">
        <v>17</v>
      </c>
      <c r="L5873" t="s">
        <v>257</v>
      </c>
      <c r="M5873" t="s">
        <v>38</v>
      </c>
      <c r="N5873" s="1">
        <v>97516305.180000007</v>
      </c>
      <c r="O5873" s="1">
        <v>59412343.409999996</v>
      </c>
    </row>
    <row r="5874" spans="1:15" x14ac:dyDescent="0.25">
      <c r="A5874" s="2">
        <v>45117.250092592592</v>
      </c>
      <c r="B5874">
        <f t="shared" si="182"/>
        <v>10</v>
      </c>
      <c r="C5874">
        <f t="shared" si="183"/>
        <v>7</v>
      </c>
      <c r="D5874" s="2">
        <f>DATE(2023,KB_s[[#This Row],[Monat]],KB_s[[#This Row],[Tag]])</f>
        <v>45117</v>
      </c>
      <c r="E5874" s="3">
        <f>WEEKNUM(KB_s[[#This Row],[kill_datetime]],2)</f>
        <v>29</v>
      </c>
      <c r="F5874" t="s">
        <v>23</v>
      </c>
      <c r="G5874" t="s">
        <v>20</v>
      </c>
      <c r="H5874" t="s">
        <v>22</v>
      </c>
      <c r="I5874" t="s">
        <v>13</v>
      </c>
      <c r="J5874" t="s">
        <v>48</v>
      </c>
      <c r="K5874" t="s">
        <v>25</v>
      </c>
      <c r="L5874" t="s">
        <v>257</v>
      </c>
      <c r="M5874" t="s">
        <v>38</v>
      </c>
      <c r="N5874" s="1">
        <v>7543929.5</v>
      </c>
      <c r="O5874" s="1">
        <v>6189872.0899999999</v>
      </c>
    </row>
    <row r="5875" spans="1:15" x14ac:dyDescent="0.25">
      <c r="A5875" s="2">
        <v>45117.250231481485</v>
      </c>
      <c r="B5875">
        <f t="shared" si="182"/>
        <v>10</v>
      </c>
      <c r="C5875">
        <f t="shared" si="183"/>
        <v>7</v>
      </c>
      <c r="D5875" s="2">
        <f>DATE(2023,KB_s[[#This Row],[Monat]],KB_s[[#This Row],[Tag]])</f>
        <v>45117</v>
      </c>
      <c r="E5875" s="3">
        <f>WEEKNUM(KB_s[[#This Row],[kill_datetime]],2)</f>
        <v>29</v>
      </c>
      <c r="F5875" t="s">
        <v>23</v>
      </c>
      <c r="G5875" t="s">
        <v>20</v>
      </c>
      <c r="H5875" t="s">
        <v>21</v>
      </c>
      <c r="I5875" t="s">
        <v>13</v>
      </c>
      <c r="J5875" t="s">
        <v>267</v>
      </c>
      <c r="K5875" t="s">
        <v>17</v>
      </c>
      <c r="L5875" t="s">
        <v>257</v>
      </c>
      <c r="M5875" t="s">
        <v>38</v>
      </c>
      <c r="N5875" s="1">
        <v>8062218.8499999996</v>
      </c>
      <c r="O5875" s="1">
        <v>1181539.0900000001</v>
      </c>
    </row>
    <row r="5876" spans="1:15" x14ac:dyDescent="0.25">
      <c r="A5876" s="2">
        <v>45117.250439814816</v>
      </c>
      <c r="B5876">
        <f t="shared" si="182"/>
        <v>10</v>
      </c>
      <c r="C5876">
        <f t="shared" si="183"/>
        <v>7</v>
      </c>
      <c r="D5876" s="2">
        <f>DATE(2023,KB_s[[#This Row],[Monat]],KB_s[[#This Row],[Tag]])</f>
        <v>45117</v>
      </c>
      <c r="E5876" s="3">
        <f>WEEKNUM(KB_s[[#This Row],[kill_datetime]],2)</f>
        <v>29</v>
      </c>
      <c r="F5876" t="s">
        <v>165</v>
      </c>
      <c r="G5876" t="s">
        <v>20</v>
      </c>
      <c r="H5876" t="s">
        <v>76</v>
      </c>
      <c r="I5876" t="s">
        <v>13</v>
      </c>
      <c r="J5876" t="s">
        <v>80</v>
      </c>
      <c r="K5876" t="s">
        <v>36</v>
      </c>
      <c r="L5876" t="s">
        <v>257</v>
      </c>
      <c r="M5876" t="s">
        <v>38</v>
      </c>
      <c r="N5876" s="1">
        <v>47532995.549999997</v>
      </c>
      <c r="O5876" s="1">
        <v>38887503.450000003</v>
      </c>
    </row>
    <row r="5877" spans="1:15" x14ac:dyDescent="0.25">
      <c r="A5877" s="2">
        <v>45117.250486111108</v>
      </c>
      <c r="B5877">
        <f t="shared" si="182"/>
        <v>10</v>
      </c>
      <c r="C5877">
        <f t="shared" si="183"/>
        <v>7</v>
      </c>
      <c r="D5877" s="2">
        <f>DATE(2023,KB_s[[#This Row],[Monat]],KB_s[[#This Row],[Tag]])</f>
        <v>45117</v>
      </c>
      <c r="E5877" s="3">
        <f>WEEKNUM(KB_s[[#This Row],[kill_datetime]],2)</f>
        <v>29</v>
      </c>
      <c r="F5877" t="s">
        <v>198</v>
      </c>
      <c r="G5877" t="s">
        <v>20</v>
      </c>
      <c r="H5877" t="s">
        <v>164</v>
      </c>
      <c r="I5877" t="s">
        <v>13</v>
      </c>
      <c r="J5877" t="s">
        <v>85</v>
      </c>
      <c r="K5877" t="s">
        <v>36</v>
      </c>
      <c r="L5877" t="s">
        <v>257</v>
      </c>
      <c r="M5877" t="s">
        <v>38</v>
      </c>
      <c r="N5877" s="1">
        <v>57788899.700000003</v>
      </c>
      <c r="O5877" s="1">
        <v>44451264.240000002</v>
      </c>
    </row>
    <row r="5878" spans="1:15" x14ac:dyDescent="0.25">
      <c r="A5878" s="2">
        <v>45117.250520833331</v>
      </c>
      <c r="B5878">
        <f t="shared" si="182"/>
        <v>10</v>
      </c>
      <c r="C5878">
        <f t="shared" si="183"/>
        <v>7</v>
      </c>
      <c r="D5878" s="2">
        <f>DATE(2023,KB_s[[#This Row],[Monat]],KB_s[[#This Row],[Tag]])</f>
        <v>45117</v>
      </c>
      <c r="E5878" s="3">
        <f>WEEKNUM(KB_s[[#This Row],[kill_datetime]],2)</f>
        <v>29</v>
      </c>
      <c r="F5878" t="s">
        <v>23</v>
      </c>
      <c r="G5878" t="s">
        <v>20</v>
      </c>
      <c r="H5878" t="s">
        <v>22</v>
      </c>
      <c r="I5878" t="s">
        <v>13</v>
      </c>
      <c r="J5878" t="s">
        <v>69</v>
      </c>
      <c r="K5878" t="s">
        <v>17</v>
      </c>
      <c r="L5878" t="s">
        <v>257</v>
      </c>
      <c r="M5878" t="s">
        <v>38</v>
      </c>
      <c r="N5878" s="1">
        <v>1597404.02</v>
      </c>
      <c r="O5878" s="1">
        <v>980980.02</v>
      </c>
    </row>
    <row r="5879" spans="1:15" x14ac:dyDescent="0.25">
      <c r="A5879" s="2">
        <v>45117.250601851854</v>
      </c>
      <c r="B5879">
        <f t="shared" si="182"/>
        <v>10</v>
      </c>
      <c r="C5879">
        <f t="shared" si="183"/>
        <v>7</v>
      </c>
      <c r="D5879" s="2">
        <f>DATE(2023,KB_s[[#This Row],[Monat]],KB_s[[#This Row],[Tag]])</f>
        <v>45117</v>
      </c>
      <c r="E5879" s="3">
        <f>WEEKNUM(KB_s[[#This Row],[kill_datetime]],2)</f>
        <v>29</v>
      </c>
      <c r="F5879" t="s">
        <v>23</v>
      </c>
      <c r="G5879" t="s">
        <v>20</v>
      </c>
      <c r="H5879" t="s">
        <v>22</v>
      </c>
      <c r="I5879" t="s">
        <v>13</v>
      </c>
      <c r="J5879" t="s">
        <v>69</v>
      </c>
      <c r="K5879" t="s">
        <v>17</v>
      </c>
      <c r="L5879" t="s">
        <v>257</v>
      </c>
      <c r="M5879" t="s">
        <v>38</v>
      </c>
      <c r="N5879" s="1">
        <v>1866419.11</v>
      </c>
      <c r="O5879" s="1">
        <v>826062.87</v>
      </c>
    </row>
    <row r="5880" spans="1:15" x14ac:dyDescent="0.25">
      <c r="A5880" s="2">
        <v>45117.250740740739</v>
      </c>
      <c r="B5880">
        <f t="shared" si="182"/>
        <v>10</v>
      </c>
      <c r="C5880">
        <f t="shared" si="183"/>
        <v>7</v>
      </c>
      <c r="D5880" s="2">
        <f>DATE(2023,KB_s[[#This Row],[Monat]],KB_s[[#This Row],[Tag]])</f>
        <v>45117</v>
      </c>
      <c r="E5880" s="3">
        <f>WEEKNUM(KB_s[[#This Row],[kill_datetime]],2)</f>
        <v>29</v>
      </c>
      <c r="F5880" t="s">
        <v>563</v>
      </c>
      <c r="G5880" t="s">
        <v>20</v>
      </c>
      <c r="H5880" t="s">
        <v>229</v>
      </c>
      <c r="I5880" t="s">
        <v>13</v>
      </c>
      <c r="J5880" t="s">
        <v>48</v>
      </c>
      <c r="K5880" t="s">
        <v>25</v>
      </c>
      <c r="L5880" t="s">
        <v>257</v>
      </c>
      <c r="M5880" t="s">
        <v>38</v>
      </c>
      <c r="N5880" s="1">
        <v>1778561.94</v>
      </c>
      <c r="O5880" s="1">
        <v>1178257.79</v>
      </c>
    </row>
    <row r="5881" spans="1:15" x14ac:dyDescent="0.25">
      <c r="A5881" s="2">
        <v>45117.250787037039</v>
      </c>
      <c r="B5881">
        <f t="shared" si="182"/>
        <v>10</v>
      </c>
      <c r="C5881">
        <f t="shared" si="183"/>
        <v>7</v>
      </c>
      <c r="D5881" s="2">
        <f>DATE(2023,KB_s[[#This Row],[Monat]],KB_s[[#This Row],[Tag]])</f>
        <v>45117</v>
      </c>
      <c r="E5881" s="3">
        <f>WEEKNUM(KB_s[[#This Row],[kill_datetime]],2)</f>
        <v>29</v>
      </c>
      <c r="F5881" t="s">
        <v>101</v>
      </c>
      <c r="G5881" t="s">
        <v>27</v>
      </c>
      <c r="H5881" t="s">
        <v>75</v>
      </c>
      <c r="I5881" t="s">
        <v>60</v>
      </c>
      <c r="J5881" t="s">
        <v>79</v>
      </c>
      <c r="K5881" t="s">
        <v>25</v>
      </c>
      <c r="L5881" t="s">
        <v>257</v>
      </c>
      <c r="M5881" t="s">
        <v>38</v>
      </c>
      <c r="N5881" s="1">
        <v>12098355.23</v>
      </c>
      <c r="O5881" s="1">
        <v>5517332.5800000001</v>
      </c>
    </row>
    <row r="5882" spans="1:15" x14ac:dyDescent="0.25">
      <c r="A5882" s="2">
        <v>45117.25105324074</v>
      </c>
      <c r="B5882">
        <f t="shared" si="182"/>
        <v>10</v>
      </c>
      <c r="C5882">
        <f t="shared" si="183"/>
        <v>7</v>
      </c>
      <c r="D5882" s="2">
        <f>DATE(2023,KB_s[[#This Row],[Monat]],KB_s[[#This Row],[Tag]])</f>
        <v>45117</v>
      </c>
      <c r="E5882" s="3">
        <f>WEEKNUM(KB_s[[#This Row],[kill_datetime]],2)</f>
        <v>29</v>
      </c>
      <c r="F5882" t="s">
        <v>387</v>
      </c>
      <c r="G5882" t="s">
        <v>27</v>
      </c>
      <c r="H5882" t="s">
        <v>89</v>
      </c>
      <c r="I5882" t="s">
        <v>20</v>
      </c>
      <c r="J5882" t="s">
        <v>127</v>
      </c>
      <c r="K5882" t="s">
        <v>17</v>
      </c>
      <c r="L5882" t="s">
        <v>257</v>
      </c>
      <c r="M5882" t="s">
        <v>38</v>
      </c>
      <c r="N5882" s="1">
        <v>3204054.32</v>
      </c>
      <c r="O5882" s="1">
        <v>1265905.5</v>
      </c>
    </row>
    <row r="5883" spans="1:15" x14ac:dyDescent="0.25">
      <c r="A5883" s="2">
        <v>45117.251307870371</v>
      </c>
      <c r="B5883">
        <f t="shared" si="182"/>
        <v>10</v>
      </c>
      <c r="C5883">
        <f t="shared" si="183"/>
        <v>7</v>
      </c>
      <c r="D5883" s="2">
        <f>DATE(2023,KB_s[[#This Row],[Monat]],KB_s[[#This Row],[Tag]])</f>
        <v>45117</v>
      </c>
      <c r="E5883" s="3">
        <f>WEEKNUM(KB_s[[#This Row],[kill_datetime]],2)</f>
        <v>29</v>
      </c>
      <c r="F5883" t="s">
        <v>72</v>
      </c>
      <c r="G5883" t="s">
        <v>20</v>
      </c>
      <c r="H5883" t="s">
        <v>57</v>
      </c>
      <c r="I5883" t="s">
        <v>13</v>
      </c>
      <c r="J5883" t="s">
        <v>137</v>
      </c>
      <c r="K5883" t="s">
        <v>17</v>
      </c>
      <c r="L5883" t="s">
        <v>257</v>
      </c>
      <c r="M5883" t="s">
        <v>38</v>
      </c>
      <c r="N5883" s="1">
        <v>610334.11</v>
      </c>
      <c r="O5883" s="1">
        <v>375561.82</v>
      </c>
    </row>
    <row r="5884" spans="1:15" x14ac:dyDescent="0.25">
      <c r="A5884" s="2">
        <v>45117.251342592594</v>
      </c>
      <c r="B5884">
        <f t="shared" si="182"/>
        <v>10</v>
      </c>
      <c r="C5884">
        <f t="shared" si="183"/>
        <v>7</v>
      </c>
      <c r="D5884" s="2">
        <f>DATE(2023,KB_s[[#This Row],[Monat]],KB_s[[#This Row],[Tag]])</f>
        <v>45117</v>
      </c>
      <c r="E5884" s="3">
        <f>WEEKNUM(KB_s[[#This Row],[kill_datetime]],2)</f>
        <v>29</v>
      </c>
      <c r="F5884" t="s">
        <v>72</v>
      </c>
      <c r="G5884" t="s">
        <v>20</v>
      </c>
      <c r="H5884" t="s">
        <v>172</v>
      </c>
      <c r="I5884" t="s">
        <v>13</v>
      </c>
      <c r="J5884" t="s">
        <v>134</v>
      </c>
      <c r="K5884" t="s">
        <v>32</v>
      </c>
      <c r="L5884" t="s">
        <v>257</v>
      </c>
      <c r="M5884" t="s">
        <v>38</v>
      </c>
      <c r="N5884" s="1">
        <v>46705884.630000003</v>
      </c>
      <c r="O5884" s="1">
        <v>35244168.630000003</v>
      </c>
    </row>
    <row r="5885" spans="1:15" x14ac:dyDescent="0.25">
      <c r="A5885" s="2">
        <v>45117.251354166663</v>
      </c>
      <c r="B5885">
        <f t="shared" si="182"/>
        <v>10</v>
      </c>
      <c r="C5885">
        <f t="shared" si="183"/>
        <v>7</v>
      </c>
      <c r="D5885" s="2">
        <f>DATE(2023,KB_s[[#This Row],[Monat]],KB_s[[#This Row],[Tag]])</f>
        <v>45117</v>
      </c>
      <c r="E5885" s="3">
        <f>WEEKNUM(KB_s[[#This Row],[kill_datetime]],2)</f>
        <v>29</v>
      </c>
      <c r="F5885" t="s">
        <v>101</v>
      </c>
      <c r="G5885" t="s">
        <v>27</v>
      </c>
      <c r="H5885" t="s">
        <v>122</v>
      </c>
      <c r="I5885" t="s">
        <v>60</v>
      </c>
      <c r="J5885" t="s">
        <v>271</v>
      </c>
      <c r="K5885" t="s">
        <v>32</v>
      </c>
      <c r="L5885" t="s">
        <v>257</v>
      </c>
      <c r="M5885" t="s">
        <v>38</v>
      </c>
      <c r="N5885" s="1">
        <v>24995056.829999998</v>
      </c>
      <c r="O5885" s="1">
        <v>10796211.65</v>
      </c>
    </row>
    <row r="5886" spans="1:15" x14ac:dyDescent="0.25">
      <c r="A5886" s="2">
        <v>45117.251354166663</v>
      </c>
      <c r="B5886">
        <f t="shared" si="182"/>
        <v>10</v>
      </c>
      <c r="C5886">
        <f t="shared" si="183"/>
        <v>7</v>
      </c>
      <c r="D5886" s="2">
        <f>DATE(2023,KB_s[[#This Row],[Monat]],KB_s[[#This Row],[Tag]])</f>
        <v>45117</v>
      </c>
      <c r="E5886" s="3">
        <f>WEEKNUM(KB_s[[#This Row],[kill_datetime]],2)</f>
        <v>29</v>
      </c>
      <c r="F5886" t="s">
        <v>23</v>
      </c>
      <c r="G5886" t="s">
        <v>20</v>
      </c>
      <c r="H5886" t="s">
        <v>41</v>
      </c>
      <c r="I5886" t="s">
        <v>13</v>
      </c>
      <c r="J5886" t="s">
        <v>85</v>
      </c>
      <c r="K5886" t="s">
        <v>36</v>
      </c>
      <c r="L5886" t="s">
        <v>257</v>
      </c>
      <c r="M5886" t="s">
        <v>38</v>
      </c>
      <c r="N5886" s="1">
        <v>69751658.909999996</v>
      </c>
      <c r="O5886" s="1">
        <v>57948368.68</v>
      </c>
    </row>
    <row r="5887" spans="1:15" x14ac:dyDescent="0.25">
      <c r="A5887" s="2">
        <v>45117.251782407409</v>
      </c>
      <c r="B5887">
        <f t="shared" si="182"/>
        <v>10</v>
      </c>
      <c r="C5887">
        <f t="shared" si="183"/>
        <v>7</v>
      </c>
      <c r="D5887" s="2">
        <f>DATE(2023,KB_s[[#This Row],[Monat]],KB_s[[#This Row],[Tag]])</f>
        <v>45117</v>
      </c>
      <c r="E5887" s="3">
        <f>WEEKNUM(KB_s[[#This Row],[kill_datetime]],2)</f>
        <v>29</v>
      </c>
      <c r="F5887" t="s">
        <v>165</v>
      </c>
      <c r="G5887" t="s">
        <v>20</v>
      </c>
      <c r="H5887" t="s">
        <v>76</v>
      </c>
      <c r="I5887" t="s">
        <v>13</v>
      </c>
      <c r="J5887" t="s">
        <v>80</v>
      </c>
      <c r="K5887" t="s">
        <v>36</v>
      </c>
      <c r="L5887" t="s">
        <v>257</v>
      </c>
      <c r="M5887" t="s">
        <v>38</v>
      </c>
      <c r="N5887" s="1">
        <v>47532995.549999997</v>
      </c>
      <c r="O5887" s="1">
        <v>38887503.450000003</v>
      </c>
    </row>
    <row r="5888" spans="1:15" x14ac:dyDescent="0.25">
      <c r="A5888" s="2">
        <v>45117.251921296294</v>
      </c>
      <c r="B5888">
        <f t="shared" si="182"/>
        <v>10</v>
      </c>
      <c r="C5888">
        <f t="shared" si="183"/>
        <v>7</v>
      </c>
      <c r="D5888" s="2">
        <f>DATE(2023,KB_s[[#This Row],[Monat]],KB_s[[#This Row],[Tag]])</f>
        <v>45117</v>
      </c>
      <c r="E5888" s="3">
        <f>WEEKNUM(KB_s[[#This Row],[kill_datetime]],2)</f>
        <v>29</v>
      </c>
      <c r="F5888" t="s">
        <v>81</v>
      </c>
      <c r="G5888" t="s">
        <v>20</v>
      </c>
      <c r="H5888" t="s">
        <v>76</v>
      </c>
      <c r="I5888" t="s">
        <v>13</v>
      </c>
      <c r="J5888" t="s">
        <v>80</v>
      </c>
      <c r="K5888" t="s">
        <v>36</v>
      </c>
      <c r="L5888" t="s">
        <v>257</v>
      </c>
      <c r="M5888" t="s">
        <v>38</v>
      </c>
      <c r="N5888" s="1">
        <v>47532995.549999997</v>
      </c>
      <c r="O5888" s="1">
        <v>38887503.450000003</v>
      </c>
    </row>
    <row r="5889" spans="1:15" x14ac:dyDescent="0.25">
      <c r="A5889" s="2">
        <v>45117.252025462964</v>
      </c>
      <c r="B5889">
        <f t="shared" si="182"/>
        <v>10</v>
      </c>
      <c r="C5889">
        <f t="shared" si="183"/>
        <v>7</v>
      </c>
      <c r="D5889" s="2">
        <f>DATE(2023,KB_s[[#This Row],[Monat]],KB_s[[#This Row],[Tag]])</f>
        <v>45117</v>
      </c>
      <c r="E5889" s="3">
        <f>WEEKNUM(KB_s[[#This Row],[kill_datetime]],2)</f>
        <v>29</v>
      </c>
      <c r="F5889" t="s">
        <v>23</v>
      </c>
      <c r="G5889" t="s">
        <v>20</v>
      </c>
      <c r="H5889" t="s">
        <v>41</v>
      </c>
      <c r="I5889" t="s">
        <v>13</v>
      </c>
      <c r="J5889" t="s">
        <v>85</v>
      </c>
      <c r="K5889" t="s">
        <v>36</v>
      </c>
      <c r="L5889" t="s">
        <v>257</v>
      </c>
      <c r="M5889" t="s">
        <v>38</v>
      </c>
      <c r="N5889" s="1">
        <v>70059146.579999998</v>
      </c>
      <c r="O5889" s="1">
        <v>53447185.520000003</v>
      </c>
    </row>
    <row r="5890" spans="1:15" x14ac:dyDescent="0.25">
      <c r="A5890" s="2">
        <v>45117.252164351848</v>
      </c>
      <c r="B5890">
        <f t="shared" ref="B5890:B5953" si="184">DAY(A5890)</f>
        <v>10</v>
      </c>
      <c r="C5890">
        <f t="shared" ref="C5890:C5953" si="185">MONTH(A5890)</f>
        <v>7</v>
      </c>
      <c r="D5890" s="2">
        <f>DATE(2023,KB_s[[#This Row],[Monat]],KB_s[[#This Row],[Tag]])</f>
        <v>45117</v>
      </c>
      <c r="E5890" s="3">
        <f>WEEKNUM(KB_s[[#This Row],[kill_datetime]],2)</f>
        <v>29</v>
      </c>
      <c r="F5890" t="s">
        <v>359</v>
      </c>
      <c r="G5890" t="s">
        <v>20</v>
      </c>
      <c r="H5890" t="s">
        <v>70</v>
      </c>
      <c r="I5890" t="s">
        <v>13</v>
      </c>
      <c r="J5890" t="s">
        <v>316</v>
      </c>
      <c r="K5890" t="s">
        <v>32</v>
      </c>
      <c r="L5890" t="s">
        <v>257</v>
      </c>
      <c r="M5890" t="s">
        <v>38</v>
      </c>
      <c r="N5890" s="1">
        <v>9737513.3300000001</v>
      </c>
      <c r="O5890" s="1">
        <v>3032468.28</v>
      </c>
    </row>
    <row r="5891" spans="1:15" x14ac:dyDescent="0.25">
      <c r="A5891" s="2">
        <v>45117.252245370371</v>
      </c>
      <c r="B5891">
        <f t="shared" si="184"/>
        <v>10</v>
      </c>
      <c r="C5891">
        <f t="shared" si="185"/>
        <v>7</v>
      </c>
      <c r="D5891" s="2">
        <f>DATE(2023,KB_s[[#This Row],[Monat]],KB_s[[#This Row],[Tag]])</f>
        <v>45117</v>
      </c>
      <c r="E5891" s="3">
        <f>WEEKNUM(KB_s[[#This Row],[kill_datetime]],2)</f>
        <v>29</v>
      </c>
      <c r="F5891" t="s">
        <v>101</v>
      </c>
      <c r="G5891" t="s">
        <v>27</v>
      </c>
      <c r="H5891" t="s">
        <v>608</v>
      </c>
      <c r="I5891" t="s">
        <v>20</v>
      </c>
      <c r="J5891" t="s">
        <v>112</v>
      </c>
      <c r="K5891" t="s">
        <v>25</v>
      </c>
      <c r="L5891" t="s">
        <v>257</v>
      </c>
      <c r="M5891" t="s">
        <v>38</v>
      </c>
      <c r="N5891" s="1">
        <v>5832832.7800000003</v>
      </c>
      <c r="O5891" s="1">
        <v>4438749.7</v>
      </c>
    </row>
    <row r="5892" spans="1:15" x14ac:dyDescent="0.25">
      <c r="A5892" s="2">
        <v>45117.252418981479</v>
      </c>
      <c r="B5892">
        <f t="shared" si="184"/>
        <v>10</v>
      </c>
      <c r="C5892">
        <f t="shared" si="185"/>
        <v>7</v>
      </c>
      <c r="D5892" s="2">
        <f>DATE(2023,KB_s[[#This Row],[Monat]],KB_s[[#This Row],[Tag]])</f>
        <v>45117</v>
      </c>
      <c r="E5892" s="3">
        <f>WEEKNUM(KB_s[[#This Row],[kill_datetime]],2)</f>
        <v>29</v>
      </c>
      <c r="F5892" t="s">
        <v>81</v>
      </c>
      <c r="G5892" t="s">
        <v>20</v>
      </c>
      <c r="H5892" t="s">
        <v>76</v>
      </c>
      <c r="I5892" t="s">
        <v>13</v>
      </c>
      <c r="J5892" t="s">
        <v>35</v>
      </c>
      <c r="K5892" t="s">
        <v>36</v>
      </c>
      <c r="L5892" t="s">
        <v>257</v>
      </c>
      <c r="M5892" t="s">
        <v>38</v>
      </c>
      <c r="N5892" s="1">
        <v>42462618.329999998</v>
      </c>
      <c r="O5892" s="1">
        <v>24645323.870000001</v>
      </c>
    </row>
    <row r="5893" spans="1:15" x14ac:dyDescent="0.25">
      <c r="A5893" s="2">
        <v>45117.252453703702</v>
      </c>
      <c r="B5893">
        <f t="shared" si="184"/>
        <v>10</v>
      </c>
      <c r="C5893">
        <f t="shared" si="185"/>
        <v>7</v>
      </c>
      <c r="D5893" s="2">
        <f>DATE(2023,KB_s[[#This Row],[Monat]],KB_s[[#This Row],[Tag]])</f>
        <v>45117</v>
      </c>
      <c r="E5893" s="3">
        <f>WEEKNUM(KB_s[[#This Row],[kill_datetime]],2)</f>
        <v>29</v>
      </c>
      <c r="F5893" t="s">
        <v>180</v>
      </c>
      <c r="G5893" t="s">
        <v>15</v>
      </c>
      <c r="H5893" t="s">
        <v>205</v>
      </c>
      <c r="I5893" t="s">
        <v>13</v>
      </c>
      <c r="J5893" t="s">
        <v>53</v>
      </c>
      <c r="K5893" t="s">
        <v>25</v>
      </c>
      <c r="L5893" t="s">
        <v>257</v>
      </c>
      <c r="M5893" t="s">
        <v>38</v>
      </c>
      <c r="N5893" s="1">
        <v>2694922.48</v>
      </c>
      <c r="O5893" s="1">
        <v>2694919.68</v>
      </c>
    </row>
    <row r="5894" spans="1:15" x14ac:dyDescent="0.25">
      <c r="A5894" s="2">
        <v>45117.252488425926</v>
      </c>
      <c r="B5894">
        <f t="shared" si="184"/>
        <v>10</v>
      </c>
      <c r="C5894">
        <f t="shared" si="185"/>
        <v>7</v>
      </c>
      <c r="D5894" s="2">
        <f>DATE(2023,KB_s[[#This Row],[Monat]],KB_s[[#This Row],[Tag]])</f>
        <v>45117</v>
      </c>
      <c r="E5894" s="3">
        <f>WEEKNUM(KB_s[[#This Row],[kill_datetime]],2)</f>
        <v>29</v>
      </c>
      <c r="F5894" t="s">
        <v>23</v>
      </c>
      <c r="G5894" t="s">
        <v>20</v>
      </c>
      <c r="H5894" t="s">
        <v>41</v>
      </c>
      <c r="I5894" t="s">
        <v>13</v>
      </c>
      <c r="J5894" t="s">
        <v>85</v>
      </c>
      <c r="K5894" t="s">
        <v>36</v>
      </c>
      <c r="L5894" t="s">
        <v>257</v>
      </c>
      <c r="M5894" t="s">
        <v>38</v>
      </c>
      <c r="N5894" s="1">
        <v>70059146.579999998</v>
      </c>
      <c r="O5894" s="1">
        <v>51088261.859999999</v>
      </c>
    </row>
    <row r="5895" spans="1:15" x14ac:dyDescent="0.25">
      <c r="A5895" s="2">
        <v>45117.252523148149</v>
      </c>
      <c r="B5895">
        <f t="shared" si="184"/>
        <v>10</v>
      </c>
      <c r="C5895">
        <f t="shared" si="185"/>
        <v>7</v>
      </c>
      <c r="D5895" s="2">
        <f>DATE(2023,KB_s[[#This Row],[Monat]],KB_s[[#This Row],[Tag]])</f>
        <v>45117</v>
      </c>
      <c r="E5895" s="3">
        <f>WEEKNUM(KB_s[[#This Row],[kill_datetime]],2)</f>
        <v>29</v>
      </c>
      <c r="F5895" t="s">
        <v>253</v>
      </c>
      <c r="G5895" t="s">
        <v>27</v>
      </c>
      <c r="H5895" t="s">
        <v>40</v>
      </c>
      <c r="I5895" t="s">
        <v>20</v>
      </c>
      <c r="J5895" t="s">
        <v>53</v>
      </c>
      <c r="K5895" t="s">
        <v>25</v>
      </c>
      <c r="L5895" t="s">
        <v>257</v>
      </c>
      <c r="M5895" t="s">
        <v>38</v>
      </c>
      <c r="N5895" s="1">
        <v>2694922.48</v>
      </c>
      <c r="O5895" s="1">
        <v>2694919.68</v>
      </c>
    </row>
    <row r="5896" spans="1:15" x14ac:dyDescent="0.25">
      <c r="A5896" s="2">
        <v>45117.252858796295</v>
      </c>
      <c r="B5896">
        <f t="shared" si="184"/>
        <v>10</v>
      </c>
      <c r="C5896">
        <f t="shared" si="185"/>
        <v>7</v>
      </c>
      <c r="D5896" s="2">
        <f>DATE(2023,KB_s[[#This Row],[Monat]],KB_s[[#This Row],[Tag]])</f>
        <v>45117</v>
      </c>
      <c r="E5896" s="3">
        <f>WEEKNUM(KB_s[[#This Row],[kill_datetime]],2)</f>
        <v>29</v>
      </c>
      <c r="F5896" t="s">
        <v>23</v>
      </c>
      <c r="G5896" t="s">
        <v>20</v>
      </c>
      <c r="H5896" t="s">
        <v>322</v>
      </c>
      <c r="I5896" t="s">
        <v>13</v>
      </c>
      <c r="J5896" t="s">
        <v>44</v>
      </c>
      <c r="K5896" t="s">
        <v>17</v>
      </c>
      <c r="L5896" t="s">
        <v>257</v>
      </c>
      <c r="M5896" t="s">
        <v>38</v>
      </c>
      <c r="N5896" s="1">
        <v>874642.53</v>
      </c>
      <c r="O5896" s="1">
        <v>619795.69999999995</v>
      </c>
    </row>
    <row r="5897" spans="1:15" x14ac:dyDescent="0.25">
      <c r="A5897" s="2">
        <v>45117.253055555557</v>
      </c>
      <c r="B5897">
        <f t="shared" si="184"/>
        <v>10</v>
      </c>
      <c r="C5897">
        <f t="shared" si="185"/>
        <v>7</v>
      </c>
      <c r="D5897" s="2">
        <f>DATE(2023,KB_s[[#This Row],[Monat]],KB_s[[#This Row],[Tag]])</f>
        <v>45117</v>
      </c>
      <c r="E5897" s="3">
        <f>WEEKNUM(KB_s[[#This Row],[kill_datetime]],2)</f>
        <v>29</v>
      </c>
      <c r="F5897" t="s">
        <v>72</v>
      </c>
      <c r="G5897" t="s">
        <v>20</v>
      </c>
      <c r="H5897" t="s">
        <v>231</v>
      </c>
      <c r="I5897" t="s">
        <v>13</v>
      </c>
      <c r="J5897" t="s">
        <v>73</v>
      </c>
      <c r="K5897" t="s">
        <v>32</v>
      </c>
      <c r="L5897" t="s">
        <v>257</v>
      </c>
      <c r="M5897" t="s">
        <v>38</v>
      </c>
      <c r="N5897" s="1">
        <v>19175222.969999999</v>
      </c>
      <c r="O5897" s="1">
        <v>4206724.68</v>
      </c>
    </row>
    <row r="5898" spans="1:15" x14ac:dyDescent="0.25">
      <c r="A5898" s="2">
        <v>45117.253078703703</v>
      </c>
      <c r="B5898">
        <f t="shared" si="184"/>
        <v>10</v>
      </c>
      <c r="C5898">
        <f t="shared" si="185"/>
        <v>7</v>
      </c>
      <c r="D5898" s="2">
        <f>DATE(2023,KB_s[[#This Row],[Monat]],KB_s[[#This Row],[Tag]])</f>
        <v>45117</v>
      </c>
      <c r="E5898" s="3">
        <f>WEEKNUM(KB_s[[#This Row],[kill_datetime]],2)</f>
        <v>29</v>
      </c>
      <c r="F5898" t="s">
        <v>387</v>
      </c>
      <c r="G5898" t="s">
        <v>27</v>
      </c>
      <c r="H5898" t="s">
        <v>165</v>
      </c>
      <c r="I5898" t="s">
        <v>20</v>
      </c>
      <c r="J5898" t="s">
        <v>53</v>
      </c>
      <c r="K5898" t="s">
        <v>25</v>
      </c>
      <c r="L5898" t="s">
        <v>257</v>
      </c>
      <c r="M5898" t="s">
        <v>38</v>
      </c>
      <c r="N5898" s="1">
        <v>3868903.24</v>
      </c>
      <c r="O5898" s="1">
        <v>2804852.84</v>
      </c>
    </row>
    <row r="5899" spans="1:15" x14ac:dyDescent="0.25">
      <c r="A5899" s="2">
        <v>45117.253194444442</v>
      </c>
      <c r="B5899">
        <f t="shared" si="184"/>
        <v>10</v>
      </c>
      <c r="C5899">
        <f t="shared" si="185"/>
        <v>7</v>
      </c>
      <c r="D5899" s="2">
        <f>DATE(2023,KB_s[[#This Row],[Monat]],KB_s[[#This Row],[Tag]])</f>
        <v>45117</v>
      </c>
      <c r="E5899" s="3">
        <f>WEEKNUM(KB_s[[#This Row],[kill_datetime]],2)</f>
        <v>29</v>
      </c>
      <c r="F5899" t="s">
        <v>28</v>
      </c>
      <c r="G5899" t="s">
        <v>20</v>
      </c>
      <c r="H5899" t="s">
        <v>21</v>
      </c>
      <c r="I5899" t="s">
        <v>13</v>
      </c>
      <c r="J5899" t="s">
        <v>29</v>
      </c>
      <c r="K5899" t="s">
        <v>17</v>
      </c>
      <c r="L5899" t="s">
        <v>257</v>
      </c>
      <c r="M5899" t="s">
        <v>38</v>
      </c>
      <c r="N5899" s="1">
        <v>626146.87</v>
      </c>
      <c r="O5899" s="1">
        <v>512384.27</v>
      </c>
    </row>
    <row r="5900" spans="1:15" x14ac:dyDescent="0.25">
      <c r="A5900" s="2">
        <v>45117.253379629627</v>
      </c>
      <c r="B5900">
        <f t="shared" si="184"/>
        <v>10</v>
      </c>
      <c r="C5900">
        <f t="shared" si="185"/>
        <v>7</v>
      </c>
      <c r="D5900" s="2">
        <f>DATE(2023,KB_s[[#This Row],[Monat]],KB_s[[#This Row],[Tag]])</f>
        <v>45117</v>
      </c>
      <c r="E5900" s="3">
        <f>WEEKNUM(KB_s[[#This Row],[kill_datetime]],2)</f>
        <v>29</v>
      </c>
      <c r="F5900" t="s">
        <v>253</v>
      </c>
      <c r="G5900" t="s">
        <v>27</v>
      </c>
      <c r="H5900" t="s">
        <v>369</v>
      </c>
      <c r="I5900" t="s">
        <v>20</v>
      </c>
      <c r="J5900" t="s">
        <v>29</v>
      </c>
      <c r="K5900" t="s">
        <v>17</v>
      </c>
      <c r="L5900" t="s">
        <v>257</v>
      </c>
      <c r="M5900" t="s">
        <v>38</v>
      </c>
      <c r="N5900" s="1">
        <v>5494255.54</v>
      </c>
      <c r="O5900" s="1">
        <v>2692343.5</v>
      </c>
    </row>
    <row r="5901" spans="1:15" x14ac:dyDescent="0.25">
      <c r="A5901" s="2">
        <v>45117.253495370373</v>
      </c>
      <c r="B5901">
        <f t="shared" si="184"/>
        <v>10</v>
      </c>
      <c r="C5901">
        <f t="shared" si="185"/>
        <v>7</v>
      </c>
      <c r="D5901" s="2">
        <f>DATE(2023,KB_s[[#This Row],[Monat]],KB_s[[#This Row],[Tag]])</f>
        <v>45117</v>
      </c>
      <c r="E5901" s="3">
        <f>WEEKNUM(KB_s[[#This Row],[kill_datetime]],2)</f>
        <v>29</v>
      </c>
      <c r="F5901" t="s">
        <v>23</v>
      </c>
      <c r="G5901" t="s">
        <v>20</v>
      </c>
      <c r="H5901" t="s">
        <v>322</v>
      </c>
      <c r="I5901" t="s">
        <v>13</v>
      </c>
      <c r="J5901" t="s">
        <v>193</v>
      </c>
      <c r="K5901" t="s">
        <v>17</v>
      </c>
      <c r="L5901" t="s">
        <v>257</v>
      </c>
      <c r="M5901" t="s">
        <v>38</v>
      </c>
      <c r="N5901" s="1">
        <v>1202928</v>
      </c>
      <c r="O5901" s="1">
        <v>990082.06</v>
      </c>
    </row>
    <row r="5902" spans="1:15" x14ac:dyDescent="0.25">
      <c r="A5902" s="2">
        <v>45117.253530092596</v>
      </c>
      <c r="B5902">
        <f t="shared" si="184"/>
        <v>10</v>
      </c>
      <c r="C5902">
        <f t="shared" si="185"/>
        <v>7</v>
      </c>
      <c r="D5902" s="2">
        <f>DATE(2023,KB_s[[#This Row],[Monat]],KB_s[[#This Row],[Tag]])</f>
        <v>45117</v>
      </c>
      <c r="E5902" s="3">
        <f>WEEKNUM(KB_s[[#This Row],[kill_datetime]],2)</f>
        <v>29</v>
      </c>
      <c r="F5902" t="s">
        <v>23</v>
      </c>
      <c r="G5902" t="s">
        <v>20</v>
      </c>
      <c r="H5902" t="s">
        <v>231</v>
      </c>
      <c r="I5902" t="s">
        <v>13</v>
      </c>
      <c r="J5902" t="s">
        <v>251</v>
      </c>
      <c r="K5902" t="s">
        <v>52</v>
      </c>
      <c r="L5902" t="s">
        <v>257</v>
      </c>
      <c r="M5902" t="s">
        <v>38</v>
      </c>
      <c r="N5902" s="1">
        <v>225674933.84999999</v>
      </c>
      <c r="O5902" s="1">
        <v>67839233.049999997</v>
      </c>
    </row>
    <row r="5903" spans="1:15" x14ac:dyDescent="0.25">
      <c r="A5903" s="2">
        <v>45117.253611111111</v>
      </c>
      <c r="B5903">
        <f t="shared" si="184"/>
        <v>10</v>
      </c>
      <c r="C5903">
        <f t="shared" si="185"/>
        <v>7</v>
      </c>
      <c r="D5903" s="2">
        <f>DATE(2023,KB_s[[#This Row],[Monat]],KB_s[[#This Row],[Tag]])</f>
        <v>45117</v>
      </c>
      <c r="E5903" s="3">
        <f>WEEKNUM(KB_s[[#This Row],[kill_datetime]],2)</f>
        <v>29</v>
      </c>
      <c r="F5903" t="s">
        <v>186</v>
      </c>
      <c r="G5903" t="s">
        <v>20</v>
      </c>
      <c r="H5903" t="s">
        <v>22</v>
      </c>
      <c r="I5903" t="s">
        <v>13</v>
      </c>
      <c r="J5903" t="s">
        <v>74</v>
      </c>
      <c r="K5903" t="s">
        <v>17</v>
      </c>
      <c r="L5903" t="s">
        <v>257</v>
      </c>
      <c r="M5903" t="s">
        <v>38</v>
      </c>
      <c r="N5903" s="1">
        <v>7200351</v>
      </c>
      <c r="O5903" s="1">
        <v>2783241.23</v>
      </c>
    </row>
    <row r="5904" spans="1:15" x14ac:dyDescent="0.25">
      <c r="A5904" s="2">
        <v>45117.253761574073</v>
      </c>
      <c r="B5904">
        <f t="shared" si="184"/>
        <v>10</v>
      </c>
      <c r="C5904">
        <f t="shared" si="185"/>
        <v>7</v>
      </c>
      <c r="D5904" s="2">
        <f>DATE(2023,KB_s[[#This Row],[Monat]],KB_s[[#This Row],[Tag]])</f>
        <v>45117</v>
      </c>
      <c r="E5904" s="3">
        <f>WEEKNUM(KB_s[[#This Row],[kill_datetime]],2)</f>
        <v>29</v>
      </c>
      <c r="F5904" t="s">
        <v>72</v>
      </c>
      <c r="G5904" t="s">
        <v>20</v>
      </c>
      <c r="H5904" t="s">
        <v>310</v>
      </c>
      <c r="I5904" t="s">
        <v>13</v>
      </c>
      <c r="J5904" t="s">
        <v>39</v>
      </c>
      <c r="K5904" t="s">
        <v>32</v>
      </c>
      <c r="L5904" t="s">
        <v>257</v>
      </c>
      <c r="M5904" t="s">
        <v>38</v>
      </c>
      <c r="N5904" s="1">
        <v>24966294.899999999</v>
      </c>
      <c r="O5904" s="1">
        <v>7959999.7000000002</v>
      </c>
    </row>
    <row r="5905" spans="1:15" x14ac:dyDescent="0.25">
      <c r="A5905" s="2">
        <v>45117.254050925927</v>
      </c>
      <c r="B5905">
        <f t="shared" si="184"/>
        <v>10</v>
      </c>
      <c r="C5905">
        <f t="shared" si="185"/>
        <v>7</v>
      </c>
      <c r="D5905" s="2">
        <f>DATE(2023,KB_s[[#This Row],[Monat]],KB_s[[#This Row],[Tag]])</f>
        <v>45117</v>
      </c>
      <c r="E5905" s="3">
        <f>WEEKNUM(KB_s[[#This Row],[kill_datetime]],2)</f>
        <v>29</v>
      </c>
      <c r="F5905" t="s">
        <v>677</v>
      </c>
      <c r="G5905" t="s">
        <v>20</v>
      </c>
      <c r="H5905" t="s">
        <v>437</v>
      </c>
      <c r="I5905" t="s">
        <v>13</v>
      </c>
      <c r="J5905" t="s">
        <v>209</v>
      </c>
      <c r="K5905" t="s">
        <v>32</v>
      </c>
      <c r="L5905" t="s">
        <v>257</v>
      </c>
      <c r="M5905" t="s">
        <v>38</v>
      </c>
      <c r="N5905" s="1">
        <v>11504430.85</v>
      </c>
      <c r="O5905" s="1">
        <v>3678447.65</v>
      </c>
    </row>
    <row r="5906" spans="1:15" x14ac:dyDescent="0.25">
      <c r="A5906" s="2">
        <v>45117.254421296297</v>
      </c>
      <c r="B5906">
        <f t="shared" si="184"/>
        <v>10</v>
      </c>
      <c r="C5906">
        <f t="shared" si="185"/>
        <v>7</v>
      </c>
      <c r="D5906" s="2">
        <f>DATE(2023,KB_s[[#This Row],[Monat]],KB_s[[#This Row],[Tag]])</f>
        <v>45117</v>
      </c>
      <c r="E5906" s="3">
        <f>WEEKNUM(KB_s[[#This Row],[kill_datetime]],2)</f>
        <v>29</v>
      </c>
      <c r="F5906" t="s">
        <v>277</v>
      </c>
      <c r="G5906" t="s">
        <v>20</v>
      </c>
      <c r="H5906" t="s">
        <v>242</v>
      </c>
      <c r="I5906" t="s">
        <v>27</v>
      </c>
      <c r="J5906" t="s">
        <v>48</v>
      </c>
      <c r="K5906" t="s">
        <v>25</v>
      </c>
      <c r="L5906" t="s">
        <v>257</v>
      </c>
      <c r="M5906" t="s">
        <v>38</v>
      </c>
      <c r="N5906" s="1">
        <v>13442556.41</v>
      </c>
      <c r="O5906" s="1">
        <v>9383512.4199999999</v>
      </c>
    </row>
    <row r="5907" spans="1:15" x14ac:dyDescent="0.25">
      <c r="A5907" s="2">
        <v>45117.254502314812</v>
      </c>
      <c r="B5907">
        <f t="shared" si="184"/>
        <v>10</v>
      </c>
      <c r="C5907">
        <f t="shared" si="185"/>
        <v>7</v>
      </c>
      <c r="D5907" s="2">
        <f>DATE(2023,KB_s[[#This Row],[Monat]],KB_s[[#This Row],[Tag]])</f>
        <v>45117</v>
      </c>
      <c r="E5907" s="3">
        <f>WEEKNUM(KB_s[[#This Row],[kill_datetime]],2)</f>
        <v>29</v>
      </c>
      <c r="F5907" t="s">
        <v>359</v>
      </c>
      <c r="G5907" t="s">
        <v>20</v>
      </c>
      <c r="H5907" t="s">
        <v>245</v>
      </c>
      <c r="I5907" t="s">
        <v>13</v>
      </c>
      <c r="J5907" t="s">
        <v>137</v>
      </c>
      <c r="K5907" t="s">
        <v>17</v>
      </c>
      <c r="L5907" t="s">
        <v>257</v>
      </c>
      <c r="M5907" t="s">
        <v>38</v>
      </c>
      <c r="N5907" s="1">
        <v>274002.02</v>
      </c>
      <c r="O5907" s="1">
        <v>160239.42000000001</v>
      </c>
    </row>
    <row r="5908" spans="1:15" x14ac:dyDescent="0.25">
      <c r="A5908" s="2">
        <v>45117.254594907405</v>
      </c>
      <c r="B5908">
        <f t="shared" si="184"/>
        <v>10</v>
      </c>
      <c r="C5908">
        <f t="shared" si="185"/>
        <v>7</v>
      </c>
      <c r="D5908" s="2">
        <f>DATE(2023,KB_s[[#This Row],[Monat]],KB_s[[#This Row],[Tag]])</f>
        <v>45117</v>
      </c>
      <c r="E5908" s="3">
        <f>WEEKNUM(KB_s[[#This Row],[kill_datetime]],2)</f>
        <v>29</v>
      </c>
      <c r="F5908" t="s">
        <v>40</v>
      </c>
      <c r="G5908" t="s">
        <v>20</v>
      </c>
      <c r="H5908" t="s">
        <v>245</v>
      </c>
      <c r="I5908" t="s">
        <v>13</v>
      </c>
      <c r="J5908" t="s">
        <v>95</v>
      </c>
      <c r="K5908" t="s">
        <v>25</v>
      </c>
      <c r="L5908" t="s">
        <v>257</v>
      </c>
      <c r="M5908" t="s">
        <v>38</v>
      </c>
      <c r="N5908" s="1">
        <v>30430244.489999998</v>
      </c>
      <c r="O5908" s="1">
        <v>10543208.119999999</v>
      </c>
    </row>
    <row r="5909" spans="1:15" x14ac:dyDescent="0.25">
      <c r="A5909" s="2">
        <v>45117.255115740743</v>
      </c>
      <c r="B5909">
        <f t="shared" si="184"/>
        <v>10</v>
      </c>
      <c r="C5909">
        <f t="shared" si="185"/>
        <v>7</v>
      </c>
      <c r="D5909" s="2">
        <f>DATE(2023,KB_s[[#This Row],[Monat]],KB_s[[#This Row],[Tag]])</f>
        <v>45117</v>
      </c>
      <c r="E5909" s="3">
        <f>WEEKNUM(KB_s[[#This Row],[kill_datetime]],2)</f>
        <v>29</v>
      </c>
      <c r="F5909" t="s">
        <v>563</v>
      </c>
      <c r="G5909" t="s">
        <v>20</v>
      </c>
      <c r="H5909" t="s">
        <v>229</v>
      </c>
      <c r="I5909" t="s">
        <v>13</v>
      </c>
      <c r="J5909" t="s">
        <v>111</v>
      </c>
      <c r="K5909" t="s">
        <v>25</v>
      </c>
      <c r="L5909" t="s">
        <v>257</v>
      </c>
      <c r="M5909" t="s">
        <v>38</v>
      </c>
      <c r="N5909" s="1">
        <v>5240561.01</v>
      </c>
      <c r="O5909" s="1">
        <v>2010617.02</v>
      </c>
    </row>
    <row r="5910" spans="1:15" x14ac:dyDescent="0.25">
      <c r="A5910" s="2">
        <v>45117.255127314813</v>
      </c>
      <c r="B5910">
        <f t="shared" si="184"/>
        <v>10</v>
      </c>
      <c r="C5910">
        <f t="shared" si="185"/>
        <v>7</v>
      </c>
      <c r="D5910" s="2">
        <f>DATE(2023,KB_s[[#This Row],[Monat]],KB_s[[#This Row],[Tag]])</f>
        <v>45117</v>
      </c>
      <c r="E5910" s="3">
        <f>WEEKNUM(KB_s[[#This Row],[kill_datetime]],2)</f>
        <v>29</v>
      </c>
      <c r="F5910" t="s">
        <v>563</v>
      </c>
      <c r="G5910" t="s">
        <v>20</v>
      </c>
      <c r="H5910" t="s">
        <v>294</v>
      </c>
      <c r="I5910" t="s">
        <v>13</v>
      </c>
      <c r="J5910" t="s">
        <v>134</v>
      </c>
      <c r="K5910" t="s">
        <v>32</v>
      </c>
      <c r="L5910" t="s">
        <v>257</v>
      </c>
      <c r="M5910" t="s">
        <v>38</v>
      </c>
      <c r="N5910" s="1">
        <v>68968442.209999993</v>
      </c>
      <c r="O5910" s="1">
        <v>38050288.609999999</v>
      </c>
    </row>
    <row r="5911" spans="1:15" x14ac:dyDescent="0.25">
      <c r="A5911" s="2">
        <v>45117.255300925928</v>
      </c>
      <c r="B5911">
        <f t="shared" si="184"/>
        <v>10</v>
      </c>
      <c r="C5911">
        <f t="shared" si="185"/>
        <v>7</v>
      </c>
      <c r="D5911" s="2">
        <f>DATE(2023,KB_s[[#This Row],[Monat]],KB_s[[#This Row],[Tag]])</f>
        <v>45117</v>
      </c>
      <c r="E5911" s="3">
        <f>WEEKNUM(KB_s[[#This Row],[kill_datetime]],2)</f>
        <v>29</v>
      </c>
      <c r="F5911" t="s">
        <v>23</v>
      </c>
      <c r="G5911" t="s">
        <v>20</v>
      </c>
      <c r="H5911" t="s">
        <v>231</v>
      </c>
      <c r="I5911" t="s">
        <v>13</v>
      </c>
      <c r="J5911" t="s">
        <v>130</v>
      </c>
      <c r="K5911" t="s">
        <v>17</v>
      </c>
      <c r="L5911" t="s">
        <v>257</v>
      </c>
      <c r="M5911" t="s">
        <v>38</v>
      </c>
      <c r="N5911" s="1">
        <v>335775.34</v>
      </c>
      <c r="O5911" s="1">
        <v>222012.74</v>
      </c>
    </row>
    <row r="5912" spans="1:15" x14ac:dyDescent="0.25">
      <c r="A5912" s="2">
        <v>45117.255312499998</v>
      </c>
      <c r="B5912">
        <f t="shared" si="184"/>
        <v>10</v>
      </c>
      <c r="C5912">
        <f t="shared" si="185"/>
        <v>7</v>
      </c>
      <c r="D5912" s="2">
        <f>DATE(2023,KB_s[[#This Row],[Monat]],KB_s[[#This Row],[Tag]])</f>
        <v>45117</v>
      </c>
      <c r="E5912" s="3">
        <f>WEEKNUM(KB_s[[#This Row],[kill_datetime]],2)</f>
        <v>29</v>
      </c>
      <c r="F5912" t="s">
        <v>23</v>
      </c>
      <c r="G5912" t="s">
        <v>20</v>
      </c>
      <c r="H5912" t="s">
        <v>631</v>
      </c>
      <c r="I5912" t="s">
        <v>13</v>
      </c>
      <c r="J5912" t="s">
        <v>134</v>
      </c>
      <c r="K5912" t="s">
        <v>32</v>
      </c>
      <c r="L5912" t="s">
        <v>257</v>
      </c>
      <c r="M5912" t="s">
        <v>38</v>
      </c>
      <c r="N5912" s="1">
        <v>47346067.780000001</v>
      </c>
      <c r="O5912" s="1">
        <v>40270612.850000001</v>
      </c>
    </row>
    <row r="5913" spans="1:15" x14ac:dyDescent="0.25">
      <c r="A5913" s="2">
        <v>45117.25540509259</v>
      </c>
      <c r="B5913">
        <f t="shared" si="184"/>
        <v>10</v>
      </c>
      <c r="C5913">
        <f t="shared" si="185"/>
        <v>7</v>
      </c>
      <c r="D5913" s="2">
        <f>DATE(2023,KB_s[[#This Row],[Monat]],KB_s[[#This Row],[Tag]])</f>
        <v>45117</v>
      </c>
      <c r="E5913" s="3">
        <f>WEEKNUM(KB_s[[#This Row],[kill_datetime]],2)</f>
        <v>29</v>
      </c>
      <c r="F5913" t="s">
        <v>23</v>
      </c>
      <c r="G5913" t="s">
        <v>20</v>
      </c>
      <c r="H5913" t="s">
        <v>185</v>
      </c>
      <c r="I5913" t="s">
        <v>13</v>
      </c>
      <c r="J5913" t="s">
        <v>39</v>
      </c>
      <c r="K5913" t="s">
        <v>32</v>
      </c>
      <c r="L5913" t="s">
        <v>257</v>
      </c>
      <c r="M5913" t="s">
        <v>38</v>
      </c>
      <c r="N5913" s="1">
        <v>28609650.829999998</v>
      </c>
      <c r="O5913" s="1">
        <v>10226900.859999999</v>
      </c>
    </row>
    <row r="5914" spans="1:15" x14ac:dyDescent="0.25">
      <c r="A5914" s="2">
        <v>45117.255474537036</v>
      </c>
      <c r="B5914">
        <f t="shared" si="184"/>
        <v>10</v>
      </c>
      <c r="C5914">
        <f t="shared" si="185"/>
        <v>7</v>
      </c>
      <c r="D5914" s="2">
        <f>DATE(2023,KB_s[[#This Row],[Monat]],KB_s[[#This Row],[Tag]])</f>
        <v>45117</v>
      </c>
      <c r="E5914" s="3">
        <f>WEEKNUM(KB_s[[#This Row],[kill_datetime]],2)</f>
        <v>29</v>
      </c>
      <c r="F5914" t="s">
        <v>23</v>
      </c>
      <c r="G5914" t="s">
        <v>20</v>
      </c>
      <c r="H5914" t="s">
        <v>21</v>
      </c>
      <c r="I5914" t="s">
        <v>13</v>
      </c>
      <c r="J5914" t="s">
        <v>80</v>
      </c>
      <c r="K5914" t="s">
        <v>36</v>
      </c>
      <c r="L5914" t="s">
        <v>257</v>
      </c>
      <c r="M5914" t="s">
        <v>38</v>
      </c>
      <c r="N5914" s="1">
        <v>66427538.359999999</v>
      </c>
      <c r="O5914" s="1">
        <v>49935576.060000002</v>
      </c>
    </row>
    <row r="5915" spans="1:15" x14ac:dyDescent="0.25">
      <c r="A5915" s="2">
        <v>45117.256030092591</v>
      </c>
      <c r="B5915">
        <f t="shared" si="184"/>
        <v>10</v>
      </c>
      <c r="C5915">
        <f t="shared" si="185"/>
        <v>7</v>
      </c>
      <c r="D5915" s="2">
        <f>DATE(2023,KB_s[[#This Row],[Monat]],KB_s[[#This Row],[Tag]])</f>
        <v>45117</v>
      </c>
      <c r="E5915" s="3">
        <f>WEEKNUM(KB_s[[#This Row],[kill_datetime]],2)</f>
        <v>29</v>
      </c>
      <c r="F5915" t="s">
        <v>23</v>
      </c>
      <c r="G5915" t="s">
        <v>20</v>
      </c>
      <c r="H5915" t="s">
        <v>21</v>
      </c>
      <c r="I5915" t="s">
        <v>13</v>
      </c>
      <c r="J5915" t="s">
        <v>271</v>
      </c>
      <c r="K5915" t="s">
        <v>32</v>
      </c>
      <c r="L5915" t="s">
        <v>257</v>
      </c>
      <c r="M5915" t="s">
        <v>38</v>
      </c>
      <c r="N5915" s="1">
        <v>38800457.609999999</v>
      </c>
      <c r="O5915" s="1">
        <v>15937975.050000001</v>
      </c>
    </row>
    <row r="5916" spans="1:15" x14ac:dyDescent="0.25">
      <c r="A5916" s="2">
        <v>45117.256030092591</v>
      </c>
      <c r="B5916">
        <f t="shared" si="184"/>
        <v>10</v>
      </c>
      <c r="C5916">
        <f t="shared" si="185"/>
        <v>7</v>
      </c>
      <c r="D5916" s="2">
        <f>DATE(2023,KB_s[[#This Row],[Monat]],KB_s[[#This Row],[Tag]])</f>
        <v>45117</v>
      </c>
      <c r="E5916" s="3">
        <f>WEEKNUM(KB_s[[#This Row],[kill_datetime]],2)</f>
        <v>29</v>
      </c>
      <c r="F5916" t="s">
        <v>23</v>
      </c>
      <c r="G5916" t="s">
        <v>20</v>
      </c>
      <c r="H5916" t="s">
        <v>76</v>
      </c>
      <c r="I5916" t="s">
        <v>13</v>
      </c>
      <c r="J5916" t="s">
        <v>90</v>
      </c>
      <c r="K5916" t="s">
        <v>36</v>
      </c>
      <c r="L5916" t="s">
        <v>257</v>
      </c>
      <c r="M5916" t="s">
        <v>38</v>
      </c>
      <c r="N5916" s="1">
        <v>65806741.009999998</v>
      </c>
      <c r="O5916" s="1">
        <v>49115249.670000002</v>
      </c>
    </row>
    <row r="5917" spans="1:15" x14ac:dyDescent="0.25">
      <c r="A5917" s="2">
        <v>45117.256157407406</v>
      </c>
      <c r="B5917">
        <f t="shared" si="184"/>
        <v>10</v>
      </c>
      <c r="C5917">
        <f t="shared" si="185"/>
        <v>7</v>
      </c>
      <c r="D5917" s="2">
        <f>DATE(2023,KB_s[[#This Row],[Monat]],KB_s[[#This Row],[Tag]])</f>
        <v>45117</v>
      </c>
      <c r="E5917" s="3">
        <f>WEEKNUM(KB_s[[#This Row],[kill_datetime]],2)</f>
        <v>29</v>
      </c>
      <c r="F5917" t="s">
        <v>23</v>
      </c>
      <c r="G5917" t="s">
        <v>20</v>
      </c>
      <c r="H5917" t="s">
        <v>12</v>
      </c>
      <c r="I5917" t="s">
        <v>13</v>
      </c>
      <c r="J5917" t="s">
        <v>106</v>
      </c>
      <c r="K5917" t="s">
        <v>32</v>
      </c>
      <c r="L5917" t="s">
        <v>257</v>
      </c>
      <c r="M5917" t="s">
        <v>38</v>
      </c>
      <c r="N5917" s="1">
        <v>29225081.300000001</v>
      </c>
      <c r="O5917" s="1">
        <v>15446428.26</v>
      </c>
    </row>
    <row r="5918" spans="1:15" x14ac:dyDescent="0.25">
      <c r="A5918" s="2">
        <v>45117.256203703706</v>
      </c>
      <c r="B5918">
        <f t="shared" si="184"/>
        <v>10</v>
      </c>
      <c r="C5918">
        <f t="shared" si="185"/>
        <v>7</v>
      </c>
      <c r="D5918" s="2">
        <f>DATE(2023,KB_s[[#This Row],[Monat]],KB_s[[#This Row],[Tag]])</f>
        <v>45117</v>
      </c>
      <c r="E5918" s="3">
        <f>WEEKNUM(KB_s[[#This Row],[kill_datetime]],2)</f>
        <v>29</v>
      </c>
      <c r="F5918" t="s">
        <v>563</v>
      </c>
      <c r="G5918" t="s">
        <v>20</v>
      </c>
      <c r="H5918" t="s">
        <v>164</v>
      </c>
      <c r="I5918" t="s">
        <v>13</v>
      </c>
      <c r="J5918" t="s">
        <v>80</v>
      </c>
      <c r="K5918" t="s">
        <v>36</v>
      </c>
      <c r="L5918" t="s">
        <v>257</v>
      </c>
      <c r="M5918" t="s">
        <v>38</v>
      </c>
      <c r="N5918" s="1">
        <v>47532995.549999997</v>
      </c>
      <c r="O5918" s="1">
        <v>38887503.450000003</v>
      </c>
    </row>
    <row r="5919" spans="1:15" x14ac:dyDescent="0.25">
      <c r="A5919" s="2">
        <v>45117.25681712963</v>
      </c>
      <c r="B5919">
        <f t="shared" si="184"/>
        <v>10</v>
      </c>
      <c r="C5919">
        <f t="shared" si="185"/>
        <v>7</v>
      </c>
      <c r="D5919" s="2">
        <f>DATE(2023,KB_s[[#This Row],[Monat]],KB_s[[#This Row],[Tag]])</f>
        <v>45117</v>
      </c>
      <c r="E5919" s="3">
        <f>WEEKNUM(KB_s[[#This Row],[kill_datetime]],2)</f>
        <v>29</v>
      </c>
      <c r="F5919" t="s">
        <v>23</v>
      </c>
      <c r="G5919" t="s">
        <v>20</v>
      </c>
      <c r="H5919" t="s">
        <v>21</v>
      </c>
      <c r="I5919" t="s">
        <v>13</v>
      </c>
      <c r="J5919" t="s">
        <v>80</v>
      </c>
      <c r="K5919" t="s">
        <v>36</v>
      </c>
      <c r="L5919" t="s">
        <v>257</v>
      </c>
      <c r="M5919" t="s">
        <v>38</v>
      </c>
      <c r="N5919" s="1">
        <v>71208626.319999993</v>
      </c>
      <c r="O5919" s="1">
        <v>53019898.049999997</v>
      </c>
    </row>
    <row r="5920" spans="1:15" x14ac:dyDescent="0.25">
      <c r="A5920" s="2">
        <v>45117.256828703707</v>
      </c>
      <c r="B5920">
        <f t="shared" si="184"/>
        <v>10</v>
      </c>
      <c r="C5920">
        <f t="shared" si="185"/>
        <v>7</v>
      </c>
      <c r="D5920" s="2">
        <f>DATE(2023,KB_s[[#This Row],[Monat]],KB_s[[#This Row],[Tag]])</f>
        <v>45117</v>
      </c>
      <c r="E5920" s="3">
        <f>WEEKNUM(KB_s[[#This Row],[kill_datetime]],2)</f>
        <v>29</v>
      </c>
      <c r="F5920" t="s">
        <v>23</v>
      </c>
      <c r="G5920" t="s">
        <v>20</v>
      </c>
      <c r="H5920" t="s">
        <v>76</v>
      </c>
      <c r="I5920" t="s">
        <v>13</v>
      </c>
      <c r="J5920" t="s">
        <v>233</v>
      </c>
      <c r="K5920" t="s">
        <v>17</v>
      </c>
      <c r="L5920" t="s">
        <v>257</v>
      </c>
      <c r="M5920" t="s">
        <v>38</v>
      </c>
      <c r="N5920" s="1">
        <v>5441223.5599999996</v>
      </c>
      <c r="O5920" s="1">
        <v>3061756.31</v>
      </c>
    </row>
    <row r="5921" spans="1:15" x14ac:dyDescent="0.25">
      <c r="A5921" s="2">
        <v>45117.256863425922</v>
      </c>
      <c r="B5921">
        <f t="shared" si="184"/>
        <v>10</v>
      </c>
      <c r="C5921">
        <f t="shared" si="185"/>
        <v>7</v>
      </c>
      <c r="D5921" s="2">
        <f>DATE(2023,KB_s[[#This Row],[Monat]],KB_s[[#This Row],[Tag]])</f>
        <v>45117</v>
      </c>
      <c r="E5921" s="3">
        <f>WEEKNUM(KB_s[[#This Row],[kill_datetime]],2)</f>
        <v>29</v>
      </c>
      <c r="F5921" t="s">
        <v>72</v>
      </c>
      <c r="G5921" t="s">
        <v>20</v>
      </c>
      <c r="H5921" t="s">
        <v>164</v>
      </c>
      <c r="I5921" t="s">
        <v>13</v>
      </c>
      <c r="J5921" t="s">
        <v>80</v>
      </c>
      <c r="K5921" t="s">
        <v>36</v>
      </c>
      <c r="L5921" t="s">
        <v>257</v>
      </c>
      <c r="M5921" t="s">
        <v>38</v>
      </c>
      <c r="N5921" s="1">
        <v>66496098.57</v>
      </c>
      <c r="O5921" s="1">
        <v>53215259.229999997</v>
      </c>
    </row>
    <row r="5922" spans="1:15" x14ac:dyDescent="0.25">
      <c r="A5922" s="2">
        <v>45117.257141203707</v>
      </c>
      <c r="B5922">
        <f t="shared" si="184"/>
        <v>10</v>
      </c>
      <c r="C5922">
        <f t="shared" si="185"/>
        <v>7</v>
      </c>
      <c r="D5922" s="2">
        <f>DATE(2023,KB_s[[#This Row],[Monat]],KB_s[[#This Row],[Tag]])</f>
        <v>45117</v>
      </c>
      <c r="E5922" s="3">
        <f>WEEKNUM(KB_s[[#This Row],[kill_datetime]],2)</f>
        <v>29</v>
      </c>
      <c r="F5922" t="s">
        <v>81</v>
      </c>
      <c r="G5922" t="s">
        <v>20</v>
      </c>
      <c r="H5922" t="s">
        <v>93</v>
      </c>
      <c r="I5922" t="s">
        <v>13</v>
      </c>
      <c r="J5922" t="s">
        <v>31</v>
      </c>
      <c r="K5922" t="s">
        <v>32</v>
      </c>
      <c r="L5922" t="s">
        <v>257</v>
      </c>
      <c r="M5922" t="s">
        <v>38</v>
      </c>
      <c r="N5922" s="1">
        <v>59809475.649999999</v>
      </c>
      <c r="O5922" s="1">
        <v>43876270.219999999</v>
      </c>
    </row>
    <row r="5923" spans="1:15" x14ac:dyDescent="0.25">
      <c r="A5923" s="2">
        <v>45117.257187499999</v>
      </c>
      <c r="B5923">
        <f t="shared" si="184"/>
        <v>10</v>
      </c>
      <c r="C5923">
        <f t="shared" si="185"/>
        <v>7</v>
      </c>
      <c r="D5923" s="2">
        <f>DATE(2023,KB_s[[#This Row],[Monat]],KB_s[[#This Row],[Tag]])</f>
        <v>45117</v>
      </c>
      <c r="E5923" s="3">
        <f>WEEKNUM(KB_s[[#This Row],[kill_datetime]],2)</f>
        <v>29</v>
      </c>
      <c r="F5923" t="s">
        <v>23</v>
      </c>
      <c r="G5923" t="s">
        <v>20</v>
      </c>
      <c r="H5923" t="s">
        <v>248</v>
      </c>
      <c r="I5923" t="s">
        <v>27</v>
      </c>
      <c r="J5923" t="s">
        <v>29</v>
      </c>
      <c r="K5923" t="s">
        <v>17</v>
      </c>
      <c r="L5923" t="s">
        <v>257</v>
      </c>
      <c r="M5923" t="s">
        <v>38</v>
      </c>
      <c r="N5923" s="1">
        <v>1189099.58</v>
      </c>
      <c r="O5923" s="1">
        <v>822916.14</v>
      </c>
    </row>
    <row r="5924" spans="1:15" x14ac:dyDescent="0.25">
      <c r="A5924" s="2">
        <v>45117.257233796299</v>
      </c>
      <c r="B5924">
        <f t="shared" si="184"/>
        <v>10</v>
      </c>
      <c r="C5924">
        <f t="shared" si="185"/>
        <v>7</v>
      </c>
      <c r="D5924" s="2">
        <f>DATE(2023,KB_s[[#This Row],[Monat]],KB_s[[#This Row],[Tag]])</f>
        <v>45117</v>
      </c>
      <c r="E5924" s="3">
        <f>WEEKNUM(KB_s[[#This Row],[kill_datetime]],2)</f>
        <v>29</v>
      </c>
      <c r="F5924" t="s">
        <v>72</v>
      </c>
      <c r="G5924" t="s">
        <v>20</v>
      </c>
      <c r="H5924" t="s">
        <v>422</v>
      </c>
      <c r="I5924" t="s">
        <v>13</v>
      </c>
      <c r="J5924" t="s">
        <v>53</v>
      </c>
      <c r="K5924" t="s">
        <v>25</v>
      </c>
      <c r="L5924" t="s">
        <v>257</v>
      </c>
      <c r="M5924" t="s">
        <v>38</v>
      </c>
      <c r="N5924" s="1">
        <v>5023294.47</v>
      </c>
      <c r="O5924" s="1">
        <v>3090449.14</v>
      </c>
    </row>
    <row r="5925" spans="1:15" x14ac:dyDescent="0.25">
      <c r="A5925" s="2">
        <v>45117.257280092592</v>
      </c>
      <c r="B5925">
        <f t="shared" si="184"/>
        <v>10</v>
      </c>
      <c r="C5925">
        <f t="shared" si="185"/>
        <v>7</v>
      </c>
      <c r="D5925" s="2">
        <f>DATE(2023,KB_s[[#This Row],[Monat]],KB_s[[#This Row],[Tag]])</f>
        <v>45117</v>
      </c>
      <c r="E5925" s="3">
        <f>WEEKNUM(KB_s[[#This Row],[kill_datetime]],2)</f>
        <v>29</v>
      </c>
      <c r="F5925" t="s">
        <v>387</v>
      </c>
      <c r="G5925" t="s">
        <v>27</v>
      </c>
      <c r="H5925" t="s">
        <v>23</v>
      </c>
      <c r="I5925" t="s">
        <v>20</v>
      </c>
      <c r="J5925" t="s">
        <v>53</v>
      </c>
      <c r="K5925" t="s">
        <v>25</v>
      </c>
      <c r="L5925" t="s">
        <v>257</v>
      </c>
      <c r="M5925" t="s">
        <v>38</v>
      </c>
      <c r="N5925" s="1">
        <v>44129923.170000002</v>
      </c>
      <c r="O5925" s="1">
        <v>17386919.25</v>
      </c>
    </row>
    <row r="5926" spans="1:15" x14ac:dyDescent="0.25">
      <c r="A5926" s="2">
        <v>45117.257326388892</v>
      </c>
      <c r="B5926">
        <f t="shared" si="184"/>
        <v>10</v>
      </c>
      <c r="C5926">
        <f t="shared" si="185"/>
        <v>7</v>
      </c>
      <c r="D5926" s="2">
        <f>DATE(2023,KB_s[[#This Row],[Monat]],KB_s[[#This Row],[Tag]])</f>
        <v>45117</v>
      </c>
      <c r="E5926" s="3">
        <f>WEEKNUM(KB_s[[#This Row],[kill_datetime]],2)</f>
        <v>29</v>
      </c>
      <c r="F5926" t="s">
        <v>23</v>
      </c>
      <c r="G5926" t="s">
        <v>20</v>
      </c>
      <c r="H5926" t="s">
        <v>701</v>
      </c>
      <c r="I5926" t="s">
        <v>13</v>
      </c>
      <c r="J5926" t="s">
        <v>87</v>
      </c>
      <c r="K5926" t="s">
        <v>25</v>
      </c>
      <c r="L5926" t="s">
        <v>257</v>
      </c>
      <c r="M5926" t="s">
        <v>38</v>
      </c>
      <c r="N5926" s="1">
        <v>997568.34</v>
      </c>
      <c r="O5926" s="1">
        <v>691160.14</v>
      </c>
    </row>
    <row r="5927" spans="1:15" x14ac:dyDescent="0.25">
      <c r="A5927" s="2">
        <v>45117.2575</v>
      </c>
      <c r="B5927">
        <f t="shared" si="184"/>
        <v>10</v>
      </c>
      <c r="C5927">
        <f t="shared" si="185"/>
        <v>7</v>
      </c>
      <c r="D5927" s="2">
        <f>DATE(2023,KB_s[[#This Row],[Monat]],KB_s[[#This Row],[Tag]])</f>
        <v>45117</v>
      </c>
      <c r="E5927" s="3">
        <f>WEEKNUM(KB_s[[#This Row],[kill_datetime]],2)</f>
        <v>29</v>
      </c>
      <c r="F5927" t="s">
        <v>276</v>
      </c>
      <c r="G5927" t="s">
        <v>20</v>
      </c>
      <c r="H5927" t="s">
        <v>244</v>
      </c>
      <c r="I5927" t="s">
        <v>13</v>
      </c>
      <c r="J5927" t="s">
        <v>454</v>
      </c>
      <c r="K5927" t="s">
        <v>52</v>
      </c>
      <c r="L5927" t="s">
        <v>257</v>
      </c>
      <c r="M5927" t="s">
        <v>38</v>
      </c>
      <c r="N5927" s="1">
        <v>215386453.22999999</v>
      </c>
      <c r="O5927" s="1">
        <v>69879956.010000005</v>
      </c>
    </row>
    <row r="5928" spans="1:15" x14ac:dyDescent="0.25">
      <c r="A5928" s="2">
        <v>45117.257581018515</v>
      </c>
      <c r="B5928">
        <f t="shared" si="184"/>
        <v>10</v>
      </c>
      <c r="C5928">
        <f t="shared" si="185"/>
        <v>7</v>
      </c>
      <c r="D5928" s="2">
        <f>DATE(2023,KB_s[[#This Row],[Monat]],KB_s[[#This Row],[Tag]])</f>
        <v>45117</v>
      </c>
      <c r="E5928" s="3">
        <f>WEEKNUM(KB_s[[#This Row],[kill_datetime]],2)</f>
        <v>29</v>
      </c>
      <c r="F5928" t="s">
        <v>40</v>
      </c>
      <c r="G5928" t="s">
        <v>20</v>
      </c>
      <c r="H5928" t="s">
        <v>409</v>
      </c>
      <c r="I5928" t="s">
        <v>13</v>
      </c>
      <c r="J5928" t="s">
        <v>51</v>
      </c>
      <c r="K5928" t="s">
        <v>52</v>
      </c>
      <c r="L5928" t="s">
        <v>257</v>
      </c>
      <c r="M5928" t="s">
        <v>38</v>
      </c>
      <c r="N5928" s="1">
        <v>339830191.23000002</v>
      </c>
      <c r="O5928" s="1">
        <v>266665682.81999999</v>
      </c>
    </row>
    <row r="5929" spans="1:15" x14ac:dyDescent="0.25">
      <c r="A5929" s="2">
        <v>45117.257731481484</v>
      </c>
      <c r="B5929">
        <f t="shared" si="184"/>
        <v>10</v>
      </c>
      <c r="C5929">
        <f t="shared" si="185"/>
        <v>7</v>
      </c>
      <c r="D5929" s="2">
        <f>DATE(2023,KB_s[[#This Row],[Monat]],KB_s[[#This Row],[Tag]])</f>
        <v>45117</v>
      </c>
      <c r="E5929" s="3">
        <f>WEEKNUM(KB_s[[#This Row],[kill_datetime]],2)</f>
        <v>29</v>
      </c>
      <c r="F5929" t="s">
        <v>563</v>
      </c>
      <c r="G5929" t="s">
        <v>20</v>
      </c>
      <c r="H5929" t="s">
        <v>108</v>
      </c>
      <c r="I5929" t="s">
        <v>13</v>
      </c>
      <c r="J5929" t="s">
        <v>29</v>
      </c>
      <c r="K5929" t="s">
        <v>17</v>
      </c>
      <c r="L5929" t="s">
        <v>257</v>
      </c>
      <c r="M5929" t="s">
        <v>38</v>
      </c>
      <c r="N5929" s="1">
        <v>7079804.3300000001</v>
      </c>
      <c r="O5929" s="1">
        <v>4822506.68</v>
      </c>
    </row>
    <row r="5930" spans="1:15" x14ac:dyDescent="0.25">
      <c r="A5930" s="2">
        <v>45117.257754629631</v>
      </c>
      <c r="B5930">
        <f t="shared" si="184"/>
        <v>10</v>
      </c>
      <c r="C5930">
        <f t="shared" si="185"/>
        <v>7</v>
      </c>
      <c r="D5930" s="2">
        <f>DATE(2023,KB_s[[#This Row],[Monat]],KB_s[[#This Row],[Tag]])</f>
        <v>45117</v>
      </c>
      <c r="E5930" s="3">
        <f>WEEKNUM(KB_s[[#This Row],[kill_datetime]],2)</f>
        <v>29</v>
      </c>
      <c r="F5930" t="s">
        <v>23</v>
      </c>
      <c r="G5930" t="s">
        <v>20</v>
      </c>
      <c r="H5930" t="s">
        <v>205</v>
      </c>
      <c r="I5930" t="s">
        <v>13</v>
      </c>
      <c r="J5930" t="s">
        <v>80</v>
      </c>
      <c r="K5930" t="s">
        <v>36</v>
      </c>
      <c r="L5930" t="s">
        <v>257</v>
      </c>
      <c r="M5930" t="s">
        <v>38</v>
      </c>
      <c r="N5930" s="1">
        <v>54113420.43</v>
      </c>
      <c r="O5930" s="1">
        <v>42303188.07</v>
      </c>
    </row>
    <row r="5931" spans="1:15" x14ac:dyDescent="0.25">
      <c r="A5931" s="2">
        <v>45117.257800925923</v>
      </c>
      <c r="B5931">
        <f t="shared" si="184"/>
        <v>10</v>
      </c>
      <c r="C5931">
        <f t="shared" si="185"/>
        <v>7</v>
      </c>
      <c r="D5931" s="2">
        <f>DATE(2023,KB_s[[#This Row],[Monat]],KB_s[[#This Row],[Tag]])</f>
        <v>45117</v>
      </c>
      <c r="E5931" s="3">
        <f>WEEKNUM(KB_s[[#This Row],[kill_datetime]],2)</f>
        <v>29</v>
      </c>
      <c r="F5931" t="s">
        <v>197</v>
      </c>
      <c r="G5931" t="s">
        <v>27</v>
      </c>
      <c r="H5931" t="s">
        <v>170</v>
      </c>
      <c r="I5931" t="s">
        <v>20</v>
      </c>
      <c r="J5931" t="s">
        <v>48</v>
      </c>
      <c r="K5931" t="s">
        <v>25</v>
      </c>
      <c r="L5931" t="s">
        <v>257</v>
      </c>
      <c r="M5931" t="s">
        <v>38</v>
      </c>
      <c r="N5931" s="1">
        <v>9836175</v>
      </c>
      <c r="O5931" s="1">
        <v>6058648.2000000002</v>
      </c>
    </row>
    <row r="5932" spans="1:15" x14ac:dyDescent="0.25">
      <c r="A5932" s="2">
        <v>45117.257916666669</v>
      </c>
      <c r="B5932">
        <f t="shared" si="184"/>
        <v>10</v>
      </c>
      <c r="C5932">
        <f t="shared" si="185"/>
        <v>7</v>
      </c>
      <c r="D5932" s="2">
        <f>DATE(2023,KB_s[[#This Row],[Monat]],KB_s[[#This Row],[Tag]])</f>
        <v>45117</v>
      </c>
      <c r="E5932" s="3">
        <f>WEEKNUM(KB_s[[#This Row],[kill_datetime]],2)</f>
        <v>29</v>
      </c>
      <c r="F5932" t="s">
        <v>308</v>
      </c>
      <c r="G5932" t="s">
        <v>20</v>
      </c>
      <c r="H5932" t="s">
        <v>507</v>
      </c>
      <c r="I5932" t="s">
        <v>13</v>
      </c>
      <c r="J5932" t="s">
        <v>73</v>
      </c>
      <c r="K5932" t="s">
        <v>32</v>
      </c>
      <c r="L5932" t="s">
        <v>257</v>
      </c>
      <c r="M5932" t="s">
        <v>38</v>
      </c>
      <c r="N5932" s="1">
        <v>14112023.800000001</v>
      </c>
      <c r="O5932" s="1">
        <v>3446951.89</v>
      </c>
    </row>
    <row r="5933" spans="1:15" x14ac:dyDescent="0.25">
      <c r="A5933" s="2">
        <v>45117.258055555554</v>
      </c>
      <c r="B5933">
        <f t="shared" si="184"/>
        <v>10</v>
      </c>
      <c r="C5933">
        <f t="shared" si="185"/>
        <v>7</v>
      </c>
      <c r="D5933" s="2">
        <f>DATE(2023,KB_s[[#This Row],[Monat]],KB_s[[#This Row],[Tag]])</f>
        <v>45117</v>
      </c>
      <c r="E5933" s="3">
        <f>WEEKNUM(KB_s[[#This Row],[kill_datetime]],2)</f>
        <v>29</v>
      </c>
      <c r="F5933" t="s">
        <v>82</v>
      </c>
      <c r="G5933" t="s">
        <v>20</v>
      </c>
      <c r="H5933" t="s">
        <v>437</v>
      </c>
      <c r="I5933" t="s">
        <v>13</v>
      </c>
      <c r="J5933" t="s">
        <v>454</v>
      </c>
      <c r="K5933" t="s">
        <v>52</v>
      </c>
      <c r="L5933" t="s">
        <v>257</v>
      </c>
      <c r="M5933" t="s">
        <v>38</v>
      </c>
      <c r="N5933" s="1">
        <v>133766890.51000001</v>
      </c>
      <c r="O5933" s="1">
        <v>22239341.510000002</v>
      </c>
    </row>
    <row r="5934" spans="1:15" x14ac:dyDescent="0.25">
      <c r="A5934" s="2">
        <v>45117.258194444446</v>
      </c>
      <c r="B5934">
        <f t="shared" si="184"/>
        <v>10</v>
      </c>
      <c r="C5934">
        <f t="shared" si="185"/>
        <v>7</v>
      </c>
      <c r="D5934" s="2">
        <f>DATE(2023,KB_s[[#This Row],[Monat]],KB_s[[#This Row],[Tag]])</f>
        <v>45117</v>
      </c>
      <c r="E5934" s="3">
        <f>WEEKNUM(KB_s[[#This Row],[kill_datetime]],2)</f>
        <v>29</v>
      </c>
      <c r="F5934" t="s">
        <v>23</v>
      </c>
      <c r="G5934" t="s">
        <v>20</v>
      </c>
      <c r="H5934" t="s">
        <v>409</v>
      </c>
      <c r="I5934" t="s">
        <v>13</v>
      </c>
      <c r="J5934" t="s">
        <v>80</v>
      </c>
      <c r="K5934" t="s">
        <v>36</v>
      </c>
      <c r="L5934" t="s">
        <v>257</v>
      </c>
      <c r="M5934" t="s">
        <v>38</v>
      </c>
      <c r="N5934" s="1">
        <v>66491916.890000001</v>
      </c>
      <c r="O5934" s="1">
        <v>49656060.020000003</v>
      </c>
    </row>
    <row r="5935" spans="1:15" x14ac:dyDescent="0.25">
      <c r="A5935" s="2">
        <v>45117.25854166667</v>
      </c>
      <c r="B5935">
        <f t="shared" si="184"/>
        <v>10</v>
      </c>
      <c r="C5935">
        <f t="shared" si="185"/>
        <v>7</v>
      </c>
      <c r="D5935" s="2">
        <f>DATE(2023,KB_s[[#This Row],[Monat]],KB_s[[#This Row],[Tag]])</f>
        <v>45117</v>
      </c>
      <c r="E5935" s="3">
        <f>WEEKNUM(KB_s[[#This Row],[kill_datetime]],2)</f>
        <v>29</v>
      </c>
      <c r="F5935" t="s">
        <v>350</v>
      </c>
      <c r="G5935" t="s">
        <v>20</v>
      </c>
      <c r="H5935" t="s">
        <v>246</v>
      </c>
      <c r="I5935" t="s">
        <v>13</v>
      </c>
      <c r="J5935" t="s">
        <v>39</v>
      </c>
      <c r="K5935" t="s">
        <v>32</v>
      </c>
      <c r="L5935" t="s">
        <v>257</v>
      </c>
      <c r="M5935" t="s">
        <v>38</v>
      </c>
      <c r="N5935" s="1">
        <v>20034024.109999999</v>
      </c>
      <c r="O5935" s="1">
        <v>5967385.3399999999</v>
      </c>
    </row>
    <row r="5936" spans="1:15" x14ac:dyDescent="0.25">
      <c r="A5936" s="2">
        <v>45117.258634259262</v>
      </c>
      <c r="B5936">
        <f t="shared" si="184"/>
        <v>10</v>
      </c>
      <c r="C5936">
        <f t="shared" si="185"/>
        <v>7</v>
      </c>
      <c r="D5936" s="2">
        <f>DATE(2023,KB_s[[#This Row],[Monat]],KB_s[[#This Row],[Tag]])</f>
        <v>45117</v>
      </c>
      <c r="E5936" s="3">
        <f>WEEKNUM(KB_s[[#This Row],[kill_datetime]],2)</f>
        <v>29</v>
      </c>
      <c r="F5936" t="s">
        <v>563</v>
      </c>
      <c r="G5936" t="s">
        <v>20</v>
      </c>
      <c r="H5936" t="s">
        <v>409</v>
      </c>
      <c r="I5936" t="s">
        <v>13</v>
      </c>
      <c r="J5936" t="s">
        <v>162</v>
      </c>
      <c r="K5936" t="s">
        <v>52</v>
      </c>
      <c r="L5936" t="s">
        <v>257</v>
      </c>
      <c r="M5936" t="s">
        <v>38</v>
      </c>
      <c r="N5936" s="1">
        <v>168725124.81999999</v>
      </c>
      <c r="O5936" s="1">
        <v>53699081.490000002</v>
      </c>
    </row>
    <row r="5937" spans="1:15" x14ac:dyDescent="0.25">
      <c r="A5937" s="2">
        <v>45117.25880787037</v>
      </c>
      <c r="B5937">
        <f t="shared" si="184"/>
        <v>10</v>
      </c>
      <c r="C5937">
        <f t="shared" si="185"/>
        <v>7</v>
      </c>
      <c r="D5937" s="2">
        <f>DATE(2023,KB_s[[#This Row],[Monat]],KB_s[[#This Row],[Tag]])</f>
        <v>45117</v>
      </c>
      <c r="E5937" s="3">
        <f>WEEKNUM(KB_s[[#This Row],[kill_datetime]],2)</f>
        <v>29</v>
      </c>
      <c r="F5937" t="s">
        <v>40</v>
      </c>
      <c r="G5937" t="s">
        <v>20</v>
      </c>
      <c r="H5937" t="s">
        <v>21</v>
      </c>
      <c r="I5937" t="s">
        <v>13</v>
      </c>
      <c r="J5937" t="s">
        <v>90</v>
      </c>
      <c r="K5937" t="s">
        <v>36</v>
      </c>
      <c r="L5937" t="s">
        <v>257</v>
      </c>
      <c r="M5937" t="s">
        <v>38</v>
      </c>
      <c r="N5937" s="1">
        <v>67416857.269999996</v>
      </c>
      <c r="O5937" s="1">
        <v>45197727.390000001</v>
      </c>
    </row>
    <row r="5938" spans="1:15" x14ac:dyDescent="0.25">
      <c r="A5938" s="2">
        <v>45117.258819444447</v>
      </c>
      <c r="B5938">
        <f t="shared" si="184"/>
        <v>10</v>
      </c>
      <c r="C5938">
        <f t="shared" si="185"/>
        <v>7</v>
      </c>
      <c r="D5938" s="2">
        <f>DATE(2023,KB_s[[#This Row],[Monat]],KB_s[[#This Row],[Tag]])</f>
        <v>45117</v>
      </c>
      <c r="E5938" s="3">
        <f>WEEKNUM(KB_s[[#This Row],[kill_datetime]],2)</f>
        <v>29</v>
      </c>
      <c r="F5938" t="s">
        <v>165</v>
      </c>
      <c r="G5938" t="s">
        <v>20</v>
      </c>
      <c r="H5938" t="s">
        <v>631</v>
      </c>
      <c r="I5938" t="s">
        <v>13</v>
      </c>
      <c r="J5938" t="s">
        <v>53</v>
      </c>
      <c r="K5938" t="s">
        <v>25</v>
      </c>
      <c r="L5938" t="s">
        <v>257</v>
      </c>
      <c r="M5938" t="s">
        <v>38</v>
      </c>
      <c r="N5938" s="1">
        <v>2694922.48</v>
      </c>
      <c r="O5938" s="1">
        <v>2694919.68</v>
      </c>
    </row>
    <row r="5939" spans="1:15" x14ac:dyDescent="0.25">
      <c r="A5939" s="2">
        <v>45117.259305555555</v>
      </c>
      <c r="B5939">
        <f t="shared" si="184"/>
        <v>10</v>
      </c>
      <c r="C5939">
        <f t="shared" si="185"/>
        <v>7</v>
      </c>
      <c r="D5939" s="2">
        <f>DATE(2023,KB_s[[#This Row],[Monat]],KB_s[[#This Row],[Tag]])</f>
        <v>45117</v>
      </c>
      <c r="E5939" s="3">
        <f>WEEKNUM(KB_s[[#This Row],[kill_datetime]],2)</f>
        <v>29</v>
      </c>
      <c r="F5939" t="s">
        <v>624</v>
      </c>
      <c r="G5939" t="s">
        <v>15</v>
      </c>
      <c r="H5939" t="s">
        <v>21</v>
      </c>
      <c r="I5939" t="s">
        <v>13</v>
      </c>
      <c r="J5939" t="s">
        <v>80</v>
      </c>
      <c r="K5939" t="s">
        <v>36</v>
      </c>
      <c r="L5939" t="s">
        <v>257</v>
      </c>
      <c r="M5939" t="s">
        <v>38</v>
      </c>
      <c r="N5939" s="1">
        <v>66157673.670000002</v>
      </c>
      <c r="O5939" s="1">
        <v>49849440.039999999</v>
      </c>
    </row>
    <row r="5940" spans="1:15" x14ac:dyDescent="0.25">
      <c r="A5940" s="2">
        <v>45117.259363425925</v>
      </c>
      <c r="B5940">
        <f t="shared" si="184"/>
        <v>10</v>
      </c>
      <c r="C5940">
        <f t="shared" si="185"/>
        <v>7</v>
      </c>
      <c r="D5940" s="2">
        <f>DATE(2023,KB_s[[#This Row],[Monat]],KB_s[[#This Row],[Tag]])</f>
        <v>45117</v>
      </c>
      <c r="E5940" s="3">
        <f>WEEKNUM(KB_s[[#This Row],[kill_datetime]],2)</f>
        <v>29</v>
      </c>
      <c r="F5940" t="s">
        <v>180</v>
      </c>
      <c r="G5940" t="s">
        <v>15</v>
      </c>
      <c r="H5940" t="s">
        <v>605</v>
      </c>
      <c r="I5940" t="s">
        <v>13</v>
      </c>
      <c r="J5940" t="s">
        <v>53</v>
      </c>
      <c r="K5940" t="s">
        <v>25</v>
      </c>
      <c r="L5940" t="s">
        <v>257</v>
      </c>
      <c r="M5940" t="s">
        <v>38</v>
      </c>
      <c r="N5940" s="1">
        <v>2694922.48</v>
      </c>
      <c r="O5940" s="1">
        <v>2694919.68</v>
      </c>
    </row>
    <row r="5941" spans="1:15" x14ac:dyDescent="0.25">
      <c r="A5941" s="2">
        <v>45117.259479166663</v>
      </c>
      <c r="B5941">
        <f t="shared" si="184"/>
        <v>10</v>
      </c>
      <c r="C5941">
        <f t="shared" si="185"/>
        <v>7</v>
      </c>
      <c r="D5941" s="2">
        <f>DATE(2023,KB_s[[#This Row],[Monat]],KB_s[[#This Row],[Tag]])</f>
        <v>45117</v>
      </c>
      <c r="E5941" s="3">
        <f>WEEKNUM(KB_s[[#This Row],[kill_datetime]],2)</f>
        <v>29</v>
      </c>
      <c r="F5941" t="s">
        <v>23</v>
      </c>
      <c r="G5941" t="s">
        <v>20</v>
      </c>
      <c r="H5941" t="s">
        <v>605</v>
      </c>
      <c r="I5941" t="s">
        <v>13</v>
      </c>
      <c r="J5941" t="s">
        <v>95</v>
      </c>
      <c r="K5941" t="s">
        <v>25</v>
      </c>
      <c r="L5941" t="s">
        <v>257</v>
      </c>
      <c r="M5941" t="s">
        <v>38</v>
      </c>
      <c r="N5941" s="1">
        <v>2074016.05</v>
      </c>
      <c r="O5941" s="1">
        <v>1666942.86</v>
      </c>
    </row>
    <row r="5942" spans="1:15" x14ac:dyDescent="0.25">
      <c r="A5942" s="2">
        <v>45117.259560185186</v>
      </c>
      <c r="B5942">
        <f t="shared" si="184"/>
        <v>10</v>
      </c>
      <c r="C5942">
        <f t="shared" si="185"/>
        <v>7</v>
      </c>
      <c r="D5942" s="2">
        <f>DATE(2023,KB_s[[#This Row],[Monat]],KB_s[[#This Row],[Tag]])</f>
        <v>45117</v>
      </c>
      <c r="E5942" s="3">
        <f>WEEKNUM(KB_s[[#This Row],[kill_datetime]],2)</f>
        <v>29</v>
      </c>
      <c r="F5942" t="s">
        <v>23</v>
      </c>
      <c r="G5942" t="s">
        <v>20</v>
      </c>
      <c r="H5942" t="s">
        <v>41</v>
      </c>
      <c r="I5942" t="s">
        <v>13</v>
      </c>
      <c r="J5942" t="s">
        <v>134</v>
      </c>
      <c r="K5942" t="s">
        <v>32</v>
      </c>
      <c r="L5942" t="s">
        <v>257</v>
      </c>
      <c r="M5942" t="s">
        <v>38</v>
      </c>
      <c r="N5942" s="1">
        <v>76510874.510000005</v>
      </c>
      <c r="O5942" s="1">
        <v>64172066.340000004</v>
      </c>
    </row>
    <row r="5943" spans="1:15" x14ac:dyDescent="0.25">
      <c r="A5943" s="2">
        <v>45117.259699074071</v>
      </c>
      <c r="B5943">
        <f t="shared" si="184"/>
        <v>10</v>
      </c>
      <c r="C5943">
        <f t="shared" si="185"/>
        <v>7</v>
      </c>
      <c r="D5943" s="2">
        <f>DATE(2023,KB_s[[#This Row],[Monat]],KB_s[[#This Row],[Tag]])</f>
        <v>45117</v>
      </c>
      <c r="E5943" s="3">
        <f>WEEKNUM(KB_s[[#This Row],[kill_datetime]],2)</f>
        <v>29</v>
      </c>
      <c r="F5943" t="s">
        <v>101</v>
      </c>
      <c r="G5943" t="s">
        <v>27</v>
      </c>
      <c r="H5943" t="s">
        <v>170</v>
      </c>
      <c r="I5943" t="s">
        <v>20</v>
      </c>
      <c r="J5943" t="s">
        <v>29</v>
      </c>
      <c r="K5943" t="s">
        <v>17</v>
      </c>
      <c r="L5943" t="s">
        <v>257</v>
      </c>
      <c r="M5943" t="s">
        <v>38</v>
      </c>
      <c r="N5943" s="1">
        <v>5367287.42</v>
      </c>
      <c r="O5943" s="1">
        <v>1424228.89</v>
      </c>
    </row>
    <row r="5944" spans="1:15" x14ac:dyDescent="0.25">
      <c r="A5944" s="2">
        <v>45117.259930555556</v>
      </c>
      <c r="B5944">
        <f t="shared" si="184"/>
        <v>10</v>
      </c>
      <c r="C5944">
        <f t="shared" si="185"/>
        <v>7</v>
      </c>
      <c r="D5944" s="2">
        <f>DATE(2023,KB_s[[#This Row],[Monat]],KB_s[[#This Row],[Tag]])</f>
        <v>45117</v>
      </c>
      <c r="E5944" s="3">
        <f>WEEKNUM(KB_s[[#This Row],[kill_datetime]],2)</f>
        <v>29</v>
      </c>
      <c r="F5944" t="s">
        <v>563</v>
      </c>
      <c r="G5944" t="s">
        <v>20</v>
      </c>
      <c r="H5944" t="s">
        <v>21</v>
      </c>
      <c r="I5944" t="s">
        <v>13</v>
      </c>
      <c r="J5944" t="s">
        <v>54</v>
      </c>
      <c r="K5944" t="s">
        <v>17</v>
      </c>
      <c r="L5944" t="s">
        <v>257</v>
      </c>
      <c r="M5944" t="s">
        <v>38</v>
      </c>
      <c r="N5944" s="1">
        <v>3879204.29</v>
      </c>
      <c r="O5944" s="1">
        <v>1076960.92</v>
      </c>
    </row>
    <row r="5945" spans="1:15" x14ac:dyDescent="0.25">
      <c r="A5945" s="2">
        <v>45117.259930555556</v>
      </c>
      <c r="B5945">
        <f t="shared" si="184"/>
        <v>10</v>
      </c>
      <c r="C5945">
        <f t="shared" si="185"/>
        <v>7</v>
      </c>
      <c r="D5945" s="2">
        <f>DATE(2023,KB_s[[#This Row],[Monat]],KB_s[[#This Row],[Tag]])</f>
        <v>45117</v>
      </c>
      <c r="E5945" s="3">
        <f>WEEKNUM(KB_s[[#This Row],[kill_datetime]],2)</f>
        <v>29</v>
      </c>
      <c r="F5945" t="s">
        <v>457</v>
      </c>
      <c r="G5945" t="s">
        <v>20</v>
      </c>
      <c r="H5945" t="s">
        <v>479</v>
      </c>
      <c r="I5945" t="s">
        <v>13</v>
      </c>
      <c r="J5945" t="s">
        <v>48</v>
      </c>
      <c r="K5945" t="s">
        <v>25</v>
      </c>
      <c r="L5945" t="s">
        <v>257</v>
      </c>
      <c r="M5945" t="s">
        <v>38</v>
      </c>
      <c r="N5945" s="1">
        <v>3147728.97</v>
      </c>
      <c r="O5945" s="1">
        <v>2523254.46</v>
      </c>
    </row>
    <row r="5946" spans="1:15" x14ac:dyDescent="0.25">
      <c r="A5946" s="2">
        <v>45117.259976851848</v>
      </c>
      <c r="B5946">
        <f t="shared" si="184"/>
        <v>10</v>
      </c>
      <c r="C5946">
        <f t="shared" si="185"/>
        <v>7</v>
      </c>
      <c r="D5946" s="2">
        <f>DATE(2023,KB_s[[#This Row],[Monat]],KB_s[[#This Row],[Tag]])</f>
        <v>45117</v>
      </c>
      <c r="E5946" s="3">
        <f>WEEKNUM(KB_s[[#This Row],[kill_datetime]],2)</f>
        <v>29</v>
      </c>
      <c r="F5946" t="s">
        <v>180</v>
      </c>
      <c r="G5946" t="s">
        <v>15</v>
      </c>
      <c r="H5946" t="s">
        <v>605</v>
      </c>
      <c r="I5946" t="s">
        <v>13</v>
      </c>
      <c r="J5946" t="s">
        <v>209</v>
      </c>
      <c r="K5946" t="s">
        <v>32</v>
      </c>
      <c r="L5946" t="s">
        <v>257</v>
      </c>
      <c r="M5946" t="s">
        <v>38</v>
      </c>
      <c r="N5946" s="1">
        <v>78357706.400000006</v>
      </c>
      <c r="O5946" s="1">
        <v>57310256.869999997</v>
      </c>
    </row>
    <row r="5947" spans="1:15" x14ac:dyDescent="0.25">
      <c r="A5947" s="2">
        <v>45117.260185185187</v>
      </c>
      <c r="B5947">
        <f t="shared" si="184"/>
        <v>10</v>
      </c>
      <c r="C5947">
        <f t="shared" si="185"/>
        <v>7</v>
      </c>
      <c r="D5947" s="2">
        <f>DATE(2023,KB_s[[#This Row],[Monat]],KB_s[[#This Row],[Tag]])</f>
        <v>45117</v>
      </c>
      <c r="E5947" s="3">
        <f>WEEKNUM(KB_s[[#This Row],[kill_datetime]],2)</f>
        <v>29</v>
      </c>
      <c r="F5947" t="s">
        <v>101</v>
      </c>
      <c r="G5947" t="s">
        <v>27</v>
      </c>
      <c r="H5947" t="s">
        <v>293</v>
      </c>
      <c r="I5947" t="s">
        <v>15</v>
      </c>
      <c r="J5947" t="s">
        <v>44</v>
      </c>
      <c r="K5947" t="s">
        <v>17</v>
      </c>
      <c r="L5947" t="s">
        <v>257</v>
      </c>
      <c r="M5947" t="s">
        <v>38</v>
      </c>
      <c r="N5947" s="1">
        <v>1658267.68</v>
      </c>
      <c r="O5947" s="1">
        <v>1516966.08</v>
      </c>
    </row>
    <row r="5948" spans="1:15" x14ac:dyDescent="0.25">
      <c r="A5948" s="2">
        <v>45117.260208333333</v>
      </c>
      <c r="B5948">
        <f t="shared" si="184"/>
        <v>10</v>
      </c>
      <c r="C5948">
        <f t="shared" si="185"/>
        <v>7</v>
      </c>
      <c r="D5948" s="2">
        <f>DATE(2023,KB_s[[#This Row],[Monat]],KB_s[[#This Row],[Tag]])</f>
        <v>45117</v>
      </c>
      <c r="E5948" s="3">
        <f>WEEKNUM(KB_s[[#This Row],[kill_datetime]],2)</f>
        <v>29</v>
      </c>
      <c r="F5948" t="s">
        <v>23</v>
      </c>
      <c r="G5948" t="s">
        <v>20</v>
      </c>
      <c r="H5948" t="s">
        <v>507</v>
      </c>
      <c r="I5948" t="s">
        <v>13</v>
      </c>
      <c r="J5948" t="s">
        <v>73</v>
      </c>
      <c r="K5948" t="s">
        <v>32</v>
      </c>
      <c r="L5948" t="s">
        <v>257</v>
      </c>
      <c r="M5948" t="s">
        <v>38</v>
      </c>
      <c r="N5948" s="1">
        <v>16830742.949999999</v>
      </c>
      <c r="O5948" s="1">
        <v>6736804.9699999997</v>
      </c>
    </row>
    <row r="5949" spans="1:15" x14ac:dyDescent="0.25">
      <c r="A5949" s="2">
        <v>45117.260381944441</v>
      </c>
      <c r="B5949">
        <f t="shared" si="184"/>
        <v>10</v>
      </c>
      <c r="C5949">
        <f t="shared" si="185"/>
        <v>7</v>
      </c>
      <c r="D5949" s="2">
        <f>DATE(2023,KB_s[[#This Row],[Monat]],KB_s[[#This Row],[Tag]])</f>
        <v>45117</v>
      </c>
      <c r="E5949" s="3">
        <f>WEEKNUM(KB_s[[#This Row],[kill_datetime]],2)</f>
        <v>29</v>
      </c>
      <c r="F5949" t="s">
        <v>72</v>
      </c>
      <c r="G5949" t="s">
        <v>20</v>
      </c>
      <c r="H5949" t="s">
        <v>197</v>
      </c>
      <c r="I5949" t="s">
        <v>27</v>
      </c>
      <c r="J5949" t="s">
        <v>48</v>
      </c>
      <c r="K5949" t="s">
        <v>25</v>
      </c>
      <c r="L5949" t="s">
        <v>257</v>
      </c>
      <c r="M5949" t="s">
        <v>38</v>
      </c>
      <c r="N5949" s="1">
        <v>17868765.190000001</v>
      </c>
      <c r="O5949" s="1">
        <v>9437159.8699999992</v>
      </c>
    </row>
    <row r="5950" spans="1:15" x14ac:dyDescent="0.25">
      <c r="A5950" s="2">
        <v>45117.26048611111</v>
      </c>
      <c r="B5950">
        <f t="shared" si="184"/>
        <v>10</v>
      </c>
      <c r="C5950">
        <f t="shared" si="185"/>
        <v>7</v>
      </c>
      <c r="D5950" s="2">
        <f>DATE(2023,KB_s[[#This Row],[Monat]],KB_s[[#This Row],[Tag]])</f>
        <v>45117</v>
      </c>
      <c r="E5950" s="3">
        <f>WEEKNUM(KB_s[[#This Row],[kill_datetime]],2)</f>
        <v>29</v>
      </c>
      <c r="F5950" t="s">
        <v>23</v>
      </c>
      <c r="G5950" t="s">
        <v>20</v>
      </c>
      <c r="H5950" t="s">
        <v>631</v>
      </c>
      <c r="I5950" t="s">
        <v>13</v>
      </c>
      <c r="J5950" t="s">
        <v>95</v>
      </c>
      <c r="K5950" t="s">
        <v>25</v>
      </c>
      <c r="L5950" t="s">
        <v>257</v>
      </c>
      <c r="M5950" t="s">
        <v>38</v>
      </c>
      <c r="N5950" s="1">
        <v>8248718.2000000002</v>
      </c>
      <c r="O5950" s="1">
        <v>5740297.5599999996</v>
      </c>
    </row>
    <row r="5951" spans="1:15" x14ac:dyDescent="0.25">
      <c r="A5951" s="2">
        <v>45117.260775462964</v>
      </c>
      <c r="B5951">
        <f t="shared" si="184"/>
        <v>10</v>
      </c>
      <c r="C5951">
        <f t="shared" si="185"/>
        <v>7</v>
      </c>
      <c r="D5951" s="2">
        <f>DATE(2023,KB_s[[#This Row],[Monat]],KB_s[[#This Row],[Tag]])</f>
        <v>45117</v>
      </c>
      <c r="E5951" s="3">
        <f>WEEKNUM(KB_s[[#This Row],[kill_datetime]],2)</f>
        <v>29</v>
      </c>
      <c r="F5951" t="s">
        <v>23</v>
      </c>
      <c r="G5951" t="s">
        <v>20</v>
      </c>
      <c r="H5951" t="s">
        <v>409</v>
      </c>
      <c r="I5951" t="s">
        <v>13</v>
      </c>
      <c r="J5951" t="s">
        <v>325</v>
      </c>
      <c r="K5951" t="s">
        <v>32</v>
      </c>
      <c r="L5951" t="s">
        <v>257</v>
      </c>
      <c r="M5951" t="s">
        <v>38</v>
      </c>
      <c r="N5951" s="1">
        <v>66736454.630000003</v>
      </c>
      <c r="O5951" s="1">
        <v>45104049.469999999</v>
      </c>
    </row>
    <row r="5952" spans="1:15" x14ac:dyDescent="0.25">
      <c r="A5952" s="2">
        <v>45117.261006944442</v>
      </c>
      <c r="B5952">
        <f t="shared" si="184"/>
        <v>10</v>
      </c>
      <c r="C5952">
        <f t="shared" si="185"/>
        <v>7</v>
      </c>
      <c r="D5952" s="2">
        <f>DATE(2023,KB_s[[#This Row],[Monat]],KB_s[[#This Row],[Tag]])</f>
        <v>45117</v>
      </c>
      <c r="E5952" s="3">
        <f>WEEKNUM(KB_s[[#This Row],[kill_datetime]],2)</f>
        <v>29</v>
      </c>
      <c r="F5952" t="s">
        <v>23</v>
      </c>
      <c r="G5952" t="s">
        <v>20</v>
      </c>
      <c r="H5952" t="s">
        <v>164</v>
      </c>
      <c r="I5952" t="s">
        <v>13</v>
      </c>
      <c r="J5952" t="s">
        <v>112</v>
      </c>
      <c r="K5952" t="s">
        <v>25</v>
      </c>
      <c r="L5952" t="s">
        <v>257</v>
      </c>
      <c r="M5952" t="s">
        <v>38</v>
      </c>
      <c r="N5952" s="1">
        <v>5911501.1600000001</v>
      </c>
      <c r="O5952" s="1">
        <v>2026410.32</v>
      </c>
    </row>
    <row r="5953" spans="1:15" x14ac:dyDescent="0.25">
      <c r="A5953" s="2">
        <v>45117.261365740742</v>
      </c>
      <c r="B5953">
        <f t="shared" si="184"/>
        <v>10</v>
      </c>
      <c r="C5953">
        <f t="shared" si="185"/>
        <v>7</v>
      </c>
      <c r="D5953" s="2">
        <f>DATE(2023,KB_s[[#This Row],[Monat]],KB_s[[#This Row],[Tag]])</f>
        <v>45117</v>
      </c>
      <c r="E5953" s="3">
        <f>WEEKNUM(KB_s[[#This Row],[kill_datetime]],2)</f>
        <v>29</v>
      </c>
      <c r="F5953" t="s">
        <v>23</v>
      </c>
      <c r="G5953" t="s">
        <v>20</v>
      </c>
      <c r="H5953" t="s">
        <v>273</v>
      </c>
      <c r="I5953" t="s">
        <v>13</v>
      </c>
      <c r="J5953" t="s">
        <v>316</v>
      </c>
      <c r="K5953" t="s">
        <v>32</v>
      </c>
      <c r="L5953" t="s">
        <v>257</v>
      </c>
      <c r="M5953" t="s">
        <v>38</v>
      </c>
      <c r="N5953" s="1">
        <v>73279434.969999999</v>
      </c>
      <c r="O5953" s="1">
        <v>60042742.659999996</v>
      </c>
    </row>
    <row r="5954" spans="1:15" x14ac:dyDescent="0.25">
      <c r="A5954" s="2">
        <v>45117.261365740742</v>
      </c>
      <c r="B5954">
        <f t="shared" ref="B5954:B6017" si="186">DAY(A5954)</f>
        <v>10</v>
      </c>
      <c r="C5954">
        <f t="shared" ref="C5954:C6017" si="187">MONTH(A5954)</f>
        <v>7</v>
      </c>
      <c r="D5954" s="2">
        <f>DATE(2023,KB_s[[#This Row],[Monat]],KB_s[[#This Row],[Tag]])</f>
        <v>45117</v>
      </c>
      <c r="E5954" s="3">
        <f>WEEKNUM(KB_s[[#This Row],[kill_datetime]],2)</f>
        <v>29</v>
      </c>
      <c r="F5954" t="s">
        <v>82</v>
      </c>
      <c r="G5954" t="s">
        <v>20</v>
      </c>
      <c r="H5954" t="s">
        <v>242</v>
      </c>
      <c r="I5954" t="s">
        <v>27</v>
      </c>
      <c r="J5954" t="s">
        <v>73</v>
      </c>
      <c r="K5954" t="s">
        <v>32</v>
      </c>
      <c r="L5954" t="s">
        <v>257</v>
      </c>
      <c r="M5954" t="s">
        <v>38</v>
      </c>
      <c r="N5954" s="1">
        <v>14532939.800000001</v>
      </c>
      <c r="O5954" s="1">
        <v>5626337.7999999998</v>
      </c>
    </row>
    <row r="5955" spans="1:15" x14ac:dyDescent="0.25">
      <c r="A5955" s="2">
        <v>45117.261458333334</v>
      </c>
      <c r="B5955">
        <f t="shared" si="186"/>
        <v>10</v>
      </c>
      <c r="C5955">
        <f t="shared" si="187"/>
        <v>7</v>
      </c>
      <c r="D5955" s="2">
        <f>DATE(2023,KB_s[[#This Row],[Monat]],KB_s[[#This Row],[Tag]])</f>
        <v>45117</v>
      </c>
      <c r="E5955" s="3">
        <f>WEEKNUM(KB_s[[#This Row],[kill_datetime]],2)</f>
        <v>29</v>
      </c>
      <c r="F5955" t="s">
        <v>201</v>
      </c>
      <c r="G5955" t="s">
        <v>15</v>
      </c>
      <c r="H5955" t="s">
        <v>197</v>
      </c>
      <c r="I5955" t="s">
        <v>27</v>
      </c>
      <c r="J5955" t="s">
        <v>56</v>
      </c>
      <c r="K5955" t="s">
        <v>17</v>
      </c>
      <c r="L5955" t="s">
        <v>257</v>
      </c>
      <c r="M5955" t="s">
        <v>38</v>
      </c>
      <c r="N5955" s="1">
        <v>3189258.41</v>
      </c>
      <c r="O5955" s="1">
        <v>2190888.6</v>
      </c>
    </row>
    <row r="5956" spans="1:15" x14ac:dyDescent="0.25">
      <c r="A5956" s="2">
        <v>45117.261666666665</v>
      </c>
      <c r="B5956">
        <f t="shared" si="186"/>
        <v>10</v>
      </c>
      <c r="C5956">
        <f t="shared" si="187"/>
        <v>7</v>
      </c>
      <c r="D5956" s="2">
        <f>DATE(2023,KB_s[[#This Row],[Monat]],KB_s[[#This Row],[Tag]])</f>
        <v>45117</v>
      </c>
      <c r="E5956" s="3">
        <f>WEEKNUM(KB_s[[#This Row],[kill_datetime]],2)</f>
        <v>29</v>
      </c>
      <c r="F5956" t="s">
        <v>23</v>
      </c>
      <c r="G5956" t="s">
        <v>20</v>
      </c>
      <c r="H5956" t="s">
        <v>164</v>
      </c>
      <c r="I5956" t="s">
        <v>13</v>
      </c>
      <c r="J5956" t="s">
        <v>42</v>
      </c>
      <c r="K5956" t="s">
        <v>25</v>
      </c>
      <c r="L5956" t="s">
        <v>257</v>
      </c>
      <c r="M5956" t="s">
        <v>38</v>
      </c>
      <c r="N5956" s="1">
        <v>28359923.579999998</v>
      </c>
      <c r="O5956" s="1">
        <v>16986184.84</v>
      </c>
    </row>
    <row r="5957" spans="1:15" x14ac:dyDescent="0.25">
      <c r="A5957" s="2">
        <v>45117.261759259258</v>
      </c>
      <c r="B5957">
        <f t="shared" si="186"/>
        <v>10</v>
      </c>
      <c r="C5957">
        <f t="shared" si="187"/>
        <v>7</v>
      </c>
      <c r="D5957" s="2">
        <f>DATE(2023,KB_s[[#This Row],[Monat]],KB_s[[#This Row],[Tag]])</f>
        <v>45117</v>
      </c>
      <c r="E5957" s="3">
        <f>WEEKNUM(KB_s[[#This Row],[kill_datetime]],2)</f>
        <v>29</v>
      </c>
      <c r="F5957" t="s">
        <v>23</v>
      </c>
      <c r="G5957" t="s">
        <v>20</v>
      </c>
      <c r="H5957" t="s">
        <v>21</v>
      </c>
      <c r="I5957" t="s">
        <v>13</v>
      </c>
      <c r="J5957" t="s">
        <v>50</v>
      </c>
      <c r="K5957" t="s">
        <v>17</v>
      </c>
      <c r="L5957" t="s">
        <v>257</v>
      </c>
      <c r="M5957" t="s">
        <v>38</v>
      </c>
      <c r="N5957" s="1">
        <v>956733.29</v>
      </c>
      <c r="O5957" s="1">
        <v>259205.72</v>
      </c>
    </row>
    <row r="5958" spans="1:15" x14ac:dyDescent="0.25">
      <c r="A5958" s="2">
        <v>45117.261863425927</v>
      </c>
      <c r="B5958">
        <f t="shared" si="186"/>
        <v>10</v>
      </c>
      <c r="C5958">
        <f t="shared" si="187"/>
        <v>7</v>
      </c>
      <c r="D5958" s="2">
        <f>DATE(2023,KB_s[[#This Row],[Monat]],KB_s[[#This Row],[Tag]])</f>
        <v>45117</v>
      </c>
      <c r="E5958" s="3">
        <f>WEEKNUM(KB_s[[#This Row],[kill_datetime]],2)</f>
        <v>29</v>
      </c>
      <c r="F5958" t="s">
        <v>23</v>
      </c>
      <c r="G5958" t="s">
        <v>20</v>
      </c>
      <c r="H5958" t="s">
        <v>229</v>
      </c>
      <c r="I5958" t="s">
        <v>13</v>
      </c>
      <c r="J5958" t="s">
        <v>111</v>
      </c>
      <c r="K5958" t="s">
        <v>25</v>
      </c>
      <c r="L5958" t="s">
        <v>257</v>
      </c>
      <c r="M5958" t="s">
        <v>38</v>
      </c>
      <c r="N5958" s="1">
        <v>5449608.1500000004</v>
      </c>
      <c r="O5958" s="1">
        <v>3440029.56</v>
      </c>
    </row>
    <row r="5959" spans="1:15" x14ac:dyDescent="0.25">
      <c r="A5959" s="2">
        <v>45117.261932870373</v>
      </c>
      <c r="B5959">
        <f t="shared" si="186"/>
        <v>10</v>
      </c>
      <c r="C5959">
        <f t="shared" si="187"/>
        <v>7</v>
      </c>
      <c r="D5959" s="2">
        <f>DATE(2023,KB_s[[#This Row],[Monat]],KB_s[[#This Row],[Tag]])</f>
        <v>45117</v>
      </c>
      <c r="E5959" s="3">
        <f>WEEKNUM(KB_s[[#This Row],[kill_datetime]],2)</f>
        <v>29</v>
      </c>
      <c r="F5959" t="s">
        <v>457</v>
      </c>
      <c r="G5959" t="s">
        <v>20</v>
      </c>
      <c r="H5959" t="s">
        <v>323</v>
      </c>
      <c r="I5959" t="s">
        <v>13</v>
      </c>
      <c r="J5959" t="s">
        <v>48</v>
      </c>
      <c r="K5959" t="s">
        <v>25</v>
      </c>
      <c r="L5959" t="s">
        <v>257</v>
      </c>
      <c r="M5959" t="s">
        <v>38</v>
      </c>
      <c r="N5959" s="1">
        <v>2813436.22</v>
      </c>
      <c r="O5959" s="1">
        <v>2014195.58</v>
      </c>
    </row>
    <row r="5960" spans="1:15" x14ac:dyDescent="0.25">
      <c r="A5960" s="2">
        <v>45117.261990740742</v>
      </c>
      <c r="B5960">
        <f t="shared" si="186"/>
        <v>10</v>
      </c>
      <c r="C5960">
        <f t="shared" si="187"/>
        <v>7</v>
      </c>
      <c r="D5960" s="2">
        <f>DATE(2023,KB_s[[#This Row],[Monat]],KB_s[[#This Row],[Tag]])</f>
        <v>45117</v>
      </c>
      <c r="E5960" s="3">
        <f>WEEKNUM(KB_s[[#This Row],[kill_datetime]],2)</f>
        <v>29</v>
      </c>
      <c r="F5960" t="s">
        <v>72</v>
      </c>
      <c r="G5960" t="s">
        <v>20</v>
      </c>
      <c r="H5960" t="s">
        <v>231</v>
      </c>
      <c r="I5960" t="s">
        <v>13</v>
      </c>
      <c r="J5960" t="s">
        <v>90</v>
      </c>
      <c r="K5960" t="s">
        <v>36</v>
      </c>
      <c r="L5960" t="s">
        <v>257</v>
      </c>
      <c r="M5960" t="s">
        <v>38</v>
      </c>
      <c r="N5960" s="1">
        <v>72891198.930000007</v>
      </c>
      <c r="O5960" s="1">
        <v>55687626.729999997</v>
      </c>
    </row>
    <row r="5961" spans="1:15" x14ac:dyDescent="0.25">
      <c r="A5961" s="2">
        <v>45117.262141203704</v>
      </c>
      <c r="B5961">
        <f t="shared" si="186"/>
        <v>10</v>
      </c>
      <c r="C5961">
        <f t="shared" si="187"/>
        <v>7</v>
      </c>
      <c r="D5961" s="2">
        <f>DATE(2023,KB_s[[#This Row],[Monat]],KB_s[[#This Row],[Tag]])</f>
        <v>45117</v>
      </c>
      <c r="E5961" s="3">
        <f>WEEKNUM(KB_s[[#This Row],[kill_datetime]],2)</f>
        <v>29</v>
      </c>
      <c r="F5961" t="s">
        <v>82</v>
      </c>
      <c r="G5961" t="s">
        <v>20</v>
      </c>
      <c r="H5961" t="s">
        <v>229</v>
      </c>
      <c r="I5961" t="s">
        <v>13</v>
      </c>
      <c r="J5961" t="s">
        <v>80</v>
      </c>
      <c r="K5961" t="s">
        <v>36</v>
      </c>
      <c r="L5961" t="s">
        <v>257</v>
      </c>
      <c r="M5961" t="s">
        <v>38</v>
      </c>
      <c r="N5961" s="1">
        <v>64581705.549999997</v>
      </c>
      <c r="O5961" s="1">
        <v>45558171.340000004</v>
      </c>
    </row>
    <row r="5962" spans="1:15" x14ac:dyDescent="0.25">
      <c r="A5962" s="2">
        <v>45117.262141203704</v>
      </c>
      <c r="B5962">
        <f t="shared" si="186"/>
        <v>10</v>
      </c>
      <c r="C5962">
        <f t="shared" si="187"/>
        <v>7</v>
      </c>
      <c r="D5962" s="2">
        <f>DATE(2023,KB_s[[#This Row],[Monat]],KB_s[[#This Row],[Tag]])</f>
        <v>45117</v>
      </c>
      <c r="E5962" s="3">
        <f>WEEKNUM(KB_s[[#This Row],[kill_datetime]],2)</f>
        <v>29</v>
      </c>
      <c r="F5962" t="s">
        <v>23</v>
      </c>
      <c r="G5962" t="s">
        <v>20</v>
      </c>
      <c r="H5962" t="s">
        <v>229</v>
      </c>
      <c r="I5962" t="s">
        <v>13</v>
      </c>
      <c r="J5962" t="s">
        <v>111</v>
      </c>
      <c r="K5962" t="s">
        <v>25</v>
      </c>
      <c r="L5962" t="s">
        <v>257</v>
      </c>
      <c r="M5962" t="s">
        <v>38</v>
      </c>
      <c r="N5962" s="1">
        <v>8451746.7400000002</v>
      </c>
      <c r="O5962" s="1">
        <v>5358709.95</v>
      </c>
    </row>
    <row r="5963" spans="1:15" x14ac:dyDescent="0.25">
      <c r="A5963" s="2">
        <v>45117.262233796297</v>
      </c>
      <c r="B5963">
        <f t="shared" si="186"/>
        <v>10</v>
      </c>
      <c r="C5963">
        <f t="shared" si="187"/>
        <v>7</v>
      </c>
      <c r="D5963" s="2">
        <f>DATE(2023,KB_s[[#This Row],[Monat]],KB_s[[#This Row],[Tag]])</f>
        <v>45117</v>
      </c>
      <c r="E5963" s="3">
        <f>WEEKNUM(KB_s[[#This Row],[kill_datetime]],2)</f>
        <v>29</v>
      </c>
      <c r="F5963" t="s">
        <v>23</v>
      </c>
      <c r="G5963" t="s">
        <v>20</v>
      </c>
      <c r="H5963" t="s">
        <v>229</v>
      </c>
      <c r="I5963" t="s">
        <v>13</v>
      </c>
      <c r="J5963" t="s">
        <v>112</v>
      </c>
      <c r="K5963" t="s">
        <v>25</v>
      </c>
      <c r="L5963" t="s">
        <v>257</v>
      </c>
      <c r="M5963" t="s">
        <v>38</v>
      </c>
      <c r="N5963" s="1">
        <v>3246193.96</v>
      </c>
      <c r="O5963" s="1">
        <v>2060022.93</v>
      </c>
    </row>
    <row r="5964" spans="1:15" x14ac:dyDescent="0.25">
      <c r="A5964" s="2">
        <v>45117.262291666666</v>
      </c>
      <c r="B5964">
        <f t="shared" si="186"/>
        <v>10</v>
      </c>
      <c r="C5964">
        <f t="shared" si="187"/>
        <v>7</v>
      </c>
      <c r="D5964" s="2">
        <f>DATE(2023,KB_s[[#This Row],[Monat]],KB_s[[#This Row],[Tag]])</f>
        <v>45117</v>
      </c>
      <c r="E5964" s="3">
        <f>WEEKNUM(KB_s[[#This Row],[kill_datetime]],2)</f>
        <v>29</v>
      </c>
      <c r="F5964" t="s">
        <v>23</v>
      </c>
      <c r="G5964" t="s">
        <v>20</v>
      </c>
      <c r="H5964" t="s">
        <v>21</v>
      </c>
      <c r="I5964" t="s">
        <v>13</v>
      </c>
      <c r="J5964" t="s">
        <v>90</v>
      </c>
      <c r="K5964" t="s">
        <v>36</v>
      </c>
      <c r="L5964" t="s">
        <v>257</v>
      </c>
      <c r="M5964" t="s">
        <v>38</v>
      </c>
      <c r="N5964" s="1">
        <v>62901414.289999999</v>
      </c>
      <c r="O5964" s="1">
        <v>44462888.880000003</v>
      </c>
    </row>
    <row r="5965" spans="1:15" x14ac:dyDescent="0.25">
      <c r="A5965" s="2">
        <v>45117.262291666666</v>
      </c>
      <c r="B5965">
        <f t="shared" si="186"/>
        <v>10</v>
      </c>
      <c r="C5965">
        <f t="shared" si="187"/>
        <v>7</v>
      </c>
      <c r="D5965" s="2">
        <f>DATE(2023,KB_s[[#This Row],[Monat]],KB_s[[#This Row],[Tag]])</f>
        <v>45117</v>
      </c>
      <c r="E5965" s="3">
        <f>WEEKNUM(KB_s[[#This Row],[kill_datetime]],2)</f>
        <v>29</v>
      </c>
      <c r="F5965" t="s">
        <v>308</v>
      </c>
      <c r="G5965" t="s">
        <v>20</v>
      </c>
      <c r="H5965" t="s">
        <v>292</v>
      </c>
      <c r="I5965" t="s">
        <v>13</v>
      </c>
      <c r="J5965" t="s">
        <v>80</v>
      </c>
      <c r="K5965" t="s">
        <v>36</v>
      </c>
      <c r="L5965" t="s">
        <v>257</v>
      </c>
      <c r="M5965" t="s">
        <v>38</v>
      </c>
      <c r="N5965" s="1">
        <v>67232377.299999997</v>
      </c>
      <c r="O5965" s="1">
        <v>51673759.130000003</v>
      </c>
    </row>
    <row r="5966" spans="1:15" x14ac:dyDescent="0.25">
      <c r="A5966" s="2">
        <v>45117.262349537035</v>
      </c>
      <c r="B5966">
        <f t="shared" si="186"/>
        <v>10</v>
      </c>
      <c r="C5966">
        <f t="shared" si="187"/>
        <v>7</v>
      </c>
      <c r="D5966" s="2">
        <f>DATE(2023,KB_s[[#This Row],[Monat]],KB_s[[#This Row],[Tag]])</f>
        <v>45117</v>
      </c>
      <c r="E5966" s="3">
        <f>WEEKNUM(KB_s[[#This Row],[kill_datetime]],2)</f>
        <v>29</v>
      </c>
      <c r="F5966" t="s">
        <v>23</v>
      </c>
      <c r="G5966" t="s">
        <v>20</v>
      </c>
      <c r="H5966" t="s">
        <v>229</v>
      </c>
      <c r="I5966" t="s">
        <v>13</v>
      </c>
      <c r="J5966" t="s">
        <v>112</v>
      </c>
      <c r="K5966" t="s">
        <v>25</v>
      </c>
      <c r="L5966" t="s">
        <v>257</v>
      </c>
      <c r="M5966" t="s">
        <v>38</v>
      </c>
      <c r="N5966" s="1">
        <v>4064264.83</v>
      </c>
      <c r="O5966" s="1">
        <v>2537401.33</v>
      </c>
    </row>
    <row r="5967" spans="1:15" x14ac:dyDescent="0.25">
      <c r="A5967" s="2">
        <v>45117.262685185182</v>
      </c>
      <c r="B5967">
        <f t="shared" si="186"/>
        <v>10</v>
      </c>
      <c r="C5967">
        <f t="shared" si="187"/>
        <v>7</v>
      </c>
      <c r="D5967" s="2">
        <f>DATE(2023,KB_s[[#This Row],[Monat]],KB_s[[#This Row],[Tag]])</f>
        <v>45117</v>
      </c>
      <c r="E5967" s="3">
        <f>WEEKNUM(KB_s[[#This Row],[kill_datetime]],2)</f>
        <v>29</v>
      </c>
      <c r="F5967" t="s">
        <v>473</v>
      </c>
      <c r="G5967" t="s">
        <v>60</v>
      </c>
      <c r="H5967" t="s">
        <v>244</v>
      </c>
      <c r="I5967" t="s">
        <v>13</v>
      </c>
      <c r="J5967" t="s">
        <v>46</v>
      </c>
      <c r="K5967" t="s">
        <v>17</v>
      </c>
      <c r="L5967" t="s">
        <v>257</v>
      </c>
      <c r="M5967" t="s">
        <v>38</v>
      </c>
      <c r="N5967" s="1">
        <v>1068901.45</v>
      </c>
      <c r="O5967" s="1">
        <v>332219.92</v>
      </c>
    </row>
    <row r="5968" spans="1:15" x14ac:dyDescent="0.25">
      <c r="A5968" s="2">
        <v>45117.262812499997</v>
      </c>
      <c r="B5968">
        <f t="shared" si="186"/>
        <v>10</v>
      </c>
      <c r="C5968">
        <f t="shared" si="187"/>
        <v>7</v>
      </c>
      <c r="D5968" s="2">
        <f>DATE(2023,KB_s[[#This Row],[Monat]],KB_s[[#This Row],[Tag]])</f>
        <v>45117</v>
      </c>
      <c r="E5968" s="3">
        <f>WEEKNUM(KB_s[[#This Row],[kill_datetime]],2)</f>
        <v>29</v>
      </c>
      <c r="F5968" t="s">
        <v>308</v>
      </c>
      <c r="G5968" t="s">
        <v>20</v>
      </c>
      <c r="H5968" t="s">
        <v>21</v>
      </c>
      <c r="I5968" t="s">
        <v>13</v>
      </c>
      <c r="J5968" t="s">
        <v>54</v>
      </c>
      <c r="K5968" t="s">
        <v>17</v>
      </c>
      <c r="L5968" t="s">
        <v>257</v>
      </c>
      <c r="M5968" t="s">
        <v>38</v>
      </c>
      <c r="N5968" s="1">
        <v>6815299.7599999998</v>
      </c>
      <c r="O5968" s="1">
        <v>6275394.8899999997</v>
      </c>
    </row>
    <row r="5969" spans="1:15" x14ac:dyDescent="0.25">
      <c r="A5969" s="2">
        <v>45117.26284722222</v>
      </c>
      <c r="B5969">
        <f t="shared" si="186"/>
        <v>10</v>
      </c>
      <c r="C5969">
        <f t="shared" si="187"/>
        <v>7</v>
      </c>
      <c r="D5969" s="2">
        <f>DATE(2023,KB_s[[#This Row],[Monat]],KB_s[[#This Row],[Tag]])</f>
        <v>45117</v>
      </c>
      <c r="E5969" s="3">
        <f>WEEKNUM(KB_s[[#This Row],[kill_datetime]],2)</f>
        <v>29</v>
      </c>
      <c r="F5969" t="s">
        <v>348</v>
      </c>
      <c r="G5969" t="s">
        <v>20</v>
      </c>
      <c r="H5969" t="s">
        <v>229</v>
      </c>
      <c r="I5969" t="s">
        <v>13</v>
      </c>
      <c r="J5969" t="s">
        <v>80</v>
      </c>
      <c r="K5969" t="s">
        <v>36</v>
      </c>
      <c r="L5969" t="s">
        <v>257</v>
      </c>
      <c r="M5969" t="s">
        <v>38</v>
      </c>
      <c r="N5969" s="1">
        <v>64587517.920000002</v>
      </c>
      <c r="O5969" s="1">
        <v>49055606.5</v>
      </c>
    </row>
    <row r="5970" spans="1:15" x14ac:dyDescent="0.25">
      <c r="A5970" s="2">
        <v>45117.263055555559</v>
      </c>
      <c r="B5970">
        <f t="shared" si="186"/>
        <v>10</v>
      </c>
      <c r="C5970">
        <f t="shared" si="187"/>
        <v>7</v>
      </c>
      <c r="D5970" s="2">
        <f>DATE(2023,KB_s[[#This Row],[Monat]],KB_s[[#This Row],[Tag]])</f>
        <v>45117</v>
      </c>
      <c r="E5970" s="3">
        <f>WEEKNUM(KB_s[[#This Row],[kill_datetime]],2)</f>
        <v>29</v>
      </c>
      <c r="F5970" t="s">
        <v>23</v>
      </c>
      <c r="G5970" t="s">
        <v>20</v>
      </c>
      <c r="H5970" t="s">
        <v>229</v>
      </c>
      <c r="I5970" t="s">
        <v>13</v>
      </c>
      <c r="J5970" t="s">
        <v>111</v>
      </c>
      <c r="K5970" t="s">
        <v>25</v>
      </c>
      <c r="L5970" t="s">
        <v>257</v>
      </c>
      <c r="M5970" t="s">
        <v>38</v>
      </c>
      <c r="N5970" s="1">
        <v>6211214.8600000003</v>
      </c>
      <c r="O5970" s="1">
        <v>3491223.4</v>
      </c>
    </row>
    <row r="5971" spans="1:15" x14ac:dyDescent="0.25">
      <c r="A5971" s="2">
        <v>45117.263136574074</v>
      </c>
      <c r="B5971">
        <f t="shared" si="186"/>
        <v>10</v>
      </c>
      <c r="C5971">
        <f t="shared" si="187"/>
        <v>7</v>
      </c>
      <c r="D5971" s="2">
        <f>DATE(2023,KB_s[[#This Row],[Monat]],KB_s[[#This Row],[Tag]])</f>
        <v>45117</v>
      </c>
      <c r="E5971" s="3">
        <f>WEEKNUM(KB_s[[#This Row],[kill_datetime]],2)</f>
        <v>29</v>
      </c>
      <c r="F5971" t="s">
        <v>23</v>
      </c>
      <c r="G5971" t="s">
        <v>20</v>
      </c>
      <c r="H5971" t="s">
        <v>21</v>
      </c>
      <c r="I5971" t="s">
        <v>13</v>
      </c>
      <c r="J5971" t="s">
        <v>129</v>
      </c>
      <c r="K5971" t="s">
        <v>17</v>
      </c>
      <c r="L5971" t="s">
        <v>257</v>
      </c>
      <c r="M5971" t="s">
        <v>38</v>
      </c>
      <c r="N5971" s="1">
        <v>4993842.93</v>
      </c>
      <c r="O5971" s="1">
        <v>2200567.0299999998</v>
      </c>
    </row>
    <row r="5972" spans="1:15" x14ac:dyDescent="0.25">
      <c r="A5972" s="2">
        <v>45117.263240740744</v>
      </c>
      <c r="B5972">
        <f t="shared" si="186"/>
        <v>10</v>
      </c>
      <c r="C5972">
        <f t="shared" si="187"/>
        <v>7</v>
      </c>
      <c r="D5972" s="2">
        <f>DATE(2023,KB_s[[#This Row],[Monat]],KB_s[[#This Row],[Tag]])</f>
        <v>45117</v>
      </c>
      <c r="E5972" s="3">
        <f>WEEKNUM(KB_s[[#This Row],[kill_datetime]],2)</f>
        <v>29</v>
      </c>
      <c r="F5972" t="s">
        <v>23</v>
      </c>
      <c r="G5972" t="s">
        <v>20</v>
      </c>
      <c r="H5972" t="s">
        <v>229</v>
      </c>
      <c r="I5972" t="s">
        <v>13</v>
      </c>
      <c r="J5972" t="s">
        <v>44</v>
      </c>
      <c r="K5972" t="s">
        <v>17</v>
      </c>
      <c r="L5972" t="s">
        <v>257</v>
      </c>
      <c r="M5972" t="s">
        <v>38</v>
      </c>
      <c r="N5972" s="1">
        <v>3025192.75</v>
      </c>
      <c r="O5972" s="1">
        <v>2332188.79</v>
      </c>
    </row>
    <row r="5973" spans="1:15" x14ac:dyDescent="0.25">
      <c r="A5973" s="2">
        <v>45117.263310185182</v>
      </c>
      <c r="B5973">
        <f t="shared" si="186"/>
        <v>10</v>
      </c>
      <c r="C5973">
        <f t="shared" si="187"/>
        <v>7</v>
      </c>
      <c r="D5973" s="2">
        <f>DATE(2023,KB_s[[#This Row],[Monat]],KB_s[[#This Row],[Tag]])</f>
        <v>45117</v>
      </c>
      <c r="E5973" s="3">
        <f>WEEKNUM(KB_s[[#This Row],[kill_datetime]],2)</f>
        <v>29</v>
      </c>
      <c r="F5973" t="s">
        <v>82</v>
      </c>
      <c r="G5973" t="s">
        <v>20</v>
      </c>
      <c r="H5973" t="s">
        <v>229</v>
      </c>
      <c r="I5973" t="s">
        <v>13</v>
      </c>
      <c r="J5973" t="s">
        <v>48</v>
      </c>
      <c r="K5973" t="s">
        <v>25</v>
      </c>
      <c r="L5973" t="s">
        <v>257</v>
      </c>
      <c r="M5973" t="s">
        <v>38</v>
      </c>
      <c r="N5973" s="1">
        <v>2853153.22</v>
      </c>
      <c r="O5973" s="1">
        <v>2546745.02</v>
      </c>
    </row>
    <row r="5974" spans="1:15" x14ac:dyDescent="0.25">
      <c r="A5974" s="2">
        <v>45117.263333333336</v>
      </c>
      <c r="B5974">
        <f t="shared" si="186"/>
        <v>10</v>
      </c>
      <c r="C5974">
        <f t="shared" si="187"/>
        <v>7</v>
      </c>
      <c r="D5974" s="2">
        <f>DATE(2023,KB_s[[#This Row],[Monat]],KB_s[[#This Row],[Tag]])</f>
        <v>45117</v>
      </c>
      <c r="E5974" s="3">
        <f>WEEKNUM(KB_s[[#This Row],[kill_datetime]],2)</f>
        <v>29</v>
      </c>
      <c r="F5974" t="s">
        <v>82</v>
      </c>
      <c r="G5974" t="s">
        <v>20</v>
      </c>
      <c r="H5974" t="s">
        <v>229</v>
      </c>
      <c r="I5974" t="s">
        <v>13</v>
      </c>
      <c r="J5974" t="s">
        <v>80</v>
      </c>
      <c r="K5974" t="s">
        <v>36</v>
      </c>
      <c r="L5974" t="s">
        <v>257</v>
      </c>
      <c r="M5974" t="s">
        <v>38</v>
      </c>
      <c r="N5974" s="1">
        <v>64026607.780000001</v>
      </c>
      <c r="O5974" s="1">
        <v>49936529.899999999</v>
      </c>
    </row>
    <row r="5975" spans="1:15" x14ac:dyDescent="0.25">
      <c r="A5975" s="2">
        <v>45117.263333333336</v>
      </c>
      <c r="B5975">
        <f t="shared" si="186"/>
        <v>10</v>
      </c>
      <c r="C5975">
        <f t="shared" si="187"/>
        <v>7</v>
      </c>
      <c r="D5975" s="2">
        <f>DATE(2023,KB_s[[#This Row],[Monat]],KB_s[[#This Row],[Tag]])</f>
        <v>45117</v>
      </c>
      <c r="E5975" s="3">
        <f>WEEKNUM(KB_s[[#This Row],[kill_datetime]],2)</f>
        <v>29</v>
      </c>
      <c r="F5975" t="s">
        <v>387</v>
      </c>
      <c r="G5975" t="s">
        <v>27</v>
      </c>
      <c r="H5975" t="s">
        <v>23</v>
      </c>
      <c r="I5975" t="s">
        <v>20</v>
      </c>
      <c r="J5975" t="s">
        <v>80</v>
      </c>
      <c r="K5975" t="s">
        <v>36</v>
      </c>
      <c r="L5975" t="s">
        <v>257</v>
      </c>
      <c r="M5975" t="s">
        <v>38</v>
      </c>
      <c r="N5975" s="1">
        <v>62944785.450000003</v>
      </c>
      <c r="O5975" s="1">
        <v>50266944.520000003</v>
      </c>
    </row>
    <row r="5976" spans="1:15" x14ac:dyDescent="0.25">
      <c r="A5976" s="2">
        <v>45117.263391203705</v>
      </c>
      <c r="B5976">
        <f t="shared" si="186"/>
        <v>10</v>
      </c>
      <c r="C5976">
        <f t="shared" si="187"/>
        <v>7</v>
      </c>
      <c r="D5976" s="2">
        <f>DATE(2023,KB_s[[#This Row],[Monat]],KB_s[[#This Row],[Tag]])</f>
        <v>45117</v>
      </c>
      <c r="E5976" s="3">
        <f>WEEKNUM(KB_s[[#This Row],[kill_datetime]],2)</f>
        <v>29</v>
      </c>
      <c r="F5976" t="s">
        <v>23</v>
      </c>
      <c r="G5976" t="s">
        <v>20</v>
      </c>
      <c r="H5976" t="s">
        <v>629</v>
      </c>
      <c r="I5976" t="s">
        <v>15</v>
      </c>
      <c r="J5976" t="s">
        <v>212</v>
      </c>
      <c r="K5976" t="s">
        <v>17</v>
      </c>
      <c r="L5976" t="s">
        <v>257</v>
      </c>
      <c r="M5976" t="s">
        <v>38</v>
      </c>
      <c r="N5976" s="1">
        <v>322740.99</v>
      </c>
      <c r="O5976" s="1">
        <v>144707.89000000001</v>
      </c>
    </row>
    <row r="5977" spans="1:15" x14ac:dyDescent="0.25">
      <c r="A5977" s="2">
        <v>45117.263414351852</v>
      </c>
      <c r="B5977">
        <f t="shared" si="186"/>
        <v>10</v>
      </c>
      <c r="C5977">
        <f t="shared" si="187"/>
        <v>7</v>
      </c>
      <c r="D5977" s="2">
        <f>DATE(2023,KB_s[[#This Row],[Monat]],KB_s[[#This Row],[Tag]])</f>
        <v>45117</v>
      </c>
      <c r="E5977" s="3">
        <f>WEEKNUM(KB_s[[#This Row],[kill_datetime]],2)</f>
        <v>29</v>
      </c>
      <c r="F5977" t="s">
        <v>72</v>
      </c>
      <c r="G5977" t="s">
        <v>20</v>
      </c>
      <c r="H5977" t="s">
        <v>507</v>
      </c>
      <c r="I5977" t="s">
        <v>13</v>
      </c>
      <c r="J5977" t="s">
        <v>73</v>
      </c>
      <c r="K5977" t="s">
        <v>32</v>
      </c>
      <c r="L5977" t="s">
        <v>257</v>
      </c>
      <c r="M5977" t="s">
        <v>38</v>
      </c>
      <c r="N5977" s="1">
        <v>16830742.949999999</v>
      </c>
      <c r="O5977" s="1">
        <v>6559484.2199999997</v>
      </c>
    </row>
    <row r="5978" spans="1:15" x14ac:dyDescent="0.25">
      <c r="A5978" s="2">
        <v>45117.263437499998</v>
      </c>
      <c r="B5978">
        <f t="shared" si="186"/>
        <v>10</v>
      </c>
      <c r="C5978">
        <f t="shared" si="187"/>
        <v>7</v>
      </c>
      <c r="D5978" s="2">
        <f>DATE(2023,KB_s[[#This Row],[Monat]],KB_s[[#This Row],[Tag]])</f>
        <v>45117</v>
      </c>
      <c r="E5978" s="3">
        <f>WEEKNUM(KB_s[[#This Row],[kill_datetime]],2)</f>
        <v>29</v>
      </c>
      <c r="F5978" t="s">
        <v>23</v>
      </c>
      <c r="G5978" t="s">
        <v>20</v>
      </c>
      <c r="H5978" t="s">
        <v>629</v>
      </c>
      <c r="I5978" t="s">
        <v>15</v>
      </c>
      <c r="J5978" t="s">
        <v>29</v>
      </c>
      <c r="K5978" t="s">
        <v>17</v>
      </c>
      <c r="L5978" t="s">
        <v>257</v>
      </c>
      <c r="M5978" t="s">
        <v>38</v>
      </c>
      <c r="N5978" s="1">
        <v>587574.04</v>
      </c>
      <c r="O5978" s="1">
        <v>473811.44</v>
      </c>
    </row>
    <row r="5979" spans="1:15" x14ac:dyDescent="0.25">
      <c r="A5979" s="2">
        <v>45117.263506944444</v>
      </c>
      <c r="B5979">
        <f t="shared" si="186"/>
        <v>10</v>
      </c>
      <c r="C5979">
        <f t="shared" si="187"/>
        <v>7</v>
      </c>
      <c r="D5979" s="2">
        <f>DATE(2023,KB_s[[#This Row],[Monat]],KB_s[[#This Row],[Tag]])</f>
        <v>45117</v>
      </c>
      <c r="E5979" s="3">
        <f>WEEKNUM(KB_s[[#This Row],[kill_datetime]],2)</f>
        <v>29</v>
      </c>
      <c r="F5979" t="s">
        <v>359</v>
      </c>
      <c r="G5979" t="s">
        <v>20</v>
      </c>
      <c r="H5979" t="s">
        <v>437</v>
      </c>
      <c r="I5979" t="s">
        <v>13</v>
      </c>
      <c r="J5979" t="s">
        <v>106</v>
      </c>
      <c r="K5979" t="s">
        <v>32</v>
      </c>
      <c r="L5979" t="s">
        <v>257</v>
      </c>
      <c r="M5979" t="s">
        <v>38</v>
      </c>
      <c r="N5979" s="1">
        <v>28378546.460000001</v>
      </c>
      <c r="O5979" s="1">
        <v>17799996.5</v>
      </c>
    </row>
    <row r="5980" spans="1:15" x14ac:dyDescent="0.25">
      <c r="A5980" s="2">
        <v>45117.263645833336</v>
      </c>
      <c r="B5980">
        <f t="shared" si="186"/>
        <v>10</v>
      </c>
      <c r="C5980">
        <f t="shared" si="187"/>
        <v>7</v>
      </c>
      <c r="D5980" s="2">
        <f>DATE(2023,KB_s[[#This Row],[Monat]],KB_s[[#This Row],[Tag]])</f>
        <v>45117</v>
      </c>
      <c r="E5980" s="3">
        <f>WEEKNUM(KB_s[[#This Row],[kill_datetime]],2)</f>
        <v>29</v>
      </c>
      <c r="F5980" t="s">
        <v>72</v>
      </c>
      <c r="G5980" t="s">
        <v>20</v>
      </c>
      <c r="H5980" t="s">
        <v>273</v>
      </c>
      <c r="I5980" t="s">
        <v>13</v>
      </c>
      <c r="J5980" t="s">
        <v>39</v>
      </c>
      <c r="K5980" t="s">
        <v>32</v>
      </c>
      <c r="L5980" t="s">
        <v>257</v>
      </c>
      <c r="M5980" t="s">
        <v>38</v>
      </c>
      <c r="N5980" s="1">
        <v>10240454.720000001</v>
      </c>
      <c r="O5980" s="1">
        <v>1600061.82</v>
      </c>
    </row>
    <row r="5981" spans="1:15" x14ac:dyDescent="0.25">
      <c r="A5981" s="2">
        <v>45117.263692129629</v>
      </c>
      <c r="B5981">
        <f t="shared" si="186"/>
        <v>10</v>
      </c>
      <c r="C5981">
        <f t="shared" si="187"/>
        <v>7</v>
      </c>
      <c r="D5981" s="2">
        <f>DATE(2023,KB_s[[#This Row],[Monat]],KB_s[[#This Row],[Tag]])</f>
        <v>45117</v>
      </c>
      <c r="E5981" s="3">
        <f>WEEKNUM(KB_s[[#This Row],[kill_datetime]],2)</f>
        <v>29</v>
      </c>
      <c r="F5981" t="s">
        <v>201</v>
      </c>
      <c r="G5981" t="s">
        <v>15</v>
      </c>
      <c r="H5981" t="s">
        <v>41</v>
      </c>
      <c r="I5981" t="s">
        <v>13</v>
      </c>
      <c r="J5981" t="s">
        <v>46</v>
      </c>
      <c r="K5981" t="s">
        <v>17</v>
      </c>
      <c r="L5981" t="s">
        <v>257</v>
      </c>
      <c r="M5981" t="s">
        <v>38</v>
      </c>
      <c r="N5981" s="1">
        <v>323693.53000000003</v>
      </c>
      <c r="O5981" s="1">
        <v>145660.43</v>
      </c>
    </row>
    <row r="5982" spans="1:15" x14ac:dyDescent="0.25">
      <c r="A5982" s="2">
        <v>45117.263692129629</v>
      </c>
      <c r="B5982">
        <f t="shared" si="186"/>
        <v>10</v>
      </c>
      <c r="C5982">
        <f t="shared" si="187"/>
        <v>7</v>
      </c>
      <c r="D5982" s="2">
        <f>DATE(2023,KB_s[[#This Row],[Monat]],KB_s[[#This Row],[Tag]])</f>
        <v>45117</v>
      </c>
      <c r="E5982" s="3">
        <f>WEEKNUM(KB_s[[#This Row],[kill_datetime]],2)</f>
        <v>29</v>
      </c>
      <c r="F5982" t="s">
        <v>180</v>
      </c>
      <c r="G5982" t="s">
        <v>15</v>
      </c>
      <c r="H5982" t="s">
        <v>409</v>
      </c>
      <c r="I5982" t="s">
        <v>13</v>
      </c>
      <c r="J5982" t="s">
        <v>39</v>
      </c>
      <c r="K5982" t="s">
        <v>32</v>
      </c>
      <c r="L5982" t="s">
        <v>257</v>
      </c>
      <c r="M5982" t="s">
        <v>38</v>
      </c>
      <c r="N5982" s="1">
        <v>15629664.789999999</v>
      </c>
      <c r="O5982" s="1">
        <v>3712246.16</v>
      </c>
    </row>
    <row r="5983" spans="1:15" x14ac:dyDescent="0.25">
      <c r="A5983" s="2">
        <v>45117.263749999998</v>
      </c>
      <c r="B5983">
        <f t="shared" si="186"/>
        <v>10</v>
      </c>
      <c r="C5983">
        <f t="shared" si="187"/>
        <v>7</v>
      </c>
      <c r="D5983" s="2">
        <f>DATE(2023,KB_s[[#This Row],[Monat]],KB_s[[#This Row],[Tag]])</f>
        <v>45117</v>
      </c>
      <c r="E5983" s="3">
        <f>WEEKNUM(KB_s[[#This Row],[kill_datetime]],2)</f>
        <v>29</v>
      </c>
      <c r="F5983" t="s">
        <v>72</v>
      </c>
      <c r="G5983" t="s">
        <v>20</v>
      </c>
      <c r="H5983" t="s">
        <v>229</v>
      </c>
      <c r="I5983" t="s">
        <v>13</v>
      </c>
      <c r="J5983" t="s">
        <v>48</v>
      </c>
      <c r="K5983" t="s">
        <v>25</v>
      </c>
      <c r="L5983" t="s">
        <v>257</v>
      </c>
      <c r="M5983" t="s">
        <v>38</v>
      </c>
      <c r="N5983" s="1">
        <v>3619893.26</v>
      </c>
      <c r="O5983" s="1">
        <v>2041488.54</v>
      </c>
    </row>
    <row r="5984" spans="1:15" x14ac:dyDescent="0.25">
      <c r="A5984" s="2">
        <v>45117.264826388891</v>
      </c>
      <c r="B5984">
        <f t="shared" si="186"/>
        <v>10</v>
      </c>
      <c r="C5984">
        <f t="shared" si="187"/>
        <v>7</v>
      </c>
      <c r="D5984" s="2">
        <f>DATE(2023,KB_s[[#This Row],[Monat]],KB_s[[#This Row],[Tag]])</f>
        <v>45117</v>
      </c>
      <c r="E5984" s="3">
        <f>WEEKNUM(KB_s[[#This Row],[kill_datetime]],2)</f>
        <v>29</v>
      </c>
      <c r="F5984" t="s">
        <v>23</v>
      </c>
      <c r="G5984" t="s">
        <v>20</v>
      </c>
      <c r="H5984" t="s">
        <v>229</v>
      </c>
      <c r="I5984" t="s">
        <v>13</v>
      </c>
      <c r="J5984" t="s">
        <v>137</v>
      </c>
      <c r="K5984" t="s">
        <v>17</v>
      </c>
      <c r="L5984" t="s">
        <v>257</v>
      </c>
      <c r="M5984" t="s">
        <v>38</v>
      </c>
      <c r="N5984" s="1">
        <v>274002.02</v>
      </c>
      <c r="O5984" s="1">
        <v>160239.42000000001</v>
      </c>
    </row>
    <row r="5985" spans="1:15" x14ac:dyDescent="0.25">
      <c r="A5985" s="2">
        <v>45117.265092592592</v>
      </c>
      <c r="B5985">
        <f t="shared" si="186"/>
        <v>10</v>
      </c>
      <c r="C5985">
        <f t="shared" si="187"/>
        <v>7</v>
      </c>
      <c r="D5985" s="2">
        <f>DATE(2023,KB_s[[#This Row],[Monat]],KB_s[[#This Row],[Tag]])</f>
        <v>45117</v>
      </c>
      <c r="E5985" s="3">
        <f>WEEKNUM(KB_s[[#This Row],[kill_datetime]],2)</f>
        <v>29</v>
      </c>
      <c r="F5985" t="s">
        <v>201</v>
      </c>
      <c r="G5985" t="s">
        <v>15</v>
      </c>
      <c r="H5985" t="s">
        <v>41</v>
      </c>
      <c r="I5985" t="s">
        <v>13</v>
      </c>
      <c r="J5985" t="s">
        <v>271</v>
      </c>
      <c r="K5985" t="s">
        <v>32</v>
      </c>
      <c r="L5985" t="s">
        <v>257</v>
      </c>
      <c r="M5985" t="s">
        <v>38</v>
      </c>
      <c r="N5985" s="1">
        <v>38489620.759999998</v>
      </c>
      <c r="O5985" s="1">
        <v>16646530.119999999</v>
      </c>
    </row>
    <row r="5986" spans="1:15" x14ac:dyDescent="0.25">
      <c r="A5986" s="2">
        <v>45117.265694444446</v>
      </c>
      <c r="B5986">
        <f t="shared" si="186"/>
        <v>10</v>
      </c>
      <c r="C5986">
        <f t="shared" si="187"/>
        <v>7</v>
      </c>
      <c r="D5986" s="2">
        <f>DATE(2023,KB_s[[#This Row],[Monat]],KB_s[[#This Row],[Tag]])</f>
        <v>45117</v>
      </c>
      <c r="E5986" s="3">
        <f>WEEKNUM(KB_s[[#This Row],[kill_datetime]],2)</f>
        <v>29</v>
      </c>
      <c r="F5986" t="s">
        <v>89</v>
      </c>
      <c r="G5986" t="s">
        <v>20</v>
      </c>
      <c r="H5986" t="s">
        <v>248</v>
      </c>
      <c r="I5986" t="s">
        <v>27</v>
      </c>
      <c r="J5986" t="s">
        <v>44</v>
      </c>
      <c r="K5986" t="s">
        <v>17</v>
      </c>
      <c r="L5986" t="s">
        <v>257</v>
      </c>
      <c r="M5986" t="s">
        <v>38</v>
      </c>
      <c r="N5986" s="1">
        <v>236426.02</v>
      </c>
      <c r="O5986" s="1">
        <v>114463.62</v>
      </c>
    </row>
    <row r="5987" spans="1:15" x14ac:dyDescent="0.25">
      <c r="A5987" s="2">
        <v>45117.266064814816</v>
      </c>
      <c r="B5987">
        <f t="shared" si="186"/>
        <v>10</v>
      </c>
      <c r="C5987">
        <f t="shared" si="187"/>
        <v>7</v>
      </c>
      <c r="D5987" s="2">
        <f>DATE(2023,KB_s[[#This Row],[Monat]],KB_s[[#This Row],[Tag]])</f>
        <v>45117</v>
      </c>
      <c r="E5987" s="3">
        <f>WEEKNUM(KB_s[[#This Row],[kill_datetime]],2)</f>
        <v>29</v>
      </c>
      <c r="F5987" t="s">
        <v>180</v>
      </c>
      <c r="G5987" t="s">
        <v>15</v>
      </c>
      <c r="H5987" t="s">
        <v>305</v>
      </c>
      <c r="I5987" t="s">
        <v>13</v>
      </c>
      <c r="J5987" t="s">
        <v>90</v>
      </c>
      <c r="K5987" t="s">
        <v>36</v>
      </c>
      <c r="L5987" t="s">
        <v>257</v>
      </c>
      <c r="M5987" t="s">
        <v>38</v>
      </c>
      <c r="N5987" s="1">
        <v>54428170.939999998</v>
      </c>
      <c r="O5987" s="1">
        <v>37174934.140000001</v>
      </c>
    </row>
    <row r="5988" spans="1:15" x14ac:dyDescent="0.25">
      <c r="A5988" s="2">
        <v>45117.266134259262</v>
      </c>
      <c r="B5988">
        <f t="shared" si="186"/>
        <v>10</v>
      </c>
      <c r="C5988">
        <f t="shared" si="187"/>
        <v>7</v>
      </c>
      <c r="D5988" s="2">
        <f>DATE(2023,KB_s[[#This Row],[Monat]],KB_s[[#This Row],[Tag]])</f>
        <v>45117</v>
      </c>
      <c r="E5988" s="3">
        <f>WEEKNUM(KB_s[[#This Row],[kill_datetime]],2)</f>
        <v>29</v>
      </c>
      <c r="F5988" t="s">
        <v>23</v>
      </c>
      <c r="G5988" t="s">
        <v>20</v>
      </c>
      <c r="H5988" t="s">
        <v>76</v>
      </c>
      <c r="I5988" t="s">
        <v>13</v>
      </c>
      <c r="J5988" t="s">
        <v>44</v>
      </c>
      <c r="K5988" t="s">
        <v>17</v>
      </c>
      <c r="L5988" t="s">
        <v>257</v>
      </c>
      <c r="M5988" t="s">
        <v>38</v>
      </c>
      <c r="N5988" s="1">
        <v>4205328.12</v>
      </c>
      <c r="O5988" s="1">
        <v>3020801.15</v>
      </c>
    </row>
    <row r="5989" spans="1:15" x14ac:dyDescent="0.25">
      <c r="A5989" s="2">
        <v>45117.266331018516</v>
      </c>
      <c r="B5989">
        <f t="shared" si="186"/>
        <v>10</v>
      </c>
      <c r="C5989">
        <f t="shared" si="187"/>
        <v>7</v>
      </c>
      <c r="D5989" s="2">
        <f>DATE(2023,KB_s[[#This Row],[Monat]],KB_s[[#This Row],[Tag]])</f>
        <v>45117</v>
      </c>
      <c r="E5989" s="3">
        <f>WEEKNUM(KB_s[[#This Row],[kill_datetime]],2)</f>
        <v>29</v>
      </c>
      <c r="F5989" t="s">
        <v>387</v>
      </c>
      <c r="G5989" t="s">
        <v>27</v>
      </c>
      <c r="H5989" t="s">
        <v>293</v>
      </c>
      <c r="I5989" t="s">
        <v>15</v>
      </c>
      <c r="J5989" t="s">
        <v>53</v>
      </c>
      <c r="K5989" t="s">
        <v>25</v>
      </c>
      <c r="L5989" t="s">
        <v>257</v>
      </c>
      <c r="M5989" t="s">
        <v>38</v>
      </c>
      <c r="N5989" s="1">
        <v>2702138.71</v>
      </c>
      <c r="O5989" s="1">
        <v>2702135.91</v>
      </c>
    </row>
    <row r="5990" spans="1:15" x14ac:dyDescent="0.25">
      <c r="A5990" s="2">
        <v>45117.266481481478</v>
      </c>
      <c r="B5990">
        <f t="shared" si="186"/>
        <v>10</v>
      </c>
      <c r="C5990">
        <f t="shared" si="187"/>
        <v>7</v>
      </c>
      <c r="D5990" s="2">
        <f>DATE(2023,KB_s[[#This Row],[Monat]],KB_s[[#This Row],[Tag]])</f>
        <v>45117</v>
      </c>
      <c r="E5990" s="3">
        <f>WEEKNUM(KB_s[[#This Row],[kill_datetime]],2)</f>
        <v>29</v>
      </c>
      <c r="F5990" t="s">
        <v>197</v>
      </c>
      <c r="G5990" t="s">
        <v>27</v>
      </c>
      <c r="H5990" t="s">
        <v>133</v>
      </c>
      <c r="I5990" t="s">
        <v>15</v>
      </c>
      <c r="J5990" t="s">
        <v>56</v>
      </c>
      <c r="K5990" t="s">
        <v>17</v>
      </c>
      <c r="L5990" t="s">
        <v>257</v>
      </c>
      <c r="M5990" t="s">
        <v>38</v>
      </c>
      <c r="N5990" s="1">
        <v>857946.04</v>
      </c>
      <c r="O5990" s="1">
        <v>621167.77</v>
      </c>
    </row>
    <row r="5991" spans="1:15" x14ac:dyDescent="0.25">
      <c r="A5991" s="2">
        <v>45117.266527777778</v>
      </c>
      <c r="B5991">
        <f t="shared" si="186"/>
        <v>10</v>
      </c>
      <c r="C5991">
        <f t="shared" si="187"/>
        <v>7</v>
      </c>
      <c r="D5991" s="2">
        <f>DATE(2023,KB_s[[#This Row],[Monat]],KB_s[[#This Row],[Tag]])</f>
        <v>45117</v>
      </c>
      <c r="E5991" s="3">
        <f>WEEKNUM(KB_s[[#This Row],[kill_datetime]],2)</f>
        <v>29</v>
      </c>
      <c r="F5991" t="s">
        <v>457</v>
      </c>
      <c r="G5991" t="s">
        <v>20</v>
      </c>
      <c r="H5991" t="s">
        <v>21</v>
      </c>
      <c r="I5991" t="s">
        <v>13</v>
      </c>
      <c r="J5991" t="s">
        <v>357</v>
      </c>
      <c r="K5991" t="s">
        <v>17</v>
      </c>
      <c r="L5991" t="s">
        <v>257</v>
      </c>
      <c r="M5991" t="s">
        <v>38</v>
      </c>
      <c r="N5991" s="1">
        <v>2638176.0299999998</v>
      </c>
      <c r="O5991" s="1">
        <v>1808098.55</v>
      </c>
    </row>
    <row r="5992" spans="1:15" x14ac:dyDescent="0.25">
      <c r="A5992" s="2">
        <v>45117.266643518517</v>
      </c>
      <c r="B5992">
        <f t="shared" si="186"/>
        <v>10</v>
      </c>
      <c r="C5992">
        <f t="shared" si="187"/>
        <v>7</v>
      </c>
      <c r="D5992" s="2">
        <f>DATE(2023,KB_s[[#This Row],[Monat]],KB_s[[#This Row],[Tag]])</f>
        <v>45117</v>
      </c>
      <c r="E5992" s="3">
        <f>WEEKNUM(KB_s[[#This Row],[kill_datetime]],2)</f>
        <v>29</v>
      </c>
      <c r="F5992" t="s">
        <v>624</v>
      </c>
      <c r="G5992" t="s">
        <v>15</v>
      </c>
      <c r="H5992" t="s">
        <v>231</v>
      </c>
      <c r="I5992" t="s">
        <v>13</v>
      </c>
      <c r="J5992" t="s">
        <v>49</v>
      </c>
      <c r="K5992" t="s">
        <v>25</v>
      </c>
      <c r="L5992" t="s">
        <v>257</v>
      </c>
      <c r="M5992" t="s">
        <v>38</v>
      </c>
      <c r="N5992" s="1">
        <v>1558650.54</v>
      </c>
      <c r="O5992" s="1">
        <v>1059086.6000000001</v>
      </c>
    </row>
    <row r="5993" spans="1:15" x14ac:dyDescent="0.25">
      <c r="A5993" s="2">
        <v>45117.266793981478</v>
      </c>
      <c r="B5993">
        <f t="shared" si="186"/>
        <v>10</v>
      </c>
      <c r="C5993">
        <f t="shared" si="187"/>
        <v>7</v>
      </c>
      <c r="D5993" s="2">
        <f>DATE(2023,KB_s[[#This Row],[Monat]],KB_s[[#This Row],[Tag]])</f>
        <v>45117</v>
      </c>
      <c r="E5993" s="3">
        <f>WEEKNUM(KB_s[[#This Row],[kill_datetime]],2)</f>
        <v>29</v>
      </c>
      <c r="F5993" t="s">
        <v>198</v>
      </c>
      <c r="G5993" t="s">
        <v>20</v>
      </c>
      <c r="H5993" t="s">
        <v>231</v>
      </c>
      <c r="I5993" t="s">
        <v>13</v>
      </c>
      <c r="J5993" t="s">
        <v>212</v>
      </c>
      <c r="K5993" t="s">
        <v>17</v>
      </c>
      <c r="L5993" t="s">
        <v>257</v>
      </c>
      <c r="M5993" t="s">
        <v>38</v>
      </c>
      <c r="N5993" s="1">
        <v>3786412.27</v>
      </c>
      <c r="O5993" s="1">
        <v>2804865.02</v>
      </c>
    </row>
    <row r="5994" spans="1:15" x14ac:dyDescent="0.25">
      <c r="A5994" s="2">
        <v>45117.266851851855</v>
      </c>
      <c r="B5994">
        <f t="shared" si="186"/>
        <v>10</v>
      </c>
      <c r="C5994">
        <f t="shared" si="187"/>
        <v>7</v>
      </c>
      <c r="D5994" s="2">
        <f>DATE(2023,KB_s[[#This Row],[Monat]],KB_s[[#This Row],[Tag]])</f>
        <v>45117</v>
      </c>
      <c r="E5994" s="3">
        <f>WEEKNUM(KB_s[[#This Row],[kill_datetime]],2)</f>
        <v>29</v>
      </c>
      <c r="F5994" t="s">
        <v>201</v>
      </c>
      <c r="G5994" t="s">
        <v>15</v>
      </c>
      <c r="H5994" t="s">
        <v>41</v>
      </c>
      <c r="I5994" t="s">
        <v>13</v>
      </c>
      <c r="J5994" t="s">
        <v>271</v>
      </c>
      <c r="K5994" t="s">
        <v>32</v>
      </c>
      <c r="L5994" t="s">
        <v>257</v>
      </c>
      <c r="M5994" t="s">
        <v>38</v>
      </c>
      <c r="N5994" s="1">
        <v>37947368.850000001</v>
      </c>
      <c r="O5994" s="1">
        <v>14897404.93</v>
      </c>
    </row>
    <row r="5995" spans="1:15" x14ac:dyDescent="0.25">
      <c r="A5995" s="2">
        <v>45117.266898148147</v>
      </c>
      <c r="B5995">
        <f t="shared" si="186"/>
        <v>10</v>
      </c>
      <c r="C5995">
        <f t="shared" si="187"/>
        <v>7</v>
      </c>
      <c r="D5995" s="2">
        <f>DATE(2023,KB_s[[#This Row],[Monat]],KB_s[[#This Row],[Tag]])</f>
        <v>45117</v>
      </c>
      <c r="E5995" s="3">
        <f>WEEKNUM(KB_s[[#This Row],[kill_datetime]],2)</f>
        <v>29</v>
      </c>
      <c r="F5995" t="s">
        <v>23</v>
      </c>
      <c r="G5995" t="s">
        <v>20</v>
      </c>
      <c r="H5995" t="s">
        <v>248</v>
      </c>
      <c r="I5995" t="s">
        <v>27</v>
      </c>
      <c r="J5995" t="s">
        <v>44</v>
      </c>
      <c r="K5995" t="s">
        <v>17</v>
      </c>
      <c r="L5995" t="s">
        <v>257</v>
      </c>
      <c r="M5995" t="s">
        <v>38</v>
      </c>
      <c r="N5995" s="1">
        <v>236426.02</v>
      </c>
      <c r="O5995" s="1">
        <v>114463.62</v>
      </c>
    </row>
    <row r="5996" spans="1:15" x14ac:dyDescent="0.25">
      <c r="A5996" s="2">
        <v>45117.266944444447</v>
      </c>
      <c r="B5996">
        <f t="shared" si="186"/>
        <v>10</v>
      </c>
      <c r="C5996">
        <f t="shared" si="187"/>
        <v>7</v>
      </c>
      <c r="D5996" s="2">
        <f>DATE(2023,KB_s[[#This Row],[Monat]],KB_s[[#This Row],[Tag]])</f>
        <v>45117</v>
      </c>
      <c r="E5996" s="3">
        <f>WEEKNUM(KB_s[[#This Row],[kill_datetime]],2)</f>
        <v>29</v>
      </c>
      <c r="F5996" t="s">
        <v>180</v>
      </c>
      <c r="G5996" t="s">
        <v>15</v>
      </c>
      <c r="H5996" t="s">
        <v>305</v>
      </c>
      <c r="I5996" t="s">
        <v>13</v>
      </c>
      <c r="J5996" t="s">
        <v>54</v>
      </c>
      <c r="K5996" t="s">
        <v>17</v>
      </c>
      <c r="L5996" t="s">
        <v>257</v>
      </c>
      <c r="M5996" t="s">
        <v>38</v>
      </c>
      <c r="N5996" s="1">
        <v>2282733.15</v>
      </c>
      <c r="O5996" s="1">
        <v>1668508.39</v>
      </c>
    </row>
    <row r="5997" spans="1:15" x14ac:dyDescent="0.25">
      <c r="A5997" s="2">
        <v>45117.267175925925</v>
      </c>
      <c r="B5997">
        <f t="shared" si="186"/>
        <v>10</v>
      </c>
      <c r="C5997">
        <f t="shared" si="187"/>
        <v>7</v>
      </c>
      <c r="D5997" s="2">
        <f>DATE(2023,KB_s[[#This Row],[Monat]],KB_s[[#This Row],[Tag]])</f>
        <v>45117</v>
      </c>
      <c r="E5997" s="3">
        <f>WEEKNUM(KB_s[[#This Row],[kill_datetime]],2)</f>
        <v>29</v>
      </c>
      <c r="F5997" t="s">
        <v>180</v>
      </c>
      <c r="G5997" t="s">
        <v>15</v>
      </c>
      <c r="H5997" t="s">
        <v>305</v>
      </c>
      <c r="I5997" t="s">
        <v>13</v>
      </c>
      <c r="J5997" t="s">
        <v>54</v>
      </c>
      <c r="K5997" t="s">
        <v>17</v>
      </c>
      <c r="L5997" t="s">
        <v>257</v>
      </c>
      <c r="M5997" t="s">
        <v>38</v>
      </c>
      <c r="N5997" s="1">
        <v>3153073.75</v>
      </c>
      <c r="O5997" s="1">
        <v>1330878.52</v>
      </c>
    </row>
    <row r="5998" spans="1:15" x14ac:dyDescent="0.25">
      <c r="A5998" s="2">
        <v>45117.267916666664</v>
      </c>
      <c r="B5998">
        <f t="shared" si="186"/>
        <v>10</v>
      </c>
      <c r="C5998">
        <f t="shared" si="187"/>
        <v>7</v>
      </c>
      <c r="D5998" s="2">
        <f>DATE(2023,KB_s[[#This Row],[Monat]],KB_s[[#This Row],[Tag]])</f>
        <v>45117</v>
      </c>
      <c r="E5998" s="3">
        <f>WEEKNUM(KB_s[[#This Row],[kill_datetime]],2)</f>
        <v>29</v>
      </c>
      <c r="F5998" t="s">
        <v>82</v>
      </c>
      <c r="G5998" t="s">
        <v>20</v>
      </c>
      <c r="H5998" t="s">
        <v>76</v>
      </c>
      <c r="I5998" t="s">
        <v>13</v>
      </c>
      <c r="J5998" t="s">
        <v>80</v>
      </c>
      <c r="K5998" t="s">
        <v>36</v>
      </c>
      <c r="L5998" t="s">
        <v>257</v>
      </c>
      <c r="M5998" t="s">
        <v>38</v>
      </c>
      <c r="N5998" s="1">
        <v>66307557.990000002</v>
      </c>
      <c r="O5998" s="1">
        <v>53184159.289999999</v>
      </c>
    </row>
    <row r="5999" spans="1:15" x14ac:dyDescent="0.25">
      <c r="A5999" s="2">
        <v>45117.268113425926</v>
      </c>
      <c r="B5999">
        <f t="shared" si="186"/>
        <v>10</v>
      </c>
      <c r="C5999">
        <f t="shared" si="187"/>
        <v>7</v>
      </c>
      <c r="D5999" s="2">
        <f>DATE(2023,KB_s[[#This Row],[Monat]],KB_s[[#This Row],[Tag]])</f>
        <v>45117</v>
      </c>
      <c r="E5999" s="3">
        <f>WEEKNUM(KB_s[[#This Row],[kill_datetime]],2)</f>
        <v>29</v>
      </c>
      <c r="F5999" t="s">
        <v>101</v>
      </c>
      <c r="G5999" t="s">
        <v>27</v>
      </c>
      <c r="H5999" t="s">
        <v>23</v>
      </c>
      <c r="I5999" t="s">
        <v>20</v>
      </c>
      <c r="J5999" t="s">
        <v>24</v>
      </c>
      <c r="K5999" t="s">
        <v>25</v>
      </c>
      <c r="L5999" t="s">
        <v>257</v>
      </c>
      <c r="M5999" t="s">
        <v>38</v>
      </c>
      <c r="N5999" s="1">
        <v>12936383.359999999</v>
      </c>
      <c r="O5999" s="1">
        <v>7321856.8700000001</v>
      </c>
    </row>
    <row r="6000" spans="1:15" x14ac:dyDescent="0.25">
      <c r="A6000" s="2">
        <v>45117.268287037034</v>
      </c>
      <c r="B6000">
        <f t="shared" si="186"/>
        <v>10</v>
      </c>
      <c r="C6000">
        <f t="shared" si="187"/>
        <v>7</v>
      </c>
      <c r="D6000" s="2">
        <f>DATE(2023,KB_s[[#This Row],[Monat]],KB_s[[#This Row],[Tag]])</f>
        <v>45117</v>
      </c>
      <c r="E6000" s="3">
        <f>WEEKNUM(KB_s[[#This Row],[kill_datetime]],2)</f>
        <v>29</v>
      </c>
      <c r="F6000" t="s">
        <v>23</v>
      </c>
      <c r="G6000" t="s">
        <v>20</v>
      </c>
      <c r="H6000" t="s">
        <v>172</v>
      </c>
      <c r="I6000" t="s">
        <v>13</v>
      </c>
      <c r="J6000" t="s">
        <v>80</v>
      </c>
      <c r="K6000" t="s">
        <v>36</v>
      </c>
      <c r="L6000" t="s">
        <v>257</v>
      </c>
      <c r="M6000" t="s">
        <v>38</v>
      </c>
      <c r="N6000" s="1">
        <v>66496098.57</v>
      </c>
      <c r="O6000" s="1">
        <v>49837357.350000001</v>
      </c>
    </row>
    <row r="6001" spans="1:15" x14ac:dyDescent="0.25">
      <c r="A6001" s="2">
        <v>45117.268553240741</v>
      </c>
      <c r="B6001">
        <f t="shared" si="186"/>
        <v>10</v>
      </c>
      <c r="C6001">
        <f t="shared" si="187"/>
        <v>7</v>
      </c>
      <c r="D6001" s="2">
        <f>DATE(2023,KB_s[[#This Row],[Monat]],KB_s[[#This Row],[Tag]])</f>
        <v>45117</v>
      </c>
      <c r="E6001" s="3">
        <f>WEEKNUM(KB_s[[#This Row],[kill_datetime]],2)</f>
        <v>29</v>
      </c>
      <c r="F6001" t="s">
        <v>23</v>
      </c>
      <c r="G6001" t="s">
        <v>20</v>
      </c>
      <c r="H6001" t="s">
        <v>246</v>
      </c>
      <c r="I6001" t="s">
        <v>13</v>
      </c>
      <c r="J6001" t="s">
        <v>35</v>
      </c>
      <c r="K6001" t="s">
        <v>36</v>
      </c>
      <c r="L6001" t="s">
        <v>257</v>
      </c>
      <c r="M6001" t="s">
        <v>38</v>
      </c>
      <c r="N6001" s="1">
        <v>41187282.299999997</v>
      </c>
      <c r="O6001" s="1">
        <v>24819471.41</v>
      </c>
    </row>
    <row r="6002" spans="1:15" x14ac:dyDescent="0.25">
      <c r="A6002" s="2">
        <v>45117.268854166665</v>
      </c>
      <c r="B6002">
        <f t="shared" si="186"/>
        <v>10</v>
      </c>
      <c r="C6002">
        <f t="shared" si="187"/>
        <v>7</v>
      </c>
      <c r="D6002" s="2">
        <f>DATE(2023,KB_s[[#This Row],[Monat]],KB_s[[#This Row],[Tag]])</f>
        <v>45117</v>
      </c>
      <c r="E6002" s="3">
        <f>WEEKNUM(KB_s[[#This Row],[kill_datetime]],2)</f>
        <v>29</v>
      </c>
      <c r="F6002" t="s">
        <v>72</v>
      </c>
      <c r="G6002" t="s">
        <v>20</v>
      </c>
      <c r="H6002" t="s">
        <v>76</v>
      </c>
      <c r="I6002" t="s">
        <v>13</v>
      </c>
      <c r="J6002" t="s">
        <v>48</v>
      </c>
      <c r="K6002" t="s">
        <v>25</v>
      </c>
      <c r="L6002" t="s">
        <v>257</v>
      </c>
      <c r="M6002" t="s">
        <v>38</v>
      </c>
      <c r="N6002" s="1">
        <v>6215066.9699999997</v>
      </c>
      <c r="O6002" s="1">
        <v>2329524.92</v>
      </c>
    </row>
    <row r="6003" spans="1:15" x14ac:dyDescent="0.25">
      <c r="A6003" s="2">
        <v>45117.269166666665</v>
      </c>
      <c r="B6003">
        <f t="shared" si="186"/>
        <v>10</v>
      </c>
      <c r="C6003">
        <f t="shared" si="187"/>
        <v>7</v>
      </c>
      <c r="D6003" s="2">
        <f>DATE(2023,KB_s[[#This Row],[Monat]],KB_s[[#This Row],[Tag]])</f>
        <v>45117</v>
      </c>
      <c r="E6003" s="3">
        <f>WEEKNUM(KB_s[[#This Row],[kill_datetime]],2)</f>
        <v>29</v>
      </c>
      <c r="F6003" t="s">
        <v>82</v>
      </c>
      <c r="G6003" t="s">
        <v>20</v>
      </c>
      <c r="H6003" t="s">
        <v>76</v>
      </c>
      <c r="I6003" t="s">
        <v>13</v>
      </c>
      <c r="J6003" t="s">
        <v>56</v>
      </c>
      <c r="K6003" t="s">
        <v>17</v>
      </c>
      <c r="L6003" t="s">
        <v>257</v>
      </c>
      <c r="M6003" t="s">
        <v>38</v>
      </c>
      <c r="N6003" s="1">
        <v>349092.26</v>
      </c>
      <c r="O6003" s="1">
        <v>235329.66</v>
      </c>
    </row>
    <row r="6004" spans="1:15" x14ac:dyDescent="0.25">
      <c r="A6004" s="2">
        <v>45117.269224537034</v>
      </c>
      <c r="B6004">
        <f t="shared" si="186"/>
        <v>10</v>
      </c>
      <c r="C6004">
        <f t="shared" si="187"/>
        <v>7</v>
      </c>
      <c r="D6004" s="2">
        <f>DATE(2023,KB_s[[#This Row],[Monat]],KB_s[[#This Row],[Tag]])</f>
        <v>45117</v>
      </c>
      <c r="E6004" s="3">
        <f>WEEKNUM(KB_s[[#This Row],[kill_datetime]],2)</f>
        <v>29</v>
      </c>
      <c r="F6004" t="s">
        <v>23</v>
      </c>
      <c r="G6004" t="s">
        <v>20</v>
      </c>
      <c r="H6004" t="s">
        <v>242</v>
      </c>
      <c r="I6004" t="s">
        <v>27</v>
      </c>
      <c r="J6004" t="s">
        <v>233</v>
      </c>
      <c r="K6004" t="s">
        <v>17</v>
      </c>
      <c r="L6004" t="s">
        <v>257</v>
      </c>
      <c r="M6004" t="s">
        <v>38</v>
      </c>
      <c r="N6004" s="1">
        <v>786154.81</v>
      </c>
      <c r="O6004" s="1">
        <v>643088.5</v>
      </c>
    </row>
    <row r="6005" spans="1:15" x14ac:dyDescent="0.25">
      <c r="A6005" s="2">
        <v>45117.269293981481</v>
      </c>
      <c r="B6005">
        <f t="shared" si="186"/>
        <v>10</v>
      </c>
      <c r="C6005">
        <f t="shared" si="187"/>
        <v>7</v>
      </c>
      <c r="D6005" s="2">
        <f>DATE(2023,KB_s[[#This Row],[Monat]],KB_s[[#This Row],[Tag]])</f>
        <v>45117</v>
      </c>
      <c r="E6005" s="3">
        <f>WEEKNUM(KB_s[[#This Row],[kill_datetime]],2)</f>
        <v>29</v>
      </c>
      <c r="F6005" t="s">
        <v>89</v>
      </c>
      <c r="G6005" t="s">
        <v>20</v>
      </c>
      <c r="H6005" t="s">
        <v>21</v>
      </c>
      <c r="I6005" t="s">
        <v>13</v>
      </c>
      <c r="J6005" t="s">
        <v>44</v>
      </c>
      <c r="K6005" t="s">
        <v>17</v>
      </c>
      <c r="L6005" t="s">
        <v>257</v>
      </c>
      <c r="M6005" t="s">
        <v>38</v>
      </c>
      <c r="N6005" s="1">
        <v>1438025.57</v>
      </c>
      <c r="O6005" s="1">
        <v>680942.03</v>
      </c>
    </row>
    <row r="6006" spans="1:15" x14ac:dyDescent="0.25">
      <c r="A6006" s="2">
        <v>45117.269444444442</v>
      </c>
      <c r="B6006">
        <f t="shared" si="186"/>
        <v>10</v>
      </c>
      <c r="C6006">
        <f t="shared" si="187"/>
        <v>7</v>
      </c>
      <c r="D6006" s="2">
        <f>DATE(2023,KB_s[[#This Row],[Monat]],KB_s[[#This Row],[Tag]])</f>
        <v>45117</v>
      </c>
      <c r="E6006" s="3">
        <f>WEEKNUM(KB_s[[#This Row],[kill_datetime]],2)</f>
        <v>29</v>
      </c>
      <c r="F6006" t="s">
        <v>72</v>
      </c>
      <c r="G6006" t="s">
        <v>20</v>
      </c>
      <c r="H6006" t="s">
        <v>76</v>
      </c>
      <c r="I6006" t="s">
        <v>13</v>
      </c>
      <c r="J6006" t="s">
        <v>48</v>
      </c>
      <c r="K6006" t="s">
        <v>25</v>
      </c>
      <c r="L6006" t="s">
        <v>257</v>
      </c>
      <c r="M6006" t="s">
        <v>38</v>
      </c>
      <c r="N6006" s="1">
        <v>4682646.28</v>
      </c>
      <c r="O6006" s="1">
        <v>1401396.37</v>
      </c>
    </row>
    <row r="6007" spans="1:15" x14ac:dyDescent="0.25">
      <c r="A6007" s="2">
        <v>45117.269629629627</v>
      </c>
      <c r="B6007">
        <f t="shared" si="186"/>
        <v>10</v>
      </c>
      <c r="C6007">
        <f t="shared" si="187"/>
        <v>7</v>
      </c>
      <c r="D6007" s="2">
        <f>DATE(2023,KB_s[[#This Row],[Monat]],KB_s[[#This Row],[Tag]])</f>
        <v>45117</v>
      </c>
      <c r="E6007" s="3">
        <f>WEEKNUM(KB_s[[#This Row],[kill_datetime]],2)</f>
        <v>29</v>
      </c>
      <c r="F6007" t="s">
        <v>23</v>
      </c>
      <c r="G6007" t="s">
        <v>20</v>
      </c>
      <c r="H6007" t="s">
        <v>535</v>
      </c>
      <c r="I6007" t="s">
        <v>13</v>
      </c>
      <c r="J6007" t="s">
        <v>48</v>
      </c>
      <c r="K6007" t="s">
        <v>25</v>
      </c>
      <c r="L6007" t="s">
        <v>257</v>
      </c>
      <c r="M6007" t="s">
        <v>38</v>
      </c>
      <c r="N6007" s="1">
        <v>10160734.039999999</v>
      </c>
      <c r="O6007" s="1">
        <v>4608595.5</v>
      </c>
    </row>
    <row r="6008" spans="1:15" x14ac:dyDescent="0.25">
      <c r="A6008" s="2">
        <v>45117.269675925927</v>
      </c>
      <c r="B6008">
        <f t="shared" si="186"/>
        <v>10</v>
      </c>
      <c r="C6008">
        <f t="shared" si="187"/>
        <v>7</v>
      </c>
      <c r="D6008" s="2">
        <f>DATE(2023,KB_s[[#This Row],[Monat]],KB_s[[#This Row],[Tag]])</f>
        <v>45117</v>
      </c>
      <c r="E6008" s="3">
        <f>WEEKNUM(KB_s[[#This Row],[kill_datetime]],2)</f>
        <v>29</v>
      </c>
      <c r="F6008" t="s">
        <v>457</v>
      </c>
      <c r="G6008" t="s">
        <v>20</v>
      </c>
      <c r="H6008" t="s">
        <v>437</v>
      </c>
      <c r="I6008" t="s">
        <v>13</v>
      </c>
      <c r="J6008" t="s">
        <v>53</v>
      </c>
      <c r="K6008" t="s">
        <v>25</v>
      </c>
      <c r="L6008" t="s">
        <v>257</v>
      </c>
      <c r="M6008" t="s">
        <v>38</v>
      </c>
      <c r="N6008" s="1">
        <v>32520191.609999999</v>
      </c>
      <c r="O6008" s="1">
        <v>22965179.98</v>
      </c>
    </row>
    <row r="6009" spans="1:15" x14ac:dyDescent="0.25">
      <c r="A6009" s="2">
        <v>45117.269849537035</v>
      </c>
      <c r="B6009">
        <f t="shared" si="186"/>
        <v>10</v>
      </c>
      <c r="C6009">
        <f t="shared" si="187"/>
        <v>7</v>
      </c>
      <c r="D6009" s="2">
        <f>DATE(2023,KB_s[[#This Row],[Monat]],KB_s[[#This Row],[Tag]])</f>
        <v>45117</v>
      </c>
      <c r="E6009" s="3">
        <f>WEEKNUM(KB_s[[#This Row],[kill_datetime]],2)</f>
        <v>29</v>
      </c>
      <c r="F6009" t="s">
        <v>72</v>
      </c>
      <c r="G6009" t="s">
        <v>20</v>
      </c>
      <c r="H6009" t="s">
        <v>76</v>
      </c>
      <c r="I6009" t="s">
        <v>13</v>
      </c>
      <c r="J6009" t="s">
        <v>54</v>
      </c>
      <c r="K6009" t="s">
        <v>17</v>
      </c>
      <c r="L6009" t="s">
        <v>257</v>
      </c>
      <c r="M6009" t="s">
        <v>38</v>
      </c>
      <c r="N6009" s="1">
        <v>281775.49</v>
      </c>
      <c r="O6009" s="1">
        <v>168012.89</v>
      </c>
    </row>
    <row r="6010" spans="1:15" x14ac:dyDescent="0.25">
      <c r="A6010" s="2">
        <v>45117.269872685189</v>
      </c>
      <c r="B6010">
        <f t="shared" si="186"/>
        <v>10</v>
      </c>
      <c r="C6010">
        <f t="shared" si="187"/>
        <v>7</v>
      </c>
      <c r="D6010" s="2">
        <f>DATE(2023,KB_s[[#This Row],[Monat]],KB_s[[#This Row],[Tag]])</f>
        <v>45117</v>
      </c>
      <c r="E6010" s="3">
        <f>WEEKNUM(KB_s[[#This Row],[kill_datetime]],2)</f>
        <v>29</v>
      </c>
      <c r="F6010" t="s">
        <v>180</v>
      </c>
      <c r="G6010" t="s">
        <v>15</v>
      </c>
      <c r="H6010" t="s">
        <v>507</v>
      </c>
      <c r="I6010" t="s">
        <v>13</v>
      </c>
      <c r="J6010" t="s">
        <v>73</v>
      </c>
      <c r="K6010" t="s">
        <v>32</v>
      </c>
      <c r="L6010" t="s">
        <v>257</v>
      </c>
      <c r="M6010" t="s">
        <v>38</v>
      </c>
      <c r="N6010" s="1">
        <v>16830742.949999999</v>
      </c>
      <c r="O6010" s="1">
        <v>2405310.9</v>
      </c>
    </row>
    <row r="6011" spans="1:15" x14ac:dyDescent="0.25">
      <c r="A6011" s="2">
        <v>45117.269942129627</v>
      </c>
      <c r="B6011">
        <f t="shared" si="186"/>
        <v>10</v>
      </c>
      <c r="C6011">
        <f t="shared" si="187"/>
        <v>7</v>
      </c>
      <c r="D6011" s="2">
        <f>DATE(2023,KB_s[[#This Row],[Monat]],KB_s[[#This Row],[Tag]])</f>
        <v>45117</v>
      </c>
      <c r="E6011" s="3">
        <f>WEEKNUM(KB_s[[#This Row],[kill_datetime]],2)</f>
        <v>29</v>
      </c>
      <c r="F6011" t="s">
        <v>23</v>
      </c>
      <c r="G6011" t="s">
        <v>20</v>
      </c>
      <c r="H6011" t="s">
        <v>273</v>
      </c>
      <c r="I6011" t="s">
        <v>13</v>
      </c>
      <c r="J6011" t="s">
        <v>130</v>
      </c>
      <c r="K6011" t="s">
        <v>17</v>
      </c>
      <c r="L6011" t="s">
        <v>257</v>
      </c>
      <c r="M6011" t="s">
        <v>38</v>
      </c>
      <c r="N6011" s="1">
        <v>335775.34</v>
      </c>
      <c r="O6011" s="1">
        <v>222012.74</v>
      </c>
    </row>
    <row r="6012" spans="1:15" x14ac:dyDescent="0.25">
      <c r="A6012" s="2">
        <v>45117.270324074074</v>
      </c>
      <c r="B6012">
        <f t="shared" si="186"/>
        <v>10</v>
      </c>
      <c r="C6012">
        <f t="shared" si="187"/>
        <v>7</v>
      </c>
      <c r="D6012" s="2">
        <f>DATE(2023,KB_s[[#This Row],[Monat]],KB_s[[#This Row],[Tag]])</f>
        <v>45117</v>
      </c>
      <c r="E6012" s="3">
        <f>WEEKNUM(KB_s[[#This Row],[kill_datetime]],2)</f>
        <v>29</v>
      </c>
      <c r="F6012" t="s">
        <v>72</v>
      </c>
      <c r="G6012" t="s">
        <v>20</v>
      </c>
      <c r="H6012" t="s">
        <v>273</v>
      </c>
      <c r="I6012" t="s">
        <v>13</v>
      </c>
      <c r="J6012" t="s">
        <v>39</v>
      </c>
      <c r="K6012" t="s">
        <v>32</v>
      </c>
      <c r="L6012" t="s">
        <v>257</v>
      </c>
      <c r="M6012" t="s">
        <v>38</v>
      </c>
      <c r="N6012" s="1">
        <v>24122255.48</v>
      </c>
      <c r="O6012" s="1">
        <v>8746104.6099999994</v>
      </c>
    </row>
    <row r="6013" spans="1:15" x14ac:dyDescent="0.25">
      <c r="A6013" s="2">
        <v>45117.270613425928</v>
      </c>
      <c r="B6013">
        <f t="shared" si="186"/>
        <v>10</v>
      </c>
      <c r="C6013">
        <f t="shared" si="187"/>
        <v>7</v>
      </c>
      <c r="D6013" s="2">
        <f>DATE(2023,KB_s[[#This Row],[Monat]],KB_s[[#This Row],[Tag]])</f>
        <v>45117</v>
      </c>
      <c r="E6013" s="3">
        <f>WEEKNUM(KB_s[[#This Row],[kill_datetime]],2)</f>
        <v>29</v>
      </c>
      <c r="F6013" t="s">
        <v>23</v>
      </c>
      <c r="G6013" t="s">
        <v>20</v>
      </c>
      <c r="H6013" t="s">
        <v>21</v>
      </c>
      <c r="I6013" t="s">
        <v>13</v>
      </c>
      <c r="J6013" t="s">
        <v>134</v>
      </c>
      <c r="K6013" t="s">
        <v>32</v>
      </c>
      <c r="L6013" t="s">
        <v>257</v>
      </c>
      <c r="M6013" t="s">
        <v>38</v>
      </c>
      <c r="N6013" s="1">
        <v>45960623.799999997</v>
      </c>
      <c r="O6013" s="1">
        <v>35248131.390000001</v>
      </c>
    </row>
    <row r="6014" spans="1:15" x14ac:dyDescent="0.25">
      <c r="A6014" s="2">
        <v>45117.270613425928</v>
      </c>
      <c r="B6014">
        <f t="shared" si="186"/>
        <v>10</v>
      </c>
      <c r="C6014">
        <f t="shared" si="187"/>
        <v>7</v>
      </c>
      <c r="D6014" s="2">
        <f>DATE(2023,KB_s[[#This Row],[Monat]],KB_s[[#This Row],[Tag]])</f>
        <v>45117</v>
      </c>
      <c r="E6014" s="3">
        <f>WEEKNUM(KB_s[[#This Row],[kill_datetime]],2)</f>
        <v>29</v>
      </c>
      <c r="F6014" t="s">
        <v>72</v>
      </c>
      <c r="G6014" t="s">
        <v>20</v>
      </c>
      <c r="H6014" t="s">
        <v>231</v>
      </c>
      <c r="I6014" t="s">
        <v>13</v>
      </c>
      <c r="J6014" t="s">
        <v>44</v>
      </c>
      <c r="K6014" t="s">
        <v>17</v>
      </c>
      <c r="L6014" t="s">
        <v>257</v>
      </c>
      <c r="M6014" t="s">
        <v>38</v>
      </c>
      <c r="N6014" s="1">
        <v>2804131.26</v>
      </c>
      <c r="O6014" s="1">
        <v>1429035.02</v>
      </c>
    </row>
    <row r="6015" spans="1:15" x14ac:dyDescent="0.25">
      <c r="A6015" s="2">
        <v>45117.270729166667</v>
      </c>
      <c r="B6015">
        <f t="shared" si="186"/>
        <v>10</v>
      </c>
      <c r="C6015">
        <f t="shared" si="187"/>
        <v>7</v>
      </c>
      <c r="D6015" s="2">
        <f>DATE(2023,KB_s[[#This Row],[Monat]],KB_s[[#This Row],[Tag]])</f>
        <v>45117</v>
      </c>
      <c r="E6015" s="3">
        <f>WEEKNUM(KB_s[[#This Row],[kill_datetime]],2)</f>
        <v>29</v>
      </c>
      <c r="F6015" t="s">
        <v>350</v>
      </c>
      <c r="G6015" t="s">
        <v>20</v>
      </c>
      <c r="H6015" t="s">
        <v>393</v>
      </c>
      <c r="I6015" t="s">
        <v>13</v>
      </c>
      <c r="J6015" t="s">
        <v>44</v>
      </c>
      <c r="K6015" t="s">
        <v>17</v>
      </c>
      <c r="L6015" t="s">
        <v>257</v>
      </c>
      <c r="M6015" t="s">
        <v>38</v>
      </c>
      <c r="N6015" s="1">
        <v>3685974.78</v>
      </c>
      <c r="O6015" s="1">
        <v>1936921.45</v>
      </c>
    </row>
    <row r="6016" spans="1:15" x14ac:dyDescent="0.25">
      <c r="A6016" s="2">
        <v>45117.270844907405</v>
      </c>
      <c r="B6016">
        <f t="shared" si="186"/>
        <v>10</v>
      </c>
      <c r="C6016">
        <f t="shared" si="187"/>
        <v>7</v>
      </c>
      <c r="D6016" s="2">
        <f>DATE(2023,KB_s[[#This Row],[Monat]],KB_s[[#This Row],[Tag]])</f>
        <v>45117</v>
      </c>
      <c r="E6016" s="3">
        <f>WEEKNUM(KB_s[[#This Row],[kill_datetime]],2)</f>
        <v>29</v>
      </c>
      <c r="F6016" t="s">
        <v>457</v>
      </c>
      <c r="G6016" t="s">
        <v>20</v>
      </c>
      <c r="H6016" t="s">
        <v>12</v>
      </c>
      <c r="I6016" t="s">
        <v>13</v>
      </c>
      <c r="J6016" t="s">
        <v>454</v>
      </c>
      <c r="K6016" t="s">
        <v>52</v>
      </c>
      <c r="L6016" t="s">
        <v>257</v>
      </c>
      <c r="M6016" t="s">
        <v>38</v>
      </c>
      <c r="N6016" s="1">
        <v>215454349.33000001</v>
      </c>
      <c r="O6016" s="1">
        <v>68238123.370000005</v>
      </c>
    </row>
    <row r="6017" spans="1:15" x14ac:dyDescent="0.25">
      <c r="A6017" s="2">
        <v>45117.270914351851</v>
      </c>
      <c r="B6017">
        <f t="shared" si="186"/>
        <v>10</v>
      </c>
      <c r="C6017">
        <f t="shared" si="187"/>
        <v>7</v>
      </c>
      <c r="D6017" s="2">
        <f>DATE(2023,KB_s[[#This Row],[Monat]],KB_s[[#This Row],[Tag]])</f>
        <v>45117</v>
      </c>
      <c r="E6017" s="3">
        <f>WEEKNUM(KB_s[[#This Row],[kill_datetime]],2)</f>
        <v>29</v>
      </c>
      <c r="F6017" t="s">
        <v>197</v>
      </c>
      <c r="G6017" t="s">
        <v>27</v>
      </c>
      <c r="H6017" t="s">
        <v>180</v>
      </c>
      <c r="I6017" t="s">
        <v>15</v>
      </c>
      <c r="J6017" t="s">
        <v>271</v>
      </c>
      <c r="K6017" t="s">
        <v>32</v>
      </c>
      <c r="L6017" t="s">
        <v>257</v>
      </c>
      <c r="M6017" t="s">
        <v>38</v>
      </c>
      <c r="N6017" s="1">
        <v>38428420.020000003</v>
      </c>
      <c r="O6017" s="1">
        <v>14402879.01</v>
      </c>
    </row>
    <row r="6018" spans="1:15" x14ac:dyDescent="0.25">
      <c r="A6018" s="2">
        <v>45117.271041666667</v>
      </c>
      <c r="B6018">
        <f t="shared" ref="B6018:B6081" si="188">DAY(A6018)</f>
        <v>10</v>
      </c>
      <c r="C6018">
        <f t="shared" ref="C6018:C6081" si="189">MONTH(A6018)</f>
        <v>7</v>
      </c>
      <c r="D6018" s="2">
        <f>DATE(2023,KB_s[[#This Row],[Monat]],KB_s[[#This Row],[Tag]])</f>
        <v>45117</v>
      </c>
      <c r="E6018" s="3">
        <f>WEEKNUM(KB_s[[#This Row],[kill_datetime]],2)</f>
        <v>29</v>
      </c>
      <c r="F6018" t="s">
        <v>376</v>
      </c>
      <c r="G6018" t="s">
        <v>20</v>
      </c>
      <c r="H6018" t="s">
        <v>12</v>
      </c>
      <c r="I6018" t="s">
        <v>13</v>
      </c>
      <c r="J6018" t="s">
        <v>35</v>
      </c>
      <c r="K6018" t="s">
        <v>36</v>
      </c>
      <c r="L6018" t="s">
        <v>257</v>
      </c>
      <c r="M6018" t="s">
        <v>38</v>
      </c>
      <c r="N6018" s="1">
        <v>47501400.530000001</v>
      </c>
      <c r="O6018" s="1">
        <v>37307581.329999998</v>
      </c>
    </row>
    <row r="6019" spans="1:15" x14ac:dyDescent="0.25">
      <c r="A6019" s="2">
        <v>45117.271099537036</v>
      </c>
      <c r="B6019">
        <f t="shared" si="188"/>
        <v>10</v>
      </c>
      <c r="C6019">
        <f t="shared" si="189"/>
        <v>7</v>
      </c>
      <c r="D6019" s="2">
        <f>DATE(2023,KB_s[[#This Row],[Monat]],KB_s[[#This Row],[Tag]])</f>
        <v>45117</v>
      </c>
      <c r="E6019" s="3">
        <f>WEEKNUM(KB_s[[#This Row],[kill_datetime]],2)</f>
        <v>29</v>
      </c>
      <c r="F6019" t="s">
        <v>350</v>
      </c>
      <c r="G6019" t="s">
        <v>20</v>
      </c>
      <c r="H6019" t="s">
        <v>393</v>
      </c>
      <c r="I6019" t="s">
        <v>13</v>
      </c>
      <c r="J6019" t="s">
        <v>137</v>
      </c>
      <c r="K6019" t="s">
        <v>17</v>
      </c>
      <c r="L6019" t="s">
        <v>257</v>
      </c>
      <c r="M6019" t="s">
        <v>38</v>
      </c>
      <c r="N6019" s="1">
        <v>274002.02</v>
      </c>
      <c r="O6019" s="1">
        <v>160239.42000000001</v>
      </c>
    </row>
    <row r="6020" spans="1:15" x14ac:dyDescent="0.25">
      <c r="A6020" s="2">
        <v>45117.27138888889</v>
      </c>
      <c r="B6020">
        <f t="shared" si="188"/>
        <v>10</v>
      </c>
      <c r="C6020">
        <f t="shared" si="189"/>
        <v>7</v>
      </c>
      <c r="D6020" s="2">
        <f>DATE(2023,KB_s[[#This Row],[Monat]],KB_s[[#This Row],[Tag]])</f>
        <v>45117</v>
      </c>
      <c r="E6020" s="3">
        <f>WEEKNUM(KB_s[[#This Row],[kill_datetime]],2)</f>
        <v>29</v>
      </c>
      <c r="F6020" t="s">
        <v>23</v>
      </c>
      <c r="G6020" t="s">
        <v>20</v>
      </c>
      <c r="H6020" t="s">
        <v>197</v>
      </c>
      <c r="I6020" t="s">
        <v>27</v>
      </c>
      <c r="J6020" t="s">
        <v>48</v>
      </c>
      <c r="K6020" t="s">
        <v>25</v>
      </c>
      <c r="L6020" t="s">
        <v>257</v>
      </c>
      <c r="M6020" t="s">
        <v>38</v>
      </c>
      <c r="N6020" s="1">
        <v>8635350.6400000006</v>
      </c>
      <c r="O6020" s="1">
        <v>5743332.8200000003</v>
      </c>
    </row>
    <row r="6021" spans="1:15" x14ac:dyDescent="0.25">
      <c r="A6021" s="2">
        <v>45117.27138888889</v>
      </c>
      <c r="B6021">
        <f t="shared" si="188"/>
        <v>10</v>
      </c>
      <c r="C6021">
        <f t="shared" si="189"/>
        <v>7</v>
      </c>
      <c r="D6021" s="2">
        <f>DATE(2023,KB_s[[#This Row],[Monat]],KB_s[[#This Row],[Tag]])</f>
        <v>45117</v>
      </c>
      <c r="E6021" s="3">
        <f>WEEKNUM(KB_s[[#This Row],[kill_datetime]],2)</f>
        <v>29</v>
      </c>
      <c r="F6021" t="s">
        <v>350</v>
      </c>
      <c r="G6021" t="s">
        <v>20</v>
      </c>
      <c r="H6021" t="s">
        <v>393</v>
      </c>
      <c r="I6021" t="s">
        <v>13</v>
      </c>
      <c r="J6021" t="s">
        <v>16</v>
      </c>
      <c r="K6021" t="s">
        <v>17</v>
      </c>
      <c r="L6021" t="s">
        <v>257</v>
      </c>
      <c r="M6021" t="s">
        <v>38</v>
      </c>
      <c r="N6021" s="1">
        <v>575703.15</v>
      </c>
      <c r="O6021" s="1">
        <v>461940.55</v>
      </c>
    </row>
    <row r="6022" spans="1:15" x14ac:dyDescent="0.25">
      <c r="A6022" s="2">
        <v>45117.27144675926</v>
      </c>
      <c r="B6022">
        <f t="shared" si="188"/>
        <v>10</v>
      </c>
      <c r="C6022">
        <f t="shared" si="189"/>
        <v>7</v>
      </c>
      <c r="D6022" s="2">
        <f>DATE(2023,KB_s[[#This Row],[Monat]],KB_s[[#This Row],[Tag]])</f>
        <v>45117</v>
      </c>
      <c r="E6022" s="3">
        <f>WEEKNUM(KB_s[[#This Row],[kill_datetime]],2)</f>
        <v>29</v>
      </c>
      <c r="F6022" t="s">
        <v>376</v>
      </c>
      <c r="G6022" t="s">
        <v>20</v>
      </c>
      <c r="H6022" t="s">
        <v>197</v>
      </c>
      <c r="I6022" t="s">
        <v>27</v>
      </c>
      <c r="J6022" t="s">
        <v>49</v>
      </c>
      <c r="K6022" t="s">
        <v>25</v>
      </c>
      <c r="L6022" t="s">
        <v>257</v>
      </c>
      <c r="M6022" t="s">
        <v>38</v>
      </c>
      <c r="N6022" s="1">
        <v>10162300.220000001</v>
      </c>
      <c r="O6022" s="1">
        <v>5410528.1600000001</v>
      </c>
    </row>
    <row r="6023" spans="1:15" x14ac:dyDescent="0.25">
      <c r="A6023" s="2">
        <v>45117.271469907406</v>
      </c>
      <c r="B6023">
        <f t="shared" si="188"/>
        <v>10</v>
      </c>
      <c r="C6023">
        <f t="shared" si="189"/>
        <v>7</v>
      </c>
      <c r="D6023" s="2">
        <f>DATE(2023,KB_s[[#This Row],[Monat]],KB_s[[#This Row],[Tag]])</f>
        <v>45117</v>
      </c>
      <c r="E6023" s="3">
        <f>WEEKNUM(KB_s[[#This Row],[kill_datetime]],2)</f>
        <v>29</v>
      </c>
      <c r="F6023" t="s">
        <v>350</v>
      </c>
      <c r="G6023" t="s">
        <v>20</v>
      </c>
      <c r="H6023" t="s">
        <v>393</v>
      </c>
      <c r="I6023" t="s">
        <v>13</v>
      </c>
      <c r="J6023" t="s">
        <v>48</v>
      </c>
      <c r="K6023" t="s">
        <v>25</v>
      </c>
      <c r="L6023" t="s">
        <v>257</v>
      </c>
      <c r="M6023" t="s">
        <v>38</v>
      </c>
      <c r="N6023" s="1">
        <v>9427071.9299999997</v>
      </c>
      <c r="O6023" s="1">
        <v>5708479.0800000001</v>
      </c>
    </row>
    <row r="6024" spans="1:15" x14ac:dyDescent="0.25">
      <c r="A6024" s="2">
        <v>45117.271469907406</v>
      </c>
      <c r="B6024">
        <f t="shared" si="188"/>
        <v>10</v>
      </c>
      <c r="C6024">
        <f t="shared" si="189"/>
        <v>7</v>
      </c>
      <c r="D6024" s="2">
        <f>DATE(2023,KB_s[[#This Row],[Monat]],KB_s[[#This Row],[Tag]])</f>
        <v>45117</v>
      </c>
      <c r="E6024" s="3">
        <f>WEEKNUM(KB_s[[#This Row],[kill_datetime]],2)</f>
        <v>29</v>
      </c>
      <c r="F6024" t="s">
        <v>72</v>
      </c>
      <c r="G6024" t="s">
        <v>20</v>
      </c>
      <c r="H6024" t="s">
        <v>273</v>
      </c>
      <c r="I6024" t="s">
        <v>13</v>
      </c>
      <c r="J6024" t="s">
        <v>87</v>
      </c>
      <c r="K6024" t="s">
        <v>25</v>
      </c>
      <c r="L6024" t="s">
        <v>257</v>
      </c>
      <c r="M6024" t="s">
        <v>38</v>
      </c>
      <c r="N6024" s="1">
        <v>1821688.41</v>
      </c>
      <c r="O6024" s="1">
        <v>1338331.58</v>
      </c>
    </row>
    <row r="6025" spans="1:15" x14ac:dyDescent="0.25">
      <c r="A6025" s="2">
        <v>45117.271539351852</v>
      </c>
      <c r="B6025">
        <f t="shared" si="188"/>
        <v>10</v>
      </c>
      <c r="C6025">
        <f t="shared" si="189"/>
        <v>7</v>
      </c>
      <c r="D6025" s="2">
        <f>DATE(2023,KB_s[[#This Row],[Monat]],KB_s[[#This Row],[Tag]])</f>
        <v>45117</v>
      </c>
      <c r="E6025" s="3">
        <f>WEEKNUM(KB_s[[#This Row],[kill_datetime]],2)</f>
        <v>29</v>
      </c>
      <c r="F6025" t="s">
        <v>457</v>
      </c>
      <c r="G6025" t="s">
        <v>20</v>
      </c>
      <c r="H6025" t="s">
        <v>22</v>
      </c>
      <c r="I6025" t="s">
        <v>13</v>
      </c>
      <c r="J6025" t="s">
        <v>44</v>
      </c>
      <c r="K6025" t="s">
        <v>17</v>
      </c>
      <c r="L6025" t="s">
        <v>257</v>
      </c>
      <c r="M6025" t="s">
        <v>38</v>
      </c>
      <c r="N6025" s="1">
        <v>2212530.8199999998</v>
      </c>
      <c r="O6025" s="1">
        <v>1969105.37</v>
      </c>
    </row>
    <row r="6026" spans="1:15" x14ac:dyDescent="0.25">
      <c r="A6026" s="2">
        <v>45117.271782407406</v>
      </c>
      <c r="B6026">
        <f t="shared" si="188"/>
        <v>10</v>
      </c>
      <c r="C6026">
        <f t="shared" si="189"/>
        <v>7</v>
      </c>
      <c r="D6026" s="2">
        <f>DATE(2023,KB_s[[#This Row],[Monat]],KB_s[[#This Row],[Tag]])</f>
        <v>45117</v>
      </c>
      <c r="E6026" s="3">
        <f>WEEKNUM(KB_s[[#This Row],[kill_datetime]],2)</f>
        <v>29</v>
      </c>
      <c r="F6026" t="s">
        <v>82</v>
      </c>
      <c r="G6026" t="s">
        <v>20</v>
      </c>
      <c r="H6026" t="s">
        <v>285</v>
      </c>
      <c r="I6026" t="s">
        <v>27</v>
      </c>
      <c r="J6026" t="s">
        <v>46</v>
      </c>
      <c r="K6026" t="s">
        <v>17</v>
      </c>
      <c r="L6026" t="s">
        <v>257</v>
      </c>
      <c r="M6026" t="s">
        <v>38</v>
      </c>
      <c r="N6026" s="1">
        <v>323693.53000000003</v>
      </c>
      <c r="O6026" s="1">
        <v>145660.43</v>
      </c>
    </row>
    <row r="6027" spans="1:15" x14ac:dyDescent="0.25">
      <c r="A6027" s="2">
        <v>45117.271851851852</v>
      </c>
      <c r="B6027">
        <f t="shared" si="188"/>
        <v>10</v>
      </c>
      <c r="C6027">
        <f t="shared" si="189"/>
        <v>7</v>
      </c>
      <c r="D6027" s="2">
        <f>DATE(2023,KB_s[[#This Row],[Monat]],KB_s[[#This Row],[Tag]])</f>
        <v>45117</v>
      </c>
      <c r="E6027" s="3">
        <f>WEEKNUM(KB_s[[#This Row],[kill_datetime]],2)</f>
        <v>29</v>
      </c>
      <c r="F6027" t="s">
        <v>180</v>
      </c>
      <c r="G6027" t="s">
        <v>15</v>
      </c>
      <c r="H6027" t="s">
        <v>244</v>
      </c>
      <c r="I6027" t="s">
        <v>13</v>
      </c>
      <c r="J6027" t="s">
        <v>74</v>
      </c>
      <c r="K6027" t="s">
        <v>17</v>
      </c>
      <c r="L6027" t="s">
        <v>257</v>
      </c>
      <c r="M6027" t="s">
        <v>38</v>
      </c>
      <c r="N6027" s="1">
        <v>10685107.390000001</v>
      </c>
      <c r="O6027" s="1">
        <v>6693780.6299999999</v>
      </c>
    </row>
    <row r="6028" spans="1:15" x14ac:dyDescent="0.25">
      <c r="A6028" s="2">
        <v>45117.271863425929</v>
      </c>
      <c r="B6028">
        <f t="shared" si="188"/>
        <v>10</v>
      </c>
      <c r="C6028">
        <f t="shared" si="189"/>
        <v>7</v>
      </c>
      <c r="D6028" s="2">
        <f>DATE(2023,KB_s[[#This Row],[Monat]],KB_s[[#This Row],[Tag]])</f>
        <v>45117</v>
      </c>
      <c r="E6028" s="3">
        <f>WEEKNUM(KB_s[[#This Row],[kill_datetime]],2)</f>
        <v>29</v>
      </c>
      <c r="F6028" t="s">
        <v>23</v>
      </c>
      <c r="G6028" t="s">
        <v>20</v>
      </c>
      <c r="H6028" t="s">
        <v>41</v>
      </c>
      <c r="I6028" t="s">
        <v>13</v>
      </c>
      <c r="J6028" t="s">
        <v>454</v>
      </c>
      <c r="K6028" t="s">
        <v>52</v>
      </c>
      <c r="L6028" t="s">
        <v>257</v>
      </c>
      <c r="M6028" t="s">
        <v>38</v>
      </c>
      <c r="N6028" s="1">
        <v>217391214.28</v>
      </c>
      <c r="O6028" s="1">
        <v>70525712.269999996</v>
      </c>
    </row>
    <row r="6029" spans="1:15" x14ac:dyDescent="0.25">
      <c r="A6029" s="2">
        <v>45117.271956018521</v>
      </c>
      <c r="B6029">
        <f t="shared" si="188"/>
        <v>10</v>
      </c>
      <c r="C6029">
        <f t="shared" si="189"/>
        <v>7</v>
      </c>
      <c r="D6029" s="2">
        <f>DATE(2023,KB_s[[#This Row],[Monat]],KB_s[[#This Row],[Tag]])</f>
        <v>45117</v>
      </c>
      <c r="E6029" s="3">
        <f>WEEKNUM(KB_s[[#This Row],[kill_datetime]],2)</f>
        <v>29</v>
      </c>
      <c r="F6029" t="s">
        <v>457</v>
      </c>
      <c r="G6029" t="s">
        <v>20</v>
      </c>
      <c r="H6029" t="s">
        <v>22</v>
      </c>
      <c r="I6029" t="s">
        <v>13</v>
      </c>
      <c r="J6029" t="s">
        <v>73</v>
      </c>
      <c r="K6029" t="s">
        <v>32</v>
      </c>
      <c r="L6029" t="s">
        <v>257</v>
      </c>
      <c r="M6029" t="s">
        <v>38</v>
      </c>
      <c r="N6029" s="1">
        <v>30088241.52</v>
      </c>
      <c r="O6029" s="1">
        <v>14144940.23</v>
      </c>
    </row>
    <row r="6030" spans="1:15" x14ac:dyDescent="0.25">
      <c r="A6030" s="2">
        <v>45117.27207175926</v>
      </c>
      <c r="B6030">
        <f t="shared" si="188"/>
        <v>10</v>
      </c>
      <c r="C6030">
        <f t="shared" si="189"/>
        <v>7</v>
      </c>
      <c r="D6030" s="2">
        <f>DATE(2023,KB_s[[#This Row],[Monat]],KB_s[[#This Row],[Tag]])</f>
        <v>45117</v>
      </c>
      <c r="E6030" s="3">
        <f>WEEKNUM(KB_s[[#This Row],[kill_datetime]],2)</f>
        <v>29</v>
      </c>
      <c r="F6030" t="s">
        <v>253</v>
      </c>
      <c r="G6030" t="s">
        <v>27</v>
      </c>
      <c r="H6030" t="s">
        <v>476</v>
      </c>
      <c r="I6030" t="s">
        <v>15</v>
      </c>
      <c r="J6030" t="s">
        <v>80</v>
      </c>
      <c r="K6030" t="s">
        <v>36</v>
      </c>
      <c r="L6030" t="s">
        <v>257</v>
      </c>
      <c r="M6030" t="s">
        <v>38</v>
      </c>
      <c r="N6030" s="1">
        <v>65842852.560000002</v>
      </c>
      <c r="O6030" s="1">
        <v>50024228.350000001</v>
      </c>
    </row>
    <row r="6031" spans="1:15" x14ac:dyDescent="0.25">
      <c r="A6031" s="2">
        <v>45117.272141203706</v>
      </c>
      <c r="B6031">
        <f t="shared" si="188"/>
        <v>10</v>
      </c>
      <c r="C6031">
        <f t="shared" si="189"/>
        <v>7</v>
      </c>
      <c r="D6031" s="2">
        <f>DATE(2023,KB_s[[#This Row],[Monat]],KB_s[[#This Row],[Tag]])</f>
        <v>45117</v>
      </c>
      <c r="E6031" s="3">
        <f>WEEKNUM(KB_s[[#This Row],[kill_datetime]],2)</f>
        <v>29</v>
      </c>
      <c r="F6031" t="s">
        <v>350</v>
      </c>
      <c r="G6031" t="s">
        <v>20</v>
      </c>
      <c r="H6031" t="s">
        <v>393</v>
      </c>
      <c r="I6031" t="s">
        <v>13</v>
      </c>
      <c r="J6031" t="s">
        <v>16</v>
      </c>
      <c r="K6031" t="s">
        <v>17</v>
      </c>
      <c r="L6031" t="s">
        <v>257</v>
      </c>
      <c r="M6031" t="s">
        <v>38</v>
      </c>
      <c r="N6031" s="1">
        <v>575703.15</v>
      </c>
      <c r="O6031" s="1">
        <v>461940.55</v>
      </c>
    </row>
    <row r="6032" spans="1:15" x14ac:dyDescent="0.25">
      <c r="A6032" s="2">
        <v>45117.272175925929</v>
      </c>
      <c r="B6032">
        <f t="shared" si="188"/>
        <v>10</v>
      </c>
      <c r="C6032">
        <f t="shared" si="189"/>
        <v>7</v>
      </c>
      <c r="D6032" s="2">
        <f>DATE(2023,KB_s[[#This Row],[Monat]],KB_s[[#This Row],[Tag]])</f>
        <v>45117</v>
      </c>
      <c r="E6032" s="3">
        <f>WEEKNUM(KB_s[[#This Row],[kill_datetime]],2)</f>
        <v>29</v>
      </c>
      <c r="F6032" t="s">
        <v>72</v>
      </c>
      <c r="G6032" t="s">
        <v>20</v>
      </c>
      <c r="H6032" t="s">
        <v>341</v>
      </c>
      <c r="I6032" t="s">
        <v>27</v>
      </c>
      <c r="J6032" t="s">
        <v>42</v>
      </c>
      <c r="K6032" t="s">
        <v>25</v>
      </c>
      <c r="L6032" t="s">
        <v>257</v>
      </c>
      <c r="M6032" t="s">
        <v>38</v>
      </c>
      <c r="N6032" s="1">
        <v>28668156.379999999</v>
      </c>
      <c r="O6032" s="1">
        <v>28215432.460000001</v>
      </c>
    </row>
    <row r="6033" spans="1:15" x14ac:dyDescent="0.25">
      <c r="A6033" s="2">
        <v>45117.272199074076</v>
      </c>
      <c r="B6033">
        <f t="shared" si="188"/>
        <v>10</v>
      </c>
      <c r="C6033">
        <f t="shared" si="189"/>
        <v>7</v>
      </c>
      <c r="D6033" s="2">
        <f>DATE(2023,KB_s[[#This Row],[Monat]],KB_s[[#This Row],[Tag]])</f>
        <v>45117</v>
      </c>
      <c r="E6033" s="3">
        <f>WEEKNUM(KB_s[[#This Row],[kill_datetime]],2)</f>
        <v>29</v>
      </c>
      <c r="F6033" t="s">
        <v>101</v>
      </c>
      <c r="G6033" t="s">
        <v>27</v>
      </c>
      <c r="H6033" t="s">
        <v>476</v>
      </c>
      <c r="I6033" t="s">
        <v>15</v>
      </c>
      <c r="J6033" t="s">
        <v>42</v>
      </c>
      <c r="K6033" t="s">
        <v>25</v>
      </c>
      <c r="L6033" t="s">
        <v>257</v>
      </c>
      <c r="M6033" t="s">
        <v>38</v>
      </c>
      <c r="N6033" s="1">
        <v>38400681.859999999</v>
      </c>
      <c r="O6033" s="1">
        <v>35289300.579999998</v>
      </c>
    </row>
    <row r="6034" spans="1:15" x14ac:dyDescent="0.25">
      <c r="A6034" s="2">
        <v>45117.272268518522</v>
      </c>
      <c r="B6034">
        <f t="shared" si="188"/>
        <v>10</v>
      </c>
      <c r="C6034">
        <f t="shared" si="189"/>
        <v>7</v>
      </c>
      <c r="D6034" s="2">
        <f>DATE(2023,KB_s[[#This Row],[Monat]],KB_s[[#This Row],[Tag]])</f>
        <v>45117</v>
      </c>
      <c r="E6034" s="3">
        <f>WEEKNUM(KB_s[[#This Row],[kill_datetime]],2)</f>
        <v>29</v>
      </c>
      <c r="F6034" t="s">
        <v>186</v>
      </c>
      <c r="G6034" t="s">
        <v>20</v>
      </c>
      <c r="H6034" t="s">
        <v>178</v>
      </c>
      <c r="I6034" t="s">
        <v>27</v>
      </c>
      <c r="J6034" t="s">
        <v>79</v>
      </c>
      <c r="K6034" t="s">
        <v>25</v>
      </c>
      <c r="L6034" t="s">
        <v>257</v>
      </c>
      <c r="M6034" t="s">
        <v>38</v>
      </c>
      <c r="N6034" s="1">
        <v>10314882.77</v>
      </c>
      <c r="O6034" s="1">
        <v>4760841.45</v>
      </c>
    </row>
    <row r="6035" spans="1:15" x14ac:dyDescent="0.25">
      <c r="A6035" s="2">
        <v>45117.272615740738</v>
      </c>
      <c r="B6035">
        <f t="shared" si="188"/>
        <v>10</v>
      </c>
      <c r="C6035">
        <f t="shared" si="189"/>
        <v>7</v>
      </c>
      <c r="D6035" s="2">
        <f>DATE(2023,KB_s[[#This Row],[Monat]],KB_s[[#This Row],[Tag]])</f>
        <v>45117</v>
      </c>
      <c r="E6035" s="3">
        <f>WEEKNUM(KB_s[[#This Row],[kill_datetime]],2)</f>
        <v>29</v>
      </c>
      <c r="F6035" t="s">
        <v>253</v>
      </c>
      <c r="G6035" t="s">
        <v>27</v>
      </c>
      <c r="H6035" t="s">
        <v>476</v>
      </c>
      <c r="I6035" t="s">
        <v>15</v>
      </c>
      <c r="J6035" t="s">
        <v>16</v>
      </c>
      <c r="K6035" t="s">
        <v>17</v>
      </c>
      <c r="L6035" t="s">
        <v>257</v>
      </c>
      <c r="M6035" t="s">
        <v>38</v>
      </c>
      <c r="N6035" s="1">
        <v>4425978.18</v>
      </c>
      <c r="O6035" s="1">
        <v>3017995.94</v>
      </c>
    </row>
    <row r="6036" spans="1:15" x14ac:dyDescent="0.25">
      <c r="A6036" s="2">
        <v>45117.272789351853</v>
      </c>
      <c r="B6036">
        <f t="shared" si="188"/>
        <v>10</v>
      </c>
      <c r="C6036">
        <f t="shared" si="189"/>
        <v>7</v>
      </c>
      <c r="D6036" s="2">
        <f>DATE(2023,KB_s[[#This Row],[Monat]],KB_s[[#This Row],[Tag]])</f>
        <v>45117</v>
      </c>
      <c r="E6036" s="3">
        <f>WEEKNUM(KB_s[[#This Row],[kill_datetime]],2)</f>
        <v>29</v>
      </c>
      <c r="F6036" t="s">
        <v>82</v>
      </c>
      <c r="G6036" t="s">
        <v>20</v>
      </c>
      <c r="H6036" t="s">
        <v>41</v>
      </c>
      <c r="I6036" t="s">
        <v>13</v>
      </c>
      <c r="J6036" t="s">
        <v>46</v>
      </c>
      <c r="K6036" t="s">
        <v>17</v>
      </c>
      <c r="L6036" t="s">
        <v>257</v>
      </c>
      <c r="M6036" t="s">
        <v>38</v>
      </c>
      <c r="N6036" s="1">
        <v>20155518.920000002</v>
      </c>
      <c r="O6036" s="1">
        <v>8373428.2699999996</v>
      </c>
    </row>
    <row r="6037" spans="1:15" x14ac:dyDescent="0.25">
      <c r="A6037" s="2">
        <v>45117.272824074076</v>
      </c>
      <c r="B6037">
        <f t="shared" si="188"/>
        <v>10</v>
      </c>
      <c r="C6037">
        <f t="shared" si="189"/>
        <v>7</v>
      </c>
      <c r="D6037" s="2">
        <f>DATE(2023,KB_s[[#This Row],[Monat]],KB_s[[#This Row],[Tag]])</f>
        <v>45117</v>
      </c>
      <c r="E6037" s="3">
        <f>WEEKNUM(KB_s[[#This Row],[kill_datetime]],2)</f>
        <v>29</v>
      </c>
      <c r="F6037" t="s">
        <v>40</v>
      </c>
      <c r="G6037" t="s">
        <v>20</v>
      </c>
      <c r="H6037" t="s">
        <v>254</v>
      </c>
      <c r="I6037" t="s">
        <v>13</v>
      </c>
      <c r="J6037" t="s">
        <v>313</v>
      </c>
      <c r="K6037" t="s">
        <v>32</v>
      </c>
      <c r="L6037" t="s">
        <v>257</v>
      </c>
      <c r="M6037" t="s">
        <v>38</v>
      </c>
      <c r="N6037" s="1">
        <v>28742624.760000002</v>
      </c>
      <c r="O6037" s="1">
        <v>21056754.670000002</v>
      </c>
    </row>
    <row r="6038" spans="1:15" x14ac:dyDescent="0.25">
      <c r="A6038" s="2">
        <v>45117.272881944446</v>
      </c>
      <c r="B6038">
        <f t="shared" si="188"/>
        <v>10</v>
      </c>
      <c r="C6038">
        <f t="shared" si="189"/>
        <v>7</v>
      </c>
      <c r="D6038" s="2">
        <f>DATE(2023,KB_s[[#This Row],[Monat]],KB_s[[#This Row],[Tag]])</f>
        <v>45117</v>
      </c>
      <c r="E6038" s="3">
        <f>WEEKNUM(KB_s[[#This Row],[kill_datetime]],2)</f>
        <v>29</v>
      </c>
      <c r="F6038" t="s">
        <v>23</v>
      </c>
      <c r="G6038" t="s">
        <v>20</v>
      </c>
      <c r="H6038" t="s">
        <v>12</v>
      </c>
      <c r="I6038" t="s">
        <v>13</v>
      </c>
      <c r="J6038" t="s">
        <v>44</v>
      </c>
      <c r="K6038" t="s">
        <v>17</v>
      </c>
      <c r="L6038" t="s">
        <v>257</v>
      </c>
      <c r="M6038" t="s">
        <v>38</v>
      </c>
      <c r="N6038" s="1">
        <v>7026427.4000000004</v>
      </c>
      <c r="O6038" s="1">
        <v>2651486.5299999998</v>
      </c>
    </row>
    <row r="6039" spans="1:15" x14ac:dyDescent="0.25">
      <c r="A6039" s="2">
        <v>45117.272986111115</v>
      </c>
      <c r="B6039">
        <f t="shared" si="188"/>
        <v>10</v>
      </c>
      <c r="C6039">
        <f t="shared" si="189"/>
        <v>7</v>
      </c>
      <c r="D6039" s="2">
        <f>DATE(2023,KB_s[[#This Row],[Monat]],KB_s[[#This Row],[Tag]])</f>
        <v>45117</v>
      </c>
      <c r="E6039" s="3">
        <f>WEEKNUM(KB_s[[#This Row],[kill_datetime]],2)</f>
        <v>29</v>
      </c>
      <c r="F6039" t="s">
        <v>72</v>
      </c>
      <c r="G6039" t="s">
        <v>20</v>
      </c>
      <c r="H6039" t="s">
        <v>231</v>
      </c>
      <c r="I6039" t="s">
        <v>13</v>
      </c>
      <c r="J6039" t="s">
        <v>80</v>
      </c>
      <c r="K6039" t="s">
        <v>36</v>
      </c>
      <c r="L6039" t="s">
        <v>257</v>
      </c>
      <c r="M6039" t="s">
        <v>38</v>
      </c>
      <c r="N6039" s="1">
        <v>60751442.310000002</v>
      </c>
      <c r="O6039" s="1">
        <v>48253425.890000001</v>
      </c>
    </row>
    <row r="6040" spans="1:15" x14ac:dyDescent="0.25">
      <c r="A6040" s="2">
        <v>45117.272986111115</v>
      </c>
      <c r="B6040">
        <f t="shared" si="188"/>
        <v>10</v>
      </c>
      <c r="C6040">
        <f t="shared" si="189"/>
        <v>7</v>
      </c>
      <c r="D6040" s="2">
        <f>DATE(2023,KB_s[[#This Row],[Monat]],KB_s[[#This Row],[Tag]])</f>
        <v>45117</v>
      </c>
      <c r="E6040" s="3">
        <f>WEEKNUM(KB_s[[#This Row],[kill_datetime]],2)</f>
        <v>29</v>
      </c>
      <c r="F6040" t="s">
        <v>28</v>
      </c>
      <c r="G6040" t="s">
        <v>20</v>
      </c>
      <c r="H6040" t="s">
        <v>172</v>
      </c>
      <c r="I6040" t="s">
        <v>13</v>
      </c>
      <c r="J6040" t="s">
        <v>80</v>
      </c>
      <c r="K6040" t="s">
        <v>36</v>
      </c>
      <c r="L6040" t="s">
        <v>257</v>
      </c>
      <c r="M6040" t="s">
        <v>38</v>
      </c>
      <c r="N6040" s="1">
        <v>66427538.359999999</v>
      </c>
      <c r="O6040" s="1">
        <v>51750483.810000002</v>
      </c>
    </row>
    <row r="6041" spans="1:15" x14ac:dyDescent="0.25">
      <c r="A6041" s="2">
        <v>45117.273252314815</v>
      </c>
      <c r="B6041">
        <f t="shared" si="188"/>
        <v>10</v>
      </c>
      <c r="C6041">
        <f t="shared" si="189"/>
        <v>7</v>
      </c>
      <c r="D6041" s="2">
        <f>DATE(2023,KB_s[[#This Row],[Monat]],KB_s[[#This Row],[Tag]])</f>
        <v>45117</v>
      </c>
      <c r="E6041" s="3">
        <f>WEEKNUM(KB_s[[#This Row],[kill_datetime]],2)</f>
        <v>29</v>
      </c>
      <c r="F6041" t="s">
        <v>253</v>
      </c>
      <c r="G6041" t="s">
        <v>27</v>
      </c>
      <c r="H6041" t="s">
        <v>14</v>
      </c>
      <c r="I6041" t="s">
        <v>15</v>
      </c>
      <c r="J6041" t="s">
        <v>139</v>
      </c>
      <c r="K6041" t="s">
        <v>32</v>
      </c>
      <c r="L6041" t="s">
        <v>257</v>
      </c>
      <c r="M6041" t="s">
        <v>38</v>
      </c>
      <c r="N6041" s="1">
        <v>11608898.27</v>
      </c>
      <c r="O6041" s="1">
        <v>4506968.58</v>
      </c>
    </row>
    <row r="6042" spans="1:15" x14ac:dyDescent="0.25">
      <c r="A6042" s="2">
        <v>45117.273287037038</v>
      </c>
      <c r="B6042">
        <f t="shared" si="188"/>
        <v>10</v>
      </c>
      <c r="C6042">
        <f t="shared" si="189"/>
        <v>7</v>
      </c>
      <c r="D6042" s="2">
        <f>DATE(2023,KB_s[[#This Row],[Monat]],KB_s[[#This Row],[Tag]])</f>
        <v>45117</v>
      </c>
      <c r="E6042" s="3">
        <f>WEEKNUM(KB_s[[#This Row],[kill_datetime]],2)</f>
        <v>29</v>
      </c>
      <c r="F6042" t="s">
        <v>23</v>
      </c>
      <c r="G6042" t="s">
        <v>20</v>
      </c>
      <c r="H6042" t="s">
        <v>178</v>
      </c>
      <c r="I6042" t="s">
        <v>27</v>
      </c>
      <c r="J6042" t="s">
        <v>49</v>
      </c>
      <c r="K6042" t="s">
        <v>25</v>
      </c>
      <c r="L6042" t="s">
        <v>257</v>
      </c>
      <c r="M6042" t="s">
        <v>38</v>
      </c>
      <c r="N6042" s="1">
        <v>12455293.02</v>
      </c>
      <c r="O6042" s="1">
        <v>9896635.8000000007</v>
      </c>
    </row>
    <row r="6043" spans="1:15" x14ac:dyDescent="0.25">
      <c r="A6043" s="2">
        <v>45117.273495370369</v>
      </c>
      <c r="B6043">
        <f t="shared" si="188"/>
        <v>10</v>
      </c>
      <c r="C6043">
        <f t="shared" si="189"/>
        <v>7</v>
      </c>
      <c r="D6043" s="2">
        <f>DATE(2023,KB_s[[#This Row],[Monat]],KB_s[[#This Row],[Tag]])</f>
        <v>45117</v>
      </c>
      <c r="E6043" s="3">
        <f>WEEKNUM(KB_s[[#This Row],[kill_datetime]],2)</f>
        <v>29</v>
      </c>
      <c r="F6043" t="s">
        <v>23</v>
      </c>
      <c r="G6043" t="s">
        <v>20</v>
      </c>
      <c r="H6043" t="s">
        <v>72</v>
      </c>
      <c r="I6043" t="s">
        <v>20</v>
      </c>
      <c r="J6043" t="s">
        <v>267</v>
      </c>
      <c r="K6043" t="s">
        <v>17</v>
      </c>
      <c r="L6043" t="s">
        <v>257</v>
      </c>
      <c r="M6043" t="s">
        <v>38</v>
      </c>
      <c r="N6043" s="1">
        <v>223686.08</v>
      </c>
      <c r="O6043" s="1">
        <v>109923.48</v>
      </c>
    </row>
    <row r="6044" spans="1:15" x14ac:dyDescent="0.25">
      <c r="A6044" s="2">
        <v>45117.273726851854</v>
      </c>
      <c r="B6044">
        <f t="shared" si="188"/>
        <v>10</v>
      </c>
      <c r="C6044">
        <f t="shared" si="189"/>
        <v>7</v>
      </c>
      <c r="D6044" s="2">
        <f>DATE(2023,KB_s[[#This Row],[Monat]],KB_s[[#This Row],[Tag]])</f>
        <v>45117</v>
      </c>
      <c r="E6044" s="3">
        <f>WEEKNUM(KB_s[[#This Row],[kill_datetime]],2)</f>
        <v>29</v>
      </c>
      <c r="F6044" t="s">
        <v>457</v>
      </c>
      <c r="G6044" t="s">
        <v>20</v>
      </c>
      <c r="H6044" t="s">
        <v>21</v>
      </c>
      <c r="I6044" t="s">
        <v>13</v>
      </c>
      <c r="J6044" t="s">
        <v>137</v>
      </c>
      <c r="K6044" t="s">
        <v>17</v>
      </c>
      <c r="L6044" t="s">
        <v>257</v>
      </c>
      <c r="M6044" t="s">
        <v>38</v>
      </c>
      <c r="N6044" s="1">
        <v>274002.02</v>
      </c>
      <c r="O6044" s="1">
        <v>160239.42000000001</v>
      </c>
    </row>
    <row r="6045" spans="1:15" x14ac:dyDescent="0.25">
      <c r="A6045" s="2">
        <v>45117.273726851854</v>
      </c>
      <c r="B6045">
        <f t="shared" si="188"/>
        <v>10</v>
      </c>
      <c r="C6045">
        <f t="shared" si="189"/>
        <v>7</v>
      </c>
      <c r="D6045" s="2">
        <f>DATE(2023,KB_s[[#This Row],[Monat]],KB_s[[#This Row],[Tag]])</f>
        <v>45117</v>
      </c>
      <c r="E6045" s="3">
        <f>WEEKNUM(KB_s[[#This Row],[kill_datetime]],2)</f>
        <v>29</v>
      </c>
      <c r="F6045" t="s">
        <v>23</v>
      </c>
      <c r="G6045" t="s">
        <v>20</v>
      </c>
      <c r="H6045" t="s">
        <v>76</v>
      </c>
      <c r="I6045" t="s">
        <v>13</v>
      </c>
      <c r="J6045" t="s">
        <v>35</v>
      </c>
      <c r="K6045" t="s">
        <v>36</v>
      </c>
      <c r="L6045" t="s">
        <v>257</v>
      </c>
      <c r="M6045" t="s">
        <v>38</v>
      </c>
      <c r="N6045" s="1">
        <v>47570501.740000002</v>
      </c>
      <c r="O6045" s="1">
        <v>35299556.840000004</v>
      </c>
    </row>
    <row r="6046" spans="1:15" x14ac:dyDescent="0.25">
      <c r="A6046" s="2">
        <v>45117.27380787037</v>
      </c>
      <c r="B6046">
        <f t="shared" si="188"/>
        <v>10</v>
      </c>
      <c r="C6046">
        <f t="shared" si="189"/>
        <v>7</v>
      </c>
      <c r="D6046" s="2">
        <f>DATE(2023,KB_s[[#This Row],[Monat]],KB_s[[#This Row],[Tag]])</f>
        <v>45117</v>
      </c>
      <c r="E6046" s="3">
        <f>WEEKNUM(KB_s[[#This Row],[kill_datetime]],2)</f>
        <v>29</v>
      </c>
      <c r="F6046" t="s">
        <v>253</v>
      </c>
      <c r="G6046" t="s">
        <v>27</v>
      </c>
      <c r="H6046" t="s">
        <v>180</v>
      </c>
      <c r="I6046" t="s">
        <v>15</v>
      </c>
      <c r="J6046" t="s">
        <v>73</v>
      </c>
      <c r="K6046" t="s">
        <v>32</v>
      </c>
      <c r="L6046" t="s">
        <v>257</v>
      </c>
      <c r="M6046" t="s">
        <v>38</v>
      </c>
      <c r="N6046" s="1">
        <v>16632550.73</v>
      </c>
      <c r="O6046" s="1">
        <v>7804773.54</v>
      </c>
    </row>
    <row r="6047" spans="1:15" x14ac:dyDescent="0.25">
      <c r="A6047" s="2">
        <v>45117.273842592593</v>
      </c>
      <c r="B6047">
        <f t="shared" si="188"/>
        <v>10</v>
      </c>
      <c r="C6047">
        <f t="shared" si="189"/>
        <v>7</v>
      </c>
      <c r="D6047" s="2">
        <f>DATE(2023,KB_s[[#This Row],[Monat]],KB_s[[#This Row],[Tag]])</f>
        <v>45117</v>
      </c>
      <c r="E6047" s="3">
        <f>WEEKNUM(KB_s[[#This Row],[kill_datetime]],2)</f>
        <v>29</v>
      </c>
      <c r="F6047" t="s">
        <v>23</v>
      </c>
      <c r="G6047" t="s">
        <v>20</v>
      </c>
      <c r="H6047" t="s">
        <v>164</v>
      </c>
      <c r="I6047" t="s">
        <v>13</v>
      </c>
      <c r="J6047" t="s">
        <v>56</v>
      </c>
      <c r="K6047" t="s">
        <v>17</v>
      </c>
      <c r="L6047" t="s">
        <v>257</v>
      </c>
      <c r="M6047" t="s">
        <v>38</v>
      </c>
      <c r="N6047" s="1">
        <v>719840</v>
      </c>
      <c r="O6047" s="1">
        <v>525084.35</v>
      </c>
    </row>
    <row r="6048" spans="1:15" x14ac:dyDescent="0.25">
      <c r="A6048" s="2">
        <v>45117.273877314816</v>
      </c>
      <c r="B6048">
        <f t="shared" si="188"/>
        <v>10</v>
      </c>
      <c r="C6048">
        <f t="shared" si="189"/>
        <v>7</v>
      </c>
      <c r="D6048" s="2">
        <f>DATE(2023,KB_s[[#This Row],[Monat]],KB_s[[#This Row],[Tag]])</f>
        <v>45117</v>
      </c>
      <c r="E6048" s="3">
        <f>WEEKNUM(KB_s[[#This Row],[kill_datetime]],2)</f>
        <v>29</v>
      </c>
      <c r="F6048" t="s">
        <v>82</v>
      </c>
      <c r="G6048" t="s">
        <v>20</v>
      </c>
      <c r="H6048" t="s">
        <v>318</v>
      </c>
      <c r="I6048" t="s">
        <v>13</v>
      </c>
      <c r="J6048" t="s">
        <v>90</v>
      </c>
      <c r="K6048" t="s">
        <v>36</v>
      </c>
      <c r="L6048" t="s">
        <v>257</v>
      </c>
      <c r="M6048" t="s">
        <v>38</v>
      </c>
      <c r="N6048" s="1">
        <v>57790510.32</v>
      </c>
      <c r="O6048" s="1">
        <v>37175746.840000004</v>
      </c>
    </row>
    <row r="6049" spans="1:15" x14ac:dyDescent="0.25">
      <c r="A6049" s="2">
        <v>45117.274097222224</v>
      </c>
      <c r="B6049">
        <f t="shared" si="188"/>
        <v>10</v>
      </c>
      <c r="C6049">
        <f t="shared" si="189"/>
        <v>7</v>
      </c>
      <c r="D6049" s="2">
        <f>DATE(2023,KB_s[[#This Row],[Monat]],KB_s[[#This Row],[Tag]])</f>
        <v>45117</v>
      </c>
      <c r="E6049" s="3">
        <f>WEEKNUM(KB_s[[#This Row],[kill_datetime]],2)</f>
        <v>29</v>
      </c>
      <c r="F6049" t="s">
        <v>23</v>
      </c>
      <c r="G6049" t="s">
        <v>20</v>
      </c>
      <c r="H6049" t="s">
        <v>187</v>
      </c>
      <c r="I6049" t="s">
        <v>20</v>
      </c>
      <c r="J6049" t="s">
        <v>46</v>
      </c>
      <c r="K6049" t="s">
        <v>17</v>
      </c>
      <c r="L6049" t="s">
        <v>257</v>
      </c>
      <c r="M6049" t="s">
        <v>38</v>
      </c>
      <c r="N6049" s="1">
        <v>2720864.5</v>
      </c>
      <c r="O6049" s="1">
        <v>258373.42</v>
      </c>
    </row>
    <row r="6050" spans="1:15" x14ac:dyDescent="0.25">
      <c r="A6050" s="2">
        <v>45117.274178240739</v>
      </c>
      <c r="B6050">
        <f t="shared" si="188"/>
        <v>10</v>
      </c>
      <c r="C6050">
        <f t="shared" si="189"/>
        <v>7</v>
      </c>
      <c r="D6050" s="2">
        <f>DATE(2023,KB_s[[#This Row],[Monat]],KB_s[[#This Row],[Tag]])</f>
        <v>45117</v>
      </c>
      <c r="E6050" s="3">
        <f>WEEKNUM(KB_s[[#This Row],[kill_datetime]],2)</f>
        <v>29</v>
      </c>
      <c r="F6050" t="s">
        <v>72</v>
      </c>
      <c r="G6050" t="s">
        <v>20</v>
      </c>
      <c r="H6050" t="s">
        <v>197</v>
      </c>
      <c r="I6050" t="s">
        <v>27</v>
      </c>
      <c r="J6050" t="s">
        <v>49</v>
      </c>
      <c r="K6050" t="s">
        <v>25</v>
      </c>
      <c r="L6050" t="s">
        <v>257</v>
      </c>
      <c r="M6050" t="s">
        <v>38</v>
      </c>
      <c r="N6050" s="1">
        <v>37326381.219999999</v>
      </c>
      <c r="O6050" s="1">
        <v>36811481.829999998</v>
      </c>
    </row>
    <row r="6051" spans="1:15" x14ac:dyDescent="0.25">
      <c r="A6051" s="2">
        <v>45117.274282407408</v>
      </c>
      <c r="B6051">
        <f t="shared" si="188"/>
        <v>10</v>
      </c>
      <c r="C6051">
        <f t="shared" si="189"/>
        <v>7</v>
      </c>
      <c r="D6051" s="2">
        <f>DATE(2023,KB_s[[#This Row],[Monat]],KB_s[[#This Row],[Tag]])</f>
        <v>45117</v>
      </c>
      <c r="E6051" s="3">
        <f>WEEKNUM(KB_s[[#This Row],[kill_datetime]],2)</f>
        <v>29</v>
      </c>
      <c r="F6051" t="s">
        <v>23</v>
      </c>
      <c r="G6051" t="s">
        <v>20</v>
      </c>
      <c r="H6051" t="s">
        <v>305</v>
      </c>
      <c r="I6051" t="s">
        <v>13</v>
      </c>
      <c r="J6051" t="s">
        <v>106</v>
      </c>
      <c r="K6051" t="s">
        <v>32</v>
      </c>
      <c r="L6051" t="s">
        <v>257</v>
      </c>
      <c r="M6051" t="s">
        <v>38</v>
      </c>
      <c r="N6051" s="1">
        <v>19778355.68</v>
      </c>
      <c r="O6051" s="1">
        <v>8701531.6699999999</v>
      </c>
    </row>
    <row r="6052" spans="1:15" x14ac:dyDescent="0.25">
      <c r="A6052" s="2">
        <v>45117.274282407408</v>
      </c>
      <c r="B6052">
        <f t="shared" si="188"/>
        <v>10</v>
      </c>
      <c r="C6052">
        <f t="shared" si="189"/>
        <v>7</v>
      </c>
      <c r="D6052" s="2">
        <f>DATE(2023,KB_s[[#This Row],[Monat]],KB_s[[#This Row],[Tag]])</f>
        <v>45117</v>
      </c>
      <c r="E6052" s="3">
        <f>WEEKNUM(KB_s[[#This Row],[kill_datetime]],2)</f>
        <v>29</v>
      </c>
      <c r="F6052" t="s">
        <v>82</v>
      </c>
      <c r="G6052" t="s">
        <v>20</v>
      </c>
      <c r="H6052" t="s">
        <v>231</v>
      </c>
      <c r="I6052" t="s">
        <v>13</v>
      </c>
      <c r="J6052" t="s">
        <v>179</v>
      </c>
      <c r="K6052" t="s">
        <v>17</v>
      </c>
      <c r="L6052" t="s">
        <v>257</v>
      </c>
      <c r="M6052" t="s">
        <v>38</v>
      </c>
      <c r="N6052" s="1">
        <v>346929.51</v>
      </c>
      <c r="O6052" s="1">
        <v>233166.91</v>
      </c>
    </row>
    <row r="6053" spans="1:15" x14ac:dyDescent="0.25">
      <c r="A6053" s="2">
        <v>45117.274710648147</v>
      </c>
      <c r="B6053">
        <f t="shared" si="188"/>
        <v>10</v>
      </c>
      <c r="C6053">
        <f t="shared" si="189"/>
        <v>7</v>
      </c>
      <c r="D6053" s="2">
        <f>DATE(2023,KB_s[[#This Row],[Monat]],KB_s[[#This Row],[Tag]])</f>
        <v>45117</v>
      </c>
      <c r="E6053" s="3">
        <f>WEEKNUM(KB_s[[#This Row],[kill_datetime]],2)</f>
        <v>29</v>
      </c>
      <c r="F6053" t="s">
        <v>253</v>
      </c>
      <c r="G6053" t="s">
        <v>27</v>
      </c>
      <c r="H6053" t="s">
        <v>23</v>
      </c>
      <c r="I6053" t="s">
        <v>20</v>
      </c>
      <c r="J6053" t="s">
        <v>233</v>
      </c>
      <c r="K6053" t="s">
        <v>17</v>
      </c>
      <c r="L6053" t="s">
        <v>257</v>
      </c>
      <c r="M6053" t="s">
        <v>38</v>
      </c>
      <c r="N6053" s="1">
        <v>831507.8</v>
      </c>
      <c r="O6053" s="1">
        <v>664857.99</v>
      </c>
    </row>
    <row r="6054" spans="1:15" x14ac:dyDescent="0.25">
      <c r="A6054" s="2">
        <v>45117.274872685186</v>
      </c>
      <c r="B6054">
        <f t="shared" si="188"/>
        <v>10</v>
      </c>
      <c r="C6054">
        <f t="shared" si="189"/>
        <v>7</v>
      </c>
      <c r="D6054" s="2">
        <f>DATE(2023,KB_s[[#This Row],[Monat]],KB_s[[#This Row],[Tag]])</f>
        <v>45117</v>
      </c>
      <c r="E6054" s="3">
        <f>WEEKNUM(KB_s[[#This Row],[kill_datetime]],2)</f>
        <v>29</v>
      </c>
      <c r="F6054" t="s">
        <v>165</v>
      </c>
      <c r="G6054" t="s">
        <v>20</v>
      </c>
      <c r="H6054" t="s">
        <v>22</v>
      </c>
      <c r="I6054" t="s">
        <v>13</v>
      </c>
      <c r="J6054" t="s">
        <v>73</v>
      </c>
      <c r="K6054" t="s">
        <v>32</v>
      </c>
      <c r="L6054" t="s">
        <v>257</v>
      </c>
      <c r="M6054" t="s">
        <v>38</v>
      </c>
      <c r="N6054" s="1">
        <v>63083172.030000001</v>
      </c>
      <c r="O6054" s="1">
        <v>24181234.359999999</v>
      </c>
    </row>
    <row r="6055" spans="1:15" x14ac:dyDescent="0.25">
      <c r="A6055" s="2">
        <v>45117.275358796294</v>
      </c>
      <c r="B6055">
        <f t="shared" si="188"/>
        <v>10</v>
      </c>
      <c r="C6055">
        <f t="shared" si="189"/>
        <v>7</v>
      </c>
      <c r="D6055" s="2">
        <f>DATE(2023,KB_s[[#This Row],[Monat]],KB_s[[#This Row],[Tag]])</f>
        <v>45117</v>
      </c>
      <c r="E6055" s="3">
        <f>WEEKNUM(KB_s[[#This Row],[kill_datetime]],2)</f>
        <v>29</v>
      </c>
      <c r="F6055" t="s">
        <v>165</v>
      </c>
      <c r="G6055" t="s">
        <v>20</v>
      </c>
      <c r="H6055" t="s">
        <v>322</v>
      </c>
      <c r="I6055" t="s">
        <v>13</v>
      </c>
      <c r="J6055" t="s">
        <v>35</v>
      </c>
      <c r="K6055" t="s">
        <v>36</v>
      </c>
      <c r="L6055" t="s">
        <v>257</v>
      </c>
      <c r="M6055" t="s">
        <v>38</v>
      </c>
      <c r="N6055" s="1">
        <v>47409071.990000002</v>
      </c>
      <c r="O6055" s="1">
        <v>34187767.43</v>
      </c>
    </row>
    <row r="6056" spans="1:15" x14ac:dyDescent="0.25">
      <c r="A6056" s="2">
        <v>45117.275416666664</v>
      </c>
      <c r="B6056">
        <f t="shared" si="188"/>
        <v>10</v>
      </c>
      <c r="C6056">
        <f t="shared" si="189"/>
        <v>7</v>
      </c>
      <c r="D6056" s="2">
        <f>DATE(2023,KB_s[[#This Row],[Monat]],KB_s[[#This Row],[Tag]])</f>
        <v>45117</v>
      </c>
      <c r="E6056" s="3">
        <f>WEEKNUM(KB_s[[#This Row],[kill_datetime]],2)</f>
        <v>29</v>
      </c>
      <c r="F6056" t="s">
        <v>23</v>
      </c>
      <c r="G6056" t="s">
        <v>20</v>
      </c>
      <c r="H6056" t="s">
        <v>637</v>
      </c>
      <c r="I6056" t="s">
        <v>13</v>
      </c>
      <c r="J6056" t="s">
        <v>267</v>
      </c>
      <c r="K6056" t="s">
        <v>17</v>
      </c>
      <c r="L6056" t="s">
        <v>257</v>
      </c>
      <c r="M6056" t="s">
        <v>38</v>
      </c>
      <c r="N6056" s="1">
        <v>223686.08</v>
      </c>
      <c r="O6056" s="1">
        <v>109923.48</v>
      </c>
    </row>
    <row r="6057" spans="1:15" x14ac:dyDescent="0.25">
      <c r="A6057" s="2">
        <v>45117.275833333333</v>
      </c>
      <c r="B6057">
        <f t="shared" si="188"/>
        <v>10</v>
      </c>
      <c r="C6057">
        <f t="shared" si="189"/>
        <v>7</v>
      </c>
      <c r="D6057" s="2">
        <f>DATE(2023,KB_s[[#This Row],[Monat]],KB_s[[#This Row],[Tag]])</f>
        <v>45117</v>
      </c>
      <c r="E6057" s="3">
        <f>WEEKNUM(KB_s[[#This Row],[kill_datetime]],2)</f>
        <v>29</v>
      </c>
      <c r="F6057" t="s">
        <v>23</v>
      </c>
      <c r="G6057" t="s">
        <v>20</v>
      </c>
      <c r="H6057" t="s">
        <v>637</v>
      </c>
      <c r="I6057" t="s">
        <v>13</v>
      </c>
      <c r="J6057" t="s">
        <v>80</v>
      </c>
      <c r="K6057" t="s">
        <v>36</v>
      </c>
      <c r="L6057" t="s">
        <v>257</v>
      </c>
      <c r="M6057" t="s">
        <v>38</v>
      </c>
      <c r="N6057" s="1">
        <v>66324698.039999999</v>
      </c>
      <c r="O6057" s="1">
        <v>48083978.770000003</v>
      </c>
    </row>
    <row r="6058" spans="1:15" x14ac:dyDescent="0.25">
      <c r="A6058" s="2">
        <v>45117.275856481479</v>
      </c>
      <c r="B6058">
        <f t="shared" si="188"/>
        <v>10</v>
      </c>
      <c r="C6058">
        <f t="shared" si="189"/>
        <v>7</v>
      </c>
      <c r="D6058" s="2">
        <f>DATE(2023,KB_s[[#This Row],[Monat]],KB_s[[#This Row],[Tag]])</f>
        <v>45117</v>
      </c>
      <c r="E6058" s="3">
        <f>WEEKNUM(KB_s[[#This Row],[kill_datetime]],2)</f>
        <v>29</v>
      </c>
      <c r="F6058" t="s">
        <v>82</v>
      </c>
      <c r="G6058" t="s">
        <v>20</v>
      </c>
      <c r="H6058" t="s">
        <v>21</v>
      </c>
      <c r="I6058" t="s">
        <v>13</v>
      </c>
      <c r="J6058" t="s">
        <v>233</v>
      </c>
      <c r="K6058" t="s">
        <v>17</v>
      </c>
      <c r="L6058" t="s">
        <v>257</v>
      </c>
      <c r="M6058" t="s">
        <v>38</v>
      </c>
      <c r="N6058" s="1">
        <v>824864.32</v>
      </c>
      <c r="O6058" s="1">
        <v>650687.75</v>
      </c>
    </row>
    <row r="6059" spans="1:15" x14ac:dyDescent="0.25">
      <c r="A6059" s="2">
        <v>45117.276018518518</v>
      </c>
      <c r="B6059">
        <f t="shared" si="188"/>
        <v>10</v>
      </c>
      <c r="C6059">
        <f t="shared" si="189"/>
        <v>7</v>
      </c>
      <c r="D6059" s="2">
        <f>DATE(2023,KB_s[[#This Row],[Monat]],KB_s[[#This Row],[Tag]])</f>
        <v>45117</v>
      </c>
      <c r="E6059" s="3">
        <f>WEEKNUM(KB_s[[#This Row],[kill_datetime]],2)</f>
        <v>29</v>
      </c>
      <c r="F6059" t="s">
        <v>23</v>
      </c>
      <c r="G6059" t="s">
        <v>20</v>
      </c>
      <c r="H6059" t="s">
        <v>637</v>
      </c>
      <c r="I6059" t="s">
        <v>13</v>
      </c>
      <c r="J6059" t="s">
        <v>80</v>
      </c>
      <c r="K6059" t="s">
        <v>36</v>
      </c>
      <c r="L6059" t="s">
        <v>257</v>
      </c>
      <c r="M6059" t="s">
        <v>38</v>
      </c>
      <c r="N6059" s="1">
        <v>62351107.060000002</v>
      </c>
      <c r="O6059" s="1">
        <v>48917185.57</v>
      </c>
    </row>
    <row r="6060" spans="1:15" x14ac:dyDescent="0.25">
      <c r="A6060" s="2">
        <v>45117.276365740741</v>
      </c>
      <c r="B6060">
        <f t="shared" si="188"/>
        <v>10</v>
      </c>
      <c r="C6060">
        <f t="shared" si="189"/>
        <v>7</v>
      </c>
      <c r="D6060" s="2">
        <f>DATE(2023,KB_s[[#This Row],[Monat]],KB_s[[#This Row],[Tag]])</f>
        <v>45117</v>
      </c>
      <c r="E6060" s="3">
        <f>WEEKNUM(KB_s[[#This Row],[kill_datetime]],2)</f>
        <v>29</v>
      </c>
      <c r="F6060" t="s">
        <v>23</v>
      </c>
      <c r="G6060" t="s">
        <v>20</v>
      </c>
      <c r="H6060" t="s">
        <v>101</v>
      </c>
      <c r="I6060" t="s">
        <v>27</v>
      </c>
      <c r="J6060" t="s">
        <v>111</v>
      </c>
      <c r="K6060" t="s">
        <v>25</v>
      </c>
      <c r="L6060" t="s">
        <v>257</v>
      </c>
      <c r="M6060" t="s">
        <v>38</v>
      </c>
      <c r="N6060" s="1">
        <v>4974437.34</v>
      </c>
      <c r="O6060" s="1">
        <v>1325058.3600000001</v>
      </c>
    </row>
    <row r="6061" spans="1:15" x14ac:dyDescent="0.25">
      <c r="A6061" s="2">
        <v>45117.276400462964</v>
      </c>
      <c r="B6061">
        <f t="shared" si="188"/>
        <v>10</v>
      </c>
      <c r="C6061">
        <f t="shared" si="189"/>
        <v>7</v>
      </c>
      <c r="D6061" s="2">
        <f>DATE(2023,KB_s[[#This Row],[Monat]],KB_s[[#This Row],[Tag]])</f>
        <v>45117</v>
      </c>
      <c r="E6061" s="3">
        <f>WEEKNUM(KB_s[[#This Row],[kill_datetime]],2)</f>
        <v>29</v>
      </c>
      <c r="F6061" t="s">
        <v>178</v>
      </c>
      <c r="G6061" t="s">
        <v>27</v>
      </c>
      <c r="H6061" t="s">
        <v>23</v>
      </c>
      <c r="I6061" t="s">
        <v>20</v>
      </c>
      <c r="J6061" t="s">
        <v>46</v>
      </c>
      <c r="K6061" t="s">
        <v>17</v>
      </c>
      <c r="L6061" t="s">
        <v>257</v>
      </c>
      <c r="M6061" t="s">
        <v>38</v>
      </c>
      <c r="N6061" s="1">
        <v>21049421.140000001</v>
      </c>
      <c r="O6061" s="1">
        <v>12486996.050000001</v>
      </c>
    </row>
    <row r="6062" spans="1:15" x14ac:dyDescent="0.25">
      <c r="A6062" s="2">
        <v>45117.27652777778</v>
      </c>
      <c r="B6062">
        <f t="shared" si="188"/>
        <v>10</v>
      </c>
      <c r="C6062">
        <f t="shared" si="189"/>
        <v>7</v>
      </c>
      <c r="D6062" s="2">
        <f>DATE(2023,KB_s[[#This Row],[Monat]],KB_s[[#This Row],[Tag]])</f>
        <v>45117</v>
      </c>
      <c r="E6062" s="3">
        <f>WEEKNUM(KB_s[[#This Row],[kill_datetime]],2)</f>
        <v>29</v>
      </c>
      <c r="F6062" t="s">
        <v>180</v>
      </c>
      <c r="G6062" t="s">
        <v>15</v>
      </c>
      <c r="H6062" t="s">
        <v>21</v>
      </c>
      <c r="I6062" t="s">
        <v>13</v>
      </c>
      <c r="J6062" t="s">
        <v>139</v>
      </c>
      <c r="K6062" t="s">
        <v>32</v>
      </c>
      <c r="L6062" t="s">
        <v>257</v>
      </c>
      <c r="M6062" t="s">
        <v>38</v>
      </c>
      <c r="N6062" s="1">
        <v>33717627.530000001</v>
      </c>
      <c r="O6062" s="1">
        <v>14031027.42</v>
      </c>
    </row>
    <row r="6063" spans="1:15" x14ac:dyDescent="0.25">
      <c r="A6063" s="2">
        <v>45117.276643518519</v>
      </c>
      <c r="B6063">
        <f t="shared" si="188"/>
        <v>10</v>
      </c>
      <c r="C6063">
        <f t="shared" si="189"/>
        <v>7</v>
      </c>
      <c r="D6063" s="2">
        <f>DATE(2023,KB_s[[#This Row],[Monat]],KB_s[[#This Row],[Tag]])</f>
        <v>45117</v>
      </c>
      <c r="E6063" s="3">
        <f>WEEKNUM(KB_s[[#This Row],[kill_datetime]],2)</f>
        <v>29</v>
      </c>
      <c r="F6063" t="s">
        <v>457</v>
      </c>
      <c r="G6063" t="s">
        <v>20</v>
      </c>
      <c r="H6063" t="s">
        <v>455</v>
      </c>
      <c r="I6063" t="s">
        <v>13</v>
      </c>
      <c r="J6063" t="s">
        <v>80</v>
      </c>
      <c r="K6063" t="s">
        <v>36</v>
      </c>
      <c r="L6063" t="s">
        <v>257</v>
      </c>
      <c r="M6063" t="s">
        <v>38</v>
      </c>
      <c r="N6063" s="1">
        <v>69601436.219999999</v>
      </c>
      <c r="O6063" s="1">
        <v>52644025.82</v>
      </c>
    </row>
    <row r="6064" spans="1:15" x14ac:dyDescent="0.25">
      <c r="A6064" s="2">
        <v>45117.27684027778</v>
      </c>
      <c r="B6064">
        <f t="shared" si="188"/>
        <v>10</v>
      </c>
      <c r="C6064">
        <f t="shared" si="189"/>
        <v>7</v>
      </c>
      <c r="D6064" s="2">
        <f>DATE(2023,KB_s[[#This Row],[Monat]],KB_s[[#This Row],[Tag]])</f>
        <v>45117</v>
      </c>
      <c r="E6064" s="3">
        <f>WEEKNUM(KB_s[[#This Row],[kill_datetime]],2)</f>
        <v>29</v>
      </c>
      <c r="F6064" t="s">
        <v>82</v>
      </c>
      <c r="G6064" t="s">
        <v>20</v>
      </c>
      <c r="H6064" t="s">
        <v>455</v>
      </c>
      <c r="I6064" t="s">
        <v>13</v>
      </c>
      <c r="J6064" t="s">
        <v>90</v>
      </c>
      <c r="K6064" t="s">
        <v>36</v>
      </c>
      <c r="L6064" t="s">
        <v>257</v>
      </c>
      <c r="M6064" t="s">
        <v>38</v>
      </c>
      <c r="N6064" s="1">
        <v>64383344.950000003</v>
      </c>
      <c r="O6064" s="1">
        <v>48218643.549999997</v>
      </c>
    </row>
    <row r="6065" spans="1:15" x14ac:dyDescent="0.25">
      <c r="A6065" s="2">
        <v>45117.277314814812</v>
      </c>
      <c r="B6065">
        <f t="shared" si="188"/>
        <v>10</v>
      </c>
      <c r="C6065">
        <f t="shared" si="189"/>
        <v>7</v>
      </c>
      <c r="D6065" s="2">
        <f>DATE(2023,KB_s[[#This Row],[Monat]],KB_s[[#This Row],[Tag]])</f>
        <v>45117</v>
      </c>
      <c r="E6065" s="3">
        <f>WEEKNUM(KB_s[[#This Row],[kill_datetime]],2)</f>
        <v>29</v>
      </c>
      <c r="F6065" t="s">
        <v>348</v>
      </c>
      <c r="G6065" t="s">
        <v>20</v>
      </c>
      <c r="H6065" t="s">
        <v>207</v>
      </c>
      <c r="I6065" t="s">
        <v>27</v>
      </c>
      <c r="J6065" t="s">
        <v>39</v>
      </c>
      <c r="K6065" t="s">
        <v>32</v>
      </c>
      <c r="L6065" t="s">
        <v>257</v>
      </c>
      <c r="M6065" t="s">
        <v>38</v>
      </c>
      <c r="N6065" s="1">
        <v>24203932.539999999</v>
      </c>
      <c r="O6065" s="1">
        <v>9414902.0500000007</v>
      </c>
    </row>
    <row r="6066" spans="1:15" x14ac:dyDescent="0.25">
      <c r="A6066" s="2">
        <v>45117.277858796297</v>
      </c>
      <c r="B6066">
        <f t="shared" si="188"/>
        <v>10</v>
      </c>
      <c r="C6066">
        <f t="shared" si="189"/>
        <v>7</v>
      </c>
      <c r="D6066" s="2">
        <f>DATE(2023,KB_s[[#This Row],[Monat]],KB_s[[#This Row],[Tag]])</f>
        <v>45117</v>
      </c>
      <c r="E6066" s="3">
        <f>WEEKNUM(KB_s[[#This Row],[kill_datetime]],2)</f>
        <v>29</v>
      </c>
      <c r="F6066" t="s">
        <v>350</v>
      </c>
      <c r="G6066" t="s">
        <v>20</v>
      </c>
      <c r="H6066" t="s">
        <v>22</v>
      </c>
      <c r="I6066" t="s">
        <v>13</v>
      </c>
      <c r="J6066" t="s">
        <v>157</v>
      </c>
      <c r="K6066" t="s">
        <v>32</v>
      </c>
      <c r="L6066" t="s">
        <v>257</v>
      </c>
      <c r="M6066" t="s">
        <v>38</v>
      </c>
      <c r="N6066" s="1">
        <v>121319798.93000001</v>
      </c>
      <c r="O6066" s="1">
        <v>100357042.56999999</v>
      </c>
    </row>
    <row r="6067" spans="1:15" x14ac:dyDescent="0.25">
      <c r="A6067" s="2">
        <v>45117.277905092589</v>
      </c>
      <c r="B6067">
        <f t="shared" si="188"/>
        <v>10</v>
      </c>
      <c r="C6067">
        <f t="shared" si="189"/>
        <v>7</v>
      </c>
      <c r="D6067" s="2">
        <f>DATE(2023,KB_s[[#This Row],[Monat]],KB_s[[#This Row],[Tag]])</f>
        <v>45117</v>
      </c>
      <c r="E6067" s="3">
        <f>WEEKNUM(KB_s[[#This Row],[kill_datetime]],2)</f>
        <v>29</v>
      </c>
      <c r="F6067" t="s">
        <v>308</v>
      </c>
      <c r="G6067" t="s">
        <v>20</v>
      </c>
      <c r="H6067" t="s">
        <v>411</v>
      </c>
      <c r="I6067" t="s">
        <v>27</v>
      </c>
      <c r="J6067" t="s">
        <v>448</v>
      </c>
      <c r="K6067" t="s">
        <v>32</v>
      </c>
      <c r="L6067" t="s">
        <v>257</v>
      </c>
      <c r="M6067" t="s">
        <v>38</v>
      </c>
      <c r="N6067" s="1">
        <v>9650535.7899999991</v>
      </c>
      <c r="O6067" s="1">
        <v>2910733.49</v>
      </c>
    </row>
    <row r="6068" spans="1:15" x14ac:dyDescent="0.25">
      <c r="A6068" s="2">
        <v>45117.277916666666</v>
      </c>
      <c r="B6068">
        <f t="shared" si="188"/>
        <v>10</v>
      </c>
      <c r="C6068">
        <f t="shared" si="189"/>
        <v>7</v>
      </c>
      <c r="D6068" s="2">
        <f>DATE(2023,KB_s[[#This Row],[Monat]],KB_s[[#This Row],[Tag]])</f>
        <v>45117</v>
      </c>
      <c r="E6068" s="3">
        <f>WEEKNUM(KB_s[[#This Row],[kill_datetime]],2)</f>
        <v>29</v>
      </c>
      <c r="F6068" t="s">
        <v>23</v>
      </c>
      <c r="G6068" t="s">
        <v>20</v>
      </c>
      <c r="H6068" t="s">
        <v>22</v>
      </c>
      <c r="I6068" t="s">
        <v>13</v>
      </c>
      <c r="J6068" t="s">
        <v>454</v>
      </c>
      <c r="K6068" t="s">
        <v>52</v>
      </c>
      <c r="L6068" t="s">
        <v>257</v>
      </c>
      <c r="M6068" t="s">
        <v>38</v>
      </c>
      <c r="N6068" s="1">
        <v>215153557.05000001</v>
      </c>
      <c r="O6068" s="1">
        <v>70325380.230000004</v>
      </c>
    </row>
    <row r="6069" spans="1:15" x14ac:dyDescent="0.25">
      <c r="A6069" s="2">
        <v>45117.278391203705</v>
      </c>
      <c r="B6069">
        <f t="shared" si="188"/>
        <v>10</v>
      </c>
      <c r="C6069">
        <f t="shared" si="189"/>
        <v>7</v>
      </c>
      <c r="D6069" s="2">
        <f>DATE(2023,KB_s[[#This Row],[Monat]],KB_s[[#This Row],[Tag]])</f>
        <v>45117</v>
      </c>
      <c r="E6069" s="3">
        <f>WEEKNUM(KB_s[[#This Row],[kill_datetime]],2)</f>
        <v>29</v>
      </c>
      <c r="F6069" t="s">
        <v>348</v>
      </c>
      <c r="G6069" t="s">
        <v>20</v>
      </c>
      <c r="H6069" t="s">
        <v>318</v>
      </c>
      <c r="I6069" t="s">
        <v>13</v>
      </c>
      <c r="J6069" t="s">
        <v>80</v>
      </c>
      <c r="K6069" t="s">
        <v>36</v>
      </c>
      <c r="L6069" t="s">
        <v>257</v>
      </c>
      <c r="M6069" t="s">
        <v>38</v>
      </c>
      <c r="N6069" s="1">
        <v>47532995.549999997</v>
      </c>
      <c r="O6069" s="1">
        <v>38887503.450000003</v>
      </c>
    </row>
    <row r="6070" spans="1:15" x14ac:dyDescent="0.25">
      <c r="A6070" s="2">
        <v>45117.278657407405</v>
      </c>
      <c r="B6070">
        <f t="shared" si="188"/>
        <v>10</v>
      </c>
      <c r="C6070">
        <f t="shared" si="189"/>
        <v>7</v>
      </c>
      <c r="D6070" s="2">
        <f>DATE(2023,KB_s[[#This Row],[Monat]],KB_s[[#This Row],[Tag]])</f>
        <v>45117</v>
      </c>
      <c r="E6070" s="3">
        <f>WEEKNUM(KB_s[[#This Row],[kill_datetime]],2)</f>
        <v>29</v>
      </c>
      <c r="F6070" t="s">
        <v>72</v>
      </c>
      <c r="G6070" t="s">
        <v>20</v>
      </c>
      <c r="H6070" t="s">
        <v>22</v>
      </c>
      <c r="I6070" t="s">
        <v>13</v>
      </c>
      <c r="J6070" t="s">
        <v>54</v>
      </c>
      <c r="K6070" t="s">
        <v>17</v>
      </c>
      <c r="L6070" t="s">
        <v>257</v>
      </c>
      <c r="M6070" t="s">
        <v>38</v>
      </c>
      <c r="N6070" s="1">
        <v>281775.49</v>
      </c>
      <c r="O6070" s="1">
        <v>168012.89</v>
      </c>
    </row>
    <row r="6071" spans="1:15" x14ac:dyDescent="0.25">
      <c r="A6071" s="2">
        <v>45117.278657407405</v>
      </c>
      <c r="B6071">
        <f t="shared" si="188"/>
        <v>10</v>
      </c>
      <c r="C6071">
        <f t="shared" si="189"/>
        <v>7</v>
      </c>
      <c r="D6071" s="2">
        <f>DATE(2023,KB_s[[#This Row],[Monat]],KB_s[[#This Row],[Tag]])</f>
        <v>45117</v>
      </c>
      <c r="E6071" s="3">
        <f>WEEKNUM(KB_s[[#This Row],[kill_datetime]],2)</f>
        <v>29</v>
      </c>
      <c r="F6071" t="s">
        <v>624</v>
      </c>
      <c r="G6071" t="s">
        <v>15</v>
      </c>
      <c r="H6071" t="s">
        <v>41</v>
      </c>
      <c r="I6071" t="s">
        <v>13</v>
      </c>
      <c r="J6071" t="s">
        <v>179</v>
      </c>
      <c r="K6071" t="s">
        <v>17</v>
      </c>
      <c r="L6071" t="s">
        <v>257</v>
      </c>
      <c r="M6071" t="s">
        <v>38</v>
      </c>
      <c r="N6071" s="1">
        <v>1114451.19</v>
      </c>
      <c r="O6071" s="1">
        <v>831501.47</v>
      </c>
    </row>
    <row r="6072" spans="1:15" x14ac:dyDescent="0.25">
      <c r="A6072" s="2">
        <v>45117.278692129628</v>
      </c>
      <c r="B6072">
        <f t="shared" si="188"/>
        <v>10</v>
      </c>
      <c r="C6072">
        <f t="shared" si="189"/>
        <v>7</v>
      </c>
      <c r="D6072" s="2">
        <f>DATE(2023,KB_s[[#This Row],[Monat]],KB_s[[#This Row],[Tag]])</f>
        <v>45117</v>
      </c>
      <c r="E6072" s="3">
        <f>WEEKNUM(KB_s[[#This Row],[kill_datetime]],2)</f>
        <v>29</v>
      </c>
      <c r="F6072" t="s">
        <v>23</v>
      </c>
      <c r="G6072" t="s">
        <v>20</v>
      </c>
      <c r="H6072" t="s">
        <v>22</v>
      </c>
      <c r="I6072" t="s">
        <v>13</v>
      </c>
      <c r="J6072" t="s">
        <v>142</v>
      </c>
      <c r="K6072" t="s">
        <v>52</v>
      </c>
      <c r="L6072" t="s">
        <v>257</v>
      </c>
      <c r="M6072" t="s">
        <v>38</v>
      </c>
      <c r="N6072" s="1">
        <v>178399524.62</v>
      </c>
      <c r="O6072" s="1">
        <v>54339698.609999999</v>
      </c>
    </row>
    <row r="6073" spans="1:15" x14ac:dyDescent="0.25">
      <c r="A6073" s="2">
        <v>45117.278935185182</v>
      </c>
      <c r="B6073">
        <f t="shared" si="188"/>
        <v>10</v>
      </c>
      <c r="C6073">
        <f t="shared" si="189"/>
        <v>7</v>
      </c>
      <c r="D6073" s="2">
        <f>DATE(2023,KB_s[[#This Row],[Monat]],KB_s[[#This Row],[Tag]])</f>
        <v>45117</v>
      </c>
      <c r="E6073" s="3">
        <f>WEEKNUM(KB_s[[#This Row],[kill_datetime]],2)</f>
        <v>29</v>
      </c>
      <c r="F6073" t="s">
        <v>72</v>
      </c>
      <c r="G6073" t="s">
        <v>20</v>
      </c>
      <c r="H6073" t="s">
        <v>21</v>
      </c>
      <c r="I6073" t="s">
        <v>13</v>
      </c>
      <c r="J6073" t="s">
        <v>54</v>
      </c>
      <c r="K6073" t="s">
        <v>17</v>
      </c>
      <c r="L6073" t="s">
        <v>257</v>
      </c>
      <c r="M6073" t="s">
        <v>38</v>
      </c>
      <c r="N6073" s="1">
        <v>281775.49</v>
      </c>
      <c r="O6073" s="1">
        <v>168012.89</v>
      </c>
    </row>
    <row r="6074" spans="1:15" x14ac:dyDescent="0.25">
      <c r="A6074" s="2">
        <v>45117.279074074075</v>
      </c>
      <c r="B6074">
        <f t="shared" si="188"/>
        <v>10</v>
      </c>
      <c r="C6074">
        <f t="shared" si="189"/>
        <v>7</v>
      </c>
      <c r="D6074" s="2">
        <f>DATE(2023,KB_s[[#This Row],[Monat]],KB_s[[#This Row],[Tag]])</f>
        <v>45117</v>
      </c>
      <c r="E6074" s="3">
        <f>WEEKNUM(KB_s[[#This Row],[kill_datetime]],2)</f>
        <v>29</v>
      </c>
      <c r="F6074" t="s">
        <v>23</v>
      </c>
      <c r="G6074" t="s">
        <v>20</v>
      </c>
      <c r="H6074" t="s">
        <v>22</v>
      </c>
      <c r="I6074" t="s">
        <v>13</v>
      </c>
      <c r="J6074" t="s">
        <v>44</v>
      </c>
      <c r="K6074" t="s">
        <v>17</v>
      </c>
      <c r="L6074" t="s">
        <v>257</v>
      </c>
      <c r="M6074" t="s">
        <v>38</v>
      </c>
      <c r="N6074" s="1">
        <v>2764154.56</v>
      </c>
      <c r="O6074" s="1">
        <v>488876.06</v>
      </c>
    </row>
    <row r="6075" spans="1:15" x14ac:dyDescent="0.25">
      <c r="A6075" s="2">
        <v>45117.279178240744</v>
      </c>
      <c r="B6075">
        <f t="shared" si="188"/>
        <v>10</v>
      </c>
      <c r="C6075">
        <f t="shared" si="189"/>
        <v>7</v>
      </c>
      <c r="D6075" s="2">
        <f>DATE(2023,KB_s[[#This Row],[Monat]],KB_s[[#This Row],[Tag]])</f>
        <v>45117</v>
      </c>
      <c r="E6075" s="3">
        <f>WEEKNUM(KB_s[[#This Row],[kill_datetime]],2)</f>
        <v>29</v>
      </c>
      <c r="F6075" t="s">
        <v>23</v>
      </c>
      <c r="G6075" t="s">
        <v>20</v>
      </c>
      <c r="H6075" t="s">
        <v>153</v>
      </c>
      <c r="I6075" t="s">
        <v>27</v>
      </c>
      <c r="J6075" t="s">
        <v>39</v>
      </c>
      <c r="K6075" t="s">
        <v>32</v>
      </c>
      <c r="L6075" t="s">
        <v>257</v>
      </c>
      <c r="M6075" t="s">
        <v>38</v>
      </c>
      <c r="N6075" s="1">
        <v>24508761.870000001</v>
      </c>
      <c r="O6075" s="1">
        <v>10306388.18</v>
      </c>
    </row>
    <row r="6076" spans="1:15" x14ac:dyDescent="0.25">
      <c r="A6076" s="2">
        <v>45117.279409722221</v>
      </c>
      <c r="B6076">
        <f t="shared" si="188"/>
        <v>10</v>
      </c>
      <c r="C6076">
        <f t="shared" si="189"/>
        <v>7</v>
      </c>
      <c r="D6076" s="2">
        <f>DATE(2023,KB_s[[#This Row],[Monat]],KB_s[[#This Row],[Tag]])</f>
        <v>45117</v>
      </c>
      <c r="E6076" s="3">
        <f>WEEKNUM(KB_s[[#This Row],[kill_datetime]],2)</f>
        <v>29</v>
      </c>
      <c r="F6076" t="s">
        <v>72</v>
      </c>
      <c r="G6076" t="s">
        <v>20</v>
      </c>
      <c r="H6076" t="s">
        <v>409</v>
      </c>
      <c r="I6076" t="s">
        <v>13</v>
      </c>
      <c r="J6076" t="s">
        <v>137</v>
      </c>
      <c r="K6076" t="s">
        <v>17</v>
      </c>
      <c r="L6076" t="s">
        <v>257</v>
      </c>
      <c r="M6076" t="s">
        <v>38</v>
      </c>
      <c r="N6076" s="1">
        <v>274002.02</v>
      </c>
      <c r="O6076" s="1">
        <v>160239.42000000001</v>
      </c>
    </row>
    <row r="6077" spans="1:15" x14ac:dyDescent="0.25">
      <c r="A6077" s="2">
        <v>45117.279918981483</v>
      </c>
      <c r="B6077">
        <f t="shared" si="188"/>
        <v>10</v>
      </c>
      <c r="C6077">
        <f t="shared" si="189"/>
        <v>7</v>
      </c>
      <c r="D6077" s="2">
        <f>DATE(2023,KB_s[[#This Row],[Monat]],KB_s[[#This Row],[Tag]])</f>
        <v>45117</v>
      </c>
      <c r="E6077" s="3">
        <f>WEEKNUM(KB_s[[#This Row],[kill_datetime]],2)</f>
        <v>29</v>
      </c>
      <c r="F6077" t="s">
        <v>624</v>
      </c>
      <c r="G6077" t="s">
        <v>15</v>
      </c>
      <c r="H6077" t="s">
        <v>322</v>
      </c>
      <c r="I6077" t="s">
        <v>13</v>
      </c>
      <c r="J6077" t="s">
        <v>112</v>
      </c>
      <c r="K6077" t="s">
        <v>25</v>
      </c>
      <c r="L6077" t="s">
        <v>257</v>
      </c>
      <c r="M6077" t="s">
        <v>38</v>
      </c>
      <c r="N6077" s="1">
        <v>4064264.83</v>
      </c>
      <c r="O6077" s="1">
        <v>2000381.83</v>
      </c>
    </row>
    <row r="6078" spans="1:15" x14ac:dyDescent="0.25">
      <c r="A6078" s="2">
        <v>45117.280439814815</v>
      </c>
      <c r="B6078">
        <f t="shared" si="188"/>
        <v>10</v>
      </c>
      <c r="C6078">
        <f t="shared" si="189"/>
        <v>7</v>
      </c>
      <c r="D6078" s="2">
        <f>DATE(2023,KB_s[[#This Row],[Monat]],KB_s[[#This Row],[Tag]])</f>
        <v>45117</v>
      </c>
      <c r="E6078" s="3">
        <f>WEEKNUM(KB_s[[#This Row],[kill_datetime]],2)</f>
        <v>29</v>
      </c>
      <c r="F6078" t="s">
        <v>23</v>
      </c>
      <c r="G6078" t="s">
        <v>20</v>
      </c>
      <c r="H6078" t="s">
        <v>197</v>
      </c>
      <c r="I6078" t="s">
        <v>27</v>
      </c>
      <c r="J6078" t="s">
        <v>271</v>
      </c>
      <c r="K6078" t="s">
        <v>32</v>
      </c>
      <c r="L6078" t="s">
        <v>257</v>
      </c>
      <c r="M6078" t="s">
        <v>38</v>
      </c>
      <c r="N6078" s="1">
        <v>33945524.799999997</v>
      </c>
      <c r="O6078" s="1">
        <v>18269157.109999999</v>
      </c>
    </row>
    <row r="6079" spans="1:15" x14ac:dyDescent="0.25">
      <c r="A6079" s="2">
        <v>45117.280775462961</v>
      </c>
      <c r="B6079">
        <f t="shared" si="188"/>
        <v>10</v>
      </c>
      <c r="C6079">
        <f t="shared" si="189"/>
        <v>7</v>
      </c>
      <c r="D6079" s="2">
        <f>DATE(2023,KB_s[[#This Row],[Monat]],KB_s[[#This Row],[Tag]])</f>
        <v>45117</v>
      </c>
      <c r="E6079" s="3">
        <f>WEEKNUM(KB_s[[#This Row],[kill_datetime]],2)</f>
        <v>29</v>
      </c>
      <c r="F6079" t="s">
        <v>186</v>
      </c>
      <c r="G6079" t="s">
        <v>20</v>
      </c>
      <c r="H6079" t="s">
        <v>41</v>
      </c>
      <c r="I6079" t="s">
        <v>13</v>
      </c>
      <c r="J6079" t="s">
        <v>44</v>
      </c>
      <c r="K6079" t="s">
        <v>17</v>
      </c>
      <c r="L6079" t="s">
        <v>257</v>
      </c>
      <c r="M6079" t="s">
        <v>38</v>
      </c>
      <c r="N6079" s="1">
        <v>7058150.8300000001</v>
      </c>
      <c r="O6079" s="1">
        <v>2267795.4500000002</v>
      </c>
    </row>
    <row r="6080" spans="1:15" x14ac:dyDescent="0.25">
      <c r="A6080" s="2">
        <v>45117.280798611115</v>
      </c>
      <c r="B6080">
        <f t="shared" si="188"/>
        <v>10</v>
      </c>
      <c r="C6080">
        <f t="shared" si="189"/>
        <v>7</v>
      </c>
      <c r="D6080" s="2">
        <f>DATE(2023,KB_s[[#This Row],[Monat]],KB_s[[#This Row],[Tag]])</f>
        <v>45117</v>
      </c>
      <c r="E6080" s="3">
        <f>WEEKNUM(KB_s[[#This Row],[kill_datetime]],2)</f>
        <v>29</v>
      </c>
      <c r="F6080" t="s">
        <v>23</v>
      </c>
      <c r="G6080" t="s">
        <v>20</v>
      </c>
      <c r="H6080" t="s">
        <v>229</v>
      </c>
      <c r="I6080" t="s">
        <v>13</v>
      </c>
      <c r="J6080" t="s">
        <v>49</v>
      </c>
      <c r="K6080" t="s">
        <v>25</v>
      </c>
      <c r="L6080" t="s">
        <v>257</v>
      </c>
      <c r="M6080" t="s">
        <v>38</v>
      </c>
      <c r="N6080" s="1">
        <v>7591136.2300000004</v>
      </c>
      <c r="O6080" s="1">
        <v>3887060.41</v>
      </c>
    </row>
    <row r="6081" spans="1:15" x14ac:dyDescent="0.25">
      <c r="A6081" s="2">
        <v>45117.280914351853</v>
      </c>
      <c r="B6081">
        <f t="shared" si="188"/>
        <v>10</v>
      </c>
      <c r="C6081">
        <f t="shared" si="189"/>
        <v>7</v>
      </c>
      <c r="D6081" s="2">
        <f>DATE(2023,KB_s[[#This Row],[Monat]],KB_s[[#This Row],[Tag]])</f>
        <v>45117</v>
      </c>
      <c r="E6081" s="3">
        <f>WEEKNUM(KB_s[[#This Row],[kill_datetime]],2)</f>
        <v>29</v>
      </c>
      <c r="F6081" t="s">
        <v>72</v>
      </c>
      <c r="G6081" t="s">
        <v>20</v>
      </c>
      <c r="H6081" t="s">
        <v>21</v>
      </c>
      <c r="I6081" t="s">
        <v>13</v>
      </c>
      <c r="J6081" t="s">
        <v>112</v>
      </c>
      <c r="K6081" t="s">
        <v>25</v>
      </c>
      <c r="L6081" t="s">
        <v>257</v>
      </c>
      <c r="M6081" t="s">
        <v>38</v>
      </c>
      <c r="N6081" s="1">
        <v>2444145.4500000002</v>
      </c>
      <c r="O6081" s="1">
        <v>2012807.74</v>
      </c>
    </row>
    <row r="6082" spans="1:15" x14ac:dyDescent="0.25">
      <c r="A6082" s="2">
        <v>45117.281226851854</v>
      </c>
      <c r="B6082">
        <f t="shared" ref="B6082:B6145" si="190">DAY(A6082)</f>
        <v>10</v>
      </c>
      <c r="C6082">
        <f t="shared" ref="C6082:C6145" si="191">MONTH(A6082)</f>
        <v>7</v>
      </c>
      <c r="D6082" s="2">
        <f>DATE(2023,KB_s[[#This Row],[Monat]],KB_s[[#This Row],[Tag]])</f>
        <v>45117</v>
      </c>
      <c r="E6082" s="3">
        <f>WEEKNUM(KB_s[[#This Row],[kill_datetime]],2)</f>
        <v>29</v>
      </c>
      <c r="F6082" t="s">
        <v>762</v>
      </c>
      <c r="G6082" t="s">
        <v>20</v>
      </c>
      <c r="H6082" t="s">
        <v>12</v>
      </c>
      <c r="I6082" t="s">
        <v>13</v>
      </c>
      <c r="J6082" t="s">
        <v>53</v>
      </c>
      <c r="K6082" t="s">
        <v>25</v>
      </c>
      <c r="L6082" t="s">
        <v>257</v>
      </c>
      <c r="M6082" t="s">
        <v>38</v>
      </c>
      <c r="N6082" s="1">
        <v>10304424.82</v>
      </c>
      <c r="O6082" s="1">
        <v>9899231.5700000003</v>
      </c>
    </row>
    <row r="6083" spans="1:15" x14ac:dyDescent="0.25">
      <c r="A6083" s="2">
        <v>45117.281886574077</v>
      </c>
      <c r="B6083">
        <f t="shared" si="190"/>
        <v>10</v>
      </c>
      <c r="C6083">
        <f t="shared" si="191"/>
        <v>7</v>
      </c>
      <c r="D6083" s="2">
        <f>DATE(2023,KB_s[[#This Row],[Monat]],KB_s[[#This Row],[Tag]])</f>
        <v>45117</v>
      </c>
      <c r="E6083" s="3">
        <f>WEEKNUM(KB_s[[#This Row],[kill_datetime]],2)</f>
        <v>29</v>
      </c>
      <c r="F6083" t="s">
        <v>180</v>
      </c>
      <c r="G6083" t="s">
        <v>15</v>
      </c>
      <c r="H6083" t="s">
        <v>605</v>
      </c>
      <c r="I6083" t="s">
        <v>13</v>
      </c>
      <c r="J6083" t="s">
        <v>48</v>
      </c>
      <c r="K6083" t="s">
        <v>25</v>
      </c>
      <c r="L6083" t="s">
        <v>257</v>
      </c>
      <c r="M6083" t="s">
        <v>38</v>
      </c>
      <c r="N6083" s="1">
        <v>31742027.199999999</v>
      </c>
      <c r="O6083" s="1">
        <v>1391765.63</v>
      </c>
    </row>
    <row r="6084" spans="1:15" x14ac:dyDescent="0.25">
      <c r="A6084" s="2">
        <v>45117.282013888886</v>
      </c>
      <c r="B6084">
        <f t="shared" si="190"/>
        <v>10</v>
      </c>
      <c r="C6084">
        <f t="shared" si="191"/>
        <v>7</v>
      </c>
      <c r="D6084" s="2">
        <f>DATE(2023,KB_s[[#This Row],[Monat]],KB_s[[#This Row],[Tag]])</f>
        <v>45117</v>
      </c>
      <c r="E6084" s="3">
        <f>WEEKNUM(KB_s[[#This Row],[kill_datetime]],2)</f>
        <v>29</v>
      </c>
      <c r="F6084" t="s">
        <v>165</v>
      </c>
      <c r="G6084" t="s">
        <v>20</v>
      </c>
      <c r="H6084" t="s">
        <v>21</v>
      </c>
      <c r="I6084" t="s">
        <v>13</v>
      </c>
      <c r="J6084" t="s">
        <v>39</v>
      </c>
      <c r="K6084" t="s">
        <v>32</v>
      </c>
      <c r="L6084" t="s">
        <v>257</v>
      </c>
      <c r="M6084" t="s">
        <v>38</v>
      </c>
      <c r="N6084" s="1">
        <v>23056740.100000001</v>
      </c>
      <c r="O6084" s="1">
        <v>11874464.18</v>
      </c>
    </row>
    <row r="6085" spans="1:15" x14ac:dyDescent="0.25">
      <c r="A6085" s="2">
        <v>45117.282233796293</v>
      </c>
      <c r="B6085">
        <f t="shared" si="190"/>
        <v>10</v>
      </c>
      <c r="C6085">
        <f t="shared" si="191"/>
        <v>7</v>
      </c>
      <c r="D6085" s="2">
        <f>DATE(2023,KB_s[[#This Row],[Monat]],KB_s[[#This Row],[Tag]])</f>
        <v>45117</v>
      </c>
      <c r="E6085" s="3">
        <f>WEEKNUM(KB_s[[#This Row],[kill_datetime]],2)</f>
        <v>29</v>
      </c>
      <c r="F6085" t="s">
        <v>762</v>
      </c>
      <c r="G6085" t="s">
        <v>20</v>
      </c>
      <c r="H6085" t="s">
        <v>12</v>
      </c>
      <c r="I6085" t="s">
        <v>13</v>
      </c>
      <c r="J6085" t="s">
        <v>218</v>
      </c>
      <c r="K6085" t="s">
        <v>32</v>
      </c>
      <c r="L6085" t="s">
        <v>257</v>
      </c>
      <c r="M6085" t="s">
        <v>38</v>
      </c>
      <c r="N6085" s="1">
        <v>34718965.840000004</v>
      </c>
      <c r="O6085" s="1">
        <v>21130592.93</v>
      </c>
    </row>
    <row r="6086" spans="1:15" x14ac:dyDescent="0.25">
      <c r="A6086" s="2">
        <v>45117.282268518517</v>
      </c>
      <c r="B6086">
        <f t="shared" si="190"/>
        <v>10</v>
      </c>
      <c r="C6086">
        <f t="shared" si="191"/>
        <v>7</v>
      </c>
      <c r="D6086" s="2">
        <f>DATE(2023,KB_s[[#This Row],[Monat]],KB_s[[#This Row],[Tag]])</f>
        <v>45117</v>
      </c>
      <c r="E6086" s="3">
        <f>WEEKNUM(KB_s[[#This Row],[kill_datetime]],2)</f>
        <v>29</v>
      </c>
      <c r="F6086" t="s">
        <v>23</v>
      </c>
      <c r="G6086" t="s">
        <v>20</v>
      </c>
      <c r="H6086" t="s">
        <v>172</v>
      </c>
      <c r="I6086" t="s">
        <v>13</v>
      </c>
      <c r="J6086" t="s">
        <v>39</v>
      </c>
      <c r="K6086" t="s">
        <v>32</v>
      </c>
      <c r="L6086" t="s">
        <v>257</v>
      </c>
      <c r="M6086" t="s">
        <v>38</v>
      </c>
      <c r="N6086" s="1">
        <v>28225140.350000001</v>
      </c>
      <c r="O6086" s="1">
        <v>8782986.9499999993</v>
      </c>
    </row>
    <row r="6087" spans="1:15" x14ac:dyDescent="0.25">
      <c r="A6087" s="2">
        <v>45117.282430555555</v>
      </c>
      <c r="B6087">
        <f t="shared" si="190"/>
        <v>10</v>
      </c>
      <c r="C6087">
        <f t="shared" si="191"/>
        <v>7</v>
      </c>
      <c r="D6087" s="2">
        <f>DATE(2023,KB_s[[#This Row],[Monat]],KB_s[[#This Row],[Tag]])</f>
        <v>45117</v>
      </c>
      <c r="E6087" s="3">
        <f>WEEKNUM(KB_s[[#This Row],[kill_datetime]],2)</f>
        <v>29</v>
      </c>
      <c r="F6087" t="s">
        <v>473</v>
      </c>
      <c r="G6087" t="s">
        <v>60</v>
      </c>
      <c r="H6087" t="s">
        <v>245</v>
      </c>
      <c r="I6087" t="s">
        <v>13</v>
      </c>
      <c r="J6087" t="s">
        <v>209</v>
      </c>
      <c r="K6087" t="s">
        <v>32</v>
      </c>
      <c r="L6087" t="s">
        <v>257</v>
      </c>
      <c r="M6087" t="s">
        <v>38</v>
      </c>
      <c r="N6087" s="1">
        <v>30757628.010000002</v>
      </c>
      <c r="O6087" s="1">
        <v>17446041.620000001</v>
      </c>
    </row>
    <row r="6088" spans="1:15" x14ac:dyDescent="0.25">
      <c r="A6088" s="2">
        <v>45117.282789351855</v>
      </c>
      <c r="B6088">
        <f t="shared" si="190"/>
        <v>10</v>
      </c>
      <c r="C6088">
        <f t="shared" si="191"/>
        <v>7</v>
      </c>
      <c r="D6088" s="2">
        <f>DATE(2023,KB_s[[#This Row],[Monat]],KB_s[[#This Row],[Tag]])</f>
        <v>45117</v>
      </c>
      <c r="E6088" s="3">
        <f>WEEKNUM(KB_s[[#This Row],[kill_datetime]],2)</f>
        <v>29</v>
      </c>
      <c r="F6088" t="s">
        <v>165</v>
      </c>
      <c r="G6088" t="s">
        <v>20</v>
      </c>
      <c r="H6088" t="s">
        <v>21</v>
      </c>
      <c r="I6088" t="s">
        <v>13</v>
      </c>
      <c r="J6088" t="s">
        <v>39</v>
      </c>
      <c r="K6088" t="s">
        <v>32</v>
      </c>
      <c r="L6088" t="s">
        <v>257</v>
      </c>
      <c r="M6088" t="s">
        <v>38</v>
      </c>
      <c r="N6088" s="1">
        <v>25499792.300000001</v>
      </c>
      <c r="O6088" s="1">
        <v>9131319.8599999994</v>
      </c>
    </row>
    <row r="6089" spans="1:15" x14ac:dyDescent="0.25">
      <c r="A6089" s="2">
        <v>45117.283229166664</v>
      </c>
      <c r="B6089">
        <f t="shared" si="190"/>
        <v>10</v>
      </c>
      <c r="C6089">
        <f t="shared" si="191"/>
        <v>7</v>
      </c>
      <c r="D6089" s="2">
        <f>DATE(2023,KB_s[[#This Row],[Monat]],KB_s[[#This Row],[Tag]])</f>
        <v>45117</v>
      </c>
      <c r="E6089" s="3">
        <f>WEEKNUM(KB_s[[#This Row],[kill_datetime]],2)</f>
        <v>29</v>
      </c>
      <c r="F6089" t="s">
        <v>23</v>
      </c>
      <c r="G6089" t="s">
        <v>20</v>
      </c>
      <c r="H6089" t="s">
        <v>153</v>
      </c>
      <c r="I6089" t="s">
        <v>27</v>
      </c>
      <c r="J6089" t="s">
        <v>34</v>
      </c>
      <c r="K6089" t="s">
        <v>32</v>
      </c>
      <c r="L6089" t="s">
        <v>257</v>
      </c>
      <c r="M6089" t="s">
        <v>38</v>
      </c>
      <c r="N6089" s="1">
        <v>36408611.280000001</v>
      </c>
      <c r="O6089" s="1">
        <v>20662970.27</v>
      </c>
    </row>
    <row r="6090" spans="1:15" x14ac:dyDescent="0.25">
      <c r="A6090" s="2">
        <v>45117.283391203702</v>
      </c>
      <c r="B6090">
        <f t="shared" si="190"/>
        <v>10</v>
      </c>
      <c r="C6090">
        <f t="shared" si="191"/>
        <v>7</v>
      </c>
      <c r="D6090" s="2">
        <f>DATE(2023,KB_s[[#This Row],[Monat]],KB_s[[#This Row],[Tag]])</f>
        <v>45117</v>
      </c>
      <c r="E6090" s="3">
        <f>WEEKNUM(KB_s[[#This Row],[kill_datetime]],2)</f>
        <v>29</v>
      </c>
      <c r="F6090" t="s">
        <v>101</v>
      </c>
      <c r="G6090" t="s">
        <v>27</v>
      </c>
      <c r="H6090" t="s">
        <v>40</v>
      </c>
      <c r="I6090" t="s">
        <v>20</v>
      </c>
      <c r="J6090" t="s">
        <v>46</v>
      </c>
      <c r="K6090" t="s">
        <v>17</v>
      </c>
      <c r="L6090" t="s">
        <v>257</v>
      </c>
      <c r="M6090" t="s">
        <v>38</v>
      </c>
      <c r="N6090" s="1">
        <v>20874655.489999998</v>
      </c>
      <c r="O6090" s="1">
        <v>18350383.190000001</v>
      </c>
    </row>
    <row r="6091" spans="1:15" x14ac:dyDescent="0.25">
      <c r="A6091" s="2">
        <v>45117.283726851849</v>
      </c>
      <c r="B6091">
        <f t="shared" si="190"/>
        <v>10</v>
      </c>
      <c r="C6091">
        <f t="shared" si="191"/>
        <v>7</v>
      </c>
      <c r="D6091" s="2">
        <f>DATE(2023,KB_s[[#This Row],[Monat]],KB_s[[#This Row],[Tag]])</f>
        <v>45117</v>
      </c>
      <c r="E6091" s="3">
        <f>WEEKNUM(KB_s[[#This Row],[kill_datetime]],2)</f>
        <v>29</v>
      </c>
      <c r="F6091" t="s">
        <v>677</v>
      </c>
      <c r="G6091" t="s">
        <v>20</v>
      </c>
      <c r="H6091" t="s">
        <v>21</v>
      </c>
      <c r="I6091" t="s">
        <v>13</v>
      </c>
      <c r="J6091" t="s">
        <v>56</v>
      </c>
      <c r="K6091" t="s">
        <v>17</v>
      </c>
      <c r="L6091" t="s">
        <v>257</v>
      </c>
      <c r="M6091" t="s">
        <v>38</v>
      </c>
      <c r="N6091" s="1">
        <v>971604.18</v>
      </c>
      <c r="O6091" s="1">
        <v>761955.57</v>
      </c>
    </row>
    <row r="6092" spans="1:15" x14ac:dyDescent="0.25">
      <c r="A6092" s="2">
        <v>45117.283738425926</v>
      </c>
      <c r="B6092">
        <f t="shared" si="190"/>
        <v>10</v>
      </c>
      <c r="C6092">
        <f t="shared" si="191"/>
        <v>7</v>
      </c>
      <c r="D6092" s="2">
        <f>DATE(2023,KB_s[[#This Row],[Monat]],KB_s[[#This Row],[Tag]])</f>
        <v>45117</v>
      </c>
      <c r="E6092" s="3">
        <f>WEEKNUM(KB_s[[#This Row],[kill_datetime]],2)</f>
        <v>29</v>
      </c>
      <c r="F6092" t="s">
        <v>180</v>
      </c>
      <c r="G6092" t="s">
        <v>15</v>
      </c>
      <c r="H6092" t="s">
        <v>322</v>
      </c>
      <c r="I6092" t="s">
        <v>13</v>
      </c>
      <c r="J6092" t="s">
        <v>90</v>
      </c>
      <c r="K6092" t="s">
        <v>36</v>
      </c>
      <c r="L6092" t="s">
        <v>257</v>
      </c>
      <c r="M6092" t="s">
        <v>38</v>
      </c>
      <c r="N6092" s="1">
        <v>59665846.969999999</v>
      </c>
      <c r="O6092" s="1">
        <v>42504117.520000003</v>
      </c>
    </row>
    <row r="6093" spans="1:15" x14ac:dyDescent="0.25">
      <c r="A6093" s="2">
        <v>45117.284004629626</v>
      </c>
      <c r="B6093">
        <f t="shared" si="190"/>
        <v>10</v>
      </c>
      <c r="C6093">
        <f t="shared" si="191"/>
        <v>7</v>
      </c>
      <c r="D6093" s="2">
        <f>DATE(2023,KB_s[[#This Row],[Monat]],KB_s[[#This Row],[Tag]])</f>
        <v>45117</v>
      </c>
      <c r="E6093" s="3">
        <f>WEEKNUM(KB_s[[#This Row],[kill_datetime]],2)</f>
        <v>29</v>
      </c>
      <c r="F6093" t="s">
        <v>745</v>
      </c>
      <c r="G6093" t="s">
        <v>20</v>
      </c>
      <c r="H6093" t="s">
        <v>108</v>
      </c>
      <c r="I6093" t="s">
        <v>13</v>
      </c>
      <c r="J6093" t="s">
        <v>80</v>
      </c>
      <c r="K6093" t="s">
        <v>36</v>
      </c>
      <c r="L6093" t="s">
        <v>257</v>
      </c>
      <c r="M6093" t="s">
        <v>38</v>
      </c>
      <c r="N6093" s="1">
        <v>61660357.979999997</v>
      </c>
      <c r="O6093" s="1">
        <v>45424136.869999997</v>
      </c>
    </row>
    <row r="6094" spans="1:15" x14ac:dyDescent="0.25">
      <c r="A6094" s="2">
        <v>45117.284120370372</v>
      </c>
      <c r="B6094">
        <f t="shared" si="190"/>
        <v>10</v>
      </c>
      <c r="C6094">
        <f t="shared" si="191"/>
        <v>7</v>
      </c>
      <c r="D6094" s="2">
        <f>DATE(2023,KB_s[[#This Row],[Monat]],KB_s[[#This Row],[Tag]])</f>
        <v>45117</v>
      </c>
      <c r="E6094" s="3">
        <f>WEEKNUM(KB_s[[#This Row],[kill_datetime]],2)</f>
        <v>29</v>
      </c>
      <c r="F6094" t="s">
        <v>624</v>
      </c>
      <c r="G6094" t="s">
        <v>15</v>
      </c>
      <c r="H6094" t="s">
        <v>21</v>
      </c>
      <c r="I6094" t="s">
        <v>13</v>
      </c>
      <c r="J6094" t="s">
        <v>137</v>
      </c>
      <c r="K6094" t="s">
        <v>17</v>
      </c>
      <c r="L6094" t="s">
        <v>257</v>
      </c>
      <c r="M6094" t="s">
        <v>38</v>
      </c>
      <c r="N6094" s="1">
        <v>8592254.8699999992</v>
      </c>
      <c r="O6094" s="1">
        <v>5036715.84</v>
      </c>
    </row>
    <row r="6095" spans="1:15" x14ac:dyDescent="0.25">
      <c r="A6095" s="2">
        <v>45117.284479166665</v>
      </c>
      <c r="B6095">
        <f t="shared" si="190"/>
        <v>10</v>
      </c>
      <c r="C6095">
        <f t="shared" si="191"/>
        <v>7</v>
      </c>
      <c r="D6095" s="2">
        <f>DATE(2023,KB_s[[#This Row],[Monat]],KB_s[[#This Row],[Tag]])</f>
        <v>45117</v>
      </c>
      <c r="E6095" s="3">
        <f>WEEKNUM(KB_s[[#This Row],[kill_datetime]],2)</f>
        <v>29</v>
      </c>
      <c r="F6095" t="s">
        <v>23</v>
      </c>
      <c r="G6095" t="s">
        <v>20</v>
      </c>
      <c r="H6095" t="s">
        <v>41</v>
      </c>
      <c r="I6095" t="s">
        <v>13</v>
      </c>
      <c r="J6095" t="s">
        <v>134</v>
      </c>
      <c r="K6095" t="s">
        <v>32</v>
      </c>
      <c r="L6095" t="s">
        <v>257</v>
      </c>
      <c r="M6095" t="s">
        <v>38</v>
      </c>
      <c r="N6095" s="1">
        <v>45956850.359999999</v>
      </c>
      <c r="O6095" s="1">
        <v>42793244.280000001</v>
      </c>
    </row>
    <row r="6096" spans="1:15" x14ac:dyDescent="0.25">
      <c r="A6096" s="2">
        <v>45117.284618055557</v>
      </c>
      <c r="B6096">
        <f t="shared" si="190"/>
        <v>10</v>
      </c>
      <c r="C6096">
        <f t="shared" si="191"/>
        <v>7</v>
      </c>
      <c r="D6096" s="2">
        <f>DATE(2023,KB_s[[#This Row],[Monat]],KB_s[[#This Row],[Tag]])</f>
        <v>45117</v>
      </c>
      <c r="E6096" s="3">
        <f>WEEKNUM(KB_s[[#This Row],[kill_datetime]],2)</f>
        <v>29</v>
      </c>
      <c r="F6096" t="s">
        <v>546</v>
      </c>
      <c r="G6096" t="s">
        <v>60</v>
      </c>
      <c r="H6096" t="s">
        <v>164</v>
      </c>
      <c r="I6096" t="s">
        <v>13</v>
      </c>
      <c r="J6096" t="s">
        <v>80</v>
      </c>
      <c r="K6096" t="s">
        <v>36</v>
      </c>
      <c r="L6096" t="s">
        <v>257</v>
      </c>
      <c r="M6096" t="s">
        <v>38</v>
      </c>
      <c r="N6096" s="1">
        <v>62680282.539999999</v>
      </c>
      <c r="O6096" s="1">
        <v>47750582.409999996</v>
      </c>
    </row>
    <row r="6097" spans="1:15" x14ac:dyDescent="0.25">
      <c r="A6097" s="2">
        <v>45117.284675925926</v>
      </c>
      <c r="B6097">
        <f t="shared" si="190"/>
        <v>10</v>
      </c>
      <c r="C6097">
        <f t="shared" si="191"/>
        <v>7</v>
      </c>
      <c r="D6097" s="2">
        <f>DATE(2023,KB_s[[#This Row],[Monat]],KB_s[[#This Row],[Tag]])</f>
        <v>45117</v>
      </c>
      <c r="E6097" s="3">
        <f>WEEKNUM(KB_s[[#This Row],[kill_datetime]],2)</f>
        <v>29</v>
      </c>
      <c r="F6097" t="s">
        <v>348</v>
      </c>
      <c r="G6097" t="s">
        <v>20</v>
      </c>
      <c r="H6097" t="s">
        <v>41</v>
      </c>
      <c r="I6097" t="s">
        <v>13</v>
      </c>
      <c r="J6097" t="s">
        <v>251</v>
      </c>
      <c r="K6097" t="s">
        <v>52</v>
      </c>
      <c r="L6097" t="s">
        <v>257</v>
      </c>
      <c r="M6097" t="s">
        <v>38</v>
      </c>
      <c r="N6097" s="1">
        <v>233130131.38999999</v>
      </c>
      <c r="O6097" s="1">
        <v>65209473.119999997</v>
      </c>
    </row>
    <row r="6098" spans="1:15" x14ac:dyDescent="0.25">
      <c r="A6098" s="2">
        <v>45117.285046296296</v>
      </c>
      <c r="B6098">
        <f t="shared" si="190"/>
        <v>10</v>
      </c>
      <c r="C6098">
        <f t="shared" si="191"/>
        <v>7</v>
      </c>
      <c r="D6098" s="2">
        <f>DATE(2023,KB_s[[#This Row],[Monat]],KB_s[[#This Row],[Tag]])</f>
        <v>45117</v>
      </c>
      <c r="E6098" s="3">
        <f>WEEKNUM(KB_s[[#This Row],[kill_datetime]],2)</f>
        <v>29</v>
      </c>
      <c r="F6098" t="s">
        <v>457</v>
      </c>
      <c r="G6098" t="s">
        <v>20</v>
      </c>
      <c r="H6098" t="s">
        <v>92</v>
      </c>
      <c r="I6098" t="s">
        <v>13</v>
      </c>
      <c r="J6098" t="s">
        <v>39</v>
      </c>
      <c r="K6098" t="s">
        <v>32</v>
      </c>
      <c r="L6098" t="s">
        <v>257</v>
      </c>
      <c r="M6098" t="s">
        <v>38</v>
      </c>
      <c r="N6098" s="1">
        <v>26748505</v>
      </c>
      <c r="O6098" s="1">
        <v>11509366.9</v>
      </c>
    </row>
    <row r="6099" spans="1:15" x14ac:dyDescent="0.25">
      <c r="A6099" s="2">
        <v>45117.285243055558</v>
      </c>
      <c r="B6099">
        <f t="shared" si="190"/>
        <v>10</v>
      </c>
      <c r="C6099">
        <f t="shared" si="191"/>
        <v>7</v>
      </c>
      <c r="D6099" s="2">
        <f>DATE(2023,KB_s[[#This Row],[Monat]],KB_s[[#This Row],[Tag]])</f>
        <v>45117</v>
      </c>
      <c r="E6099" s="3">
        <f>WEEKNUM(KB_s[[#This Row],[kill_datetime]],2)</f>
        <v>29</v>
      </c>
      <c r="F6099" t="s">
        <v>348</v>
      </c>
      <c r="G6099" t="s">
        <v>20</v>
      </c>
      <c r="H6099" t="s">
        <v>197</v>
      </c>
      <c r="I6099" t="s">
        <v>27</v>
      </c>
      <c r="J6099" t="s">
        <v>39</v>
      </c>
      <c r="K6099" t="s">
        <v>32</v>
      </c>
      <c r="L6099" t="s">
        <v>257</v>
      </c>
      <c r="M6099" t="s">
        <v>38</v>
      </c>
      <c r="N6099" s="1">
        <v>26185323.920000002</v>
      </c>
      <c r="O6099" s="1">
        <v>11865265.17</v>
      </c>
    </row>
    <row r="6100" spans="1:15" x14ac:dyDescent="0.25">
      <c r="A6100" s="2">
        <v>45117.285370370373</v>
      </c>
      <c r="B6100">
        <f t="shared" si="190"/>
        <v>10</v>
      </c>
      <c r="C6100">
        <f t="shared" si="191"/>
        <v>7</v>
      </c>
      <c r="D6100" s="2">
        <f>DATE(2023,KB_s[[#This Row],[Monat]],KB_s[[#This Row],[Tag]])</f>
        <v>45117</v>
      </c>
      <c r="E6100" s="3">
        <f>WEEKNUM(KB_s[[#This Row],[kill_datetime]],2)</f>
        <v>29</v>
      </c>
      <c r="F6100" t="s">
        <v>23</v>
      </c>
      <c r="G6100" t="s">
        <v>20</v>
      </c>
      <c r="H6100" t="s">
        <v>229</v>
      </c>
      <c r="I6100" t="s">
        <v>13</v>
      </c>
      <c r="J6100" t="s">
        <v>39</v>
      </c>
      <c r="K6100" t="s">
        <v>32</v>
      </c>
      <c r="L6100" t="s">
        <v>257</v>
      </c>
      <c r="M6100" t="s">
        <v>38</v>
      </c>
      <c r="N6100" s="1">
        <v>20237771.640000001</v>
      </c>
      <c r="O6100" s="1">
        <v>5168899.55</v>
      </c>
    </row>
    <row r="6101" spans="1:15" x14ac:dyDescent="0.25">
      <c r="A6101" s="2">
        <v>45117.285462962966</v>
      </c>
      <c r="B6101">
        <f t="shared" si="190"/>
        <v>10</v>
      </c>
      <c r="C6101">
        <f t="shared" si="191"/>
        <v>7</v>
      </c>
      <c r="D6101" s="2">
        <f>DATE(2023,KB_s[[#This Row],[Monat]],KB_s[[#This Row],[Tag]])</f>
        <v>45117</v>
      </c>
      <c r="E6101" s="3">
        <f>WEEKNUM(KB_s[[#This Row],[kill_datetime]],2)</f>
        <v>29</v>
      </c>
      <c r="F6101" t="s">
        <v>23</v>
      </c>
      <c r="G6101" t="s">
        <v>20</v>
      </c>
      <c r="H6101" t="s">
        <v>153</v>
      </c>
      <c r="I6101" t="s">
        <v>27</v>
      </c>
      <c r="J6101" t="s">
        <v>53</v>
      </c>
      <c r="K6101" t="s">
        <v>25</v>
      </c>
      <c r="L6101" t="s">
        <v>257</v>
      </c>
      <c r="M6101" t="s">
        <v>38</v>
      </c>
      <c r="N6101" s="1">
        <v>9783424.2599999998</v>
      </c>
      <c r="O6101" s="1">
        <v>8459613.0700000003</v>
      </c>
    </row>
    <row r="6102" spans="1:15" x14ac:dyDescent="0.25">
      <c r="A6102" s="2">
        <v>45117.285532407404</v>
      </c>
      <c r="B6102">
        <f t="shared" si="190"/>
        <v>10</v>
      </c>
      <c r="C6102">
        <f t="shared" si="191"/>
        <v>7</v>
      </c>
      <c r="D6102" s="2">
        <f>DATE(2023,KB_s[[#This Row],[Monat]],KB_s[[#This Row],[Tag]])</f>
        <v>45117</v>
      </c>
      <c r="E6102" s="3">
        <f>WEEKNUM(KB_s[[#This Row],[kill_datetime]],2)</f>
        <v>29</v>
      </c>
      <c r="F6102" t="s">
        <v>348</v>
      </c>
      <c r="G6102" t="s">
        <v>20</v>
      </c>
      <c r="H6102" t="s">
        <v>318</v>
      </c>
      <c r="I6102" t="s">
        <v>13</v>
      </c>
      <c r="J6102" t="s">
        <v>54</v>
      </c>
      <c r="K6102" t="s">
        <v>17</v>
      </c>
      <c r="L6102" t="s">
        <v>257</v>
      </c>
      <c r="M6102" t="s">
        <v>38</v>
      </c>
      <c r="N6102" s="1">
        <v>281775.49</v>
      </c>
      <c r="O6102" s="1">
        <v>168012.89</v>
      </c>
    </row>
    <row r="6103" spans="1:15" x14ac:dyDescent="0.25">
      <c r="A6103" s="2">
        <v>45117.285821759258</v>
      </c>
      <c r="B6103">
        <f t="shared" si="190"/>
        <v>10</v>
      </c>
      <c r="C6103">
        <f t="shared" si="191"/>
        <v>7</v>
      </c>
      <c r="D6103" s="2">
        <f>DATE(2023,KB_s[[#This Row],[Monat]],KB_s[[#This Row],[Tag]])</f>
        <v>45117</v>
      </c>
      <c r="E6103" s="3">
        <f>WEEKNUM(KB_s[[#This Row],[kill_datetime]],2)</f>
        <v>29</v>
      </c>
      <c r="F6103" t="s">
        <v>19</v>
      </c>
      <c r="G6103" t="s">
        <v>20</v>
      </c>
      <c r="H6103" t="s">
        <v>229</v>
      </c>
      <c r="I6103" t="s">
        <v>13</v>
      </c>
      <c r="J6103" t="s">
        <v>134</v>
      </c>
      <c r="K6103" t="s">
        <v>32</v>
      </c>
      <c r="L6103" t="s">
        <v>257</v>
      </c>
      <c r="M6103" t="s">
        <v>38</v>
      </c>
      <c r="N6103" s="1">
        <v>41370329.159999996</v>
      </c>
      <c r="O6103" s="1">
        <v>34915061.939999998</v>
      </c>
    </row>
    <row r="6104" spans="1:15" x14ac:dyDescent="0.25">
      <c r="A6104" s="2">
        <v>45117.286030092589</v>
      </c>
      <c r="B6104">
        <f t="shared" si="190"/>
        <v>10</v>
      </c>
      <c r="C6104">
        <f t="shared" si="191"/>
        <v>7</v>
      </c>
      <c r="D6104" s="2">
        <f>DATE(2023,KB_s[[#This Row],[Monat]],KB_s[[#This Row],[Tag]])</f>
        <v>45117</v>
      </c>
      <c r="E6104" s="3">
        <f>WEEKNUM(KB_s[[#This Row],[kill_datetime]],2)</f>
        <v>29</v>
      </c>
      <c r="F6104" t="s">
        <v>82</v>
      </c>
      <c r="G6104" t="s">
        <v>20</v>
      </c>
      <c r="H6104" t="s">
        <v>41</v>
      </c>
      <c r="I6104" t="s">
        <v>13</v>
      </c>
      <c r="J6104" t="s">
        <v>218</v>
      </c>
      <c r="K6104" t="s">
        <v>32</v>
      </c>
      <c r="L6104" t="s">
        <v>257</v>
      </c>
      <c r="M6104" t="s">
        <v>38</v>
      </c>
      <c r="N6104" s="1">
        <v>118493742.26000001</v>
      </c>
      <c r="O6104" s="1">
        <v>104125271.25</v>
      </c>
    </row>
    <row r="6105" spans="1:15" x14ac:dyDescent="0.25">
      <c r="A6105" s="2">
        <v>45117.28628472222</v>
      </c>
      <c r="B6105">
        <f t="shared" si="190"/>
        <v>10</v>
      </c>
      <c r="C6105">
        <f t="shared" si="191"/>
        <v>7</v>
      </c>
      <c r="D6105" s="2">
        <f>DATE(2023,KB_s[[#This Row],[Monat]],KB_s[[#This Row],[Tag]])</f>
        <v>45117</v>
      </c>
      <c r="E6105" s="3">
        <f>WEEKNUM(KB_s[[#This Row],[kill_datetime]],2)</f>
        <v>29</v>
      </c>
      <c r="F6105" t="s">
        <v>89</v>
      </c>
      <c r="G6105" t="s">
        <v>20</v>
      </c>
      <c r="H6105" t="s">
        <v>231</v>
      </c>
      <c r="I6105" t="s">
        <v>13</v>
      </c>
      <c r="J6105" t="s">
        <v>35</v>
      </c>
      <c r="K6105" t="s">
        <v>36</v>
      </c>
      <c r="L6105" t="s">
        <v>257</v>
      </c>
      <c r="M6105" t="s">
        <v>38</v>
      </c>
      <c r="N6105" s="1">
        <v>44597874.770000003</v>
      </c>
      <c r="O6105" s="1">
        <v>28933625.649999999</v>
      </c>
    </row>
    <row r="6106" spans="1:15" x14ac:dyDescent="0.25">
      <c r="A6106" s="2">
        <v>45117.28638888889</v>
      </c>
      <c r="B6106">
        <f t="shared" si="190"/>
        <v>10</v>
      </c>
      <c r="C6106">
        <f t="shared" si="191"/>
        <v>7</v>
      </c>
      <c r="D6106" s="2">
        <f>DATE(2023,KB_s[[#This Row],[Monat]],KB_s[[#This Row],[Tag]])</f>
        <v>45117</v>
      </c>
      <c r="E6106" s="3">
        <f>WEEKNUM(KB_s[[#This Row],[kill_datetime]],2)</f>
        <v>29</v>
      </c>
      <c r="F6106" t="s">
        <v>348</v>
      </c>
      <c r="G6106" t="s">
        <v>20</v>
      </c>
      <c r="H6106" t="s">
        <v>153</v>
      </c>
      <c r="I6106" t="s">
        <v>27</v>
      </c>
      <c r="J6106" t="s">
        <v>179</v>
      </c>
      <c r="K6106" t="s">
        <v>17</v>
      </c>
      <c r="L6106" t="s">
        <v>257</v>
      </c>
      <c r="M6106" t="s">
        <v>38</v>
      </c>
      <c r="N6106" s="1">
        <v>3819236.91</v>
      </c>
      <c r="O6106" s="1">
        <v>2633273.6800000002</v>
      </c>
    </row>
    <row r="6107" spans="1:15" x14ac:dyDescent="0.25">
      <c r="A6107" s="2">
        <v>45117.286423611113</v>
      </c>
      <c r="B6107">
        <f t="shared" si="190"/>
        <v>10</v>
      </c>
      <c r="C6107">
        <f t="shared" si="191"/>
        <v>7</v>
      </c>
      <c r="D6107" s="2">
        <f>DATE(2023,KB_s[[#This Row],[Monat]],KB_s[[#This Row],[Tag]])</f>
        <v>45117</v>
      </c>
      <c r="E6107" s="3">
        <f>WEEKNUM(KB_s[[#This Row],[kill_datetime]],2)</f>
        <v>29</v>
      </c>
      <c r="F6107" t="s">
        <v>23</v>
      </c>
      <c r="G6107" t="s">
        <v>20</v>
      </c>
      <c r="H6107" t="s">
        <v>229</v>
      </c>
      <c r="I6107" t="s">
        <v>13</v>
      </c>
      <c r="J6107" t="s">
        <v>251</v>
      </c>
      <c r="K6107" t="s">
        <v>52</v>
      </c>
      <c r="L6107" t="s">
        <v>257</v>
      </c>
      <c r="M6107" t="s">
        <v>38</v>
      </c>
      <c r="N6107" s="1">
        <v>226638633.31</v>
      </c>
      <c r="O6107" s="1">
        <v>69730900.230000004</v>
      </c>
    </row>
    <row r="6108" spans="1:15" x14ac:dyDescent="0.25">
      <c r="A6108" s="2">
        <v>45117.286435185182</v>
      </c>
      <c r="B6108">
        <f t="shared" si="190"/>
        <v>10</v>
      </c>
      <c r="C6108">
        <f t="shared" si="191"/>
        <v>7</v>
      </c>
      <c r="D6108" s="2">
        <f>DATE(2023,KB_s[[#This Row],[Monat]],KB_s[[#This Row],[Tag]])</f>
        <v>45117</v>
      </c>
      <c r="E6108" s="3">
        <f>WEEKNUM(KB_s[[#This Row],[kill_datetime]],2)</f>
        <v>29</v>
      </c>
      <c r="F6108" t="s">
        <v>350</v>
      </c>
      <c r="G6108" t="s">
        <v>20</v>
      </c>
      <c r="H6108" t="s">
        <v>41</v>
      </c>
      <c r="I6108" t="s">
        <v>13</v>
      </c>
      <c r="J6108" t="s">
        <v>193</v>
      </c>
      <c r="K6108" t="s">
        <v>17</v>
      </c>
      <c r="L6108" t="s">
        <v>257</v>
      </c>
      <c r="M6108" t="s">
        <v>38</v>
      </c>
      <c r="N6108" s="1">
        <v>3111849.78</v>
      </c>
      <c r="O6108" s="1">
        <v>1735452.37</v>
      </c>
    </row>
    <row r="6109" spans="1:15" x14ac:dyDescent="0.25">
      <c r="A6109" s="2">
        <v>45117.286504629628</v>
      </c>
      <c r="B6109">
        <f t="shared" si="190"/>
        <v>10</v>
      </c>
      <c r="C6109">
        <f t="shared" si="191"/>
        <v>7</v>
      </c>
      <c r="D6109" s="2">
        <f>DATE(2023,KB_s[[#This Row],[Monat]],KB_s[[#This Row],[Tag]])</f>
        <v>45117</v>
      </c>
      <c r="E6109" s="3">
        <f>WEEKNUM(KB_s[[#This Row],[kill_datetime]],2)</f>
        <v>29</v>
      </c>
      <c r="F6109" t="s">
        <v>82</v>
      </c>
      <c r="G6109" t="s">
        <v>20</v>
      </c>
      <c r="H6109" t="s">
        <v>41</v>
      </c>
      <c r="I6109" t="s">
        <v>13</v>
      </c>
      <c r="J6109" t="s">
        <v>73</v>
      </c>
      <c r="K6109" t="s">
        <v>32</v>
      </c>
      <c r="L6109" t="s">
        <v>257</v>
      </c>
      <c r="M6109" t="s">
        <v>38</v>
      </c>
      <c r="N6109" s="1">
        <v>37118534.659999996</v>
      </c>
      <c r="O6109" s="1">
        <v>24537089.699999999</v>
      </c>
    </row>
    <row r="6110" spans="1:15" x14ac:dyDescent="0.25">
      <c r="A6110" s="2">
        <v>45117.286793981482</v>
      </c>
      <c r="B6110">
        <f t="shared" si="190"/>
        <v>10</v>
      </c>
      <c r="C6110">
        <f t="shared" si="191"/>
        <v>7</v>
      </c>
      <c r="D6110" s="2">
        <f>DATE(2023,KB_s[[#This Row],[Monat]],KB_s[[#This Row],[Tag]])</f>
        <v>45117</v>
      </c>
      <c r="E6110" s="3">
        <f>WEEKNUM(KB_s[[#This Row],[kill_datetime]],2)</f>
        <v>29</v>
      </c>
      <c r="F6110" t="s">
        <v>350</v>
      </c>
      <c r="G6110" t="s">
        <v>20</v>
      </c>
      <c r="H6110" t="s">
        <v>41</v>
      </c>
      <c r="I6110" t="s">
        <v>13</v>
      </c>
      <c r="J6110" t="s">
        <v>74</v>
      </c>
      <c r="K6110" t="s">
        <v>17</v>
      </c>
      <c r="L6110" t="s">
        <v>257</v>
      </c>
      <c r="M6110" t="s">
        <v>38</v>
      </c>
      <c r="N6110" s="1">
        <v>832920.14</v>
      </c>
      <c r="O6110" s="1">
        <v>594367.77</v>
      </c>
    </row>
    <row r="6111" spans="1:15" x14ac:dyDescent="0.25">
      <c r="A6111" s="2">
        <v>45117.286828703705</v>
      </c>
      <c r="B6111">
        <f t="shared" si="190"/>
        <v>10</v>
      </c>
      <c r="C6111">
        <f t="shared" si="191"/>
        <v>7</v>
      </c>
      <c r="D6111" s="2">
        <f>DATE(2023,KB_s[[#This Row],[Monat]],KB_s[[#This Row],[Tag]])</f>
        <v>45117</v>
      </c>
      <c r="E6111" s="3">
        <f>WEEKNUM(KB_s[[#This Row],[kill_datetime]],2)</f>
        <v>29</v>
      </c>
      <c r="F6111" t="s">
        <v>624</v>
      </c>
      <c r="G6111" t="s">
        <v>15</v>
      </c>
      <c r="H6111" t="s">
        <v>393</v>
      </c>
      <c r="I6111" t="s">
        <v>13</v>
      </c>
      <c r="J6111" t="s">
        <v>80</v>
      </c>
      <c r="K6111" t="s">
        <v>36</v>
      </c>
      <c r="L6111" t="s">
        <v>257</v>
      </c>
      <c r="M6111" t="s">
        <v>38</v>
      </c>
      <c r="N6111" s="1">
        <v>66050457.189999998</v>
      </c>
      <c r="O6111" s="1">
        <v>48823811.619999997</v>
      </c>
    </row>
    <row r="6112" spans="1:15" x14ac:dyDescent="0.25">
      <c r="A6112" s="2">
        <v>45117.286898148152</v>
      </c>
      <c r="B6112">
        <f t="shared" si="190"/>
        <v>10</v>
      </c>
      <c r="C6112">
        <f t="shared" si="191"/>
        <v>7</v>
      </c>
      <c r="D6112" s="2">
        <f>DATE(2023,KB_s[[#This Row],[Monat]],KB_s[[#This Row],[Tag]])</f>
        <v>45117</v>
      </c>
      <c r="E6112" s="3">
        <f>WEEKNUM(KB_s[[#This Row],[kill_datetime]],2)</f>
        <v>29</v>
      </c>
      <c r="F6112" t="s">
        <v>89</v>
      </c>
      <c r="G6112" t="s">
        <v>20</v>
      </c>
      <c r="H6112" t="s">
        <v>231</v>
      </c>
      <c r="I6112" t="s">
        <v>13</v>
      </c>
      <c r="J6112" t="s">
        <v>35</v>
      </c>
      <c r="K6112" t="s">
        <v>36</v>
      </c>
      <c r="L6112" t="s">
        <v>257</v>
      </c>
      <c r="M6112" t="s">
        <v>38</v>
      </c>
      <c r="N6112" s="1">
        <v>44514606.520000003</v>
      </c>
      <c r="O6112" s="1">
        <v>30551721.18</v>
      </c>
    </row>
    <row r="6113" spans="1:15" x14ac:dyDescent="0.25">
      <c r="A6113" s="2">
        <v>45117.287002314813</v>
      </c>
      <c r="B6113">
        <f t="shared" si="190"/>
        <v>10</v>
      </c>
      <c r="C6113">
        <f t="shared" si="191"/>
        <v>7</v>
      </c>
      <c r="D6113" s="2">
        <f>DATE(2023,KB_s[[#This Row],[Monat]],KB_s[[#This Row],[Tag]])</f>
        <v>45117</v>
      </c>
      <c r="E6113" s="3">
        <f>WEEKNUM(KB_s[[#This Row],[kill_datetime]],2)</f>
        <v>29</v>
      </c>
      <c r="F6113" t="s">
        <v>89</v>
      </c>
      <c r="G6113" t="s">
        <v>20</v>
      </c>
      <c r="H6113" t="s">
        <v>41</v>
      </c>
      <c r="I6113" t="s">
        <v>13</v>
      </c>
      <c r="J6113" t="s">
        <v>53</v>
      </c>
      <c r="K6113" t="s">
        <v>25</v>
      </c>
      <c r="L6113" t="s">
        <v>257</v>
      </c>
      <c r="M6113" t="s">
        <v>38</v>
      </c>
      <c r="N6113" s="1">
        <v>576285338.96000004</v>
      </c>
      <c r="O6113" s="1">
        <v>8683648.2300000004</v>
      </c>
    </row>
    <row r="6114" spans="1:15" x14ac:dyDescent="0.25">
      <c r="A6114" s="2">
        <v>45117.287106481483</v>
      </c>
      <c r="B6114">
        <f t="shared" si="190"/>
        <v>10</v>
      </c>
      <c r="C6114">
        <f t="shared" si="191"/>
        <v>7</v>
      </c>
      <c r="D6114" s="2">
        <f>DATE(2023,KB_s[[#This Row],[Monat]],KB_s[[#This Row],[Tag]])</f>
        <v>45117</v>
      </c>
      <c r="E6114" s="3">
        <f>WEEKNUM(KB_s[[#This Row],[kill_datetime]],2)</f>
        <v>29</v>
      </c>
      <c r="F6114" t="s">
        <v>241</v>
      </c>
      <c r="G6114" t="s">
        <v>20</v>
      </c>
      <c r="H6114" t="s">
        <v>153</v>
      </c>
      <c r="I6114" t="s">
        <v>27</v>
      </c>
      <c r="J6114" t="s">
        <v>74</v>
      </c>
      <c r="K6114" t="s">
        <v>17</v>
      </c>
      <c r="L6114" t="s">
        <v>257</v>
      </c>
      <c r="M6114" t="s">
        <v>38</v>
      </c>
      <c r="N6114" s="1">
        <v>9996350.6699999999</v>
      </c>
      <c r="O6114" s="1">
        <v>8779501.3399999999</v>
      </c>
    </row>
    <row r="6115" spans="1:15" x14ac:dyDescent="0.25">
      <c r="A6115" s="2">
        <v>45117.287418981483</v>
      </c>
      <c r="B6115">
        <f t="shared" si="190"/>
        <v>10</v>
      </c>
      <c r="C6115">
        <f t="shared" si="191"/>
        <v>7</v>
      </c>
      <c r="D6115" s="2">
        <f>DATE(2023,KB_s[[#This Row],[Monat]],KB_s[[#This Row],[Tag]])</f>
        <v>45117</v>
      </c>
      <c r="E6115" s="3">
        <f>WEEKNUM(KB_s[[#This Row],[kill_datetime]],2)</f>
        <v>29</v>
      </c>
      <c r="F6115" t="s">
        <v>82</v>
      </c>
      <c r="G6115" t="s">
        <v>20</v>
      </c>
      <c r="H6115" t="s">
        <v>300</v>
      </c>
      <c r="I6115" t="s">
        <v>13</v>
      </c>
      <c r="J6115" t="s">
        <v>179</v>
      </c>
      <c r="K6115" t="s">
        <v>17</v>
      </c>
      <c r="L6115" t="s">
        <v>257</v>
      </c>
      <c r="M6115" t="s">
        <v>38</v>
      </c>
      <c r="N6115" s="1">
        <v>851796.37</v>
      </c>
      <c r="O6115" s="1">
        <v>730844.81</v>
      </c>
    </row>
    <row r="6116" spans="1:15" x14ac:dyDescent="0.25">
      <c r="A6116" s="2">
        <v>45117.287465277775</v>
      </c>
      <c r="B6116">
        <f t="shared" si="190"/>
        <v>10</v>
      </c>
      <c r="C6116">
        <f t="shared" si="191"/>
        <v>7</v>
      </c>
      <c r="D6116" s="2">
        <f>DATE(2023,KB_s[[#This Row],[Monat]],KB_s[[#This Row],[Tag]])</f>
        <v>45117</v>
      </c>
      <c r="E6116" s="3">
        <f>WEEKNUM(KB_s[[#This Row],[kill_datetime]],2)</f>
        <v>29</v>
      </c>
      <c r="F6116" t="s">
        <v>89</v>
      </c>
      <c r="G6116" t="s">
        <v>20</v>
      </c>
      <c r="H6116" t="s">
        <v>22</v>
      </c>
      <c r="I6116" t="s">
        <v>13</v>
      </c>
      <c r="J6116" t="s">
        <v>80</v>
      </c>
      <c r="K6116" t="s">
        <v>36</v>
      </c>
      <c r="L6116" t="s">
        <v>257</v>
      </c>
      <c r="M6116" t="s">
        <v>38</v>
      </c>
      <c r="N6116" s="1">
        <v>60523589.859999999</v>
      </c>
      <c r="O6116" s="1">
        <v>49650652.409999996</v>
      </c>
    </row>
    <row r="6117" spans="1:15" x14ac:dyDescent="0.25">
      <c r="A6117" s="2">
        <v>45117.287488425929</v>
      </c>
      <c r="B6117">
        <f t="shared" si="190"/>
        <v>10</v>
      </c>
      <c r="C6117">
        <f t="shared" si="191"/>
        <v>7</v>
      </c>
      <c r="D6117" s="2">
        <f>DATE(2023,KB_s[[#This Row],[Monat]],KB_s[[#This Row],[Tag]])</f>
        <v>45117</v>
      </c>
      <c r="E6117" s="3">
        <f>WEEKNUM(KB_s[[#This Row],[kill_datetime]],2)</f>
        <v>29</v>
      </c>
      <c r="F6117" t="s">
        <v>82</v>
      </c>
      <c r="G6117" t="s">
        <v>20</v>
      </c>
      <c r="H6117" t="s">
        <v>300</v>
      </c>
      <c r="I6117" t="s">
        <v>13</v>
      </c>
      <c r="J6117" t="s">
        <v>179</v>
      </c>
      <c r="K6117" t="s">
        <v>17</v>
      </c>
      <c r="L6117" t="s">
        <v>257</v>
      </c>
      <c r="M6117" t="s">
        <v>38</v>
      </c>
      <c r="N6117" s="1">
        <v>2884208.98</v>
      </c>
      <c r="O6117" s="1">
        <v>712030.59</v>
      </c>
    </row>
    <row r="6118" spans="1:15" x14ac:dyDescent="0.25">
      <c r="A6118" s="2">
        <v>45117.287789351853</v>
      </c>
      <c r="B6118">
        <f t="shared" si="190"/>
        <v>10</v>
      </c>
      <c r="C6118">
        <f t="shared" si="191"/>
        <v>7</v>
      </c>
      <c r="D6118" s="2">
        <f>DATE(2023,KB_s[[#This Row],[Monat]],KB_s[[#This Row],[Tag]])</f>
        <v>45117</v>
      </c>
      <c r="E6118" s="3">
        <f>WEEKNUM(KB_s[[#This Row],[kill_datetime]],2)</f>
        <v>29</v>
      </c>
      <c r="F6118" t="s">
        <v>23</v>
      </c>
      <c r="G6118" t="s">
        <v>20</v>
      </c>
      <c r="H6118" t="s">
        <v>229</v>
      </c>
      <c r="I6118" t="s">
        <v>13</v>
      </c>
      <c r="J6118" t="s">
        <v>80</v>
      </c>
      <c r="K6118" t="s">
        <v>36</v>
      </c>
      <c r="L6118" t="s">
        <v>257</v>
      </c>
      <c r="M6118" t="s">
        <v>38</v>
      </c>
      <c r="N6118" s="1">
        <v>66496098.57</v>
      </c>
      <c r="O6118" s="1">
        <v>49545177.310000002</v>
      </c>
    </row>
    <row r="6119" spans="1:15" x14ac:dyDescent="0.25">
      <c r="A6119" s="2">
        <v>45117.287893518522</v>
      </c>
      <c r="B6119">
        <f t="shared" si="190"/>
        <v>10</v>
      </c>
      <c r="C6119">
        <f t="shared" si="191"/>
        <v>7</v>
      </c>
      <c r="D6119" s="2">
        <f>DATE(2023,KB_s[[#This Row],[Monat]],KB_s[[#This Row],[Tag]])</f>
        <v>45117</v>
      </c>
      <c r="E6119" s="3">
        <f>WEEKNUM(KB_s[[#This Row],[kill_datetime]],2)</f>
        <v>29</v>
      </c>
      <c r="F6119" t="s">
        <v>350</v>
      </c>
      <c r="G6119" t="s">
        <v>20</v>
      </c>
      <c r="H6119" t="s">
        <v>231</v>
      </c>
      <c r="I6119" t="s">
        <v>13</v>
      </c>
      <c r="J6119" t="s">
        <v>219</v>
      </c>
      <c r="K6119" t="s">
        <v>32</v>
      </c>
      <c r="L6119" t="s">
        <v>257</v>
      </c>
      <c r="M6119" t="s">
        <v>38</v>
      </c>
      <c r="N6119" s="1">
        <v>42841739.68</v>
      </c>
      <c r="O6119" s="1">
        <v>26704462.289999999</v>
      </c>
    </row>
    <row r="6120" spans="1:15" x14ac:dyDescent="0.25">
      <c r="A6120" s="2">
        <v>45117.288275462961</v>
      </c>
      <c r="B6120">
        <f t="shared" si="190"/>
        <v>10</v>
      </c>
      <c r="C6120">
        <f t="shared" si="191"/>
        <v>7</v>
      </c>
      <c r="D6120" s="2">
        <f>DATE(2023,KB_s[[#This Row],[Monat]],KB_s[[#This Row],[Tag]])</f>
        <v>45117</v>
      </c>
      <c r="E6120" s="3">
        <f>WEEKNUM(KB_s[[#This Row],[kill_datetime]],2)</f>
        <v>29</v>
      </c>
      <c r="F6120" t="s">
        <v>624</v>
      </c>
      <c r="G6120" t="s">
        <v>15</v>
      </c>
      <c r="H6120" t="s">
        <v>76</v>
      </c>
      <c r="I6120" t="s">
        <v>13</v>
      </c>
      <c r="J6120" t="s">
        <v>212</v>
      </c>
      <c r="K6120" t="s">
        <v>17</v>
      </c>
      <c r="L6120" t="s">
        <v>257</v>
      </c>
      <c r="M6120" t="s">
        <v>38</v>
      </c>
      <c r="N6120" s="1">
        <v>13086933.35</v>
      </c>
      <c r="O6120" s="1">
        <v>7737111.9199999999</v>
      </c>
    </row>
    <row r="6121" spans="1:15" x14ac:dyDescent="0.25">
      <c r="A6121" s="2">
        <v>45117.28837962963</v>
      </c>
      <c r="B6121">
        <f t="shared" si="190"/>
        <v>10</v>
      </c>
      <c r="C6121">
        <f t="shared" si="191"/>
        <v>7</v>
      </c>
      <c r="D6121" s="2">
        <f>DATE(2023,KB_s[[#This Row],[Monat]],KB_s[[#This Row],[Tag]])</f>
        <v>45117</v>
      </c>
      <c r="E6121" s="3">
        <f>WEEKNUM(KB_s[[#This Row],[kill_datetime]],2)</f>
        <v>29</v>
      </c>
      <c r="F6121" t="s">
        <v>89</v>
      </c>
      <c r="G6121" t="s">
        <v>20</v>
      </c>
      <c r="H6121" t="s">
        <v>231</v>
      </c>
      <c r="I6121" t="s">
        <v>13</v>
      </c>
      <c r="J6121" t="s">
        <v>35</v>
      </c>
      <c r="K6121" t="s">
        <v>36</v>
      </c>
      <c r="L6121" t="s">
        <v>257</v>
      </c>
      <c r="M6121" t="s">
        <v>38</v>
      </c>
      <c r="N6121" s="1">
        <v>44628696.479999997</v>
      </c>
      <c r="O6121" s="1">
        <v>30348197.890000001</v>
      </c>
    </row>
    <row r="6122" spans="1:15" x14ac:dyDescent="0.25">
      <c r="A6122" s="2">
        <v>45117.288414351853</v>
      </c>
      <c r="B6122">
        <f t="shared" si="190"/>
        <v>10</v>
      </c>
      <c r="C6122">
        <f t="shared" si="191"/>
        <v>7</v>
      </c>
      <c r="D6122" s="2">
        <f>DATE(2023,KB_s[[#This Row],[Monat]],KB_s[[#This Row],[Tag]])</f>
        <v>45117</v>
      </c>
      <c r="E6122" s="3">
        <f>WEEKNUM(KB_s[[#This Row],[kill_datetime]],2)</f>
        <v>29</v>
      </c>
      <c r="F6122" t="s">
        <v>197</v>
      </c>
      <c r="G6122" t="s">
        <v>27</v>
      </c>
      <c r="H6122" t="s">
        <v>329</v>
      </c>
      <c r="I6122" t="s">
        <v>15</v>
      </c>
      <c r="J6122" t="s">
        <v>54</v>
      </c>
      <c r="K6122" t="s">
        <v>17</v>
      </c>
      <c r="L6122" t="s">
        <v>257</v>
      </c>
      <c r="M6122" t="s">
        <v>38</v>
      </c>
      <c r="N6122" s="1">
        <v>2365084.67</v>
      </c>
      <c r="O6122" s="1">
        <v>2247214.16</v>
      </c>
    </row>
    <row r="6123" spans="1:15" x14ac:dyDescent="0.25">
      <c r="A6123" s="2">
        <v>45117.288946759261</v>
      </c>
      <c r="B6123">
        <f t="shared" si="190"/>
        <v>10</v>
      </c>
      <c r="C6123">
        <f t="shared" si="191"/>
        <v>7</v>
      </c>
      <c r="D6123" s="2">
        <f>DATE(2023,KB_s[[#This Row],[Monat]],KB_s[[#This Row],[Tag]])</f>
        <v>45117</v>
      </c>
      <c r="E6123" s="3">
        <f>WEEKNUM(KB_s[[#This Row],[kill_datetime]],2)</f>
        <v>29</v>
      </c>
      <c r="F6123" t="s">
        <v>624</v>
      </c>
      <c r="G6123" t="s">
        <v>15</v>
      </c>
      <c r="H6123" t="s">
        <v>92</v>
      </c>
      <c r="I6123" t="s">
        <v>13</v>
      </c>
      <c r="J6123" t="s">
        <v>212</v>
      </c>
      <c r="K6123" t="s">
        <v>17</v>
      </c>
      <c r="L6123" t="s">
        <v>257</v>
      </c>
      <c r="M6123" t="s">
        <v>38</v>
      </c>
      <c r="N6123" s="1">
        <v>23140893.75</v>
      </c>
      <c r="O6123" s="1">
        <v>19330291.02</v>
      </c>
    </row>
    <row r="6124" spans="1:15" x14ac:dyDescent="0.25">
      <c r="A6124" s="2">
        <v>45117.289293981485</v>
      </c>
      <c r="B6124">
        <f t="shared" si="190"/>
        <v>10</v>
      </c>
      <c r="C6124">
        <f t="shared" si="191"/>
        <v>7</v>
      </c>
      <c r="D6124" s="2">
        <f>DATE(2023,KB_s[[#This Row],[Monat]],KB_s[[#This Row],[Tag]])</f>
        <v>45117</v>
      </c>
      <c r="E6124" s="3">
        <f>WEEKNUM(KB_s[[#This Row],[kill_datetime]],2)</f>
        <v>29</v>
      </c>
      <c r="F6124" t="s">
        <v>293</v>
      </c>
      <c r="G6124" t="s">
        <v>15</v>
      </c>
      <c r="H6124" t="s">
        <v>164</v>
      </c>
      <c r="I6124" t="s">
        <v>13</v>
      </c>
      <c r="J6124" t="s">
        <v>39</v>
      </c>
      <c r="K6124" t="s">
        <v>32</v>
      </c>
      <c r="L6124" t="s">
        <v>257</v>
      </c>
      <c r="M6124" t="s">
        <v>38</v>
      </c>
      <c r="N6124" s="1">
        <v>22753397.789999999</v>
      </c>
      <c r="O6124" s="1">
        <v>6569831.5800000001</v>
      </c>
    </row>
    <row r="6125" spans="1:15" x14ac:dyDescent="0.25">
      <c r="A6125" s="2">
        <v>45117.289895833332</v>
      </c>
      <c r="B6125">
        <f t="shared" si="190"/>
        <v>10</v>
      </c>
      <c r="C6125">
        <f t="shared" si="191"/>
        <v>7</v>
      </c>
      <c r="D6125" s="2">
        <f>DATE(2023,KB_s[[#This Row],[Monat]],KB_s[[#This Row],[Tag]])</f>
        <v>45117</v>
      </c>
      <c r="E6125" s="3">
        <f>WEEKNUM(KB_s[[#This Row],[kill_datetime]],2)</f>
        <v>29</v>
      </c>
      <c r="F6125" t="s">
        <v>308</v>
      </c>
      <c r="G6125" t="s">
        <v>20</v>
      </c>
      <c r="H6125" t="s">
        <v>41</v>
      </c>
      <c r="I6125" t="s">
        <v>13</v>
      </c>
      <c r="J6125" t="s">
        <v>44</v>
      </c>
      <c r="K6125" t="s">
        <v>17</v>
      </c>
      <c r="L6125" t="s">
        <v>257</v>
      </c>
      <c r="M6125" t="s">
        <v>38</v>
      </c>
      <c r="N6125" s="1">
        <v>2258640.5499999998</v>
      </c>
      <c r="O6125" s="1">
        <v>1576606.85</v>
      </c>
    </row>
    <row r="6126" spans="1:15" x14ac:dyDescent="0.25">
      <c r="A6126" s="2">
        <v>45117.29</v>
      </c>
      <c r="B6126">
        <f t="shared" si="190"/>
        <v>10</v>
      </c>
      <c r="C6126">
        <f t="shared" si="191"/>
        <v>7</v>
      </c>
      <c r="D6126" s="2">
        <f>DATE(2023,KB_s[[#This Row],[Monat]],KB_s[[#This Row],[Tag]])</f>
        <v>45117</v>
      </c>
      <c r="E6126" s="3">
        <f>WEEKNUM(KB_s[[#This Row],[kill_datetime]],2)</f>
        <v>29</v>
      </c>
      <c r="F6126" t="s">
        <v>308</v>
      </c>
      <c r="G6126" t="s">
        <v>20</v>
      </c>
      <c r="H6126" t="s">
        <v>164</v>
      </c>
      <c r="I6126" t="s">
        <v>13</v>
      </c>
      <c r="J6126" t="s">
        <v>49</v>
      </c>
      <c r="K6126" t="s">
        <v>25</v>
      </c>
      <c r="L6126" t="s">
        <v>257</v>
      </c>
      <c r="M6126" t="s">
        <v>38</v>
      </c>
      <c r="N6126" s="1">
        <v>1594911.38</v>
      </c>
      <c r="O6126" s="1">
        <v>1022512.72</v>
      </c>
    </row>
    <row r="6127" spans="1:15" x14ac:dyDescent="0.25">
      <c r="A6127" s="2">
        <v>45117.290046296293</v>
      </c>
      <c r="B6127">
        <f t="shared" si="190"/>
        <v>10</v>
      </c>
      <c r="C6127">
        <f t="shared" si="191"/>
        <v>7</v>
      </c>
      <c r="D6127" s="2">
        <f>DATE(2023,KB_s[[#This Row],[Monat]],KB_s[[#This Row],[Tag]])</f>
        <v>45117</v>
      </c>
      <c r="E6127" s="3">
        <f>WEEKNUM(KB_s[[#This Row],[kill_datetime]],2)</f>
        <v>29</v>
      </c>
      <c r="F6127" t="s">
        <v>277</v>
      </c>
      <c r="G6127" t="s">
        <v>20</v>
      </c>
      <c r="H6127" t="s">
        <v>409</v>
      </c>
      <c r="I6127" t="s">
        <v>13</v>
      </c>
      <c r="J6127" t="s">
        <v>51</v>
      </c>
      <c r="K6127" t="s">
        <v>52</v>
      </c>
      <c r="L6127" t="s">
        <v>257</v>
      </c>
      <c r="M6127" t="s">
        <v>38</v>
      </c>
      <c r="N6127" s="1">
        <v>402344159.66000003</v>
      </c>
      <c r="O6127" s="1">
        <v>52943789.259999998</v>
      </c>
    </row>
    <row r="6128" spans="1:15" x14ac:dyDescent="0.25">
      <c r="A6128" s="2">
        <v>45117.290613425925</v>
      </c>
      <c r="B6128">
        <f t="shared" si="190"/>
        <v>10</v>
      </c>
      <c r="C6128">
        <f t="shared" si="191"/>
        <v>7</v>
      </c>
      <c r="D6128" s="2">
        <f>DATE(2023,KB_s[[#This Row],[Monat]],KB_s[[#This Row],[Tag]])</f>
        <v>45117</v>
      </c>
      <c r="E6128" s="3">
        <f>WEEKNUM(KB_s[[#This Row],[kill_datetime]],2)</f>
        <v>29</v>
      </c>
      <c r="F6128" t="s">
        <v>23</v>
      </c>
      <c r="G6128" t="s">
        <v>20</v>
      </c>
      <c r="H6128" t="s">
        <v>229</v>
      </c>
      <c r="I6128" t="s">
        <v>13</v>
      </c>
      <c r="J6128" t="s">
        <v>218</v>
      </c>
      <c r="K6128" t="s">
        <v>32</v>
      </c>
      <c r="L6128" t="s">
        <v>257</v>
      </c>
      <c r="M6128" t="s">
        <v>38</v>
      </c>
      <c r="N6128" s="1">
        <v>34043423.640000001</v>
      </c>
      <c r="O6128" s="1">
        <v>21746180.91</v>
      </c>
    </row>
    <row r="6129" spans="1:15" x14ac:dyDescent="0.25">
      <c r="A6129" s="2">
        <v>45117.290659722225</v>
      </c>
      <c r="B6129">
        <f t="shared" si="190"/>
        <v>10</v>
      </c>
      <c r="C6129">
        <f t="shared" si="191"/>
        <v>7</v>
      </c>
      <c r="D6129" s="2">
        <f>DATE(2023,KB_s[[#This Row],[Monat]],KB_s[[#This Row],[Tag]])</f>
        <v>45117</v>
      </c>
      <c r="E6129" s="3">
        <f>WEEKNUM(KB_s[[#This Row],[kill_datetime]],2)</f>
        <v>29</v>
      </c>
      <c r="F6129" t="s">
        <v>165</v>
      </c>
      <c r="G6129" t="s">
        <v>20</v>
      </c>
      <c r="H6129" t="s">
        <v>197</v>
      </c>
      <c r="I6129" t="s">
        <v>27</v>
      </c>
      <c r="J6129" t="s">
        <v>73</v>
      </c>
      <c r="K6129" t="s">
        <v>32</v>
      </c>
      <c r="L6129" t="s">
        <v>257</v>
      </c>
      <c r="M6129" t="s">
        <v>38</v>
      </c>
      <c r="N6129" s="1">
        <v>45543761.479999997</v>
      </c>
      <c r="O6129" s="1">
        <v>23857654.359999999</v>
      </c>
    </row>
    <row r="6130" spans="1:15" x14ac:dyDescent="0.25">
      <c r="A6130" s="2">
        <v>45117.290706018517</v>
      </c>
      <c r="B6130">
        <f t="shared" si="190"/>
        <v>10</v>
      </c>
      <c r="C6130">
        <f t="shared" si="191"/>
        <v>7</v>
      </c>
      <c r="D6130" s="2">
        <f>DATE(2023,KB_s[[#This Row],[Monat]],KB_s[[#This Row],[Tag]])</f>
        <v>45117</v>
      </c>
      <c r="E6130" s="3">
        <f>WEEKNUM(KB_s[[#This Row],[kill_datetime]],2)</f>
        <v>29</v>
      </c>
      <c r="F6130" t="s">
        <v>89</v>
      </c>
      <c r="G6130" t="s">
        <v>20</v>
      </c>
      <c r="H6130" t="s">
        <v>21</v>
      </c>
      <c r="I6130" t="s">
        <v>13</v>
      </c>
      <c r="J6130" t="s">
        <v>39</v>
      </c>
      <c r="K6130" t="s">
        <v>32</v>
      </c>
      <c r="L6130" t="s">
        <v>257</v>
      </c>
      <c r="M6130" t="s">
        <v>38</v>
      </c>
      <c r="N6130" s="1">
        <v>20743112.109999999</v>
      </c>
      <c r="O6130" s="1">
        <v>7414514.5</v>
      </c>
    </row>
    <row r="6131" spans="1:15" x14ac:dyDescent="0.25">
      <c r="A6131" s="2">
        <v>45117.290960648148</v>
      </c>
      <c r="B6131">
        <f t="shared" si="190"/>
        <v>10</v>
      </c>
      <c r="C6131">
        <f t="shared" si="191"/>
        <v>7</v>
      </c>
      <c r="D6131" s="2">
        <f>DATE(2023,KB_s[[#This Row],[Monat]],KB_s[[#This Row],[Tag]])</f>
        <v>45117</v>
      </c>
      <c r="E6131" s="3">
        <f>WEEKNUM(KB_s[[#This Row],[kill_datetime]],2)</f>
        <v>29</v>
      </c>
      <c r="F6131" t="s">
        <v>337</v>
      </c>
      <c r="G6131" t="s">
        <v>27</v>
      </c>
      <c r="H6131" t="s">
        <v>19</v>
      </c>
      <c r="I6131" t="s">
        <v>20</v>
      </c>
      <c r="J6131" t="s">
        <v>116</v>
      </c>
      <c r="K6131" t="s">
        <v>52</v>
      </c>
      <c r="L6131" t="s">
        <v>257</v>
      </c>
      <c r="M6131" t="s">
        <v>38</v>
      </c>
      <c r="N6131" s="1">
        <v>311942685.32999998</v>
      </c>
      <c r="O6131" s="1">
        <v>136022109.21000001</v>
      </c>
    </row>
    <row r="6132" spans="1:15" x14ac:dyDescent="0.25">
      <c r="A6132" s="2">
        <v>45117.291006944448</v>
      </c>
      <c r="B6132">
        <f t="shared" si="190"/>
        <v>10</v>
      </c>
      <c r="C6132">
        <f t="shared" si="191"/>
        <v>7</v>
      </c>
      <c r="D6132" s="2">
        <f>DATE(2023,KB_s[[#This Row],[Monat]],KB_s[[#This Row],[Tag]])</f>
        <v>45117</v>
      </c>
      <c r="E6132" s="3">
        <f>WEEKNUM(KB_s[[#This Row],[kill_datetime]],2)</f>
        <v>29</v>
      </c>
      <c r="F6132" t="s">
        <v>348</v>
      </c>
      <c r="G6132" t="s">
        <v>20</v>
      </c>
      <c r="H6132" t="s">
        <v>471</v>
      </c>
      <c r="I6132" t="s">
        <v>27</v>
      </c>
      <c r="J6132" t="s">
        <v>39</v>
      </c>
      <c r="K6132" t="s">
        <v>32</v>
      </c>
      <c r="L6132" t="s">
        <v>257</v>
      </c>
      <c r="M6132" t="s">
        <v>38</v>
      </c>
      <c r="N6132" s="1">
        <v>24791550.489999998</v>
      </c>
      <c r="O6132" s="1">
        <v>12038761.57</v>
      </c>
    </row>
    <row r="6133" spans="1:15" x14ac:dyDescent="0.25">
      <c r="A6133" s="2">
        <v>45117.29142361111</v>
      </c>
      <c r="B6133">
        <f t="shared" si="190"/>
        <v>10</v>
      </c>
      <c r="C6133">
        <f t="shared" si="191"/>
        <v>7</v>
      </c>
      <c r="D6133" s="2">
        <f>DATE(2023,KB_s[[#This Row],[Monat]],KB_s[[#This Row],[Tag]])</f>
        <v>45117</v>
      </c>
      <c r="E6133" s="3">
        <f>WEEKNUM(KB_s[[#This Row],[kill_datetime]],2)</f>
        <v>29</v>
      </c>
      <c r="F6133" t="s">
        <v>23</v>
      </c>
      <c r="G6133" t="s">
        <v>20</v>
      </c>
      <c r="H6133" t="s">
        <v>197</v>
      </c>
      <c r="I6133" t="s">
        <v>27</v>
      </c>
      <c r="J6133" t="s">
        <v>73</v>
      </c>
      <c r="K6133" t="s">
        <v>32</v>
      </c>
      <c r="L6133" t="s">
        <v>257</v>
      </c>
      <c r="M6133" t="s">
        <v>38</v>
      </c>
      <c r="N6133" s="1">
        <v>20228714.039999999</v>
      </c>
      <c r="O6133" s="1">
        <v>6639124.0800000001</v>
      </c>
    </row>
    <row r="6134" spans="1:15" x14ac:dyDescent="0.25">
      <c r="A6134" s="2">
        <v>45117.29184027778</v>
      </c>
      <c r="B6134">
        <f t="shared" si="190"/>
        <v>10</v>
      </c>
      <c r="C6134">
        <f t="shared" si="191"/>
        <v>7</v>
      </c>
      <c r="D6134" s="2">
        <f>DATE(2023,KB_s[[#This Row],[Monat]],KB_s[[#This Row],[Tag]])</f>
        <v>45117</v>
      </c>
      <c r="E6134" s="3">
        <f>WEEKNUM(KB_s[[#This Row],[kill_datetime]],2)</f>
        <v>29</v>
      </c>
      <c r="F6134" t="s">
        <v>89</v>
      </c>
      <c r="G6134" t="s">
        <v>20</v>
      </c>
      <c r="H6134" t="s">
        <v>393</v>
      </c>
      <c r="I6134" t="s">
        <v>13</v>
      </c>
      <c r="J6134" t="s">
        <v>95</v>
      </c>
      <c r="K6134" t="s">
        <v>25</v>
      </c>
      <c r="L6134" t="s">
        <v>257</v>
      </c>
      <c r="M6134" t="s">
        <v>38</v>
      </c>
      <c r="N6134" s="1">
        <v>2322539.44</v>
      </c>
      <c r="O6134" s="1">
        <v>1118618.43</v>
      </c>
    </row>
    <row r="6135" spans="1:15" x14ac:dyDescent="0.25">
      <c r="A6135" s="2">
        <v>45117.291851851849</v>
      </c>
      <c r="B6135">
        <f t="shared" si="190"/>
        <v>10</v>
      </c>
      <c r="C6135">
        <f t="shared" si="191"/>
        <v>7</v>
      </c>
      <c r="D6135" s="2">
        <f>DATE(2023,KB_s[[#This Row],[Monat]],KB_s[[#This Row],[Tag]])</f>
        <v>45117</v>
      </c>
      <c r="E6135" s="3">
        <f>WEEKNUM(KB_s[[#This Row],[kill_datetime]],2)</f>
        <v>29</v>
      </c>
      <c r="F6135" t="s">
        <v>293</v>
      </c>
      <c r="G6135" t="s">
        <v>15</v>
      </c>
      <c r="H6135" t="s">
        <v>254</v>
      </c>
      <c r="I6135" t="s">
        <v>13</v>
      </c>
      <c r="J6135" t="s">
        <v>53</v>
      </c>
      <c r="K6135" t="s">
        <v>25</v>
      </c>
      <c r="L6135" t="s">
        <v>257</v>
      </c>
      <c r="M6135" t="s">
        <v>38</v>
      </c>
      <c r="N6135" s="1">
        <v>14738839.140000001</v>
      </c>
      <c r="O6135" s="1">
        <v>11691144.199999999</v>
      </c>
    </row>
    <row r="6136" spans="1:15" x14ac:dyDescent="0.25">
      <c r="A6136" s="2">
        <v>45117.292372685188</v>
      </c>
      <c r="B6136">
        <f t="shared" si="190"/>
        <v>10</v>
      </c>
      <c r="C6136">
        <f t="shared" si="191"/>
        <v>7</v>
      </c>
      <c r="D6136" s="2">
        <f>DATE(2023,KB_s[[#This Row],[Monat]],KB_s[[#This Row],[Tag]])</f>
        <v>45117</v>
      </c>
      <c r="E6136" s="3">
        <f>WEEKNUM(KB_s[[#This Row],[kill_datetime]],2)</f>
        <v>29</v>
      </c>
      <c r="F6136" t="s">
        <v>197</v>
      </c>
      <c r="G6136" t="s">
        <v>27</v>
      </c>
      <c r="H6136" t="s">
        <v>72</v>
      </c>
      <c r="I6136" t="s">
        <v>20</v>
      </c>
      <c r="J6136" t="s">
        <v>478</v>
      </c>
      <c r="K6136" t="s">
        <v>32</v>
      </c>
      <c r="L6136" t="s">
        <v>257</v>
      </c>
      <c r="M6136" t="s">
        <v>38</v>
      </c>
      <c r="N6136" s="1">
        <v>115868975.94</v>
      </c>
      <c r="O6136" s="1">
        <v>55813116.700000003</v>
      </c>
    </row>
    <row r="6137" spans="1:15" x14ac:dyDescent="0.25">
      <c r="A6137" s="2">
        <v>45117.292650462965</v>
      </c>
      <c r="B6137">
        <f t="shared" si="190"/>
        <v>10</v>
      </c>
      <c r="C6137">
        <f t="shared" si="191"/>
        <v>7</v>
      </c>
      <c r="D6137" s="2">
        <f>DATE(2023,KB_s[[#This Row],[Monat]],KB_s[[#This Row],[Tag]])</f>
        <v>45117</v>
      </c>
      <c r="E6137" s="3">
        <f>WEEKNUM(KB_s[[#This Row],[kill_datetime]],2)</f>
        <v>29</v>
      </c>
      <c r="F6137" t="s">
        <v>624</v>
      </c>
      <c r="G6137" t="s">
        <v>15</v>
      </c>
      <c r="H6137" t="s">
        <v>76</v>
      </c>
      <c r="I6137" t="s">
        <v>13</v>
      </c>
      <c r="J6137" t="s">
        <v>137</v>
      </c>
      <c r="K6137" t="s">
        <v>17</v>
      </c>
      <c r="L6137" t="s">
        <v>257</v>
      </c>
      <c r="M6137" t="s">
        <v>38</v>
      </c>
      <c r="N6137" s="1">
        <v>274002.02</v>
      </c>
      <c r="O6137" s="1">
        <v>160239.42000000001</v>
      </c>
    </row>
    <row r="6138" spans="1:15" x14ac:dyDescent="0.25">
      <c r="A6138" s="2">
        <v>45117.292858796296</v>
      </c>
      <c r="B6138">
        <f t="shared" si="190"/>
        <v>10</v>
      </c>
      <c r="C6138">
        <f t="shared" si="191"/>
        <v>7</v>
      </c>
      <c r="D6138" s="2">
        <f>DATE(2023,KB_s[[#This Row],[Monat]],KB_s[[#This Row],[Tag]])</f>
        <v>45117</v>
      </c>
      <c r="E6138" s="3">
        <f>WEEKNUM(KB_s[[#This Row],[kill_datetime]],2)</f>
        <v>29</v>
      </c>
      <c r="F6138" t="s">
        <v>197</v>
      </c>
      <c r="G6138" t="s">
        <v>27</v>
      </c>
      <c r="H6138" t="s">
        <v>72</v>
      </c>
      <c r="I6138" t="s">
        <v>20</v>
      </c>
      <c r="J6138" t="s">
        <v>80</v>
      </c>
      <c r="K6138" t="s">
        <v>36</v>
      </c>
      <c r="L6138" t="s">
        <v>257</v>
      </c>
      <c r="M6138" t="s">
        <v>38</v>
      </c>
      <c r="N6138" s="1">
        <v>98164077.930000007</v>
      </c>
      <c r="O6138" s="1">
        <v>86297001.530000001</v>
      </c>
    </row>
    <row r="6139" spans="1:15" x14ac:dyDescent="0.25">
      <c r="A6139" s="2">
        <v>45117.293587962966</v>
      </c>
      <c r="B6139">
        <f t="shared" si="190"/>
        <v>10</v>
      </c>
      <c r="C6139">
        <f t="shared" si="191"/>
        <v>7</v>
      </c>
      <c r="D6139" s="2">
        <f>DATE(2023,KB_s[[#This Row],[Monat]],KB_s[[#This Row],[Tag]])</f>
        <v>45117</v>
      </c>
      <c r="E6139" s="3">
        <f>WEEKNUM(KB_s[[#This Row],[kill_datetime]],2)</f>
        <v>29</v>
      </c>
      <c r="F6139" t="s">
        <v>293</v>
      </c>
      <c r="G6139" t="s">
        <v>15</v>
      </c>
      <c r="H6139" t="s">
        <v>231</v>
      </c>
      <c r="I6139" t="s">
        <v>13</v>
      </c>
      <c r="J6139" t="s">
        <v>39</v>
      </c>
      <c r="K6139" t="s">
        <v>32</v>
      </c>
      <c r="L6139" t="s">
        <v>257</v>
      </c>
      <c r="M6139" t="s">
        <v>38</v>
      </c>
      <c r="N6139" s="1">
        <v>22316324.289999999</v>
      </c>
      <c r="O6139" s="1">
        <v>7784132.5300000003</v>
      </c>
    </row>
    <row r="6140" spans="1:15" x14ac:dyDescent="0.25">
      <c r="A6140" s="2">
        <v>45117.293796296297</v>
      </c>
      <c r="B6140">
        <f t="shared" si="190"/>
        <v>10</v>
      </c>
      <c r="C6140">
        <f t="shared" si="191"/>
        <v>7</v>
      </c>
      <c r="D6140" s="2">
        <f>DATE(2023,KB_s[[#This Row],[Monat]],KB_s[[#This Row],[Tag]])</f>
        <v>45117</v>
      </c>
      <c r="E6140" s="3">
        <f>WEEKNUM(KB_s[[#This Row],[kill_datetime]],2)</f>
        <v>29</v>
      </c>
      <c r="F6140" t="s">
        <v>28</v>
      </c>
      <c r="G6140" t="s">
        <v>20</v>
      </c>
      <c r="H6140" t="s">
        <v>229</v>
      </c>
      <c r="I6140" t="s">
        <v>13</v>
      </c>
      <c r="J6140" t="s">
        <v>46</v>
      </c>
      <c r="K6140" t="s">
        <v>17</v>
      </c>
      <c r="L6140" t="s">
        <v>257</v>
      </c>
      <c r="M6140" t="s">
        <v>38</v>
      </c>
      <c r="N6140" s="1">
        <v>35195710.200000003</v>
      </c>
      <c r="O6140" s="1">
        <v>32879007.440000001</v>
      </c>
    </row>
    <row r="6141" spans="1:15" x14ac:dyDescent="0.25">
      <c r="A6141" s="2">
        <v>45117.293842592589</v>
      </c>
      <c r="B6141">
        <f t="shared" si="190"/>
        <v>10</v>
      </c>
      <c r="C6141">
        <f t="shared" si="191"/>
        <v>7</v>
      </c>
      <c r="D6141" s="2">
        <f>DATE(2023,KB_s[[#This Row],[Monat]],KB_s[[#This Row],[Tag]])</f>
        <v>45117</v>
      </c>
      <c r="E6141" s="3">
        <f>WEEKNUM(KB_s[[#This Row],[kill_datetime]],2)</f>
        <v>29</v>
      </c>
      <c r="F6141" t="s">
        <v>457</v>
      </c>
      <c r="G6141" t="s">
        <v>20</v>
      </c>
      <c r="H6141" t="s">
        <v>294</v>
      </c>
      <c r="I6141" t="s">
        <v>13</v>
      </c>
      <c r="J6141" t="s">
        <v>42</v>
      </c>
      <c r="K6141" t="s">
        <v>25</v>
      </c>
      <c r="L6141" t="s">
        <v>257</v>
      </c>
      <c r="M6141" t="s">
        <v>38</v>
      </c>
      <c r="N6141" s="1">
        <v>15367546.82</v>
      </c>
      <c r="O6141" s="1">
        <v>11903198.789999999</v>
      </c>
    </row>
    <row r="6142" spans="1:15" x14ac:dyDescent="0.25">
      <c r="A6142" s="2">
        <v>45117.294027777774</v>
      </c>
      <c r="B6142">
        <f t="shared" si="190"/>
        <v>10</v>
      </c>
      <c r="C6142">
        <f t="shared" si="191"/>
        <v>7</v>
      </c>
      <c r="D6142" s="2">
        <f>DATE(2023,KB_s[[#This Row],[Monat]],KB_s[[#This Row],[Tag]])</f>
        <v>45117</v>
      </c>
      <c r="E6142" s="3">
        <f>WEEKNUM(KB_s[[#This Row],[kill_datetime]],2)</f>
        <v>29</v>
      </c>
      <c r="F6142" t="s">
        <v>409</v>
      </c>
      <c r="G6142" t="s">
        <v>13</v>
      </c>
      <c r="H6142" t="s">
        <v>23</v>
      </c>
      <c r="I6142" t="s">
        <v>20</v>
      </c>
      <c r="J6142" t="s">
        <v>69</v>
      </c>
      <c r="K6142" t="s">
        <v>17</v>
      </c>
      <c r="L6142" t="s">
        <v>257</v>
      </c>
      <c r="M6142" t="s">
        <v>38</v>
      </c>
      <c r="N6142" s="1">
        <v>9588872.8699999992</v>
      </c>
      <c r="O6142" s="1">
        <v>3425172.27</v>
      </c>
    </row>
    <row r="6143" spans="1:15" x14ac:dyDescent="0.25">
      <c r="A6143" s="2">
        <v>45117.294652777775</v>
      </c>
      <c r="B6143">
        <f t="shared" si="190"/>
        <v>10</v>
      </c>
      <c r="C6143">
        <f t="shared" si="191"/>
        <v>7</v>
      </c>
      <c r="D6143" s="2">
        <f>DATE(2023,KB_s[[#This Row],[Monat]],KB_s[[#This Row],[Tag]])</f>
        <v>45117</v>
      </c>
      <c r="E6143" s="3">
        <f>WEEKNUM(KB_s[[#This Row],[kill_datetime]],2)</f>
        <v>29</v>
      </c>
      <c r="F6143" t="s">
        <v>253</v>
      </c>
      <c r="G6143" t="s">
        <v>27</v>
      </c>
      <c r="H6143" t="s">
        <v>290</v>
      </c>
      <c r="I6143" t="s">
        <v>20</v>
      </c>
      <c r="J6143" t="s">
        <v>134</v>
      </c>
      <c r="K6143" t="s">
        <v>32</v>
      </c>
      <c r="L6143" t="s">
        <v>257</v>
      </c>
      <c r="M6143" t="s">
        <v>38</v>
      </c>
      <c r="N6143" s="1">
        <v>54411573.229999997</v>
      </c>
      <c r="O6143" s="1">
        <v>35498325.810000002</v>
      </c>
    </row>
    <row r="6144" spans="1:15" x14ac:dyDescent="0.25">
      <c r="A6144" s="2">
        <v>45117.295972222222</v>
      </c>
      <c r="B6144">
        <f t="shared" si="190"/>
        <v>10</v>
      </c>
      <c r="C6144">
        <f t="shared" si="191"/>
        <v>7</v>
      </c>
      <c r="D6144" s="2">
        <f>DATE(2023,KB_s[[#This Row],[Monat]],KB_s[[#This Row],[Tag]])</f>
        <v>45117</v>
      </c>
      <c r="E6144" s="3">
        <f>WEEKNUM(KB_s[[#This Row],[kill_datetime]],2)</f>
        <v>29</v>
      </c>
      <c r="F6144" t="s">
        <v>745</v>
      </c>
      <c r="G6144" t="s">
        <v>20</v>
      </c>
      <c r="H6144" t="s">
        <v>76</v>
      </c>
      <c r="I6144" t="s">
        <v>13</v>
      </c>
      <c r="J6144" t="s">
        <v>73</v>
      </c>
      <c r="K6144" t="s">
        <v>32</v>
      </c>
      <c r="L6144" t="s">
        <v>257</v>
      </c>
      <c r="M6144" t="s">
        <v>38</v>
      </c>
      <c r="N6144" s="1">
        <v>68816720.739999995</v>
      </c>
      <c r="O6144" s="1">
        <v>48872670.079999998</v>
      </c>
    </row>
    <row r="6145" spans="1:15" x14ac:dyDescent="0.25">
      <c r="A6145" s="2">
        <v>45117.296724537038</v>
      </c>
      <c r="B6145">
        <f t="shared" si="190"/>
        <v>10</v>
      </c>
      <c r="C6145">
        <f t="shared" si="191"/>
        <v>7</v>
      </c>
      <c r="D6145" s="2">
        <f>DATE(2023,KB_s[[#This Row],[Monat]],KB_s[[#This Row],[Tag]])</f>
        <v>45117</v>
      </c>
      <c r="E6145" s="3">
        <f>WEEKNUM(KB_s[[#This Row],[kill_datetime]],2)</f>
        <v>29</v>
      </c>
      <c r="F6145" t="s">
        <v>411</v>
      </c>
      <c r="G6145" t="s">
        <v>27</v>
      </c>
      <c r="H6145" t="s">
        <v>476</v>
      </c>
      <c r="I6145" t="s">
        <v>15</v>
      </c>
      <c r="J6145" t="s">
        <v>49</v>
      </c>
      <c r="K6145" t="s">
        <v>25</v>
      </c>
      <c r="L6145" t="s">
        <v>257</v>
      </c>
      <c r="M6145" t="s">
        <v>38</v>
      </c>
      <c r="N6145" s="1">
        <v>45605756.289999999</v>
      </c>
      <c r="O6145" s="1">
        <v>41386741.399999999</v>
      </c>
    </row>
    <row r="6146" spans="1:15" x14ac:dyDescent="0.25">
      <c r="A6146" s="2">
        <v>45117.296770833331</v>
      </c>
      <c r="B6146">
        <f t="shared" ref="B6146:B6209" si="192">DAY(A6146)</f>
        <v>10</v>
      </c>
      <c r="C6146">
        <f t="shared" ref="C6146:C6209" si="193">MONTH(A6146)</f>
        <v>7</v>
      </c>
      <c r="D6146" s="2">
        <f>DATE(2023,KB_s[[#This Row],[Monat]],KB_s[[#This Row],[Tag]])</f>
        <v>45117</v>
      </c>
      <c r="E6146" s="3">
        <f>WEEKNUM(KB_s[[#This Row],[kill_datetime]],2)</f>
        <v>29</v>
      </c>
      <c r="F6146" t="s">
        <v>165</v>
      </c>
      <c r="G6146" t="s">
        <v>20</v>
      </c>
      <c r="H6146" t="s">
        <v>76</v>
      </c>
      <c r="I6146" t="s">
        <v>13</v>
      </c>
      <c r="J6146" t="s">
        <v>130</v>
      </c>
      <c r="K6146" t="s">
        <v>17</v>
      </c>
      <c r="L6146" t="s">
        <v>257</v>
      </c>
      <c r="M6146" t="s">
        <v>38</v>
      </c>
      <c r="N6146" s="1">
        <v>2368187.9500000002</v>
      </c>
      <c r="O6146" s="1">
        <v>222012.74</v>
      </c>
    </row>
    <row r="6147" spans="1:15" x14ac:dyDescent="0.25">
      <c r="A6147" s="2">
        <v>45117.2968287037</v>
      </c>
      <c r="B6147">
        <f t="shared" si="192"/>
        <v>10</v>
      </c>
      <c r="C6147">
        <f t="shared" si="193"/>
        <v>7</v>
      </c>
      <c r="D6147" s="2">
        <f>DATE(2023,KB_s[[#This Row],[Monat]],KB_s[[#This Row],[Tag]])</f>
        <v>45117</v>
      </c>
      <c r="E6147" s="3">
        <f>WEEKNUM(KB_s[[#This Row],[kill_datetime]],2)</f>
        <v>29</v>
      </c>
      <c r="F6147" t="s">
        <v>409</v>
      </c>
      <c r="G6147" t="s">
        <v>13</v>
      </c>
      <c r="H6147" t="s">
        <v>133</v>
      </c>
      <c r="I6147" t="s">
        <v>15</v>
      </c>
      <c r="J6147" t="s">
        <v>271</v>
      </c>
      <c r="K6147" t="s">
        <v>32</v>
      </c>
      <c r="L6147" t="s">
        <v>257</v>
      </c>
      <c r="M6147" t="s">
        <v>38</v>
      </c>
      <c r="N6147" s="1">
        <v>37958509.140000001</v>
      </c>
      <c r="O6147" s="1">
        <v>14185875.050000001</v>
      </c>
    </row>
    <row r="6148" spans="1:15" x14ac:dyDescent="0.25">
      <c r="A6148" s="2">
        <v>45117.297222222223</v>
      </c>
      <c r="B6148">
        <f t="shared" si="192"/>
        <v>10</v>
      </c>
      <c r="C6148">
        <f t="shared" si="193"/>
        <v>7</v>
      </c>
      <c r="D6148" s="2">
        <f>DATE(2023,KB_s[[#This Row],[Monat]],KB_s[[#This Row],[Tag]])</f>
        <v>45117</v>
      </c>
      <c r="E6148" s="3">
        <f>WEEKNUM(KB_s[[#This Row],[kill_datetime]],2)</f>
        <v>29</v>
      </c>
      <c r="F6148" t="s">
        <v>341</v>
      </c>
      <c r="G6148" t="s">
        <v>27</v>
      </c>
      <c r="H6148" t="s">
        <v>23</v>
      </c>
      <c r="I6148" t="s">
        <v>20</v>
      </c>
      <c r="J6148" t="s">
        <v>112</v>
      </c>
      <c r="K6148" t="s">
        <v>25</v>
      </c>
      <c r="L6148" t="s">
        <v>257</v>
      </c>
      <c r="M6148" t="s">
        <v>38</v>
      </c>
      <c r="N6148" s="1">
        <v>909964.49</v>
      </c>
      <c r="O6148" s="1">
        <v>603556.29</v>
      </c>
    </row>
    <row r="6149" spans="1:15" x14ac:dyDescent="0.25">
      <c r="A6149" s="2">
        <v>45117.297361111108</v>
      </c>
      <c r="B6149">
        <f t="shared" si="192"/>
        <v>10</v>
      </c>
      <c r="C6149">
        <f t="shared" si="193"/>
        <v>7</v>
      </c>
      <c r="D6149" s="2">
        <f>DATE(2023,KB_s[[#This Row],[Monat]],KB_s[[#This Row],[Tag]])</f>
        <v>45117</v>
      </c>
      <c r="E6149" s="3">
        <f>WEEKNUM(KB_s[[#This Row],[kill_datetime]],2)</f>
        <v>29</v>
      </c>
      <c r="F6149" t="s">
        <v>624</v>
      </c>
      <c r="G6149" t="s">
        <v>15</v>
      </c>
      <c r="H6149" t="s">
        <v>229</v>
      </c>
      <c r="I6149" t="s">
        <v>13</v>
      </c>
      <c r="J6149" t="s">
        <v>313</v>
      </c>
      <c r="K6149" t="s">
        <v>32</v>
      </c>
      <c r="L6149" t="s">
        <v>257</v>
      </c>
      <c r="M6149" t="s">
        <v>38</v>
      </c>
      <c r="N6149" s="1">
        <v>123364437.14</v>
      </c>
      <c r="O6149" s="1">
        <v>95763827.189999998</v>
      </c>
    </row>
    <row r="6150" spans="1:15" x14ac:dyDescent="0.25">
      <c r="A6150" s="2">
        <v>45117.297453703701</v>
      </c>
      <c r="B6150">
        <f t="shared" si="192"/>
        <v>10</v>
      </c>
      <c r="C6150">
        <f t="shared" si="193"/>
        <v>7</v>
      </c>
      <c r="D6150" s="2">
        <f>DATE(2023,KB_s[[#This Row],[Monat]],KB_s[[#This Row],[Tag]])</f>
        <v>45117</v>
      </c>
      <c r="E6150" s="3">
        <f>WEEKNUM(KB_s[[#This Row],[kill_datetime]],2)</f>
        <v>29</v>
      </c>
      <c r="F6150" t="s">
        <v>409</v>
      </c>
      <c r="G6150" t="s">
        <v>13</v>
      </c>
      <c r="H6150" t="s">
        <v>23</v>
      </c>
      <c r="I6150" t="s">
        <v>20</v>
      </c>
      <c r="J6150" t="s">
        <v>29</v>
      </c>
      <c r="K6150" t="s">
        <v>17</v>
      </c>
      <c r="L6150" t="s">
        <v>257</v>
      </c>
      <c r="M6150" t="s">
        <v>38</v>
      </c>
      <c r="N6150" s="1">
        <v>2883029.9</v>
      </c>
      <c r="O6150" s="1">
        <v>1322561.43</v>
      </c>
    </row>
    <row r="6151" spans="1:15" x14ac:dyDescent="0.25">
      <c r="A6151" s="2">
        <v>45117.297766203701</v>
      </c>
      <c r="B6151">
        <f t="shared" si="192"/>
        <v>10</v>
      </c>
      <c r="C6151">
        <f t="shared" si="193"/>
        <v>7</v>
      </c>
      <c r="D6151" s="2">
        <f>DATE(2023,KB_s[[#This Row],[Monat]],KB_s[[#This Row],[Tag]])</f>
        <v>45117</v>
      </c>
      <c r="E6151" s="3">
        <f>WEEKNUM(KB_s[[#This Row],[kill_datetime]],2)</f>
        <v>29</v>
      </c>
      <c r="F6151" t="s">
        <v>23</v>
      </c>
      <c r="G6151" t="s">
        <v>20</v>
      </c>
      <c r="H6151" t="s">
        <v>337</v>
      </c>
      <c r="I6151" t="s">
        <v>27</v>
      </c>
      <c r="J6151" t="s">
        <v>39</v>
      </c>
      <c r="K6151" t="s">
        <v>32</v>
      </c>
      <c r="L6151" t="s">
        <v>257</v>
      </c>
      <c r="M6151" t="s">
        <v>38</v>
      </c>
      <c r="N6151" s="1">
        <v>29163547.190000001</v>
      </c>
      <c r="O6151" s="1">
        <v>11744546.49</v>
      </c>
    </row>
    <row r="6152" spans="1:15" x14ac:dyDescent="0.25">
      <c r="A6152" s="2">
        <v>45117.298194444447</v>
      </c>
      <c r="B6152">
        <f t="shared" si="192"/>
        <v>10</v>
      </c>
      <c r="C6152">
        <f t="shared" si="193"/>
        <v>7</v>
      </c>
      <c r="D6152" s="2">
        <f>DATE(2023,KB_s[[#This Row],[Monat]],KB_s[[#This Row],[Tag]])</f>
        <v>45117</v>
      </c>
      <c r="E6152" s="3">
        <f>WEEKNUM(KB_s[[#This Row],[kill_datetime]],2)</f>
        <v>29</v>
      </c>
      <c r="F6152" t="s">
        <v>409</v>
      </c>
      <c r="G6152" t="s">
        <v>13</v>
      </c>
      <c r="H6152" t="s">
        <v>14</v>
      </c>
      <c r="I6152" t="s">
        <v>15</v>
      </c>
      <c r="J6152" t="s">
        <v>30</v>
      </c>
      <c r="K6152" t="s">
        <v>17</v>
      </c>
      <c r="L6152" t="s">
        <v>257</v>
      </c>
      <c r="M6152" t="s">
        <v>38</v>
      </c>
      <c r="N6152" s="1">
        <v>3748045.83</v>
      </c>
      <c r="O6152" s="1">
        <v>3230422.51</v>
      </c>
    </row>
    <row r="6153" spans="1:15" x14ac:dyDescent="0.25">
      <c r="A6153" s="2">
        <v>45117.298449074071</v>
      </c>
      <c r="B6153">
        <f t="shared" si="192"/>
        <v>10</v>
      </c>
      <c r="C6153">
        <f t="shared" si="193"/>
        <v>7</v>
      </c>
      <c r="D6153" s="2">
        <f>DATE(2023,KB_s[[#This Row],[Monat]],KB_s[[#This Row],[Tag]])</f>
        <v>45117</v>
      </c>
      <c r="E6153" s="3">
        <f>WEEKNUM(KB_s[[#This Row],[kill_datetime]],2)</f>
        <v>29</v>
      </c>
      <c r="F6153" t="s">
        <v>409</v>
      </c>
      <c r="G6153" t="s">
        <v>13</v>
      </c>
      <c r="H6153" t="s">
        <v>14</v>
      </c>
      <c r="I6153" t="s">
        <v>15</v>
      </c>
      <c r="J6153" t="s">
        <v>200</v>
      </c>
      <c r="K6153" t="s">
        <v>17</v>
      </c>
      <c r="L6153" t="s">
        <v>257</v>
      </c>
      <c r="M6153" t="s">
        <v>38</v>
      </c>
      <c r="N6153" s="1">
        <v>1192340.73</v>
      </c>
      <c r="O6153" s="1">
        <v>1046061.99</v>
      </c>
    </row>
    <row r="6154" spans="1:15" x14ac:dyDescent="0.25">
      <c r="A6154" s="2">
        <v>45117.298449074071</v>
      </c>
      <c r="B6154">
        <f t="shared" si="192"/>
        <v>10</v>
      </c>
      <c r="C6154">
        <f t="shared" si="193"/>
        <v>7</v>
      </c>
      <c r="D6154" s="2">
        <f>DATE(2023,KB_s[[#This Row],[Monat]],KB_s[[#This Row],[Tag]])</f>
        <v>45117</v>
      </c>
      <c r="E6154" s="3">
        <f>WEEKNUM(KB_s[[#This Row],[kill_datetime]],2)</f>
        <v>29</v>
      </c>
      <c r="F6154" t="s">
        <v>624</v>
      </c>
      <c r="G6154" t="s">
        <v>15</v>
      </c>
      <c r="H6154" t="s">
        <v>499</v>
      </c>
      <c r="I6154" t="s">
        <v>13</v>
      </c>
      <c r="J6154" t="s">
        <v>42</v>
      </c>
      <c r="K6154" t="s">
        <v>25</v>
      </c>
      <c r="L6154" t="s">
        <v>257</v>
      </c>
      <c r="M6154" t="s">
        <v>38</v>
      </c>
      <c r="N6154" s="1">
        <v>15950264.109999999</v>
      </c>
      <c r="O6154" s="1">
        <v>1110617.99</v>
      </c>
    </row>
    <row r="6155" spans="1:15" x14ac:dyDescent="0.25">
      <c r="A6155" s="2">
        <v>45117.298761574071</v>
      </c>
      <c r="B6155">
        <f t="shared" si="192"/>
        <v>10</v>
      </c>
      <c r="C6155">
        <f t="shared" si="193"/>
        <v>7</v>
      </c>
      <c r="D6155" s="2">
        <f>DATE(2023,KB_s[[#This Row],[Monat]],KB_s[[#This Row],[Tag]])</f>
        <v>45117</v>
      </c>
      <c r="E6155" s="3">
        <f>WEEKNUM(KB_s[[#This Row],[kill_datetime]],2)</f>
        <v>29</v>
      </c>
      <c r="F6155" t="s">
        <v>23</v>
      </c>
      <c r="G6155" t="s">
        <v>20</v>
      </c>
      <c r="H6155" t="s">
        <v>164</v>
      </c>
      <c r="I6155" t="s">
        <v>13</v>
      </c>
      <c r="J6155" t="s">
        <v>74</v>
      </c>
      <c r="K6155" t="s">
        <v>17</v>
      </c>
      <c r="L6155" t="s">
        <v>257</v>
      </c>
      <c r="M6155" t="s">
        <v>38</v>
      </c>
      <c r="N6155" s="1">
        <v>9996350.6699999999</v>
      </c>
      <c r="O6155" s="1">
        <v>6500551.9500000002</v>
      </c>
    </row>
    <row r="6156" spans="1:15" x14ac:dyDescent="0.25">
      <c r="A6156" s="2">
        <v>45117.299039351848</v>
      </c>
      <c r="B6156">
        <f t="shared" si="192"/>
        <v>10</v>
      </c>
      <c r="C6156">
        <f t="shared" si="193"/>
        <v>7</v>
      </c>
      <c r="D6156" s="2">
        <f>DATE(2023,KB_s[[#This Row],[Monat]],KB_s[[#This Row],[Tag]])</f>
        <v>45117</v>
      </c>
      <c r="E6156" s="3">
        <f>WEEKNUM(KB_s[[#This Row],[kill_datetime]],2)</f>
        <v>29</v>
      </c>
      <c r="F6156" t="s">
        <v>308</v>
      </c>
      <c r="G6156" t="s">
        <v>20</v>
      </c>
      <c r="H6156" t="s">
        <v>479</v>
      </c>
      <c r="I6156" t="s">
        <v>13</v>
      </c>
      <c r="J6156" t="s">
        <v>267</v>
      </c>
      <c r="K6156" t="s">
        <v>17</v>
      </c>
      <c r="L6156" t="s">
        <v>257</v>
      </c>
      <c r="M6156" t="s">
        <v>38</v>
      </c>
      <c r="N6156" s="1">
        <v>2590241.5</v>
      </c>
      <c r="O6156" s="1">
        <v>148496.31</v>
      </c>
    </row>
    <row r="6157" spans="1:15" x14ac:dyDescent="0.25">
      <c r="A6157" s="2">
        <v>45117.299328703702</v>
      </c>
      <c r="B6157">
        <f t="shared" si="192"/>
        <v>10</v>
      </c>
      <c r="C6157">
        <f t="shared" si="193"/>
        <v>7</v>
      </c>
      <c r="D6157" s="2">
        <f>DATE(2023,KB_s[[#This Row],[Monat]],KB_s[[#This Row],[Tag]])</f>
        <v>45117</v>
      </c>
      <c r="E6157" s="3">
        <f>WEEKNUM(KB_s[[#This Row],[kill_datetime]],2)</f>
        <v>29</v>
      </c>
      <c r="F6157" t="s">
        <v>409</v>
      </c>
      <c r="G6157" t="s">
        <v>13</v>
      </c>
      <c r="H6157" t="s">
        <v>133</v>
      </c>
      <c r="I6157" t="s">
        <v>15</v>
      </c>
      <c r="J6157" t="s">
        <v>29</v>
      </c>
      <c r="K6157" t="s">
        <v>17</v>
      </c>
      <c r="L6157" t="s">
        <v>257</v>
      </c>
      <c r="M6157" t="s">
        <v>38</v>
      </c>
      <c r="N6157" s="1">
        <v>12973065.890000001</v>
      </c>
      <c r="O6157" s="1">
        <v>3907135.59</v>
      </c>
    </row>
    <row r="6158" spans="1:15" x14ac:dyDescent="0.25">
      <c r="A6158" s="2">
        <v>45117.299791666665</v>
      </c>
      <c r="B6158">
        <f t="shared" si="192"/>
        <v>10</v>
      </c>
      <c r="C6158">
        <f t="shared" si="193"/>
        <v>7</v>
      </c>
      <c r="D6158" s="2">
        <f>DATE(2023,KB_s[[#This Row],[Monat]],KB_s[[#This Row],[Tag]])</f>
        <v>45117</v>
      </c>
      <c r="E6158" s="3">
        <f>WEEKNUM(KB_s[[#This Row],[kill_datetime]],2)</f>
        <v>29</v>
      </c>
      <c r="F6158" t="s">
        <v>23</v>
      </c>
      <c r="G6158" t="s">
        <v>20</v>
      </c>
      <c r="H6158" t="s">
        <v>92</v>
      </c>
      <c r="I6158" t="s">
        <v>13</v>
      </c>
      <c r="J6158" t="s">
        <v>74</v>
      </c>
      <c r="K6158" t="s">
        <v>17</v>
      </c>
      <c r="L6158" t="s">
        <v>257</v>
      </c>
      <c r="M6158" t="s">
        <v>38</v>
      </c>
      <c r="N6158" s="1">
        <v>868181.72</v>
      </c>
      <c r="O6158" s="1">
        <v>642752.89</v>
      </c>
    </row>
    <row r="6159" spans="1:15" x14ac:dyDescent="0.25">
      <c r="A6159" s="2">
        <v>45117.300057870372</v>
      </c>
      <c r="B6159">
        <f t="shared" si="192"/>
        <v>10</v>
      </c>
      <c r="C6159">
        <f t="shared" si="193"/>
        <v>7</v>
      </c>
      <c r="D6159" s="2">
        <f>DATE(2023,KB_s[[#This Row],[Monat]],KB_s[[#This Row],[Tag]])</f>
        <v>45117</v>
      </c>
      <c r="E6159" s="3">
        <f>WEEKNUM(KB_s[[#This Row],[kill_datetime]],2)</f>
        <v>29</v>
      </c>
      <c r="F6159" t="s">
        <v>457</v>
      </c>
      <c r="G6159" t="s">
        <v>20</v>
      </c>
      <c r="H6159" t="s">
        <v>12</v>
      </c>
      <c r="I6159" t="s">
        <v>13</v>
      </c>
      <c r="J6159" t="s">
        <v>200</v>
      </c>
      <c r="K6159" t="s">
        <v>17</v>
      </c>
      <c r="L6159" t="s">
        <v>257</v>
      </c>
      <c r="M6159" t="s">
        <v>38</v>
      </c>
      <c r="N6159" s="1">
        <v>541138.56999999995</v>
      </c>
      <c r="O6159" s="1">
        <v>348337.14</v>
      </c>
    </row>
    <row r="6160" spans="1:15" x14ac:dyDescent="0.25">
      <c r="A6160" s="2">
        <v>45117.300486111111</v>
      </c>
      <c r="B6160">
        <f t="shared" si="192"/>
        <v>10</v>
      </c>
      <c r="C6160">
        <f t="shared" si="193"/>
        <v>7</v>
      </c>
      <c r="D6160" s="2">
        <f>DATE(2023,KB_s[[#This Row],[Monat]],KB_s[[#This Row],[Tag]])</f>
        <v>45117</v>
      </c>
      <c r="E6160" s="3">
        <f>WEEKNUM(KB_s[[#This Row],[kill_datetime]],2)</f>
        <v>29</v>
      </c>
      <c r="F6160" t="s">
        <v>409</v>
      </c>
      <c r="G6160" t="s">
        <v>13</v>
      </c>
      <c r="H6160" t="s">
        <v>23</v>
      </c>
      <c r="I6160" t="s">
        <v>20</v>
      </c>
      <c r="J6160" t="s">
        <v>53</v>
      </c>
      <c r="K6160" t="s">
        <v>25</v>
      </c>
      <c r="L6160" t="s">
        <v>257</v>
      </c>
      <c r="M6160" t="s">
        <v>38</v>
      </c>
      <c r="N6160" s="1">
        <v>11944694.380000001</v>
      </c>
      <c r="O6160" s="1">
        <v>9475868.1500000004</v>
      </c>
    </row>
    <row r="6161" spans="1:15" x14ac:dyDescent="0.25">
      <c r="A6161" s="2">
        <v>45117.30060185185</v>
      </c>
      <c r="B6161">
        <f t="shared" si="192"/>
        <v>10</v>
      </c>
      <c r="C6161">
        <f t="shared" si="193"/>
        <v>7</v>
      </c>
      <c r="D6161" s="2">
        <f>DATE(2023,KB_s[[#This Row],[Monat]],KB_s[[#This Row],[Tag]])</f>
        <v>45117</v>
      </c>
      <c r="E6161" s="3">
        <f>WEEKNUM(KB_s[[#This Row],[kill_datetime]],2)</f>
        <v>29</v>
      </c>
      <c r="F6161" t="s">
        <v>348</v>
      </c>
      <c r="G6161" t="s">
        <v>20</v>
      </c>
      <c r="H6161" t="s">
        <v>41</v>
      </c>
      <c r="I6161" t="s">
        <v>13</v>
      </c>
      <c r="J6161" t="s">
        <v>98</v>
      </c>
      <c r="K6161" t="s">
        <v>52</v>
      </c>
      <c r="L6161" t="s">
        <v>257</v>
      </c>
      <c r="M6161" t="s">
        <v>38</v>
      </c>
      <c r="N6161" s="1">
        <v>198957244.27000001</v>
      </c>
      <c r="O6161" s="1">
        <v>180474975.65000001</v>
      </c>
    </row>
    <row r="6162" spans="1:15" x14ac:dyDescent="0.25">
      <c r="A6162" s="2">
        <v>45117.300798611112</v>
      </c>
      <c r="B6162">
        <f t="shared" si="192"/>
        <v>10</v>
      </c>
      <c r="C6162">
        <f t="shared" si="193"/>
        <v>7</v>
      </c>
      <c r="D6162" s="2">
        <f>DATE(2023,KB_s[[#This Row],[Monat]],KB_s[[#This Row],[Tag]])</f>
        <v>45117</v>
      </c>
      <c r="E6162" s="3">
        <f>WEEKNUM(KB_s[[#This Row],[kill_datetime]],2)</f>
        <v>29</v>
      </c>
      <c r="F6162" t="s">
        <v>198</v>
      </c>
      <c r="G6162" t="s">
        <v>20</v>
      </c>
      <c r="H6162" t="s">
        <v>12</v>
      </c>
      <c r="I6162" t="s">
        <v>13</v>
      </c>
      <c r="J6162" t="s">
        <v>137</v>
      </c>
      <c r="K6162" t="s">
        <v>17</v>
      </c>
      <c r="L6162" t="s">
        <v>257</v>
      </c>
      <c r="M6162" t="s">
        <v>38</v>
      </c>
      <c r="N6162" s="1">
        <v>1699172.17</v>
      </c>
      <c r="O6162" s="1">
        <v>1049695.01</v>
      </c>
    </row>
    <row r="6163" spans="1:15" x14ac:dyDescent="0.25">
      <c r="A6163" s="2">
        <v>45117.301006944443</v>
      </c>
      <c r="B6163">
        <f t="shared" si="192"/>
        <v>10</v>
      </c>
      <c r="C6163">
        <f t="shared" si="193"/>
        <v>7</v>
      </c>
      <c r="D6163" s="2">
        <f>DATE(2023,KB_s[[#This Row],[Monat]],KB_s[[#This Row],[Tag]])</f>
        <v>45117</v>
      </c>
      <c r="E6163" s="3">
        <f>WEEKNUM(KB_s[[#This Row],[kill_datetime]],2)</f>
        <v>29</v>
      </c>
      <c r="F6163" t="s">
        <v>337</v>
      </c>
      <c r="G6163" t="s">
        <v>27</v>
      </c>
      <c r="H6163" t="s">
        <v>81</v>
      </c>
      <c r="I6163" t="s">
        <v>20</v>
      </c>
      <c r="J6163" t="s">
        <v>80</v>
      </c>
      <c r="K6163" t="s">
        <v>36</v>
      </c>
      <c r="L6163" t="s">
        <v>257</v>
      </c>
      <c r="M6163" t="s">
        <v>38</v>
      </c>
      <c r="N6163" s="1">
        <v>61433905</v>
      </c>
      <c r="O6163" s="1">
        <v>43225688.219999999</v>
      </c>
    </row>
    <row r="6164" spans="1:15" x14ac:dyDescent="0.25">
      <c r="A6164" s="2">
        <v>45117.301458333335</v>
      </c>
      <c r="B6164">
        <f t="shared" si="192"/>
        <v>10</v>
      </c>
      <c r="C6164">
        <f t="shared" si="193"/>
        <v>7</v>
      </c>
      <c r="D6164" s="2">
        <f>DATE(2023,KB_s[[#This Row],[Monat]],KB_s[[#This Row],[Tag]])</f>
        <v>45117</v>
      </c>
      <c r="E6164" s="3">
        <f>WEEKNUM(KB_s[[#This Row],[kill_datetime]],2)</f>
        <v>29</v>
      </c>
      <c r="F6164" t="s">
        <v>745</v>
      </c>
      <c r="G6164" t="s">
        <v>20</v>
      </c>
      <c r="H6164" t="s">
        <v>324</v>
      </c>
      <c r="I6164" t="s">
        <v>13</v>
      </c>
      <c r="J6164" t="s">
        <v>87</v>
      </c>
      <c r="K6164" t="s">
        <v>25</v>
      </c>
      <c r="L6164" t="s">
        <v>257</v>
      </c>
      <c r="M6164" t="s">
        <v>38</v>
      </c>
      <c r="N6164" s="1">
        <v>2055805.74</v>
      </c>
      <c r="O6164" s="1">
        <v>1698115.66</v>
      </c>
    </row>
    <row r="6165" spans="1:15" x14ac:dyDescent="0.25">
      <c r="A6165" s="2">
        <v>45117.302118055559</v>
      </c>
      <c r="B6165">
        <f t="shared" si="192"/>
        <v>10</v>
      </c>
      <c r="C6165">
        <f t="shared" si="193"/>
        <v>7</v>
      </c>
      <c r="D6165" s="2">
        <f>DATE(2023,KB_s[[#This Row],[Monat]],KB_s[[#This Row],[Tag]])</f>
        <v>45117</v>
      </c>
      <c r="E6165" s="3">
        <f>WEEKNUM(KB_s[[#This Row],[kill_datetime]],2)</f>
        <v>29</v>
      </c>
      <c r="F6165" t="s">
        <v>101</v>
      </c>
      <c r="G6165" t="s">
        <v>27</v>
      </c>
      <c r="H6165" t="s">
        <v>629</v>
      </c>
      <c r="I6165" t="s">
        <v>15</v>
      </c>
      <c r="J6165" t="s">
        <v>193</v>
      </c>
      <c r="K6165" t="s">
        <v>17</v>
      </c>
      <c r="L6165" t="s">
        <v>257</v>
      </c>
      <c r="M6165" t="s">
        <v>38</v>
      </c>
      <c r="N6165" s="1">
        <v>7579414.46</v>
      </c>
      <c r="O6165" s="1">
        <v>5736619.1600000001</v>
      </c>
    </row>
    <row r="6166" spans="1:15" x14ac:dyDescent="0.25">
      <c r="A6166" s="2">
        <v>45117.302407407406</v>
      </c>
      <c r="B6166">
        <f t="shared" si="192"/>
        <v>10</v>
      </c>
      <c r="C6166">
        <f t="shared" si="193"/>
        <v>7</v>
      </c>
      <c r="D6166" s="2">
        <f>DATE(2023,KB_s[[#This Row],[Monat]],KB_s[[#This Row],[Tag]])</f>
        <v>45117</v>
      </c>
      <c r="E6166" s="3">
        <f>WEEKNUM(KB_s[[#This Row],[kill_datetime]],2)</f>
        <v>29</v>
      </c>
      <c r="F6166" t="s">
        <v>23</v>
      </c>
      <c r="G6166" t="s">
        <v>20</v>
      </c>
      <c r="H6166" t="s">
        <v>21</v>
      </c>
      <c r="I6166" t="s">
        <v>13</v>
      </c>
      <c r="J6166" t="s">
        <v>44</v>
      </c>
      <c r="K6166" t="s">
        <v>17</v>
      </c>
      <c r="L6166" t="s">
        <v>257</v>
      </c>
      <c r="M6166" t="s">
        <v>38</v>
      </c>
      <c r="N6166" s="1">
        <v>2803904.35</v>
      </c>
      <c r="O6166" s="1">
        <v>1491170.43</v>
      </c>
    </row>
    <row r="6167" spans="1:15" x14ac:dyDescent="0.25">
      <c r="A6167" s="2">
        <v>45117.303194444445</v>
      </c>
      <c r="B6167">
        <f t="shared" si="192"/>
        <v>10</v>
      </c>
      <c r="C6167">
        <f t="shared" si="193"/>
        <v>7</v>
      </c>
      <c r="D6167" s="2">
        <f>DATE(2023,KB_s[[#This Row],[Monat]],KB_s[[#This Row],[Tag]])</f>
        <v>45117</v>
      </c>
      <c r="E6167" s="3">
        <f>WEEKNUM(KB_s[[#This Row],[kill_datetime]],2)</f>
        <v>29</v>
      </c>
      <c r="F6167" t="s">
        <v>197</v>
      </c>
      <c r="G6167" t="s">
        <v>27</v>
      </c>
      <c r="H6167" t="s">
        <v>603</v>
      </c>
      <c r="I6167" t="s">
        <v>15</v>
      </c>
      <c r="J6167" t="s">
        <v>30</v>
      </c>
      <c r="K6167" t="s">
        <v>17</v>
      </c>
      <c r="L6167" t="s">
        <v>257</v>
      </c>
      <c r="M6167" t="s">
        <v>38</v>
      </c>
      <c r="N6167" s="1">
        <v>9837771.1500000004</v>
      </c>
      <c r="O6167" s="1">
        <v>4722708.08</v>
      </c>
    </row>
    <row r="6168" spans="1:15" x14ac:dyDescent="0.25">
      <c r="A6168" s="2">
        <v>45117.303263888891</v>
      </c>
      <c r="B6168">
        <f t="shared" si="192"/>
        <v>10</v>
      </c>
      <c r="C6168">
        <f t="shared" si="193"/>
        <v>7</v>
      </c>
      <c r="D6168" s="2">
        <f>DATE(2023,KB_s[[#This Row],[Monat]],KB_s[[#This Row],[Tag]])</f>
        <v>45117</v>
      </c>
      <c r="E6168" s="3">
        <f>WEEKNUM(KB_s[[#This Row],[kill_datetime]],2)</f>
        <v>29</v>
      </c>
      <c r="F6168" t="s">
        <v>457</v>
      </c>
      <c r="G6168" t="s">
        <v>20</v>
      </c>
      <c r="H6168" t="s">
        <v>76</v>
      </c>
      <c r="I6168" t="s">
        <v>13</v>
      </c>
      <c r="J6168" t="s">
        <v>44</v>
      </c>
      <c r="K6168" t="s">
        <v>17</v>
      </c>
      <c r="L6168" t="s">
        <v>257</v>
      </c>
      <c r="M6168" t="s">
        <v>38</v>
      </c>
      <c r="N6168" s="1">
        <v>2625789.13</v>
      </c>
      <c r="O6168" s="1">
        <v>489525.27</v>
      </c>
    </row>
    <row r="6169" spans="1:15" x14ac:dyDescent="0.25">
      <c r="A6169" s="2">
        <v>45117.303449074076</v>
      </c>
      <c r="B6169">
        <f t="shared" si="192"/>
        <v>10</v>
      </c>
      <c r="C6169">
        <f t="shared" si="193"/>
        <v>7</v>
      </c>
      <c r="D6169" s="2">
        <f>DATE(2023,KB_s[[#This Row],[Monat]],KB_s[[#This Row],[Tag]])</f>
        <v>45117</v>
      </c>
      <c r="E6169" s="3">
        <f>WEEKNUM(KB_s[[#This Row],[kill_datetime]],2)</f>
        <v>29</v>
      </c>
      <c r="F6169" t="s">
        <v>253</v>
      </c>
      <c r="G6169" t="s">
        <v>27</v>
      </c>
      <c r="H6169" t="s">
        <v>133</v>
      </c>
      <c r="I6169" t="s">
        <v>15</v>
      </c>
      <c r="J6169" t="s">
        <v>31</v>
      </c>
      <c r="K6169" t="s">
        <v>32</v>
      </c>
      <c r="L6169" t="s">
        <v>257</v>
      </c>
      <c r="M6169" t="s">
        <v>38</v>
      </c>
      <c r="N6169" s="1">
        <v>78772400.760000005</v>
      </c>
      <c r="O6169" s="1">
        <v>63482232.170000002</v>
      </c>
    </row>
    <row r="6170" spans="1:15" x14ac:dyDescent="0.25">
      <c r="A6170" s="2">
        <v>45117.303576388891</v>
      </c>
      <c r="B6170">
        <f t="shared" si="192"/>
        <v>10</v>
      </c>
      <c r="C6170">
        <f t="shared" si="193"/>
        <v>7</v>
      </c>
      <c r="D6170" s="2">
        <f>DATE(2023,KB_s[[#This Row],[Monat]],KB_s[[#This Row],[Tag]])</f>
        <v>45117</v>
      </c>
      <c r="E6170" s="3">
        <f>WEEKNUM(KB_s[[#This Row],[kill_datetime]],2)</f>
        <v>29</v>
      </c>
      <c r="F6170" t="s">
        <v>348</v>
      </c>
      <c r="G6170" t="s">
        <v>20</v>
      </c>
      <c r="H6170" t="s">
        <v>41</v>
      </c>
      <c r="I6170" t="s">
        <v>13</v>
      </c>
      <c r="J6170" t="s">
        <v>39</v>
      </c>
      <c r="K6170" t="s">
        <v>32</v>
      </c>
      <c r="L6170" t="s">
        <v>257</v>
      </c>
      <c r="M6170" t="s">
        <v>38</v>
      </c>
      <c r="N6170" s="1">
        <v>23659152.710000001</v>
      </c>
      <c r="O6170" s="1">
        <v>8128264.4199999999</v>
      </c>
    </row>
    <row r="6171" spans="1:15" x14ac:dyDescent="0.25">
      <c r="A6171" s="2">
        <v>45117.304560185185</v>
      </c>
      <c r="B6171">
        <f t="shared" si="192"/>
        <v>10</v>
      </c>
      <c r="C6171">
        <f t="shared" si="193"/>
        <v>7</v>
      </c>
      <c r="D6171" s="2">
        <f>DATE(2023,KB_s[[#This Row],[Monat]],KB_s[[#This Row],[Tag]])</f>
        <v>45117</v>
      </c>
      <c r="E6171" s="3">
        <f>WEEKNUM(KB_s[[#This Row],[kill_datetime]],2)</f>
        <v>29</v>
      </c>
      <c r="F6171" t="s">
        <v>228</v>
      </c>
      <c r="G6171" t="s">
        <v>27</v>
      </c>
      <c r="H6171" t="s">
        <v>186</v>
      </c>
      <c r="I6171" t="s">
        <v>20</v>
      </c>
      <c r="J6171" t="s">
        <v>212</v>
      </c>
      <c r="K6171" t="s">
        <v>17</v>
      </c>
      <c r="L6171" t="s">
        <v>257</v>
      </c>
      <c r="M6171" t="s">
        <v>38</v>
      </c>
      <c r="N6171" s="1">
        <v>322740.99</v>
      </c>
      <c r="O6171" s="1">
        <v>144707.89000000001</v>
      </c>
    </row>
    <row r="6172" spans="1:15" x14ac:dyDescent="0.25">
      <c r="A6172" s="2">
        <v>45117.304606481484</v>
      </c>
      <c r="B6172">
        <f t="shared" si="192"/>
        <v>10</v>
      </c>
      <c r="C6172">
        <f t="shared" si="193"/>
        <v>7</v>
      </c>
      <c r="D6172" s="2">
        <f>DATE(2023,KB_s[[#This Row],[Monat]],KB_s[[#This Row],[Tag]])</f>
        <v>45117</v>
      </c>
      <c r="E6172" s="3">
        <f>WEEKNUM(KB_s[[#This Row],[kill_datetime]],2)</f>
        <v>29</v>
      </c>
      <c r="F6172" t="s">
        <v>165</v>
      </c>
      <c r="G6172" t="s">
        <v>20</v>
      </c>
      <c r="H6172" t="s">
        <v>22</v>
      </c>
      <c r="I6172" t="s">
        <v>13</v>
      </c>
      <c r="J6172" t="s">
        <v>112</v>
      </c>
      <c r="K6172" t="s">
        <v>25</v>
      </c>
      <c r="L6172" t="s">
        <v>257</v>
      </c>
      <c r="M6172" t="s">
        <v>38</v>
      </c>
      <c r="N6172" s="1">
        <v>2428447.65</v>
      </c>
      <c r="O6172" s="1">
        <v>2056881.54</v>
      </c>
    </row>
    <row r="6173" spans="1:15" x14ac:dyDescent="0.25">
      <c r="A6173" s="2">
        <v>45117.3046875</v>
      </c>
      <c r="B6173">
        <f t="shared" si="192"/>
        <v>10</v>
      </c>
      <c r="C6173">
        <f t="shared" si="193"/>
        <v>7</v>
      </c>
      <c r="D6173" s="2">
        <f>DATE(2023,KB_s[[#This Row],[Monat]],KB_s[[#This Row],[Tag]])</f>
        <v>45117</v>
      </c>
      <c r="E6173" s="3">
        <f>WEEKNUM(KB_s[[#This Row],[kill_datetime]],2)</f>
        <v>29</v>
      </c>
      <c r="F6173" t="s">
        <v>23</v>
      </c>
      <c r="G6173" t="s">
        <v>20</v>
      </c>
      <c r="H6173" t="s">
        <v>57</v>
      </c>
      <c r="I6173" t="s">
        <v>13</v>
      </c>
      <c r="J6173" t="s">
        <v>80</v>
      </c>
      <c r="K6173" t="s">
        <v>36</v>
      </c>
      <c r="L6173" t="s">
        <v>257</v>
      </c>
      <c r="M6173" t="s">
        <v>38</v>
      </c>
      <c r="N6173" s="1">
        <v>77218944.939999998</v>
      </c>
      <c r="O6173" s="1">
        <v>61190626.57</v>
      </c>
    </row>
    <row r="6174" spans="1:15" x14ac:dyDescent="0.25">
      <c r="A6174" s="2">
        <v>45117.305243055554</v>
      </c>
      <c r="B6174">
        <f t="shared" si="192"/>
        <v>10</v>
      </c>
      <c r="C6174">
        <f t="shared" si="193"/>
        <v>7</v>
      </c>
      <c r="D6174" s="2">
        <f>DATE(2023,KB_s[[#This Row],[Monat]],KB_s[[#This Row],[Tag]])</f>
        <v>45117</v>
      </c>
      <c r="E6174" s="3">
        <f>WEEKNUM(KB_s[[#This Row],[kill_datetime]],2)</f>
        <v>29</v>
      </c>
      <c r="F6174" t="s">
        <v>228</v>
      </c>
      <c r="G6174" t="s">
        <v>27</v>
      </c>
      <c r="H6174" t="s">
        <v>170</v>
      </c>
      <c r="I6174" t="s">
        <v>20</v>
      </c>
      <c r="J6174" t="s">
        <v>106</v>
      </c>
      <c r="K6174" t="s">
        <v>32</v>
      </c>
      <c r="L6174" t="s">
        <v>257</v>
      </c>
      <c r="M6174" t="s">
        <v>38</v>
      </c>
      <c r="N6174" s="1">
        <v>36159405.530000001</v>
      </c>
      <c r="O6174" s="1">
        <v>18382780.219999999</v>
      </c>
    </row>
    <row r="6175" spans="1:15" x14ac:dyDescent="0.25">
      <c r="A6175" s="2">
        <v>45117.306284722225</v>
      </c>
      <c r="B6175">
        <f t="shared" si="192"/>
        <v>10</v>
      </c>
      <c r="C6175">
        <f t="shared" si="193"/>
        <v>7</v>
      </c>
      <c r="D6175" s="2">
        <f>DATE(2023,KB_s[[#This Row],[Monat]],KB_s[[#This Row],[Tag]])</f>
        <v>45117</v>
      </c>
      <c r="E6175" s="3">
        <f>WEEKNUM(KB_s[[#This Row],[kill_datetime]],2)</f>
        <v>29</v>
      </c>
      <c r="F6175" t="s">
        <v>23</v>
      </c>
      <c r="G6175" t="s">
        <v>20</v>
      </c>
      <c r="H6175" t="s">
        <v>230</v>
      </c>
      <c r="I6175" t="s">
        <v>13</v>
      </c>
      <c r="J6175" t="s">
        <v>56</v>
      </c>
      <c r="K6175" t="s">
        <v>17</v>
      </c>
      <c r="L6175" t="s">
        <v>257</v>
      </c>
      <c r="M6175" t="s">
        <v>38</v>
      </c>
      <c r="N6175" s="1">
        <v>6504983.5800000001</v>
      </c>
      <c r="O6175" s="1">
        <v>2756421.79</v>
      </c>
    </row>
    <row r="6176" spans="1:15" x14ac:dyDescent="0.25">
      <c r="A6176" s="2">
        <v>45117.306284722225</v>
      </c>
      <c r="B6176">
        <f t="shared" si="192"/>
        <v>10</v>
      </c>
      <c r="C6176">
        <f t="shared" si="193"/>
        <v>7</v>
      </c>
      <c r="D6176" s="2">
        <f>DATE(2023,KB_s[[#This Row],[Monat]],KB_s[[#This Row],[Tag]])</f>
        <v>45117</v>
      </c>
      <c r="E6176" s="3">
        <f>WEEKNUM(KB_s[[#This Row],[kill_datetime]],2)</f>
        <v>29</v>
      </c>
      <c r="F6176" t="s">
        <v>19</v>
      </c>
      <c r="G6176" t="s">
        <v>20</v>
      </c>
      <c r="H6176" t="s">
        <v>409</v>
      </c>
      <c r="I6176" t="s">
        <v>13</v>
      </c>
      <c r="J6176" t="s">
        <v>106</v>
      </c>
      <c r="K6176" t="s">
        <v>32</v>
      </c>
      <c r="L6176" t="s">
        <v>257</v>
      </c>
      <c r="M6176" t="s">
        <v>38</v>
      </c>
      <c r="N6176" s="1">
        <v>35387765.649999999</v>
      </c>
      <c r="O6176" s="1">
        <v>19182089.920000002</v>
      </c>
    </row>
    <row r="6177" spans="1:15" x14ac:dyDescent="0.25">
      <c r="A6177" s="2">
        <v>45117.307002314818</v>
      </c>
      <c r="B6177">
        <f t="shared" si="192"/>
        <v>10</v>
      </c>
      <c r="C6177">
        <f t="shared" si="193"/>
        <v>7</v>
      </c>
      <c r="D6177" s="2">
        <f>DATE(2023,KB_s[[#This Row],[Monat]],KB_s[[#This Row],[Tag]])</f>
        <v>45117</v>
      </c>
      <c r="E6177" s="3">
        <f>WEEKNUM(KB_s[[#This Row],[kill_datetime]],2)</f>
        <v>29</v>
      </c>
      <c r="F6177" t="s">
        <v>457</v>
      </c>
      <c r="G6177" t="s">
        <v>20</v>
      </c>
      <c r="H6177" t="s">
        <v>57</v>
      </c>
      <c r="I6177" t="s">
        <v>13</v>
      </c>
      <c r="J6177" t="s">
        <v>44</v>
      </c>
      <c r="K6177" t="s">
        <v>17</v>
      </c>
      <c r="L6177" t="s">
        <v>257</v>
      </c>
      <c r="M6177" t="s">
        <v>38</v>
      </c>
      <c r="N6177" s="1">
        <v>2350064.9</v>
      </c>
      <c r="O6177" s="1">
        <v>1787007.23</v>
      </c>
    </row>
    <row r="6178" spans="1:15" x14ac:dyDescent="0.25">
      <c r="A6178" s="2">
        <v>45117.30704861111</v>
      </c>
      <c r="B6178">
        <f t="shared" si="192"/>
        <v>10</v>
      </c>
      <c r="C6178">
        <f t="shared" si="193"/>
        <v>7</v>
      </c>
      <c r="D6178" s="2">
        <f>DATE(2023,KB_s[[#This Row],[Monat]],KB_s[[#This Row],[Tag]])</f>
        <v>45117</v>
      </c>
      <c r="E6178" s="3">
        <f>WEEKNUM(KB_s[[#This Row],[kill_datetime]],2)</f>
        <v>29</v>
      </c>
      <c r="F6178" t="s">
        <v>19</v>
      </c>
      <c r="G6178" t="s">
        <v>20</v>
      </c>
      <c r="H6178" t="s">
        <v>409</v>
      </c>
      <c r="I6178" t="s">
        <v>13</v>
      </c>
      <c r="J6178" t="s">
        <v>90</v>
      </c>
      <c r="K6178" t="s">
        <v>36</v>
      </c>
      <c r="L6178" t="s">
        <v>257</v>
      </c>
      <c r="M6178" t="s">
        <v>38</v>
      </c>
      <c r="N6178" s="1">
        <v>55112030.530000001</v>
      </c>
      <c r="O6178" s="1">
        <v>41656492.07</v>
      </c>
    </row>
    <row r="6179" spans="1:15" x14ac:dyDescent="0.25">
      <c r="A6179" s="2">
        <v>45117.30704861111</v>
      </c>
      <c r="B6179">
        <f t="shared" si="192"/>
        <v>10</v>
      </c>
      <c r="C6179">
        <f t="shared" si="193"/>
        <v>7</v>
      </c>
      <c r="D6179" s="2">
        <f>DATE(2023,KB_s[[#This Row],[Monat]],KB_s[[#This Row],[Tag]])</f>
        <v>45117</v>
      </c>
      <c r="E6179" s="3">
        <f>WEEKNUM(KB_s[[#This Row],[kill_datetime]],2)</f>
        <v>29</v>
      </c>
      <c r="F6179" t="s">
        <v>82</v>
      </c>
      <c r="G6179" t="s">
        <v>20</v>
      </c>
      <c r="H6179" t="s">
        <v>76</v>
      </c>
      <c r="I6179" t="s">
        <v>13</v>
      </c>
      <c r="J6179" t="s">
        <v>16</v>
      </c>
      <c r="K6179" t="s">
        <v>17</v>
      </c>
      <c r="L6179" t="s">
        <v>257</v>
      </c>
      <c r="M6179" t="s">
        <v>38</v>
      </c>
      <c r="N6179" s="1">
        <v>575703.15</v>
      </c>
      <c r="O6179" s="1">
        <v>461940.55</v>
      </c>
    </row>
    <row r="6180" spans="1:15" x14ac:dyDescent="0.25">
      <c r="A6180" s="2">
        <v>45117.307291666664</v>
      </c>
      <c r="B6180">
        <f t="shared" si="192"/>
        <v>10</v>
      </c>
      <c r="C6180">
        <f t="shared" si="193"/>
        <v>7</v>
      </c>
      <c r="D6180" s="2">
        <f>DATE(2023,KB_s[[#This Row],[Monat]],KB_s[[#This Row],[Tag]])</f>
        <v>45117</v>
      </c>
      <c r="E6180" s="3">
        <f>WEEKNUM(KB_s[[#This Row],[kill_datetime]],2)</f>
        <v>29</v>
      </c>
      <c r="F6180" t="s">
        <v>341</v>
      </c>
      <c r="G6180" t="s">
        <v>27</v>
      </c>
      <c r="H6180" t="s">
        <v>21</v>
      </c>
      <c r="I6180" t="s">
        <v>13</v>
      </c>
      <c r="J6180" t="s">
        <v>221</v>
      </c>
      <c r="K6180" t="s">
        <v>17</v>
      </c>
      <c r="L6180" t="s">
        <v>257</v>
      </c>
      <c r="M6180" t="s">
        <v>38</v>
      </c>
      <c r="N6180" s="1">
        <v>20014123.710000001</v>
      </c>
      <c r="O6180" s="1">
        <v>16040096.33</v>
      </c>
    </row>
    <row r="6181" spans="1:15" x14ac:dyDescent="0.25">
      <c r="A6181" s="2">
        <v>45117.307349537034</v>
      </c>
      <c r="B6181">
        <f t="shared" si="192"/>
        <v>10</v>
      </c>
      <c r="C6181">
        <f t="shared" si="193"/>
        <v>7</v>
      </c>
      <c r="D6181" s="2">
        <f>DATE(2023,KB_s[[#This Row],[Monat]],KB_s[[#This Row],[Tag]])</f>
        <v>45117</v>
      </c>
      <c r="E6181" s="3">
        <f>WEEKNUM(KB_s[[#This Row],[kill_datetime]],2)</f>
        <v>29</v>
      </c>
      <c r="F6181" t="s">
        <v>409</v>
      </c>
      <c r="G6181" t="s">
        <v>13</v>
      </c>
      <c r="H6181" t="s">
        <v>72</v>
      </c>
      <c r="I6181" t="s">
        <v>20</v>
      </c>
      <c r="J6181" t="s">
        <v>267</v>
      </c>
      <c r="K6181" t="s">
        <v>17</v>
      </c>
      <c r="L6181" t="s">
        <v>257</v>
      </c>
      <c r="M6181" t="s">
        <v>38</v>
      </c>
      <c r="N6181" s="1">
        <v>223686.08</v>
      </c>
      <c r="O6181" s="1">
        <v>109923.48</v>
      </c>
    </row>
    <row r="6182" spans="1:15" x14ac:dyDescent="0.25">
      <c r="A6182" s="2">
        <v>45117.307500000003</v>
      </c>
      <c r="B6182">
        <f t="shared" si="192"/>
        <v>10</v>
      </c>
      <c r="C6182">
        <f t="shared" si="193"/>
        <v>7</v>
      </c>
      <c r="D6182" s="2">
        <f>DATE(2023,KB_s[[#This Row],[Monat]],KB_s[[#This Row],[Tag]])</f>
        <v>45117</v>
      </c>
      <c r="E6182" s="3">
        <f>WEEKNUM(KB_s[[#This Row],[kill_datetime]],2)</f>
        <v>29</v>
      </c>
      <c r="F6182" t="s">
        <v>228</v>
      </c>
      <c r="G6182" t="s">
        <v>27</v>
      </c>
      <c r="H6182" t="s">
        <v>270</v>
      </c>
      <c r="I6182" t="s">
        <v>20</v>
      </c>
      <c r="J6182" t="s">
        <v>39</v>
      </c>
      <c r="K6182" t="s">
        <v>32</v>
      </c>
      <c r="L6182" t="s">
        <v>257</v>
      </c>
      <c r="M6182" t="s">
        <v>38</v>
      </c>
      <c r="N6182" s="1">
        <v>20152201.780000001</v>
      </c>
      <c r="O6182" s="1">
        <v>8316259.0499999998</v>
      </c>
    </row>
    <row r="6183" spans="1:15" x14ac:dyDescent="0.25">
      <c r="A6183" s="2">
        <v>45117.307604166665</v>
      </c>
      <c r="B6183">
        <f t="shared" si="192"/>
        <v>10</v>
      </c>
      <c r="C6183">
        <f t="shared" si="193"/>
        <v>7</v>
      </c>
      <c r="D6183" s="2">
        <f>DATE(2023,KB_s[[#This Row],[Monat]],KB_s[[#This Row],[Tag]])</f>
        <v>45117</v>
      </c>
      <c r="E6183" s="3">
        <f>WEEKNUM(KB_s[[#This Row],[kill_datetime]],2)</f>
        <v>29</v>
      </c>
      <c r="F6183" t="s">
        <v>457</v>
      </c>
      <c r="G6183" t="s">
        <v>20</v>
      </c>
      <c r="H6183" t="s">
        <v>57</v>
      </c>
      <c r="I6183" t="s">
        <v>13</v>
      </c>
      <c r="J6183" t="s">
        <v>44</v>
      </c>
      <c r="K6183" t="s">
        <v>17</v>
      </c>
      <c r="L6183" t="s">
        <v>257</v>
      </c>
      <c r="M6183" t="s">
        <v>38</v>
      </c>
      <c r="N6183" s="1">
        <v>2469782.62</v>
      </c>
      <c r="O6183" s="1">
        <v>605923.92000000004</v>
      </c>
    </row>
    <row r="6184" spans="1:15" x14ac:dyDescent="0.25">
      <c r="A6184" s="2">
        <v>45117.307812500003</v>
      </c>
      <c r="B6184">
        <f t="shared" si="192"/>
        <v>10</v>
      </c>
      <c r="C6184">
        <f t="shared" si="193"/>
        <v>7</v>
      </c>
      <c r="D6184" s="2">
        <f>DATE(2023,KB_s[[#This Row],[Monat]],KB_s[[#This Row],[Tag]])</f>
        <v>45117</v>
      </c>
      <c r="E6184" s="3">
        <f>WEEKNUM(KB_s[[#This Row],[kill_datetime]],2)</f>
        <v>29</v>
      </c>
      <c r="F6184" t="s">
        <v>155</v>
      </c>
      <c r="G6184" t="s">
        <v>27</v>
      </c>
      <c r="H6184" t="s">
        <v>23</v>
      </c>
      <c r="I6184" t="s">
        <v>20</v>
      </c>
      <c r="J6184" t="s">
        <v>116</v>
      </c>
      <c r="K6184" t="s">
        <v>52</v>
      </c>
      <c r="L6184" t="s">
        <v>257</v>
      </c>
      <c r="M6184" t="s">
        <v>38</v>
      </c>
      <c r="N6184" s="1">
        <v>362204293.30000001</v>
      </c>
      <c r="O6184" s="1">
        <v>178816198.33000001</v>
      </c>
    </row>
    <row r="6185" spans="1:15" x14ac:dyDescent="0.25">
      <c r="A6185" s="2">
        <v>45117.308113425926</v>
      </c>
      <c r="B6185">
        <f t="shared" si="192"/>
        <v>10</v>
      </c>
      <c r="C6185">
        <f t="shared" si="193"/>
        <v>7</v>
      </c>
      <c r="D6185" s="2">
        <f>DATE(2023,KB_s[[#This Row],[Monat]],KB_s[[#This Row],[Tag]])</f>
        <v>45117</v>
      </c>
      <c r="E6185" s="3">
        <f>WEEKNUM(KB_s[[#This Row],[kill_datetime]],2)</f>
        <v>29</v>
      </c>
      <c r="F6185" t="s">
        <v>341</v>
      </c>
      <c r="G6185" t="s">
        <v>27</v>
      </c>
      <c r="H6185" t="s">
        <v>40</v>
      </c>
      <c r="I6185" t="s">
        <v>20</v>
      </c>
      <c r="J6185" t="s">
        <v>49</v>
      </c>
      <c r="K6185" t="s">
        <v>25</v>
      </c>
      <c r="L6185" t="s">
        <v>257</v>
      </c>
      <c r="M6185" t="s">
        <v>38</v>
      </c>
      <c r="N6185" s="1">
        <v>14284362.1</v>
      </c>
      <c r="O6185" s="1">
        <v>9340304.1500000004</v>
      </c>
    </row>
    <row r="6186" spans="1:15" x14ac:dyDescent="0.25">
      <c r="A6186" s="2">
        <v>45117.308263888888</v>
      </c>
      <c r="B6186">
        <f t="shared" si="192"/>
        <v>10</v>
      </c>
      <c r="C6186">
        <f t="shared" si="193"/>
        <v>7</v>
      </c>
      <c r="D6186" s="2">
        <f>DATE(2023,KB_s[[#This Row],[Monat]],KB_s[[#This Row],[Tag]])</f>
        <v>45117</v>
      </c>
      <c r="E6186" s="3">
        <f>WEEKNUM(KB_s[[#This Row],[kill_datetime]],2)</f>
        <v>29</v>
      </c>
      <c r="F6186" t="s">
        <v>745</v>
      </c>
      <c r="G6186" t="s">
        <v>20</v>
      </c>
      <c r="H6186" t="s">
        <v>21</v>
      </c>
      <c r="I6186" t="s">
        <v>13</v>
      </c>
      <c r="J6186" t="s">
        <v>73</v>
      </c>
      <c r="K6186" t="s">
        <v>32</v>
      </c>
      <c r="L6186" t="s">
        <v>257</v>
      </c>
      <c r="M6186" t="s">
        <v>38</v>
      </c>
      <c r="N6186" s="1">
        <v>7375694.71</v>
      </c>
      <c r="O6186" s="1">
        <v>118326.11</v>
      </c>
    </row>
    <row r="6187" spans="1:15" x14ac:dyDescent="0.25">
      <c r="A6187" s="2">
        <v>45117.308391203704</v>
      </c>
      <c r="B6187">
        <f t="shared" si="192"/>
        <v>10</v>
      </c>
      <c r="C6187">
        <f t="shared" si="193"/>
        <v>7</v>
      </c>
      <c r="D6187" s="2">
        <f>DATE(2023,KB_s[[#This Row],[Monat]],KB_s[[#This Row],[Tag]])</f>
        <v>45117</v>
      </c>
      <c r="E6187" s="3">
        <f>WEEKNUM(KB_s[[#This Row],[kill_datetime]],2)</f>
        <v>29</v>
      </c>
      <c r="F6187" t="s">
        <v>40</v>
      </c>
      <c r="G6187" t="s">
        <v>20</v>
      </c>
      <c r="H6187" t="s">
        <v>21</v>
      </c>
      <c r="I6187" t="s">
        <v>13</v>
      </c>
      <c r="J6187" t="s">
        <v>29</v>
      </c>
      <c r="K6187" t="s">
        <v>17</v>
      </c>
      <c r="L6187" t="s">
        <v>257</v>
      </c>
      <c r="M6187" t="s">
        <v>38</v>
      </c>
      <c r="N6187" s="1">
        <v>4653776.7699999996</v>
      </c>
      <c r="O6187" s="1">
        <v>1098009.6200000001</v>
      </c>
    </row>
    <row r="6188" spans="1:15" x14ac:dyDescent="0.25">
      <c r="A6188" s="2">
        <v>45117.30846064815</v>
      </c>
      <c r="B6188">
        <f t="shared" si="192"/>
        <v>10</v>
      </c>
      <c r="C6188">
        <f t="shared" si="193"/>
        <v>7</v>
      </c>
      <c r="D6188" s="2">
        <f>DATE(2023,KB_s[[#This Row],[Monat]],KB_s[[#This Row],[Tag]])</f>
        <v>45117</v>
      </c>
      <c r="E6188" s="3">
        <f>WEEKNUM(KB_s[[#This Row],[kill_datetime]],2)</f>
        <v>29</v>
      </c>
      <c r="F6188" t="s">
        <v>153</v>
      </c>
      <c r="G6188" t="s">
        <v>27</v>
      </c>
      <c r="H6188" t="s">
        <v>590</v>
      </c>
      <c r="I6188" t="s">
        <v>20</v>
      </c>
      <c r="J6188" t="s">
        <v>134</v>
      </c>
      <c r="K6188" t="s">
        <v>32</v>
      </c>
      <c r="L6188" t="s">
        <v>257</v>
      </c>
      <c r="M6188" t="s">
        <v>38</v>
      </c>
      <c r="N6188" s="1">
        <v>67941776.709999993</v>
      </c>
      <c r="O6188" s="1">
        <v>41086137.18</v>
      </c>
    </row>
    <row r="6189" spans="1:15" x14ac:dyDescent="0.25">
      <c r="A6189" s="2">
        <v>45117.308564814812</v>
      </c>
      <c r="B6189">
        <f t="shared" si="192"/>
        <v>10</v>
      </c>
      <c r="C6189">
        <f t="shared" si="193"/>
        <v>7</v>
      </c>
      <c r="D6189" s="2">
        <f>DATE(2023,KB_s[[#This Row],[Monat]],KB_s[[#This Row],[Tag]])</f>
        <v>45117</v>
      </c>
      <c r="E6189" s="3">
        <f>WEEKNUM(KB_s[[#This Row],[kill_datetime]],2)</f>
        <v>29</v>
      </c>
      <c r="F6189" t="s">
        <v>23</v>
      </c>
      <c r="G6189" t="s">
        <v>20</v>
      </c>
      <c r="H6189" t="s">
        <v>230</v>
      </c>
      <c r="I6189" t="s">
        <v>13</v>
      </c>
      <c r="J6189" t="s">
        <v>137</v>
      </c>
      <c r="K6189" t="s">
        <v>17</v>
      </c>
      <c r="L6189" t="s">
        <v>257</v>
      </c>
      <c r="M6189" t="s">
        <v>38</v>
      </c>
      <c r="N6189" s="1">
        <v>1751904.63</v>
      </c>
      <c r="O6189" s="1">
        <v>770987.1</v>
      </c>
    </row>
    <row r="6190" spans="1:15" x14ac:dyDescent="0.25">
      <c r="A6190" s="2">
        <v>45117.308599537035</v>
      </c>
      <c r="B6190">
        <f t="shared" si="192"/>
        <v>10</v>
      </c>
      <c r="C6190">
        <f t="shared" si="193"/>
        <v>7</v>
      </c>
      <c r="D6190" s="2">
        <f>DATE(2023,KB_s[[#This Row],[Monat]],KB_s[[#This Row],[Tag]])</f>
        <v>45117</v>
      </c>
      <c r="E6190" s="3">
        <f>WEEKNUM(KB_s[[#This Row],[kill_datetime]],2)</f>
        <v>29</v>
      </c>
      <c r="F6190" t="s">
        <v>273</v>
      </c>
      <c r="G6190" t="s">
        <v>13</v>
      </c>
      <c r="H6190" t="s">
        <v>160</v>
      </c>
      <c r="I6190" t="s">
        <v>20</v>
      </c>
      <c r="J6190" t="s">
        <v>48</v>
      </c>
      <c r="K6190" t="s">
        <v>25</v>
      </c>
      <c r="L6190" t="s">
        <v>257</v>
      </c>
      <c r="M6190" t="s">
        <v>38</v>
      </c>
      <c r="N6190" s="1">
        <v>36864480.630000003</v>
      </c>
      <c r="O6190" s="1">
        <v>16036471.449999999</v>
      </c>
    </row>
    <row r="6191" spans="1:15" x14ac:dyDescent="0.25">
      <c r="A6191" s="2">
        <v>45117.308611111112</v>
      </c>
      <c r="B6191">
        <f t="shared" si="192"/>
        <v>10</v>
      </c>
      <c r="C6191">
        <f t="shared" si="193"/>
        <v>7</v>
      </c>
      <c r="D6191" s="2">
        <f>DATE(2023,KB_s[[#This Row],[Monat]],KB_s[[#This Row],[Tag]])</f>
        <v>45117</v>
      </c>
      <c r="E6191" s="3">
        <f>WEEKNUM(KB_s[[#This Row],[kill_datetime]],2)</f>
        <v>29</v>
      </c>
      <c r="F6191" t="s">
        <v>745</v>
      </c>
      <c r="G6191" t="s">
        <v>20</v>
      </c>
      <c r="H6191" t="s">
        <v>484</v>
      </c>
      <c r="I6191" t="s">
        <v>13</v>
      </c>
      <c r="J6191" t="s">
        <v>85</v>
      </c>
      <c r="K6191" t="s">
        <v>36</v>
      </c>
      <c r="L6191" t="s">
        <v>257</v>
      </c>
      <c r="M6191" t="s">
        <v>38</v>
      </c>
      <c r="N6191" s="1">
        <v>46361569.969999999</v>
      </c>
      <c r="O6191" s="1">
        <v>31731020.370000001</v>
      </c>
    </row>
    <row r="6192" spans="1:15" x14ac:dyDescent="0.25">
      <c r="A6192" s="2">
        <v>45117.308645833335</v>
      </c>
      <c r="B6192">
        <f t="shared" si="192"/>
        <v>10</v>
      </c>
      <c r="C6192">
        <f t="shared" si="193"/>
        <v>7</v>
      </c>
      <c r="D6192" s="2">
        <f>DATE(2023,KB_s[[#This Row],[Monat]],KB_s[[#This Row],[Tag]])</f>
        <v>45117</v>
      </c>
      <c r="E6192" s="3">
        <f>WEEKNUM(KB_s[[#This Row],[kill_datetime]],2)</f>
        <v>29</v>
      </c>
      <c r="F6192" t="s">
        <v>341</v>
      </c>
      <c r="G6192" t="s">
        <v>27</v>
      </c>
      <c r="H6192" t="s">
        <v>61</v>
      </c>
      <c r="I6192" t="s">
        <v>60</v>
      </c>
      <c r="J6192" t="s">
        <v>179</v>
      </c>
      <c r="K6192" t="s">
        <v>17</v>
      </c>
      <c r="L6192" t="s">
        <v>257</v>
      </c>
      <c r="M6192" t="s">
        <v>38</v>
      </c>
      <c r="N6192" s="1">
        <v>5065087.16</v>
      </c>
      <c r="O6192" s="1">
        <v>3142286.96</v>
      </c>
    </row>
    <row r="6193" spans="1:15" x14ac:dyDescent="0.25">
      <c r="A6193" s="2">
        <v>45117.308680555558</v>
      </c>
      <c r="B6193">
        <f t="shared" si="192"/>
        <v>10</v>
      </c>
      <c r="C6193">
        <f t="shared" si="193"/>
        <v>7</v>
      </c>
      <c r="D6193" s="2">
        <f>DATE(2023,KB_s[[#This Row],[Monat]],KB_s[[#This Row],[Tag]])</f>
        <v>45117</v>
      </c>
      <c r="E6193" s="3">
        <f>WEEKNUM(KB_s[[#This Row],[kill_datetime]],2)</f>
        <v>29</v>
      </c>
      <c r="F6193" t="s">
        <v>23</v>
      </c>
      <c r="G6193" t="s">
        <v>20</v>
      </c>
      <c r="H6193" t="s">
        <v>76</v>
      </c>
      <c r="I6193" t="s">
        <v>13</v>
      </c>
      <c r="J6193" t="s">
        <v>39</v>
      </c>
      <c r="K6193" t="s">
        <v>32</v>
      </c>
      <c r="L6193" t="s">
        <v>257</v>
      </c>
      <c r="M6193" t="s">
        <v>38</v>
      </c>
      <c r="N6193" s="1">
        <v>24736953.27</v>
      </c>
      <c r="O6193" s="1">
        <v>13451614.83</v>
      </c>
    </row>
    <row r="6194" spans="1:15" x14ac:dyDescent="0.25">
      <c r="A6194" s="2">
        <v>45117.308692129627</v>
      </c>
      <c r="B6194">
        <f t="shared" si="192"/>
        <v>10</v>
      </c>
      <c r="C6194">
        <f t="shared" si="193"/>
        <v>7</v>
      </c>
      <c r="D6194" s="2">
        <f>DATE(2023,KB_s[[#This Row],[Monat]],KB_s[[#This Row],[Tag]])</f>
        <v>45117</v>
      </c>
      <c r="E6194" s="3">
        <f>WEEKNUM(KB_s[[#This Row],[kill_datetime]],2)</f>
        <v>29</v>
      </c>
      <c r="F6194" t="s">
        <v>23</v>
      </c>
      <c r="G6194" t="s">
        <v>20</v>
      </c>
      <c r="H6194" t="s">
        <v>594</v>
      </c>
      <c r="I6194" t="s">
        <v>13</v>
      </c>
      <c r="J6194" t="s">
        <v>267</v>
      </c>
      <c r="K6194" t="s">
        <v>17</v>
      </c>
      <c r="L6194" t="s">
        <v>257</v>
      </c>
      <c r="M6194" t="s">
        <v>38</v>
      </c>
      <c r="N6194" s="1">
        <v>3079634.1</v>
      </c>
      <c r="O6194" s="1">
        <v>1736063.08</v>
      </c>
    </row>
    <row r="6195" spans="1:15" x14ac:dyDescent="0.25">
      <c r="A6195" s="2">
        <v>45117.308749999997</v>
      </c>
      <c r="B6195">
        <f t="shared" si="192"/>
        <v>10</v>
      </c>
      <c r="C6195">
        <f t="shared" si="193"/>
        <v>7</v>
      </c>
      <c r="D6195" s="2">
        <f>DATE(2023,KB_s[[#This Row],[Monat]],KB_s[[#This Row],[Tag]])</f>
        <v>45117</v>
      </c>
      <c r="E6195" s="3">
        <f>WEEKNUM(KB_s[[#This Row],[kill_datetime]],2)</f>
        <v>29</v>
      </c>
      <c r="F6195" t="s">
        <v>409</v>
      </c>
      <c r="G6195" t="s">
        <v>13</v>
      </c>
      <c r="H6195" t="s">
        <v>23</v>
      </c>
      <c r="I6195" t="s">
        <v>20</v>
      </c>
      <c r="J6195" t="s">
        <v>73</v>
      </c>
      <c r="K6195" t="s">
        <v>32</v>
      </c>
      <c r="L6195" t="s">
        <v>257</v>
      </c>
      <c r="M6195" t="s">
        <v>38</v>
      </c>
      <c r="N6195" s="1">
        <v>14112023.800000001</v>
      </c>
      <c r="O6195" s="1">
        <v>5939069.6500000004</v>
      </c>
    </row>
    <row r="6196" spans="1:15" x14ac:dyDescent="0.25">
      <c r="A6196" s="2">
        <v>45117.308796296296</v>
      </c>
      <c r="B6196">
        <f t="shared" si="192"/>
        <v>10</v>
      </c>
      <c r="C6196">
        <f t="shared" si="193"/>
        <v>7</v>
      </c>
      <c r="D6196" s="2">
        <f>DATE(2023,KB_s[[#This Row],[Monat]],KB_s[[#This Row],[Tag]])</f>
        <v>45117</v>
      </c>
      <c r="E6196" s="3">
        <f>WEEKNUM(KB_s[[#This Row],[kill_datetime]],2)</f>
        <v>29</v>
      </c>
      <c r="F6196" t="s">
        <v>197</v>
      </c>
      <c r="G6196" t="s">
        <v>27</v>
      </c>
      <c r="H6196" t="s">
        <v>508</v>
      </c>
      <c r="I6196" t="s">
        <v>20</v>
      </c>
      <c r="J6196" t="s">
        <v>54</v>
      </c>
      <c r="K6196" t="s">
        <v>17</v>
      </c>
      <c r="L6196" t="s">
        <v>257</v>
      </c>
      <c r="M6196" t="s">
        <v>38</v>
      </c>
      <c r="N6196" s="1">
        <v>8065627.6600000001</v>
      </c>
      <c r="O6196" s="1">
        <v>3216224.62</v>
      </c>
    </row>
    <row r="6197" spans="1:15" x14ac:dyDescent="0.25">
      <c r="A6197" s="2">
        <v>45117.308796296296</v>
      </c>
      <c r="B6197">
        <f t="shared" si="192"/>
        <v>10</v>
      </c>
      <c r="C6197">
        <f t="shared" si="193"/>
        <v>7</v>
      </c>
      <c r="D6197" s="2">
        <f>DATE(2023,KB_s[[#This Row],[Monat]],KB_s[[#This Row],[Tag]])</f>
        <v>45117</v>
      </c>
      <c r="E6197" s="3">
        <f>WEEKNUM(KB_s[[#This Row],[kill_datetime]],2)</f>
        <v>29</v>
      </c>
      <c r="F6197" t="s">
        <v>23</v>
      </c>
      <c r="G6197" t="s">
        <v>20</v>
      </c>
      <c r="H6197" t="s">
        <v>207</v>
      </c>
      <c r="I6197" t="s">
        <v>27</v>
      </c>
      <c r="J6197" t="s">
        <v>48</v>
      </c>
      <c r="K6197" t="s">
        <v>25</v>
      </c>
      <c r="L6197" t="s">
        <v>257</v>
      </c>
      <c r="M6197" t="s">
        <v>38</v>
      </c>
      <c r="N6197" s="1">
        <v>10154108.029999999</v>
      </c>
      <c r="O6197" s="1">
        <v>5607337.8300000001</v>
      </c>
    </row>
    <row r="6198" spans="1:15" x14ac:dyDescent="0.25">
      <c r="A6198" s="2">
        <v>45117.308854166666</v>
      </c>
      <c r="B6198">
        <f t="shared" si="192"/>
        <v>10</v>
      </c>
      <c r="C6198">
        <f t="shared" si="193"/>
        <v>7</v>
      </c>
      <c r="D6198" s="2">
        <f>DATE(2023,KB_s[[#This Row],[Monat]],KB_s[[#This Row],[Tag]])</f>
        <v>45117</v>
      </c>
      <c r="E6198" s="3">
        <f>WEEKNUM(KB_s[[#This Row],[kill_datetime]],2)</f>
        <v>29</v>
      </c>
      <c r="F6198" t="s">
        <v>23</v>
      </c>
      <c r="G6198" t="s">
        <v>20</v>
      </c>
      <c r="H6198" t="s">
        <v>381</v>
      </c>
      <c r="I6198" t="s">
        <v>13</v>
      </c>
      <c r="J6198" t="s">
        <v>137</v>
      </c>
      <c r="K6198" t="s">
        <v>17</v>
      </c>
      <c r="L6198" t="s">
        <v>257</v>
      </c>
      <c r="M6198" t="s">
        <v>38</v>
      </c>
      <c r="N6198" s="1">
        <v>1769898.01</v>
      </c>
      <c r="O6198" s="1">
        <v>854042.94</v>
      </c>
    </row>
    <row r="6199" spans="1:15" x14ac:dyDescent="0.25">
      <c r="A6199" s="2">
        <v>45117.308877314812</v>
      </c>
      <c r="B6199">
        <f t="shared" si="192"/>
        <v>10</v>
      </c>
      <c r="C6199">
        <f t="shared" si="193"/>
        <v>7</v>
      </c>
      <c r="D6199" s="2">
        <f>DATE(2023,KB_s[[#This Row],[Monat]],KB_s[[#This Row],[Tag]])</f>
        <v>45117</v>
      </c>
      <c r="E6199" s="3">
        <f>WEEKNUM(KB_s[[#This Row],[kill_datetime]],2)</f>
        <v>29</v>
      </c>
      <c r="F6199" t="s">
        <v>409</v>
      </c>
      <c r="G6199" t="s">
        <v>13</v>
      </c>
      <c r="H6199" t="s">
        <v>23</v>
      </c>
      <c r="I6199" t="s">
        <v>20</v>
      </c>
      <c r="J6199" t="s">
        <v>30</v>
      </c>
      <c r="K6199" t="s">
        <v>17</v>
      </c>
      <c r="L6199" t="s">
        <v>257</v>
      </c>
      <c r="M6199" t="s">
        <v>38</v>
      </c>
      <c r="N6199" s="1">
        <v>14723369.43</v>
      </c>
      <c r="O6199" s="1">
        <v>9006370.6899999995</v>
      </c>
    </row>
    <row r="6200" spans="1:15" x14ac:dyDescent="0.25">
      <c r="A6200" s="2">
        <v>45117.309201388889</v>
      </c>
      <c r="B6200">
        <f t="shared" si="192"/>
        <v>10</v>
      </c>
      <c r="C6200">
        <f t="shared" si="193"/>
        <v>7</v>
      </c>
      <c r="D6200" s="2">
        <f>DATE(2023,KB_s[[#This Row],[Monat]],KB_s[[#This Row],[Tag]])</f>
        <v>45117</v>
      </c>
      <c r="E6200" s="3">
        <f>WEEKNUM(KB_s[[#This Row],[kill_datetime]],2)</f>
        <v>29</v>
      </c>
      <c r="F6200" t="s">
        <v>197</v>
      </c>
      <c r="G6200" t="s">
        <v>27</v>
      </c>
      <c r="H6200" t="s">
        <v>476</v>
      </c>
      <c r="I6200" t="s">
        <v>15</v>
      </c>
      <c r="J6200" t="s">
        <v>95</v>
      </c>
      <c r="K6200" t="s">
        <v>25</v>
      </c>
      <c r="L6200" t="s">
        <v>257</v>
      </c>
      <c r="M6200" t="s">
        <v>38</v>
      </c>
      <c r="N6200" s="1">
        <v>21505163.260000002</v>
      </c>
      <c r="O6200" s="1">
        <v>13801343.710000001</v>
      </c>
    </row>
    <row r="6201" spans="1:15" x14ac:dyDescent="0.25">
      <c r="A6201" s="2">
        <v>45117.309432870374</v>
      </c>
      <c r="B6201">
        <f t="shared" si="192"/>
        <v>10</v>
      </c>
      <c r="C6201">
        <f t="shared" si="193"/>
        <v>7</v>
      </c>
      <c r="D6201" s="2">
        <f>DATE(2023,KB_s[[#This Row],[Monat]],KB_s[[#This Row],[Tag]])</f>
        <v>45117</v>
      </c>
      <c r="E6201" s="3">
        <f>WEEKNUM(KB_s[[#This Row],[kill_datetime]],2)</f>
        <v>29</v>
      </c>
      <c r="F6201" t="s">
        <v>341</v>
      </c>
      <c r="G6201" t="s">
        <v>27</v>
      </c>
      <c r="H6201" t="s">
        <v>476</v>
      </c>
      <c r="I6201" t="s">
        <v>15</v>
      </c>
      <c r="J6201" t="s">
        <v>56</v>
      </c>
      <c r="K6201" t="s">
        <v>17</v>
      </c>
      <c r="L6201" t="s">
        <v>257</v>
      </c>
      <c r="M6201" t="s">
        <v>38</v>
      </c>
      <c r="N6201" s="1">
        <v>349092.26</v>
      </c>
      <c r="O6201" s="1">
        <v>235329.66</v>
      </c>
    </row>
    <row r="6202" spans="1:15" x14ac:dyDescent="0.25">
      <c r="A6202" s="2">
        <v>45117.309710648151</v>
      </c>
      <c r="B6202">
        <f t="shared" si="192"/>
        <v>10</v>
      </c>
      <c r="C6202">
        <f t="shared" si="193"/>
        <v>7</v>
      </c>
      <c r="D6202" s="2">
        <f>DATE(2023,KB_s[[#This Row],[Monat]],KB_s[[#This Row],[Tag]])</f>
        <v>45117</v>
      </c>
      <c r="E6202" s="3">
        <f>WEEKNUM(KB_s[[#This Row],[kill_datetime]],2)</f>
        <v>29</v>
      </c>
      <c r="F6202" t="s">
        <v>197</v>
      </c>
      <c r="G6202" t="s">
        <v>27</v>
      </c>
      <c r="H6202" t="s">
        <v>89</v>
      </c>
      <c r="I6202" t="s">
        <v>20</v>
      </c>
      <c r="J6202" t="s">
        <v>316</v>
      </c>
      <c r="K6202" t="s">
        <v>32</v>
      </c>
      <c r="L6202" t="s">
        <v>257</v>
      </c>
      <c r="M6202" t="s">
        <v>38</v>
      </c>
      <c r="N6202" s="1">
        <v>8359616.54</v>
      </c>
      <c r="O6202" s="1">
        <v>1039070.15</v>
      </c>
    </row>
    <row r="6203" spans="1:15" x14ac:dyDescent="0.25">
      <c r="A6203" s="2">
        <v>45117.309907407405</v>
      </c>
      <c r="B6203">
        <f t="shared" si="192"/>
        <v>10</v>
      </c>
      <c r="C6203">
        <f t="shared" si="193"/>
        <v>7</v>
      </c>
      <c r="D6203" s="2">
        <f>DATE(2023,KB_s[[#This Row],[Monat]],KB_s[[#This Row],[Tag]])</f>
        <v>45117</v>
      </c>
      <c r="E6203" s="3">
        <f>WEEKNUM(KB_s[[#This Row],[kill_datetime]],2)</f>
        <v>29</v>
      </c>
      <c r="F6203" t="s">
        <v>101</v>
      </c>
      <c r="G6203" t="s">
        <v>27</v>
      </c>
      <c r="H6203" t="s">
        <v>23</v>
      </c>
      <c r="I6203" t="s">
        <v>20</v>
      </c>
      <c r="J6203" t="s">
        <v>130</v>
      </c>
      <c r="K6203" t="s">
        <v>17</v>
      </c>
      <c r="L6203" t="s">
        <v>257</v>
      </c>
      <c r="M6203" t="s">
        <v>38</v>
      </c>
      <c r="N6203" s="1">
        <v>335775.34</v>
      </c>
      <c r="O6203" s="1">
        <v>222012.74</v>
      </c>
    </row>
    <row r="6204" spans="1:15" x14ac:dyDescent="0.25">
      <c r="A6204" s="2">
        <v>45117.309976851851</v>
      </c>
      <c r="B6204">
        <f t="shared" si="192"/>
        <v>10</v>
      </c>
      <c r="C6204">
        <f t="shared" si="193"/>
        <v>7</v>
      </c>
      <c r="D6204" s="2">
        <f>DATE(2023,KB_s[[#This Row],[Monat]],KB_s[[#This Row],[Tag]])</f>
        <v>45117</v>
      </c>
      <c r="E6204" s="3">
        <f>WEEKNUM(KB_s[[#This Row],[kill_datetime]],2)</f>
        <v>29</v>
      </c>
      <c r="F6204" t="s">
        <v>337</v>
      </c>
      <c r="G6204" t="s">
        <v>27</v>
      </c>
      <c r="H6204" t="s">
        <v>40</v>
      </c>
      <c r="I6204" t="s">
        <v>20</v>
      </c>
      <c r="J6204" t="s">
        <v>116</v>
      </c>
      <c r="K6204" t="s">
        <v>52</v>
      </c>
      <c r="L6204" t="s">
        <v>257</v>
      </c>
      <c r="M6204" t="s">
        <v>38</v>
      </c>
      <c r="N6204" s="1">
        <v>307653559.42000002</v>
      </c>
      <c r="O6204" s="1">
        <v>136656528.87</v>
      </c>
    </row>
    <row r="6205" spans="1:15" x14ac:dyDescent="0.25">
      <c r="A6205" s="2">
        <v>45117.310254629629</v>
      </c>
      <c r="B6205">
        <f t="shared" si="192"/>
        <v>10</v>
      </c>
      <c r="C6205">
        <f t="shared" si="193"/>
        <v>7</v>
      </c>
      <c r="D6205" s="2">
        <f>DATE(2023,KB_s[[#This Row],[Monat]],KB_s[[#This Row],[Tag]])</f>
        <v>45117</v>
      </c>
      <c r="E6205" s="3">
        <f>WEEKNUM(KB_s[[#This Row],[kill_datetime]],2)</f>
        <v>29</v>
      </c>
      <c r="F6205" t="s">
        <v>273</v>
      </c>
      <c r="G6205" t="s">
        <v>13</v>
      </c>
      <c r="H6205" t="s">
        <v>160</v>
      </c>
      <c r="I6205" t="s">
        <v>20</v>
      </c>
      <c r="J6205" t="s">
        <v>79</v>
      </c>
      <c r="K6205" t="s">
        <v>25</v>
      </c>
      <c r="L6205" t="s">
        <v>257</v>
      </c>
      <c r="M6205" t="s">
        <v>38</v>
      </c>
      <c r="N6205" s="1">
        <v>2124034.48</v>
      </c>
      <c r="O6205" s="1">
        <v>1511249.46</v>
      </c>
    </row>
    <row r="6206" spans="1:15" x14ac:dyDescent="0.25">
      <c r="A6206" s="2">
        <v>45117.310439814813</v>
      </c>
      <c r="B6206">
        <f t="shared" si="192"/>
        <v>10</v>
      </c>
      <c r="C6206">
        <f t="shared" si="193"/>
        <v>7</v>
      </c>
      <c r="D6206" s="2">
        <f>DATE(2023,KB_s[[#This Row],[Monat]],KB_s[[#This Row],[Tag]])</f>
        <v>45117</v>
      </c>
      <c r="E6206" s="3">
        <f>WEEKNUM(KB_s[[#This Row],[kill_datetime]],2)</f>
        <v>29</v>
      </c>
      <c r="F6206" t="s">
        <v>23</v>
      </c>
      <c r="G6206" t="s">
        <v>20</v>
      </c>
      <c r="H6206" t="s">
        <v>229</v>
      </c>
      <c r="I6206" t="s">
        <v>13</v>
      </c>
      <c r="J6206" t="s">
        <v>193</v>
      </c>
      <c r="K6206" t="s">
        <v>17</v>
      </c>
      <c r="L6206" t="s">
        <v>257</v>
      </c>
      <c r="M6206" t="s">
        <v>38</v>
      </c>
      <c r="N6206" s="1">
        <v>5329845.93</v>
      </c>
      <c r="O6206" s="1">
        <v>3487050.63</v>
      </c>
    </row>
    <row r="6207" spans="1:15" x14ac:dyDescent="0.25">
      <c r="A6207" s="2">
        <v>45117.310682870368</v>
      </c>
      <c r="B6207">
        <f t="shared" si="192"/>
        <v>10</v>
      </c>
      <c r="C6207">
        <f t="shared" si="193"/>
        <v>7</v>
      </c>
      <c r="D6207" s="2">
        <f>DATE(2023,KB_s[[#This Row],[Monat]],KB_s[[#This Row],[Tag]])</f>
        <v>45117</v>
      </c>
      <c r="E6207" s="3">
        <f>WEEKNUM(KB_s[[#This Row],[kill_datetime]],2)</f>
        <v>29</v>
      </c>
      <c r="F6207" t="s">
        <v>101</v>
      </c>
      <c r="G6207" t="s">
        <v>27</v>
      </c>
      <c r="H6207" t="s">
        <v>23</v>
      </c>
      <c r="I6207" t="s">
        <v>20</v>
      </c>
      <c r="J6207" t="s">
        <v>163</v>
      </c>
      <c r="K6207" t="s">
        <v>32</v>
      </c>
      <c r="L6207" t="s">
        <v>257</v>
      </c>
      <c r="M6207" t="s">
        <v>38</v>
      </c>
      <c r="N6207" s="1">
        <v>19163070.219999999</v>
      </c>
      <c r="O6207" s="1">
        <v>5303009.63</v>
      </c>
    </row>
    <row r="6208" spans="1:15" x14ac:dyDescent="0.25">
      <c r="A6208" s="2">
        <v>45117.310925925929</v>
      </c>
      <c r="B6208">
        <f t="shared" si="192"/>
        <v>10</v>
      </c>
      <c r="C6208">
        <f t="shared" si="193"/>
        <v>7</v>
      </c>
      <c r="D6208" s="2">
        <f>DATE(2023,KB_s[[#This Row],[Monat]],KB_s[[#This Row],[Tag]])</f>
        <v>45117</v>
      </c>
      <c r="E6208" s="3">
        <f>WEEKNUM(KB_s[[#This Row],[kill_datetime]],2)</f>
        <v>29</v>
      </c>
      <c r="F6208" t="s">
        <v>457</v>
      </c>
      <c r="G6208" t="s">
        <v>20</v>
      </c>
      <c r="H6208" t="s">
        <v>21</v>
      </c>
      <c r="I6208" t="s">
        <v>13</v>
      </c>
      <c r="J6208" t="s">
        <v>73</v>
      </c>
      <c r="K6208" t="s">
        <v>32</v>
      </c>
      <c r="L6208" t="s">
        <v>257</v>
      </c>
      <c r="M6208" t="s">
        <v>38</v>
      </c>
      <c r="N6208" s="1">
        <v>10458284.42</v>
      </c>
      <c r="O6208" s="1">
        <v>2921030.89</v>
      </c>
    </row>
    <row r="6209" spans="1:15" x14ac:dyDescent="0.25">
      <c r="A6209" s="2">
        <v>45117.311168981483</v>
      </c>
      <c r="B6209">
        <f t="shared" si="192"/>
        <v>10</v>
      </c>
      <c r="C6209">
        <f t="shared" si="193"/>
        <v>7</v>
      </c>
      <c r="D6209" s="2">
        <f>DATE(2023,KB_s[[#This Row],[Monat]],KB_s[[#This Row],[Tag]])</f>
        <v>45117</v>
      </c>
      <c r="E6209" s="3">
        <f>WEEKNUM(KB_s[[#This Row],[kill_datetime]],2)</f>
        <v>29</v>
      </c>
      <c r="F6209" t="s">
        <v>348</v>
      </c>
      <c r="G6209" t="s">
        <v>20</v>
      </c>
      <c r="H6209" t="s">
        <v>21</v>
      </c>
      <c r="I6209" t="s">
        <v>13</v>
      </c>
      <c r="J6209" t="s">
        <v>80</v>
      </c>
      <c r="K6209" t="s">
        <v>36</v>
      </c>
      <c r="L6209" t="s">
        <v>257</v>
      </c>
      <c r="M6209" t="s">
        <v>38</v>
      </c>
      <c r="N6209" s="1">
        <v>72294743.180000007</v>
      </c>
      <c r="O6209" s="1">
        <v>51439025.780000001</v>
      </c>
    </row>
    <row r="6210" spans="1:15" x14ac:dyDescent="0.25">
      <c r="A6210" s="2">
        <v>45117.311226851853</v>
      </c>
      <c r="B6210">
        <f t="shared" ref="B6210:B6273" si="194">DAY(A6210)</f>
        <v>10</v>
      </c>
      <c r="C6210">
        <f t="shared" ref="C6210:C6273" si="195">MONTH(A6210)</f>
        <v>7</v>
      </c>
      <c r="D6210" s="2">
        <f>DATE(2023,KB_s[[#This Row],[Monat]],KB_s[[#This Row],[Tag]])</f>
        <v>45117</v>
      </c>
      <c r="E6210" s="3">
        <f>WEEKNUM(KB_s[[#This Row],[kill_datetime]],2)</f>
        <v>29</v>
      </c>
      <c r="F6210" t="s">
        <v>293</v>
      </c>
      <c r="G6210" t="s">
        <v>15</v>
      </c>
      <c r="H6210" t="s">
        <v>231</v>
      </c>
      <c r="I6210" t="s">
        <v>13</v>
      </c>
      <c r="J6210" t="s">
        <v>56</v>
      </c>
      <c r="K6210" t="s">
        <v>17</v>
      </c>
      <c r="L6210" t="s">
        <v>257</v>
      </c>
      <c r="M6210" t="s">
        <v>38</v>
      </c>
      <c r="N6210" s="1">
        <v>2056850.65</v>
      </c>
      <c r="O6210" s="1">
        <v>1943088.05</v>
      </c>
    </row>
    <row r="6211" spans="1:15" x14ac:dyDescent="0.25">
      <c r="A6211" s="2">
        <v>45117.311724537038</v>
      </c>
      <c r="B6211">
        <f t="shared" si="194"/>
        <v>10</v>
      </c>
      <c r="C6211">
        <f t="shared" si="195"/>
        <v>7</v>
      </c>
      <c r="D6211" s="2">
        <f>DATE(2023,KB_s[[#This Row],[Monat]],KB_s[[#This Row],[Tag]])</f>
        <v>45117</v>
      </c>
      <c r="E6211" s="3">
        <f>WEEKNUM(KB_s[[#This Row],[kill_datetime]],2)</f>
        <v>29</v>
      </c>
      <c r="F6211" t="s">
        <v>457</v>
      </c>
      <c r="G6211" t="s">
        <v>20</v>
      </c>
      <c r="H6211" t="s">
        <v>230</v>
      </c>
      <c r="I6211" t="s">
        <v>13</v>
      </c>
      <c r="J6211" t="s">
        <v>48</v>
      </c>
      <c r="K6211" t="s">
        <v>25</v>
      </c>
      <c r="L6211" t="s">
        <v>257</v>
      </c>
      <c r="M6211" t="s">
        <v>38</v>
      </c>
      <c r="N6211" s="1">
        <v>4224658.34</v>
      </c>
      <c r="O6211" s="1">
        <v>1649958.05</v>
      </c>
    </row>
    <row r="6212" spans="1:15" x14ac:dyDescent="0.25">
      <c r="A6212" s="2">
        <v>45117.312280092592</v>
      </c>
      <c r="B6212">
        <f t="shared" si="194"/>
        <v>10</v>
      </c>
      <c r="C6212">
        <f t="shared" si="195"/>
        <v>7</v>
      </c>
      <c r="D6212" s="2">
        <f>DATE(2023,KB_s[[#This Row],[Monat]],KB_s[[#This Row],[Tag]])</f>
        <v>45117</v>
      </c>
      <c r="E6212" s="3">
        <f>WEEKNUM(KB_s[[#This Row],[kill_datetime]],2)</f>
        <v>29</v>
      </c>
      <c r="F6212" t="s">
        <v>350</v>
      </c>
      <c r="G6212" t="s">
        <v>20</v>
      </c>
      <c r="H6212" t="s">
        <v>67</v>
      </c>
      <c r="I6212" t="s">
        <v>13</v>
      </c>
      <c r="J6212" t="s">
        <v>80</v>
      </c>
      <c r="K6212" t="s">
        <v>36</v>
      </c>
      <c r="L6212" t="s">
        <v>257</v>
      </c>
      <c r="M6212" t="s">
        <v>38</v>
      </c>
      <c r="N6212" s="1">
        <v>74502319.620000005</v>
      </c>
      <c r="O6212" s="1">
        <v>60890610.490000002</v>
      </c>
    </row>
    <row r="6213" spans="1:15" x14ac:dyDescent="0.25">
      <c r="A6213" s="2">
        <v>45117.313506944447</v>
      </c>
      <c r="B6213">
        <f t="shared" si="194"/>
        <v>10</v>
      </c>
      <c r="C6213">
        <f t="shared" si="195"/>
        <v>7</v>
      </c>
      <c r="D6213" s="2">
        <f>DATE(2023,KB_s[[#This Row],[Monat]],KB_s[[#This Row],[Tag]])</f>
        <v>45117</v>
      </c>
      <c r="E6213" s="3">
        <f>WEEKNUM(KB_s[[#This Row],[kill_datetime]],2)</f>
        <v>29</v>
      </c>
      <c r="F6213" t="s">
        <v>457</v>
      </c>
      <c r="G6213" t="s">
        <v>20</v>
      </c>
      <c r="H6213" t="s">
        <v>231</v>
      </c>
      <c r="I6213" t="s">
        <v>13</v>
      </c>
      <c r="J6213" t="s">
        <v>29</v>
      </c>
      <c r="K6213" t="s">
        <v>17</v>
      </c>
      <c r="L6213" t="s">
        <v>257</v>
      </c>
      <c r="M6213" t="s">
        <v>38</v>
      </c>
      <c r="N6213" s="1">
        <v>4762786.32</v>
      </c>
      <c r="O6213" s="1">
        <v>4600961.84</v>
      </c>
    </row>
    <row r="6214" spans="1:15" x14ac:dyDescent="0.25">
      <c r="A6214" s="2">
        <v>45117.314155092594</v>
      </c>
      <c r="B6214">
        <f t="shared" si="194"/>
        <v>10</v>
      </c>
      <c r="C6214">
        <f t="shared" si="195"/>
        <v>7</v>
      </c>
      <c r="D6214" s="2">
        <f>DATE(2023,KB_s[[#This Row],[Monat]],KB_s[[#This Row],[Tag]])</f>
        <v>45117</v>
      </c>
      <c r="E6214" s="3">
        <f>WEEKNUM(KB_s[[#This Row],[kill_datetime]],2)</f>
        <v>29</v>
      </c>
      <c r="F6214" t="s">
        <v>457</v>
      </c>
      <c r="G6214" t="s">
        <v>20</v>
      </c>
      <c r="H6214" t="s">
        <v>231</v>
      </c>
      <c r="I6214" t="s">
        <v>13</v>
      </c>
      <c r="J6214" t="s">
        <v>56</v>
      </c>
      <c r="K6214" t="s">
        <v>17</v>
      </c>
      <c r="L6214" t="s">
        <v>257</v>
      </c>
      <c r="M6214" t="s">
        <v>38</v>
      </c>
      <c r="N6214" s="1">
        <v>3836974.26</v>
      </c>
      <c r="O6214" s="1">
        <v>2618379.75</v>
      </c>
    </row>
    <row r="6215" spans="1:15" x14ac:dyDescent="0.25">
      <c r="A6215" s="2">
        <v>45117.315127314818</v>
      </c>
      <c r="B6215">
        <f t="shared" si="194"/>
        <v>10</v>
      </c>
      <c r="C6215">
        <f t="shared" si="195"/>
        <v>7</v>
      </c>
      <c r="D6215" s="2">
        <f>DATE(2023,KB_s[[#This Row],[Monat]],KB_s[[#This Row],[Tag]])</f>
        <v>45117</v>
      </c>
      <c r="E6215" s="3">
        <f>WEEKNUM(KB_s[[#This Row],[kill_datetime]],2)</f>
        <v>29</v>
      </c>
      <c r="F6215" t="s">
        <v>180</v>
      </c>
      <c r="G6215" t="s">
        <v>15</v>
      </c>
      <c r="H6215" t="s">
        <v>76</v>
      </c>
      <c r="I6215" t="s">
        <v>13</v>
      </c>
      <c r="J6215" t="s">
        <v>200</v>
      </c>
      <c r="K6215" t="s">
        <v>17</v>
      </c>
      <c r="L6215" t="s">
        <v>257</v>
      </c>
      <c r="M6215" t="s">
        <v>38</v>
      </c>
      <c r="N6215" s="1">
        <v>3361017.7</v>
      </c>
      <c r="O6215" s="1">
        <v>3173836.39</v>
      </c>
    </row>
    <row r="6216" spans="1:15" x14ac:dyDescent="0.25">
      <c r="A6216" s="2">
        <v>45117.315254629626</v>
      </c>
      <c r="B6216">
        <f t="shared" si="194"/>
        <v>10</v>
      </c>
      <c r="C6216">
        <f t="shared" si="195"/>
        <v>7</v>
      </c>
      <c r="D6216" s="2">
        <f>DATE(2023,KB_s[[#This Row],[Monat]],KB_s[[#This Row],[Tag]])</f>
        <v>45117</v>
      </c>
      <c r="E6216" s="3">
        <f>WEEKNUM(KB_s[[#This Row],[kill_datetime]],2)</f>
        <v>29</v>
      </c>
      <c r="F6216" t="s">
        <v>153</v>
      </c>
      <c r="G6216" t="s">
        <v>27</v>
      </c>
      <c r="H6216" t="s">
        <v>603</v>
      </c>
      <c r="I6216" t="s">
        <v>15</v>
      </c>
      <c r="J6216" t="s">
        <v>35</v>
      </c>
      <c r="K6216" t="s">
        <v>36</v>
      </c>
      <c r="L6216" t="s">
        <v>257</v>
      </c>
      <c r="M6216" t="s">
        <v>38</v>
      </c>
      <c r="N6216" s="1">
        <v>45318326.75</v>
      </c>
      <c r="O6216" s="1">
        <v>28470722.16</v>
      </c>
    </row>
    <row r="6217" spans="1:15" x14ac:dyDescent="0.25">
      <c r="A6217" s="2">
        <v>45117.315451388888</v>
      </c>
      <c r="B6217">
        <f t="shared" si="194"/>
        <v>10</v>
      </c>
      <c r="C6217">
        <f t="shared" si="195"/>
        <v>7</v>
      </c>
      <c r="D6217" s="2">
        <f>DATE(2023,KB_s[[#This Row],[Monat]],KB_s[[#This Row],[Tag]])</f>
        <v>45117</v>
      </c>
      <c r="E6217" s="3">
        <f>WEEKNUM(KB_s[[#This Row],[kill_datetime]],2)</f>
        <v>29</v>
      </c>
      <c r="F6217" t="s">
        <v>153</v>
      </c>
      <c r="G6217" t="s">
        <v>27</v>
      </c>
      <c r="H6217" t="s">
        <v>250</v>
      </c>
      <c r="I6217" t="s">
        <v>60</v>
      </c>
      <c r="J6217" t="s">
        <v>80</v>
      </c>
      <c r="K6217" t="s">
        <v>36</v>
      </c>
      <c r="L6217" t="s">
        <v>257</v>
      </c>
      <c r="M6217" t="s">
        <v>38</v>
      </c>
      <c r="N6217" s="1">
        <v>68164050.420000002</v>
      </c>
      <c r="O6217" s="1">
        <v>51805376.740000002</v>
      </c>
    </row>
    <row r="6218" spans="1:15" x14ac:dyDescent="0.25">
      <c r="A6218" s="2">
        <v>45117.31559027778</v>
      </c>
      <c r="B6218">
        <f t="shared" si="194"/>
        <v>10</v>
      </c>
      <c r="C6218">
        <f t="shared" si="195"/>
        <v>7</v>
      </c>
      <c r="D6218" s="2">
        <f>DATE(2023,KB_s[[#This Row],[Monat]],KB_s[[#This Row],[Tag]])</f>
        <v>45117</v>
      </c>
      <c r="E6218" s="3">
        <f>WEEKNUM(KB_s[[#This Row],[kill_datetime]],2)</f>
        <v>29</v>
      </c>
      <c r="F6218" t="s">
        <v>165</v>
      </c>
      <c r="G6218" t="s">
        <v>20</v>
      </c>
      <c r="H6218" t="s">
        <v>164</v>
      </c>
      <c r="I6218" t="s">
        <v>13</v>
      </c>
      <c r="J6218" t="s">
        <v>137</v>
      </c>
      <c r="K6218" t="s">
        <v>17</v>
      </c>
      <c r="L6218" t="s">
        <v>257</v>
      </c>
      <c r="M6218" t="s">
        <v>38</v>
      </c>
      <c r="N6218" s="1">
        <v>1752185.78</v>
      </c>
      <c r="O6218" s="1">
        <v>1535801.34</v>
      </c>
    </row>
    <row r="6219" spans="1:15" x14ac:dyDescent="0.25">
      <c r="A6219" s="2">
        <v>45117.31585648148</v>
      </c>
      <c r="B6219">
        <f t="shared" si="194"/>
        <v>10</v>
      </c>
      <c r="C6219">
        <f t="shared" si="195"/>
        <v>7</v>
      </c>
      <c r="D6219" s="2">
        <f>DATE(2023,KB_s[[#This Row],[Monat]],KB_s[[#This Row],[Tag]])</f>
        <v>45117</v>
      </c>
      <c r="E6219" s="3">
        <f>WEEKNUM(KB_s[[#This Row],[kill_datetime]],2)</f>
        <v>29</v>
      </c>
      <c r="F6219" t="s">
        <v>197</v>
      </c>
      <c r="G6219" t="s">
        <v>27</v>
      </c>
      <c r="H6219" t="s">
        <v>293</v>
      </c>
      <c r="I6219" t="s">
        <v>15</v>
      </c>
      <c r="J6219" t="s">
        <v>106</v>
      </c>
      <c r="K6219" t="s">
        <v>32</v>
      </c>
      <c r="L6219" t="s">
        <v>257</v>
      </c>
      <c r="M6219" t="s">
        <v>38</v>
      </c>
      <c r="N6219" s="1">
        <v>31693110.949999999</v>
      </c>
      <c r="O6219" s="1">
        <v>17608113.82</v>
      </c>
    </row>
    <row r="6220" spans="1:15" x14ac:dyDescent="0.25">
      <c r="A6220" s="2">
        <v>45117.316203703704</v>
      </c>
      <c r="B6220">
        <f t="shared" si="194"/>
        <v>10</v>
      </c>
      <c r="C6220">
        <f t="shared" si="195"/>
        <v>7</v>
      </c>
      <c r="D6220" s="2">
        <f>DATE(2023,KB_s[[#This Row],[Monat]],KB_s[[#This Row],[Tag]])</f>
        <v>45117</v>
      </c>
      <c r="E6220" s="3">
        <f>WEEKNUM(KB_s[[#This Row],[kill_datetime]],2)</f>
        <v>29</v>
      </c>
      <c r="F6220" t="s">
        <v>197</v>
      </c>
      <c r="G6220" t="s">
        <v>27</v>
      </c>
      <c r="H6220" t="s">
        <v>293</v>
      </c>
      <c r="I6220" t="s">
        <v>15</v>
      </c>
      <c r="J6220" t="s">
        <v>112</v>
      </c>
      <c r="K6220" t="s">
        <v>25</v>
      </c>
      <c r="L6220" t="s">
        <v>257</v>
      </c>
      <c r="M6220" t="s">
        <v>38</v>
      </c>
      <c r="N6220" s="1">
        <v>4032544.66</v>
      </c>
      <c r="O6220" s="1">
        <v>3180060.18</v>
      </c>
    </row>
    <row r="6221" spans="1:15" x14ac:dyDescent="0.25">
      <c r="A6221" s="2">
        <v>45117.316319444442</v>
      </c>
      <c r="B6221">
        <f t="shared" si="194"/>
        <v>10</v>
      </c>
      <c r="C6221">
        <f t="shared" si="195"/>
        <v>7</v>
      </c>
      <c r="D6221" s="2">
        <f>DATE(2023,KB_s[[#This Row],[Monat]],KB_s[[#This Row],[Tag]])</f>
        <v>45117</v>
      </c>
      <c r="E6221" s="3">
        <f>WEEKNUM(KB_s[[#This Row],[kill_datetime]],2)</f>
        <v>29</v>
      </c>
      <c r="F6221" t="s">
        <v>165</v>
      </c>
      <c r="G6221" t="s">
        <v>20</v>
      </c>
      <c r="H6221" t="s">
        <v>108</v>
      </c>
      <c r="I6221" t="s">
        <v>13</v>
      </c>
      <c r="J6221" t="s">
        <v>111</v>
      </c>
      <c r="K6221" t="s">
        <v>25</v>
      </c>
      <c r="L6221" t="s">
        <v>257</v>
      </c>
      <c r="M6221" t="s">
        <v>38</v>
      </c>
      <c r="N6221" s="1">
        <v>16095103.35</v>
      </c>
      <c r="O6221" s="1">
        <v>6850410.0700000003</v>
      </c>
    </row>
    <row r="6222" spans="1:15" x14ac:dyDescent="0.25">
      <c r="A6222" s="2">
        <v>45117.316550925927</v>
      </c>
      <c r="B6222">
        <f t="shared" si="194"/>
        <v>10</v>
      </c>
      <c r="C6222">
        <f t="shared" si="195"/>
        <v>7</v>
      </c>
      <c r="D6222" s="2">
        <f>DATE(2023,KB_s[[#This Row],[Monat]],KB_s[[#This Row],[Tag]])</f>
        <v>45117</v>
      </c>
      <c r="E6222" s="3">
        <f>WEEKNUM(KB_s[[#This Row],[kill_datetime]],2)</f>
        <v>29</v>
      </c>
      <c r="F6222" t="s">
        <v>457</v>
      </c>
      <c r="G6222" t="s">
        <v>20</v>
      </c>
      <c r="H6222" t="s">
        <v>93</v>
      </c>
      <c r="I6222" t="s">
        <v>13</v>
      </c>
      <c r="J6222" t="s">
        <v>44</v>
      </c>
      <c r="K6222" t="s">
        <v>17</v>
      </c>
      <c r="L6222" t="s">
        <v>257</v>
      </c>
      <c r="M6222" t="s">
        <v>38</v>
      </c>
      <c r="N6222" s="1">
        <v>2851231.35</v>
      </c>
      <c r="O6222" s="1">
        <v>1267069.76</v>
      </c>
    </row>
    <row r="6223" spans="1:15" x14ac:dyDescent="0.25">
      <c r="A6223" s="2">
        <v>45117.316701388889</v>
      </c>
      <c r="B6223">
        <f t="shared" si="194"/>
        <v>10</v>
      </c>
      <c r="C6223">
        <f t="shared" si="195"/>
        <v>7</v>
      </c>
      <c r="D6223" s="2">
        <f>DATE(2023,KB_s[[#This Row],[Monat]],KB_s[[#This Row],[Tag]])</f>
        <v>45117</v>
      </c>
      <c r="E6223" s="3">
        <f>WEEKNUM(KB_s[[#This Row],[kill_datetime]],2)</f>
        <v>29</v>
      </c>
      <c r="F6223" t="s">
        <v>457</v>
      </c>
      <c r="G6223" t="s">
        <v>20</v>
      </c>
      <c r="H6223" t="s">
        <v>93</v>
      </c>
      <c r="I6223" t="s">
        <v>13</v>
      </c>
      <c r="J6223" t="s">
        <v>44</v>
      </c>
      <c r="K6223" t="s">
        <v>17</v>
      </c>
      <c r="L6223" t="s">
        <v>257</v>
      </c>
      <c r="M6223" t="s">
        <v>38</v>
      </c>
      <c r="N6223" s="1">
        <v>2851231.35</v>
      </c>
      <c r="O6223" s="1">
        <v>1545365.91</v>
      </c>
    </row>
    <row r="6224" spans="1:15" x14ac:dyDescent="0.25">
      <c r="A6224" s="2">
        <v>45117.317106481481</v>
      </c>
      <c r="B6224">
        <f t="shared" si="194"/>
        <v>10</v>
      </c>
      <c r="C6224">
        <f t="shared" si="195"/>
        <v>7</v>
      </c>
      <c r="D6224" s="2">
        <f>DATE(2023,KB_s[[#This Row],[Monat]],KB_s[[#This Row],[Tag]])</f>
        <v>45117</v>
      </c>
      <c r="E6224" s="3">
        <f>WEEKNUM(KB_s[[#This Row],[kill_datetime]],2)</f>
        <v>29</v>
      </c>
      <c r="F6224" t="s">
        <v>457</v>
      </c>
      <c r="G6224" t="s">
        <v>20</v>
      </c>
      <c r="H6224" t="s">
        <v>21</v>
      </c>
      <c r="I6224" t="s">
        <v>13</v>
      </c>
      <c r="J6224" t="s">
        <v>112</v>
      </c>
      <c r="K6224" t="s">
        <v>25</v>
      </c>
      <c r="L6224" t="s">
        <v>257</v>
      </c>
      <c r="M6224" t="s">
        <v>38</v>
      </c>
      <c r="N6224" s="1">
        <v>3900650.66</v>
      </c>
      <c r="O6224" s="1">
        <v>2497101.34</v>
      </c>
    </row>
    <row r="6225" spans="1:15" x14ac:dyDescent="0.25">
      <c r="A6225" s="2">
        <v>45117.31722222222</v>
      </c>
      <c r="B6225">
        <f t="shared" si="194"/>
        <v>10</v>
      </c>
      <c r="C6225">
        <f t="shared" si="195"/>
        <v>7</v>
      </c>
      <c r="D6225" s="2">
        <f>DATE(2023,KB_s[[#This Row],[Monat]],KB_s[[#This Row],[Tag]])</f>
        <v>45117</v>
      </c>
      <c r="E6225" s="3">
        <f>WEEKNUM(KB_s[[#This Row],[kill_datetime]],2)</f>
        <v>29</v>
      </c>
      <c r="F6225" t="s">
        <v>350</v>
      </c>
      <c r="G6225" t="s">
        <v>20</v>
      </c>
      <c r="H6225" t="s">
        <v>318</v>
      </c>
      <c r="I6225" t="s">
        <v>13</v>
      </c>
      <c r="J6225" t="s">
        <v>79</v>
      </c>
      <c r="K6225" t="s">
        <v>25</v>
      </c>
      <c r="L6225" t="s">
        <v>257</v>
      </c>
      <c r="M6225" t="s">
        <v>38</v>
      </c>
      <c r="N6225" s="1">
        <v>870633.92</v>
      </c>
      <c r="O6225" s="1">
        <v>564225.72</v>
      </c>
    </row>
    <row r="6226" spans="1:15" x14ac:dyDescent="0.25">
      <c r="A6226" s="2">
        <v>45117.317465277774</v>
      </c>
      <c r="B6226">
        <f t="shared" si="194"/>
        <v>10</v>
      </c>
      <c r="C6226">
        <f t="shared" si="195"/>
        <v>7</v>
      </c>
      <c r="D6226" s="2">
        <f>DATE(2023,KB_s[[#This Row],[Monat]],KB_s[[#This Row],[Tag]])</f>
        <v>45117</v>
      </c>
      <c r="E6226" s="3">
        <f>WEEKNUM(KB_s[[#This Row],[kill_datetime]],2)</f>
        <v>29</v>
      </c>
      <c r="F6226" t="s">
        <v>350</v>
      </c>
      <c r="G6226" t="s">
        <v>20</v>
      </c>
      <c r="H6226" t="s">
        <v>318</v>
      </c>
      <c r="I6226" t="s">
        <v>13</v>
      </c>
      <c r="J6226" t="s">
        <v>252</v>
      </c>
      <c r="K6226" t="s">
        <v>25</v>
      </c>
      <c r="L6226" t="s">
        <v>257</v>
      </c>
      <c r="M6226" t="s">
        <v>38</v>
      </c>
      <c r="N6226" s="1">
        <v>2121471.67</v>
      </c>
      <c r="O6226" s="1">
        <v>938228.45</v>
      </c>
    </row>
    <row r="6227" spans="1:15" x14ac:dyDescent="0.25">
      <c r="A6227" s="2">
        <v>45117.31790509259</v>
      </c>
      <c r="B6227">
        <f t="shared" si="194"/>
        <v>10</v>
      </c>
      <c r="C6227">
        <f t="shared" si="195"/>
        <v>7</v>
      </c>
      <c r="D6227" s="2">
        <f>DATE(2023,KB_s[[#This Row],[Monat]],KB_s[[#This Row],[Tag]])</f>
        <v>45117</v>
      </c>
      <c r="E6227" s="3">
        <f>WEEKNUM(KB_s[[#This Row],[kill_datetime]],2)</f>
        <v>29</v>
      </c>
      <c r="F6227" t="s">
        <v>165</v>
      </c>
      <c r="G6227" t="s">
        <v>20</v>
      </c>
      <c r="H6227" t="s">
        <v>41</v>
      </c>
      <c r="I6227" t="s">
        <v>13</v>
      </c>
      <c r="J6227" t="s">
        <v>95</v>
      </c>
      <c r="K6227" t="s">
        <v>25</v>
      </c>
      <c r="L6227" t="s">
        <v>257</v>
      </c>
      <c r="M6227" t="s">
        <v>38</v>
      </c>
      <c r="N6227" s="1">
        <v>6570219.25</v>
      </c>
      <c r="O6227" s="1">
        <v>4525705.0599999996</v>
      </c>
    </row>
    <row r="6228" spans="1:15" x14ac:dyDescent="0.25">
      <c r="A6228" s="2">
        <v>45117.320543981485</v>
      </c>
      <c r="B6228">
        <f t="shared" si="194"/>
        <v>10</v>
      </c>
      <c r="C6228">
        <f t="shared" si="195"/>
        <v>7</v>
      </c>
      <c r="D6228" s="2">
        <f>DATE(2023,KB_s[[#This Row],[Monat]],KB_s[[#This Row],[Tag]])</f>
        <v>45117</v>
      </c>
      <c r="E6228" s="3">
        <f>WEEKNUM(KB_s[[#This Row],[kill_datetime]],2)</f>
        <v>29</v>
      </c>
      <c r="F6228" t="s">
        <v>153</v>
      </c>
      <c r="G6228" t="s">
        <v>27</v>
      </c>
      <c r="H6228" t="s">
        <v>41</v>
      </c>
      <c r="I6228" t="s">
        <v>13</v>
      </c>
      <c r="J6228" t="s">
        <v>39</v>
      </c>
      <c r="K6228" t="s">
        <v>32</v>
      </c>
      <c r="L6228" t="s">
        <v>257</v>
      </c>
      <c r="M6228" t="s">
        <v>38</v>
      </c>
      <c r="N6228" s="1">
        <v>24185495.690000001</v>
      </c>
      <c r="O6228" s="1">
        <v>14951313.529999999</v>
      </c>
    </row>
    <row r="6229" spans="1:15" x14ac:dyDescent="0.25">
      <c r="A6229" s="2">
        <v>45117.320555555554</v>
      </c>
      <c r="B6229">
        <f t="shared" si="194"/>
        <v>10</v>
      </c>
      <c r="C6229">
        <f t="shared" si="195"/>
        <v>7</v>
      </c>
      <c r="D6229" s="2">
        <f>DATE(2023,KB_s[[#This Row],[Monat]],KB_s[[#This Row],[Tag]])</f>
        <v>45117</v>
      </c>
      <c r="E6229" s="3">
        <f>WEEKNUM(KB_s[[#This Row],[kill_datetime]],2)</f>
        <v>29</v>
      </c>
      <c r="F6229" t="s">
        <v>457</v>
      </c>
      <c r="G6229" t="s">
        <v>20</v>
      </c>
      <c r="H6229" t="s">
        <v>422</v>
      </c>
      <c r="I6229" t="s">
        <v>13</v>
      </c>
      <c r="J6229" t="s">
        <v>95</v>
      </c>
      <c r="K6229" t="s">
        <v>25</v>
      </c>
      <c r="L6229" t="s">
        <v>257</v>
      </c>
      <c r="M6229" t="s">
        <v>38</v>
      </c>
      <c r="N6229" s="1">
        <v>44992902.43</v>
      </c>
      <c r="O6229" s="1">
        <v>21943171.079999998</v>
      </c>
    </row>
    <row r="6230" spans="1:15" x14ac:dyDescent="0.25">
      <c r="A6230" s="2">
        <v>45117.321064814816</v>
      </c>
      <c r="B6230">
        <f t="shared" si="194"/>
        <v>10</v>
      </c>
      <c r="C6230">
        <f t="shared" si="195"/>
        <v>7</v>
      </c>
      <c r="D6230" s="2">
        <f>DATE(2023,KB_s[[#This Row],[Monat]],KB_s[[#This Row],[Tag]])</f>
        <v>45117</v>
      </c>
      <c r="E6230" s="3">
        <f>WEEKNUM(KB_s[[#This Row],[kill_datetime]],2)</f>
        <v>29</v>
      </c>
      <c r="F6230" t="s">
        <v>411</v>
      </c>
      <c r="G6230" t="s">
        <v>27</v>
      </c>
      <c r="H6230" t="s">
        <v>40</v>
      </c>
      <c r="I6230" t="s">
        <v>20</v>
      </c>
      <c r="J6230" t="s">
        <v>73</v>
      </c>
      <c r="K6230" t="s">
        <v>32</v>
      </c>
      <c r="L6230" t="s">
        <v>257</v>
      </c>
      <c r="M6230" t="s">
        <v>38</v>
      </c>
      <c r="N6230" s="1">
        <v>25921314.170000002</v>
      </c>
      <c r="O6230" s="1">
        <v>15285381.65</v>
      </c>
    </row>
    <row r="6231" spans="1:15" x14ac:dyDescent="0.25">
      <c r="A6231" s="2">
        <v>45117.321435185186</v>
      </c>
      <c r="B6231">
        <f t="shared" si="194"/>
        <v>10</v>
      </c>
      <c r="C6231">
        <f t="shared" si="195"/>
        <v>7</v>
      </c>
      <c r="D6231" s="2">
        <f>DATE(2023,KB_s[[#This Row],[Monat]],KB_s[[#This Row],[Tag]])</f>
        <v>45117</v>
      </c>
      <c r="E6231" s="3">
        <f>WEEKNUM(KB_s[[#This Row],[kill_datetime]],2)</f>
        <v>29</v>
      </c>
      <c r="F6231" t="s">
        <v>153</v>
      </c>
      <c r="G6231" t="s">
        <v>27</v>
      </c>
      <c r="H6231" t="s">
        <v>41</v>
      </c>
      <c r="I6231" t="s">
        <v>13</v>
      </c>
      <c r="J6231" t="s">
        <v>48</v>
      </c>
      <c r="K6231" t="s">
        <v>25</v>
      </c>
      <c r="L6231" t="s">
        <v>257</v>
      </c>
      <c r="M6231" t="s">
        <v>38</v>
      </c>
      <c r="N6231" s="1">
        <v>9482251.6999999993</v>
      </c>
      <c r="O6231" s="1">
        <v>5024447.53</v>
      </c>
    </row>
    <row r="6232" spans="1:15" x14ac:dyDescent="0.25">
      <c r="A6232" s="2">
        <v>45117.321736111109</v>
      </c>
      <c r="B6232">
        <f t="shared" si="194"/>
        <v>10</v>
      </c>
      <c r="C6232">
        <f t="shared" si="195"/>
        <v>7</v>
      </c>
      <c r="D6232" s="2">
        <f>DATE(2023,KB_s[[#This Row],[Monat]],KB_s[[#This Row],[Tag]])</f>
        <v>45117</v>
      </c>
      <c r="E6232" s="3">
        <f>WEEKNUM(KB_s[[#This Row],[kill_datetime]],2)</f>
        <v>29</v>
      </c>
      <c r="F6232" t="s">
        <v>273</v>
      </c>
      <c r="G6232" t="s">
        <v>13</v>
      </c>
      <c r="H6232" t="s">
        <v>23</v>
      </c>
      <c r="I6232" t="s">
        <v>20</v>
      </c>
      <c r="J6232" t="s">
        <v>53</v>
      </c>
      <c r="K6232" t="s">
        <v>25</v>
      </c>
      <c r="L6232" t="s">
        <v>257</v>
      </c>
      <c r="M6232" t="s">
        <v>38</v>
      </c>
      <c r="N6232" s="1">
        <v>55300056.770000003</v>
      </c>
      <c r="O6232" s="1">
        <v>40695229.350000001</v>
      </c>
    </row>
    <row r="6233" spans="1:15" x14ac:dyDescent="0.25">
      <c r="A6233" s="2">
        <v>45117.321828703702</v>
      </c>
      <c r="B6233">
        <f t="shared" si="194"/>
        <v>10</v>
      </c>
      <c r="C6233">
        <f t="shared" si="195"/>
        <v>7</v>
      </c>
      <c r="D6233" s="2">
        <f>DATE(2023,KB_s[[#This Row],[Monat]],KB_s[[#This Row],[Tag]])</f>
        <v>45117</v>
      </c>
      <c r="E6233" s="3">
        <f>WEEKNUM(KB_s[[#This Row],[kill_datetime]],2)</f>
        <v>29</v>
      </c>
      <c r="F6233" t="s">
        <v>337</v>
      </c>
      <c r="G6233" t="s">
        <v>27</v>
      </c>
      <c r="H6233" t="s">
        <v>21</v>
      </c>
      <c r="I6233" t="s">
        <v>13</v>
      </c>
      <c r="J6233" t="s">
        <v>252</v>
      </c>
      <c r="K6233" t="s">
        <v>25</v>
      </c>
      <c r="L6233" t="s">
        <v>257</v>
      </c>
      <c r="M6233" t="s">
        <v>38</v>
      </c>
      <c r="N6233" s="1">
        <v>2145351.14</v>
      </c>
      <c r="O6233" s="1">
        <v>980492.02</v>
      </c>
    </row>
    <row r="6234" spans="1:15" x14ac:dyDescent="0.25">
      <c r="A6234" s="2">
        <v>45117.322187500002</v>
      </c>
      <c r="B6234">
        <f t="shared" si="194"/>
        <v>10</v>
      </c>
      <c r="C6234">
        <f t="shared" si="195"/>
        <v>7</v>
      </c>
      <c r="D6234" s="2">
        <f>DATE(2023,KB_s[[#This Row],[Monat]],KB_s[[#This Row],[Tag]])</f>
        <v>45117</v>
      </c>
      <c r="E6234" s="3">
        <f>WEEKNUM(KB_s[[#This Row],[kill_datetime]],2)</f>
        <v>29</v>
      </c>
      <c r="F6234" t="s">
        <v>121</v>
      </c>
      <c r="G6234" t="s">
        <v>27</v>
      </c>
      <c r="H6234" t="s">
        <v>256</v>
      </c>
      <c r="I6234" t="s">
        <v>15</v>
      </c>
      <c r="J6234" t="s">
        <v>90</v>
      </c>
      <c r="K6234" t="s">
        <v>36</v>
      </c>
      <c r="L6234" t="s">
        <v>257</v>
      </c>
      <c r="M6234" t="s">
        <v>38</v>
      </c>
      <c r="N6234" s="1">
        <v>59218342.189999998</v>
      </c>
      <c r="O6234" s="1">
        <v>46101224.909999996</v>
      </c>
    </row>
    <row r="6235" spans="1:15" x14ac:dyDescent="0.25">
      <c r="A6235" s="2">
        <v>45117.322326388887</v>
      </c>
      <c r="B6235">
        <f t="shared" si="194"/>
        <v>10</v>
      </c>
      <c r="C6235">
        <f t="shared" si="195"/>
        <v>7</v>
      </c>
      <c r="D6235" s="2">
        <f>DATE(2023,KB_s[[#This Row],[Monat]],KB_s[[#This Row],[Tag]])</f>
        <v>45117</v>
      </c>
      <c r="E6235" s="3">
        <f>WEEKNUM(KB_s[[#This Row],[kill_datetime]],2)</f>
        <v>29</v>
      </c>
      <c r="F6235" t="s">
        <v>101</v>
      </c>
      <c r="G6235" t="s">
        <v>27</v>
      </c>
      <c r="H6235" t="s">
        <v>180</v>
      </c>
      <c r="I6235" t="s">
        <v>15</v>
      </c>
      <c r="J6235" t="s">
        <v>219</v>
      </c>
      <c r="K6235" t="s">
        <v>32</v>
      </c>
      <c r="L6235" t="s">
        <v>257</v>
      </c>
      <c r="M6235" t="s">
        <v>38</v>
      </c>
      <c r="N6235" s="1">
        <v>26854183.129999999</v>
      </c>
      <c r="O6235" s="1">
        <v>15296242.75</v>
      </c>
    </row>
    <row r="6236" spans="1:15" x14ac:dyDescent="0.25">
      <c r="A6236" s="2">
        <v>45117.322465277779</v>
      </c>
      <c r="B6236">
        <f t="shared" si="194"/>
        <v>10</v>
      </c>
      <c r="C6236">
        <f t="shared" si="195"/>
        <v>7</v>
      </c>
      <c r="D6236" s="2">
        <f>DATE(2023,KB_s[[#This Row],[Monat]],KB_s[[#This Row],[Tag]])</f>
        <v>45117</v>
      </c>
      <c r="E6236" s="3">
        <f>WEEKNUM(KB_s[[#This Row],[kill_datetime]],2)</f>
        <v>29</v>
      </c>
      <c r="F6236" t="s">
        <v>75</v>
      </c>
      <c r="G6236" t="s">
        <v>60</v>
      </c>
      <c r="H6236" t="s">
        <v>245</v>
      </c>
      <c r="I6236" t="s">
        <v>13</v>
      </c>
      <c r="J6236" t="s">
        <v>79</v>
      </c>
      <c r="K6236" t="s">
        <v>25</v>
      </c>
      <c r="L6236" t="s">
        <v>257</v>
      </c>
      <c r="M6236" t="s">
        <v>38</v>
      </c>
      <c r="N6236" s="1">
        <v>5958866.4000000004</v>
      </c>
      <c r="O6236" s="1">
        <v>5545555.6500000004</v>
      </c>
    </row>
    <row r="6237" spans="1:15" x14ac:dyDescent="0.25">
      <c r="A6237" s="2">
        <v>45117.32267361111</v>
      </c>
      <c r="B6237">
        <f t="shared" si="194"/>
        <v>10</v>
      </c>
      <c r="C6237">
        <f t="shared" si="195"/>
        <v>7</v>
      </c>
      <c r="D6237" s="2">
        <f>DATE(2023,KB_s[[#This Row],[Monat]],KB_s[[#This Row],[Tag]])</f>
        <v>45117</v>
      </c>
      <c r="E6237" s="3">
        <f>WEEKNUM(KB_s[[#This Row],[kill_datetime]],2)</f>
        <v>29</v>
      </c>
      <c r="F6237" t="s">
        <v>75</v>
      </c>
      <c r="G6237" t="s">
        <v>60</v>
      </c>
      <c r="H6237" t="s">
        <v>245</v>
      </c>
      <c r="I6237" t="s">
        <v>13</v>
      </c>
      <c r="J6237" t="s">
        <v>137</v>
      </c>
      <c r="K6237" t="s">
        <v>17</v>
      </c>
      <c r="L6237" t="s">
        <v>257</v>
      </c>
      <c r="M6237" t="s">
        <v>38</v>
      </c>
      <c r="N6237" s="1">
        <v>6830982.4400000004</v>
      </c>
      <c r="O6237" s="1">
        <v>1468258.68</v>
      </c>
    </row>
    <row r="6238" spans="1:15" x14ac:dyDescent="0.25">
      <c r="A6238" s="2">
        <v>45117.322708333333</v>
      </c>
      <c r="B6238">
        <f t="shared" si="194"/>
        <v>10</v>
      </c>
      <c r="C6238">
        <f t="shared" si="195"/>
        <v>7</v>
      </c>
      <c r="D6238" s="2">
        <f>DATE(2023,KB_s[[#This Row],[Monat]],KB_s[[#This Row],[Tag]])</f>
        <v>45117</v>
      </c>
      <c r="E6238" s="3">
        <f>WEEKNUM(KB_s[[#This Row],[kill_datetime]],2)</f>
        <v>29</v>
      </c>
      <c r="F6238" t="s">
        <v>153</v>
      </c>
      <c r="G6238" t="s">
        <v>27</v>
      </c>
      <c r="H6238" t="s">
        <v>40</v>
      </c>
      <c r="I6238" t="s">
        <v>20</v>
      </c>
      <c r="J6238" t="s">
        <v>112</v>
      </c>
      <c r="K6238" t="s">
        <v>25</v>
      </c>
      <c r="L6238" t="s">
        <v>257</v>
      </c>
      <c r="M6238" t="s">
        <v>38</v>
      </c>
      <c r="N6238" s="1">
        <v>4064264.83</v>
      </c>
      <c r="O6238" s="1">
        <v>2692807.99</v>
      </c>
    </row>
    <row r="6239" spans="1:15" x14ac:dyDescent="0.25">
      <c r="A6239" s="2">
        <v>45117.32304398148</v>
      </c>
      <c r="B6239">
        <f t="shared" si="194"/>
        <v>10</v>
      </c>
      <c r="C6239">
        <f t="shared" si="195"/>
        <v>7</v>
      </c>
      <c r="D6239" s="2">
        <f>DATE(2023,KB_s[[#This Row],[Monat]],KB_s[[#This Row],[Tag]])</f>
        <v>45117</v>
      </c>
      <c r="E6239" s="3">
        <f>WEEKNUM(KB_s[[#This Row],[kill_datetime]],2)</f>
        <v>29</v>
      </c>
      <c r="F6239" t="s">
        <v>457</v>
      </c>
      <c r="G6239" t="s">
        <v>20</v>
      </c>
      <c r="H6239" t="s">
        <v>21</v>
      </c>
      <c r="I6239" t="s">
        <v>13</v>
      </c>
      <c r="J6239" t="s">
        <v>313</v>
      </c>
      <c r="K6239" t="s">
        <v>32</v>
      </c>
      <c r="L6239" t="s">
        <v>257</v>
      </c>
      <c r="M6239" t="s">
        <v>38</v>
      </c>
      <c r="N6239" s="1">
        <v>15437730.75</v>
      </c>
      <c r="O6239" s="1">
        <v>8112210.7000000002</v>
      </c>
    </row>
    <row r="6240" spans="1:15" x14ac:dyDescent="0.25">
      <c r="A6240" s="2">
        <v>45117.323773148149</v>
      </c>
      <c r="B6240">
        <f t="shared" si="194"/>
        <v>10</v>
      </c>
      <c r="C6240">
        <f t="shared" si="195"/>
        <v>7</v>
      </c>
      <c r="D6240" s="2">
        <f>DATE(2023,KB_s[[#This Row],[Monat]],KB_s[[#This Row],[Tag]])</f>
        <v>45117</v>
      </c>
      <c r="E6240" s="3">
        <f>WEEKNUM(KB_s[[#This Row],[kill_datetime]],2)</f>
        <v>29</v>
      </c>
      <c r="F6240" t="s">
        <v>207</v>
      </c>
      <c r="G6240" t="s">
        <v>27</v>
      </c>
      <c r="H6240" t="s">
        <v>21</v>
      </c>
      <c r="I6240" t="s">
        <v>13</v>
      </c>
      <c r="J6240" t="s">
        <v>137</v>
      </c>
      <c r="K6240" t="s">
        <v>17</v>
      </c>
      <c r="L6240" t="s">
        <v>257</v>
      </c>
      <c r="M6240" t="s">
        <v>38</v>
      </c>
      <c r="N6240" s="1">
        <v>4575900.47</v>
      </c>
      <c r="O6240" s="1">
        <v>2853273.46</v>
      </c>
    </row>
    <row r="6241" spans="1:15" x14ac:dyDescent="0.25">
      <c r="A6241" s="2">
        <v>45117.323831018519</v>
      </c>
      <c r="B6241">
        <f t="shared" si="194"/>
        <v>10</v>
      </c>
      <c r="C6241">
        <f t="shared" si="195"/>
        <v>7</v>
      </c>
      <c r="D6241" s="2">
        <f>DATE(2023,KB_s[[#This Row],[Monat]],KB_s[[#This Row],[Tag]])</f>
        <v>45117</v>
      </c>
      <c r="E6241" s="3">
        <f>WEEKNUM(KB_s[[#This Row],[kill_datetime]],2)</f>
        <v>29</v>
      </c>
      <c r="F6241" t="s">
        <v>457</v>
      </c>
      <c r="G6241" t="s">
        <v>20</v>
      </c>
      <c r="H6241" t="s">
        <v>556</v>
      </c>
      <c r="I6241" t="s">
        <v>13</v>
      </c>
      <c r="J6241" t="s">
        <v>39</v>
      </c>
      <c r="K6241" t="s">
        <v>32</v>
      </c>
      <c r="L6241" t="s">
        <v>257</v>
      </c>
      <c r="M6241" t="s">
        <v>38</v>
      </c>
      <c r="N6241" s="1">
        <v>19246323.100000001</v>
      </c>
      <c r="O6241" s="1">
        <v>5653776.4500000002</v>
      </c>
    </row>
    <row r="6242" spans="1:15" x14ac:dyDescent="0.25">
      <c r="A6242" s="2">
        <v>45117.324930555558</v>
      </c>
      <c r="B6242">
        <f t="shared" si="194"/>
        <v>10</v>
      </c>
      <c r="C6242">
        <f t="shared" si="195"/>
        <v>7</v>
      </c>
      <c r="D6242" s="2">
        <f>DATE(2023,KB_s[[#This Row],[Monat]],KB_s[[#This Row],[Tag]])</f>
        <v>45117</v>
      </c>
      <c r="E6242" s="3">
        <f>WEEKNUM(KB_s[[#This Row],[kill_datetime]],2)</f>
        <v>29</v>
      </c>
      <c r="F6242" t="s">
        <v>76</v>
      </c>
      <c r="G6242" t="s">
        <v>13</v>
      </c>
      <c r="H6242" t="s">
        <v>133</v>
      </c>
      <c r="I6242" t="s">
        <v>15</v>
      </c>
      <c r="J6242" t="s">
        <v>112</v>
      </c>
      <c r="K6242" t="s">
        <v>25</v>
      </c>
      <c r="L6242" t="s">
        <v>257</v>
      </c>
      <c r="M6242" t="s">
        <v>38</v>
      </c>
      <c r="N6242" s="1">
        <v>10639938.74</v>
      </c>
      <c r="O6242" s="1">
        <v>5087693.1900000004</v>
      </c>
    </row>
    <row r="6243" spans="1:15" x14ac:dyDescent="0.25">
      <c r="A6243" s="2">
        <v>45117.324930555558</v>
      </c>
      <c r="B6243">
        <f t="shared" si="194"/>
        <v>10</v>
      </c>
      <c r="C6243">
        <f t="shared" si="195"/>
        <v>7</v>
      </c>
      <c r="D6243" s="2">
        <f>DATE(2023,KB_s[[#This Row],[Monat]],KB_s[[#This Row],[Tag]])</f>
        <v>45117</v>
      </c>
      <c r="E6243" s="3">
        <f>WEEKNUM(KB_s[[#This Row],[kill_datetime]],2)</f>
        <v>29</v>
      </c>
      <c r="F6243" t="s">
        <v>101</v>
      </c>
      <c r="G6243" t="s">
        <v>27</v>
      </c>
      <c r="H6243" t="s">
        <v>23</v>
      </c>
      <c r="I6243" t="s">
        <v>20</v>
      </c>
      <c r="J6243" t="s">
        <v>53</v>
      </c>
      <c r="K6243" t="s">
        <v>25</v>
      </c>
      <c r="L6243" t="s">
        <v>257</v>
      </c>
      <c r="M6243" t="s">
        <v>38</v>
      </c>
      <c r="N6243" s="1">
        <v>15034942.4</v>
      </c>
      <c r="O6243" s="1">
        <v>9593606.4499999993</v>
      </c>
    </row>
    <row r="6244" spans="1:15" x14ac:dyDescent="0.25">
      <c r="A6244" s="2">
        <v>45117.325358796297</v>
      </c>
      <c r="B6244">
        <f t="shared" si="194"/>
        <v>10</v>
      </c>
      <c r="C6244">
        <f t="shared" si="195"/>
        <v>7</v>
      </c>
      <c r="D6244" s="2">
        <f>DATE(2023,KB_s[[#This Row],[Monat]],KB_s[[#This Row],[Tag]])</f>
        <v>45117</v>
      </c>
      <c r="E6244" s="3">
        <f>WEEKNUM(KB_s[[#This Row],[kill_datetime]],2)</f>
        <v>29</v>
      </c>
      <c r="F6244" t="s">
        <v>197</v>
      </c>
      <c r="G6244" t="s">
        <v>27</v>
      </c>
      <c r="H6244" t="s">
        <v>165</v>
      </c>
      <c r="I6244" t="s">
        <v>20</v>
      </c>
      <c r="J6244" t="s">
        <v>39</v>
      </c>
      <c r="K6244" t="s">
        <v>32</v>
      </c>
      <c r="L6244" t="s">
        <v>257</v>
      </c>
      <c r="M6244" t="s">
        <v>38</v>
      </c>
      <c r="N6244" s="1">
        <v>20451981.390000001</v>
      </c>
      <c r="O6244" s="1">
        <v>8108802.7000000002</v>
      </c>
    </row>
    <row r="6245" spans="1:15" x14ac:dyDescent="0.25">
      <c r="A6245" s="2">
        <v>45117.325370370374</v>
      </c>
      <c r="B6245">
        <f t="shared" si="194"/>
        <v>10</v>
      </c>
      <c r="C6245">
        <f t="shared" si="195"/>
        <v>7</v>
      </c>
      <c r="D6245" s="2">
        <f>DATE(2023,KB_s[[#This Row],[Monat]],KB_s[[#This Row],[Tag]])</f>
        <v>45117</v>
      </c>
      <c r="E6245" s="3">
        <f>WEEKNUM(KB_s[[#This Row],[kill_datetime]],2)</f>
        <v>29</v>
      </c>
      <c r="F6245" t="s">
        <v>76</v>
      </c>
      <c r="G6245" t="s">
        <v>13</v>
      </c>
      <c r="H6245" t="s">
        <v>75</v>
      </c>
      <c r="I6245" t="s">
        <v>60</v>
      </c>
      <c r="J6245" t="s">
        <v>80</v>
      </c>
      <c r="K6245" t="s">
        <v>36</v>
      </c>
      <c r="L6245" t="s">
        <v>257</v>
      </c>
      <c r="M6245" t="s">
        <v>38</v>
      </c>
      <c r="N6245" s="1">
        <v>66496098.57</v>
      </c>
      <c r="O6245" s="1">
        <v>51333098.549999997</v>
      </c>
    </row>
    <row r="6246" spans="1:15" x14ac:dyDescent="0.25">
      <c r="A6246" s="2">
        <v>45117.325428240743</v>
      </c>
      <c r="B6246">
        <f t="shared" si="194"/>
        <v>10</v>
      </c>
      <c r="C6246">
        <f t="shared" si="195"/>
        <v>7</v>
      </c>
      <c r="D6246" s="2">
        <f>DATE(2023,KB_s[[#This Row],[Monat]],KB_s[[#This Row],[Tag]])</f>
        <v>45117</v>
      </c>
      <c r="E6246" s="3">
        <f>WEEKNUM(KB_s[[#This Row],[kill_datetime]],2)</f>
        <v>29</v>
      </c>
      <c r="F6246" t="s">
        <v>40</v>
      </c>
      <c r="G6246" t="s">
        <v>20</v>
      </c>
      <c r="H6246" t="s">
        <v>248</v>
      </c>
      <c r="I6246" t="s">
        <v>27</v>
      </c>
      <c r="J6246" t="s">
        <v>51</v>
      </c>
      <c r="K6246" t="s">
        <v>52</v>
      </c>
      <c r="L6246" t="s">
        <v>257</v>
      </c>
      <c r="M6246" t="s">
        <v>38</v>
      </c>
      <c r="N6246" s="1">
        <v>50392473.210000001</v>
      </c>
      <c r="O6246" s="1">
        <v>44486841.960000001</v>
      </c>
    </row>
    <row r="6247" spans="1:15" x14ac:dyDescent="0.25">
      <c r="A6247" s="2">
        <v>45117.325474537036</v>
      </c>
      <c r="B6247">
        <f t="shared" si="194"/>
        <v>10</v>
      </c>
      <c r="C6247">
        <f t="shared" si="195"/>
        <v>7</v>
      </c>
      <c r="D6247" s="2">
        <f>DATE(2023,KB_s[[#This Row],[Monat]],KB_s[[#This Row],[Tag]])</f>
        <v>45117</v>
      </c>
      <c r="E6247" s="3">
        <f>WEEKNUM(KB_s[[#This Row],[kill_datetime]],2)</f>
        <v>29</v>
      </c>
      <c r="F6247" t="s">
        <v>101</v>
      </c>
      <c r="G6247" t="s">
        <v>27</v>
      </c>
      <c r="H6247" t="s">
        <v>160</v>
      </c>
      <c r="I6247" t="s">
        <v>20</v>
      </c>
      <c r="J6247" t="s">
        <v>46</v>
      </c>
      <c r="K6247" t="s">
        <v>17</v>
      </c>
      <c r="L6247" t="s">
        <v>257</v>
      </c>
      <c r="M6247" t="s">
        <v>38</v>
      </c>
      <c r="N6247" s="1">
        <v>3104753.64</v>
      </c>
      <c r="O6247" s="1">
        <v>1463567.19</v>
      </c>
    </row>
    <row r="6248" spans="1:15" x14ac:dyDescent="0.25">
      <c r="A6248" s="2">
        <v>45117.325474537036</v>
      </c>
      <c r="B6248">
        <f t="shared" si="194"/>
        <v>10</v>
      </c>
      <c r="C6248">
        <f t="shared" si="195"/>
        <v>7</v>
      </c>
      <c r="D6248" s="2">
        <f>DATE(2023,KB_s[[#This Row],[Monat]],KB_s[[#This Row],[Tag]])</f>
        <v>45117</v>
      </c>
      <c r="E6248" s="3">
        <f>WEEKNUM(KB_s[[#This Row],[kill_datetime]],2)</f>
        <v>29</v>
      </c>
      <c r="F6248" t="s">
        <v>337</v>
      </c>
      <c r="G6248" t="s">
        <v>27</v>
      </c>
      <c r="H6248" t="s">
        <v>457</v>
      </c>
      <c r="I6248" t="s">
        <v>20</v>
      </c>
      <c r="J6248" t="s">
        <v>116</v>
      </c>
      <c r="K6248" t="s">
        <v>52</v>
      </c>
      <c r="L6248" t="s">
        <v>257</v>
      </c>
      <c r="M6248" t="s">
        <v>38</v>
      </c>
      <c r="N6248" s="1">
        <v>325699742.75999999</v>
      </c>
      <c r="O6248" s="1">
        <v>154312641.44</v>
      </c>
    </row>
    <row r="6249" spans="1:15" x14ac:dyDescent="0.25">
      <c r="A6249" s="2">
        <v>45117.326041666667</v>
      </c>
      <c r="B6249">
        <f t="shared" si="194"/>
        <v>10</v>
      </c>
      <c r="C6249">
        <f t="shared" si="195"/>
        <v>7</v>
      </c>
      <c r="D6249" s="2">
        <f>DATE(2023,KB_s[[#This Row],[Monat]],KB_s[[#This Row],[Tag]])</f>
        <v>45117</v>
      </c>
      <c r="E6249" s="3">
        <f>WEEKNUM(KB_s[[#This Row],[kill_datetime]],2)</f>
        <v>29</v>
      </c>
      <c r="F6249" t="s">
        <v>350</v>
      </c>
      <c r="G6249" t="s">
        <v>20</v>
      </c>
      <c r="H6249" t="s">
        <v>228</v>
      </c>
      <c r="I6249" t="s">
        <v>27</v>
      </c>
      <c r="J6249" t="s">
        <v>39</v>
      </c>
      <c r="K6249" t="s">
        <v>32</v>
      </c>
      <c r="L6249" t="s">
        <v>257</v>
      </c>
      <c r="M6249" t="s">
        <v>38</v>
      </c>
      <c r="N6249" s="1">
        <v>10553836.32</v>
      </c>
      <c r="O6249" s="1">
        <v>1634839.98</v>
      </c>
    </row>
    <row r="6250" spans="1:15" x14ac:dyDescent="0.25">
      <c r="A6250" s="2">
        <v>45117.326331018521</v>
      </c>
      <c r="B6250">
        <f t="shared" si="194"/>
        <v>10</v>
      </c>
      <c r="C6250">
        <f t="shared" si="195"/>
        <v>7</v>
      </c>
      <c r="D6250" s="2">
        <f>DATE(2023,KB_s[[#This Row],[Monat]],KB_s[[#This Row],[Tag]])</f>
        <v>45117</v>
      </c>
      <c r="E6250" s="3">
        <f>WEEKNUM(KB_s[[#This Row],[kill_datetime]],2)</f>
        <v>29</v>
      </c>
      <c r="F6250" t="s">
        <v>342</v>
      </c>
      <c r="G6250" t="s">
        <v>20</v>
      </c>
      <c r="H6250" t="s">
        <v>40</v>
      </c>
      <c r="I6250" t="s">
        <v>20</v>
      </c>
      <c r="J6250" t="s">
        <v>44</v>
      </c>
      <c r="K6250" t="s">
        <v>17</v>
      </c>
      <c r="L6250" t="s">
        <v>257</v>
      </c>
      <c r="M6250" t="s">
        <v>38</v>
      </c>
      <c r="N6250" s="1">
        <v>6443502.6100000003</v>
      </c>
      <c r="O6250" s="1">
        <v>1777997.81</v>
      </c>
    </row>
    <row r="6251" spans="1:15" x14ac:dyDescent="0.25">
      <c r="A6251" s="2">
        <v>45117.326504629629</v>
      </c>
      <c r="B6251">
        <f t="shared" si="194"/>
        <v>10</v>
      </c>
      <c r="C6251">
        <f t="shared" si="195"/>
        <v>7</v>
      </c>
      <c r="D6251" s="2">
        <f>DATE(2023,KB_s[[#This Row],[Monat]],KB_s[[#This Row],[Tag]])</f>
        <v>45117</v>
      </c>
      <c r="E6251" s="3">
        <f>WEEKNUM(KB_s[[#This Row],[kill_datetime]],2)</f>
        <v>29</v>
      </c>
      <c r="F6251" t="s">
        <v>19</v>
      </c>
      <c r="G6251" t="s">
        <v>20</v>
      </c>
      <c r="H6251" t="s">
        <v>229</v>
      </c>
      <c r="I6251" t="s">
        <v>13</v>
      </c>
      <c r="J6251" t="s">
        <v>79</v>
      </c>
      <c r="K6251" t="s">
        <v>25</v>
      </c>
      <c r="L6251" t="s">
        <v>257</v>
      </c>
      <c r="M6251" t="s">
        <v>38</v>
      </c>
      <c r="N6251" s="1">
        <v>13066765.949999999</v>
      </c>
      <c r="O6251" s="1">
        <v>6430706.9299999997</v>
      </c>
    </row>
    <row r="6252" spans="1:15" x14ac:dyDescent="0.25">
      <c r="A6252" s="2">
        <v>45117.326550925929</v>
      </c>
      <c r="B6252">
        <f t="shared" si="194"/>
        <v>10</v>
      </c>
      <c r="C6252">
        <f t="shared" si="195"/>
        <v>7</v>
      </c>
      <c r="D6252" s="2">
        <f>DATE(2023,KB_s[[#This Row],[Monat]],KB_s[[#This Row],[Tag]])</f>
        <v>45117</v>
      </c>
      <c r="E6252" s="3">
        <f>WEEKNUM(KB_s[[#This Row],[kill_datetime]],2)</f>
        <v>29</v>
      </c>
      <c r="F6252" t="s">
        <v>155</v>
      </c>
      <c r="G6252" t="s">
        <v>27</v>
      </c>
      <c r="H6252" t="s">
        <v>277</v>
      </c>
      <c r="I6252" t="s">
        <v>20</v>
      </c>
      <c r="J6252" t="s">
        <v>48</v>
      </c>
      <c r="K6252" t="s">
        <v>25</v>
      </c>
      <c r="L6252" t="s">
        <v>257</v>
      </c>
      <c r="M6252" t="s">
        <v>38</v>
      </c>
      <c r="N6252" s="1">
        <v>12277975.810000001</v>
      </c>
      <c r="O6252" s="1">
        <v>7490984.5199999996</v>
      </c>
    </row>
    <row r="6253" spans="1:15" x14ac:dyDescent="0.25">
      <c r="A6253" s="2">
        <v>45117.326655092591</v>
      </c>
      <c r="B6253">
        <f t="shared" si="194"/>
        <v>10</v>
      </c>
      <c r="C6253">
        <f t="shared" si="195"/>
        <v>7</v>
      </c>
      <c r="D6253" s="2">
        <f>DATE(2023,KB_s[[#This Row],[Monat]],KB_s[[#This Row],[Tag]])</f>
        <v>45117</v>
      </c>
      <c r="E6253" s="3">
        <f>WEEKNUM(KB_s[[#This Row],[kill_datetime]],2)</f>
        <v>29</v>
      </c>
      <c r="F6253" t="s">
        <v>350</v>
      </c>
      <c r="G6253" t="s">
        <v>20</v>
      </c>
      <c r="H6253" t="s">
        <v>228</v>
      </c>
      <c r="I6253" t="s">
        <v>27</v>
      </c>
      <c r="J6253" t="s">
        <v>267</v>
      </c>
      <c r="K6253" t="s">
        <v>17</v>
      </c>
      <c r="L6253" t="s">
        <v>257</v>
      </c>
      <c r="M6253" t="s">
        <v>38</v>
      </c>
      <c r="N6253" s="1">
        <v>1526310.25</v>
      </c>
      <c r="O6253" s="1">
        <v>629148.16000000003</v>
      </c>
    </row>
    <row r="6254" spans="1:15" x14ac:dyDescent="0.25">
      <c r="A6254" s="2">
        <v>45117.32671296296</v>
      </c>
      <c r="B6254">
        <f t="shared" si="194"/>
        <v>10</v>
      </c>
      <c r="C6254">
        <f t="shared" si="195"/>
        <v>7</v>
      </c>
      <c r="D6254" s="2">
        <f>DATE(2023,KB_s[[#This Row],[Monat]],KB_s[[#This Row],[Tag]])</f>
        <v>45117</v>
      </c>
      <c r="E6254" s="3">
        <f>WEEKNUM(KB_s[[#This Row],[kill_datetime]],2)</f>
        <v>29</v>
      </c>
      <c r="F6254" t="s">
        <v>197</v>
      </c>
      <c r="G6254" t="s">
        <v>27</v>
      </c>
      <c r="H6254" t="s">
        <v>122</v>
      </c>
      <c r="I6254" t="s">
        <v>60</v>
      </c>
      <c r="J6254" t="s">
        <v>54</v>
      </c>
      <c r="K6254" t="s">
        <v>17</v>
      </c>
      <c r="L6254" t="s">
        <v>257</v>
      </c>
      <c r="M6254" t="s">
        <v>38</v>
      </c>
      <c r="N6254" s="1">
        <v>3010345.65</v>
      </c>
      <c r="O6254" s="1">
        <v>707470.25</v>
      </c>
    </row>
    <row r="6255" spans="1:15" x14ac:dyDescent="0.25">
      <c r="A6255" s="2">
        <v>45117.326805555553</v>
      </c>
      <c r="B6255">
        <f t="shared" si="194"/>
        <v>10</v>
      </c>
      <c r="C6255">
        <f t="shared" si="195"/>
        <v>7</v>
      </c>
      <c r="D6255" s="2">
        <f>DATE(2023,KB_s[[#This Row],[Monat]],KB_s[[#This Row],[Tag]])</f>
        <v>45117</v>
      </c>
      <c r="E6255" s="3">
        <f>WEEKNUM(KB_s[[#This Row],[kill_datetime]],2)</f>
        <v>29</v>
      </c>
      <c r="F6255" t="s">
        <v>23</v>
      </c>
      <c r="G6255" t="s">
        <v>20</v>
      </c>
      <c r="H6255" t="s">
        <v>197</v>
      </c>
      <c r="I6255" t="s">
        <v>27</v>
      </c>
      <c r="J6255" t="s">
        <v>267</v>
      </c>
      <c r="K6255" t="s">
        <v>17</v>
      </c>
      <c r="L6255" t="s">
        <v>257</v>
      </c>
      <c r="M6255" t="s">
        <v>38</v>
      </c>
      <c r="N6255" s="1">
        <v>223686.08</v>
      </c>
      <c r="O6255" s="1">
        <v>109923.48</v>
      </c>
    </row>
    <row r="6256" spans="1:15" x14ac:dyDescent="0.25">
      <c r="A6256" s="2">
        <v>45117.327025462961</v>
      </c>
      <c r="B6256">
        <f t="shared" si="194"/>
        <v>10</v>
      </c>
      <c r="C6256">
        <f t="shared" si="195"/>
        <v>7</v>
      </c>
      <c r="D6256" s="2">
        <f>DATE(2023,KB_s[[#This Row],[Monat]],KB_s[[#This Row],[Tag]])</f>
        <v>45117</v>
      </c>
      <c r="E6256" s="3">
        <f>WEEKNUM(KB_s[[#This Row],[kill_datetime]],2)</f>
        <v>29</v>
      </c>
      <c r="F6256" t="s">
        <v>76</v>
      </c>
      <c r="G6256" t="s">
        <v>13</v>
      </c>
      <c r="H6256" t="s">
        <v>82</v>
      </c>
      <c r="I6256" t="s">
        <v>20</v>
      </c>
      <c r="J6256" t="s">
        <v>56</v>
      </c>
      <c r="K6256" t="s">
        <v>17</v>
      </c>
      <c r="L6256" t="s">
        <v>257</v>
      </c>
      <c r="M6256" t="s">
        <v>38</v>
      </c>
      <c r="N6256" s="1">
        <v>1319391.1000000001</v>
      </c>
      <c r="O6256" s="1">
        <v>1112360.5900000001</v>
      </c>
    </row>
    <row r="6257" spans="1:15" x14ac:dyDescent="0.25">
      <c r="A6257" s="2">
        <v>45117.327164351853</v>
      </c>
      <c r="B6257">
        <f t="shared" si="194"/>
        <v>10</v>
      </c>
      <c r="C6257">
        <f t="shared" si="195"/>
        <v>7</v>
      </c>
      <c r="D6257" s="2">
        <f>DATE(2023,KB_s[[#This Row],[Monat]],KB_s[[#This Row],[Tag]])</f>
        <v>45117</v>
      </c>
      <c r="E6257" s="3">
        <f>WEEKNUM(KB_s[[#This Row],[kill_datetime]],2)</f>
        <v>29</v>
      </c>
      <c r="F6257" t="s">
        <v>165</v>
      </c>
      <c r="G6257" t="s">
        <v>20</v>
      </c>
      <c r="H6257" t="s">
        <v>237</v>
      </c>
      <c r="I6257" t="s">
        <v>13</v>
      </c>
      <c r="J6257" t="s">
        <v>39</v>
      </c>
      <c r="K6257" t="s">
        <v>32</v>
      </c>
      <c r="L6257" t="s">
        <v>257</v>
      </c>
      <c r="M6257" t="s">
        <v>38</v>
      </c>
      <c r="N6257" s="1">
        <v>24036661.75</v>
      </c>
      <c r="O6257" s="1">
        <v>10305507.289999999</v>
      </c>
    </row>
    <row r="6258" spans="1:15" x14ac:dyDescent="0.25">
      <c r="A6258" s="2">
        <v>45117.327465277776</v>
      </c>
      <c r="B6258">
        <f t="shared" si="194"/>
        <v>10</v>
      </c>
      <c r="C6258">
        <f t="shared" si="195"/>
        <v>7</v>
      </c>
      <c r="D6258" s="2">
        <f>DATE(2023,KB_s[[#This Row],[Monat]],KB_s[[#This Row],[Tag]])</f>
        <v>45117</v>
      </c>
      <c r="E6258" s="3">
        <f>WEEKNUM(KB_s[[#This Row],[kill_datetime]],2)</f>
        <v>29</v>
      </c>
      <c r="F6258" t="s">
        <v>165</v>
      </c>
      <c r="G6258" t="s">
        <v>20</v>
      </c>
      <c r="H6258" t="s">
        <v>324</v>
      </c>
      <c r="I6258" t="s">
        <v>13</v>
      </c>
      <c r="J6258" t="s">
        <v>46</v>
      </c>
      <c r="K6258" t="s">
        <v>17</v>
      </c>
      <c r="L6258" t="s">
        <v>257</v>
      </c>
      <c r="M6258" t="s">
        <v>38</v>
      </c>
      <c r="N6258" s="1">
        <v>323693.53000000003</v>
      </c>
      <c r="O6258" s="1">
        <v>145660.43</v>
      </c>
    </row>
    <row r="6259" spans="1:15" x14ac:dyDescent="0.25">
      <c r="A6259" s="2">
        <v>45117.327557870369</v>
      </c>
      <c r="B6259">
        <f t="shared" si="194"/>
        <v>10</v>
      </c>
      <c r="C6259">
        <f t="shared" si="195"/>
        <v>7</v>
      </c>
      <c r="D6259" s="2">
        <f>DATE(2023,KB_s[[#This Row],[Monat]],KB_s[[#This Row],[Tag]])</f>
        <v>45117</v>
      </c>
      <c r="E6259" s="3">
        <f>WEEKNUM(KB_s[[#This Row],[kill_datetime]],2)</f>
        <v>29</v>
      </c>
      <c r="F6259" t="s">
        <v>165</v>
      </c>
      <c r="G6259" t="s">
        <v>20</v>
      </c>
      <c r="H6259" t="s">
        <v>324</v>
      </c>
      <c r="I6259" t="s">
        <v>13</v>
      </c>
      <c r="J6259" t="s">
        <v>46</v>
      </c>
      <c r="K6259" t="s">
        <v>17</v>
      </c>
      <c r="L6259" t="s">
        <v>257</v>
      </c>
      <c r="M6259" t="s">
        <v>38</v>
      </c>
      <c r="N6259" s="1">
        <v>323693.53000000003</v>
      </c>
      <c r="O6259" s="1">
        <v>145660.43</v>
      </c>
    </row>
    <row r="6260" spans="1:15" x14ac:dyDescent="0.25">
      <c r="A6260" s="2">
        <v>45117.327592592592</v>
      </c>
      <c r="B6260">
        <f t="shared" si="194"/>
        <v>10</v>
      </c>
      <c r="C6260">
        <f t="shared" si="195"/>
        <v>7</v>
      </c>
      <c r="D6260" s="2">
        <f>DATE(2023,KB_s[[#This Row],[Monat]],KB_s[[#This Row],[Tag]])</f>
        <v>45117</v>
      </c>
      <c r="E6260" s="3">
        <f>WEEKNUM(KB_s[[#This Row],[kill_datetime]],2)</f>
        <v>29</v>
      </c>
      <c r="F6260" t="s">
        <v>342</v>
      </c>
      <c r="G6260" t="s">
        <v>20</v>
      </c>
      <c r="H6260" t="s">
        <v>231</v>
      </c>
      <c r="I6260" t="s">
        <v>13</v>
      </c>
      <c r="J6260" t="s">
        <v>80</v>
      </c>
      <c r="K6260" t="s">
        <v>36</v>
      </c>
      <c r="L6260" t="s">
        <v>257</v>
      </c>
      <c r="M6260" t="s">
        <v>38</v>
      </c>
      <c r="N6260" s="1">
        <v>62286212.590000004</v>
      </c>
      <c r="O6260" s="1">
        <v>48823904.32</v>
      </c>
    </row>
    <row r="6261" spans="1:15" x14ac:dyDescent="0.25">
      <c r="A6261" s="2">
        <v>45117.327685185184</v>
      </c>
      <c r="B6261">
        <f t="shared" si="194"/>
        <v>10</v>
      </c>
      <c r="C6261">
        <f t="shared" si="195"/>
        <v>7</v>
      </c>
      <c r="D6261" s="2">
        <f>DATE(2023,KB_s[[#This Row],[Monat]],KB_s[[#This Row],[Tag]])</f>
        <v>45117</v>
      </c>
      <c r="E6261" s="3">
        <f>WEEKNUM(KB_s[[#This Row],[kill_datetime]],2)</f>
        <v>29</v>
      </c>
      <c r="F6261" t="s">
        <v>165</v>
      </c>
      <c r="G6261" t="s">
        <v>20</v>
      </c>
      <c r="H6261" t="s">
        <v>324</v>
      </c>
      <c r="I6261" t="s">
        <v>13</v>
      </c>
      <c r="J6261" t="s">
        <v>46</v>
      </c>
      <c r="K6261" t="s">
        <v>17</v>
      </c>
      <c r="L6261" t="s">
        <v>257</v>
      </c>
      <c r="M6261" t="s">
        <v>38</v>
      </c>
      <c r="N6261" s="1">
        <v>323693.53000000003</v>
      </c>
      <c r="O6261" s="1">
        <v>145660.43</v>
      </c>
    </row>
    <row r="6262" spans="1:15" x14ac:dyDescent="0.25">
      <c r="A6262" s="2">
        <v>45117.327719907407</v>
      </c>
      <c r="B6262">
        <f t="shared" si="194"/>
        <v>10</v>
      </c>
      <c r="C6262">
        <f t="shared" si="195"/>
        <v>7</v>
      </c>
      <c r="D6262" s="2">
        <f>DATE(2023,KB_s[[#This Row],[Monat]],KB_s[[#This Row],[Tag]])</f>
        <v>45117</v>
      </c>
      <c r="E6262" s="3">
        <f>WEEKNUM(KB_s[[#This Row],[kill_datetime]],2)</f>
        <v>29</v>
      </c>
      <c r="F6262" t="s">
        <v>207</v>
      </c>
      <c r="G6262" t="s">
        <v>27</v>
      </c>
      <c r="H6262" t="s">
        <v>131</v>
      </c>
      <c r="I6262" t="s">
        <v>60</v>
      </c>
      <c r="J6262" t="s">
        <v>56</v>
      </c>
      <c r="K6262" t="s">
        <v>17</v>
      </c>
      <c r="L6262" t="s">
        <v>257</v>
      </c>
      <c r="M6262" t="s">
        <v>38</v>
      </c>
      <c r="N6262" s="1">
        <v>1116733.8700000001</v>
      </c>
      <c r="O6262" s="1">
        <v>857994.67</v>
      </c>
    </row>
    <row r="6263" spans="1:15" x14ac:dyDescent="0.25">
      <c r="A6263" s="2">
        <v>45117.327766203707</v>
      </c>
      <c r="B6263">
        <f t="shared" si="194"/>
        <v>10</v>
      </c>
      <c r="C6263">
        <f t="shared" si="195"/>
        <v>7</v>
      </c>
      <c r="D6263" s="2">
        <f>DATE(2023,KB_s[[#This Row],[Monat]],KB_s[[#This Row],[Tag]])</f>
        <v>45117</v>
      </c>
      <c r="E6263" s="3">
        <f>WEEKNUM(KB_s[[#This Row],[kill_datetime]],2)</f>
        <v>29</v>
      </c>
      <c r="F6263" t="s">
        <v>342</v>
      </c>
      <c r="G6263" t="s">
        <v>20</v>
      </c>
      <c r="H6263" t="s">
        <v>393</v>
      </c>
      <c r="I6263" t="s">
        <v>13</v>
      </c>
      <c r="J6263" t="s">
        <v>29</v>
      </c>
      <c r="K6263" t="s">
        <v>17</v>
      </c>
      <c r="L6263" t="s">
        <v>257</v>
      </c>
      <c r="M6263" t="s">
        <v>38</v>
      </c>
      <c r="N6263" s="1">
        <v>6791990.7199999997</v>
      </c>
      <c r="O6263" s="1">
        <v>6181340.2699999996</v>
      </c>
    </row>
    <row r="6264" spans="1:15" x14ac:dyDescent="0.25">
      <c r="A6264" s="2">
        <v>45117.327835648146</v>
      </c>
      <c r="B6264">
        <f t="shared" si="194"/>
        <v>10</v>
      </c>
      <c r="C6264">
        <f t="shared" si="195"/>
        <v>7</v>
      </c>
      <c r="D6264" s="2">
        <f>DATE(2023,KB_s[[#This Row],[Monat]],KB_s[[#This Row],[Tag]])</f>
        <v>45117</v>
      </c>
      <c r="E6264" s="3">
        <f>WEEKNUM(KB_s[[#This Row],[kill_datetime]],2)</f>
        <v>29</v>
      </c>
      <c r="F6264" t="s">
        <v>197</v>
      </c>
      <c r="G6264" t="s">
        <v>27</v>
      </c>
      <c r="H6264" t="s">
        <v>21</v>
      </c>
      <c r="I6264" t="s">
        <v>13</v>
      </c>
      <c r="J6264" t="s">
        <v>53</v>
      </c>
      <c r="K6264" t="s">
        <v>25</v>
      </c>
      <c r="L6264" t="s">
        <v>257</v>
      </c>
      <c r="M6264" t="s">
        <v>38</v>
      </c>
      <c r="N6264" s="1">
        <v>12503864.99</v>
      </c>
      <c r="O6264" s="1">
        <v>12347676.49</v>
      </c>
    </row>
    <row r="6265" spans="1:15" x14ac:dyDescent="0.25">
      <c r="A6265" s="2">
        <v>45117.328125</v>
      </c>
      <c r="B6265">
        <f t="shared" si="194"/>
        <v>10</v>
      </c>
      <c r="C6265">
        <f t="shared" si="195"/>
        <v>7</v>
      </c>
      <c r="D6265" s="2">
        <f>DATE(2023,KB_s[[#This Row],[Monat]],KB_s[[#This Row],[Tag]])</f>
        <v>45117</v>
      </c>
      <c r="E6265" s="3">
        <f>WEEKNUM(KB_s[[#This Row],[kill_datetime]],2)</f>
        <v>29</v>
      </c>
      <c r="F6265" t="s">
        <v>165</v>
      </c>
      <c r="G6265" t="s">
        <v>20</v>
      </c>
      <c r="H6265" t="s">
        <v>324</v>
      </c>
      <c r="I6265" t="s">
        <v>13</v>
      </c>
      <c r="J6265" t="s">
        <v>74</v>
      </c>
      <c r="K6265" t="s">
        <v>17</v>
      </c>
      <c r="L6265" t="s">
        <v>257</v>
      </c>
      <c r="M6265" t="s">
        <v>38</v>
      </c>
      <c r="N6265" s="1">
        <v>344478.99</v>
      </c>
      <c r="O6265" s="1">
        <v>230716.39</v>
      </c>
    </row>
    <row r="6266" spans="1:15" x14ac:dyDescent="0.25">
      <c r="A6266" s="2">
        <v>45117.328229166669</v>
      </c>
      <c r="B6266">
        <f t="shared" si="194"/>
        <v>10</v>
      </c>
      <c r="C6266">
        <f t="shared" si="195"/>
        <v>7</v>
      </c>
      <c r="D6266" s="2">
        <f>DATE(2023,KB_s[[#This Row],[Monat]],KB_s[[#This Row],[Tag]])</f>
        <v>45117</v>
      </c>
      <c r="E6266" s="3">
        <f>WEEKNUM(KB_s[[#This Row],[kill_datetime]],2)</f>
        <v>29</v>
      </c>
      <c r="F6266" t="s">
        <v>165</v>
      </c>
      <c r="G6266" t="s">
        <v>20</v>
      </c>
      <c r="H6266" t="s">
        <v>324</v>
      </c>
      <c r="I6266" t="s">
        <v>13</v>
      </c>
      <c r="J6266" t="s">
        <v>46</v>
      </c>
      <c r="K6266" t="s">
        <v>17</v>
      </c>
      <c r="L6266" t="s">
        <v>257</v>
      </c>
      <c r="M6266" t="s">
        <v>38</v>
      </c>
      <c r="N6266" s="1">
        <v>323693.53000000003</v>
      </c>
      <c r="O6266" s="1">
        <v>145660.43</v>
      </c>
    </row>
    <row r="6267" spans="1:15" x14ac:dyDescent="0.25">
      <c r="A6267" s="2">
        <v>45117.328379629631</v>
      </c>
      <c r="B6267">
        <f t="shared" si="194"/>
        <v>10</v>
      </c>
      <c r="C6267">
        <f t="shared" si="195"/>
        <v>7</v>
      </c>
      <c r="D6267" s="2">
        <f>DATE(2023,KB_s[[#This Row],[Monat]],KB_s[[#This Row],[Tag]])</f>
        <v>45117</v>
      </c>
      <c r="E6267" s="3">
        <f>WEEKNUM(KB_s[[#This Row],[kill_datetime]],2)</f>
        <v>29</v>
      </c>
      <c r="F6267" t="s">
        <v>342</v>
      </c>
      <c r="G6267" t="s">
        <v>20</v>
      </c>
      <c r="H6267" t="s">
        <v>323</v>
      </c>
      <c r="I6267" t="s">
        <v>13</v>
      </c>
      <c r="J6267" t="s">
        <v>90</v>
      </c>
      <c r="K6267" t="s">
        <v>36</v>
      </c>
      <c r="L6267" t="s">
        <v>257</v>
      </c>
      <c r="M6267" t="s">
        <v>38</v>
      </c>
      <c r="N6267" s="1">
        <v>63990083.130000003</v>
      </c>
      <c r="O6267" s="1">
        <v>49252578.18</v>
      </c>
    </row>
    <row r="6268" spans="1:15" x14ac:dyDescent="0.25">
      <c r="A6268" s="2">
        <v>45117.328692129631</v>
      </c>
      <c r="B6268">
        <f t="shared" si="194"/>
        <v>10</v>
      </c>
      <c r="C6268">
        <f t="shared" si="195"/>
        <v>7</v>
      </c>
      <c r="D6268" s="2">
        <f>DATE(2023,KB_s[[#This Row],[Monat]],KB_s[[#This Row],[Tag]])</f>
        <v>45117</v>
      </c>
      <c r="E6268" s="3">
        <f>WEEKNUM(KB_s[[#This Row],[kill_datetime]],2)</f>
        <v>29</v>
      </c>
      <c r="F6268" t="s">
        <v>23</v>
      </c>
      <c r="G6268" t="s">
        <v>20</v>
      </c>
      <c r="H6268" t="s">
        <v>537</v>
      </c>
      <c r="I6268" t="s">
        <v>13</v>
      </c>
      <c r="J6268" t="s">
        <v>95</v>
      </c>
      <c r="K6268" t="s">
        <v>25</v>
      </c>
      <c r="L6268" t="s">
        <v>257</v>
      </c>
      <c r="M6268" t="s">
        <v>38</v>
      </c>
      <c r="N6268" s="1">
        <v>8975331.0600000005</v>
      </c>
      <c r="O6268" s="1">
        <v>6204880.6799999997</v>
      </c>
    </row>
    <row r="6269" spans="1:15" x14ac:dyDescent="0.25">
      <c r="A6269" s="2">
        <v>45117.328750000001</v>
      </c>
      <c r="B6269">
        <f t="shared" si="194"/>
        <v>10</v>
      </c>
      <c r="C6269">
        <f t="shared" si="195"/>
        <v>7</v>
      </c>
      <c r="D6269" s="2">
        <f>DATE(2023,KB_s[[#This Row],[Monat]],KB_s[[#This Row],[Tag]])</f>
        <v>45117</v>
      </c>
      <c r="E6269" s="3">
        <f>WEEKNUM(KB_s[[#This Row],[kill_datetime]],2)</f>
        <v>29</v>
      </c>
      <c r="F6269" t="s">
        <v>82</v>
      </c>
      <c r="G6269" t="s">
        <v>20</v>
      </c>
      <c r="H6269" t="s">
        <v>231</v>
      </c>
      <c r="I6269" t="s">
        <v>13</v>
      </c>
      <c r="J6269" t="s">
        <v>212</v>
      </c>
      <c r="K6269" t="s">
        <v>17</v>
      </c>
      <c r="L6269" t="s">
        <v>257</v>
      </c>
      <c r="M6269" t="s">
        <v>38</v>
      </c>
      <c r="N6269" s="1">
        <v>17891034.52</v>
      </c>
      <c r="O6269" s="1">
        <v>17274911.079999998</v>
      </c>
    </row>
    <row r="6270" spans="1:15" x14ac:dyDescent="0.25">
      <c r="A6270" s="2">
        <v>45117.328900462962</v>
      </c>
      <c r="B6270">
        <f t="shared" si="194"/>
        <v>10</v>
      </c>
      <c r="C6270">
        <f t="shared" si="195"/>
        <v>7</v>
      </c>
      <c r="D6270" s="2">
        <f>DATE(2023,KB_s[[#This Row],[Monat]],KB_s[[#This Row],[Tag]])</f>
        <v>45117</v>
      </c>
      <c r="E6270" s="3">
        <f>WEEKNUM(KB_s[[#This Row],[kill_datetime]],2)</f>
        <v>29</v>
      </c>
      <c r="F6270" t="s">
        <v>411</v>
      </c>
      <c r="G6270" t="s">
        <v>27</v>
      </c>
      <c r="H6270" t="s">
        <v>329</v>
      </c>
      <c r="I6270" t="s">
        <v>15</v>
      </c>
      <c r="J6270" t="s">
        <v>53</v>
      </c>
      <c r="K6270" t="s">
        <v>25</v>
      </c>
      <c r="L6270" t="s">
        <v>257</v>
      </c>
      <c r="M6270" t="s">
        <v>38</v>
      </c>
      <c r="N6270" s="1">
        <v>2694922.48</v>
      </c>
      <c r="O6270" s="1">
        <v>2694919.68</v>
      </c>
    </row>
    <row r="6271" spans="1:15" x14ac:dyDescent="0.25">
      <c r="A6271" s="2">
        <v>45117.328912037039</v>
      </c>
      <c r="B6271">
        <f t="shared" si="194"/>
        <v>10</v>
      </c>
      <c r="C6271">
        <f t="shared" si="195"/>
        <v>7</v>
      </c>
      <c r="D6271" s="2">
        <f>DATE(2023,KB_s[[#This Row],[Monat]],KB_s[[#This Row],[Tag]])</f>
        <v>45117</v>
      </c>
      <c r="E6271" s="3">
        <f>WEEKNUM(KB_s[[#This Row],[kill_datetime]],2)</f>
        <v>29</v>
      </c>
      <c r="F6271" t="s">
        <v>76</v>
      </c>
      <c r="G6271" t="s">
        <v>13</v>
      </c>
      <c r="H6271" t="s">
        <v>290</v>
      </c>
      <c r="I6271" t="s">
        <v>20</v>
      </c>
      <c r="J6271" t="s">
        <v>112</v>
      </c>
      <c r="K6271" t="s">
        <v>25</v>
      </c>
      <c r="L6271" t="s">
        <v>257</v>
      </c>
      <c r="M6271" t="s">
        <v>38</v>
      </c>
      <c r="N6271" s="1">
        <v>4071003.79</v>
      </c>
      <c r="O6271" s="1">
        <v>2029622.74</v>
      </c>
    </row>
    <row r="6272" spans="1:15" x14ac:dyDescent="0.25">
      <c r="A6272" s="2">
        <v>45117.328969907408</v>
      </c>
      <c r="B6272">
        <f t="shared" si="194"/>
        <v>10</v>
      </c>
      <c r="C6272">
        <f t="shared" si="195"/>
        <v>7</v>
      </c>
      <c r="D6272" s="2">
        <f>DATE(2023,KB_s[[#This Row],[Monat]],KB_s[[#This Row],[Tag]])</f>
        <v>45117</v>
      </c>
      <c r="E6272" s="3">
        <f>WEEKNUM(KB_s[[#This Row],[kill_datetime]],2)</f>
        <v>29</v>
      </c>
      <c r="F6272" t="s">
        <v>19</v>
      </c>
      <c r="G6272" t="s">
        <v>20</v>
      </c>
      <c r="H6272" t="s">
        <v>409</v>
      </c>
      <c r="I6272" t="s">
        <v>13</v>
      </c>
      <c r="J6272" t="s">
        <v>56</v>
      </c>
      <c r="K6272" t="s">
        <v>17</v>
      </c>
      <c r="L6272" t="s">
        <v>257</v>
      </c>
      <c r="M6272" t="s">
        <v>38</v>
      </c>
      <c r="N6272" s="1">
        <v>821946.37</v>
      </c>
      <c r="O6272" s="1">
        <v>572957.47</v>
      </c>
    </row>
    <row r="6273" spans="1:15" x14ac:dyDescent="0.25">
      <c r="A6273" s="2">
        <v>45117.329074074078</v>
      </c>
      <c r="B6273">
        <f t="shared" si="194"/>
        <v>10</v>
      </c>
      <c r="C6273">
        <f t="shared" si="195"/>
        <v>7</v>
      </c>
      <c r="D6273" s="2">
        <f>DATE(2023,KB_s[[#This Row],[Monat]],KB_s[[#This Row],[Tag]])</f>
        <v>45117</v>
      </c>
      <c r="E6273" s="3">
        <f>WEEKNUM(KB_s[[#This Row],[kill_datetime]],2)</f>
        <v>29</v>
      </c>
      <c r="F6273" t="s">
        <v>248</v>
      </c>
      <c r="G6273" t="s">
        <v>27</v>
      </c>
      <c r="H6273" t="s">
        <v>396</v>
      </c>
      <c r="I6273" t="s">
        <v>15</v>
      </c>
      <c r="J6273" t="s">
        <v>48</v>
      </c>
      <c r="K6273" t="s">
        <v>25</v>
      </c>
      <c r="L6273" t="s">
        <v>257</v>
      </c>
      <c r="M6273" t="s">
        <v>38</v>
      </c>
      <c r="N6273" s="1">
        <v>10067421.210000001</v>
      </c>
      <c r="O6273" s="1">
        <v>6694128.9199999999</v>
      </c>
    </row>
    <row r="6274" spans="1:15" x14ac:dyDescent="0.25">
      <c r="A6274" s="2">
        <v>45117.32917824074</v>
      </c>
      <c r="B6274">
        <f t="shared" ref="B6274:B6337" si="196">DAY(A6274)</f>
        <v>10</v>
      </c>
      <c r="C6274">
        <f t="shared" ref="C6274:C6337" si="197">MONTH(A6274)</f>
        <v>7</v>
      </c>
      <c r="D6274" s="2">
        <f>DATE(2023,KB_s[[#This Row],[Monat]],KB_s[[#This Row],[Tag]])</f>
        <v>45117</v>
      </c>
      <c r="E6274" s="3">
        <f>WEEKNUM(KB_s[[#This Row],[kill_datetime]],2)</f>
        <v>29</v>
      </c>
      <c r="F6274" t="s">
        <v>120</v>
      </c>
      <c r="G6274" t="s">
        <v>27</v>
      </c>
      <c r="H6274" t="s">
        <v>350</v>
      </c>
      <c r="I6274" t="s">
        <v>20</v>
      </c>
      <c r="J6274" t="s">
        <v>116</v>
      </c>
      <c r="K6274" t="s">
        <v>52</v>
      </c>
      <c r="L6274" t="s">
        <v>257</v>
      </c>
      <c r="M6274" t="s">
        <v>38</v>
      </c>
      <c r="N6274" s="1">
        <v>289822277.81</v>
      </c>
      <c r="O6274" s="1">
        <v>111450132.39</v>
      </c>
    </row>
    <row r="6275" spans="1:15" x14ac:dyDescent="0.25">
      <c r="A6275" s="2">
        <v>45117.329247685186</v>
      </c>
      <c r="B6275">
        <f t="shared" si="196"/>
        <v>10</v>
      </c>
      <c r="C6275">
        <f t="shared" si="197"/>
        <v>7</v>
      </c>
      <c r="D6275" s="2">
        <f>DATE(2023,KB_s[[#This Row],[Monat]],KB_s[[#This Row],[Tag]])</f>
        <v>45117</v>
      </c>
      <c r="E6275" s="3">
        <f>WEEKNUM(KB_s[[#This Row],[kill_datetime]],2)</f>
        <v>29</v>
      </c>
      <c r="F6275" t="s">
        <v>342</v>
      </c>
      <c r="G6275" t="s">
        <v>20</v>
      </c>
      <c r="H6275" t="s">
        <v>701</v>
      </c>
      <c r="I6275" t="s">
        <v>13</v>
      </c>
      <c r="J6275" t="s">
        <v>50</v>
      </c>
      <c r="K6275" t="s">
        <v>17</v>
      </c>
      <c r="L6275" t="s">
        <v>257</v>
      </c>
      <c r="M6275" t="s">
        <v>38</v>
      </c>
      <c r="N6275" s="1">
        <v>2725782.45</v>
      </c>
      <c r="O6275" s="1">
        <v>493865.09</v>
      </c>
    </row>
    <row r="6276" spans="1:15" x14ac:dyDescent="0.25">
      <c r="A6276" s="2">
        <v>45117.329293981478</v>
      </c>
      <c r="B6276">
        <f t="shared" si="196"/>
        <v>10</v>
      </c>
      <c r="C6276">
        <f t="shared" si="197"/>
        <v>7</v>
      </c>
      <c r="D6276" s="2">
        <f>DATE(2023,KB_s[[#This Row],[Monat]],KB_s[[#This Row],[Tag]])</f>
        <v>45117</v>
      </c>
      <c r="E6276" s="3">
        <f>WEEKNUM(KB_s[[#This Row],[kill_datetime]],2)</f>
        <v>29</v>
      </c>
      <c r="F6276" t="s">
        <v>160</v>
      </c>
      <c r="G6276" t="s">
        <v>20</v>
      </c>
      <c r="H6276" t="s">
        <v>207</v>
      </c>
      <c r="I6276" t="s">
        <v>27</v>
      </c>
      <c r="J6276" t="s">
        <v>112</v>
      </c>
      <c r="K6276" t="s">
        <v>25</v>
      </c>
      <c r="L6276" t="s">
        <v>257</v>
      </c>
      <c r="M6276" t="s">
        <v>38</v>
      </c>
      <c r="N6276" s="1">
        <v>2444470.02</v>
      </c>
      <c r="O6276" s="1">
        <v>1544805.26</v>
      </c>
    </row>
    <row r="6277" spans="1:15" x14ac:dyDescent="0.25">
      <c r="A6277" s="2">
        <v>45117.329432870371</v>
      </c>
      <c r="B6277">
        <f t="shared" si="196"/>
        <v>10</v>
      </c>
      <c r="C6277">
        <f t="shared" si="197"/>
        <v>7</v>
      </c>
      <c r="D6277" s="2">
        <f>DATE(2023,KB_s[[#This Row],[Monat]],KB_s[[#This Row],[Tag]])</f>
        <v>45117</v>
      </c>
      <c r="E6277" s="3">
        <f>WEEKNUM(KB_s[[#This Row],[kill_datetime]],2)</f>
        <v>29</v>
      </c>
      <c r="F6277" t="s">
        <v>173</v>
      </c>
      <c r="G6277" t="s">
        <v>27</v>
      </c>
      <c r="H6277" t="s">
        <v>23</v>
      </c>
      <c r="I6277" t="s">
        <v>20</v>
      </c>
      <c r="J6277" t="s">
        <v>137</v>
      </c>
      <c r="K6277" t="s">
        <v>17</v>
      </c>
      <c r="L6277" t="s">
        <v>257</v>
      </c>
      <c r="M6277" t="s">
        <v>38</v>
      </c>
      <c r="N6277" s="1">
        <v>721007.14</v>
      </c>
      <c r="O6277" s="1">
        <v>595439.98</v>
      </c>
    </row>
    <row r="6278" spans="1:15" x14ac:dyDescent="0.25">
      <c r="A6278" s="2">
        <v>45117.32949074074</v>
      </c>
      <c r="B6278">
        <f t="shared" si="196"/>
        <v>10</v>
      </c>
      <c r="C6278">
        <f t="shared" si="197"/>
        <v>7</v>
      </c>
      <c r="D6278" s="2">
        <f>DATE(2023,KB_s[[#This Row],[Monat]],KB_s[[#This Row],[Tag]])</f>
        <v>45117</v>
      </c>
      <c r="E6278" s="3">
        <f>WEEKNUM(KB_s[[#This Row],[kill_datetime]],2)</f>
        <v>29</v>
      </c>
      <c r="F6278" t="s">
        <v>23</v>
      </c>
      <c r="G6278" t="s">
        <v>20</v>
      </c>
      <c r="H6278" t="s">
        <v>273</v>
      </c>
      <c r="I6278" t="s">
        <v>13</v>
      </c>
      <c r="J6278" t="s">
        <v>29</v>
      </c>
      <c r="K6278" t="s">
        <v>17</v>
      </c>
      <c r="L6278" t="s">
        <v>257</v>
      </c>
      <c r="M6278" t="s">
        <v>38</v>
      </c>
      <c r="N6278" s="1">
        <v>4608780.87</v>
      </c>
      <c r="O6278" s="1">
        <v>4215854.9400000004</v>
      </c>
    </row>
    <row r="6279" spans="1:15" x14ac:dyDescent="0.25">
      <c r="A6279" s="2">
        <v>45117.329583333332</v>
      </c>
      <c r="B6279">
        <f t="shared" si="196"/>
        <v>10</v>
      </c>
      <c r="C6279">
        <f t="shared" si="197"/>
        <v>7</v>
      </c>
      <c r="D6279" s="2">
        <f>DATE(2023,KB_s[[#This Row],[Monat]],KB_s[[#This Row],[Tag]])</f>
        <v>45117</v>
      </c>
      <c r="E6279" s="3">
        <f>WEEKNUM(KB_s[[#This Row],[kill_datetime]],2)</f>
        <v>29</v>
      </c>
      <c r="F6279" t="s">
        <v>101</v>
      </c>
      <c r="G6279" t="s">
        <v>27</v>
      </c>
      <c r="H6279" t="s">
        <v>186</v>
      </c>
      <c r="I6279" t="s">
        <v>20</v>
      </c>
      <c r="J6279" t="s">
        <v>80</v>
      </c>
      <c r="K6279" t="s">
        <v>36</v>
      </c>
      <c r="L6279" t="s">
        <v>257</v>
      </c>
      <c r="M6279" t="s">
        <v>38</v>
      </c>
      <c r="N6279" s="1">
        <v>63278890.049999997</v>
      </c>
      <c r="O6279" s="1">
        <v>52355492.609999999</v>
      </c>
    </row>
    <row r="6280" spans="1:15" x14ac:dyDescent="0.25">
      <c r="A6280" s="2">
        <v>45117.329699074071</v>
      </c>
      <c r="B6280">
        <f t="shared" si="196"/>
        <v>10</v>
      </c>
      <c r="C6280">
        <f t="shared" si="197"/>
        <v>7</v>
      </c>
      <c r="D6280" s="2">
        <f>DATE(2023,KB_s[[#This Row],[Monat]],KB_s[[#This Row],[Tag]])</f>
        <v>45117</v>
      </c>
      <c r="E6280" s="3">
        <f>WEEKNUM(KB_s[[#This Row],[kill_datetime]],2)</f>
        <v>29</v>
      </c>
      <c r="F6280" t="s">
        <v>19</v>
      </c>
      <c r="G6280" t="s">
        <v>20</v>
      </c>
      <c r="H6280" t="s">
        <v>21</v>
      </c>
      <c r="I6280" t="s">
        <v>13</v>
      </c>
      <c r="J6280" t="s">
        <v>112</v>
      </c>
      <c r="K6280" t="s">
        <v>25</v>
      </c>
      <c r="L6280" t="s">
        <v>257</v>
      </c>
      <c r="M6280" t="s">
        <v>38</v>
      </c>
      <c r="N6280" s="1">
        <v>4032544.66</v>
      </c>
      <c r="O6280" s="1">
        <v>3098073.61</v>
      </c>
    </row>
    <row r="6281" spans="1:15" x14ac:dyDescent="0.25">
      <c r="A6281" s="2">
        <v>45117.329699074071</v>
      </c>
      <c r="B6281">
        <f t="shared" si="196"/>
        <v>10</v>
      </c>
      <c r="C6281">
        <f t="shared" si="197"/>
        <v>7</v>
      </c>
      <c r="D6281" s="2">
        <f>DATE(2023,KB_s[[#This Row],[Monat]],KB_s[[#This Row],[Tag]])</f>
        <v>45117</v>
      </c>
      <c r="E6281" s="3">
        <f>WEEKNUM(KB_s[[#This Row],[kill_datetime]],2)</f>
        <v>29</v>
      </c>
      <c r="F6281" t="s">
        <v>23</v>
      </c>
      <c r="G6281" t="s">
        <v>20</v>
      </c>
      <c r="H6281" t="s">
        <v>108</v>
      </c>
      <c r="I6281" t="s">
        <v>13</v>
      </c>
      <c r="J6281" t="s">
        <v>29</v>
      </c>
      <c r="K6281" t="s">
        <v>17</v>
      </c>
      <c r="L6281" t="s">
        <v>257</v>
      </c>
      <c r="M6281" t="s">
        <v>38</v>
      </c>
      <c r="N6281" s="1">
        <v>7080511.4500000002</v>
      </c>
      <c r="O6281" s="1">
        <v>4003489.16</v>
      </c>
    </row>
    <row r="6282" spans="1:15" x14ac:dyDescent="0.25">
      <c r="A6282" s="2">
        <v>45117.329733796294</v>
      </c>
      <c r="B6282">
        <f t="shared" si="196"/>
        <v>10</v>
      </c>
      <c r="C6282">
        <f t="shared" si="197"/>
        <v>7</v>
      </c>
      <c r="D6282" s="2">
        <f>DATE(2023,KB_s[[#This Row],[Monat]],KB_s[[#This Row],[Tag]])</f>
        <v>45117</v>
      </c>
      <c r="E6282" s="3">
        <f>WEEKNUM(KB_s[[#This Row],[kill_datetime]],2)</f>
        <v>29</v>
      </c>
      <c r="F6282" t="s">
        <v>76</v>
      </c>
      <c r="G6282" t="s">
        <v>13</v>
      </c>
      <c r="H6282" t="s">
        <v>23</v>
      </c>
      <c r="I6282" t="s">
        <v>20</v>
      </c>
      <c r="J6282" t="s">
        <v>39</v>
      </c>
      <c r="K6282" t="s">
        <v>32</v>
      </c>
      <c r="L6282" t="s">
        <v>257</v>
      </c>
      <c r="M6282" t="s">
        <v>38</v>
      </c>
      <c r="N6282" s="1">
        <v>18352619.390000001</v>
      </c>
      <c r="O6282" s="1">
        <v>4817184.87</v>
      </c>
    </row>
    <row r="6283" spans="1:15" x14ac:dyDescent="0.25">
      <c r="A6283" s="2">
        <v>45117.329745370371</v>
      </c>
      <c r="B6283">
        <f t="shared" si="196"/>
        <v>10</v>
      </c>
      <c r="C6283">
        <f t="shared" si="197"/>
        <v>7</v>
      </c>
      <c r="D6283" s="2">
        <f>DATE(2023,KB_s[[#This Row],[Monat]],KB_s[[#This Row],[Tag]])</f>
        <v>45117</v>
      </c>
      <c r="E6283" s="3">
        <f>WEEKNUM(KB_s[[#This Row],[kill_datetime]],2)</f>
        <v>29</v>
      </c>
      <c r="F6283" t="s">
        <v>253</v>
      </c>
      <c r="G6283" t="s">
        <v>27</v>
      </c>
      <c r="H6283" t="s">
        <v>72</v>
      </c>
      <c r="I6283" t="s">
        <v>20</v>
      </c>
      <c r="J6283" t="s">
        <v>478</v>
      </c>
      <c r="K6283" t="s">
        <v>32</v>
      </c>
      <c r="L6283" t="s">
        <v>257</v>
      </c>
      <c r="M6283" t="s">
        <v>38</v>
      </c>
      <c r="N6283" s="1">
        <v>11826296.630000001</v>
      </c>
      <c r="O6283" s="1">
        <v>5958366.6100000003</v>
      </c>
    </row>
    <row r="6284" spans="1:15" x14ac:dyDescent="0.25">
      <c r="A6284" s="2">
        <v>45117.330127314817</v>
      </c>
      <c r="B6284">
        <f t="shared" si="196"/>
        <v>10</v>
      </c>
      <c r="C6284">
        <f t="shared" si="197"/>
        <v>7</v>
      </c>
      <c r="D6284" s="2">
        <f>DATE(2023,KB_s[[#This Row],[Monat]],KB_s[[#This Row],[Tag]])</f>
        <v>45117</v>
      </c>
      <c r="E6284" s="3">
        <f>WEEKNUM(KB_s[[#This Row],[kill_datetime]],2)</f>
        <v>29</v>
      </c>
      <c r="F6284" t="s">
        <v>121</v>
      </c>
      <c r="G6284" t="s">
        <v>27</v>
      </c>
      <c r="H6284" t="s">
        <v>402</v>
      </c>
      <c r="I6284" t="s">
        <v>20</v>
      </c>
      <c r="J6284" t="s">
        <v>478</v>
      </c>
      <c r="K6284" t="s">
        <v>32</v>
      </c>
      <c r="L6284" t="s">
        <v>257</v>
      </c>
      <c r="M6284" t="s">
        <v>38</v>
      </c>
      <c r="N6284" s="1">
        <v>18031714.629999999</v>
      </c>
      <c r="O6284" s="1">
        <v>13860535.189999999</v>
      </c>
    </row>
    <row r="6285" spans="1:15" x14ac:dyDescent="0.25">
      <c r="A6285" s="2">
        <v>45117.330266203702</v>
      </c>
      <c r="B6285">
        <f t="shared" si="196"/>
        <v>10</v>
      </c>
      <c r="C6285">
        <f t="shared" si="197"/>
        <v>7</v>
      </c>
      <c r="D6285" s="2">
        <f>DATE(2023,KB_s[[#This Row],[Monat]],KB_s[[#This Row],[Tag]])</f>
        <v>45117</v>
      </c>
      <c r="E6285" s="3">
        <f>WEEKNUM(KB_s[[#This Row],[kill_datetime]],2)</f>
        <v>29</v>
      </c>
      <c r="F6285" t="s">
        <v>82</v>
      </c>
      <c r="G6285" t="s">
        <v>20</v>
      </c>
      <c r="H6285" t="s">
        <v>21</v>
      </c>
      <c r="I6285" t="s">
        <v>13</v>
      </c>
      <c r="J6285" t="s">
        <v>219</v>
      </c>
      <c r="K6285" t="s">
        <v>32</v>
      </c>
      <c r="L6285" t="s">
        <v>257</v>
      </c>
      <c r="M6285" t="s">
        <v>38</v>
      </c>
      <c r="N6285" s="1">
        <v>17533125.710000001</v>
      </c>
      <c r="O6285" s="1">
        <v>5818381.4000000004</v>
      </c>
    </row>
    <row r="6286" spans="1:15" x14ac:dyDescent="0.25">
      <c r="A6286" s="2">
        <v>45117.330717592595</v>
      </c>
      <c r="B6286">
        <f t="shared" si="196"/>
        <v>10</v>
      </c>
      <c r="C6286">
        <f t="shared" si="197"/>
        <v>7</v>
      </c>
      <c r="D6286" s="2">
        <f>DATE(2023,KB_s[[#This Row],[Monat]],KB_s[[#This Row],[Tag]])</f>
        <v>45117</v>
      </c>
      <c r="E6286" s="3">
        <f>WEEKNUM(KB_s[[#This Row],[kill_datetime]],2)</f>
        <v>29</v>
      </c>
      <c r="F6286" t="s">
        <v>153</v>
      </c>
      <c r="G6286" t="s">
        <v>27</v>
      </c>
      <c r="H6286" t="s">
        <v>201</v>
      </c>
      <c r="I6286" t="s">
        <v>15</v>
      </c>
      <c r="J6286" t="s">
        <v>95</v>
      </c>
      <c r="K6286" t="s">
        <v>25</v>
      </c>
      <c r="L6286" t="s">
        <v>257</v>
      </c>
      <c r="M6286" t="s">
        <v>38</v>
      </c>
      <c r="N6286" s="1">
        <v>16277151.99</v>
      </c>
      <c r="O6286" s="1">
        <v>8924631.0399999991</v>
      </c>
    </row>
    <row r="6287" spans="1:15" x14ac:dyDescent="0.25">
      <c r="A6287" s="2">
        <v>45117.331030092595</v>
      </c>
      <c r="B6287">
        <f t="shared" si="196"/>
        <v>10</v>
      </c>
      <c r="C6287">
        <f t="shared" si="197"/>
        <v>7</v>
      </c>
      <c r="D6287" s="2">
        <f>DATE(2023,KB_s[[#This Row],[Monat]],KB_s[[#This Row],[Tag]])</f>
        <v>45117</v>
      </c>
      <c r="E6287" s="3">
        <f>WEEKNUM(KB_s[[#This Row],[kill_datetime]],2)</f>
        <v>29</v>
      </c>
      <c r="F6287" t="s">
        <v>76</v>
      </c>
      <c r="G6287" t="s">
        <v>13</v>
      </c>
      <c r="H6287" t="s">
        <v>23</v>
      </c>
      <c r="I6287" t="s">
        <v>20</v>
      </c>
      <c r="J6287" t="s">
        <v>48</v>
      </c>
      <c r="K6287" t="s">
        <v>25</v>
      </c>
      <c r="L6287" t="s">
        <v>257</v>
      </c>
      <c r="M6287" t="s">
        <v>38</v>
      </c>
      <c r="N6287" s="1">
        <v>16953595.920000002</v>
      </c>
      <c r="O6287" s="1">
        <v>9471132.3100000005</v>
      </c>
    </row>
    <row r="6288" spans="1:15" x14ac:dyDescent="0.25">
      <c r="A6288" s="2">
        <v>45117.331111111111</v>
      </c>
      <c r="B6288">
        <f t="shared" si="196"/>
        <v>10</v>
      </c>
      <c r="C6288">
        <f t="shared" si="197"/>
        <v>7</v>
      </c>
      <c r="D6288" s="2">
        <f>DATE(2023,KB_s[[#This Row],[Monat]],KB_s[[#This Row],[Tag]])</f>
        <v>45117</v>
      </c>
      <c r="E6288" s="3">
        <f>WEEKNUM(KB_s[[#This Row],[kill_datetime]],2)</f>
        <v>29</v>
      </c>
      <c r="F6288" t="s">
        <v>197</v>
      </c>
      <c r="G6288" t="s">
        <v>27</v>
      </c>
      <c r="H6288" t="s">
        <v>160</v>
      </c>
      <c r="I6288" t="s">
        <v>20</v>
      </c>
      <c r="J6288" t="s">
        <v>39</v>
      </c>
      <c r="K6288" t="s">
        <v>32</v>
      </c>
      <c r="L6288" t="s">
        <v>257</v>
      </c>
      <c r="M6288" t="s">
        <v>38</v>
      </c>
      <c r="N6288" s="1">
        <v>22525583.91</v>
      </c>
      <c r="O6288" s="1">
        <v>9648802.0500000007</v>
      </c>
    </row>
    <row r="6289" spans="1:15" x14ac:dyDescent="0.25">
      <c r="A6289" s="2">
        <v>45117.33189814815</v>
      </c>
      <c r="B6289">
        <f t="shared" si="196"/>
        <v>10</v>
      </c>
      <c r="C6289">
        <f t="shared" si="197"/>
        <v>7</v>
      </c>
      <c r="D6289" s="2">
        <f>DATE(2023,KB_s[[#This Row],[Monat]],KB_s[[#This Row],[Tag]])</f>
        <v>45117</v>
      </c>
      <c r="E6289" s="3">
        <f>WEEKNUM(KB_s[[#This Row],[kill_datetime]],2)</f>
        <v>29</v>
      </c>
      <c r="F6289" t="s">
        <v>197</v>
      </c>
      <c r="G6289" t="s">
        <v>27</v>
      </c>
      <c r="H6289" t="s">
        <v>23</v>
      </c>
      <c r="I6289" t="s">
        <v>20</v>
      </c>
      <c r="J6289" t="s">
        <v>95</v>
      </c>
      <c r="K6289" t="s">
        <v>25</v>
      </c>
      <c r="L6289" t="s">
        <v>257</v>
      </c>
      <c r="M6289" t="s">
        <v>38</v>
      </c>
      <c r="N6289" s="1">
        <v>18761965.760000002</v>
      </c>
      <c r="O6289" s="1">
        <v>10327448.5</v>
      </c>
    </row>
    <row r="6290" spans="1:15" x14ac:dyDescent="0.25">
      <c r="A6290" s="2">
        <v>45117.332094907404</v>
      </c>
      <c r="B6290">
        <f t="shared" si="196"/>
        <v>10</v>
      </c>
      <c r="C6290">
        <f t="shared" si="197"/>
        <v>7</v>
      </c>
      <c r="D6290" s="2">
        <f>DATE(2023,KB_s[[#This Row],[Monat]],KB_s[[#This Row],[Tag]])</f>
        <v>45117</v>
      </c>
      <c r="E6290" s="3">
        <f>WEEKNUM(KB_s[[#This Row],[kill_datetime]],2)</f>
        <v>29</v>
      </c>
      <c r="F6290" t="s">
        <v>23</v>
      </c>
      <c r="G6290" t="s">
        <v>20</v>
      </c>
      <c r="H6290" t="s">
        <v>12</v>
      </c>
      <c r="I6290" t="s">
        <v>13</v>
      </c>
      <c r="J6290" t="s">
        <v>112</v>
      </c>
      <c r="K6290" t="s">
        <v>25</v>
      </c>
      <c r="L6290" t="s">
        <v>257</v>
      </c>
      <c r="M6290" t="s">
        <v>38</v>
      </c>
      <c r="N6290" s="1">
        <v>909964.49</v>
      </c>
      <c r="O6290" s="1">
        <v>603556.29</v>
      </c>
    </row>
    <row r="6291" spans="1:15" x14ac:dyDescent="0.25">
      <c r="A6291" s="2">
        <v>45117.332303240742</v>
      </c>
      <c r="B6291">
        <f t="shared" si="196"/>
        <v>10</v>
      </c>
      <c r="C6291">
        <f t="shared" si="197"/>
        <v>7</v>
      </c>
      <c r="D6291" s="2">
        <f>DATE(2023,KB_s[[#This Row],[Monat]],KB_s[[#This Row],[Tag]])</f>
        <v>45117</v>
      </c>
      <c r="E6291" s="3">
        <f>WEEKNUM(KB_s[[#This Row],[kill_datetime]],2)</f>
        <v>29</v>
      </c>
      <c r="F6291" t="s">
        <v>342</v>
      </c>
      <c r="G6291" t="s">
        <v>20</v>
      </c>
      <c r="H6291" t="s">
        <v>310</v>
      </c>
      <c r="I6291" t="s">
        <v>13</v>
      </c>
      <c r="J6291" t="s">
        <v>46</v>
      </c>
      <c r="K6291" t="s">
        <v>17</v>
      </c>
      <c r="L6291" t="s">
        <v>257</v>
      </c>
      <c r="M6291" t="s">
        <v>38</v>
      </c>
      <c r="N6291" s="1">
        <v>6492294.0800000001</v>
      </c>
      <c r="O6291" s="1">
        <v>5414611.9199999999</v>
      </c>
    </row>
    <row r="6292" spans="1:15" x14ac:dyDescent="0.25">
      <c r="A6292" s="2">
        <v>45117.333333333336</v>
      </c>
      <c r="B6292">
        <f t="shared" si="196"/>
        <v>10</v>
      </c>
      <c r="C6292">
        <f t="shared" si="197"/>
        <v>7</v>
      </c>
      <c r="D6292" s="2">
        <f>DATE(2023,KB_s[[#This Row],[Monat]],KB_s[[#This Row],[Tag]])</f>
        <v>45117</v>
      </c>
      <c r="E6292" s="3">
        <f>WEEKNUM(KB_s[[#This Row],[kill_datetime]],2)</f>
        <v>29</v>
      </c>
      <c r="F6292" t="s">
        <v>121</v>
      </c>
      <c r="G6292" t="s">
        <v>27</v>
      </c>
      <c r="H6292" t="s">
        <v>19</v>
      </c>
      <c r="I6292" t="s">
        <v>20</v>
      </c>
      <c r="J6292" t="s">
        <v>116</v>
      </c>
      <c r="K6292" t="s">
        <v>52</v>
      </c>
      <c r="L6292" t="s">
        <v>257</v>
      </c>
      <c r="M6292" t="s">
        <v>38</v>
      </c>
      <c r="N6292" s="1">
        <v>306770808.10000002</v>
      </c>
      <c r="O6292" s="1">
        <v>148027345.74000001</v>
      </c>
    </row>
    <row r="6293" spans="1:15" x14ac:dyDescent="0.25">
      <c r="A6293" s="2">
        <v>45117.333437499998</v>
      </c>
      <c r="B6293">
        <f t="shared" si="196"/>
        <v>10</v>
      </c>
      <c r="C6293">
        <f t="shared" si="197"/>
        <v>7</v>
      </c>
      <c r="D6293" s="2">
        <f>DATE(2023,KB_s[[#This Row],[Monat]],KB_s[[#This Row],[Tag]])</f>
        <v>45117</v>
      </c>
      <c r="E6293" s="3">
        <f>WEEKNUM(KB_s[[#This Row],[kill_datetime]],2)</f>
        <v>29</v>
      </c>
      <c r="F6293" t="s">
        <v>248</v>
      </c>
      <c r="G6293" t="s">
        <v>27</v>
      </c>
      <c r="H6293" t="s">
        <v>293</v>
      </c>
      <c r="I6293" t="s">
        <v>15</v>
      </c>
      <c r="J6293" t="s">
        <v>46</v>
      </c>
      <c r="K6293" t="s">
        <v>17</v>
      </c>
      <c r="L6293" t="s">
        <v>257</v>
      </c>
      <c r="M6293" t="s">
        <v>38</v>
      </c>
      <c r="N6293" s="1">
        <v>8990575.6500000004</v>
      </c>
      <c r="O6293" s="1">
        <v>3628546.1</v>
      </c>
    </row>
    <row r="6294" spans="1:15" x14ac:dyDescent="0.25">
      <c r="A6294" s="2">
        <v>45117.333564814813</v>
      </c>
      <c r="B6294">
        <f t="shared" si="196"/>
        <v>10</v>
      </c>
      <c r="C6294">
        <f t="shared" si="197"/>
        <v>7</v>
      </c>
      <c r="D6294" s="2">
        <f>DATE(2023,KB_s[[#This Row],[Monat]],KB_s[[#This Row],[Tag]])</f>
        <v>45117</v>
      </c>
      <c r="E6294" s="3">
        <f>WEEKNUM(KB_s[[#This Row],[kill_datetime]],2)</f>
        <v>29</v>
      </c>
      <c r="F6294" t="s">
        <v>101</v>
      </c>
      <c r="G6294" t="s">
        <v>27</v>
      </c>
      <c r="H6294" t="s">
        <v>170</v>
      </c>
      <c r="I6294" t="s">
        <v>20</v>
      </c>
      <c r="J6294" t="s">
        <v>48</v>
      </c>
      <c r="K6294" t="s">
        <v>25</v>
      </c>
      <c r="L6294" t="s">
        <v>257</v>
      </c>
      <c r="M6294" t="s">
        <v>38</v>
      </c>
      <c r="N6294" s="1">
        <v>17521943.59</v>
      </c>
      <c r="O6294" s="1">
        <v>10930033.68</v>
      </c>
    </row>
    <row r="6295" spans="1:15" x14ac:dyDescent="0.25">
      <c r="A6295" s="2">
        <v>45117.334374999999</v>
      </c>
      <c r="B6295">
        <f t="shared" si="196"/>
        <v>10</v>
      </c>
      <c r="C6295">
        <f t="shared" si="197"/>
        <v>7</v>
      </c>
      <c r="D6295" s="2">
        <f>DATE(2023,KB_s[[#This Row],[Monat]],KB_s[[#This Row],[Tag]])</f>
        <v>45117</v>
      </c>
      <c r="E6295" s="3">
        <f>WEEKNUM(KB_s[[#This Row],[kill_datetime]],2)</f>
        <v>29</v>
      </c>
      <c r="F6295" t="s">
        <v>76</v>
      </c>
      <c r="G6295" t="s">
        <v>13</v>
      </c>
      <c r="H6295" t="s">
        <v>762</v>
      </c>
      <c r="I6295" t="s">
        <v>20</v>
      </c>
      <c r="J6295" t="s">
        <v>50</v>
      </c>
      <c r="K6295" t="s">
        <v>17</v>
      </c>
      <c r="L6295" t="s">
        <v>257</v>
      </c>
      <c r="M6295" t="s">
        <v>38</v>
      </c>
      <c r="N6295" s="1">
        <v>12404069.390000001</v>
      </c>
      <c r="O6295" s="1">
        <v>6843522.9000000004</v>
      </c>
    </row>
    <row r="6296" spans="1:15" x14ac:dyDescent="0.25">
      <c r="A6296" s="2">
        <v>45117.334652777776</v>
      </c>
      <c r="B6296">
        <f t="shared" si="196"/>
        <v>10</v>
      </c>
      <c r="C6296">
        <f t="shared" si="197"/>
        <v>7</v>
      </c>
      <c r="D6296" s="2">
        <f>DATE(2023,KB_s[[#This Row],[Monat]],KB_s[[#This Row],[Tag]])</f>
        <v>45117</v>
      </c>
      <c r="E6296" s="3">
        <f>WEEKNUM(KB_s[[#This Row],[kill_datetime]],2)</f>
        <v>29</v>
      </c>
      <c r="F6296" t="s">
        <v>165</v>
      </c>
      <c r="G6296" t="s">
        <v>20</v>
      </c>
      <c r="H6296" t="s">
        <v>409</v>
      </c>
      <c r="I6296" t="s">
        <v>13</v>
      </c>
      <c r="J6296" t="s">
        <v>80</v>
      </c>
      <c r="K6296" t="s">
        <v>36</v>
      </c>
      <c r="L6296" t="s">
        <v>257</v>
      </c>
      <c r="M6296" t="s">
        <v>38</v>
      </c>
      <c r="N6296" s="1">
        <v>68164050.420000002</v>
      </c>
      <c r="O6296" s="1">
        <v>51172425.119999997</v>
      </c>
    </row>
    <row r="6297" spans="1:15" x14ac:dyDescent="0.25">
      <c r="A6297" s="2">
        <v>45117.334675925929</v>
      </c>
      <c r="B6297">
        <f t="shared" si="196"/>
        <v>10</v>
      </c>
      <c r="C6297">
        <f t="shared" si="197"/>
        <v>7</v>
      </c>
      <c r="D6297" s="2">
        <f>DATE(2023,KB_s[[#This Row],[Monat]],KB_s[[#This Row],[Tag]])</f>
        <v>45117</v>
      </c>
      <c r="E6297" s="3">
        <f>WEEKNUM(KB_s[[#This Row],[kill_datetime]],2)</f>
        <v>29</v>
      </c>
      <c r="F6297" t="s">
        <v>120</v>
      </c>
      <c r="G6297" t="s">
        <v>27</v>
      </c>
      <c r="H6297" t="s">
        <v>21</v>
      </c>
      <c r="I6297" t="s">
        <v>13</v>
      </c>
      <c r="J6297" t="s">
        <v>137</v>
      </c>
      <c r="K6297" t="s">
        <v>17</v>
      </c>
      <c r="L6297" t="s">
        <v>257</v>
      </c>
      <c r="M6297" t="s">
        <v>38</v>
      </c>
      <c r="N6297" s="1">
        <v>1892056.21</v>
      </c>
      <c r="O6297" s="1">
        <v>1234259.08</v>
      </c>
    </row>
    <row r="6298" spans="1:15" x14ac:dyDescent="0.25">
      <c r="A6298" s="2">
        <v>45117.334872685184</v>
      </c>
      <c r="B6298">
        <f t="shared" si="196"/>
        <v>10</v>
      </c>
      <c r="C6298">
        <f t="shared" si="197"/>
        <v>7</v>
      </c>
      <c r="D6298" s="2">
        <f>DATE(2023,KB_s[[#This Row],[Monat]],KB_s[[#This Row],[Tag]])</f>
        <v>45117</v>
      </c>
      <c r="E6298" s="3">
        <f>WEEKNUM(KB_s[[#This Row],[kill_datetime]],2)</f>
        <v>29</v>
      </c>
      <c r="F6298" t="s">
        <v>411</v>
      </c>
      <c r="G6298" t="s">
        <v>27</v>
      </c>
      <c r="H6298" t="s">
        <v>329</v>
      </c>
      <c r="I6298" t="s">
        <v>15</v>
      </c>
      <c r="J6298" t="s">
        <v>53</v>
      </c>
      <c r="K6298" t="s">
        <v>25</v>
      </c>
      <c r="L6298" t="s">
        <v>257</v>
      </c>
      <c r="M6298" t="s">
        <v>38</v>
      </c>
      <c r="N6298" s="1">
        <v>2694922.48</v>
      </c>
      <c r="O6298" s="1">
        <v>2694919.68</v>
      </c>
    </row>
    <row r="6299" spans="1:15" x14ac:dyDescent="0.25">
      <c r="A6299" s="2">
        <v>45117.335138888891</v>
      </c>
      <c r="B6299">
        <f t="shared" si="196"/>
        <v>10</v>
      </c>
      <c r="C6299">
        <f t="shared" si="197"/>
        <v>7</v>
      </c>
      <c r="D6299" s="2">
        <f>DATE(2023,KB_s[[#This Row],[Monat]],KB_s[[#This Row],[Tag]])</f>
        <v>45117</v>
      </c>
      <c r="E6299" s="3">
        <f>WEEKNUM(KB_s[[#This Row],[kill_datetime]],2)</f>
        <v>29</v>
      </c>
      <c r="F6299" t="s">
        <v>248</v>
      </c>
      <c r="G6299" t="s">
        <v>27</v>
      </c>
      <c r="H6299" t="s">
        <v>745</v>
      </c>
      <c r="I6299" t="s">
        <v>20</v>
      </c>
      <c r="J6299" t="s">
        <v>39</v>
      </c>
      <c r="K6299" t="s">
        <v>32</v>
      </c>
      <c r="L6299" t="s">
        <v>257</v>
      </c>
      <c r="M6299" t="s">
        <v>38</v>
      </c>
      <c r="N6299" s="1">
        <v>37794212.340000004</v>
      </c>
      <c r="O6299" s="1">
        <v>13518458.949999999</v>
      </c>
    </row>
    <row r="6300" spans="1:15" x14ac:dyDescent="0.25">
      <c r="A6300" s="2">
        <v>45117.335405092592</v>
      </c>
      <c r="B6300">
        <f t="shared" si="196"/>
        <v>10</v>
      </c>
      <c r="C6300">
        <f t="shared" si="197"/>
        <v>7</v>
      </c>
      <c r="D6300" s="2">
        <f>DATE(2023,KB_s[[#This Row],[Monat]],KB_s[[#This Row],[Tag]])</f>
        <v>45117</v>
      </c>
      <c r="E6300" s="3">
        <f>WEEKNUM(KB_s[[#This Row],[kill_datetime]],2)</f>
        <v>29</v>
      </c>
      <c r="F6300" t="s">
        <v>101</v>
      </c>
      <c r="G6300" t="s">
        <v>27</v>
      </c>
      <c r="H6300" t="s">
        <v>624</v>
      </c>
      <c r="I6300" t="s">
        <v>15</v>
      </c>
      <c r="J6300" t="s">
        <v>48</v>
      </c>
      <c r="K6300" t="s">
        <v>25</v>
      </c>
      <c r="L6300" t="s">
        <v>257</v>
      </c>
      <c r="M6300" t="s">
        <v>38</v>
      </c>
      <c r="N6300" s="1">
        <v>3384788.27</v>
      </c>
      <c r="O6300" s="1">
        <v>2708449.79</v>
      </c>
    </row>
    <row r="6301" spans="1:15" x14ac:dyDescent="0.25">
      <c r="A6301" s="2">
        <v>45117.335763888892</v>
      </c>
      <c r="B6301">
        <f t="shared" si="196"/>
        <v>10</v>
      </c>
      <c r="C6301">
        <f t="shared" si="197"/>
        <v>7</v>
      </c>
      <c r="D6301" s="2">
        <f>DATE(2023,KB_s[[#This Row],[Monat]],KB_s[[#This Row],[Tag]])</f>
        <v>45117</v>
      </c>
      <c r="E6301" s="3">
        <f>WEEKNUM(KB_s[[#This Row],[kill_datetime]],2)</f>
        <v>29</v>
      </c>
      <c r="F6301" t="s">
        <v>293</v>
      </c>
      <c r="G6301" t="s">
        <v>15</v>
      </c>
      <c r="H6301" t="s">
        <v>22</v>
      </c>
      <c r="I6301" t="s">
        <v>13</v>
      </c>
      <c r="J6301" t="s">
        <v>112</v>
      </c>
      <c r="K6301" t="s">
        <v>25</v>
      </c>
      <c r="L6301" t="s">
        <v>257</v>
      </c>
      <c r="M6301" t="s">
        <v>38</v>
      </c>
      <c r="N6301" s="1">
        <v>8325971.3499999996</v>
      </c>
      <c r="O6301" s="1">
        <v>2792309.85</v>
      </c>
    </row>
    <row r="6302" spans="1:15" x14ac:dyDescent="0.25">
      <c r="A6302" s="2">
        <v>45117.335844907408</v>
      </c>
      <c r="B6302">
        <f t="shared" si="196"/>
        <v>10</v>
      </c>
      <c r="C6302">
        <f t="shared" si="197"/>
        <v>7</v>
      </c>
      <c r="D6302" s="2">
        <f>DATE(2023,KB_s[[#This Row],[Monat]],KB_s[[#This Row],[Tag]])</f>
        <v>45117</v>
      </c>
      <c r="E6302" s="3">
        <f>WEEKNUM(KB_s[[#This Row],[kill_datetime]],2)</f>
        <v>29</v>
      </c>
      <c r="F6302" t="s">
        <v>75</v>
      </c>
      <c r="G6302" t="s">
        <v>60</v>
      </c>
      <c r="H6302" t="s">
        <v>393</v>
      </c>
      <c r="I6302" t="s">
        <v>13</v>
      </c>
      <c r="J6302" t="s">
        <v>48</v>
      </c>
      <c r="K6302" t="s">
        <v>25</v>
      </c>
      <c r="L6302" t="s">
        <v>257</v>
      </c>
      <c r="M6302" t="s">
        <v>38</v>
      </c>
      <c r="N6302" s="1">
        <v>1378389.63</v>
      </c>
      <c r="O6302" s="1">
        <v>1071981.43</v>
      </c>
    </row>
    <row r="6303" spans="1:15" x14ac:dyDescent="0.25">
      <c r="A6303" s="2">
        <v>45117.336400462962</v>
      </c>
      <c r="B6303">
        <f t="shared" si="196"/>
        <v>10</v>
      </c>
      <c r="C6303">
        <f t="shared" si="197"/>
        <v>7</v>
      </c>
      <c r="D6303" s="2">
        <f>DATE(2023,KB_s[[#This Row],[Monat]],KB_s[[#This Row],[Tag]])</f>
        <v>45117</v>
      </c>
      <c r="E6303" s="3">
        <f>WEEKNUM(KB_s[[#This Row],[kill_datetime]],2)</f>
        <v>29</v>
      </c>
      <c r="F6303" t="s">
        <v>411</v>
      </c>
      <c r="G6303" t="s">
        <v>27</v>
      </c>
      <c r="H6303" t="s">
        <v>82</v>
      </c>
      <c r="I6303" t="s">
        <v>20</v>
      </c>
      <c r="J6303" t="s">
        <v>95</v>
      </c>
      <c r="K6303" t="s">
        <v>25</v>
      </c>
      <c r="L6303" t="s">
        <v>257</v>
      </c>
      <c r="M6303" t="s">
        <v>38</v>
      </c>
      <c r="N6303" s="1">
        <v>11877755.869999999</v>
      </c>
      <c r="O6303" s="1">
        <v>7574113.2000000002</v>
      </c>
    </row>
    <row r="6304" spans="1:15" x14ac:dyDescent="0.25">
      <c r="A6304" s="2">
        <v>45117.336747685185</v>
      </c>
      <c r="B6304">
        <f t="shared" si="196"/>
        <v>10</v>
      </c>
      <c r="C6304">
        <f t="shared" si="197"/>
        <v>7</v>
      </c>
      <c r="D6304" s="2">
        <f>DATE(2023,KB_s[[#This Row],[Monat]],KB_s[[#This Row],[Tag]])</f>
        <v>45117</v>
      </c>
      <c r="E6304" s="3">
        <f>WEEKNUM(KB_s[[#This Row],[kill_datetime]],2)</f>
        <v>29</v>
      </c>
      <c r="F6304" t="s">
        <v>75</v>
      </c>
      <c r="G6304" t="s">
        <v>60</v>
      </c>
      <c r="H6304" t="s">
        <v>393</v>
      </c>
      <c r="I6304" t="s">
        <v>13</v>
      </c>
      <c r="J6304" t="s">
        <v>137</v>
      </c>
      <c r="K6304" t="s">
        <v>17</v>
      </c>
      <c r="L6304" t="s">
        <v>257</v>
      </c>
      <c r="M6304" t="s">
        <v>38</v>
      </c>
      <c r="N6304" s="1">
        <v>274002.02</v>
      </c>
      <c r="O6304" s="1">
        <v>160239.42000000001</v>
      </c>
    </row>
    <row r="6305" spans="1:15" x14ac:dyDescent="0.25">
      <c r="A6305" s="2">
        <v>45117.336747685185</v>
      </c>
      <c r="B6305">
        <f t="shared" si="196"/>
        <v>10</v>
      </c>
      <c r="C6305">
        <f t="shared" si="197"/>
        <v>7</v>
      </c>
      <c r="D6305" s="2">
        <f>DATE(2023,KB_s[[#This Row],[Monat]],KB_s[[#This Row],[Tag]])</f>
        <v>45117</v>
      </c>
      <c r="E6305" s="3">
        <f>WEEKNUM(KB_s[[#This Row],[kill_datetime]],2)</f>
        <v>29</v>
      </c>
      <c r="F6305" t="s">
        <v>121</v>
      </c>
      <c r="G6305" t="s">
        <v>27</v>
      </c>
      <c r="H6305" t="s">
        <v>463</v>
      </c>
      <c r="I6305" t="s">
        <v>60</v>
      </c>
      <c r="J6305" t="s">
        <v>48</v>
      </c>
      <c r="K6305" t="s">
        <v>25</v>
      </c>
      <c r="L6305" t="s">
        <v>257</v>
      </c>
      <c r="M6305" t="s">
        <v>38</v>
      </c>
      <c r="N6305" s="1">
        <v>18919092.809999999</v>
      </c>
      <c r="O6305" s="1">
        <v>11937491.67</v>
      </c>
    </row>
    <row r="6306" spans="1:15" x14ac:dyDescent="0.25">
      <c r="A6306" s="2">
        <v>45117.336793981478</v>
      </c>
      <c r="B6306">
        <f t="shared" si="196"/>
        <v>10</v>
      </c>
      <c r="C6306">
        <f t="shared" si="197"/>
        <v>7</v>
      </c>
      <c r="D6306" s="2">
        <f>DATE(2023,KB_s[[#This Row],[Monat]],KB_s[[#This Row],[Tag]])</f>
        <v>45117</v>
      </c>
      <c r="E6306" s="3">
        <f>WEEKNUM(KB_s[[#This Row],[kill_datetime]],2)</f>
        <v>29</v>
      </c>
      <c r="F6306" t="s">
        <v>101</v>
      </c>
      <c r="G6306" t="s">
        <v>27</v>
      </c>
      <c r="H6306" t="s">
        <v>23</v>
      </c>
      <c r="I6306" t="s">
        <v>20</v>
      </c>
      <c r="J6306" t="s">
        <v>30</v>
      </c>
      <c r="K6306" t="s">
        <v>17</v>
      </c>
      <c r="L6306" t="s">
        <v>257</v>
      </c>
      <c r="M6306" t="s">
        <v>38</v>
      </c>
      <c r="N6306" s="1">
        <v>574283.28</v>
      </c>
      <c r="O6306" s="1">
        <v>460520.68</v>
      </c>
    </row>
    <row r="6307" spans="1:15" x14ac:dyDescent="0.25">
      <c r="A6307" s="2">
        <v>45117.336909722224</v>
      </c>
      <c r="B6307">
        <f t="shared" si="196"/>
        <v>10</v>
      </c>
      <c r="C6307">
        <f t="shared" si="197"/>
        <v>7</v>
      </c>
      <c r="D6307" s="2">
        <f>DATE(2023,KB_s[[#This Row],[Monat]],KB_s[[#This Row],[Tag]])</f>
        <v>45117</v>
      </c>
      <c r="E6307" s="3">
        <f>WEEKNUM(KB_s[[#This Row],[kill_datetime]],2)</f>
        <v>29</v>
      </c>
      <c r="F6307" t="s">
        <v>293</v>
      </c>
      <c r="G6307" t="s">
        <v>15</v>
      </c>
      <c r="H6307" t="s">
        <v>310</v>
      </c>
      <c r="I6307" t="s">
        <v>13</v>
      </c>
      <c r="J6307" t="s">
        <v>271</v>
      </c>
      <c r="K6307" t="s">
        <v>32</v>
      </c>
      <c r="L6307" t="s">
        <v>257</v>
      </c>
      <c r="M6307" t="s">
        <v>38</v>
      </c>
      <c r="N6307" s="1">
        <v>38487235.340000004</v>
      </c>
      <c r="O6307" s="1">
        <v>23399971.370000001</v>
      </c>
    </row>
    <row r="6308" spans="1:15" x14ac:dyDescent="0.25">
      <c r="A6308" s="2">
        <v>45117.33693287037</v>
      </c>
      <c r="B6308">
        <f t="shared" si="196"/>
        <v>10</v>
      </c>
      <c r="C6308">
        <f t="shared" si="197"/>
        <v>7</v>
      </c>
      <c r="D6308" s="2">
        <f>DATE(2023,KB_s[[#This Row],[Monat]],KB_s[[#This Row],[Tag]])</f>
        <v>45117</v>
      </c>
      <c r="E6308" s="3">
        <f>WEEKNUM(KB_s[[#This Row],[kill_datetime]],2)</f>
        <v>29</v>
      </c>
      <c r="F6308" t="s">
        <v>75</v>
      </c>
      <c r="G6308" t="s">
        <v>60</v>
      </c>
      <c r="H6308" t="s">
        <v>231</v>
      </c>
      <c r="I6308" t="s">
        <v>13</v>
      </c>
      <c r="J6308" t="s">
        <v>39</v>
      </c>
      <c r="K6308" t="s">
        <v>32</v>
      </c>
      <c r="L6308" t="s">
        <v>257</v>
      </c>
      <c r="M6308" t="s">
        <v>38</v>
      </c>
      <c r="N6308" s="1">
        <v>25541711.02</v>
      </c>
      <c r="O6308" s="1">
        <v>11586867.199999999</v>
      </c>
    </row>
    <row r="6309" spans="1:15" x14ac:dyDescent="0.25">
      <c r="A6309" s="2">
        <v>45117.33699074074</v>
      </c>
      <c r="B6309">
        <f t="shared" si="196"/>
        <v>10</v>
      </c>
      <c r="C6309">
        <f t="shared" si="197"/>
        <v>7</v>
      </c>
      <c r="D6309" s="2">
        <f>DATE(2023,KB_s[[#This Row],[Monat]],KB_s[[#This Row],[Tag]])</f>
        <v>45117</v>
      </c>
      <c r="E6309" s="3">
        <f>WEEKNUM(KB_s[[#This Row],[kill_datetime]],2)</f>
        <v>29</v>
      </c>
      <c r="F6309" t="s">
        <v>23</v>
      </c>
      <c r="G6309" t="s">
        <v>20</v>
      </c>
      <c r="H6309" t="s">
        <v>324</v>
      </c>
      <c r="I6309" t="s">
        <v>13</v>
      </c>
      <c r="J6309" t="s">
        <v>139</v>
      </c>
      <c r="K6309" t="s">
        <v>32</v>
      </c>
      <c r="L6309" t="s">
        <v>257</v>
      </c>
      <c r="M6309" t="s">
        <v>38</v>
      </c>
      <c r="N6309" s="1">
        <v>9834270.5800000001</v>
      </c>
      <c r="O6309" s="1">
        <v>2571051.04</v>
      </c>
    </row>
    <row r="6310" spans="1:15" x14ac:dyDescent="0.25">
      <c r="A6310" s="2">
        <v>45117.337233796294</v>
      </c>
      <c r="B6310">
        <f t="shared" si="196"/>
        <v>10</v>
      </c>
      <c r="C6310">
        <f t="shared" si="197"/>
        <v>7</v>
      </c>
      <c r="D6310" s="2">
        <f>DATE(2023,KB_s[[#This Row],[Monat]],KB_s[[#This Row],[Tag]])</f>
        <v>45117</v>
      </c>
      <c r="E6310" s="3">
        <f>WEEKNUM(KB_s[[#This Row],[kill_datetime]],2)</f>
        <v>29</v>
      </c>
      <c r="F6310" t="s">
        <v>293</v>
      </c>
      <c r="G6310" t="s">
        <v>15</v>
      </c>
      <c r="H6310" t="s">
        <v>21</v>
      </c>
      <c r="I6310" t="s">
        <v>13</v>
      </c>
      <c r="J6310" t="s">
        <v>112</v>
      </c>
      <c r="K6310" t="s">
        <v>25</v>
      </c>
      <c r="L6310" t="s">
        <v>257</v>
      </c>
      <c r="M6310" t="s">
        <v>38</v>
      </c>
      <c r="N6310" s="1">
        <v>2444145.4500000002</v>
      </c>
      <c r="O6310" s="1">
        <v>1575686.51</v>
      </c>
    </row>
    <row r="6311" spans="1:15" x14ac:dyDescent="0.25">
      <c r="A6311" s="2">
        <v>45117.337268518517</v>
      </c>
      <c r="B6311">
        <f t="shared" si="196"/>
        <v>10</v>
      </c>
      <c r="C6311">
        <f t="shared" si="197"/>
        <v>7</v>
      </c>
      <c r="D6311" s="2">
        <f>DATE(2023,KB_s[[#This Row],[Monat]],KB_s[[#This Row],[Tag]])</f>
        <v>45117</v>
      </c>
      <c r="E6311" s="3">
        <f>WEEKNUM(KB_s[[#This Row],[kill_datetime]],2)</f>
        <v>29</v>
      </c>
      <c r="F6311" t="s">
        <v>248</v>
      </c>
      <c r="G6311" t="s">
        <v>27</v>
      </c>
      <c r="H6311" t="s">
        <v>293</v>
      </c>
      <c r="I6311" t="s">
        <v>15</v>
      </c>
      <c r="J6311" t="s">
        <v>137</v>
      </c>
      <c r="K6311" t="s">
        <v>17</v>
      </c>
      <c r="L6311" t="s">
        <v>257</v>
      </c>
      <c r="M6311" t="s">
        <v>38</v>
      </c>
      <c r="N6311" s="1">
        <v>613895.30000000005</v>
      </c>
      <c r="O6311" s="1">
        <v>330236.27</v>
      </c>
    </row>
    <row r="6312" spans="1:15" x14ac:dyDescent="0.25">
      <c r="A6312" s="2">
        <v>45117.337280092594</v>
      </c>
      <c r="B6312">
        <f t="shared" si="196"/>
        <v>10</v>
      </c>
      <c r="C6312">
        <f t="shared" si="197"/>
        <v>7</v>
      </c>
      <c r="D6312" s="2">
        <f>DATE(2023,KB_s[[#This Row],[Monat]],KB_s[[#This Row],[Tag]])</f>
        <v>45117</v>
      </c>
      <c r="E6312" s="3">
        <f>WEEKNUM(KB_s[[#This Row],[kill_datetime]],2)</f>
        <v>29</v>
      </c>
      <c r="F6312" t="s">
        <v>165</v>
      </c>
      <c r="G6312" t="s">
        <v>20</v>
      </c>
      <c r="H6312" t="s">
        <v>229</v>
      </c>
      <c r="I6312" t="s">
        <v>13</v>
      </c>
      <c r="J6312" t="s">
        <v>46</v>
      </c>
      <c r="K6312" t="s">
        <v>17</v>
      </c>
      <c r="L6312" t="s">
        <v>257</v>
      </c>
      <c r="M6312" t="s">
        <v>38</v>
      </c>
      <c r="N6312" s="1">
        <v>6959114.4299999997</v>
      </c>
      <c r="O6312" s="1">
        <v>3599721.67</v>
      </c>
    </row>
    <row r="6313" spans="1:15" x14ac:dyDescent="0.25">
      <c r="A6313" s="2">
        <v>45117.337326388886</v>
      </c>
      <c r="B6313">
        <f t="shared" si="196"/>
        <v>10</v>
      </c>
      <c r="C6313">
        <f t="shared" si="197"/>
        <v>7</v>
      </c>
      <c r="D6313" s="2">
        <f>DATE(2023,KB_s[[#This Row],[Monat]],KB_s[[#This Row],[Tag]])</f>
        <v>45117</v>
      </c>
      <c r="E6313" s="3">
        <f>WEEKNUM(KB_s[[#This Row],[kill_datetime]],2)</f>
        <v>29</v>
      </c>
      <c r="F6313" t="s">
        <v>76</v>
      </c>
      <c r="G6313" t="s">
        <v>13</v>
      </c>
      <c r="H6313" t="s">
        <v>447</v>
      </c>
      <c r="I6313" t="s">
        <v>20</v>
      </c>
      <c r="J6313" t="s">
        <v>212</v>
      </c>
      <c r="K6313" t="s">
        <v>17</v>
      </c>
      <c r="L6313" t="s">
        <v>257</v>
      </c>
      <c r="M6313" t="s">
        <v>38</v>
      </c>
      <c r="N6313" s="1">
        <v>6808959.8200000003</v>
      </c>
      <c r="O6313" s="1">
        <v>6542920.4500000002</v>
      </c>
    </row>
    <row r="6314" spans="1:15" x14ac:dyDescent="0.25">
      <c r="A6314" s="2">
        <v>45117.337523148148</v>
      </c>
      <c r="B6314">
        <f t="shared" si="196"/>
        <v>10</v>
      </c>
      <c r="C6314">
        <f t="shared" si="197"/>
        <v>7</v>
      </c>
      <c r="D6314" s="2">
        <f>DATE(2023,KB_s[[#This Row],[Monat]],KB_s[[#This Row],[Tag]])</f>
        <v>45117</v>
      </c>
      <c r="E6314" s="3">
        <f>WEEKNUM(KB_s[[#This Row],[kill_datetime]],2)</f>
        <v>29</v>
      </c>
      <c r="F6314" t="s">
        <v>165</v>
      </c>
      <c r="G6314" t="s">
        <v>20</v>
      </c>
      <c r="H6314" t="s">
        <v>229</v>
      </c>
      <c r="I6314" t="s">
        <v>13</v>
      </c>
      <c r="J6314" t="s">
        <v>48</v>
      </c>
      <c r="K6314" t="s">
        <v>25</v>
      </c>
      <c r="L6314" t="s">
        <v>257</v>
      </c>
      <c r="M6314" t="s">
        <v>38</v>
      </c>
      <c r="N6314" s="1">
        <v>15330928.27</v>
      </c>
      <c r="O6314" s="1">
        <v>10375827.550000001</v>
      </c>
    </row>
    <row r="6315" spans="1:15" x14ac:dyDescent="0.25">
      <c r="A6315" s="2">
        <v>45117.337523148148</v>
      </c>
      <c r="B6315">
        <f t="shared" si="196"/>
        <v>10</v>
      </c>
      <c r="C6315">
        <f t="shared" si="197"/>
        <v>7</v>
      </c>
      <c r="D6315" s="2">
        <f>DATE(2023,KB_s[[#This Row],[Monat]],KB_s[[#This Row],[Tag]])</f>
        <v>45117</v>
      </c>
      <c r="E6315" s="3">
        <f>WEEKNUM(KB_s[[#This Row],[kill_datetime]],2)</f>
        <v>29</v>
      </c>
      <c r="F6315" t="s">
        <v>293</v>
      </c>
      <c r="G6315" t="s">
        <v>15</v>
      </c>
      <c r="H6315" t="s">
        <v>21</v>
      </c>
      <c r="I6315" t="s">
        <v>13</v>
      </c>
      <c r="J6315" t="s">
        <v>112</v>
      </c>
      <c r="K6315" t="s">
        <v>25</v>
      </c>
      <c r="L6315" t="s">
        <v>257</v>
      </c>
      <c r="M6315" t="s">
        <v>38</v>
      </c>
      <c r="N6315" s="1">
        <v>3246193.96</v>
      </c>
      <c r="O6315" s="1">
        <v>2882226.93</v>
      </c>
    </row>
    <row r="6316" spans="1:15" x14ac:dyDescent="0.25">
      <c r="A6316" s="2">
        <v>45117.337569444448</v>
      </c>
      <c r="B6316">
        <f t="shared" si="196"/>
        <v>10</v>
      </c>
      <c r="C6316">
        <f t="shared" si="197"/>
        <v>7</v>
      </c>
      <c r="D6316" s="2">
        <f>DATE(2023,KB_s[[#This Row],[Monat]],KB_s[[#This Row],[Tag]])</f>
        <v>45117</v>
      </c>
      <c r="E6316" s="3">
        <f>WEEKNUM(KB_s[[#This Row],[kill_datetime]],2)</f>
        <v>29</v>
      </c>
      <c r="F6316" t="s">
        <v>153</v>
      </c>
      <c r="G6316" t="s">
        <v>27</v>
      </c>
      <c r="H6316" t="s">
        <v>180</v>
      </c>
      <c r="I6316" t="s">
        <v>15</v>
      </c>
      <c r="J6316" t="s">
        <v>53</v>
      </c>
      <c r="K6316" t="s">
        <v>25</v>
      </c>
      <c r="L6316" t="s">
        <v>257</v>
      </c>
      <c r="M6316" t="s">
        <v>38</v>
      </c>
      <c r="N6316" s="1">
        <v>2694922.48</v>
      </c>
      <c r="O6316" s="1">
        <v>2694919.68</v>
      </c>
    </row>
    <row r="6317" spans="1:15" x14ac:dyDescent="0.25">
      <c r="A6317" s="2">
        <v>45117.337650462963</v>
      </c>
      <c r="B6317">
        <f t="shared" si="196"/>
        <v>10</v>
      </c>
      <c r="C6317">
        <f t="shared" si="197"/>
        <v>7</v>
      </c>
      <c r="D6317" s="2">
        <f>DATE(2023,KB_s[[#This Row],[Monat]],KB_s[[#This Row],[Tag]])</f>
        <v>45117</v>
      </c>
      <c r="E6317" s="3">
        <f>WEEKNUM(KB_s[[#This Row],[kill_datetime]],2)</f>
        <v>29</v>
      </c>
      <c r="F6317" t="s">
        <v>101</v>
      </c>
      <c r="G6317" t="s">
        <v>27</v>
      </c>
      <c r="H6317" t="s">
        <v>180</v>
      </c>
      <c r="I6317" t="s">
        <v>15</v>
      </c>
      <c r="J6317" t="s">
        <v>95</v>
      </c>
      <c r="K6317" t="s">
        <v>25</v>
      </c>
      <c r="L6317" t="s">
        <v>257</v>
      </c>
      <c r="M6317" t="s">
        <v>38</v>
      </c>
      <c r="N6317" s="1">
        <v>12141108.960000001</v>
      </c>
      <c r="O6317" s="1">
        <v>5688287.9800000004</v>
      </c>
    </row>
    <row r="6318" spans="1:15" x14ac:dyDescent="0.25">
      <c r="A6318" s="2">
        <v>45117.337858796294</v>
      </c>
      <c r="B6318">
        <f t="shared" si="196"/>
        <v>10</v>
      </c>
      <c r="C6318">
        <f t="shared" si="197"/>
        <v>7</v>
      </c>
      <c r="D6318" s="2">
        <f>DATE(2023,KB_s[[#This Row],[Monat]],KB_s[[#This Row],[Tag]])</f>
        <v>45117</v>
      </c>
      <c r="E6318" s="3">
        <f>WEEKNUM(KB_s[[#This Row],[kill_datetime]],2)</f>
        <v>29</v>
      </c>
      <c r="F6318" t="s">
        <v>248</v>
      </c>
      <c r="G6318" t="s">
        <v>27</v>
      </c>
      <c r="H6318" t="s">
        <v>133</v>
      </c>
      <c r="I6318" t="s">
        <v>15</v>
      </c>
      <c r="J6318" t="s">
        <v>34</v>
      </c>
      <c r="K6318" t="s">
        <v>32</v>
      </c>
      <c r="L6318" t="s">
        <v>257</v>
      </c>
      <c r="M6318" t="s">
        <v>38</v>
      </c>
      <c r="N6318" s="1">
        <v>36084656.189999998</v>
      </c>
      <c r="O6318" s="1">
        <v>14624824.08</v>
      </c>
    </row>
    <row r="6319" spans="1:15" x14ac:dyDescent="0.25">
      <c r="A6319" s="2">
        <v>45117.338414351849</v>
      </c>
      <c r="B6319">
        <f t="shared" si="196"/>
        <v>10</v>
      </c>
      <c r="C6319">
        <f t="shared" si="197"/>
        <v>7</v>
      </c>
      <c r="D6319" s="2">
        <f>DATE(2023,KB_s[[#This Row],[Monat]],KB_s[[#This Row],[Tag]])</f>
        <v>45117</v>
      </c>
      <c r="E6319" s="3">
        <f>WEEKNUM(KB_s[[#This Row],[kill_datetime]],2)</f>
        <v>29</v>
      </c>
      <c r="F6319" t="s">
        <v>76</v>
      </c>
      <c r="G6319" t="s">
        <v>13</v>
      </c>
      <c r="H6319" t="s">
        <v>293</v>
      </c>
      <c r="I6319" t="s">
        <v>15</v>
      </c>
      <c r="J6319" t="s">
        <v>80</v>
      </c>
      <c r="K6319" t="s">
        <v>36</v>
      </c>
      <c r="L6319" t="s">
        <v>257</v>
      </c>
      <c r="M6319" t="s">
        <v>38</v>
      </c>
      <c r="N6319" s="1">
        <v>60251132.200000003</v>
      </c>
      <c r="O6319" s="1">
        <v>43623847.840000004</v>
      </c>
    </row>
    <row r="6320" spans="1:15" x14ac:dyDescent="0.25">
      <c r="A6320" s="2">
        <v>45117.338437500002</v>
      </c>
      <c r="B6320">
        <f t="shared" si="196"/>
        <v>10</v>
      </c>
      <c r="C6320">
        <f t="shared" si="197"/>
        <v>7</v>
      </c>
      <c r="D6320" s="2">
        <f>DATE(2023,KB_s[[#This Row],[Monat]],KB_s[[#This Row],[Tag]])</f>
        <v>45117</v>
      </c>
      <c r="E6320" s="3">
        <f>WEEKNUM(KB_s[[#This Row],[kill_datetime]],2)</f>
        <v>29</v>
      </c>
      <c r="F6320" t="s">
        <v>165</v>
      </c>
      <c r="G6320" t="s">
        <v>20</v>
      </c>
      <c r="H6320" t="s">
        <v>324</v>
      </c>
      <c r="I6320" t="s">
        <v>13</v>
      </c>
      <c r="J6320" t="s">
        <v>73</v>
      </c>
      <c r="K6320" t="s">
        <v>32</v>
      </c>
      <c r="L6320" t="s">
        <v>257</v>
      </c>
      <c r="M6320" t="s">
        <v>38</v>
      </c>
      <c r="N6320" s="1">
        <v>57601604.399999999</v>
      </c>
      <c r="O6320" s="1">
        <v>6401279.7800000003</v>
      </c>
    </row>
    <row r="6321" spans="1:15" x14ac:dyDescent="0.25">
      <c r="A6321" s="2">
        <v>45117.338819444441</v>
      </c>
      <c r="B6321">
        <f t="shared" si="196"/>
        <v>10</v>
      </c>
      <c r="C6321">
        <f t="shared" si="197"/>
        <v>7</v>
      </c>
      <c r="D6321" s="2">
        <f>DATE(2023,KB_s[[#This Row],[Monat]],KB_s[[#This Row],[Tag]])</f>
        <v>45117</v>
      </c>
      <c r="E6321" s="3">
        <f>WEEKNUM(KB_s[[#This Row],[kill_datetime]],2)</f>
        <v>29</v>
      </c>
      <c r="F6321" t="s">
        <v>75</v>
      </c>
      <c r="G6321" t="s">
        <v>60</v>
      </c>
      <c r="H6321" t="s">
        <v>294</v>
      </c>
      <c r="I6321" t="s">
        <v>13</v>
      </c>
      <c r="J6321" t="s">
        <v>44</v>
      </c>
      <c r="K6321" t="s">
        <v>17</v>
      </c>
      <c r="L6321" t="s">
        <v>257</v>
      </c>
      <c r="M6321" t="s">
        <v>38</v>
      </c>
      <c r="N6321" s="1">
        <v>9461234.7200000007</v>
      </c>
      <c r="O6321" s="1">
        <v>8260994.3099999996</v>
      </c>
    </row>
    <row r="6322" spans="1:15" x14ac:dyDescent="0.25">
      <c r="A6322" s="2">
        <v>45117.338935185187</v>
      </c>
      <c r="B6322">
        <f t="shared" si="196"/>
        <v>10</v>
      </c>
      <c r="C6322">
        <f t="shared" si="197"/>
        <v>7</v>
      </c>
      <c r="D6322" s="2">
        <f>DATE(2023,KB_s[[#This Row],[Monat]],KB_s[[#This Row],[Tag]])</f>
        <v>45117</v>
      </c>
      <c r="E6322" s="3">
        <f>WEEKNUM(KB_s[[#This Row],[kill_datetime]],2)</f>
        <v>29</v>
      </c>
      <c r="F6322" t="s">
        <v>165</v>
      </c>
      <c r="G6322" t="s">
        <v>20</v>
      </c>
      <c r="H6322" t="s">
        <v>229</v>
      </c>
      <c r="I6322" t="s">
        <v>13</v>
      </c>
      <c r="J6322" t="s">
        <v>95</v>
      </c>
      <c r="K6322" t="s">
        <v>25</v>
      </c>
      <c r="L6322" t="s">
        <v>257</v>
      </c>
      <c r="M6322" t="s">
        <v>38</v>
      </c>
      <c r="N6322" s="1">
        <v>13867566.65</v>
      </c>
      <c r="O6322" s="1">
        <v>4105005.9</v>
      </c>
    </row>
    <row r="6323" spans="1:15" x14ac:dyDescent="0.25">
      <c r="A6323" s="2">
        <v>45117.339039351849</v>
      </c>
      <c r="B6323">
        <f t="shared" si="196"/>
        <v>10</v>
      </c>
      <c r="C6323">
        <f t="shared" si="197"/>
        <v>7</v>
      </c>
      <c r="D6323" s="2">
        <f>DATE(2023,KB_s[[#This Row],[Monat]],KB_s[[#This Row],[Tag]])</f>
        <v>45117</v>
      </c>
      <c r="E6323" s="3">
        <f>WEEKNUM(KB_s[[#This Row],[kill_datetime]],2)</f>
        <v>29</v>
      </c>
      <c r="F6323" t="s">
        <v>248</v>
      </c>
      <c r="G6323" t="s">
        <v>27</v>
      </c>
      <c r="H6323" t="s">
        <v>187</v>
      </c>
      <c r="I6323" t="s">
        <v>20</v>
      </c>
      <c r="J6323" t="s">
        <v>44</v>
      </c>
      <c r="K6323" t="s">
        <v>17</v>
      </c>
      <c r="L6323" t="s">
        <v>257</v>
      </c>
      <c r="M6323" t="s">
        <v>38</v>
      </c>
      <c r="N6323" s="1">
        <v>2796741.06</v>
      </c>
      <c r="O6323" s="1">
        <v>2668959.83</v>
      </c>
    </row>
    <row r="6324" spans="1:15" x14ac:dyDescent="0.25">
      <c r="A6324" s="2">
        <v>45117.339178240742</v>
      </c>
      <c r="B6324">
        <f t="shared" si="196"/>
        <v>10</v>
      </c>
      <c r="C6324">
        <f t="shared" si="197"/>
        <v>7</v>
      </c>
      <c r="D6324" s="2">
        <f>DATE(2023,KB_s[[#This Row],[Monat]],KB_s[[#This Row],[Tag]])</f>
        <v>45117</v>
      </c>
      <c r="E6324" s="3">
        <f>WEEKNUM(KB_s[[#This Row],[kill_datetime]],2)</f>
        <v>29</v>
      </c>
      <c r="F6324" t="s">
        <v>165</v>
      </c>
      <c r="G6324" t="s">
        <v>20</v>
      </c>
      <c r="H6324" t="s">
        <v>341</v>
      </c>
      <c r="I6324" t="s">
        <v>27</v>
      </c>
      <c r="J6324" t="s">
        <v>46</v>
      </c>
      <c r="K6324" t="s">
        <v>17</v>
      </c>
      <c r="L6324" t="s">
        <v>257</v>
      </c>
      <c r="M6324" t="s">
        <v>38</v>
      </c>
      <c r="N6324" s="1">
        <v>2720864.5</v>
      </c>
      <c r="O6324" s="1">
        <v>362689.98</v>
      </c>
    </row>
    <row r="6325" spans="1:15" x14ac:dyDescent="0.25">
      <c r="A6325" s="2">
        <v>45117.339201388888</v>
      </c>
      <c r="B6325">
        <f t="shared" si="196"/>
        <v>10</v>
      </c>
      <c r="C6325">
        <f t="shared" si="197"/>
        <v>7</v>
      </c>
      <c r="D6325" s="2">
        <f>DATE(2023,KB_s[[#This Row],[Monat]],KB_s[[#This Row],[Tag]])</f>
        <v>45117</v>
      </c>
      <c r="E6325" s="3">
        <f>WEEKNUM(KB_s[[#This Row],[kill_datetime]],2)</f>
        <v>29</v>
      </c>
      <c r="F6325" t="s">
        <v>253</v>
      </c>
      <c r="G6325" t="s">
        <v>27</v>
      </c>
      <c r="H6325" t="s">
        <v>21</v>
      </c>
      <c r="I6325" t="s">
        <v>13</v>
      </c>
      <c r="J6325" t="s">
        <v>163</v>
      </c>
      <c r="K6325" t="s">
        <v>32</v>
      </c>
      <c r="L6325" t="s">
        <v>257</v>
      </c>
      <c r="M6325" t="s">
        <v>38</v>
      </c>
      <c r="N6325" s="1">
        <v>19713783.190000001</v>
      </c>
      <c r="O6325" s="1">
        <v>8102156.9900000002</v>
      </c>
    </row>
    <row r="6326" spans="1:15" x14ac:dyDescent="0.25">
      <c r="A6326" s="2">
        <v>45117.33935185185</v>
      </c>
      <c r="B6326">
        <f t="shared" si="196"/>
        <v>10</v>
      </c>
      <c r="C6326">
        <f t="shared" si="197"/>
        <v>7</v>
      </c>
      <c r="D6326" s="2">
        <f>DATE(2023,KB_s[[#This Row],[Monat]],KB_s[[#This Row],[Tag]])</f>
        <v>45117</v>
      </c>
      <c r="E6326" s="3">
        <f>WEEKNUM(KB_s[[#This Row],[kill_datetime]],2)</f>
        <v>29</v>
      </c>
      <c r="F6326" t="s">
        <v>293</v>
      </c>
      <c r="G6326" t="s">
        <v>15</v>
      </c>
      <c r="H6326" t="s">
        <v>245</v>
      </c>
      <c r="I6326" t="s">
        <v>13</v>
      </c>
      <c r="J6326" t="s">
        <v>80</v>
      </c>
      <c r="K6326" t="s">
        <v>36</v>
      </c>
      <c r="L6326" t="s">
        <v>257</v>
      </c>
      <c r="M6326" t="s">
        <v>38</v>
      </c>
      <c r="N6326" s="1">
        <v>64348051.780000001</v>
      </c>
      <c r="O6326" s="1">
        <v>45892135.149999999</v>
      </c>
    </row>
    <row r="6327" spans="1:15" x14ac:dyDescent="0.25">
      <c r="A6327" s="2">
        <v>45117.339456018519</v>
      </c>
      <c r="B6327">
        <f t="shared" si="196"/>
        <v>10</v>
      </c>
      <c r="C6327">
        <f t="shared" si="197"/>
        <v>7</v>
      </c>
      <c r="D6327" s="2">
        <f>DATE(2023,KB_s[[#This Row],[Monat]],KB_s[[#This Row],[Tag]])</f>
        <v>45117</v>
      </c>
      <c r="E6327" s="3">
        <f>WEEKNUM(KB_s[[#This Row],[kill_datetime]],2)</f>
        <v>29</v>
      </c>
      <c r="F6327" t="s">
        <v>155</v>
      </c>
      <c r="G6327" t="s">
        <v>27</v>
      </c>
      <c r="H6327" t="s">
        <v>160</v>
      </c>
      <c r="I6327" t="s">
        <v>20</v>
      </c>
      <c r="J6327" t="s">
        <v>54</v>
      </c>
      <c r="K6327" t="s">
        <v>17</v>
      </c>
      <c r="L6327" t="s">
        <v>257</v>
      </c>
      <c r="M6327" t="s">
        <v>38</v>
      </c>
      <c r="N6327" s="1">
        <v>1443710.25</v>
      </c>
      <c r="O6327" s="1">
        <v>1223389.1100000001</v>
      </c>
    </row>
    <row r="6328" spans="1:15" x14ac:dyDescent="0.25">
      <c r="A6328" s="2">
        <v>45117.339722222219</v>
      </c>
      <c r="B6328">
        <f t="shared" si="196"/>
        <v>10</v>
      </c>
      <c r="C6328">
        <f t="shared" si="197"/>
        <v>7</v>
      </c>
      <c r="D6328" s="2">
        <f>DATE(2023,KB_s[[#This Row],[Monat]],KB_s[[#This Row],[Tag]])</f>
        <v>45117</v>
      </c>
      <c r="E6328" s="3">
        <f>WEEKNUM(KB_s[[#This Row],[kill_datetime]],2)</f>
        <v>29</v>
      </c>
      <c r="F6328" t="s">
        <v>75</v>
      </c>
      <c r="G6328" t="s">
        <v>60</v>
      </c>
      <c r="H6328" t="s">
        <v>242</v>
      </c>
      <c r="I6328" t="s">
        <v>27</v>
      </c>
      <c r="J6328" t="s">
        <v>73</v>
      </c>
      <c r="K6328" t="s">
        <v>32</v>
      </c>
      <c r="L6328" t="s">
        <v>257</v>
      </c>
      <c r="M6328" t="s">
        <v>38</v>
      </c>
      <c r="N6328" s="1">
        <v>32797417.559999999</v>
      </c>
      <c r="O6328" s="1">
        <v>13359762.279999999</v>
      </c>
    </row>
    <row r="6329" spans="1:15" x14ac:dyDescent="0.25">
      <c r="A6329" s="2">
        <v>45117.34002314815</v>
      </c>
      <c r="B6329">
        <f t="shared" si="196"/>
        <v>10</v>
      </c>
      <c r="C6329">
        <f t="shared" si="197"/>
        <v>7</v>
      </c>
      <c r="D6329" s="2">
        <f>DATE(2023,KB_s[[#This Row],[Monat]],KB_s[[#This Row],[Tag]])</f>
        <v>45117</v>
      </c>
      <c r="E6329" s="3">
        <f>WEEKNUM(KB_s[[#This Row],[kill_datetime]],2)</f>
        <v>29</v>
      </c>
      <c r="F6329" t="s">
        <v>153</v>
      </c>
      <c r="G6329" t="s">
        <v>27</v>
      </c>
      <c r="H6329" t="s">
        <v>231</v>
      </c>
      <c r="I6329" t="s">
        <v>13</v>
      </c>
      <c r="J6329" t="s">
        <v>53</v>
      </c>
      <c r="K6329" t="s">
        <v>25</v>
      </c>
      <c r="L6329" t="s">
        <v>257</v>
      </c>
      <c r="M6329" t="s">
        <v>38</v>
      </c>
      <c r="N6329" s="1">
        <v>2694922.48</v>
      </c>
      <c r="O6329" s="1">
        <v>2694919.68</v>
      </c>
    </row>
    <row r="6330" spans="1:15" x14ac:dyDescent="0.25">
      <c r="A6330" s="2">
        <v>45117.340231481481</v>
      </c>
      <c r="B6330">
        <f t="shared" si="196"/>
        <v>10</v>
      </c>
      <c r="C6330">
        <f t="shared" si="197"/>
        <v>7</v>
      </c>
      <c r="D6330" s="2">
        <f>DATE(2023,KB_s[[#This Row],[Monat]],KB_s[[#This Row],[Tag]])</f>
        <v>45117</v>
      </c>
      <c r="E6330" s="3">
        <f>WEEKNUM(KB_s[[#This Row],[kill_datetime]],2)</f>
        <v>29</v>
      </c>
      <c r="F6330" t="s">
        <v>153</v>
      </c>
      <c r="G6330" t="s">
        <v>27</v>
      </c>
      <c r="H6330" t="s">
        <v>231</v>
      </c>
      <c r="I6330" t="s">
        <v>13</v>
      </c>
      <c r="J6330" t="s">
        <v>49</v>
      </c>
      <c r="K6330" t="s">
        <v>25</v>
      </c>
      <c r="L6330" t="s">
        <v>257</v>
      </c>
      <c r="M6330" t="s">
        <v>38</v>
      </c>
      <c r="N6330" s="1">
        <v>2851977.53</v>
      </c>
      <c r="O6330" s="1">
        <v>2372745.19</v>
      </c>
    </row>
    <row r="6331" spans="1:15" x14ac:dyDescent="0.25">
      <c r="A6331" s="2">
        <v>45117.340439814812</v>
      </c>
      <c r="B6331">
        <f t="shared" si="196"/>
        <v>10</v>
      </c>
      <c r="C6331">
        <f t="shared" si="197"/>
        <v>7</v>
      </c>
      <c r="D6331" s="2">
        <f>DATE(2023,KB_s[[#This Row],[Monat]],KB_s[[#This Row],[Tag]])</f>
        <v>45117</v>
      </c>
      <c r="E6331" s="3">
        <f>WEEKNUM(KB_s[[#This Row],[kill_datetime]],2)</f>
        <v>29</v>
      </c>
      <c r="F6331" t="s">
        <v>153</v>
      </c>
      <c r="G6331" t="s">
        <v>27</v>
      </c>
      <c r="H6331" t="s">
        <v>231</v>
      </c>
      <c r="I6331" t="s">
        <v>13</v>
      </c>
      <c r="J6331" t="s">
        <v>49</v>
      </c>
      <c r="K6331" t="s">
        <v>25</v>
      </c>
      <c r="L6331" t="s">
        <v>257</v>
      </c>
      <c r="M6331" t="s">
        <v>38</v>
      </c>
      <c r="N6331" s="1">
        <v>9538397.7300000004</v>
      </c>
      <c r="O6331" s="1">
        <v>8604227.4700000007</v>
      </c>
    </row>
    <row r="6332" spans="1:15" x14ac:dyDescent="0.25">
      <c r="A6332" s="2">
        <v>45117.341469907406</v>
      </c>
      <c r="B6332">
        <f t="shared" si="196"/>
        <v>10</v>
      </c>
      <c r="C6332">
        <f t="shared" si="197"/>
        <v>7</v>
      </c>
      <c r="D6332" s="2">
        <f>DATE(2023,KB_s[[#This Row],[Monat]],KB_s[[#This Row],[Tag]])</f>
        <v>45117</v>
      </c>
      <c r="E6332" s="3">
        <f>WEEKNUM(KB_s[[#This Row],[kill_datetime]],2)</f>
        <v>29</v>
      </c>
      <c r="F6332" t="s">
        <v>411</v>
      </c>
      <c r="G6332" t="s">
        <v>27</v>
      </c>
      <c r="H6332" t="s">
        <v>329</v>
      </c>
      <c r="I6332" t="s">
        <v>15</v>
      </c>
      <c r="J6332" t="s">
        <v>179</v>
      </c>
      <c r="K6332" t="s">
        <v>17</v>
      </c>
      <c r="L6332" t="s">
        <v>257</v>
      </c>
      <c r="M6332" t="s">
        <v>38</v>
      </c>
      <c r="N6332" s="1">
        <v>11308206.369999999</v>
      </c>
      <c r="O6332" s="1">
        <v>7687836.3700000001</v>
      </c>
    </row>
    <row r="6333" spans="1:15" x14ac:dyDescent="0.25">
      <c r="A6333" s="2">
        <v>45117.342118055552</v>
      </c>
      <c r="B6333">
        <f t="shared" si="196"/>
        <v>10</v>
      </c>
      <c r="C6333">
        <f t="shared" si="197"/>
        <v>7</v>
      </c>
      <c r="D6333" s="2">
        <f>DATE(2023,KB_s[[#This Row],[Monat]],KB_s[[#This Row],[Tag]])</f>
        <v>45117</v>
      </c>
      <c r="E6333" s="3">
        <f>WEEKNUM(KB_s[[#This Row],[kill_datetime]],2)</f>
        <v>29</v>
      </c>
      <c r="F6333" t="s">
        <v>101</v>
      </c>
      <c r="G6333" t="s">
        <v>27</v>
      </c>
      <c r="H6333" t="s">
        <v>763</v>
      </c>
      <c r="I6333" t="s">
        <v>20</v>
      </c>
      <c r="J6333" t="s">
        <v>74</v>
      </c>
      <c r="K6333" t="s">
        <v>17</v>
      </c>
      <c r="L6333" t="s">
        <v>257</v>
      </c>
      <c r="M6333" t="s">
        <v>38</v>
      </c>
      <c r="N6333" s="1">
        <v>344478.99</v>
      </c>
      <c r="O6333" s="1">
        <v>230716.39</v>
      </c>
    </row>
    <row r="6334" spans="1:15" x14ac:dyDescent="0.25">
      <c r="A6334" s="2">
        <v>45117.342245370368</v>
      </c>
      <c r="B6334">
        <f t="shared" si="196"/>
        <v>10</v>
      </c>
      <c r="C6334">
        <f t="shared" si="197"/>
        <v>7</v>
      </c>
      <c r="D6334" s="2">
        <f>DATE(2023,KB_s[[#This Row],[Monat]],KB_s[[#This Row],[Tag]])</f>
        <v>45117</v>
      </c>
      <c r="E6334" s="3">
        <f>WEEKNUM(KB_s[[#This Row],[kill_datetime]],2)</f>
        <v>29</v>
      </c>
      <c r="F6334" t="s">
        <v>101</v>
      </c>
      <c r="G6334" t="s">
        <v>27</v>
      </c>
      <c r="H6334" t="s">
        <v>23</v>
      </c>
      <c r="I6334" t="s">
        <v>20</v>
      </c>
      <c r="J6334" t="s">
        <v>54</v>
      </c>
      <c r="K6334" t="s">
        <v>17</v>
      </c>
      <c r="L6334" t="s">
        <v>257</v>
      </c>
      <c r="M6334" t="s">
        <v>38</v>
      </c>
      <c r="N6334" s="1">
        <v>288991.71999999997</v>
      </c>
      <c r="O6334" s="1">
        <v>175229.12</v>
      </c>
    </row>
    <row r="6335" spans="1:15" x14ac:dyDescent="0.25">
      <c r="A6335" s="2">
        <v>45117.342615740738</v>
      </c>
      <c r="B6335">
        <f t="shared" si="196"/>
        <v>10</v>
      </c>
      <c r="C6335">
        <f t="shared" si="197"/>
        <v>7</v>
      </c>
      <c r="D6335" s="2">
        <f>DATE(2023,KB_s[[#This Row],[Monat]],KB_s[[#This Row],[Tag]])</f>
        <v>45117</v>
      </c>
      <c r="E6335" s="3">
        <f>WEEKNUM(KB_s[[#This Row],[kill_datetime]],2)</f>
        <v>29</v>
      </c>
      <c r="F6335" t="s">
        <v>101</v>
      </c>
      <c r="G6335" t="s">
        <v>27</v>
      </c>
      <c r="H6335" t="s">
        <v>624</v>
      </c>
      <c r="I6335" t="s">
        <v>15</v>
      </c>
      <c r="J6335" t="s">
        <v>69</v>
      </c>
      <c r="K6335" t="s">
        <v>17</v>
      </c>
      <c r="L6335" t="s">
        <v>257</v>
      </c>
      <c r="M6335" t="s">
        <v>38</v>
      </c>
      <c r="N6335" s="1">
        <v>2875293.03</v>
      </c>
      <c r="O6335" s="1">
        <v>2168976.73</v>
      </c>
    </row>
    <row r="6336" spans="1:15" x14ac:dyDescent="0.25">
      <c r="A6336" s="2">
        <v>45117.34270833333</v>
      </c>
      <c r="B6336">
        <f t="shared" si="196"/>
        <v>10</v>
      </c>
      <c r="C6336">
        <f t="shared" si="197"/>
        <v>7</v>
      </c>
      <c r="D6336" s="2">
        <f>DATE(2023,KB_s[[#This Row],[Monat]],KB_s[[#This Row],[Tag]])</f>
        <v>45117</v>
      </c>
      <c r="E6336" s="3">
        <f>WEEKNUM(KB_s[[#This Row],[kill_datetime]],2)</f>
        <v>29</v>
      </c>
      <c r="F6336" t="s">
        <v>153</v>
      </c>
      <c r="G6336" t="s">
        <v>27</v>
      </c>
      <c r="H6336" t="s">
        <v>61</v>
      </c>
      <c r="I6336" t="s">
        <v>60</v>
      </c>
      <c r="J6336" t="s">
        <v>39</v>
      </c>
      <c r="K6336" t="s">
        <v>32</v>
      </c>
      <c r="L6336" t="s">
        <v>257</v>
      </c>
      <c r="M6336" t="s">
        <v>38</v>
      </c>
      <c r="N6336" s="1">
        <v>19267189.100000001</v>
      </c>
      <c r="O6336" s="1">
        <v>7028691.4900000002</v>
      </c>
    </row>
    <row r="6337" spans="1:15" x14ac:dyDescent="0.25">
      <c r="A6337" s="2">
        <v>45117.34275462963</v>
      </c>
      <c r="B6337">
        <f t="shared" si="196"/>
        <v>10</v>
      </c>
      <c r="C6337">
        <f t="shared" si="197"/>
        <v>7</v>
      </c>
      <c r="D6337" s="2">
        <f>DATE(2023,KB_s[[#This Row],[Monat]],KB_s[[#This Row],[Tag]])</f>
        <v>45117</v>
      </c>
      <c r="E6337" s="3">
        <f>WEEKNUM(KB_s[[#This Row],[kill_datetime]],2)</f>
        <v>29</v>
      </c>
      <c r="F6337" t="s">
        <v>101</v>
      </c>
      <c r="G6337" t="s">
        <v>27</v>
      </c>
      <c r="H6337" t="s">
        <v>180</v>
      </c>
      <c r="I6337" t="s">
        <v>15</v>
      </c>
      <c r="J6337" t="s">
        <v>212</v>
      </c>
      <c r="K6337" t="s">
        <v>17</v>
      </c>
      <c r="L6337" t="s">
        <v>257</v>
      </c>
      <c r="M6337" t="s">
        <v>38</v>
      </c>
      <c r="N6337" s="1">
        <v>11883384.52</v>
      </c>
      <c r="O6337" s="1">
        <v>6423071.29</v>
      </c>
    </row>
    <row r="6338" spans="1:15" x14ac:dyDescent="0.25">
      <c r="A6338" s="2">
        <v>45117.342835648145</v>
      </c>
      <c r="B6338">
        <f t="shared" ref="B6338:B6401" si="198">DAY(A6338)</f>
        <v>10</v>
      </c>
      <c r="C6338">
        <f t="shared" ref="C6338:C6401" si="199">MONTH(A6338)</f>
        <v>7</v>
      </c>
      <c r="D6338" s="2">
        <f>DATE(2023,KB_s[[#This Row],[Monat]],KB_s[[#This Row],[Tag]])</f>
        <v>45117</v>
      </c>
      <c r="E6338" s="3">
        <f>WEEKNUM(KB_s[[#This Row],[kill_datetime]],2)</f>
        <v>29</v>
      </c>
      <c r="F6338" t="s">
        <v>411</v>
      </c>
      <c r="G6338" t="s">
        <v>27</v>
      </c>
      <c r="H6338" t="s">
        <v>23</v>
      </c>
      <c r="I6338" t="s">
        <v>20</v>
      </c>
      <c r="J6338" t="s">
        <v>137</v>
      </c>
      <c r="K6338" t="s">
        <v>17</v>
      </c>
      <c r="L6338" t="s">
        <v>257</v>
      </c>
      <c r="M6338" t="s">
        <v>38</v>
      </c>
      <c r="N6338" s="1">
        <v>2786040.91</v>
      </c>
      <c r="O6338" s="1">
        <v>2422767.17</v>
      </c>
    </row>
    <row r="6339" spans="1:15" x14ac:dyDescent="0.25">
      <c r="A6339" s="2">
        <v>45117.343194444446</v>
      </c>
      <c r="B6339">
        <f t="shared" si="198"/>
        <v>10</v>
      </c>
      <c r="C6339">
        <f t="shared" si="199"/>
        <v>7</v>
      </c>
      <c r="D6339" s="2">
        <f>DATE(2023,KB_s[[#This Row],[Monat]],KB_s[[#This Row],[Tag]])</f>
        <v>45117</v>
      </c>
      <c r="E6339" s="3">
        <f>WEEKNUM(KB_s[[#This Row],[kill_datetime]],2)</f>
        <v>29</v>
      </c>
      <c r="F6339" t="s">
        <v>76</v>
      </c>
      <c r="G6339" t="s">
        <v>13</v>
      </c>
      <c r="H6339" t="s">
        <v>23</v>
      </c>
      <c r="I6339" t="s">
        <v>20</v>
      </c>
      <c r="J6339" t="s">
        <v>39</v>
      </c>
      <c r="K6339" t="s">
        <v>32</v>
      </c>
      <c r="L6339" t="s">
        <v>257</v>
      </c>
      <c r="M6339" t="s">
        <v>38</v>
      </c>
      <c r="N6339" s="1">
        <v>21166963.129999999</v>
      </c>
      <c r="O6339" s="1">
        <v>4690075.5199999996</v>
      </c>
    </row>
    <row r="6340" spans="1:15" x14ac:dyDescent="0.25">
      <c r="A6340" s="2">
        <v>45117.343321759261</v>
      </c>
      <c r="B6340">
        <f t="shared" si="198"/>
        <v>10</v>
      </c>
      <c r="C6340">
        <f t="shared" si="199"/>
        <v>7</v>
      </c>
      <c r="D6340" s="2">
        <f>DATE(2023,KB_s[[#This Row],[Monat]],KB_s[[#This Row],[Tag]])</f>
        <v>45117</v>
      </c>
      <c r="E6340" s="3">
        <f>WEEKNUM(KB_s[[#This Row],[kill_datetime]],2)</f>
        <v>29</v>
      </c>
      <c r="F6340" t="s">
        <v>411</v>
      </c>
      <c r="G6340" t="s">
        <v>27</v>
      </c>
      <c r="H6340" t="s">
        <v>81</v>
      </c>
      <c r="I6340" t="s">
        <v>20</v>
      </c>
      <c r="J6340" t="s">
        <v>54</v>
      </c>
      <c r="K6340" t="s">
        <v>17</v>
      </c>
      <c r="L6340" t="s">
        <v>257</v>
      </c>
      <c r="M6340" t="s">
        <v>38</v>
      </c>
      <c r="N6340" s="1">
        <v>5196004.97</v>
      </c>
      <c r="O6340" s="1">
        <v>3383809.73</v>
      </c>
    </row>
    <row r="6341" spans="1:15" x14ac:dyDescent="0.25">
      <c r="A6341" s="2">
        <v>45117.343553240738</v>
      </c>
      <c r="B6341">
        <f t="shared" si="198"/>
        <v>10</v>
      </c>
      <c r="C6341">
        <f t="shared" si="199"/>
        <v>7</v>
      </c>
      <c r="D6341" s="2">
        <f>DATE(2023,KB_s[[#This Row],[Monat]],KB_s[[#This Row],[Tag]])</f>
        <v>45117</v>
      </c>
      <c r="E6341" s="3">
        <f>WEEKNUM(KB_s[[#This Row],[kill_datetime]],2)</f>
        <v>29</v>
      </c>
      <c r="F6341" t="s">
        <v>165</v>
      </c>
      <c r="G6341" t="s">
        <v>20</v>
      </c>
      <c r="H6341" t="s">
        <v>22</v>
      </c>
      <c r="I6341" t="s">
        <v>13</v>
      </c>
      <c r="J6341" t="s">
        <v>48</v>
      </c>
      <c r="K6341" t="s">
        <v>25</v>
      </c>
      <c r="L6341" t="s">
        <v>257</v>
      </c>
      <c r="M6341" t="s">
        <v>38</v>
      </c>
      <c r="N6341" s="1">
        <v>3624984.89</v>
      </c>
      <c r="O6341" s="1">
        <v>2152151.34</v>
      </c>
    </row>
    <row r="6342" spans="1:15" x14ac:dyDescent="0.25">
      <c r="A6342" s="2">
        <v>45117.343587962961</v>
      </c>
      <c r="B6342">
        <f t="shared" si="198"/>
        <v>10</v>
      </c>
      <c r="C6342">
        <f t="shared" si="199"/>
        <v>7</v>
      </c>
      <c r="D6342" s="2">
        <f>DATE(2023,KB_s[[#This Row],[Monat]],KB_s[[#This Row],[Tag]])</f>
        <v>45117</v>
      </c>
      <c r="E6342" s="3">
        <f>WEEKNUM(KB_s[[#This Row],[kill_datetime]],2)</f>
        <v>29</v>
      </c>
      <c r="F6342" t="s">
        <v>411</v>
      </c>
      <c r="G6342" t="s">
        <v>27</v>
      </c>
      <c r="H6342" t="s">
        <v>286</v>
      </c>
      <c r="I6342" t="s">
        <v>15</v>
      </c>
      <c r="J6342" t="s">
        <v>53</v>
      </c>
      <c r="K6342" t="s">
        <v>25</v>
      </c>
      <c r="L6342" t="s">
        <v>257</v>
      </c>
      <c r="M6342" t="s">
        <v>38</v>
      </c>
      <c r="N6342" s="1">
        <v>2694922.48</v>
      </c>
      <c r="O6342" s="1">
        <v>2694919.68</v>
      </c>
    </row>
    <row r="6343" spans="1:15" x14ac:dyDescent="0.25">
      <c r="A6343" s="2">
        <v>45117.343842592592</v>
      </c>
      <c r="B6343">
        <f t="shared" si="198"/>
        <v>10</v>
      </c>
      <c r="C6343">
        <f t="shared" si="199"/>
        <v>7</v>
      </c>
      <c r="D6343" s="2">
        <f>DATE(2023,KB_s[[#This Row],[Monat]],KB_s[[#This Row],[Tag]])</f>
        <v>45117</v>
      </c>
      <c r="E6343" s="3">
        <f>WEEKNUM(KB_s[[#This Row],[kill_datetime]],2)</f>
        <v>29</v>
      </c>
      <c r="F6343" t="s">
        <v>411</v>
      </c>
      <c r="G6343" t="s">
        <v>27</v>
      </c>
      <c r="H6343" t="s">
        <v>629</v>
      </c>
      <c r="I6343" t="s">
        <v>15</v>
      </c>
      <c r="J6343" t="s">
        <v>212</v>
      </c>
      <c r="K6343" t="s">
        <v>17</v>
      </c>
      <c r="L6343" t="s">
        <v>257</v>
      </c>
      <c r="M6343" t="s">
        <v>38</v>
      </c>
      <c r="N6343" s="1">
        <v>322740.99</v>
      </c>
      <c r="O6343" s="1">
        <v>144707.89000000001</v>
      </c>
    </row>
    <row r="6344" spans="1:15" x14ac:dyDescent="0.25">
      <c r="A6344" s="2">
        <v>45117.3440162037</v>
      </c>
      <c r="B6344">
        <f t="shared" si="198"/>
        <v>10</v>
      </c>
      <c r="C6344">
        <f t="shared" si="199"/>
        <v>7</v>
      </c>
      <c r="D6344" s="2">
        <f>DATE(2023,KB_s[[#This Row],[Monat]],KB_s[[#This Row],[Tag]])</f>
        <v>45117</v>
      </c>
      <c r="E6344" s="3">
        <f>WEEKNUM(KB_s[[#This Row],[kill_datetime]],2)</f>
        <v>29</v>
      </c>
      <c r="F6344" t="s">
        <v>165</v>
      </c>
      <c r="G6344" t="s">
        <v>20</v>
      </c>
      <c r="H6344" t="s">
        <v>292</v>
      </c>
      <c r="I6344" t="s">
        <v>13</v>
      </c>
      <c r="J6344" t="s">
        <v>48</v>
      </c>
      <c r="K6344" t="s">
        <v>25</v>
      </c>
      <c r="L6344" t="s">
        <v>257</v>
      </c>
      <c r="M6344" t="s">
        <v>38</v>
      </c>
      <c r="N6344" s="1">
        <v>1378389.63</v>
      </c>
      <c r="O6344" s="1">
        <v>1071981.43</v>
      </c>
    </row>
    <row r="6345" spans="1:15" x14ac:dyDescent="0.25">
      <c r="A6345" s="2">
        <v>45117.344386574077</v>
      </c>
      <c r="B6345">
        <f t="shared" si="198"/>
        <v>10</v>
      </c>
      <c r="C6345">
        <f t="shared" si="199"/>
        <v>7</v>
      </c>
      <c r="D6345" s="2">
        <f>DATE(2023,KB_s[[#This Row],[Monat]],KB_s[[#This Row],[Tag]])</f>
        <v>45117</v>
      </c>
      <c r="E6345" s="3">
        <f>WEEKNUM(KB_s[[#This Row],[kill_datetime]],2)</f>
        <v>29</v>
      </c>
      <c r="F6345" t="s">
        <v>187</v>
      </c>
      <c r="G6345" t="s">
        <v>20</v>
      </c>
      <c r="H6345" t="s">
        <v>319</v>
      </c>
      <c r="I6345" t="s">
        <v>13</v>
      </c>
      <c r="J6345" t="s">
        <v>85</v>
      </c>
      <c r="K6345" t="s">
        <v>36</v>
      </c>
      <c r="L6345" t="s">
        <v>257</v>
      </c>
      <c r="M6345" t="s">
        <v>38</v>
      </c>
      <c r="N6345" s="1">
        <v>55676553.159999996</v>
      </c>
      <c r="O6345" s="1">
        <v>40366804.100000001</v>
      </c>
    </row>
    <row r="6346" spans="1:15" x14ac:dyDescent="0.25">
      <c r="A6346" s="2">
        <v>45117.344444444447</v>
      </c>
      <c r="B6346">
        <f t="shared" si="198"/>
        <v>10</v>
      </c>
      <c r="C6346">
        <f t="shared" si="199"/>
        <v>7</v>
      </c>
      <c r="D6346" s="2">
        <f>DATE(2023,KB_s[[#This Row],[Monat]],KB_s[[#This Row],[Tag]])</f>
        <v>45117</v>
      </c>
      <c r="E6346" s="3">
        <f>WEEKNUM(KB_s[[#This Row],[kill_datetime]],2)</f>
        <v>29</v>
      </c>
      <c r="F6346" t="s">
        <v>197</v>
      </c>
      <c r="G6346" t="s">
        <v>27</v>
      </c>
      <c r="H6346" t="s">
        <v>23</v>
      </c>
      <c r="I6346" t="s">
        <v>20</v>
      </c>
      <c r="J6346" t="s">
        <v>39</v>
      </c>
      <c r="K6346" t="s">
        <v>32</v>
      </c>
      <c r="L6346" t="s">
        <v>257</v>
      </c>
      <c r="M6346" t="s">
        <v>38</v>
      </c>
      <c r="N6346" s="1">
        <v>20673726.510000002</v>
      </c>
      <c r="O6346" s="1">
        <v>7222107.4000000004</v>
      </c>
    </row>
    <row r="6347" spans="1:15" x14ac:dyDescent="0.25">
      <c r="A6347" s="2">
        <v>45117.344502314816</v>
      </c>
      <c r="B6347">
        <f t="shared" si="198"/>
        <v>10</v>
      </c>
      <c r="C6347">
        <f t="shared" si="199"/>
        <v>7</v>
      </c>
      <c r="D6347" s="2">
        <f>DATE(2023,KB_s[[#This Row],[Monat]],KB_s[[#This Row],[Tag]])</f>
        <v>45117</v>
      </c>
      <c r="E6347" s="3">
        <f>WEEKNUM(KB_s[[#This Row],[kill_datetime]],2)</f>
        <v>29</v>
      </c>
      <c r="F6347" t="s">
        <v>411</v>
      </c>
      <c r="G6347" t="s">
        <v>27</v>
      </c>
      <c r="H6347" t="s">
        <v>180</v>
      </c>
      <c r="I6347" t="s">
        <v>15</v>
      </c>
      <c r="J6347" t="s">
        <v>46</v>
      </c>
      <c r="K6347" t="s">
        <v>17</v>
      </c>
      <c r="L6347" t="s">
        <v>257</v>
      </c>
      <c r="M6347" t="s">
        <v>38</v>
      </c>
      <c r="N6347" s="1">
        <v>12734342.07</v>
      </c>
      <c r="O6347" s="1">
        <v>7484290.8899999997</v>
      </c>
    </row>
    <row r="6348" spans="1:15" x14ac:dyDescent="0.25">
      <c r="A6348" s="2">
        <v>45117.344513888886</v>
      </c>
      <c r="B6348">
        <f t="shared" si="198"/>
        <v>10</v>
      </c>
      <c r="C6348">
        <f t="shared" si="199"/>
        <v>7</v>
      </c>
      <c r="D6348" s="2">
        <f>DATE(2023,KB_s[[#This Row],[Monat]],KB_s[[#This Row],[Tag]])</f>
        <v>45117</v>
      </c>
      <c r="E6348" s="3">
        <f>WEEKNUM(KB_s[[#This Row],[kill_datetime]],2)</f>
        <v>29</v>
      </c>
      <c r="F6348" t="s">
        <v>82</v>
      </c>
      <c r="G6348" t="s">
        <v>20</v>
      </c>
      <c r="H6348" t="s">
        <v>21</v>
      </c>
      <c r="I6348" t="s">
        <v>13</v>
      </c>
      <c r="J6348" t="s">
        <v>130</v>
      </c>
      <c r="K6348" t="s">
        <v>17</v>
      </c>
      <c r="L6348" t="s">
        <v>257</v>
      </c>
      <c r="M6348" t="s">
        <v>38</v>
      </c>
      <c r="N6348" s="1">
        <v>335775.34</v>
      </c>
      <c r="O6348" s="1">
        <v>222012.74</v>
      </c>
    </row>
    <row r="6349" spans="1:15" x14ac:dyDescent="0.25">
      <c r="A6349" s="2">
        <v>45117.344606481478</v>
      </c>
      <c r="B6349">
        <f t="shared" si="198"/>
        <v>10</v>
      </c>
      <c r="C6349">
        <f t="shared" si="199"/>
        <v>7</v>
      </c>
      <c r="D6349" s="2">
        <f>DATE(2023,KB_s[[#This Row],[Monat]],KB_s[[#This Row],[Tag]])</f>
        <v>45117</v>
      </c>
      <c r="E6349" s="3">
        <f>WEEKNUM(KB_s[[#This Row],[kill_datetime]],2)</f>
        <v>29</v>
      </c>
      <c r="F6349" t="s">
        <v>82</v>
      </c>
      <c r="G6349" t="s">
        <v>20</v>
      </c>
      <c r="H6349" t="s">
        <v>21</v>
      </c>
      <c r="I6349" t="s">
        <v>13</v>
      </c>
      <c r="J6349" t="s">
        <v>54</v>
      </c>
      <c r="K6349" t="s">
        <v>17</v>
      </c>
      <c r="L6349" t="s">
        <v>257</v>
      </c>
      <c r="M6349" t="s">
        <v>38</v>
      </c>
      <c r="N6349" s="1">
        <v>4707215.12</v>
      </c>
      <c r="O6349" s="1">
        <v>3385756.48</v>
      </c>
    </row>
    <row r="6350" spans="1:15" x14ac:dyDescent="0.25">
      <c r="A6350" s="2">
        <v>45117.344687500001</v>
      </c>
      <c r="B6350">
        <f t="shared" si="198"/>
        <v>10</v>
      </c>
      <c r="C6350">
        <f t="shared" si="199"/>
        <v>7</v>
      </c>
      <c r="D6350" s="2">
        <f>DATE(2023,KB_s[[#This Row],[Monat]],KB_s[[#This Row],[Tag]])</f>
        <v>45117</v>
      </c>
      <c r="E6350" s="3">
        <f>WEEKNUM(KB_s[[#This Row],[kill_datetime]],2)</f>
        <v>29</v>
      </c>
      <c r="F6350" t="s">
        <v>82</v>
      </c>
      <c r="G6350" t="s">
        <v>20</v>
      </c>
      <c r="H6350" t="s">
        <v>21</v>
      </c>
      <c r="I6350" t="s">
        <v>13</v>
      </c>
      <c r="J6350" t="s">
        <v>129</v>
      </c>
      <c r="K6350" t="s">
        <v>17</v>
      </c>
      <c r="L6350" t="s">
        <v>257</v>
      </c>
      <c r="M6350" t="s">
        <v>38</v>
      </c>
      <c r="N6350" s="1">
        <v>4686496.25</v>
      </c>
      <c r="O6350" s="1">
        <v>2114528.2400000002</v>
      </c>
    </row>
    <row r="6351" spans="1:15" x14ac:dyDescent="0.25">
      <c r="A6351" s="2">
        <v>45117.344930555555</v>
      </c>
      <c r="B6351">
        <f t="shared" si="198"/>
        <v>10</v>
      </c>
      <c r="C6351">
        <f t="shared" si="199"/>
        <v>7</v>
      </c>
      <c r="D6351" s="2">
        <f>DATE(2023,KB_s[[#This Row],[Monat]],KB_s[[#This Row],[Tag]])</f>
        <v>45117</v>
      </c>
      <c r="E6351" s="3">
        <f>WEEKNUM(KB_s[[#This Row],[kill_datetime]],2)</f>
        <v>29</v>
      </c>
      <c r="F6351" t="s">
        <v>120</v>
      </c>
      <c r="G6351" t="s">
        <v>27</v>
      </c>
      <c r="H6351" t="s">
        <v>72</v>
      </c>
      <c r="I6351" t="s">
        <v>20</v>
      </c>
      <c r="J6351" t="s">
        <v>56</v>
      </c>
      <c r="K6351" t="s">
        <v>17</v>
      </c>
      <c r="L6351" t="s">
        <v>257</v>
      </c>
      <c r="M6351" t="s">
        <v>38</v>
      </c>
      <c r="N6351" s="1">
        <v>861711.42</v>
      </c>
      <c r="O6351" s="1">
        <v>447474.03</v>
      </c>
    </row>
    <row r="6352" spans="1:15" x14ac:dyDescent="0.25">
      <c r="A6352" s="2">
        <v>45117.345069444447</v>
      </c>
      <c r="B6352">
        <f t="shared" si="198"/>
        <v>10</v>
      </c>
      <c r="C6352">
        <f t="shared" si="199"/>
        <v>7</v>
      </c>
      <c r="D6352" s="2">
        <f>DATE(2023,KB_s[[#This Row],[Monat]],KB_s[[#This Row],[Tag]])</f>
        <v>45117</v>
      </c>
      <c r="E6352" s="3">
        <f>WEEKNUM(KB_s[[#This Row],[kill_datetime]],2)</f>
        <v>29</v>
      </c>
      <c r="F6352" t="s">
        <v>101</v>
      </c>
      <c r="G6352" t="s">
        <v>27</v>
      </c>
      <c r="H6352" t="s">
        <v>293</v>
      </c>
      <c r="I6352" t="s">
        <v>15</v>
      </c>
      <c r="J6352" t="s">
        <v>233</v>
      </c>
      <c r="K6352" t="s">
        <v>17</v>
      </c>
      <c r="L6352" t="s">
        <v>257</v>
      </c>
      <c r="M6352" t="s">
        <v>38</v>
      </c>
      <c r="N6352" s="1">
        <v>913507.07</v>
      </c>
      <c r="O6352" s="1">
        <v>714603.31</v>
      </c>
    </row>
    <row r="6353" spans="1:15" x14ac:dyDescent="0.25">
      <c r="A6353" s="2">
        <v>45117.346076388887</v>
      </c>
      <c r="B6353">
        <f t="shared" si="198"/>
        <v>10</v>
      </c>
      <c r="C6353">
        <f t="shared" si="199"/>
        <v>7</v>
      </c>
      <c r="D6353" s="2">
        <f>DATE(2023,KB_s[[#This Row],[Monat]],KB_s[[#This Row],[Tag]])</f>
        <v>45117</v>
      </c>
      <c r="E6353" s="3">
        <f>WEEKNUM(KB_s[[#This Row],[kill_datetime]],2)</f>
        <v>29</v>
      </c>
      <c r="F6353" t="s">
        <v>76</v>
      </c>
      <c r="G6353" t="s">
        <v>13</v>
      </c>
      <c r="H6353" t="s">
        <v>476</v>
      </c>
      <c r="I6353" t="s">
        <v>15</v>
      </c>
      <c r="J6353" t="s">
        <v>56</v>
      </c>
      <c r="K6353" t="s">
        <v>17</v>
      </c>
      <c r="L6353" t="s">
        <v>257</v>
      </c>
      <c r="M6353" t="s">
        <v>38</v>
      </c>
      <c r="N6353" s="1">
        <v>349092.26</v>
      </c>
      <c r="O6353" s="1">
        <v>235329.66</v>
      </c>
    </row>
    <row r="6354" spans="1:15" x14ac:dyDescent="0.25">
      <c r="A6354" s="2">
        <v>45117.346990740742</v>
      </c>
      <c r="B6354">
        <f t="shared" si="198"/>
        <v>10</v>
      </c>
      <c r="C6354">
        <f t="shared" si="199"/>
        <v>7</v>
      </c>
      <c r="D6354" s="2">
        <f>DATE(2023,KB_s[[#This Row],[Monat]],KB_s[[#This Row],[Tag]])</f>
        <v>45117</v>
      </c>
      <c r="E6354" s="3">
        <f>WEEKNUM(KB_s[[#This Row],[kill_datetime]],2)</f>
        <v>29</v>
      </c>
      <c r="F6354" t="s">
        <v>165</v>
      </c>
      <c r="G6354" t="s">
        <v>20</v>
      </c>
      <c r="H6354" t="s">
        <v>318</v>
      </c>
      <c r="I6354" t="s">
        <v>13</v>
      </c>
      <c r="J6354" t="s">
        <v>56</v>
      </c>
      <c r="K6354" t="s">
        <v>17</v>
      </c>
      <c r="L6354" t="s">
        <v>257</v>
      </c>
      <c r="M6354" t="s">
        <v>38</v>
      </c>
      <c r="N6354" s="1">
        <v>1426345.64</v>
      </c>
      <c r="O6354" s="1">
        <v>1058610.95</v>
      </c>
    </row>
    <row r="6355" spans="1:15" x14ac:dyDescent="0.25">
      <c r="A6355" s="2">
        <v>45117.34716435185</v>
      </c>
      <c r="B6355">
        <f t="shared" si="198"/>
        <v>10</v>
      </c>
      <c r="C6355">
        <f t="shared" si="199"/>
        <v>7</v>
      </c>
      <c r="D6355" s="2">
        <f>DATE(2023,KB_s[[#This Row],[Monat]],KB_s[[#This Row],[Tag]])</f>
        <v>45117</v>
      </c>
      <c r="E6355" s="3">
        <f>WEEKNUM(KB_s[[#This Row],[kill_datetime]],2)</f>
        <v>29</v>
      </c>
      <c r="F6355" t="s">
        <v>155</v>
      </c>
      <c r="G6355" t="s">
        <v>27</v>
      </c>
      <c r="H6355" t="s">
        <v>23</v>
      </c>
      <c r="I6355" t="s">
        <v>20</v>
      </c>
      <c r="J6355" t="s">
        <v>80</v>
      </c>
      <c r="K6355" t="s">
        <v>36</v>
      </c>
      <c r="L6355" t="s">
        <v>257</v>
      </c>
      <c r="M6355" t="s">
        <v>38</v>
      </c>
      <c r="N6355" s="1">
        <v>62770990.799999997</v>
      </c>
      <c r="O6355" s="1">
        <v>48192135.960000001</v>
      </c>
    </row>
    <row r="6356" spans="1:15" x14ac:dyDescent="0.25">
      <c r="A6356" s="2">
        <v>45117.347187500003</v>
      </c>
      <c r="B6356">
        <f t="shared" si="198"/>
        <v>10</v>
      </c>
      <c r="C6356">
        <f t="shared" si="199"/>
        <v>7</v>
      </c>
      <c r="D6356" s="2">
        <f>DATE(2023,KB_s[[#This Row],[Monat]],KB_s[[#This Row],[Tag]])</f>
        <v>45117</v>
      </c>
      <c r="E6356" s="3">
        <f>WEEKNUM(KB_s[[#This Row],[kill_datetime]],2)</f>
        <v>29</v>
      </c>
      <c r="F6356" t="s">
        <v>411</v>
      </c>
      <c r="G6356" t="s">
        <v>27</v>
      </c>
      <c r="H6356" t="s">
        <v>481</v>
      </c>
      <c r="I6356" t="s">
        <v>60</v>
      </c>
      <c r="J6356" t="s">
        <v>80</v>
      </c>
      <c r="K6356" t="s">
        <v>36</v>
      </c>
      <c r="L6356" t="s">
        <v>257</v>
      </c>
      <c r="M6356" t="s">
        <v>38</v>
      </c>
      <c r="N6356" s="1">
        <v>74596346.510000005</v>
      </c>
      <c r="O6356" s="1">
        <v>55724126.600000001</v>
      </c>
    </row>
    <row r="6357" spans="1:15" x14ac:dyDescent="0.25">
      <c r="A6357" s="2">
        <v>45117.347303240742</v>
      </c>
      <c r="B6357">
        <f t="shared" si="198"/>
        <v>10</v>
      </c>
      <c r="C6357">
        <f t="shared" si="199"/>
        <v>7</v>
      </c>
      <c r="D6357" s="2">
        <f>DATE(2023,KB_s[[#This Row],[Monat]],KB_s[[#This Row],[Tag]])</f>
        <v>45117</v>
      </c>
      <c r="E6357" s="3">
        <f>WEEKNUM(KB_s[[#This Row],[kill_datetime]],2)</f>
        <v>29</v>
      </c>
      <c r="F6357" t="s">
        <v>120</v>
      </c>
      <c r="G6357" t="s">
        <v>27</v>
      </c>
      <c r="H6357" t="s">
        <v>14</v>
      </c>
      <c r="I6357" t="s">
        <v>15</v>
      </c>
      <c r="J6357" t="s">
        <v>212</v>
      </c>
      <c r="K6357" t="s">
        <v>17</v>
      </c>
      <c r="L6357" t="s">
        <v>257</v>
      </c>
      <c r="M6357" t="s">
        <v>38</v>
      </c>
      <c r="N6357" s="1">
        <v>18748976.390000001</v>
      </c>
      <c r="O6357" s="1">
        <v>10438325.539999999</v>
      </c>
    </row>
    <row r="6358" spans="1:15" x14ac:dyDescent="0.25">
      <c r="A6358" s="2">
        <v>45117.347453703704</v>
      </c>
      <c r="B6358">
        <f t="shared" si="198"/>
        <v>10</v>
      </c>
      <c r="C6358">
        <f t="shared" si="199"/>
        <v>7</v>
      </c>
      <c r="D6358" s="2">
        <f>DATE(2023,KB_s[[#This Row],[Monat]],KB_s[[#This Row],[Tag]])</f>
        <v>45117</v>
      </c>
      <c r="E6358" s="3">
        <f>WEEKNUM(KB_s[[#This Row],[kill_datetime]],2)</f>
        <v>29</v>
      </c>
      <c r="F6358" t="s">
        <v>230</v>
      </c>
      <c r="G6358" t="s">
        <v>13</v>
      </c>
      <c r="H6358" t="s">
        <v>165</v>
      </c>
      <c r="I6358" t="s">
        <v>20</v>
      </c>
      <c r="J6358" t="s">
        <v>112</v>
      </c>
      <c r="K6358" t="s">
        <v>25</v>
      </c>
      <c r="L6358" t="s">
        <v>257</v>
      </c>
      <c r="M6358" t="s">
        <v>38</v>
      </c>
      <c r="N6358" s="1">
        <v>7633012.7800000003</v>
      </c>
      <c r="O6358" s="1">
        <v>4717665.05</v>
      </c>
    </row>
    <row r="6359" spans="1:15" x14ac:dyDescent="0.25">
      <c r="A6359" s="2">
        <v>45117.347500000003</v>
      </c>
      <c r="B6359">
        <f t="shared" si="198"/>
        <v>10</v>
      </c>
      <c r="C6359">
        <f t="shared" si="199"/>
        <v>7</v>
      </c>
      <c r="D6359" s="2">
        <f>DATE(2023,KB_s[[#This Row],[Monat]],KB_s[[#This Row],[Tag]])</f>
        <v>45117</v>
      </c>
      <c r="E6359" s="3">
        <f>WEEKNUM(KB_s[[#This Row],[kill_datetime]],2)</f>
        <v>29</v>
      </c>
      <c r="F6359" t="s">
        <v>337</v>
      </c>
      <c r="G6359" t="s">
        <v>27</v>
      </c>
      <c r="H6359" t="s">
        <v>241</v>
      </c>
      <c r="I6359" t="s">
        <v>20</v>
      </c>
      <c r="J6359" t="s">
        <v>271</v>
      </c>
      <c r="K6359" t="s">
        <v>32</v>
      </c>
      <c r="L6359" t="s">
        <v>257</v>
      </c>
      <c r="M6359" t="s">
        <v>38</v>
      </c>
      <c r="N6359" s="1">
        <v>37815528.399999999</v>
      </c>
      <c r="O6359" s="1">
        <v>20682647.440000001</v>
      </c>
    </row>
    <row r="6360" spans="1:15" x14ac:dyDescent="0.25">
      <c r="A6360" s="2">
        <v>45117.347893518519</v>
      </c>
      <c r="B6360">
        <f t="shared" si="198"/>
        <v>10</v>
      </c>
      <c r="C6360">
        <f t="shared" si="199"/>
        <v>7</v>
      </c>
      <c r="D6360" s="2">
        <f>DATE(2023,KB_s[[#This Row],[Monat]],KB_s[[#This Row],[Tag]])</f>
        <v>45117</v>
      </c>
      <c r="E6360" s="3">
        <f>WEEKNUM(KB_s[[#This Row],[kill_datetime]],2)</f>
        <v>29</v>
      </c>
      <c r="F6360" t="s">
        <v>411</v>
      </c>
      <c r="G6360" t="s">
        <v>27</v>
      </c>
      <c r="H6360" t="s">
        <v>481</v>
      </c>
      <c r="I6360" t="s">
        <v>60</v>
      </c>
      <c r="J6360" t="s">
        <v>56</v>
      </c>
      <c r="K6360" t="s">
        <v>17</v>
      </c>
      <c r="L6360" t="s">
        <v>257</v>
      </c>
      <c r="M6360" t="s">
        <v>38</v>
      </c>
      <c r="N6360" s="1">
        <v>4311801.72</v>
      </c>
      <c r="O6360" s="1">
        <v>3885559.12</v>
      </c>
    </row>
    <row r="6361" spans="1:15" x14ac:dyDescent="0.25">
      <c r="A6361" s="2">
        <v>45117.34820601852</v>
      </c>
      <c r="B6361">
        <f t="shared" si="198"/>
        <v>10</v>
      </c>
      <c r="C6361">
        <f t="shared" si="199"/>
        <v>7</v>
      </c>
      <c r="D6361" s="2">
        <f>DATE(2023,KB_s[[#This Row],[Monat]],KB_s[[#This Row],[Tag]])</f>
        <v>45117</v>
      </c>
      <c r="E6361" s="3">
        <f>WEEKNUM(KB_s[[#This Row],[kill_datetime]],2)</f>
        <v>29</v>
      </c>
      <c r="F6361" t="s">
        <v>411</v>
      </c>
      <c r="G6361" t="s">
        <v>27</v>
      </c>
      <c r="H6361" t="s">
        <v>187</v>
      </c>
      <c r="I6361" t="s">
        <v>20</v>
      </c>
      <c r="J6361" t="s">
        <v>193</v>
      </c>
      <c r="K6361" t="s">
        <v>17</v>
      </c>
      <c r="L6361" t="s">
        <v>257</v>
      </c>
      <c r="M6361" t="s">
        <v>38</v>
      </c>
      <c r="N6361" s="1">
        <v>1202928</v>
      </c>
      <c r="O6361" s="1">
        <v>993848.87</v>
      </c>
    </row>
    <row r="6362" spans="1:15" x14ac:dyDescent="0.25">
      <c r="A6362" s="2">
        <v>45117.348379629628</v>
      </c>
      <c r="B6362">
        <f t="shared" si="198"/>
        <v>10</v>
      </c>
      <c r="C6362">
        <f t="shared" si="199"/>
        <v>7</v>
      </c>
      <c r="D6362" s="2">
        <f>DATE(2023,KB_s[[#This Row],[Monat]],KB_s[[#This Row],[Tag]])</f>
        <v>45117</v>
      </c>
      <c r="E6362" s="3">
        <f>WEEKNUM(KB_s[[#This Row],[kill_datetime]],2)</f>
        <v>29</v>
      </c>
      <c r="F6362" t="s">
        <v>411</v>
      </c>
      <c r="G6362" t="s">
        <v>27</v>
      </c>
      <c r="H6362" t="s">
        <v>187</v>
      </c>
      <c r="I6362" t="s">
        <v>20</v>
      </c>
      <c r="J6362" t="s">
        <v>29</v>
      </c>
      <c r="K6362" t="s">
        <v>17</v>
      </c>
      <c r="L6362" t="s">
        <v>257</v>
      </c>
      <c r="M6362" t="s">
        <v>38</v>
      </c>
      <c r="N6362" s="1">
        <v>15212795.550000001</v>
      </c>
      <c r="O6362" s="1">
        <v>8156911.6500000004</v>
      </c>
    </row>
    <row r="6363" spans="1:15" x14ac:dyDescent="0.25">
      <c r="A6363" s="2">
        <v>45117.348449074074</v>
      </c>
      <c r="B6363">
        <f t="shared" si="198"/>
        <v>10</v>
      </c>
      <c r="C6363">
        <f t="shared" si="199"/>
        <v>7</v>
      </c>
      <c r="D6363" s="2">
        <f>DATE(2023,KB_s[[#This Row],[Monat]],KB_s[[#This Row],[Tag]])</f>
        <v>45117</v>
      </c>
      <c r="E6363" s="3">
        <f>WEEKNUM(KB_s[[#This Row],[kill_datetime]],2)</f>
        <v>29</v>
      </c>
      <c r="F6363" t="s">
        <v>76</v>
      </c>
      <c r="G6363" t="s">
        <v>13</v>
      </c>
      <c r="H6363" t="s">
        <v>447</v>
      </c>
      <c r="I6363" t="s">
        <v>20</v>
      </c>
      <c r="J6363" t="s">
        <v>85</v>
      </c>
      <c r="K6363" t="s">
        <v>36</v>
      </c>
      <c r="L6363" t="s">
        <v>257</v>
      </c>
      <c r="M6363" t="s">
        <v>38</v>
      </c>
      <c r="N6363" s="1">
        <v>59232890.149999999</v>
      </c>
      <c r="O6363" s="1">
        <v>39977476.020000003</v>
      </c>
    </row>
    <row r="6364" spans="1:15" x14ac:dyDescent="0.25">
      <c r="A6364" s="2">
        <v>45117.348495370374</v>
      </c>
      <c r="B6364">
        <f t="shared" si="198"/>
        <v>10</v>
      </c>
      <c r="C6364">
        <f t="shared" si="199"/>
        <v>7</v>
      </c>
      <c r="D6364" s="2">
        <f>DATE(2023,KB_s[[#This Row],[Monat]],KB_s[[#This Row],[Tag]])</f>
        <v>45117</v>
      </c>
      <c r="E6364" s="3">
        <f>WEEKNUM(KB_s[[#This Row],[kill_datetime]],2)</f>
        <v>29</v>
      </c>
      <c r="F6364" t="s">
        <v>101</v>
      </c>
      <c r="G6364" t="s">
        <v>27</v>
      </c>
      <c r="H6364" t="s">
        <v>122</v>
      </c>
      <c r="I6364" t="s">
        <v>60</v>
      </c>
      <c r="J6364" t="s">
        <v>54</v>
      </c>
      <c r="K6364" t="s">
        <v>17</v>
      </c>
      <c r="L6364" t="s">
        <v>257</v>
      </c>
      <c r="M6364" t="s">
        <v>38</v>
      </c>
      <c r="N6364" s="1">
        <v>4125905.89</v>
      </c>
      <c r="O6364" s="1">
        <v>1127505.8500000001</v>
      </c>
    </row>
    <row r="6365" spans="1:15" x14ac:dyDescent="0.25">
      <c r="A6365" s="2">
        <v>45117.348564814813</v>
      </c>
      <c r="B6365">
        <f t="shared" si="198"/>
        <v>10</v>
      </c>
      <c r="C6365">
        <f t="shared" si="199"/>
        <v>7</v>
      </c>
      <c r="D6365" s="2">
        <f>DATE(2023,KB_s[[#This Row],[Monat]],KB_s[[#This Row],[Tag]])</f>
        <v>45117</v>
      </c>
      <c r="E6365" s="3">
        <f>WEEKNUM(KB_s[[#This Row],[kill_datetime]],2)</f>
        <v>29</v>
      </c>
      <c r="F6365" t="s">
        <v>82</v>
      </c>
      <c r="G6365" t="s">
        <v>20</v>
      </c>
      <c r="H6365" t="s">
        <v>173</v>
      </c>
      <c r="I6365" t="s">
        <v>27</v>
      </c>
      <c r="J6365" t="s">
        <v>212</v>
      </c>
      <c r="K6365" t="s">
        <v>17</v>
      </c>
      <c r="L6365" t="s">
        <v>257</v>
      </c>
      <c r="M6365" t="s">
        <v>38</v>
      </c>
      <c r="N6365" s="1">
        <v>29140240.879999999</v>
      </c>
      <c r="O6365" s="1">
        <v>1516384.77</v>
      </c>
    </row>
    <row r="6366" spans="1:15" x14ac:dyDescent="0.25">
      <c r="A6366" s="2">
        <v>45117.348576388889</v>
      </c>
      <c r="B6366">
        <f t="shared" si="198"/>
        <v>10</v>
      </c>
      <c r="C6366">
        <f t="shared" si="199"/>
        <v>7</v>
      </c>
      <c r="D6366" s="2">
        <f>DATE(2023,KB_s[[#This Row],[Monat]],KB_s[[#This Row],[Tag]])</f>
        <v>45117</v>
      </c>
      <c r="E6366" s="3">
        <f>WEEKNUM(KB_s[[#This Row],[kill_datetime]],2)</f>
        <v>29</v>
      </c>
      <c r="F6366" t="s">
        <v>411</v>
      </c>
      <c r="G6366" t="s">
        <v>27</v>
      </c>
      <c r="H6366" t="s">
        <v>293</v>
      </c>
      <c r="I6366" t="s">
        <v>15</v>
      </c>
      <c r="J6366" t="s">
        <v>267</v>
      </c>
      <c r="K6366" t="s">
        <v>17</v>
      </c>
      <c r="L6366" t="s">
        <v>257</v>
      </c>
      <c r="M6366" t="s">
        <v>38</v>
      </c>
      <c r="N6366" s="1">
        <v>223686.08</v>
      </c>
      <c r="O6366" s="1">
        <v>109923.48</v>
      </c>
    </row>
    <row r="6367" spans="1:15" x14ac:dyDescent="0.25">
      <c r="A6367" s="2">
        <v>45117.348715277774</v>
      </c>
      <c r="B6367">
        <f t="shared" si="198"/>
        <v>10</v>
      </c>
      <c r="C6367">
        <f t="shared" si="199"/>
        <v>7</v>
      </c>
      <c r="D6367" s="2">
        <f>DATE(2023,KB_s[[#This Row],[Monat]],KB_s[[#This Row],[Tag]])</f>
        <v>45117</v>
      </c>
      <c r="E6367" s="3">
        <f>WEEKNUM(KB_s[[#This Row],[kill_datetime]],2)</f>
        <v>29</v>
      </c>
      <c r="F6367" t="s">
        <v>293</v>
      </c>
      <c r="G6367" t="s">
        <v>15</v>
      </c>
      <c r="H6367" t="s">
        <v>228</v>
      </c>
      <c r="I6367" t="s">
        <v>27</v>
      </c>
      <c r="J6367" t="s">
        <v>49</v>
      </c>
      <c r="K6367" t="s">
        <v>25</v>
      </c>
      <c r="L6367" t="s">
        <v>257</v>
      </c>
      <c r="M6367" t="s">
        <v>38</v>
      </c>
      <c r="N6367" s="1">
        <v>3849624.75</v>
      </c>
      <c r="O6367" s="1">
        <v>1848329</v>
      </c>
    </row>
    <row r="6368" spans="1:15" x14ac:dyDescent="0.25">
      <c r="A6368" s="2">
        <v>45117.348935185182</v>
      </c>
      <c r="B6368">
        <f t="shared" si="198"/>
        <v>10</v>
      </c>
      <c r="C6368">
        <f t="shared" si="199"/>
        <v>7</v>
      </c>
      <c r="D6368" s="2">
        <f>DATE(2023,KB_s[[#This Row],[Monat]],KB_s[[#This Row],[Tag]])</f>
        <v>45117</v>
      </c>
      <c r="E6368" s="3">
        <f>WEEKNUM(KB_s[[#This Row],[kill_datetime]],2)</f>
        <v>29</v>
      </c>
      <c r="F6368" t="s">
        <v>411</v>
      </c>
      <c r="G6368" t="s">
        <v>27</v>
      </c>
      <c r="H6368" t="s">
        <v>64</v>
      </c>
      <c r="I6368" t="s">
        <v>20</v>
      </c>
      <c r="J6368" t="s">
        <v>46</v>
      </c>
      <c r="K6368" t="s">
        <v>17</v>
      </c>
      <c r="L6368" t="s">
        <v>257</v>
      </c>
      <c r="M6368" t="s">
        <v>38</v>
      </c>
      <c r="N6368" s="1">
        <v>323693.53000000003</v>
      </c>
      <c r="O6368" s="1">
        <v>145660.43</v>
      </c>
    </row>
    <row r="6369" spans="1:15" x14ac:dyDescent="0.25">
      <c r="A6369" s="2">
        <v>45117.349039351851</v>
      </c>
      <c r="B6369">
        <f t="shared" si="198"/>
        <v>10</v>
      </c>
      <c r="C6369">
        <f t="shared" si="199"/>
        <v>7</v>
      </c>
      <c r="D6369" s="2">
        <f>DATE(2023,KB_s[[#This Row],[Monat]],KB_s[[#This Row],[Tag]])</f>
        <v>45117</v>
      </c>
      <c r="E6369" s="3">
        <f>WEEKNUM(KB_s[[#This Row],[kill_datetime]],2)</f>
        <v>29</v>
      </c>
      <c r="F6369" t="s">
        <v>293</v>
      </c>
      <c r="G6369" t="s">
        <v>15</v>
      </c>
      <c r="H6369" t="s">
        <v>108</v>
      </c>
      <c r="I6369" t="s">
        <v>13</v>
      </c>
      <c r="J6369" t="s">
        <v>267</v>
      </c>
      <c r="K6369" t="s">
        <v>17</v>
      </c>
      <c r="L6369" t="s">
        <v>257</v>
      </c>
      <c r="M6369" t="s">
        <v>38</v>
      </c>
      <c r="N6369" s="1">
        <v>223686.08</v>
      </c>
      <c r="O6369" s="1">
        <v>109923.48</v>
      </c>
    </row>
    <row r="6370" spans="1:15" x14ac:dyDescent="0.25">
      <c r="A6370" s="2">
        <v>45117.34915509259</v>
      </c>
      <c r="B6370">
        <f t="shared" si="198"/>
        <v>10</v>
      </c>
      <c r="C6370">
        <f t="shared" si="199"/>
        <v>7</v>
      </c>
      <c r="D6370" s="2">
        <f>DATE(2023,KB_s[[#This Row],[Monat]],KB_s[[#This Row],[Tag]])</f>
        <v>45117</v>
      </c>
      <c r="E6370" s="3">
        <f>WEEKNUM(KB_s[[#This Row],[kill_datetime]],2)</f>
        <v>29</v>
      </c>
      <c r="F6370" t="s">
        <v>153</v>
      </c>
      <c r="G6370" t="s">
        <v>27</v>
      </c>
      <c r="H6370" t="s">
        <v>164</v>
      </c>
      <c r="I6370" t="s">
        <v>13</v>
      </c>
      <c r="J6370" t="s">
        <v>271</v>
      </c>
      <c r="K6370" t="s">
        <v>32</v>
      </c>
      <c r="L6370" t="s">
        <v>257</v>
      </c>
      <c r="M6370" t="s">
        <v>38</v>
      </c>
      <c r="N6370" s="1">
        <v>38621239.649999999</v>
      </c>
      <c r="O6370" s="1">
        <v>19222304.219999999</v>
      </c>
    </row>
    <row r="6371" spans="1:15" x14ac:dyDescent="0.25">
      <c r="A6371" s="2">
        <v>45117.349328703705</v>
      </c>
      <c r="B6371">
        <f t="shared" si="198"/>
        <v>10</v>
      </c>
      <c r="C6371">
        <f t="shared" si="199"/>
        <v>7</v>
      </c>
      <c r="D6371" s="2">
        <f>DATE(2023,KB_s[[#This Row],[Monat]],KB_s[[#This Row],[Tag]])</f>
        <v>45117</v>
      </c>
      <c r="E6371" s="3">
        <f>WEEKNUM(KB_s[[#This Row],[kill_datetime]],2)</f>
        <v>29</v>
      </c>
      <c r="F6371" t="s">
        <v>120</v>
      </c>
      <c r="G6371" t="s">
        <v>27</v>
      </c>
      <c r="H6371" t="s">
        <v>40</v>
      </c>
      <c r="I6371" t="s">
        <v>20</v>
      </c>
      <c r="J6371" t="s">
        <v>53</v>
      </c>
      <c r="K6371" t="s">
        <v>25</v>
      </c>
      <c r="L6371" t="s">
        <v>257</v>
      </c>
      <c r="M6371" t="s">
        <v>38</v>
      </c>
      <c r="N6371" s="1">
        <v>2694922.48</v>
      </c>
      <c r="O6371" s="1">
        <v>2694919.68</v>
      </c>
    </row>
    <row r="6372" spans="1:15" x14ac:dyDescent="0.25">
      <c r="A6372" s="2">
        <v>45117.349965277775</v>
      </c>
      <c r="B6372">
        <f t="shared" si="198"/>
        <v>10</v>
      </c>
      <c r="C6372">
        <f t="shared" si="199"/>
        <v>7</v>
      </c>
      <c r="D6372" s="2">
        <f>DATE(2023,KB_s[[#This Row],[Monat]],KB_s[[#This Row],[Tag]])</f>
        <v>45117</v>
      </c>
      <c r="E6372" s="3">
        <f>WEEKNUM(KB_s[[#This Row],[kill_datetime]],2)</f>
        <v>29</v>
      </c>
      <c r="F6372" t="s">
        <v>293</v>
      </c>
      <c r="G6372" t="s">
        <v>15</v>
      </c>
      <c r="H6372" t="s">
        <v>294</v>
      </c>
      <c r="I6372" t="s">
        <v>13</v>
      </c>
      <c r="J6372" t="s">
        <v>90</v>
      </c>
      <c r="K6372" t="s">
        <v>36</v>
      </c>
      <c r="L6372" t="s">
        <v>257</v>
      </c>
      <c r="M6372" t="s">
        <v>38</v>
      </c>
      <c r="N6372" s="1">
        <v>73525212.129999995</v>
      </c>
      <c r="O6372" s="1">
        <v>58605925.009999998</v>
      </c>
    </row>
    <row r="6373" spans="1:15" x14ac:dyDescent="0.25">
      <c r="A6373" s="2">
        <v>45117.350034722222</v>
      </c>
      <c r="B6373">
        <f t="shared" si="198"/>
        <v>10</v>
      </c>
      <c r="C6373">
        <f t="shared" si="199"/>
        <v>7</v>
      </c>
      <c r="D6373" s="2">
        <f>DATE(2023,KB_s[[#This Row],[Monat]],KB_s[[#This Row],[Tag]])</f>
        <v>45117</v>
      </c>
      <c r="E6373" s="3">
        <f>WEEKNUM(KB_s[[#This Row],[kill_datetime]],2)</f>
        <v>29</v>
      </c>
      <c r="F6373" t="s">
        <v>82</v>
      </c>
      <c r="G6373" t="s">
        <v>20</v>
      </c>
      <c r="H6373" t="s">
        <v>197</v>
      </c>
      <c r="I6373" t="s">
        <v>27</v>
      </c>
      <c r="J6373" t="s">
        <v>56</v>
      </c>
      <c r="K6373" t="s">
        <v>17</v>
      </c>
      <c r="L6373" t="s">
        <v>257</v>
      </c>
      <c r="M6373" t="s">
        <v>38</v>
      </c>
      <c r="N6373" s="1">
        <v>11596286.25</v>
      </c>
      <c r="O6373" s="1">
        <v>5643742.1399999997</v>
      </c>
    </row>
    <row r="6374" spans="1:15" x14ac:dyDescent="0.25">
      <c r="A6374" s="2">
        <v>45117.350775462961</v>
      </c>
      <c r="B6374">
        <f t="shared" si="198"/>
        <v>10</v>
      </c>
      <c r="C6374">
        <f t="shared" si="199"/>
        <v>7</v>
      </c>
      <c r="D6374" s="2">
        <f>DATE(2023,KB_s[[#This Row],[Monat]],KB_s[[#This Row],[Tag]])</f>
        <v>45117</v>
      </c>
      <c r="E6374" s="3">
        <f>WEEKNUM(KB_s[[#This Row],[kill_datetime]],2)</f>
        <v>29</v>
      </c>
      <c r="F6374" t="s">
        <v>82</v>
      </c>
      <c r="G6374" t="s">
        <v>20</v>
      </c>
      <c r="H6374" t="s">
        <v>153</v>
      </c>
      <c r="I6374" t="s">
        <v>27</v>
      </c>
      <c r="J6374" t="s">
        <v>87</v>
      </c>
      <c r="K6374" t="s">
        <v>25</v>
      </c>
      <c r="L6374" t="s">
        <v>257</v>
      </c>
      <c r="M6374" t="s">
        <v>38</v>
      </c>
      <c r="N6374" s="1">
        <v>3834862.56</v>
      </c>
      <c r="O6374" s="1">
        <v>3267840.37</v>
      </c>
    </row>
    <row r="6375" spans="1:15" x14ac:dyDescent="0.25">
      <c r="A6375" s="2">
        <v>45117.351354166669</v>
      </c>
      <c r="B6375">
        <f t="shared" si="198"/>
        <v>10</v>
      </c>
      <c r="C6375">
        <f t="shared" si="199"/>
        <v>7</v>
      </c>
      <c r="D6375" s="2">
        <f>DATE(2023,KB_s[[#This Row],[Monat]],KB_s[[#This Row],[Tag]])</f>
        <v>45117</v>
      </c>
      <c r="E6375" s="3">
        <f>WEEKNUM(KB_s[[#This Row],[kill_datetime]],2)</f>
        <v>29</v>
      </c>
      <c r="F6375" t="s">
        <v>230</v>
      </c>
      <c r="G6375" t="s">
        <v>13</v>
      </c>
      <c r="H6375" t="s">
        <v>89</v>
      </c>
      <c r="I6375" t="s">
        <v>20</v>
      </c>
      <c r="J6375" t="s">
        <v>48</v>
      </c>
      <c r="K6375" t="s">
        <v>25</v>
      </c>
      <c r="L6375" t="s">
        <v>257</v>
      </c>
      <c r="M6375" t="s">
        <v>38</v>
      </c>
      <c r="N6375" s="1">
        <v>10020033.470000001</v>
      </c>
      <c r="O6375" s="1">
        <v>6210188.6699999999</v>
      </c>
    </row>
    <row r="6376" spans="1:15" x14ac:dyDescent="0.25">
      <c r="A6376" s="2">
        <v>45117.351504629631</v>
      </c>
      <c r="B6376">
        <f t="shared" si="198"/>
        <v>10</v>
      </c>
      <c r="C6376">
        <f t="shared" si="199"/>
        <v>7</v>
      </c>
      <c r="D6376" s="2">
        <f>DATE(2023,KB_s[[#This Row],[Monat]],KB_s[[#This Row],[Tag]])</f>
        <v>45117</v>
      </c>
      <c r="E6376" s="3">
        <f>WEEKNUM(KB_s[[#This Row],[kill_datetime]],2)</f>
        <v>29</v>
      </c>
      <c r="F6376" t="s">
        <v>293</v>
      </c>
      <c r="G6376" t="s">
        <v>15</v>
      </c>
      <c r="H6376" t="s">
        <v>294</v>
      </c>
      <c r="I6376" t="s">
        <v>13</v>
      </c>
      <c r="J6376" t="s">
        <v>44</v>
      </c>
      <c r="K6376" t="s">
        <v>17</v>
      </c>
      <c r="L6376" t="s">
        <v>257</v>
      </c>
      <c r="M6376" t="s">
        <v>38</v>
      </c>
      <c r="N6376" s="1">
        <v>2117484.84</v>
      </c>
      <c r="O6376" s="1">
        <v>1848322.63</v>
      </c>
    </row>
    <row r="6377" spans="1:15" x14ac:dyDescent="0.25">
      <c r="A6377" s="2">
        <v>45117.351550925923</v>
      </c>
      <c r="B6377">
        <f t="shared" si="198"/>
        <v>10</v>
      </c>
      <c r="C6377">
        <f t="shared" si="199"/>
        <v>7</v>
      </c>
      <c r="D6377" s="2">
        <f>DATE(2023,KB_s[[#This Row],[Monat]],KB_s[[#This Row],[Tag]])</f>
        <v>45117</v>
      </c>
      <c r="E6377" s="3">
        <f>WEEKNUM(KB_s[[#This Row],[kill_datetime]],2)</f>
        <v>29</v>
      </c>
      <c r="F6377" t="s">
        <v>293</v>
      </c>
      <c r="G6377" t="s">
        <v>15</v>
      </c>
      <c r="H6377" t="s">
        <v>41</v>
      </c>
      <c r="I6377" t="s">
        <v>13</v>
      </c>
      <c r="J6377" t="s">
        <v>233</v>
      </c>
      <c r="K6377" t="s">
        <v>17</v>
      </c>
      <c r="L6377" t="s">
        <v>257</v>
      </c>
      <c r="M6377" t="s">
        <v>38</v>
      </c>
      <c r="N6377" s="1">
        <v>1078470.69</v>
      </c>
      <c r="O6377" s="1">
        <v>732258.15</v>
      </c>
    </row>
    <row r="6378" spans="1:15" x14ac:dyDescent="0.25">
      <c r="A6378" s="2">
        <v>45117.351689814815</v>
      </c>
      <c r="B6378">
        <f t="shared" si="198"/>
        <v>10</v>
      </c>
      <c r="C6378">
        <f t="shared" si="199"/>
        <v>7</v>
      </c>
      <c r="D6378" s="2">
        <f>DATE(2023,KB_s[[#This Row],[Monat]],KB_s[[#This Row],[Tag]])</f>
        <v>45117</v>
      </c>
      <c r="E6378" s="3">
        <f>WEEKNUM(KB_s[[#This Row],[kill_datetime]],2)</f>
        <v>29</v>
      </c>
      <c r="F6378" t="s">
        <v>121</v>
      </c>
      <c r="G6378" t="s">
        <v>27</v>
      </c>
      <c r="H6378" t="s">
        <v>745</v>
      </c>
      <c r="I6378" t="s">
        <v>20</v>
      </c>
      <c r="J6378" t="s">
        <v>29</v>
      </c>
      <c r="K6378" t="s">
        <v>17</v>
      </c>
      <c r="L6378" t="s">
        <v>257</v>
      </c>
      <c r="M6378" t="s">
        <v>38</v>
      </c>
      <c r="N6378" s="1">
        <v>1027953.51</v>
      </c>
      <c r="O6378" s="1">
        <v>797917.81</v>
      </c>
    </row>
    <row r="6379" spans="1:15" x14ac:dyDescent="0.25">
      <c r="A6379" s="2">
        <v>45117.351886574077</v>
      </c>
      <c r="B6379">
        <f t="shared" si="198"/>
        <v>10</v>
      </c>
      <c r="C6379">
        <f t="shared" si="199"/>
        <v>7</v>
      </c>
      <c r="D6379" s="2">
        <f>DATE(2023,KB_s[[#This Row],[Monat]],KB_s[[#This Row],[Tag]])</f>
        <v>45117</v>
      </c>
      <c r="E6379" s="3">
        <f>WEEKNUM(KB_s[[#This Row],[kill_datetime]],2)</f>
        <v>29</v>
      </c>
      <c r="F6379" t="s">
        <v>293</v>
      </c>
      <c r="G6379" t="s">
        <v>15</v>
      </c>
      <c r="H6379" t="s">
        <v>93</v>
      </c>
      <c r="I6379" t="s">
        <v>13</v>
      </c>
      <c r="J6379" t="s">
        <v>200</v>
      </c>
      <c r="K6379" t="s">
        <v>17</v>
      </c>
      <c r="L6379" t="s">
        <v>257</v>
      </c>
      <c r="M6379" t="s">
        <v>38</v>
      </c>
      <c r="N6379" s="1">
        <v>1956696.29</v>
      </c>
      <c r="O6379" s="1">
        <v>1718704.86</v>
      </c>
    </row>
    <row r="6380" spans="1:15" x14ac:dyDescent="0.25">
      <c r="A6380" s="2">
        <v>45117.351909722223</v>
      </c>
      <c r="B6380">
        <f t="shared" si="198"/>
        <v>10</v>
      </c>
      <c r="C6380">
        <f t="shared" si="199"/>
        <v>7</v>
      </c>
      <c r="D6380" s="2">
        <f>DATE(2023,KB_s[[#This Row],[Monat]],KB_s[[#This Row],[Tag]])</f>
        <v>45117</v>
      </c>
      <c r="E6380" s="3">
        <f>WEEKNUM(KB_s[[#This Row],[kill_datetime]],2)</f>
        <v>29</v>
      </c>
      <c r="F6380" t="s">
        <v>231</v>
      </c>
      <c r="G6380" t="s">
        <v>13</v>
      </c>
      <c r="H6380" t="s">
        <v>40</v>
      </c>
      <c r="I6380" t="s">
        <v>20</v>
      </c>
      <c r="J6380" t="s">
        <v>44</v>
      </c>
      <c r="K6380" t="s">
        <v>17</v>
      </c>
      <c r="L6380" t="s">
        <v>257</v>
      </c>
      <c r="M6380" t="s">
        <v>38</v>
      </c>
      <c r="N6380" s="1">
        <v>5313039.68</v>
      </c>
      <c r="O6380" s="1">
        <v>1846263.7</v>
      </c>
    </row>
    <row r="6381" spans="1:15" x14ac:dyDescent="0.25">
      <c r="A6381" s="2">
        <v>45117.352002314816</v>
      </c>
      <c r="B6381">
        <f t="shared" si="198"/>
        <v>10</v>
      </c>
      <c r="C6381">
        <f t="shared" si="199"/>
        <v>7</v>
      </c>
      <c r="D6381" s="2">
        <f>DATE(2023,KB_s[[#This Row],[Monat]],KB_s[[#This Row],[Tag]])</f>
        <v>45117</v>
      </c>
      <c r="E6381" s="3">
        <f>WEEKNUM(KB_s[[#This Row],[kill_datetime]],2)</f>
        <v>29</v>
      </c>
      <c r="F6381" t="s">
        <v>82</v>
      </c>
      <c r="G6381" t="s">
        <v>20</v>
      </c>
      <c r="H6381" t="s">
        <v>153</v>
      </c>
      <c r="I6381" t="s">
        <v>27</v>
      </c>
      <c r="J6381" t="s">
        <v>80</v>
      </c>
      <c r="K6381" t="s">
        <v>36</v>
      </c>
      <c r="L6381" t="s">
        <v>257</v>
      </c>
      <c r="M6381" t="s">
        <v>38</v>
      </c>
      <c r="N6381" s="1">
        <v>62380763.899999999</v>
      </c>
      <c r="O6381" s="1">
        <v>46250053.75</v>
      </c>
    </row>
    <row r="6382" spans="1:15" x14ac:dyDescent="0.25">
      <c r="A6382" s="2">
        <v>45117.352199074077</v>
      </c>
      <c r="B6382">
        <f t="shared" si="198"/>
        <v>10</v>
      </c>
      <c r="C6382">
        <f t="shared" si="199"/>
        <v>7</v>
      </c>
      <c r="D6382" s="2">
        <f>DATE(2023,KB_s[[#This Row],[Monat]],KB_s[[#This Row],[Tag]])</f>
        <v>45117</v>
      </c>
      <c r="E6382" s="3">
        <f>WEEKNUM(KB_s[[#This Row],[kill_datetime]],2)</f>
        <v>29</v>
      </c>
      <c r="F6382" t="s">
        <v>120</v>
      </c>
      <c r="G6382" t="s">
        <v>27</v>
      </c>
      <c r="H6382" t="s">
        <v>21</v>
      </c>
      <c r="I6382" t="s">
        <v>13</v>
      </c>
      <c r="J6382" t="s">
        <v>56</v>
      </c>
      <c r="K6382" t="s">
        <v>17</v>
      </c>
      <c r="L6382" t="s">
        <v>257</v>
      </c>
      <c r="M6382" t="s">
        <v>38</v>
      </c>
      <c r="N6382" s="1">
        <v>5609369.8099999996</v>
      </c>
      <c r="O6382" s="1">
        <v>4175728.72</v>
      </c>
    </row>
    <row r="6383" spans="1:15" x14ac:dyDescent="0.25">
      <c r="A6383" s="2">
        <v>45117.352442129632</v>
      </c>
      <c r="B6383">
        <f t="shared" si="198"/>
        <v>10</v>
      </c>
      <c r="C6383">
        <f t="shared" si="199"/>
        <v>7</v>
      </c>
      <c r="D6383" s="2">
        <f>DATE(2023,KB_s[[#This Row],[Monat]],KB_s[[#This Row],[Tag]])</f>
        <v>45117</v>
      </c>
      <c r="E6383" s="3">
        <f>WEEKNUM(KB_s[[#This Row],[kill_datetime]],2)</f>
        <v>29</v>
      </c>
      <c r="F6383" t="s">
        <v>293</v>
      </c>
      <c r="G6383" t="s">
        <v>15</v>
      </c>
      <c r="H6383" t="s">
        <v>231</v>
      </c>
      <c r="I6383" t="s">
        <v>13</v>
      </c>
      <c r="J6383" t="s">
        <v>16</v>
      </c>
      <c r="K6383" t="s">
        <v>17</v>
      </c>
      <c r="L6383" t="s">
        <v>257</v>
      </c>
      <c r="M6383" t="s">
        <v>38</v>
      </c>
      <c r="N6383" s="1">
        <v>4750980</v>
      </c>
      <c r="O6383" s="1">
        <v>2602462.85</v>
      </c>
    </row>
    <row r="6384" spans="1:15" x14ac:dyDescent="0.25">
      <c r="A6384" s="2">
        <v>45117.352442129632</v>
      </c>
      <c r="B6384">
        <f t="shared" si="198"/>
        <v>10</v>
      </c>
      <c r="C6384">
        <f t="shared" si="199"/>
        <v>7</v>
      </c>
      <c r="D6384" s="2">
        <f>DATE(2023,KB_s[[#This Row],[Monat]],KB_s[[#This Row],[Tag]])</f>
        <v>45117</v>
      </c>
      <c r="E6384" s="3">
        <f>WEEKNUM(KB_s[[#This Row],[kill_datetime]],2)</f>
        <v>29</v>
      </c>
      <c r="F6384" t="s">
        <v>120</v>
      </c>
      <c r="G6384" t="s">
        <v>27</v>
      </c>
      <c r="H6384" t="s">
        <v>14</v>
      </c>
      <c r="I6384" t="s">
        <v>15</v>
      </c>
      <c r="J6384" t="s">
        <v>56</v>
      </c>
      <c r="K6384" t="s">
        <v>17</v>
      </c>
      <c r="L6384" t="s">
        <v>257</v>
      </c>
      <c r="M6384" t="s">
        <v>38</v>
      </c>
      <c r="N6384" s="1">
        <v>2934492.31</v>
      </c>
      <c r="O6384" s="1">
        <v>941107.79</v>
      </c>
    </row>
    <row r="6385" spans="1:15" x14ac:dyDescent="0.25">
      <c r="A6385" s="2">
        <v>45117.352442129632</v>
      </c>
      <c r="B6385">
        <f t="shared" si="198"/>
        <v>10</v>
      </c>
      <c r="C6385">
        <f t="shared" si="199"/>
        <v>7</v>
      </c>
      <c r="D6385" s="2">
        <f>DATE(2023,KB_s[[#This Row],[Monat]],KB_s[[#This Row],[Tag]])</f>
        <v>45117</v>
      </c>
      <c r="E6385" s="3">
        <f>WEEKNUM(KB_s[[#This Row],[kill_datetime]],2)</f>
        <v>29</v>
      </c>
      <c r="F6385" t="s">
        <v>153</v>
      </c>
      <c r="G6385" t="s">
        <v>27</v>
      </c>
      <c r="H6385" t="s">
        <v>21</v>
      </c>
      <c r="I6385" t="s">
        <v>13</v>
      </c>
      <c r="J6385" t="s">
        <v>130</v>
      </c>
      <c r="K6385" t="s">
        <v>17</v>
      </c>
      <c r="L6385" t="s">
        <v>257</v>
      </c>
      <c r="M6385" t="s">
        <v>38</v>
      </c>
      <c r="N6385" s="1">
        <v>1358757.9</v>
      </c>
      <c r="O6385" s="1">
        <v>947801.39</v>
      </c>
    </row>
    <row r="6386" spans="1:15" x14ac:dyDescent="0.25">
      <c r="A6386" s="2">
        <v>45117.35255787037</v>
      </c>
      <c r="B6386">
        <f t="shared" si="198"/>
        <v>10</v>
      </c>
      <c r="C6386">
        <f t="shared" si="199"/>
        <v>7</v>
      </c>
      <c r="D6386" s="2">
        <f>DATE(2023,KB_s[[#This Row],[Monat]],KB_s[[#This Row],[Tag]])</f>
        <v>45117</v>
      </c>
      <c r="E6386" s="3">
        <f>WEEKNUM(KB_s[[#This Row],[kill_datetime]],2)</f>
        <v>29</v>
      </c>
      <c r="F6386" t="s">
        <v>411</v>
      </c>
      <c r="G6386" t="s">
        <v>27</v>
      </c>
      <c r="H6386" t="s">
        <v>40</v>
      </c>
      <c r="I6386" t="s">
        <v>20</v>
      </c>
      <c r="J6386" t="s">
        <v>95</v>
      </c>
      <c r="K6386" t="s">
        <v>25</v>
      </c>
      <c r="L6386" t="s">
        <v>257</v>
      </c>
      <c r="M6386" t="s">
        <v>38</v>
      </c>
      <c r="N6386" s="1">
        <v>9635898.5999999996</v>
      </c>
      <c r="O6386" s="1">
        <v>4429490.22</v>
      </c>
    </row>
    <row r="6387" spans="1:15" x14ac:dyDescent="0.25">
      <c r="A6387" s="2">
        <v>45117.352743055555</v>
      </c>
      <c r="B6387">
        <f t="shared" si="198"/>
        <v>10</v>
      </c>
      <c r="C6387">
        <f t="shared" si="199"/>
        <v>7</v>
      </c>
      <c r="D6387" s="2">
        <f>DATE(2023,KB_s[[#This Row],[Monat]],KB_s[[#This Row],[Tag]])</f>
        <v>45117</v>
      </c>
      <c r="E6387" s="3">
        <f>WEEKNUM(KB_s[[#This Row],[kill_datetime]],2)</f>
        <v>29</v>
      </c>
      <c r="F6387" t="s">
        <v>155</v>
      </c>
      <c r="G6387" t="s">
        <v>27</v>
      </c>
      <c r="H6387" t="s">
        <v>97</v>
      </c>
      <c r="I6387" t="s">
        <v>20</v>
      </c>
      <c r="J6387" t="s">
        <v>53</v>
      </c>
      <c r="K6387" t="s">
        <v>25</v>
      </c>
      <c r="L6387" t="s">
        <v>257</v>
      </c>
      <c r="M6387" t="s">
        <v>38</v>
      </c>
      <c r="N6387" s="1">
        <v>2694922.48</v>
      </c>
      <c r="O6387" s="1">
        <v>2694919.68</v>
      </c>
    </row>
    <row r="6388" spans="1:15" x14ac:dyDescent="0.25">
      <c r="A6388" s="2">
        <v>45117.352881944447</v>
      </c>
      <c r="B6388">
        <f t="shared" si="198"/>
        <v>10</v>
      </c>
      <c r="C6388">
        <f t="shared" si="199"/>
        <v>7</v>
      </c>
      <c r="D6388" s="2">
        <f>DATE(2023,KB_s[[#This Row],[Monat]],KB_s[[#This Row],[Tag]])</f>
        <v>45117</v>
      </c>
      <c r="E6388" s="3">
        <f>WEEKNUM(KB_s[[#This Row],[kill_datetime]],2)</f>
        <v>29</v>
      </c>
      <c r="F6388" t="s">
        <v>120</v>
      </c>
      <c r="G6388" t="s">
        <v>27</v>
      </c>
      <c r="H6388" t="s">
        <v>72</v>
      </c>
      <c r="I6388" t="s">
        <v>20</v>
      </c>
      <c r="J6388" t="s">
        <v>200</v>
      </c>
      <c r="K6388" t="s">
        <v>17</v>
      </c>
      <c r="L6388" t="s">
        <v>257</v>
      </c>
      <c r="M6388" t="s">
        <v>38</v>
      </c>
      <c r="N6388" s="1">
        <v>6653268.8799999999</v>
      </c>
      <c r="O6388" s="1">
        <v>3127489.67</v>
      </c>
    </row>
    <row r="6389" spans="1:15" x14ac:dyDescent="0.25">
      <c r="A6389" s="2">
        <v>45117.352951388886</v>
      </c>
      <c r="B6389">
        <f t="shared" si="198"/>
        <v>10</v>
      </c>
      <c r="C6389">
        <f t="shared" si="199"/>
        <v>7</v>
      </c>
      <c r="D6389" s="2">
        <f>DATE(2023,KB_s[[#This Row],[Monat]],KB_s[[#This Row],[Tag]])</f>
        <v>45117</v>
      </c>
      <c r="E6389" s="3">
        <f>WEEKNUM(KB_s[[#This Row],[kill_datetime]],2)</f>
        <v>29</v>
      </c>
      <c r="F6389" t="s">
        <v>153</v>
      </c>
      <c r="G6389" t="s">
        <v>27</v>
      </c>
      <c r="H6389" t="s">
        <v>72</v>
      </c>
      <c r="I6389" t="s">
        <v>20</v>
      </c>
      <c r="J6389" t="s">
        <v>200</v>
      </c>
      <c r="K6389" t="s">
        <v>17</v>
      </c>
      <c r="L6389" t="s">
        <v>257</v>
      </c>
      <c r="M6389" t="s">
        <v>38</v>
      </c>
      <c r="N6389" s="1">
        <v>6653268.8799999999</v>
      </c>
      <c r="O6389" s="1">
        <v>4297574.72</v>
      </c>
    </row>
    <row r="6390" spans="1:15" x14ac:dyDescent="0.25">
      <c r="A6390" s="2">
        <v>45117.353090277778</v>
      </c>
      <c r="B6390">
        <f t="shared" si="198"/>
        <v>10</v>
      </c>
      <c r="C6390">
        <f t="shared" si="199"/>
        <v>7</v>
      </c>
      <c r="D6390" s="2">
        <f>DATE(2023,KB_s[[#This Row],[Monat]],KB_s[[#This Row],[Tag]])</f>
        <v>45117</v>
      </c>
      <c r="E6390" s="3">
        <f>WEEKNUM(KB_s[[#This Row],[kill_datetime]],2)</f>
        <v>29</v>
      </c>
      <c r="F6390" t="s">
        <v>120</v>
      </c>
      <c r="G6390" t="s">
        <v>27</v>
      </c>
      <c r="H6390" t="s">
        <v>72</v>
      </c>
      <c r="I6390" t="s">
        <v>20</v>
      </c>
      <c r="J6390" t="s">
        <v>200</v>
      </c>
      <c r="K6390" t="s">
        <v>17</v>
      </c>
      <c r="L6390" t="s">
        <v>257</v>
      </c>
      <c r="M6390" t="s">
        <v>38</v>
      </c>
      <c r="N6390" s="1">
        <v>6653268.8799999999</v>
      </c>
      <c r="O6390" s="1">
        <v>5225546.37</v>
      </c>
    </row>
    <row r="6391" spans="1:15" x14ac:dyDescent="0.25">
      <c r="A6391" s="2">
        <v>45117.353148148148</v>
      </c>
      <c r="B6391">
        <f t="shared" si="198"/>
        <v>10</v>
      </c>
      <c r="C6391">
        <f t="shared" si="199"/>
        <v>7</v>
      </c>
      <c r="D6391" s="2">
        <f>DATE(2023,KB_s[[#This Row],[Monat]],KB_s[[#This Row],[Tag]])</f>
        <v>45117</v>
      </c>
      <c r="E6391" s="3">
        <f>WEEKNUM(KB_s[[#This Row],[kill_datetime]],2)</f>
        <v>29</v>
      </c>
      <c r="F6391" t="s">
        <v>337</v>
      </c>
      <c r="G6391" t="s">
        <v>27</v>
      </c>
      <c r="H6391" t="s">
        <v>61</v>
      </c>
      <c r="I6391" t="s">
        <v>60</v>
      </c>
      <c r="J6391" t="s">
        <v>112</v>
      </c>
      <c r="K6391" t="s">
        <v>25</v>
      </c>
      <c r="L6391" t="s">
        <v>257</v>
      </c>
      <c r="M6391" t="s">
        <v>38</v>
      </c>
      <c r="N6391" s="1">
        <v>5907684.4500000002</v>
      </c>
      <c r="O6391" s="1">
        <v>4349685.53</v>
      </c>
    </row>
    <row r="6392" spans="1:15" x14ac:dyDescent="0.25">
      <c r="A6392" s="2">
        <v>45117.35324074074</v>
      </c>
      <c r="B6392">
        <f t="shared" si="198"/>
        <v>10</v>
      </c>
      <c r="C6392">
        <f t="shared" si="199"/>
        <v>7</v>
      </c>
      <c r="D6392" s="2">
        <f>DATE(2023,KB_s[[#This Row],[Monat]],KB_s[[#This Row],[Tag]])</f>
        <v>45117</v>
      </c>
      <c r="E6392" s="3">
        <f>WEEKNUM(KB_s[[#This Row],[kill_datetime]],2)</f>
        <v>29</v>
      </c>
      <c r="F6392" t="s">
        <v>153</v>
      </c>
      <c r="G6392" t="s">
        <v>27</v>
      </c>
      <c r="H6392" t="s">
        <v>165</v>
      </c>
      <c r="I6392" t="s">
        <v>20</v>
      </c>
      <c r="J6392" t="s">
        <v>218</v>
      </c>
      <c r="K6392" t="s">
        <v>32</v>
      </c>
      <c r="L6392" t="s">
        <v>257</v>
      </c>
      <c r="M6392" t="s">
        <v>38</v>
      </c>
      <c r="N6392" s="1">
        <v>21420322.109999999</v>
      </c>
      <c r="O6392" s="1">
        <v>10900006.91</v>
      </c>
    </row>
    <row r="6393" spans="1:15" x14ac:dyDescent="0.25">
      <c r="A6393" s="2">
        <v>45117.353310185186</v>
      </c>
      <c r="B6393">
        <f t="shared" si="198"/>
        <v>10</v>
      </c>
      <c r="C6393">
        <f t="shared" si="199"/>
        <v>7</v>
      </c>
      <c r="D6393" s="2">
        <f>DATE(2023,KB_s[[#This Row],[Monat]],KB_s[[#This Row],[Tag]])</f>
        <v>45117</v>
      </c>
      <c r="E6393" s="3">
        <f>WEEKNUM(KB_s[[#This Row],[kill_datetime]],2)</f>
        <v>29</v>
      </c>
      <c r="F6393" t="s">
        <v>120</v>
      </c>
      <c r="G6393" t="s">
        <v>27</v>
      </c>
      <c r="H6393" t="s">
        <v>72</v>
      </c>
      <c r="I6393" t="s">
        <v>20</v>
      </c>
      <c r="J6393" t="s">
        <v>200</v>
      </c>
      <c r="K6393" t="s">
        <v>17</v>
      </c>
      <c r="L6393" t="s">
        <v>257</v>
      </c>
      <c r="M6393" t="s">
        <v>38</v>
      </c>
      <c r="N6393" s="1">
        <v>37114390.32</v>
      </c>
      <c r="O6393" s="1">
        <v>27086235.309999999</v>
      </c>
    </row>
    <row r="6394" spans="1:15" x14ac:dyDescent="0.25">
      <c r="A6394" s="2">
        <v>45117.353622685187</v>
      </c>
      <c r="B6394">
        <f t="shared" si="198"/>
        <v>10</v>
      </c>
      <c r="C6394">
        <f t="shared" si="199"/>
        <v>7</v>
      </c>
      <c r="D6394" s="2">
        <f>DATE(2023,KB_s[[#This Row],[Monat]],KB_s[[#This Row],[Tag]])</f>
        <v>45117</v>
      </c>
      <c r="E6394" s="3">
        <f>WEEKNUM(KB_s[[#This Row],[kill_datetime]],2)</f>
        <v>29</v>
      </c>
      <c r="F6394" t="s">
        <v>120</v>
      </c>
      <c r="G6394" t="s">
        <v>27</v>
      </c>
      <c r="H6394" t="s">
        <v>590</v>
      </c>
      <c r="I6394" t="s">
        <v>20</v>
      </c>
      <c r="J6394" t="s">
        <v>56</v>
      </c>
      <c r="K6394" t="s">
        <v>17</v>
      </c>
      <c r="L6394" t="s">
        <v>257</v>
      </c>
      <c r="M6394" t="s">
        <v>38</v>
      </c>
      <c r="N6394" s="1">
        <v>5360809.1500000004</v>
      </c>
      <c r="O6394" s="1">
        <v>2078488.39</v>
      </c>
    </row>
    <row r="6395" spans="1:15" x14ac:dyDescent="0.25">
      <c r="A6395" s="2">
        <v>45117.35365740741</v>
      </c>
      <c r="B6395">
        <f t="shared" si="198"/>
        <v>10</v>
      </c>
      <c r="C6395">
        <f t="shared" si="199"/>
        <v>7</v>
      </c>
      <c r="D6395" s="2">
        <f>DATE(2023,KB_s[[#This Row],[Monat]],KB_s[[#This Row],[Tag]])</f>
        <v>45117</v>
      </c>
      <c r="E6395" s="3">
        <f>WEEKNUM(KB_s[[#This Row],[kill_datetime]],2)</f>
        <v>29</v>
      </c>
      <c r="F6395" t="s">
        <v>411</v>
      </c>
      <c r="G6395" t="s">
        <v>27</v>
      </c>
      <c r="H6395" t="s">
        <v>40</v>
      </c>
      <c r="I6395" t="s">
        <v>20</v>
      </c>
      <c r="J6395" t="s">
        <v>267</v>
      </c>
      <c r="K6395" t="s">
        <v>17</v>
      </c>
      <c r="L6395" t="s">
        <v>257</v>
      </c>
      <c r="M6395" t="s">
        <v>38</v>
      </c>
      <c r="N6395" s="1">
        <v>1669506.19</v>
      </c>
      <c r="O6395" s="1">
        <v>435186.85</v>
      </c>
    </row>
    <row r="6396" spans="1:15" x14ac:dyDescent="0.25">
      <c r="A6396" s="2">
        <v>45117.353819444441</v>
      </c>
      <c r="B6396">
        <f t="shared" si="198"/>
        <v>10</v>
      </c>
      <c r="C6396">
        <f t="shared" si="199"/>
        <v>7</v>
      </c>
      <c r="D6396" s="2">
        <f>DATE(2023,KB_s[[#This Row],[Monat]],KB_s[[#This Row],[Tag]])</f>
        <v>45117</v>
      </c>
      <c r="E6396" s="3">
        <f>WEEKNUM(KB_s[[#This Row],[kill_datetime]],2)</f>
        <v>29</v>
      </c>
      <c r="F6396" t="s">
        <v>120</v>
      </c>
      <c r="G6396" t="s">
        <v>27</v>
      </c>
      <c r="H6396" t="s">
        <v>72</v>
      </c>
      <c r="I6396" t="s">
        <v>20</v>
      </c>
      <c r="J6396" t="s">
        <v>200</v>
      </c>
      <c r="K6396" t="s">
        <v>17</v>
      </c>
      <c r="L6396" t="s">
        <v>257</v>
      </c>
      <c r="M6396" t="s">
        <v>38</v>
      </c>
      <c r="N6396" s="1">
        <v>6653268.8799999999</v>
      </c>
      <c r="O6396" s="1">
        <v>6103365.8600000003</v>
      </c>
    </row>
    <row r="6397" spans="1:15" x14ac:dyDescent="0.25">
      <c r="A6397" s="2">
        <v>45117.353912037041</v>
      </c>
      <c r="B6397">
        <f t="shared" si="198"/>
        <v>10</v>
      </c>
      <c r="C6397">
        <f t="shared" si="199"/>
        <v>7</v>
      </c>
      <c r="D6397" s="2">
        <f>DATE(2023,KB_s[[#This Row],[Monat]],KB_s[[#This Row],[Tag]])</f>
        <v>45117</v>
      </c>
      <c r="E6397" s="3">
        <f>WEEKNUM(KB_s[[#This Row],[kill_datetime]],2)</f>
        <v>29</v>
      </c>
      <c r="F6397" t="s">
        <v>155</v>
      </c>
      <c r="G6397" t="s">
        <v>27</v>
      </c>
      <c r="H6397" t="s">
        <v>23</v>
      </c>
      <c r="I6397" t="s">
        <v>20</v>
      </c>
      <c r="J6397" t="s">
        <v>53</v>
      </c>
      <c r="K6397" t="s">
        <v>25</v>
      </c>
      <c r="L6397" t="s">
        <v>257</v>
      </c>
      <c r="M6397" t="s">
        <v>38</v>
      </c>
      <c r="N6397" s="1">
        <v>2694922.48</v>
      </c>
      <c r="O6397" s="1">
        <v>2694919.68</v>
      </c>
    </row>
    <row r="6398" spans="1:15" x14ac:dyDescent="0.25">
      <c r="A6398" s="2">
        <v>45117.354027777779</v>
      </c>
      <c r="B6398">
        <f t="shared" si="198"/>
        <v>10</v>
      </c>
      <c r="C6398">
        <f t="shared" si="199"/>
        <v>7</v>
      </c>
      <c r="D6398" s="2">
        <f>DATE(2023,KB_s[[#This Row],[Monat]],KB_s[[#This Row],[Tag]])</f>
        <v>45117</v>
      </c>
      <c r="E6398" s="3">
        <f>WEEKNUM(KB_s[[#This Row],[kill_datetime]],2)</f>
        <v>29</v>
      </c>
      <c r="F6398" t="s">
        <v>120</v>
      </c>
      <c r="G6398" t="s">
        <v>27</v>
      </c>
      <c r="H6398" t="s">
        <v>72</v>
      </c>
      <c r="I6398" t="s">
        <v>20</v>
      </c>
      <c r="J6398" t="s">
        <v>200</v>
      </c>
      <c r="K6398" t="s">
        <v>17</v>
      </c>
      <c r="L6398" t="s">
        <v>257</v>
      </c>
      <c r="M6398" t="s">
        <v>38</v>
      </c>
      <c r="N6398" s="1">
        <v>6653268.8799999999</v>
      </c>
      <c r="O6398" s="1">
        <v>4543518.58</v>
      </c>
    </row>
    <row r="6399" spans="1:15" x14ac:dyDescent="0.25">
      <c r="A6399" s="2">
        <v>45117.354363425926</v>
      </c>
      <c r="B6399">
        <f t="shared" si="198"/>
        <v>10</v>
      </c>
      <c r="C6399">
        <f t="shared" si="199"/>
        <v>7</v>
      </c>
      <c r="D6399" s="2">
        <f>DATE(2023,KB_s[[#This Row],[Monat]],KB_s[[#This Row],[Tag]])</f>
        <v>45117</v>
      </c>
      <c r="E6399" s="3">
        <f>WEEKNUM(KB_s[[#This Row],[kill_datetime]],2)</f>
        <v>29</v>
      </c>
      <c r="F6399" t="s">
        <v>120</v>
      </c>
      <c r="G6399" t="s">
        <v>27</v>
      </c>
      <c r="H6399" t="s">
        <v>72</v>
      </c>
      <c r="I6399" t="s">
        <v>20</v>
      </c>
      <c r="J6399" t="s">
        <v>200</v>
      </c>
      <c r="K6399" t="s">
        <v>17</v>
      </c>
      <c r="L6399" t="s">
        <v>257</v>
      </c>
      <c r="M6399" t="s">
        <v>38</v>
      </c>
      <c r="N6399" s="1">
        <v>6653268.8799999999</v>
      </c>
      <c r="O6399" s="1">
        <v>5778396.2300000004</v>
      </c>
    </row>
    <row r="6400" spans="1:15" x14ac:dyDescent="0.25">
      <c r="A6400" s="2">
        <v>45117.354664351849</v>
      </c>
      <c r="B6400">
        <f t="shared" si="198"/>
        <v>10</v>
      </c>
      <c r="C6400">
        <f t="shared" si="199"/>
        <v>7</v>
      </c>
      <c r="D6400" s="2">
        <f>DATE(2023,KB_s[[#This Row],[Monat]],KB_s[[#This Row],[Tag]])</f>
        <v>45117</v>
      </c>
      <c r="E6400" s="3">
        <f>WEEKNUM(KB_s[[#This Row],[kill_datetime]],2)</f>
        <v>29</v>
      </c>
      <c r="F6400" t="s">
        <v>120</v>
      </c>
      <c r="G6400" t="s">
        <v>27</v>
      </c>
      <c r="H6400" t="s">
        <v>72</v>
      </c>
      <c r="I6400" t="s">
        <v>20</v>
      </c>
      <c r="J6400" t="s">
        <v>200</v>
      </c>
      <c r="K6400" t="s">
        <v>17</v>
      </c>
      <c r="L6400" t="s">
        <v>257</v>
      </c>
      <c r="M6400" t="s">
        <v>38</v>
      </c>
      <c r="N6400" s="1">
        <v>6653268.8799999999</v>
      </c>
      <c r="O6400" s="1">
        <v>6005993.7300000004</v>
      </c>
    </row>
    <row r="6401" spans="1:15" x14ac:dyDescent="0.25">
      <c r="A6401" s="2">
        <v>45117.354768518519</v>
      </c>
      <c r="B6401">
        <f t="shared" si="198"/>
        <v>10</v>
      </c>
      <c r="C6401">
        <f t="shared" si="199"/>
        <v>7</v>
      </c>
      <c r="D6401" s="2">
        <f>DATE(2023,KB_s[[#This Row],[Monat]],KB_s[[#This Row],[Tag]])</f>
        <v>45117</v>
      </c>
      <c r="E6401" s="3">
        <f>WEEKNUM(KB_s[[#This Row],[kill_datetime]],2)</f>
        <v>29</v>
      </c>
      <c r="F6401" t="s">
        <v>153</v>
      </c>
      <c r="G6401" t="s">
        <v>27</v>
      </c>
      <c r="H6401" t="s">
        <v>40</v>
      </c>
      <c r="I6401" t="s">
        <v>20</v>
      </c>
      <c r="J6401" t="s">
        <v>53</v>
      </c>
      <c r="K6401" t="s">
        <v>25</v>
      </c>
      <c r="L6401" t="s">
        <v>257</v>
      </c>
      <c r="M6401" t="s">
        <v>38</v>
      </c>
      <c r="N6401" s="1">
        <v>50361521.899999999</v>
      </c>
      <c r="O6401" s="1">
        <v>18869604.739999998</v>
      </c>
    </row>
    <row r="6402" spans="1:15" x14ac:dyDescent="0.25">
      <c r="A6402" s="2">
        <v>45117.355324074073</v>
      </c>
      <c r="B6402">
        <f t="shared" ref="B6402:B6465" si="200">DAY(A6402)</f>
        <v>10</v>
      </c>
      <c r="C6402">
        <f t="shared" ref="C6402:C6465" si="201">MONTH(A6402)</f>
        <v>7</v>
      </c>
      <c r="D6402" s="2">
        <f>DATE(2023,KB_s[[#This Row],[Monat]],KB_s[[#This Row],[Tag]])</f>
        <v>45117</v>
      </c>
      <c r="E6402" s="3">
        <f>WEEKNUM(KB_s[[#This Row],[kill_datetime]],2)</f>
        <v>29</v>
      </c>
      <c r="F6402" t="s">
        <v>120</v>
      </c>
      <c r="G6402" t="s">
        <v>27</v>
      </c>
      <c r="H6402" t="s">
        <v>72</v>
      </c>
      <c r="I6402" t="s">
        <v>20</v>
      </c>
      <c r="J6402" t="s">
        <v>200</v>
      </c>
      <c r="K6402" t="s">
        <v>17</v>
      </c>
      <c r="L6402" t="s">
        <v>257</v>
      </c>
      <c r="M6402" t="s">
        <v>38</v>
      </c>
      <c r="N6402" s="1">
        <v>6653268.8799999999</v>
      </c>
      <c r="O6402" s="1">
        <v>2822746.51</v>
      </c>
    </row>
    <row r="6403" spans="1:15" x14ac:dyDescent="0.25">
      <c r="A6403" s="2">
        <v>45117.355543981481</v>
      </c>
      <c r="B6403">
        <f t="shared" si="200"/>
        <v>10</v>
      </c>
      <c r="C6403">
        <f t="shared" si="201"/>
        <v>7</v>
      </c>
      <c r="D6403" s="2">
        <f>DATE(2023,KB_s[[#This Row],[Monat]],KB_s[[#This Row],[Tag]])</f>
        <v>45117</v>
      </c>
      <c r="E6403" s="3">
        <f>WEEKNUM(KB_s[[#This Row],[kill_datetime]],2)</f>
        <v>29</v>
      </c>
      <c r="F6403" t="s">
        <v>197</v>
      </c>
      <c r="G6403" t="s">
        <v>27</v>
      </c>
      <c r="H6403" t="s">
        <v>463</v>
      </c>
      <c r="I6403" t="s">
        <v>60</v>
      </c>
      <c r="J6403" t="s">
        <v>39</v>
      </c>
      <c r="K6403" t="s">
        <v>32</v>
      </c>
      <c r="L6403" t="s">
        <v>257</v>
      </c>
      <c r="M6403" t="s">
        <v>38</v>
      </c>
      <c r="N6403" s="1">
        <v>29527622.48</v>
      </c>
      <c r="O6403" s="1">
        <v>7516825.4100000001</v>
      </c>
    </row>
    <row r="6404" spans="1:15" x14ac:dyDescent="0.25">
      <c r="A6404" s="2">
        <v>45117.355798611112</v>
      </c>
      <c r="B6404">
        <f t="shared" si="200"/>
        <v>10</v>
      </c>
      <c r="C6404">
        <f t="shared" si="201"/>
        <v>7</v>
      </c>
      <c r="D6404" s="2">
        <f>DATE(2023,KB_s[[#This Row],[Monat]],KB_s[[#This Row],[Tag]])</f>
        <v>45117</v>
      </c>
      <c r="E6404" s="3">
        <f>WEEKNUM(KB_s[[#This Row],[kill_datetime]],2)</f>
        <v>29</v>
      </c>
      <c r="F6404" t="s">
        <v>120</v>
      </c>
      <c r="G6404" t="s">
        <v>27</v>
      </c>
      <c r="H6404" t="s">
        <v>40</v>
      </c>
      <c r="I6404" t="s">
        <v>20</v>
      </c>
      <c r="J6404" t="s">
        <v>79</v>
      </c>
      <c r="K6404" t="s">
        <v>25</v>
      </c>
      <c r="L6404" t="s">
        <v>257</v>
      </c>
      <c r="M6404" t="s">
        <v>38</v>
      </c>
      <c r="N6404" s="1">
        <v>11279813.57</v>
      </c>
      <c r="O6404" s="1">
        <v>4459640.68</v>
      </c>
    </row>
    <row r="6405" spans="1:15" x14ac:dyDescent="0.25">
      <c r="A6405" s="2">
        <v>45117.355879629627</v>
      </c>
      <c r="B6405">
        <f t="shared" si="200"/>
        <v>10</v>
      </c>
      <c r="C6405">
        <f t="shared" si="201"/>
        <v>7</v>
      </c>
      <c r="D6405" s="2">
        <f>DATE(2023,KB_s[[#This Row],[Monat]],KB_s[[#This Row],[Tag]])</f>
        <v>45117</v>
      </c>
      <c r="E6405" s="3">
        <f>WEEKNUM(KB_s[[#This Row],[kill_datetime]],2)</f>
        <v>29</v>
      </c>
      <c r="F6405" t="s">
        <v>230</v>
      </c>
      <c r="G6405" t="s">
        <v>13</v>
      </c>
      <c r="H6405" t="s">
        <v>165</v>
      </c>
      <c r="I6405" t="s">
        <v>20</v>
      </c>
      <c r="J6405" t="s">
        <v>112</v>
      </c>
      <c r="K6405" t="s">
        <v>25</v>
      </c>
      <c r="L6405" t="s">
        <v>257</v>
      </c>
      <c r="M6405" t="s">
        <v>38</v>
      </c>
      <c r="N6405" s="1">
        <v>2399929.44</v>
      </c>
      <c r="O6405" s="1">
        <v>2065575.61</v>
      </c>
    </row>
    <row r="6406" spans="1:15" x14ac:dyDescent="0.25">
      <c r="A6406" s="2">
        <v>45117.356307870374</v>
      </c>
      <c r="B6406">
        <f t="shared" si="200"/>
        <v>10</v>
      </c>
      <c r="C6406">
        <f t="shared" si="201"/>
        <v>7</v>
      </c>
      <c r="D6406" s="2">
        <f>DATE(2023,KB_s[[#This Row],[Monat]],KB_s[[#This Row],[Tag]])</f>
        <v>45117</v>
      </c>
      <c r="E6406" s="3">
        <f>WEEKNUM(KB_s[[#This Row],[kill_datetime]],2)</f>
        <v>29</v>
      </c>
      <c r="F6406" t="s">
        <v>341</v>
      </c>
      <c r="G6406" t="s">
        <v>27</v>
      </c>
      <c r="H6406" t="s">
        <v>23</v>
      </c>
      <c r="I6406" t="s">
        <v>20</v>
      </c>
      <c r="J6406" t="s">
        <v>200</v>
      </c>
      <c r="K6406" t="s">
        <v>17</v>
      </c>
      <c r="L6406" t="s">
        <v>257</v>
      </c>
      <c r="M6406" t="s">
        <v>38</v>
      </c>
      <c r="N6406" s="1">
        <v>6259476.7999999998</v>
      </c>
      <c r="O6406" s="1">
        <v>2365015.37</v>
      </c>
    </row>
    <row r="6407" spans="1:15" x14ac:dyDescent="0.25">
      <c r="A6407" s="2">
        <v>45117.356400462966</v>
      </c>
      <c r="B6407">
        <f t="shared" si="200"/>
        <v>10</v>
      </c>
      <c r="C6407">
        <f t="shared" si="201"/>
        <v>7</v>
      </c>
      <c r="D6407" s="2">
        <f>DATE(2023,KB_s[[#This Row],[Monat]],KB_s[[#This Row],[Tag]])</f>
        <v>45117</v>
      </c>
      <c r="E6407" s="3">
        <f>WEEKNUM(KB_s[[#This Row],[kill_datetime]],2)</f>
        <v>29</v>
      </c>
      <c r="F6407" t="s">
        <v>82</v>
      </c>
      <c r="G6407" t="s">
        <v>20</v>
      </c>
      <c r="H6407" t="s">
        <v>207</v>
      </c>
      <c r="I6407" t="s">
        <v>27</v>
      </c>
      <c r="J6407" t="s">
        <v>193</v>
      </c>
      <c r="K6407" t="s">
        <v>17</v>
      </c>
      <c r="L6407" t="s">
        <v>257</v>
      </c>
      <c r="M6407" t="s">
        <v>38</v>
      </c>
      <c r="N6407" s="1">
        <v>1974276.53</v>
      </c>
      <c r="O6407" s="1">
        <v>584960.47</v>
      </c>
    </row>
    <row r="6408" spans="1:15" x14ac:dyDescent="0.25">
      <c r="A6408" s="2">
        <v>45117.356412037036</v>
      </c>
      <c r="B6408">
        <f t="shared" si="200"/>
        <v>10</v>
      </c>
      <c r="C6408">
        <f t="shared" si="201"/>
        <v>7</v>
      </c>
      <c r="D6408" s="2">
        <f>DATE(2023,KB_s[[#This Row],[Monat]],KB_s[[#This Row],[Tag]])</f>
        <v>45117</v>
      </c>
      <c r="E6408" s="3">
        <f>WEEKNUM(KB_s[[#This Row],[kill_datetime]],2)</f>
        <v>29</v>
      </c>
      <c r="F6408" t="s">
        <v>293</v>
      </c>
      <c r="G6408" t="s">
        <v>15</v>
      </c>
      <c r="H6408" t="s">
        <v>41</v>
      </c>
      <c r="I6408" t="s">
        <v>13</v>
      </c>
      <c r="J6408" t="s">
        <v>44</v>
      </c>
      <c r="K6408" t="s">
        <v>17</v>
      </c>
      <c r="L6408" t="s">
        <v>257</v>
      </c>
      <c r="M6408" t="s">
        <v>38</v>
      </c>
      <c r="N6408" s="1">
        <v>11687847.050000001</v>
      </c>
      <c r="O6408" s="1">
        <v>6358731.96</v>
      </c>
    </row>
    <row r="6409" spans="1:15" x14ac:dyDescent="0.25">
      <c r="A6409" s="2">
        <v>45117.356469907405</v>
      </c>
      <c r="B6409">
        <f t="shared" si="200"/>
        <v>10</v>
      </c>
      <c r="C6409">
        <f t="shared" si="201"/>
        <v>7</v>
      </c>
      <c r="D6409" s="2">
        <f>DATE(2023,KB_s[[#This Row],[Monat]],KB_s[[#This Row],[Tag]])</f>
        <v>45117</v>
      </c>
      <c r="E6409" s="3">
        <f>WEEKNUM(KB_s[[#This Row],[kill_datetime]],2)</f>
        <v>29</v>
      </c>
      <c r="F6409" t="s">
        <v>153</v>
      </c>
      <c r="G6409" t="s">
        <v>27</v>
      </c>
      <c r="H6409" t="s">
        <v>164</v>
      </c>
      <c r="I6409" t="s">
        <v>13</v>
      </c>
      <c r="J6409" t="s">
        <v>95</v>
      </c>
      <c r="K6409" t="s">
        <v>25</v>
      </c>
      <c r="L6409" t="s">
        <v>257</v>
      </c>
      <c r="M6409" t="s">
        <v>38</v>
      </c>
      <c r="N6409" s="1">
        <v>9559716.6199999992</v>
      </c>
      <c r="O6409" s="1">
        <v>5274493.43</v>
      </c>
    </row>
    <row r="6410" spans="1:15" x14ac:dyDescent="0.25">
      <c r="A6410" s="2">
        <v>45117.356782407405</v>
      </c>
      <c r="B6410">
        <f t="shared" si="200"/>
        <v>10</v>
      </c>
      <c r="C6410">
        <f t="shared" si="201"/>
        <v>7</v>
      </c>
      <c r="D6410" s="2">
        <f>DATE(2023,KB_s[[#This Row],[Monat]],KB_s[[#This Row],[Tag]])</f>
        <v>45117</v>
      </c>
      <c r="E6410" s="3">
        <f>WEEKNUM(KB_s[[#This Row],[kill_datetime]],2)</f>
        <v>29</v>
      </c>
      <c r="F6410" t="s">
        <v>133</v>
      </c>
      <c r="G6410" t="s">
        <v>15</v>
      </c>
      <c r="H6410" t="s">
        <v>172</v>
      </c>
      <c r="I6410" t="s">
        <v>13</v>
      </c>
      <c r="J6410" t="s">
        <v>39</v>
      </c>
      <c r="K6410" t="s">
        <v>32</v>
      </c>
      <c r="L6410" t="s">
        <v>257</v>
      </c>
      <c r="M6410" t="s">
        <v>38</v>
      </c>
      <c r="N6410" s="1">
        <v>23554728.809999999</v>
      </c>
      <c r="O6410" s="1">
        <v>10301576.49</v>
      </c>
    </row>
    <row r="6411" spans="1:15" x14ac:dyDescent="0.25">
      <c r="A6411" s="2">
        <v>45117.35696759259</v>
      </c>
      <c r="B6411">
        <f t="shared" si="200"/>
        <v>10</v>
      </c>
      <c r="C6411">
        <f t="shared" si="201"/>
        <v>7</v>
      </c>
      <c r="D6411" s="2">
        <f>DATE(2023,KB_s[[#This Row],[Monat]],KB_s[[#This Row],[Tag]])</f>
        <v>45117</v>
      </c>
      <c r="E6411" s="3">
        <f>WEEKNUM(KB_s[[#This Row],[kill_datetime]],2)</f>
        <v>29</v>
      </c>
      <c r="F6411" t="s">
        <v>471</v>
      </c>
      <c r="G6411" t="s">
        <v>27</v>
      </c>
      <c r="H6411" t="s">
        <v>369</v>
      </c>
      <c r="I6411" t="s">
        <v>20</v>
      </c>
      <c r="J6411" t="s">
        <v>39</v>
      </c>
      <c r="K6411" t="s">
        <v>32</v>
      </c>
      <c r="L6411" t="s">
        <v>257</v>
      </c>
      <c r="M6411" t="s">
        <v>38</v>
      </c>
      <c r="N6411" s="1">
        <v>27143551.239999998</v>
      </c>
      <c r="O6411" s="1">
        <v>10673754.119999999</v>
      </c>
    </row>
    <row r="6412" spans="1:15" x14ac:dyDescent="0.25">
      <c r="A6412" s="2">
        <v>45117.357152777775</v>
      </c>
      <c r="B6412">
        <f t="shared" si="200"/>
        <v>10</v>
      </c>
      <c r="C6412">
        <f t="shared" si="201"/>
        <v>7</v>
      </c>
      <c r="D6412" s="2">
        <f>DATE(2023,KB_s[[#This Row],[Monat]],KB_s[[#This Row],[Tag]])</f>
        <v>45117</v>
      </c>
      <c r="E6412" s="3">
        <f>WEEKNUM(KB_s[[#This Row],[kill_datetime]],2)</f>
        <v>29</v>
      </c>
      <c r="F6412" t="s">
        <v>293</v>
      </c>
      <c r="G6412" t="s">
        <v>15</v>
      </c>
      <c r="H6412" t="s">
        <v>21</v>
      </c>
      <c r="I6412" t="s">
        <v>13</v>
      </c>
      <c r="J6412" t="s">
        <v>95</v>
      </c>
      <c r="K6412" t="s">
        <v>25</v>
      </c>
      <c r="L6412" t="s">
        <v>257</v>
      </c>
      <c r="M6412" t="s">
        <v>38</v>
      </c>
      <c r="N6412" s="1">
        <v>7301954.4000000004</v>
      </c>
      <c r="O6412" s="1">
        <v>4673911.2699999996</v>
      </c>
    </row>
    <row r="6413" spans="1:15" x14ac:dyDescent="0.25">
      <c r="A6413" s="2">
        <v>45117.357187499998</v>
      </c>
      <c r="B6413">
        <f t="shared" si="200"/>
        <v>10</v>
      </c>
      <c r="C6413">
        <f t="shared" si="201"/>
        <v>7</v>
      </c>
      <c r="D6413" s="2">
        <f>DATE(2023,KB_s[[#This Row],[Monat]],KB_s[[#This Row],[Tag]])</f>
        <v>45117</v>
      </c>
      <c r="E6413" s="3">
        <f>WEEKNUM(KB_s[[#This Row],[kill_datetime]],2)</f>
        <v>29</v>
      </c>
      <c r="F6413" t="s">
        <v>197</v>
      </c>
      <c r="G6413" t="s">
        <v>27</v>
      </c>
      <c r="H6413" t="s">
        <v>75</v>
      </c>
      <c r="I6413" t="s">
        <v>60</v>
      </c>
      <c r="J6413" t="s">
        <v>90</v>
      </c>
      <c r="K6413" t="s">
        <v>36</v>
      </c>
      <c r="L6413" t="s">
        <v>257</v>
      </c>
      <c r="M6413" t="s">
        <v>38</v>
      </c>
      <c r="N6413" s="1">
        <v>53486645.18</v>
      </c>
      <c r="O6413" s="1">
        <v>36144411.920000002</v>
      </c>
    </row>
    <row r="6414" spans="1:15" x14ac:dyDescent="0.25">
      <c r="A6414" s="2">
        <v>45117.357210648152</v>
      </c>
      <c r="B6414">
        <f t="shared" si="200"/>
        <v>10</v>
      </c>
      <c r="C6414">
        <f t="shared" si="201"/>
        <v>7</v>
      </c>
      <c r="D6414" s="2">
        <f>DATE(2023,KB_s[[#This Row],[Monat]],KB_s[[#This Row],[Tag]])</f>
        <v>45117</v>
      </c>
      <c r="E6414" s="3">
        <f>WEEKNUM(KB_s[[#This Row],[kill_datetime]],2)</f>
        <v>29</v>
      </c>
      <c r="F6414" t="s">
        <v>133</v>
      </c>
      <c r="G6414" t="s">
        <v>15</v>
      </c>
      <c r="H6414" t="s">
        <v>273</v>
      </c>
      <c r="I6414" t="s">
        <v>13</v>
      </c>
      <c r="J6414" t="s">
        <v>54</v>
      </c>
      <c r="K6414" t="s">
        <v>17</v>
      </c>
      <c r="L6414" t="s">
        <v>257</v>
      </c>
      <c r="M6414" t="s">
        <v>38</v>
      </c>
      <c r="N6414" s="1">
        <v>4402632.45</v>
      </c>
      <c r="O6414" s="1">
        <v>747262.12</v>
      </c>
    </row>
    <row r="6415" spans="1:15" x14ac:dyDescent="0.25">
      <c r="A6415" s="2">
        <v>45117.357407407406</v>
      </c>
      <c r="B6415">
        <f t="shared" si="200"/>
        <v>10</v>
      </c>
      <c r="C6415">
        <f t="shared" si="201"/>
        <v>7</v>
      </c>
      <c r="D6415" s="2">
        <f>DATE(2023,KB_s[[#This Row],[Monat]],KB_s[[#This Row],[Tag]])</f>
        <v>45117</v>
      </c>
      <c r="E6415" s="3">
        <f>WEEKNUM(KB_s[[#This Row],[kill_datetime]],2)</f>
        <v>29</v>
      </c>
      <c r="F6415" t="s">
        <v>293</v>
      </c>
      <c r="G6415" t="s">
        <v>15</v>
      </c>
      <c r="H6415" t="s">
        <v>108</v>
      </c>
      <c r="I6415" t="s">
        <v>13</v>
      </c>
      <c r="J6415" t="s">
        <v>212</v>
      </c>
      <c r="K6415" t="s">
        <v>17</v>
      </c>
      <c r="L6415" t="s">
        <v>257</v>
      </c>
      <c r="M6415" t="s">
        <v>38</v>
      </c>
      <c r="N6415" s="1">
        <v>7456331.0300000003</v>
      </c>
      <c r="O6415" s="1">
        <v>1481779.23</v>
      </c>
    </row>
    <row r="6416" spans="1:15" x14ac:dyDescent="0.25">
      <c r="A6416" s="2">
        <v>45117.358113425929</v>
      </c>
      <c r="B6416">
        <f t="shared" si="200"/>
        <v>10</v>
      </c>
      <c r="C6416">
        <f t="shared" si="201"/>
        <v>7</v>
      </c>
      <c r="D6416" s="2">
        <f>DATE(2023,KB_s[[#This Row],[Monat]],KB_s[[#This Row],[Tag]])</f>
        <v>45117</v>
      </c>
      <c r="E6416" s="3">
        <f>WEEKNUM(KB_s[[#This Row],[kill_datetime]],2)</f>
        <v>29</v>
      </c>
      <c r="F6416" t="s">
        <v>293</v>
      </c>
      <c r="G6416" t="s">
        <v>15</v>
      </c>
      <c r="H6416" t="s">
        <v>231</v>
      </c>
      <c r="I6416" t="s">
        <v>13</v>
      </c>
      <c r="J6416" t="s">
        <v>112</v>
      </c>
      <c r="K6416" t="s">
        <v>25</v>
      </c>
      <c r="L6416" t="s">
        <v>257</v>
      </c>
      <c r="M6416" t="s">
        <v>38</v>
      </c>
      <c r="N6416" s="1">
        <v>4064264.83</v>
      </c>
      <c r="O6416" s="1">
        <v>1508466.48</v>
      </c>
    </row>
    <row r="6417" spans="1:15" x14ac:dyDescent="0.25">
      <c r="A6417" s="2">
        <v>45117.358148148145</v>
      </c>
      <c r="B6417">
        <f t="shared" si="200"/>
        <v>10</v>
      </c>
      <c r="C6417">
        <f t="shared" si="201"/>
        <v>7</v>
      </c>
      <c r="D6417" s="2">
        <f>DATE(2023,KB_s[[#This Row],[Monat]],KB_s[[#This Row],[Tag]])</f>
        <v>45117</v>
      </c>
      <c r="E6417" s="3">
        <f>WEEKNUM(KB_s[[#This Row],[kill_datetime]],2)</f>
        <v>29</v>
      </c>
      <c r="F6417" t="s">
        <v>133</v>
      </c>
      <c r="G6417" t="s">
        <v>15</v>
      </c>
      <c r="H6417" t="s">
        <v>93</v>
      </c>
      <c r="I6417" t="s">
        <v>13</v>
      </c>
      <c r="J6417" t="s">
        <v>44</v>
      </c>
      <c r="K6417" t="s">
        <v>17</v>
      </c>
      <c r="L6417" t="s">
        <v>257</v>
      </c>
      <c r="M6417" t="s">
        <v>38</v>
      </c>
      <c r="N6417" s="1">
        <v>2851231.35</v>
      </c>
      <c r="O6417" s="1">
        <v>2115575.16</v>
      </c>
    </row>
    <row r="6418" spans="1:15" x14ac:dyDescent="0.25">
      <c r="A6418" s="2">
        <v>45117.358171296299</v>
      </c>
      <c r="B6418">
        <f t="shared" si="200"/>
        <v>10</v>
      </c>
      <c r="C6418">
        <f t="shared" si="201"/>
        <v>7</v>
      </c>
      <c r="D6418" s="2">
        <f>DATE(2023,KB_s[[#This Row],[Monat]],KB_s[[#This Row],[Tag]])</f>
        <v>45117</v>
      </c>
      <c r="E6418" s="3">
        <f>WEEKNUM(KB_s[[#This Row],[kill_datetime]],2)</f>
        <v>29</v>
      </c>
      <c r="F6418" t="s">
        <v>121</v>
      </c>
      <c r="G6418" t="s">
        <v>27</v>
      </c>
      <c r="H6418" t="s">
        <v>21</v>
      </c>
      <c r="I6418" t="s">
        <v>13</v>
      </c>
      <c r="J6418" t="s">
        <v>49</v>
      </c>
      <c r="K6418" t="s">
        <v>25</v>
      </c>
      <c r="L6418" t="s">
        <v>257</v>
      </c>
      <c r="M6418" t="s">
        <v>38</v>
      </c>
      <c r="N6418" s="1">
        <v>5951673.3300000001</v>
      </c>
      <c r="O6418" s="1">
        <v>3499302.24</v>
      </c>
    </row>
    <row r="6419" spans="1:15" x14ac:dyDescent="0.25">
      <c r="A6419" s="2">
        <v>45117.360092592593</v>
      </c>
      <c r="B6419">
        <f t="shared" si="200"/>
        <v>10</v>
      </c>
      <c r="C6419">
        <f t="shared" si="201"/>
        <v>7</v>
      </c>
      <c r="D6419" s="2">
        <f>DATE(2023,KB_s[[#This Row],[Monat]],KB_s[[#This Row],[Tag]])</f>
        <v>45117</v>
      </c>
      <c r="E6419" s="3">
        <f>WEEKNUM(KB_s[[#This Row],[kill_datetime]],2)</f>
        <v>29</v>
      </c>
      <c r="F6419" t="s">
        <v>23</v>
      </c>
      <c r="G6419" t="s">
        <v>20</v>
      </c>
      <c r="H6419" t="s">
        <v>21</v>
      </c>
      <c r="I6419" t="s">
        <v>13</v>
      </c>
      <c r="J6419" t="s">
        <v>112</v>
      </c>
      <c r="K6419" t="s">
        <v>25</v>
      </c>
      <c r="L6419" t="s">
        <v>257</v>
      </c>
      <c r="M6419" t="s">
        <v>38</v>
      </c>
      <c r="N6419" s="1">
        <v>4064264.83</v>
      </c>
      <c r="O6419" s="1">
        <v>2230473.2200000002</v>
      </c>
    </row>
    <row r="6420" spans="1:15" x14ac:dyDescent="0.25">
      <c r="A6420" s="2">
        <v>45117.360324074078</v>
      </c>
      <c r="B6420">
        <f t="shared" si="200"/>
        <v>10</v>
      </c>
      <c r="C6420">
        <f t="shared" si="201"/>
        <v>7</v>
      </c>
      <c r="D6420" s="2">
        <f>DATE(2023,KB_s[[#This Row],[Monat]],KB_s[[#This Row],[Tag]])</f>
        <v>45117</v>
      </c>
      <c r="E6420" s="3">
        <f>WEEKNUM(KB_s[[#This Row],[kill_datetime]],2)</f>
        <v>29</v>
      </c>
      <c r="F6420" t="s">
        <v>23</v>
      </c>
      <c r="G6420" t="s">
        <v>20</v>
      </c>
      <c r="H6420" t="s">
        <v>21</v>
      </c>
      <c r="I6420" t="s">
        <v>13</v>
      </c>
      <c r="J6420" t="s">
        <v>48</v>
      </c>
      <c r="K6420" t="s">
        <v>25</v>
      </c>
      <c r="L6420" t="s">
        <v>257</v>
      </c>
      <c r="M6420" t="s">
        <v>38</v>
      </c>
      <c r="N6420" s="1">
        <v>10966813.85</v>
      </c>
      <c r="O6420" s="1">
        <v>4403188.01</v>
      </c>
    </row>
    <row r="6421" spans="1:15" x14ac:dyDescent="0.25">
      <c r="A6421" s="2">
        <v>45117.361689814818</v>
      </c>
      <c r="B6421">
        <f t="shared" si="200"/>
        <v>10</v>
      </c>
      <c r="C6421">
        <f t="shared" si="201"/>
        <v>7</v>
      </c>
      <c r="D6421" s="2">
        <f>DATE(2023,KB_s[[#This Row],[Monat]],KB_s[[#This Row],[Tag]])</f>
        <v>45117</v>
      </c>
      <c r="E6421" s="3">
        <f>WEEKNUM(KB_s[[#This Row],[kill_datetime]],2)</f>
        <v>29</v>
      </c>
      <c r="F6421" t="s">
        <v>120</v>
      </c>
      <c r="G6421" t="s">
        <v>27</v>
      </c>
      <c r="H6421" t="s">
        <v>23</v>
      </c>
      <c r="I6421" t="s">
        <v>20</v>
      </c>
      <c r="J6421" t="s">
        <v>80</v>
      </c>
      <c r="K6421" t="s">
        <v>36</v>
      </c>
      <c r="L6421" t="s">
        <v>257</v>
      </c>
      <c r="M6421" t="s">
        <v>38</v>
      </c>
      <c r="N6421" s="1">
        <v>66038274.149999999</v>
      </c>
      <c r="O6421" s="1">
        <v>47616959.93</v>
      </c>
    </row>
    <row r="6422" spans="1:15" x14ac:dyDescent="0.25">
      <c r="A6422" s="2">
        <v>45117.362361111111</v>
      </c>
      <c r="B6422">
        <f t="shared" si="200"/>
        <v>10</v>
      </c>
      <c r="C6422">
        <f t="shared" si="201"/>
        <v>7</v>
      </c>
      <c r="D6422" s="2">
        <f>DATE(2023,KB_s[[#This Row],[Monat]],KB_s[[#This Row],[Tag]])</f>
        <v>45117</v>
      </c>
      <c r="E6422" s="3">
        <f>WEEKNUM(KB_s[[#This Row],[kill_datetime]],2)</f>
        <v>29</v>
      </c>
      <c r="F6422" t="s">
        <v>293</v>
      </c>
      <c r="G6422" t="s">
        <v>15</v>
      </c>
      <c r="H6422" t="s">
        <v>173</v>
      </c>
      <c r="I6422" t="s">
        <v>27</v>
      </c>
      <c r="J6422" t="s">
        <v>88</v>
      </c>
      <c r="K6422" t="s">
        <v>17</v>
      </c>
      <c r="L6422" t="s">
        <v>257</v>
      </c>
      <c r="M6422" t="s">
        <v>38</v>
      </c>
      <c r="N6422" s="1">
        <v>2483550.09</v>
      </c>
      <c r="O6422" s="1">
        <v>1853613.25</v>
      </c>
    </row>
    <row r="6423" spans="1:15" x14ac:dyDescent="0.25">
      <c r="A6423" s="2">
        <v>45117.362604166665</v>
      </c>
      <c r="B6423">
        <f t="shared" si="200"/>
        <v>10</v>
      </c>
      <c r="C6423">
        <f t="shared" si="201"/>
        <v>7</v>
      </c>
      <c r="D6423" s="2">
        <f>DATE(2023,KB_s[[#This Row],[Monat]],KB_s[[#This Row],[Tag]])</f>
        <v>45117</v>
      </c>
      <c r="E6423" s="3">
        <f>WEEKNUM(KB_s[[#This Row],[kill_datetime]],2)</f>
        <v>29</v>
      </c>
      <c r="F6423" t="s">
        <v>155</v>
      </c>
      <c r="G6423" t="s">
        <v>27</v>
      </c>
      <c r="H6423" t="s">
        <v>447</v>
      </c>
      <c r="I6423" t="s">
        <v>20</v>
      </c>
      <c r="J6423" t="s">
        <v>212</v>
      </c>
      <c r="K6423" t="s">
        <v>17</v>
      </c>
      <c r="L6423" t="s">
        <v>257</v>
      </c>
      <c r="M6423" t="s">
        <v>38</v>
      </c>
      <c r="N6423" s="1">
        <v>22809852.25</v>
      </c>
      <c r="O6423" s="1">
        <v>11060837.73</v>
      </c>
    </row>
    <row r="6424" spans="1:15" x14ac:dyDescent="0.25">
      <c r="A6424" s="2">
        <v>45117.362847222219</v>
      </c>
      <c r="B6424">
        <f t="shared" si="200"/>
        <v>10</v>
      </c>
      <c r="C6424">
        <f t="shared" si="201"/>
        <v>7</v>
      </c>
      <c r="D6424" s="2">
        <f>DATE(2023,KB_s[[#This Row],[Monat]],KB_s[[#This Row],[Tag]])</f>
        <v>45117</v>
      </c>
      <c r="E6424" s="3">
        <f>WEEKNUM(KB_s[[#This Row],[kill_datetime]],2)</f>
        <v>29</v>
      </c>
      <c r="F6424" t="s">
        <v>207</v>
      </c>
      <c r="G6424" t="s">
        <v>27</v>
      </c>
      <c r="H6424" t="s">
        <v>23</v>
      </c>
      <c r="I6424" t="s">
        <v>20</v>
      </c>
      <c r="J6424" t="s">
        <v>54</v>
      </c>
      <c r="K6424" t="s">
        <v>17</v>
      </c>
      <c r="L6424" t="s">
        <v>257</v>
      </c>
      <c r="M6424" t="s">
        <v>38</v>
      </c>
      <c r="N6424" s="1">
        <v>3883895.64</v>
      </c>
      <c r="O6424" s="1">
        <v>1323715.1200000001</v>
      </c>
    </row>
    <row r="6425" spans="1:15" x14ac:dyDescent="0.25">
      <c r="A6425" s="2">
        <v>45117.363634259258</v>
      </c>
      <c r="B6425">
        <f t="shared" si="200"/>
        <v>10</v>
      </c>
      <c r="C6425">
        <f t="shared" si="201"/>
        <v>7</v>
      </c>
      <c r="D6425" s="2">
        <f>DATE(2023,KB_s[[#This Row],[Monat]],KB_s[[#This Row],[Tag]])</f>
        <v>45117</v>
      </c>
      <c r="E6425" s="3">
        <f>WEEKNUM(KB_s[[#This Row],[kill_datetime]],2)</f>
        <v>29</v>
      </c>
      <c r="F6425" t="s">
        <v>293</v>
      </c>
      <c r="G6425" t="s">
        <v>15</v>
      </c>
      <c r="H6425" t="s">
        <v>21</v>
      </c>
      <c r="I6425" t="s">
        <v>13</v>
      </c>
      <c r="J6425" t="s">
        <v>95</v>
      </c>
      <c r="K6425" t="s">
        <v>25</v>
      </c>
      <c r="L6425" t="s">
        <v>257</v>
      </c>
      <c r="M6425" t="s">
        <v>38</v>
      </c>
      <c r="N6425" s="1">
        <v>6581539.4500000002</v>
      </c>
      <c r="O6425" s="1">
        <v>2641329.09</v>
      </c>
    </row>
    <row r="6426" spans="1:15" x14ac:dyDescent="0.25">
      <c r="A6426" s="2">
        <v>45117.364236111112</v>
      </c>
      <c r="B6426">
        <f t="shared" si="200"/>
        <v>10</v>
      </c>
      <c r="C6426">
        <f t="shared" si="201"/>
        <v>7</v>
      </c>
      <c r="D6426" s="2">
        <f>DATE(2023,KB_s[[#This Row],[Monat]],KB_s[[#This Row],[Tag]])</f>
        <v>45117</v>
      </c>
      <c r="E6426" s="3">
        <f>WEEKNUM(KB_s[[#This Row],[kill_datetime]],2)</f>
        <v>29</v>
      </c>
      <c r="F6426" t="s">
        <v>508</v>
      </c>
      <c r="G6426" t="s">
        <v>20</v>
      </c>
      <c r="H6426" t="s">
        <v>70</v>
      </c>
      <c r="I6426" t="s">
        <v>13</v>
      </c>
      <c r="J6426" t="s">
        <v>53</v>
      </c>
      <c r="K6426" t="s">
        <v>25</v>
      </c>
      <c r="L6426" t="s">
        <v>257</v>
      </c>
      <c r="M6426" t="s">
        <v>38</v>
      </c>
      <c r="N6426" s="1">
        <v>2694922.48</v>
      </c>
      <c r="O6426" s="1">
        <v>2694919.68</v>
      </c>
    </row>
    <row r="6427" spans="1:15" x14ac:dyDescent="0.25">
      <c r="A6427" s="2">
        <v>45117.364247685182</v>
      </c>
      <c r="B6427">
        <f t="shared" si="200"/>
        <v>10</v>
      </c>
      <c r="C6427">
        <f t="shared" si="201"/>
        <v>7</v>
      </c>
      <c r="D6427" s="2">
        <f>DATE(2023,KB_s[[#This Row],[Monat]],KB_s[[#This Row],[Tag]])</f>
        <v>45117</v>
      </c>
      <c r="E6427" s="3">
        <f>WEEKNUM(KB_s[[#This Row],[kill_datetime]],2)</f>
        <v>29</v>
      </c>
      <c r="F6427" t="s">
        <v>293</v>
      </c>
      <c r="G6427" t="s">
        <v>15</v>
      </c>
      <c r="H6427" t="s">
        <v>245</v>
      </c>
      <c r="I6427" t="s">
        <v>13</v>
      </c>
      <c r="J6427" t="s">
        <v>46</v>
      </c>
      <c r="K6427" t="s">
        <v>17</v>
      </c>
      <c r="L6427" t="s">
        <v>257</v>
      </c>
      <c r="M6427" t="s">
        <v>38</v>
      </c>
      <c r="N6427" s="1">
        <v>2932792.36</v>
      </c>
      <c r="O6427" s="1">
        <v>156587.1</v>
      </c>
    </row>
    <row r="6428" spans="1:15" x14ac:dyDescent="0.25">
      <c r="A6428" s="2">
        <v>45117.364363425928</v>
      </c>
      <c r="B6428">
        <f t="shared" si="200"/>
        <v>10</v>
      </c>
      <c r="C6428">
        <f t="shared" si="201"/>
        <v>7</v>
      </c>
      <c r="D6428" s="2">
        <f>DATE(2023,KB_s[[#This Row],[Monat]],KB_s[[#This Row],[Tag]])</f>
        <v>45117</v>
      </c>
      <c r="E6428" s="3">
        <f>WEEKNUM(KB_s[[#This Row],[kill_datetime]],2)</f>
        <v>29</v>
      </c>
      <c r="F6428" t="s">
        <v>197</v>
      </c>
      <c r="G6428" t="s">
        <v>27</v>
      </c>
      <c r="H6428" t="s">
        <v>277</v>
      </c>
      <c r="I6428" t="s">
        <v>20</v>
      </c>
      <c r="J6428" t="s">
        <v>80</v>
      </c>
      <c r="K6428" t="s">
        <v>36</v>
      </c>
      <c r="L6428" t="s">
        <v>257</v>
      </c>
      <c r="M6428" t="s">
        <v>38</v>
      </c>
      <c r="N6428" s="1">
        <v>66012663.719999999</v>
      </c>
      <c r="O6428" s="1">
        <v>51224104.270000003</v>
      </c>
    </row>
    <row r="6429" spans="1:15" x14ac:dyDescent="0.25">
      <c r="A6429" s="2">
        <v>45117.365671296298</v>
      </c>
      <c r="B6429">
        <f t="shared" si="200"/>
        <v>10</v>
      </c>
      <c r="C6429">
        <f t="shared" si="201"/>
        <v>7</v>
      </c>
      <c r="D6429" s="2">
        <f>DATE(2023,KB_s[[#This Row],[Monat]],KB_s[[#This Row],[Tag]])</f>
        <v>45117</v>
      </c>
      <c r="E6429" s="3">
        <f>WEEKNUM(KB_s[[#This Row],[kill_datetime]],2)</f>
        <v>29</v>
      </c>
      <c r="F6429" t="s">
        <v>471</v>
      </c>
      <c r="G6429" t="s">
        <v>27</v>
      </c>
      <c r="H6429" t="s">
        <v>508</v>
      </c>
      <c r="I6429" t="s">
        <v>20</v>
      </c>
      <c r="J6429" t="s">
        <v>79</v>
      </c>
      <c r="K6429" t="s">
        <v>25</v>
      </c>
      <c r="L6429" t="s">
        <v>257</v>
      </c>
      <c r="M6429" t="s">
        <v>38</v>
      </c>
      <c r="N6429" s="1">
        <v>16246786.619999999</v>
      </c>
      <c r="O6429" s="1">
        <v>9679076.1199999992</v>
      </c>
    </row>
    <row r="6430" spans="1:15" x14ac:dyDescent="0.25">
      <c r="A6430" s="2">
        <v>45117.365810185183</v>
      </c>
      <c r="B6430">
        <f t="shared" si="200"/>
        <v>10</v>
      </c>
      <c r="C6430">
        <f t="shared" si="201"/>
        <v>7</v>
      </c>
      <c r="D6430" s="2">
        <f>DATE(2023,KB_s[[#This Row],[Monat]],KB_s[[#This Row],[Tag]])</f>
        <v>45117</v>
      </c>
      <c r="E6430" s="3">
        <f>WEEKNUM(KB_s[[#This Row],[kill_datetime]],2)</f>
        <v>29</v>
      </c>
      <c r="F6430" t="s">
        <v>198</v>
      </c>
      <c r="G6430" t="s">
        <v>20</v>
      </c>
      <c r="H6430" t="s">
        <v>406</v>
      </c>
      <c r="I6430" t="s">
        <v>13</v>
      </c>
      <c r="J6430" t="s">
        <v>137</v>
      </c>
      <c r="K6430" t="s">
        <v>17</v>
      </c>
      <c r="L6430" t="s">
        <v>257</v>
      </c>
      <c r="M6430" t="s">
        <v>38</v>
      </c>
      <c r="N6430" s="1">
        <v>1092137.43</v>
      </c>
      <c r="O6430" s="1">
        <v>877115.02</v>
      </c>
    </row>
    <row r="6431" spans="1:15" x14ac:dyDescent="0.25">
      <c r="A6431" s="2">
        <v>45117.366076388891</v>
      </c>
      <c r="B6431">
        <f t="shared" si="200"/>
        <v>10</v>
      </c>
      <c r="C6431">
        <f t="shared" si="201"/>
        <v>7</v>
      </c>
      <c r="D6431" s="2">
        <f>DATE(2023,KB_s[[#This Row],[Monat]],KB_s[[#This Row],[Tag]])</f>
        <v>45117</v>
      </c>
      <c r="E6431" s="3">
        <f>WEEKNUM(KB_s[[#This Row],[kill_datetime]],2)</f>
        <v>29</v>
      </c>
      <c r="F6431" t="s">
        <v>253</v>
      </c>
      <c r="G6431" t="s">
        <v>27</v>
      </c>
      <c r="H6431" t="s">
        <v>23</v>
      </c>
      <c r="I6431" t="s">
        <v>20</v>
      </c>
      <c r="J6431" t="s">
        <v>30</v>
      </c>
      <c r="K6431" t="s">
        <v>17</v>
      </c>
      <c r="L6431" t="s">
        <v>257</v>
      </c>
      <c r="M6431" t="s">
        <v>38</v>
      </c>
      <c r="N6431" s="1">
        <v>574283.28</v>
      </c>
      <c r="O6431" s="1">
        <v>460520.68</v>
      </c>
    </row>
    <row r="6432" spans="1:15" x14ac:dyDescent="0.25">
      <c r="A6432" s="2">
        <v>45117.367997685185</v>
      </c>
      <c r="B6432">
        <f t="shared" si="200"/>
        <v>10</v>
      </c>
      <c r="C6432">
        <f t="shared" si="201"/>
        <v>7</v>
      </c>
      <c r="D6432" s="2">
        <f>DATE(2023,KB_s[[#This Row],[Monat]],KB_s[[#This Row],[Tag]])</f>
        <v>45117</v>
      </c>
      <c r="E6432" s="3">
        <f>WEEKNUM(KB_s[[#This Row],[kill_datetime]],2)</f>
        <v>29</v>
      </c>
      <c r="F6432" t="s">
        <v>198</v>
      </c>
      <c r="G6432" t="s">
        <v>20</v>
      </c>
      <c r="H6432" t="s">
        <v>229</v>
      </c>
      <c r="I6432" t="s">
        <v>13</v>
      </c>
      <c r="J6432" t="s">
        <v>95</v>
      </c>
      <c r="K6432" t="s">
        <v>25</v>
      </c>
      <c r="L6432" t="s">
        <v>257</v>
      </c>
      <c r="M6432" t="s">
        <v>38</v>
      </c>
      <c r="N6432" s="1">
        <v>3985340.52</v>
      </c>
      <c r="O6432" s="1">
        <v>1447314.39</v>
      </c>
    </row>
    <row r="6433" spans="1:15" x14ac:dyDescent="0.25">
      <c r="A6433" s="2">
        <v>45117.368032407408</v>
      </c>
      <c r="B6433">
        <f t="shared" si="200"/>
        <v>10</v>
      </c>
      <c r="C6433">
        <f t="shared" si="201"/>
        <v>7</v>
      </c>
      <c r="D6433" s="2">
        <f>DATE(2023,KB_s[[#This Row],[Monat]],KB_s[[#This Row],[Tag]])</f>
        <v>45117</v>
      </c>
      <c r="E6433" s="3">
        <f>WEEKNUM(KB_s[[#This Row],[kill_datetime]],2)</f>
        <v>29</v>
      </c>
      <c r="F6433" t="s">
        <v>153</v>
      </c>
      <c r="G6433" t="s">
        <v>27</v>
      </c>
      <c r="H6433" t="s">
        <v>75</v>
      </c>
      <c r="I6433" t="s">
        <v>60</v>
      </c>
      <c r="J6433" t="s">
        <v>29</v>
      </c>
      <c r="K6433" t="s">
        <v>17</v>
      </c>
      <c r="L6433" t="s">
        <v>257</v>
      </c>
      <c r="M6433" t="s">
        <v>38</v>
      </c>
      <c r="N6433" s="1">
        <v>7204177.7800000003</v>
      </c>
      <c r="O6433" s="1">
        <v>3201246.23</v>
      </c>
    </row>
    <row r="6434" spans="1:15" x14ac:dyDescent="0.25">
      <c r="A6434" s="2">
        <v>45117.368761574071</v>
      </c>
      <c r="B6434">
        <f t="shared" si="200"/>
        <v>10</v>
      </c>
      <c r="C6434">
        <f t="shared" si="201"/>
        <v>7</v>
      </c>
      <c r="D6434" s="2">
        <f>DATE(2023,KB_s[[#This Row],[Monat]],KB_s[[#This Row],[Tag]])</f>
        <v>45117</v>
      </c>
      <c r="E6434" s="3">
        <f>WEEKNUM(KB_s[[#This Row],[kill_datetime]],2)</f>
        <v>29</v>
      </c>
      <c r="F6434" t="s">
        <v>120</v>
      </c>
      <c r="G6434" t="s">
        <v>27</v>
      </c>
      <c r="H6434" t="s">
        <v>198</v>
      </c>
      <c r="I6434" t="s">
        <v>20</v>
      </c>
      <c r="J6434" t="s">
        <v>44</v>
      </c>
      <c r="K6434" t="s">
        <v>17</v>
      </c>
      <c r="L6434" t="s">
        <v>257</v>
      </c>
      <c r="M6434" t="s">
        <v>38</v>
      </c>
      <c r="N6434" s="1">
        <v>236426.02</v>
      </c>
      <c r="O6434" s="1">
        <v>114463.62</v>
      </c>
    </row>
    <row r="6435" spans="1:15" x14ac:dyDescent="0.25">
      <c r="A6435" s="2">
        <v>45117.369050925925</v>
      </c>
      <c r="B6435">
        <f t="shared" si="200"/>
        <v>10</v>
      </c>
      <c r="C6435">
        <f t="shared" si="201"/>
        <v>7</v>
      </c>
      <c r="D6435" s="2">
        <f>DATE(2023,KB_s[[#This Row],[Monat]],KB_s[[#This Row],[Tag]])</f>
        <v>45117</v>
      </c>
      <c r="E6435" s="3">
        <f>WEEKNUM(KB_s[[#This Row],[kill_datetime]],2)</f>
        <v>29</v>
      </c>
      <c r="F6435" t="s">
        <v>293</v>
      </c>
      <c r="G6435" t="s">
        <v>15</v>
      </c>
      <c r="H6435" t="s">
        <v>76</v>
      </c>
      <c r="I6435" t="s">
        <v>13</v>
      </c>
      <c r="J6435" t="s">
        <v>90</v>
      </c>
      <c r="K6435" t="s">
        <v>36</v>
      </c>
      <c r="L6435" t="s">
        <v>257</v>
      </c>
      <c r="M6435" t="s">
        <v>38</v>
      </c>
      <c r="N6435" s="1">
        <v>70439895.769999996</v>
      </c>
      <c r="O6435" s="1">
        <v>50616317.399999999</v>
      </c>
    </row>
    <row r="6436" spans="1:15" x14ac:dyDescent="0.25">
      <c r="A6436" s="2">
        <v>45117.369201388887</v>
      </c>
      <c r="B6436">
        <f t="shared" si="200"/>
        <v>10</v>
      </c>
      <c r="C6436">
        <f t="shared" si="201"/>
        <v>7</v>
      </c>
      <c r="D6436" s="2">
        <f>DATE(2023,KB_s[[#This Row],[Monat]],KB_s[[#This Row],[Tag]])</f>
        <v>45117</v>
      </c>
      <c r="E6436" s="3">
        <f>WEEKNUM(KB_s[[#This Row],[kill_datetime]],2)</f>
        <v>29</v>
      </c>
      <c r="F6436" t="s">
        <v>155</v>
      </c>
      <c r="G6436" t="s">
        <v>27</v>
      </c>
      <c r="H6436" t="s">
        <v>75</v>
      </c>
      <c r="I6436" t="s">
        <v>60</v>
      </c>
      <c r="J6436" t="s">
        <v>30</v>
      </c>
      <c r="K6436" t="s">
        <v>17</v>
      </c>
      <c r="L6436" t="s">
        <v>257</v>
      </c>
      <c r="M6436" t="s">
        <v>38</v>
      </c>
      <c r="N6436" s="1">
        <v>574283.28</v>
      </c>
      <c r="O6436" s="1">
        <v>460520.68</v>
      </c>
    </row>
    <row r="6437" spans="1:15" x14ac:dyDescent="0.25">
      <c r="A6437" s="2">
        <v>45117.369212962964</v>
      </c>
      <c r="B6437">
        <f t="shared" si="200"/>
        <v>10</v>
      </c>
      <c r="C6437">
        <f t="shared" si="201"/>
        <v>7</v>
      </c>
      <c r="D6437" s="2">
        <f>DATE(2023,KB_s[[#This Row],[Monat]],KB_s[[#This Row],[Tag]])</f>
        <v>45117</v>
      </c>
      <c r="E6437" s="3">
        <f>WEEKNUM(KB_s[[#This Row],[kill_datetime]],2)</f>
        <v>29</v>
      </c>
      <c r="F6437" t="s">
        <v>293</v>
      </c>
      <c r="G6437" t="s">
        <v>15</v>
      </c>
      <c r="H6437" t="s">
        <v>245</v>
      </c>
      <c r="I6437" t="s">
        <v>13</v>
      </c>
      <c r="J6437" t="s">
        <v>48</v>
      </c>
      <c r="K6437" t="s">
        <v>25</v>
      </c>
      <c r="L6437" t="s">
        <v>257</v>
      </c>
      <c r="M6437" t="s">
        <v>38</v>
      </c>
      <c r="N6437" s="1">
        <v>1378389.63</v>
      </c>
      <c r="O6437" s="1">
        <v>1071981.43</v>
      </c>
    </row>
    <row r="6438" spans="1:15" x14ac:dyDescent="0.25">
      <c r="A6438" s="2">
        <v>45117.369351851848</v>
      </c>
      <c r="B6438">
        <f t="shared" si="200"/>
        <v>10</v>
      </c>
      <c r="C6438">
        <f t="shared" si="201"/>
        <v>7</v>
      </c>
      <c r="D6438" s="2">
        <f>DATE(2023,KB_s[[#This Row],[Monat]],KB_s[[#This Row],[Tag]])</f>
        <v>45117</v>
      </c>
      <c r="E6438" s="3">
        <f>WEEKNUM(KB_s[[#This Row],[kill_datetime]],2)</f>
        <v>29</v>
      </c>
      <c r="F6438" t="s">
        <v>155</v>
      </c>
      <c r="G6438" t="s">
        <v>27</v>
      </c>
      <c r="H6438" t="s">
        <v>198</v>
      </c>
      <c r="I6438" t="s">
        <v>20</v>
      </c>
      <c r="J6438" t="s">
        <v>200</v>
      </c>
      <c r="K6438" t="s">
        <v>17</v>
      </c>
      <c r="L6438" t="s">
        <v>257</v>
      </c>
      <c r="M6438" t="s">
        <v>38</v>
      </c>
      <c r="N6438" s="1">
        <v>2633310.08</v>
      </c>
      <c r="O6438" s="1">
        <v>393804.37</v>
      </c>
    </row>
    <row r="6439" spans="1:15" x14ac:dyDescent="0.25">
      <c r="A6439" s="2">
        <v>45117.369675925926</v>
      </c>
      <c r="B6439">
        <f t="shared" si="200"/>
        <v>10</v>
      </c>
      <c r="C6439">
        <f t="shared" si="201"/>
        <v>7</v>
      </c>
      <c r="D6439" s="2">
        <f>DATE(2023,KB_s[[#This Row],[Monat]],KB_s[[#This Row],[Tag]])</f>
        <v>45117</v>
      </c>
      <c r="E6439" s="3">
        <f>WEEKNUM(KB_s[[#This Row],[kill_datetime]],2)</f>
        <v>29</v>
      </c>
      <c r="F6439" t="s">
        <v>121</v>
      </c>
      <c r="G6439" t="s">
        <v>27</v>
      </c>
      <c r="H6439" t="s">
        <v>198</v>
      </c>
      <c r="I6439" t="s">
        <v>20</v>
      </c>
      <c r="J6439" t="s">
        <v>44</v>
      </c>
      <c r="K6439" t="s">
        <v>17</v>
      </c>
      <c r="L6439" t="s">
        <v>257</v>
      </c>
      <c r="M6439" t="s">
        <v>38</v>
      </c>
      <c r="N6439" s="1">
        <v>3335991.2</v>
      </c>
      <c r="O6439" s="1">
        <v>1574651.14</v>
      </c>
    </row>
    <row r="6440" spans="1:15" x14ac:dyDescent="0.25">
      <c r="A6440" s="2">
        <v>45117.36990740741</v>
      </c>
      <c r="B6440">
        <f t="shared" si="200"/>
        <v>10</v>
      </c>
      <c r="C6440">
        <f t="shared" si="201"/>
        <v>7</v>
      </c>
      <c r="D6440" s="2">
        <f>DATE(2023,KB_s[[#This Row],[Monat]],KB_s[[#This Row],[Tag]])</f>
        <v>45117</v>
      </c>
      <c r="E6440" s="3">
        <f>WEEKNUM(KB_s[[#This Row],[kill_datetime]],2)</f>
        <v>29</v>
      </c>
      <c r="F6440" t="s">
        <v>120</v>
      </c>
      <c r="G6440" t="s">
        <v>27</v>
      </c>
      <c r="H6440" t="s">
        <v>21</v>
      </c>
      <c r="I6440" t="s">
        <v>13</v>
      </c>
      <c r="J6440" t="s">
        <v>56</v>
      </c>
      <c r="K6440" t="s">
        <v>17</v>
      </c>
      <c r="L6440" t="s">
        <v>257</v>
      </c>
      <c r="M6440" t="s">
        <v>38</v>
      </c>
      <c r="N6440" s="1">
        <v>622209.26</v>
      </c>
      <c r="O6440" s="1">
        <v>395820.73</v>
      </c>
    </row>
    <row r="6441" spans="1:15" x14ac:dyDescent="0.25">
      <c r="A6441" s="2">
        <v>45117.370150462964</v>
      </c>
      <c r="B6441">
        <f t="shared" si="200"/>
        <v>10</v>
      </c>
      <c r="C6441">
        <f t="shared" si="201"/>
        <v>7</v>
      </c>
      <c r="D6441" s="2">
        <f>DATE(2023,KB_s[[#This Row],[Monat]],KB_s[[#This Row],[Tag]])</f>
        <v>45117</v>
      </c>
      <c r="E6441" s="3">
        <f>WEEKNUM(KB_s[[#This Row],[kill_datetime]],2)</f>
        <v>29</v>
      </c>
      <c r="F6441" t="s">
        <v>120</v>
      </c>
      <c r="G6441" t="s">
        <v>27</v>
      </c>
      <c r="H6441" t="s">
        <v>21</v>
      </c>
      <c r="I6441" t="s">
        <v>13</v>
      </c>
      <c r="J6441" t="s">
        <v>54</v>
      </c>
      <c r="K6441" t="s">
        <v>17</v>
      </c>
      <c r="L6441" t="s">
        <v>257</v>
      </c>
      <c r="M6441" t="s">
        <v>38</v>
      </c>
      <c r="N6441" s="1">
        <v>5217911.25</v>
      </c>
      <c r="O6441" s="1">
        <v>2730121.05</v>
      </c>
    </row>
    <row r="6442" spans="1:15" x14ac:dyDescent="0.25">
      <c r="A6442" s="2">
        <v>45117.370509259257</v>
      </c>
      <c r="B6442">
        <f t="shared" si="200"/>
        <v>10</v>
      </c>
      <c r="C6442">
        <f t="shared" si="201"/>
        <v>7</v>
      </c>
      <c r="D6442" s="2">
        <f>DATE(2023,KB_s[[#This Row],[Monat]],KB_s[[#This Row],[Tag]])</f>
        <v>45117</v>
      </c>
      <c r="E6442" s="3">
        <f>WEEKNUM(KB_s[[#This Row],[kill_datetime]],2)</f>
        <v>29</v>
      </c>
      <c r="F6442" t="s">
        <v>120</v>
      </c>
      <c r="G6442" t="s">
        <v>27</v>
      </c>
      <c r="H6442" t="s">
        <v>23</v>
      </c>
      <c r="I6442" t="s">
        <v>20</v>
      </c>
      <c r="J6442" t="s">
        <v>95</v>
      </c>
      <c r="K6442" t="s">
        <v>25</v>
      </c>
      <c r="L6442" t="s">
        <v>257</v>
      </c>
      <c r="M6442" t="s">
        <v>38</v>
      </c>
      <c r="N6442" s="1">
        <v>4174891.22</v>
      </c>
      <c r="O6442" s="1">
        <v>2538696.94</v>
      </c>
    </row>
    <row r="6443" spans="1:15" x14ac:dyDescent="0.25">
      <c r="A6443" s="2">
        <v>45117.370567129627</v>
      </c>
      <c r="B6443">
        <f t="shared" si="200"/>
        <v>10</v>
      </c>
      <c r="C6443">
        <f t="shared" si="201"/>
        <v>7</v>
      </c>
      <c r="D6443" s="2">
        <f>DATE(2023,KB_s[[#This Row],[Monat]],KB_s[[#This Row],[Tag]])</f>
        <v>45117</v>
      </c>
      <c r="E6443" s="3">
        <f>WEEKNUM(KB_s[[#This Row],[kill_datetime]],2)</f>
        <v>29</v>
      </c>
      <c r="F6443" t="s">
        <v>293</v>
      </c>
      <c r="G6443" t="s">
        <v>15</v>
      </c>
      <c r="H6443" t="s">
        <v>41</v>
      </c>
      <c r="I6443" t="s">
        <v>13</v>
      </c>
      <c r="J6443" t="s">
        <v>44</v>
      </c>
      <c r="K6443" t="s">
        <v>17</v>
      </c>
      <c r="L6443" t="s">
        <v>257</v>
      </c>
      <c r="M6443" t="s">
        <v>38</v>
      </c>
      <c r="N6443" s="1">
        <v>2258640.5499999998</v>
      </c>
      <c r="O6443" s="1">
        <v>958698.14</v>
      </c>
    </row>
    <row r="6444" spans="1:15" x14ac:dyDescent="0.25">
      <c r="A6444" s="2">
        <v>45117.370648148149</v>
      </c>
      <c r="B6444">
        <f t="shared" si="200"/>
        <v>10</v>
      </c>
      <c r="C6444">
        <f t="shared" si="201"/>
        <v>7</v>
      </c>
      <c r="D6444" s="2">
        <f>DATE(2023,KB_s[[#This Row],[Monat]],KB_s[[#This Row],[Tag]])</f>
        <v>45117</v>
      </c>
      <c r="E6444" s="3">
        <f>WEEKNUM(KB_s[[#This Row],[kill_datetime]],2)</f>
        <v>29</v>
      </c>
      <c r="F6444" t="s">
        <v>337</v>
      </c>
      <c r="G6444" t="s">
        <v>27</v>
      </c>
      <c r="H6444" t="s">
        <v>133</v>
      </c>
      <c r="I6444" t="s">
        <v>15</v>
      </c>
      <c r="J6444" t="s">
        <v>73</v>
      </c>
      <c r="K6444" t="s">
        <v>32</v>
      </c>
      <c r="L6444" t="s">
        <v>257</v>
      </c>
      <c r="M6444" t="s">
        <v>38</v>
      </c>
      <c r="N6444" s="1">
        <v>15904404.01</v>
      </c>
      <c r="O6444" s="1">
        <v>8260464.6699999999</v>
      </c>
    </row>
    <row r="6445" spans="1:15" x14ac:dyDescent="0.25">
      <c r="A6445" s="2">
        <v>45117.370856481481</v>
      </c>
      <c r="B6445">
        <f t="shared" si="200"/>
        <v>10</v>
      </c>
      <c r="C6445">
        <f t="shared" si="201"/>
        <v>7</v>
      </c>
      <c r="D6445" s="2">
        <f>DATE(2023,KB_s[[#This Row],[Monat]],KB_s[[#This Row],[Tag]])</f>
        <v>45117</v>
      </c>
      <c r="E6445" s="3">
        <f>WEEKNUM(KB_s[[#This Row],[kill_datetime]],2)</f>
        <v>29</v>
      </c>
      <c r="F6445" t="s">
        <v>293</v>
      </c>
      <c r="G6445" t="s">
        <v>15</v>
      </c>
      <c r="H6445" t="s">
        <v>507</v>
      </c>
      <c r="I6445" t="s">
        <v>13</v>
      </c>
      <c r="J6445" t="s">
        <v>48</v>
      </c>
      <c r="K6445" t="s">
        <v>25</v>
      </c>
      <c r="L6445" t="s">
        <v>257</v>
      </c>
      <c r="M6445" t="s">
        <v>38</v>
      </c>
      <c r="N6445" s="1">
        <v>6207093.3799999999</v>
      </c>
      <c r="O6445" s="1">
        <v>2881454.87</v>
      </c>
    </row>
    <row r="6446" spans="1:15" x14ac:dyDescent="0.25">
      <c r="A6446" s="2">
        <v>45117.37127314815</v>
      </c>
      <c r="B6446">
        <f t="shared" si="200"/>
        <v>10</v>
      </c>
      <c r="C6446">
        <f t="shared" si="201"/>
        <v>7</v>
      </c>
      <c r="D6446" s="2">
        <f>DATE(2023,KB_s[[#This Row],[Monat]],KB_s[[#This Row],[Tag]])</f>
        <v>45117</v>
      </c>
      <c r="E6446" s="3">
        <f>WEEKNUM(KB_s[[#This Row],[kill_datetime]],2)</f>
        <v>29</v>
      </c>
      <c r="F6446" t="s">
        <v>155</v>
      </c>
      <c r="G6446" t="s">
        <v>27</v>
      </c>
      <c r="H6446" t="s">
        <v>293</v>
      </c>
      <c r="I6446" t="s">
        <v>15</v>
      </c>
      <c r="J6446" t="s">
        <v>87</v>
      </c>
      <c r="K6446" t="s">
        <v>25</v>
      </c>
      <c r="L6446" t="s">
        <v>257</v>
      </c>
      <c r="M6446" t="s">
        <v>38</v>
      </c>
      <c r="N6446" s="1">
        <v>3391139.72</v>
      </c>
      <c r="O6446" s="1">
        <v>2162279.9500000002</v>
      </c>
    </row>
    <row r="6447" spans="1:15" x14ac:dyDescent="0.25">
      <c r="A6447" s="2">
        <v>45117.371504629627</v>
      </c>
      <c r="B6447">
        <f t="shared" si="200"/>
        <v>10</v>
      </c>
      <c r="C6447">
        <f t="shared" si="201"/>
        <v>7</v>
      </c>
      <c r="D6447" s="2">
        <f>DATE(2023,KB_s[[#This Row],[Monat]],KB_s[[#This Row],[Tag]])</f>
        <v>45117</v>
      </c>
      <c r="E6447" s="3">
        <f>WEEKNUM(KB_s[[#This Row],[kill_datetime]],2)</f>
        <v>29</v>
      </c>
      <c r="F6447" t="s">
        <v>207</v>
      </c>
      <c r="G6447" t="s">
        <v>27</v>
      </c>
      <c r="H6447" t="s">
        <v>97</v>
      </c>
      <c r="I6447" t="s">
        <v>20</v>
      </c>
      <c r="J6447" t="s">
        <v>128</v>
      </c>
      <c r="K6447" t="s">
        <v>17</v>
      </c>
      <c r="L6447" t="s">
        <v>257</v>
      </c>
      <c r="M6447" t="s">
        <v>38</v>
      </c>
      <c r="N6447" s="1">
        <v>13049895.25</v>
      </c>
      <c r="O6447" s="1">
        <v>9136261.5999999996</v>
      </c>
    </row>
    <row r="6448" spans="1:15" x14ac:dyDescent="0.25">
      <c r="A6448" s="2">
        <v>45117.371631944443</v>
      </c>
      <c r="B6448">
        <f t="shared" si="200"/>
        <v>10</v>
      </c>
      <c r="C6448">
        <f t="shared" si="201"/>
        <v>7</v>
      </c>
      <c r="D6448" s="2">
        <f>DATE(2023,KB_s[[#This Row],[Monat]],KB_s[[#This Row],[Tag]])</f>
        <v>45117</v>
      </c>
      <c r="E6448" s="3">
        <f>WEEKNUM(KB_s[[#This Row],[kill_datetime]],2)</f>
        <v>29</v>
      </c>
      <c r="F6448" t="s">
        <v>155</v>
      </c>
      <c r="G6448" t="s">
        <v>27</v>
      </c>
      <c r="H6448" t="s">
        <v>293</v>
      </c>
      <c r="I6448" t="s">
        <v>15</v>
      </c>
      <c r="J6448" t="s">
        <v>193</v>
      </c>
      <c r="K6448" t="s">
        <v>17</v>
      </c>
      <c r="L6448" t="s">
        <v>257</v>
      </c>
      <c r="M6448" t="s">
        <v>38</v>
      </c>
      <c r="N6448" s="1">
        <v>3183573.28</v>
      </c>
      <c r="O6448" s="1">
        <v>718989.94</v>
      </c>
    </row>
    <row r="6449" spans="1:15" x14ac:dyDescent="0.25">
      <c r="A6449" s="2">
        <v>45117.371678240743</v>
      </c>
      <c r="B6449">
        <f t="shared" si="200"/>
        <v>10</v>
      </c>
      <c r="C6449">
        <f t="shared" si="201"/>
        <v>7</v>
      </c>
      <c r="D6449" s="2">
        <f>DATE(2023,KB_s[[#This Row],[Monat]],KB_s[[#This Row],[Tag]])</f>
        <v>45117</v>
      </c>
      <c r="E6449" s="3">
        <f>WEEKNUM(KB_s[[#This Row],[kill_datetime]],2)</f>
        <v>29</v>
      </c>
      <c r="F6449" t="s">
        <v>293</v>
      </c>
      <c r="G6449" t="s">
        <v>15</v>
      </c>
      <c r="H6449" t="s">
        <v>153</v>
      </c>
      <c r="I6449" t="s">
        <v>27</v>
      </c>
      <c r="J6449" t="s">
        <v>139</v>
      </c>
      <c r="K6449" t="s">
        <v>32</v>
      </c>
      <c r="L6449" t="s">
        <v>257</v>
      </c>
      <c r="M6449" t="s">
        <v>38</v>
      </c>
      <c r="N6449" s="1">
        <v>13879842.07</v>
      </c>
      <c r="O6449" s="1">
        <v>6776625.6100000003</v>
      </c>
    </row>
    <row r="6450" spans="1:15" x14ac:dyDescent="0.25">
      <c r="A6450" s="2">
        <v>45117.372152777774</v>
      </c>
      <c r="B6450">
        <f t="shared" si="200"/>
        <v>10</v>
      </c>
      <c r="C6450">
        <f t="shared" si="201"/>
        <v>7</v>
      </c>
      <c r="D6450" s="2">
        <f>DATE(2023,KB_s[[#This Row],[Monat]],KB_s[[#This Row],[Tag]])</f>
        <v>45117</v>
      </c>
      <c r="E6450" s="3">
        <f>WEEKNUM(KB_s[[#This Row],[kill_datetime]],2)</f>
        <v>29</v>
      </c>
      <c r="F6450" t="s">
        <v>101</v>
      </c>
      <c r="G6450" t="s">
        <v>27</v>
      </c>
      <c r="H6450" t="s">
        <v>23</v>
      </c>
      <c r="I6450" t="s">
        <v>20</v>
      </c>
      <c r="J6450" t="s">
        <v>56</v>
      </c>
      <c r="K6450" t="s">
        <v>17</v>
      </c>
      <c r="L6450" t="s">
        <v>257</v>
      </c>
      <c r="M6450" t="s">
        <v>38</v>
      </c>
      <c r="N6450" s="1">
        <v>954678.77</v>
      </c>
      <c r="O6450" s="1">
        <v>836224.34</v>
      </c>
    </row>
    <row r="6451" spans="1:15" x14ac:dyDescent="0.25">
      <c r="A6451" s="2">
        <v>45117.372372685182</v>
      </c>
      <c r="B6451">
        <f t="shared" si="200"/>
        <v>10</v>
      </c>
      <c r="C6451">
        <f t="shared" si="201"/>
        <v>7</v>
      </c>
      <c r="D6451" s="2">
        <f>DATE(2023,KB_s[[#This Row],[Monat]],KB_s[[#This Row],[Tag]])</f>
        <v>45117</v>
      </c>
      <c r="E6451" s="3">
        <f>WEEKNUM(KB_s[[#This Row],[kill_datetime]],2)</f>
        <v>29</v>
      </c>
      <c r="F6451" t="s">
        <v>82</v>
      </c>
      <c r="G6451" t="s">
        <v>20</v>
      </c>
      <c r="H6451" t="s">
        <v>173</v>
      </c>
      <c r="I6451" t="s">
        <v>27</v>
      </c>
      <c r="J6451" t="s">
        <v>53</v>
      </c>
      <c r="K6451" t="s">
        <v>25</v>
      </c>
      <c r="L6451" t="s">
        <v>257</v>
      </c>
      <c r="M6451" t="s">
        <v>38</v>
      </c>
      <c r="N6451" s="1">
        <v>2694922.48</v>
      </c>
      <c r="O6451" s="1">
        <v>2694919.68</v>
      </c>
    </row>
    <row r="6452" spans="1:15" x14ac:dyDescent="0.25">
      <c r="A6452" s="2">
        <v>45117.372766203705</v>
      </c>
      <c r="B6452">
        <f t="shared" si="200"/>
        <v>10</v>
      </c>
      <c r="C6452">
        <f t="shared" si="201"/>
        <v>7</v>
      </c>
      <c r="D6452" s="2">
        <f>DATE(2023,KB_s[[#This Row],[Monat]],KB_s[[#This Row],[Tag]])</f>
        <v>45117</v>
      </c>
      <c r="E6452" s="3">
        <f>WEEKNUM(KB_s[[#This Row],[kill_datetime]],2)</f>
        <v>29</v>
      </c>
      <c r="F6452" t="s">
        <v>197</v>
      </c>
      <c r="G6452" t="s">
        <v>27</v>
      </c>
      <c r="H6452" t="s">
        <v>40</v>
      </c>
      <c r="I6452" t="s">
        <v>20</v>
      </c>
      <c r="J6452" t="s">
        <v>48</v>
      </c>
      <c r="K6452" t="s">
        <v>25</v>
      </c>
      <c r="L6452" t="s">
        <v>257</v>
      </c>
      <c r="M6452" t="s">
        <v>38</v>
      </c>
      <c r="N6452" s="1">
        <v>12448001.810000001</v>
      </c>
      <c r="O6452" s="1">
        <v>10913553.83</v>
      </c>
    </row>
    <row r="6453" spans="1:15" x14ac:dyDescent="0.25">
      <c r="A6453" s="2">
        <v>45117.373460648145</v>
      </c>
      <c r="B6453">
        <f t="shared" si="200"/>
        <v>10</v>
      </c>
      <c r="C6453">
        <f t="shared" si="201"/>
        <v>7</v>
      </c>
      <c r="D6453" s="2">
        <f>DATE(2023,KB_s[[#This Row],[Monat]],KB_s[[#This Row],[Tag]])</f>
        <v>45117</v>
      </c>
      <c r="E6453" s="3">
        <f>WEEKNUM(KB_s[[#This Row],[kill_datetime]],2)</f>
        <v>29</v>
      </c>
      <c r="F6453" t="s">
        <v>231</v>
      </c>
      <c r="G6453" t="s">
        <v>13</v>
      </c>
      <c r="H6453" t="s">
        <v>72</v>
      </c>
      <c r="I6453" t="s">
        <v>20</v>
      </c>
      <c r="J6453" t="s">
        <v>48</v>
      </c>
      <c r="K6453" t="s">
        <v>25</v>
      </c>
      <c r="L6453" t="s">
        <v>257</v>
      </c>
      <c r="M6453" t="s">
        <v>38</v>
      </c>
      <c r="N6453" s="1">
        <v>1882549.37</v>
      </c>
      <c r="O6453" s="1">
        <v>1576141.17</v>
      </c>
    </row>
    <row r="6454" spans="1:15" x14ac:dyDescent="0.25">
      <c r="A6454" s="2">
        <v>45117.373900462961</v>
      </c>
      <c r="B6454">
        <f t="shared" si="200"/>
        <v>10</v>
      </c>
      <c r="C6454">
        <f t="shared" si="201"/>
        <v>7</v>
      </c>
      <c r="D6454" s="2">
        <f>DATE(2023,KB_s[[#This Row],[Monat]],KB_s[[#This Row],[Tag]])</f>
        <v>45117</v>
      </c>
      <c r="E6454" s="3">
        <f>WEEKNUM(KB_s[[#This Row],[kill_datetime]],2)</f>
        <v>29</v>
      </c>
      <c r="F6454" t="s">
        <v>341</v>
      </c>
      <c r="G6454" t="s">
        <v>27</v>
      </c>
      <c r="H6454" t="s">
        <v>21</v>
      </c>
      <c r="I6454" t="s">
        <v>13</v>
      </c>
      <c r="J6454" t="s">
        <v>48</v>
      </c>
      <c r="K6454" t="s">
        <v>25</v>
      </c>
      <c r="L6454" t="s">
        <v>257</v>
      </c>
      <c r="M6454" t="s">
        <v>38</v>
      </c>
      <c r="N6454" s="1">
        <v>1778561.94</v>
      </c>
      <c r="O6454" s="1">
        <v>1186813.67</v>
      </c>
    </row>
    <row r="6455" spans="1:15" x14ac:dyDescent="0.25">
      <c r="A6455" s="2">
        <v>45117.374120370368</v>
      </c>
      <c r="B6455">
        <f t="shared" si="200"/>
        <v>10</v>
      </c>
      <c r="C6455">
        <f t="shared" si="201"/>
        <v>7</v>
      </c>
      <c r="D6455" s="2">
        <f>DATE(2023,KB_s[[#This Row],[Monat]],KB_s[[#This Row],[Tag]])</f>
        <v>45117</v>
      </c>
      <c r="E6455" s="3">
        <f>WEEKNUM(KB_s[[#This Row],[kill_datetime]],2)</f>
        <v>29</v>
      </c>
      <c r="F6455" t="s">
        <v>155</v>
      </c>
      <c r="G6455" t="s">
        <v>27</v>
      </c>
      <c r="H6455" t="s">
        <v>133</v>
      </c>
      <c r="I6455" t="s">
        <v>15</v>
      </c>
      <c r="J6455" t="s">
        <v>252</v>
      </c>
      <c r="K6455" t="s">
        <v>25</v>
      </c>
      <c r="L6455" t="s">
        <v>257</v>
      </c>
      <c r="M6455" t="s">
        <v>38</v>
      </c>
      <c r="N6455" s="1">
        <v>834961.85</v>
      </c>
      <c r="O6455" s="1">
        <v>528553.65</v>
      </c>
    </row>
    <row r="6456" spans="1:15" x14ac:dyDescent="0.25">
      <c r="A6456" s="2">
        <v>45117.374571759261</v>
      </c>
      <c r="B6456">
        <f t="shared" si="200"/>
        <v>10</v>
      </c>
      <c r="C6456">
        <f t="shared" si="201"/>
        <v>7</v>
      </c>
      <c r="D6456" s="2">
        <f>DATE(2023,KB_s[[#This Row],[Monat]],KB_s[[#This Row],[Tag]])</f>
        <v>45117</v>
      </c>
      <c r="E6456" s="3">
        <f>WEEKNUM(KB_s[[#This Row],[kill_datetime]],2)</f>
        <v>29</v>
      </c>
      <c r="F6456" t="s">
        <v>120</v>
      </c>
      <c r="G6456" t="s">
        <v>27</v>
      </c>
      <c r="H6456" t="s">
        <v>170</v>
      </c>
      <c r="I6456" t="s">
        <v>20</v>
      </c>
      <c r="J6456" t="s">
        <v>48</v>
      </c>
      <c r="K6456" t="s">
        <v>25</v>
      </c>
      <c r="L6456" t="s">
        <v>257</v>
      </c>
      <c r="M6456" t="s">
        <v>38</v>
      </c>
      <c r="N6456" s="1">
        <v>1926872.43</v>
      </c>
      <c r="O6456" s="1">
        <v>1299342.25</v>
      </c>
    </row>
    <row r="6457" spans="1:15" x14ac:dyDescent="0.25">
      <c r="A6457" s="2">
        <v>45117.375219907408</v>
      </c>
      <c r="B6457">
        <f t="shared" si="200"/>
        <v>10</v>
      </c>
      <c r="C6457">
        <f t="shared" si="201"/>
        <v>7</v>
      </c>
      <c r="D6457" s="2">
        <f>DATE(2023,KB_s[[#This Row],[Monat]],KB_s[[#This Row],[Tag]])</f>
        <v>45117</v>
      </c>
      <c r="E6457" s="3">
        <f>WEEKNUM(KB_s[[#This Row],[kill_datetime]],2)</f>
        <v>29</v>
      </c>
      <c r="F6457" t="s">
        <v>471</v>
      </c>
      <c r="G6457" t="s">
        <v>27</v>
      </c>
      <c r="H6457" t="s">
        <v>745</v>
      </c>
      <c r="I6457" t="s">
        <v>20</v>
      </c>
      <c r="J6457" t="s">
        <v>95</v>
      </c>
      <c r="K6457" t="s">
        <v>25</v>
      </c>
      <c r="L6457" t="s">
        <v>257</v>
      </c>
      <c r="M6457" t="s">
        <v>38</v>
      </c>
      <c r="N6457" s="1">
        <v>2567522.9500000002</v>
      </c>
      <c r="O6457" s="1">
        <v>1981447.66</v>
      </c>
    </row>
    <row r="6458" spans="1:15" x14ac:dyDescent="0.25">
      <c r="A6458" s="2">
        <v>45117.375775462962</v>
      </c>
      <c r="B6458">
        <f t="shared" si="200"/>
        <v>10</v>
      </c>
      <c r="C6458">
        <f t="shared" si="201"/>
        <v>7</v>
      </c>
      <c r="D6458" s="2">
        <f>DATE(2023,KB_s[[#This Row],[Monat]],KB_s[[#This Row],[Tag]])</f>
        <v>45117</v>
      </c>
      <c r="E6458" s="3">
        <f>WEEKNUM(KB_s[[#This Row],[kill_datetime]],2)</f>
        <v>29</v>
      </c>
      <c r="F6458" t="s">
        <v>341</v>
      </c>
      <c r="G6458" t="s">
        <v>27</v>
      </c>
      <c r="H6458" t="s">
        <v>23</v>
      </c>
      <c r="I6458" t="s">
        <v>20</v>
      </c>
      <c r="J6458" t="s">
        <v>44</v>
      </c>
      <c r="K6458" t="s">
        <v>17</v>
      </c>
      <c r="L6458" t="s">
        <v>257</v>
      </c>
      <c r="M6458" t="s">
        <v>38</v>
      </c>
      <c r="N6458" s="1">
        <v>3238464.14</v>
      </c>
      <c r="O6458" s="1">
        <v>1662271.57</v>
      </c>
    </row>
    <row r="6459" spans="1:15" x14ac:dyDescent="0.25">
      <c r="A6459" s="2">
        <v>45117.378136574072</v>
      </c>
      <c r="B6459">
        <f t="shared" si="200"/>
        <v>10</v>
      </c>
      <c r="C6459">
        <f t="shared" si="201"/>
        <v>7</v>
      </c>
      <c r="D6459" s="2">
        <f>DATE(2023,KB_s[[#This Row],[Monat]],KB_s[[#This Row],[Tag]])</f>
        <v>45117</v>
      </c>
      <c r="E6459" s="3">
        <f>WEEKNUM(KB_s[[#This Row],[kill_datetime]],2)</f>
        <v>29</v>
      </c>
      <c r="F6459" t="s">
        <v>120</v>
      </c>
      <c r="G6459" t="s">
        <v>27</v>
      </c>
      <c r="H6459" t="s">
        <v>369</v>
      </c>
      <c r="I6459" t="s">
        <v>20</v>
      </c>
      <c r="J6459" t="s">
        <v>193</v>
      </c>
      <c r="K6459" t="s">
        <v>17</v>
      </c>
      <c r="L6459" t="s">
        <v>257</v>
      </c>
      <c r="M6459" t="s">
        <v>38</v>
      </c>
      <c r="N6459" s="1">
        <v>657998.37</v>
      </c>
      <c r="O6459" s="1">
        <v>484000.06</v>
      </c>
    </row>
    <row r="6460" spans="1:15" x14ac:dyDescent="0.25">
      <c r="A6460" s="2">
        <v>45117.380277777775</v>
      </c>
      <c r="B6460">
        <f t="shared" si="200"/>
        <v>10</v>
      </c>
      <c r="C6460">
        <f t="shared" si="201"/>
        <v>7</v>
      </c>
      <c r="D6460" s="2">
        <f>DATE(2023,KB_s[[#This Row],[Monat]],KB_s[[#This Row],[Tag]])</f>
        <v>45117</v>
      </c>
      <c r="E6460" s="3">
        <f>WEEKNUM(KB_s[[#This Row],[kill_datetime]],2)</f>
        <v>29</v>
      </c>
      <c r="F6460" t="s">
        <v>155</v>
      </c>
      <c r="G6460" t="s">
        <v>27</v>
      </c>
      <c r="H6460" t="s">
        <v>133</v>
      </c>
      <c r="I6460" t="s">
        <v>15</v>
      </c>
      <c r="J6460" t="s">
        <v>163</v>
      </c>
      <c r="K6460" t="s">
        <v>32</v>
      </c>
      <c r="L6460" t="s">
        <v>257</v>
      </c>
      <c r="M6460" t="s">
        <v>38</v>
      </c>
      <c r="N6460" s="1">
        <v>12233607.26</v>
      </c>
      <c r="O6460" s="1">
        <v>3181840.7</v>
      </c>
    </row>
    <row r="6461" spans="1:15" x14ac:dyDescent="0.25">
      <c r="A6461" s="2">
        <v>45117.380567129629</v>
      </c>
      <c r="B6461">
        <f t="shared" si="200"/>
        <v>10</v>
      </c>
      <c r="C6461">
        <f t="shared" si="201"/>
        <v>7</v>
      </c>
      <c r="D6461" s="2">
        <f>DATE(2023,KB_s[[#This Row],[Monat]],KB_s[[#This Row],[Tag]])</f>
        <v>45117</v>
      </c>
      <c r="E6461" s="3">
        <f>WEEKNUM(KB_s[[#This Row],[kill_datetime]],2)</f>
        <v>29</v>
      </c>
      <c r="F6461" t="s">
        <v>253</v>
      </c>
      <c r="G6461" t="s">
        <v>27</v>
      </c>
      <c r="H6461" t="s">
        <v>97</v>
      </c>
      <c r="I6461" t="s">
        <v>20</v>
      </c>
      <c r="J6461" t="s">
        <v>112</v>
      </c>
      <c r="K6461" t="s">
        <v>25</v>
      </c>
      <c r="L6461" t="s">
        <v>257</v>
      </c>
      <c r="M6461" t="s">
        <v>38</v>
      </c>
      <c r="N6461" s="1">
        <v>16496205.220000001</v>
      </c>
      <c r="O6461" s="1">
        <v>9757618.9399999995</v>
      </c>
    </row>
    <row r="6462" spans="1:15" x14ac:dyDescent="0.25">
      <c r="A6462" s="2">
        <v>45117.382476851853</v>
      </c>
      <c r="B6462">
        <f t="shared" si="200"/>
        <v>10</v>
      </c>
      <c r="C6462">
        <f t="shared" si="201"/>
        <v>7</v>
      </c>
      <c r="D6462" s="2">
        <f>DATE(2023,KB_s[[#This Row],[Monat]],KB_s[[#This Row],[Tag]])</f>
        <v>45117</v>
      </c>
      <c r="E6462" s="3">
        <f>WEEKNUM(KB_s[[#This Row],[kill_datetime]],2)</f>
        <v>29</v>
      </c>
      <c r="F6462" t="s">
        <v>101</v>
      </c>
      <c r="G6462" t="s">
        <v>27</v>
      </c>
      <c r="H6462" t="s">
        <v>40</v>
      </c>
      <c r="I6462" t="s">
        <v>20</v>
      </c>
      <c r="J6462" t="s">
        <v>48</v>
      </c>
      <c r="K6462" t="s">
        <v>25</v>
      </c>
      <c r="L6462" t="s">
        <v>257</v>
      </c>
      <c r="M6462" t="s">
        <v>38</v>
      </c>
      <c r="N6462" s="1">
        <v>2741724.51</v>
      </c>
      <c r="O6462" s="1">
        <v>1910347.26</v>
      </c>
    </row>
    <row r="6463" spans="1:15" x14ac:dyDescent="0.25">
      <c r="A6463" s="2">
        <v>45117.382754629631</v>
      </c>
      <c r="B6463">
        <f t="shared" si="200"/>
        <v>10</v>
      </c>
      <c r="C6463">
        <f t="shared" si="201"/>
        <v>7</v>
      </c>
      <c r="D6463" s="2">
        <f>DATE(2023,KB_s[[#This Row],[Monat]],KB_s[[#This Row],[Tag]])</f>
        <v>45117</v>
      </c>
      <c r="E6463" s="3">
        <f>WEEKNUM(KB_s[[#This Row],[kill_datetime]],2)</f>
        <v>29</v>
      </c>
      <c r="F6463" t="s">
        <v>101</v>
      </c>
      <c r="G6463" t="s">
        <v>27</v>
      </c>
      <c r="H6463" t="s">
        <v>210</v>
      </c>
      <c r="I6463" t="s">
        <v>20</v>
      </c>
      <c r="J6463" t="s">
        <v>54</v>
      </c>
      <c r="K6463" t="s">
        <v>17</v>
      </c>
      <c r="L6463" t="s">
        <v>257</v>
      </c>
      <c r="M6463" t="s">
        <v>38</v>
      </c>
      <c r="N6463" s="1">
        <v>320348.32</v>
      </c>
      <c r="O6463" s="1">
        <v>168012.89</v>
      </c>
    </row>
    <row r="6464" spans="1:15" x14ac:dyDescent="0.25">
      <c r="A6464" s="2">
        <v>45117.383587962962</v>
      </c>
      <c r="B6464">
        <f t="shared" si="200"/>
        <v>10</v>
      </c>
      <c r="C6464">
        <f t="shared" si="201"/>
        <v>7</v>
      </c>
      <c r="D6464" s="2">
        <f>DATE(2023,KB_s[[#This Row],[Monat]],KB_s[[#This Row],[Tag]])</f>
        <v>45117</v>
      </c>
      <c r="E6464" s="3">
        <f>WEEKNUM(KB_s[[#This Row],[kill_datetime]],2)</f>
        <v>29</v>
      </c>
      <c r="F6464" t="s">
        <v>293</v>
      </c>
      <c r="G6464" t="s">
        <v>15</v>
      </c>
      <c r="H6464" t="s">
        <v>322</v>
      </c>
      <c r="I6464" t="s">
        <v>13</v>
      </c>
      <c r="J6464" t="s">
        <v>112</v>
      </c>
      <c r="K6464" t="s">
        <v>25</v>
      </c>
      <c r="L6464" t="s">
        <v>257</v>
      </c>
      <c r="M6464" t="s">
        <v>38</v>
      </c>
      <c r="N6464" s="1">
        <v>4064264.83</v>
      </c>
      <c r="O6464" s="1">
        <v>3701990.09</v>
      </c>
    </row>
    <row r="6465" spans="1:15" x14ac:dyDescent="0.25">
      <c r="A6465" s="2">
        <v>45117.384016203701</v>
      </c>
      <c r="B6465">
        <f t="shared" si="200"/>
        <v>10</v>
      </c>
      <c r="C6465">
        <f t="shared" si="201"/>
        <v>7</v>
      </c>
      <c r="D6465" s="2">
        <f>DATE(2023,KB_s[[#This Row],[Monat]],KB_s[[#This Row],[Tag]])</f>
        <v>45117</v>
      </c>
      <c r="E6465" s="3">
        <f>WEEKNUM(KB_s[[#This Row],[kill_datetime]],2)</f>
        <v>29</v>
      </c>
      <c r="F6465" t="s">
        <v>293</v>
      </c>
      <c r="G6465" t="s">
        <v>15</v>
      </c>
      <c r="H6465" t="s">
        <v>322</v>
      </c>
      <c r="I6465" t="s">
        <v>13</v>
      </c>
      <c r="J6465" t="s">
        <v>74</v>
      </c>
      <c r="K6465" t="s">
        <v>17</v>
      </c>
      <c r="L6465" t="s">
        <v>257</v>
      </c>
      <c r="M6465" t="s">
        <v>38</v>
      </c>
      <c r="N6465" s="1">
        <v>344478.99</v>
      </c>
      <c r="O6465" s="1">
        <v>230716.39</v>
      </c>
    </row>
    <row r="6466" spans="1:15" x14ac:dyDescent="0.25">
      <c r="A6466" s="2">
        <v>45117.384097222224</v>
      </c>
      <c r="B6466">
        <f t="shared" ref="B6466:B6529" si="202">DAY(A6466)</f>
        <v>10</v>
      </c>
      <c r="C6466">
        <f t="shared" ref="C6466:C6529" si="203">MONTH(A6466)</f>
        <v>7</v>
      </c>
      <c r="D6466" s="2">
        <f>DATE(2023,KB_s[[#This Row],[Monat]],KB_s[[#This Row],[Tag]])</f>
        <v>45117</v>
      </c>
      <c r="E6466" s="3">
        <f>WEEKNUM(KB_s[[#This Row],[kill_datetime]],2)</f>
        <v>29</v>
      </c>
      <c r="F6466" t="s">
        <v>253</v>
      </c>
      <c r="G6466" t="s">
        <v>27</v>
      </c>
      <c r="H6466" t="s">
        <v>237</v>
      </c>
      <c r="I6466" t="s">
        <v>13</v>
      </c>
      <c r="J6466" t="s">
        <v>50</v>
      </c>
      <c r="K6466" t="s">
        <v>17</v>
      </c>
      <c r="L6466" t="s">
        <v>257</v>
      </c>
      <c r="M6466" t="s">
        <v>38</v>
      </c>
      <c r="N6466" s="1">
        <v>384748.68</v>
      </c>
      <c r="O6466" s="1">
        <v>206715.58</v>
      </c>
    </row>
    <row r="6467" spans="1:15" x14ac:dyDescent="0.25">
      <c r="A6467" s="2">
        <v>45117.384467592594</v>
      </c>
      <c r="B6467">
        <f t="shared" si="202"/>
        <v>10</v>
      </c>
      <c r="C6467">
        <f t="shared" si="203"/>
        <v>7</v>
      </c>
      <c r="D6467" s="2">
        <f>DATE(2023,KB_s[[#This Row],[Monat]],KB_s[[#This Row],[Tag]])</f>
        <v>45117</v>
      </c>
      <c r="E6467" s="3">
        <f>WEEKNUM(KB_s[[#This Row],[kill_datetime]],2)</f>
        <v>29</v>
      </c>
      <c r="F6467" t="s">
        <v>273</v>
      </c>
      <c r="G6467" t="s">
        <v>13</v>
      </c>
      <c r="H6467" t="s">
        <v>350</v>
      </c>
      <c r="I6467" t="s">
        <v>20</v>
      </c>
      <c r="J6467" t="s">
        <v>53</v>
      </c>
      <c r="K6467" t="s">
        <v>25</v>
      </c>
      <c r="L6467" t="s">
        <v>257</v>
      </c>
      <c r="M6467" t="s">
        <v>38</v>
      </c>
      <c r="N6467" s="1">
        <v>37001268.030000001</v>
      </c>
      <c r="O6467" s="1">
        <v>21159167.609999999</v>
      </c>
    </row>
    <row r="6468" spans="1:15" x14ac:dyDescent="0.25">
      <c r="A6468" s="2">
        <v>45117.38453703704</v>
      </c>
      <c r="B6468">
        <f t="shared" si="202"/>
        <v>10</v>
      </c>
      <c r="C6468">
        <f t="shared" si="203"/>
        <v>7</v>
      </c>
      <c r="D6468" s="2">
        <f>DATE(2023,KB_s[[#This Row],[Monat]],KB_s[[#This Row],[Tag]])</f>
        <v>45117</v>
      </c>
      <c r="E6468" s="3">
        <f>WEEKNUM(KB_s[[#This Row],[kill_datetime]],2)</f>
        <v>29</v>
      </c>
      <c r="F6468" t="s">
        <v>293</v>
      </c>
      <c r="G6468" t="s">
        <v>15</v>
      </c>
      <c r="H6468" t="s">
        <v>230</v>
      </c>
      <c r="I6468" t="s">
        <v>13</v>
      </c>
      <c r="J6468" t="s">
        <v>44</v>
      </c>
      <c r="K6468" t="s">
        <v>17</v>
      </c>
      <c r="L6468" t="s">
        <v>257</v>
      </c>
      <c r="M6468" t="s">
        <v>38</v>
      </c>
      <c r="N6468" s="1">
        <v>1046802.96</v>
      </c>
      <c r="O6468" s="1">
        <v>714555</v>
      </c>
    </row>
    <row r="6469" spans="1:15" x14ac:dyDescent="0.25">
      <c r="A6469" s="2">
        <v>45117.385011574072</v>
      </c>
      <c r="B6469">
        <f t="shared" si="202"/>
        <v>10</v>
      </c>
      <c r="C6469">
        <f t="shared" si="203"/>
        <v>7</v>
      </c>
      <c r="D6469" s="2">
        <f>DATE(2023,KB_s[[#This Row],[Monat]],KB_s[[#This Row],[Tag]])</f>
        <v>45117</v>
      </c>
      <c r="E6469" s="3">
        <f>WEEKNUM(KB_s[[#This Row],[kill_datetime]],2)</f>
        <v>29</v>
      </c>
      <c r="F6469" t="s">
        <v>293</v>
      </c>
      <c r="G6469" t="s">
        <v>15</v>
      </c>
      <c r="H6469" t="s">
        <v>499</v>
      </c>
      <c r="I6469" t="s">
        <v>13</v>
      </c>
      <c r="J6469" t="s">
        <v>16</v>
      </c>
      <c r="K6469" t="s">
        <v>17</v>
      </c>
      <c r="L6469" t="s">
        <v>257</v>
      </c>
      <c r="M6469" t="s">
        <v>38</v>
      </c>
      <c r="N6469" s="1">
        <v>1043543.07</v>
      </c>
      <c r="O6469" s="1">
        <v>829838.05</v>
      </c>
    </row>
    <row r="6470" spans="1:15" x14ac:dyDescent="0.25">
      <c r="A6470" s="2">
        <v>45117.385023148148</v>
      </c>
      <c r="B6470">
        <f t="shared" si="202"/>
        <v>10</v>
      </c>
      <c r="C6470">
        <f t="shared" si="203"/>
        <v>7</v>
      </c>
      <c r="D6470" s="2">
        <f>DATE(2023,KB_s[[#This Row],[Monat]],KB_s[[#This Row],[Tag]])</f>
        <v>45117</v>
      </c>
      <c r="E6470" s="3">
        <f>WEEKNUM(KB_s[[#This Row],[kill_datetime]],2)</f>
        <v>29</v>
      </c>
      <c r="F6470" t="s">
        <v>120</v>
      </c>
      <c r="G6470" t="s">
        <v>27</v>
      </c>
      <c r="H6470" t="s">
        <v>198</v>
      </c>
      <c r="I6470" t="s">
        <v>20</v>
      </c>
      <c r="J6470" t="s">
        <v>44</v>
      </c>
      <c r="K6470" t="s">
        <v>17</v>
      </c>
      <c r="L6470" t="s">
        <v>257</v>
      </c>
      <c r="M6470" t="s">
        <v>38</v>
      </c>
      <c r="N6470" s="1">
        <v>236426.02</v>
      </c>
      <c r="O6470" s="1">
        <v>114463.62</v>
      </c>
    </row>
    <row r="6471" spans="1:15" x14ac:dyDescent="0.25">
      <c r="A6471" s="2">
        <v>45117.38690972222</v>
      </c>
      <c r="B6471">
        <f t="shared" si="202"/>
        <v>10</v>
      </c>
      <c r="C6471">
        <f t="shared" si="203"/>
        <v>7</v>
      </c>
      <c r="D6471" s="2">
        <f>DATE(2023,KB_s[[#This Row],[Monat]],KB_s[[#This Row],[Tag]])</f>
        <v>45117</v>
      </c>
      <c r="E6471" s="3">
        <f>WEEKNUM(KB_s[[#This Row],[kill_datetime]],2)</f>
        <v>29</v>
      </c>
      <c r="F6471" t="s">
        <v>293</v>
      </c>
      <c r="G6471" t="s">
        <v>15</v>
      </c>
      <c r="H6471" t="s">
        <v>631</v>
      </c>
      <c r="I6471" t="s">
        <v>13</v>
      </c>
      <c r="J6471" t="s">
        <v>111</v>
      </c>
      <c r="K6471" t="s">
        <v>25</v>
      </c>
      <c r="L6471" t="s">
        <v>257</v>
      </c>
      <c r="M6471" t="s">
        <v>38</v>
      </c>
      <c r="N6471" s="1">
        <v>3598891.41</v>
      </c>
      <c r="O6471" s="1">
        <v>1213112.73</v>
      </c>
    </row>
    <row r="6472" spans="1:15" x14ac:dyDescent="0.25">
      <c r="A6472" s="2">
        <v>45117.387511574074</v>
      </c>
      <c r="B6472">
        <f t="shared" si="202"/>
        <v>10</v>
      </c>
      <c r="C6472">
        <f t="shared" si="203"/>
        <v>7</v>
      </c>
      <c r="D6472" s="2">
        <f>DATE(2023,KB_s[[#This Row],[Monat]],KB_s[[#This Row],[Tag]])</f>
        <v>45117</v>
      </c>
      <c r="E6472" s="3">
        <f>WEEKNUM(KB_s[[#This Row],[kill_datetime]],2)</f>
        <v>29</v>
      </c>
      <c r="F6472" t="s">
        <v>120</v>
      </c>
      <c r="G6472" t="s">
        <v>27</v>
      </c>
      <c r="H6472" t="s">
        <v>422</v>
      </c>
      <c r="I6472" t="s">
        <v>13</v>
      </c>
      <c r="J6472" t="s">
        <v>53</v>
      </c>
      <c r="K6472" t="s">
        <v>25</v>
      </c>
      <c r="L6472" t="s">
        <v>257</v>
      </c>
      <c r="M6472" t="s">
        <v>38</v>
      </c>
      <c r="N6472" s="1">
        <v>10943182.09</v>
      </c>
      <c r="O6472" s="1">
        <v>5441268.4400000004</v>
      </c>
    </row>
    <row r="6473" spans="1:15" x14ac:dyDescent="0.25">
      <c r="A6473" s="2">
        <v>45117.388773148145</v>
      </c>
      <c r="B6473">
        <f t="shared" si="202"/>
        <v>10</v>
      </c>
      <c r="C6473">
        <f t="shared" si="203"/>
        <v>7</v>
      </c>
      <c r="D6473" s="2">
        <f>DATE(2023,KB_s[[#This Row],[Monat]],KB_s[[#This Row],[Tag]])</f>
        <v>45117</v>
      </c>
      <c r="E6473" s="3">
        <f>WEEKNUM(KB_s[[#This Row],[kill_datetime]],2)</f>
        <v>29</v>
      </c>
      <c r="F6473" t="s">
        <v>101</v>
      </c>
      <c r="G6473" t="s">
        <v>27</v>
      </c>
      <c r="H6473" t="s">
        <v>422</v>
      </c>
      <c r="I6473" t="s">
        <v>13</v>
      </c>
      <c r="J6473" t="s">
        <v>69</v>
      </c>
      <c r="K6473" t="s">
        <v>17</v>
      </c>
      <c r="L6473" t="s">
        <v>257</v>
      </c>
      <c r="M6473" t="s">
        <v>38</v>
      </c>
      <c r="N6473" s="1">
        <v>7098664.9800000004</v>
      </c>
      <c r="O6473" s="1">
        <v>5267454.3</v>
      </c>
    </row>
    <row r="6474" spans="1:15" x14ac:dyDescent="0.25">
      <c r="A6474" s="2">
        <v>45117.389791666668</v>
      </c>
      <c r="B6474">
        <f t="shared" si="202"/>
        <v>10</v>
      </c>
      <c r="C6474">
        <f t="shared" si="203"/>
        <v>7</v>
      </c>
      <c r="D6474" s="2">
        <f>DATE(2023,KB_s[[#This Row],[Monat]],KB_s[[#This Row],[Tag]])</f>
        <v>45117</v>
      </c>
      <c r="E6474" s="3">
        <f>WEEKNUM(KB_s[[#This Row],[kill_datetime]],2)</f>
        <v>29</v>
      </c>
      <c r="F6474" t="s">
        <v>101</v>
      </c>
      <c r="G6474" t="s">
        <v>27</v>
      </c>
      <c r="H6474" t="s">
        <v>293</v>
      </c>
      <c r="I6474" t="s">
        <v>15</v>
      </c>
      <c r="J6474" t="s">
        <v>49</v>
      </c>
      <c r="K6474" t="s">
        <v>25</v>
      </c>
      <c r="L6474" t="s">
        <v>257</v>
      </c>
      <c r="M6474" t="s">
        <v>38</v>
      </c>
      <c r="N6474" s="1">
        <v>872929.96</v>
      </c>
      <c r="O6474" s="1">
        <v>566521.76</v>
      </c>
    </row>
    <row r="6475" spans="1:15" x14ac:dyDescent="0.25">
      <c r="A6475" s="2">
        <v>45117.394560185188</v>
      </c>
      <c r="B6475">
        <f t="shared" si="202"/>
        <v>10</v>
      </c>
      <c r="C6475">
        <f t="shared" si="203"/>
        <v>7</v>
      </c>
      <c r="D6475" s="2">
        <f>DATE(2023,KB_s[[#This Row],[Monat]],KB_s[[#This Row],[Tag]])</f>
        <v>45117</v>
      </c>
      <c r="E6475" s="3">
        <f>WEEKNUM(KB_s[[#This Row],[kill_datetime]],2)</f>
        <v>29</v>
      </c>
      <c r="F6475" t="s">
        <v>121</v>
      </c>
      <c r="G6475" t="s">
        <v>27</v>
      </c>
      <c r="H6475" t="s">
        <v>21</v>
      </c>
      <c r="I6475" t="s">
        <v>13</v>
      </c>
      <c r="J6475" t="s">
        <v>69</v>
      </c>
      <c r="K6475" t="s">
        <v>17</v>
      </c>
      <c r="L6475" t="s">
        <v>257</v>
      </c>
      <c r="M6475" t="s">
        <v>38</v>
      </c>
      <c r="N6475" s="1">
        <v>3693711.47</v>
      </c>
      <c r="O6475" s="1">
        <v>2968050.94</v>
      </c>
    </row>
    <row r="6476" spans="1:15" x14ac:dyDescent="0.25">
      <c r="A6476" s="2">
        <v>45117.394675925927</v>
      </c>
      <c r="B6476">
        <f t="shared" si="202"/>
        <v>10</v>
      </c>
      <c r="C6476">
        <f t="shared" si="203"/>
        <v>7</v>
      </c>
      <c r="D6476" s="2">
        <f>DATE(2023,KB_s[[#This Row],[Monat]],KB_s[[#This Row],[Tag]])</f>
        <v>45117</v>
      </c>
      <c r="E6476" s="3">
        <f>WEEKNUM(KB_s[[#This Row],[kill_datetime]],2)</f>
        <v>29</v>
      </c>
      <c r="F6476" t="s">
        <v>653</v>
      </c>
      <c r="G6476" t="s">
        <v>60</v>
      </c>
      <c r="H6476" t="s">
        <v>231</v>
      </c>
      <c r="I6476" t="s">
        <v>13</v>
      </c>
      <c r="J6476" t="s">
        <v>193</v>
      </c>
      <c r="K6476" t="s">
        <v>17</v>
      </c>
      <c r="L6476" t="s">
        <v>257</v>
      </c>
      <c r="M6476" t="s">
        <v>38</v>
      </c>
      <c r="N6476" s="1">
        <v>3295580.62</v>
      </c>
      <c r="O6476" s="1">
        <v>3157603.8</v>
      </c>
    </row>
    <row r="6477" spans="1:15" x14ac:dyDescent="0.25">
      <c r="A6477" s="2">
        <v>45117.395729166667</v>
      </c>
      <c r="B6477">
        <f t="shared" si="202"/>
        <v>10</v>
      </c>
      <c r="C6477">
        <f t="shared" si="203"/>
        <v>7</v>
      </c>
      <c r="D6477" s="2">
        <f>DATE(2023,KB_s[[#This Row],[Monat]],KB_s[[#This Row],[Tag]])</f>
        <v>45117</v>
      </c>
      <c r="E6477" s="3">
        <f>WEEKNUM(KB_s[[#This Row],[kill_datetime]],2)</f>
        <v>29</v>
      </c>
      <c r="F6477" t="s">
        <v>273</v>
      </c>
      <c r="G6477" t="s">
        <v>13</v>
      </c>
      <c r="H6477" t="s">
        <v>422</v>
      </c>
      <c r="I6477" t="s">
        <v>13</v>
      </c>
      <c r="J6477" t="s">
        <v>29</v>
      </c>
      <c r="K6477" t="s">
        <v>17</v>
      </c>
      <c r="L6477" t="s">
        <v>257</v>
      </c>
      <c r="M6477" t="s">
        <v>38</v>
      </c>
      <c r="N6477" s="1">
        <v>1917980.14</v>
      </c>
      <c r="O6477" s="1">
        <v>1092336.05</v>
      </c>
    </row>
    <row r="6478" spans="1:15" x14ac:dyDescent="0.25">
      <c r="A6478" s="2">
        <v>45117.397222222222</v>
      </c>
      <c r="B6478">
        <f t="shared" si="202"/>
        <v>10</v>
      </c>
      <c r="C6478">
        <f t="shared" si="203"/>
        <v>7</v>
      </c>
      <c r="D6478" s="2">
        <f>DATE(2023,KB_s[[#This Row],[Monat]],KB_s[[#This Row],[Tag]])</f>
        <v>45117</v>
      </c>
      <c r="E6478" s="3">
        <f>WEEKNUM(KB_s[[#This Row],[kill_datetime]],2)</f>
        <v>29</v>
      </c>
      <c r="F6478" t="s">
        <v>155</v>
      </c>
      <c r="G6478" t="s">
        <v>27</v>
      </c>
      <c r="H6478" t="s">
        <v>629</v>
      </c>
      <c r="I6478" t="s">
        <v>15</v>
      </c>
      <c r="J6478" t="s">
        <v>29</v>
      </c>
      <c r="K6478" t="s">
        <v>17</v>
      </c>
      <c r="L6478" t="s">
        <v>257</v>
      </c>
      <c r="M6478" t="s">
        <v>38</v>
      </c>
      <c r="N6478" s="1">
        <v>1161666.49</v>
      </c>
      <c r="O6478" s="1">
        <v>535906.13</v>
      </c>
    </row>
    <row r="6479" spans="1:15" x14ac:dyDescent="0.25">
      <c r="A6479" s="2">
        <v>45117.397800925923</v>
      </c>
      <c r="B6479">
        <f t="shared" si="202"/>
        <v>10</v>
      </c>
      <c r="C6479">
        <f t="shared" si="203"/>
        <v>7</v>
      </c>
      <c r="D6479" s="2">
        <f>DATE(2023,KB_s[[#This Row],[Monat]],KB_s[[#This Row],[Tag]])</f>
        <v>45117</v>
      </c>
      <c r="E6479" s="3">
        <f>WEEKNUM(KB_s[[#This Row],[kill_datetime]],2)</f>
        <v>29</v>
      </c>
      <c r="F6479" t="s">
        <v>308</v>
      </c>
      <c r="G6479" t="s">
        <v>20</v>
      </c>
      <c r="H6479" t="s">
        <v>153</v>
      </c>
      <c r="I6479" t="s">
        <v>27</v>
      </c>
      <c r="J6479" t="s">
        <v>87</v>
      </c>
      <c r="K6479" t="s">
        <v>25</v>
      </c>
      <c r="L6479" t="s">
        <v>257</v>
      </c>
      <c r="M6479" t="s">
        <v>38</v>
      </c>
      <c r="N6479" s="1">
        <v>6237082.2000000002</v>
      </c>
      <c r="O6479" s="1">
        <v>4539142.1399999997</v>
      </c>
    </row>
    <row r="6480" spans="1:15" x14ac:dyDescent="0.25">
      <c r="A6480" s="2">
        <v>45117.4065625</v>
      </c>
      <c r="B6480">
        <f t="shared" si="202"/>
        <v>10</v>
      </c>
      <c r="C6480">
        <f t="shared" si="203"/>
        <v>7</v>
      </c>
      <c r="D6480" s="2">
        <f>DATE(2023,KB_s[[#This Row],[Monat]],KB_s[[#This Row],[Tag]])</f>
        <v>45117</v>
      </c>
      <c r="E6480" s="3">
        <f>WEEKNUM(KB_s[[#This Row],[kill_datetime]],2)</f>
        <v>29</v>
      </c>
      <c r="F6480" t="s">
        <v>101</v>
      </c>
      <c r="G6480" t="s">
        <v>27</v>
      </c>
      <c r="H6480" t="s">
        <v>198</v>
      </c>
      <c r="I6480" t="s">
        <v>20</v>
      </c>
      <c r="J6480" t="s">
        <v>44</v>
      </c>
      <c r="K6480" t="s">
        <v>17</v>
      </c>
      <c r="L6480" t="s">
        <v>257</v>
      </c>
      <c r="M6480" t="s">
        <v>38</v>
      </c>
      <c r="N6480" s="1">
        <v>4978434.38</v>
      </c>
      <c r="O6480" s="1">
        <v>2837019.07</v>
      </c>
    </row>
    <row r="6481" spans="1:15" x14ac:dyDescent="0.25">
      <c r="A6481" s="2">
        <v>45117.411689814813</v>
      </c>
      <c r="B6481">
        <f t="shared" si="202"/>
        <v>10</v>
      </c>
      <c r="C6481">
        <f t="shared" si="203"/>
        <v>7</v>
      </c>
      <c r="D6481" s="2">
        <f>DATE(2023,KB_s[[#This Row],[Monat]],KB_s[[#This Row],[Tag]])</f>
        <v>45117</v>
      </c>
      <c r="E6481" s="3">
        <f>WEEKNUM(KB_s[[#This Row],[kill_datetime]],2)</f>
        <v>29</v>
      </c>
      <c r="F6481" t="s">
        <v>101</v>
      </c>
      <c r="G6481" t="s">
        <v>27</v>
      </c>
      <c r="H6481" t="s">
        <v>23</v>
      </c>
      <c r="I6481" t="s">
        <v>20</v>
      </c>
      <c r="J6481" t="s">
        <v>46</v>
      </c>
      <c r="K6481" t="s">
        <v>17</v>
      </c>
      <c r="L6481" t="s">
        <v>257</v>
      </c>
      <c r="M6481" t="s">
        <v>38</v>
      </c>
      <c r="N6481" s="1">
        <v>11516331.060000001</v>
      </c>
      <c r="O6481" s="1">
        <v>6574341.1600000001</v>
      </c>
    </row>
    <row r="6482" spans="1:15" x14ac:dyDescent="0.25">
      <c r="A6482" s="2">
        <v>45117.411898148152</v>
      </c>
      <c r="B6482">
        <f t="shared" si="202"/>
        <v>10</v>
      </c>
      <c r="C6482">
        <f t="shared" si="203"/>
        <v>7</v>
      </c>
      <c r="D6482" s="2">
        <f>DATE(2023,KB_s[[#This Row],[Monat]],KB_s[[#This Row],[Tag]])</f>
        <v>45117</v>
      </c>
      <c r="E6482" s="3">
        <f>WEEKNUM(KB_s[[#This Row],[kill_datetime]],2)</f>
        <v>29</v>
      </c>
      <c r="F6482" t="s">
        <v>253</v>
      </c>
      <c r="G6482" t="s">
        <v>27</v>
      </c>
      <c r="H6482" t="s">
        <v>93</v>
      </c>
      <c r="I6482" t="s">
        <v>13</v>
      </c>
      <c r="J6482" t="s">
        <v>74</v>
      </c>
      <c r="K6482" t="s">
        <v>17</v>
      </c>
      <c r="L6482" t="s">
        <v>257</v>
      </c>
      <c r="M6482" t="s">
        <v>38</v>
      </c>
      <c r="N6482" s="1">
        <v>2699053.83</v>
      </c>
      <c r="O6482" s="1">
        <v>1375611.93</v>
      </c>
    </row>
    <row r="6483" spans="1:15" x14ac:dyDescent="0.25">
      <c r="A6483" s="2">
        <v>45117.412881944445</v>
      </c>
      <c r="B6483">
        <f t="shared" si="202"/>
        <v>10</v>
      </c>
      <c r="C6483">
        <f t="shared" si="203"/>
        <v>7</v>
      </c>
      <c r="D6483" s="2">
        <f>DATE(2023,KB_s[[#This Row],[Monat]],KB_s[[#This Row],[Tag]])</f>
        <v>45117</v>
      </c>
      <c r="E6483" s="3">
        <f>WEEKNUM(KB_s[[#This Row],[kill_datetime]],2)</f>
        <v>29</v>
      </c>
      <c r="F6483" t="s">
        <v>330</v>
      </c>
      <c r="G6483" t="s">
        <v>20</v>
      </c>
      <c r="H6483" t="s">
        <v>231</v>
      </c>
      <c r="I6483" t="s">
        <v>13</v>
      </c>
      <c r="J6483" t="s">
        <v>193</v>
      </c>
      <c r="K6483" t="s">
        <v>17</v>
      </c>
      <c r="L6483" t="s">
        <v>257</v>
      </c>
      <c r="M6483" t="s">
        <v>38</v>
      </c>
      <c r="N6483" s="1">
        <v>3321482.56</v>
      </c>
      <c r="O6483" s="1">
        <v>2743598.49</v>
      </c>
    </row>
    <row r="6484" spans="1:15" x14ac:dyDescent="0.25">
      <c r="A6484" s="2">
        <v>45117.416458333333</v>
      </c>
      <c r="B6484">
        <f t="shared" si="202"/>
        <v>10</v>
      </c>
      <c r="C6484">
        <f t="shared" si="203"/>
        <v>7</v>
      </c>
      <c r="D6484" s="2">
        <f>DATE(2023,KB_s[[#This Row],[Monat]],KB_s[[#This Row],[Tag]])</f>
        <v>45117</v>
      </c>
      <c r="E6484" s="3">
        <f>WEEKNUM(KB_s[[#This Row],[kill_datetime]],2)</f>
        <v>29</v>
      </c>
      <c r="F6484" t="s">
        <v>330</v>
      </c>
      <c r="G6484" t="s">
        <v>20</v>
      </c>
      <c r="H6484" t="s">
        <v>231</v>
      </c>
      <c r="I6484" t="s">
        <v>13</v>
      </c>
      <c r="J6484" t="s">
        <v>130</v>
      </c>
      <c r="K6484" t="s">
        <v>17</v>
      </c>
      <c r="L6484" t="s">
        <v>257</v>
      </c>
      <c r="M6484" t="s">
        <v>38</v>
      </c>
      <c r="N6484" s="1">
        <v>2041088.58</v>
      </c>
      <c r="O6484" s="1">
        <v>311136.84000000003</v>
      </c>
    </row>
    <row r="6485" spans="1:15" x14ac:dyDescent="0.25">
      <c r="A6485" s="2">
        <v>45117.41741898148</v>
      </c>
      <c r="B6485">
        <f t="shared" si="202"/>
        <v>10</v>
      </c>
      <c r="C6485">
        <f t="shared" si="203"/>
        <v>7</v>
      </c>
      <c r="D6485" s="2">
        <f>DATE(2023,KB_s[[#This Row],[Monat]],KB_s[[#This Row],[Tag]])</f>
        <v>45117</v>
      </c>
      <c r="E6485" s="3">
        <f>WEEKNUM(KB_s[[#This Row],[kill_datetime]],2)</f>
        <v>29</v>
      </c>
      <c r="F6485" t="s">
        <v>416</v>
      </c>
      <c r="G6485" t="s">
        <v>15</v>
      </c>
      <c r="H6485" t="s">
        <v>416</v>
      </c>
      <c r="I6485" t="s">
        <v>15</v>
      </c>
      <c r="J6485" t="s">
        <v>79</v>
      </c>
      <c r="K6485" t="s">
        <v>25</v>
      </c>
      <c r="L6485" t="s">
        <v>257</v>
      </c>
      <c r="M6485" t="s">
        <v>38</v>
      </c>
      <c r="N6485" s="1">
        <v>870633.92</v>
      </c>
      <c r="O6485" s="1">
        <v>564225.72</v>
      </c>
    </row>
    <row r="6486" spans="1:15" x14ac:dyDescent="0.25">
      <c r="A6486" s="2">
        <v>45117.417604166665</v>
      </c>
      <c r="B6486">
        <f t="shared" si="202"/>
        <v>10</v>
      </c>
      <c r="C6486">
        <f t="shared" si="203"/>
        <v>7</v>
      </c>
      <c r="D6486" s="2">
        <f>DATE(2023,KB_s[[#This Row],[Monat]],KB_s[[#This Row],[Tag]])</f>
        <v>45117</v>
      </c>
      <c r="E6486" s="3">
        <f>WEEKNUM(KB_s[[#This Row],[kill_datetime]],2)</f>
        <v>29</v>
      </c>
      <c r="F6486" t="s">
        <v>330</v>
      </c>
      <c r="G6486" t="s">
        <v>20</v>
      </c>
      <c r="H6486" t="s">
        <v>173</v>
      </c>
      <c r="I6486" t="s">
        <v>27</v>
      </c>
      <c r="J6486" t="s">
        <v>137</v>
      </c>
      <c r="K6486" t="s">
        <v>17</v>
      </c>
      <c r="L6486" t="s">
        <v>257</v>
      </c>
      <c r="M6486" t="s">
        <v>38</v>
      </c>
      <c r="N6486" s="1">
        <v>1715303.56</v>
      </c>
      <c r="O6486" s="1">
        <v>1168312.43</v>
      </c>
    </row>
    <row r="6487" spans="1:15" x14ac:dyDescent="0.25">
      <c r="A6487" s="2">
        <v>45117.418136574073</v>
      </c>
      <c r="B6487">
        <f t="shared" si="202"/>
        <v>10</v>
      </c>
      <c r="C6487">
        <f t="shared" si="203"/>
        <v>7</v>
      </c>
      <c r="D6487" s="2">
        <f>DATE(2023,KB_s[[#This Row],[Monat]],KB_s[[#This Row],[Tag]])</f>
        <v>45117</v>
      </c>
      <c r="E6487" s="3">
        <f>WEEKNUM(KB_s[[#This Row],[kill_datetime]],2)</f>
        <v>29</v>
      </c>
      <c r="F6487" t="s">
        <v>416</v>
      </c>
      <c r="G6487" t="s">
        <v>15</v>
      </c>
      <c r="H6487" t="s">
        <v>244</v>
      </c>
      <c r="I6487" t="s">
        <v>13</v>
      </c>
      <c r="J6487" t="s">
        <v>74</v>
      </c>
      <c r="K6487" t="s">
        <v>17</v>
      </c>
      <c r="L6487" t="s">
        <v>257</v>
      </c>
      <c r="M6487" t="s">
        <v>38</v>
      </c>
      <c r="N6487" s="1">
        <v>10978530.449999999</v>
      </c>
      <c r="O6487" s="1">
        <v>6776906.96</v>
      </c>
    </row>
    <row r="6488" spans="1:15" x14ac:dyDescent="0.25">
      <c r="A6488" s="2">
        <v>45117.420486111114</v>
      </c>
      <c r="B6488">
        <f t="shared" si="202"/>
        <v>10</v>
      </c>
      <c r="C6488">
        <f t="shared" si="203"/>
        <v>7</v>
      </c>
      <c r="D6488" s="2">
        <f>DATE(2023,KB_s[[#This Row],[Monat]],KB_s[[#This Row],[Tag]])</f>
        <v>45117</v>
      </c>
      <c r="E6488" s="3">
        <f>WEEKNUM(KB_s[[#This Row],[kill_datetime]],2)</f>
        <v>29</v>
      </c>
      <c r="F6488" t="s">
        <v>330</v>
      </c>
      <c r="G6488" t="s">
        <v>20</v>
      </c>
      <c r="H6488" t="s">
        <v>173</v>
      </c>
      <c r="I6488" t="s">
        <v>27</v>
      </c>
      <c r="J6488" t="s">
        <v>123</v>
      </c>
      <c r="K6488" t="s">
        <v>17</v>
      </c>
      <c r="L6488" t="s">
        <v>257</v>
      </c>
      <c r="M6488" t="s">
        <v>38</v>
      </c>
      <c r="N6488" s="1">
        <v>9575236.1799999997</v>
      </c>
      <c r="O6488" s="1">
        <v>3723280.47</v>
      </c>
    </row>
    <row r="6489" spans="1:15" x14ac:dyDescent="0.25">
      <c r="A6489" s="2">
        <v>45117.421909722223</v>
      </c>
      <c r="B6489">
        <f t="shared" si="202"/>
        <v>10</v>
      </c>
      <c r="C6489">
        <f t="shared" si="203"/>
        <v>7</v>
      </c>
      <c r="D6489" s="2">
        <f>DATE(2023,KB_s[[#This Row],[Monat]],KB_s[[#This Row],[Tag]])</f>
        <v>45117</v>
      </c>
      <c r="E6489" s="3">
        <f>WEEKNUM(KB_s[[#This Row],[kill_datetime]],2)</f>
        <v>29</v>
      </c>
      <c r="F6489" t="s">
        <v>653</v>
      </c>
      <c r="G6489" t="s">
        <v>60</v>
      </c>
      <c r="H6489" t="s">
        <v>197</v>
      </c>
      <c r="I6489" t="s">
        <v>27</v>
      </c>
      <c r="J6489" t="s">
        <v>212</v>
      </c>
      <c r="K6489" t="s">
        <v>17</v>
      </c>
      <c r="L6489" t="s">
        <v>257</v>
      </c>
      <c r="M6489" t="s">
        <v>38</v>
      </c>
      <c r="N6489" s="1">
        <v>11026167.130000001</v>
      </c>
      <c r="O6489" s="1">
        <v>10340189.859999999</v>
      </c>
    </row>
    <row r="6490" spans="1:15" x14ac:dyDescent="0.25">
      <c r="A6490" s="2">
        <v>45117.42460648148</v>
      </c>
      <c r="B6490">
        <f t="shared" si="202"/>
        <v>10</v>
      </c>
      <c r="C6490">
        <f t="shared" si="203"/>
        <v>7</v>
      </c>
      <c r="D6490" s="2">
        <f>DATE(2023,KB_s[[#This Row],[Monat]],KB_s[[#This Row],[Tag]])</f>
        <v>45117</v>
      </c>
      <c r="E6490" s="3">
        <f>WEEKNUM(KB_s[[#This Row],[kill_datetime]],2)</f>
        <v>29</v>
      </c>
      <c r="F6490" t="s">
        <v>101</v>
      </c>
      <c r="G6490" t="s">
        <v>27</v>
      </c>
      <c r="H6490" t="s">
        <v>241</v>
      </c>
      <c r="I6490" t="s">
        <v>20</v>
      </c>
      <c r="J6490" t="s">
        <v>44</v>
      </c>
      <c r="K6490" t="s">
        <v>17</v>
      </c>
      <c r="L6490" t="s">
        <v>257</v>
      </c>
      <c r="M6490" t="s">
        <v>38</v>
      </c>
      <c r="N6490" s="1">
        <v>236426.02</v>
      </c>
      <c r="O6490" s="1">
        <v>114463.62</v>
      </c>
    </row>
    <row r="6491" spans="1:15" x14ac:dyDescent="0.25">
      <c r="A6491" s="2">
        <v>45117.424733796295</v>
      </c>
      <c r="B6491">
        <f t="shared" si="202"/>
        <v>10</v>
      </c>
      <c r="C6491">
        <f t="shared" si="203"/>
        <v>7</v>
      </c>
      <c r="D6491" s="2">
        <f>DATE(2023,KB_s[[#This Row],[Monat]],KB_s[[#This Row],[Tag]])</f>
        <v>45117</v>
      </c>
      <c r="E6491" s="3">
        <f>WEEKNUM(KB_s[[#This Row],[kill_datetime]],2)</f>
        <v>29</v>
      </c>
      <c r="F6491" t="s">
        <v>120</v>
      </c>
      <c r="G6491" t="s">
        <v>27</v>
      </c>
      <c r="H6491" t="s">
        <v>241</v>
      </c>
      <c r="I6491" t="s">
        <v>20</v>
      </c>
      <c r="J6491" t="s">
        <v>48</v>
      </c>
      <c r="K6491" t="s">
        <v>25</v>
      </c>
      <c r="L6491" t="s">
        <v>257</v>
      </c>
      <c r="M6491" t="s">
        <v>38</v>
      </c>
      <c r="N6491" s="1">
        <v>1378389.63</v>
      </c>
      <c r="O6491" s="1">
        <v>1071981.43</v>
      </c>
    </row>
    <row r="6492" spans="1:15" x14ac:dyDescent="0.25">
      <c r="A6492" s="2">
        <v>45117.424780092595</v>
      </c>
      <c r="B6492">
        <f t="shared" si="202"/>
        <v>10</v>
      </c>
      <c r="C6492">
        <f t="shared" si="203"/>
        <v>7</v>
      </c>
      <c r="D6492" s="2">
        <f>DATE(2023,KB_s[[#This Row],[Monat]],KB_s[[#This Row],[Tag]])</f>
        <v>45117</v>
      </c>
      <c r="E6492" s="3">
        <f>WEEKNUM(KB_s[[#This Row],[kill_datetime]],2)</f>
        <v>29</v>
      </c>
      <c r="F6492" t="s">
        <v>121</v>
      </c>
      <c r="G6492" t="s">
        <v>27</v>
      </c>
      <c r="H6492" t="s">
        <v>241</v>
      </c>
      <c r="I6492" t="s">
        <v>20</v>
      </c>
      <c r="J6492" t="s">
        <v>44</v>
      </c>
      <c r="K6492" t="s">
        <v>17</v>
      </c>
      <c r="L6492" t="s">
        <v>257</v>
      </c>
      <c r="M6492" t="s">
        <v>38</v>
      </c>
      <c r="N6492" s="1">
        <v>236426.02</v>
      </c>
      <c r="O6492" s="1">
        <v>114463.62</v>
      </c>
    </row>
    <row r="6493" spans="1:15" x14ac:dyDescent="0.25">
      <c r="A6493" s="2">
        <v>45117.424803240741</v>
      </c>
      <c r="B6493">
        <f t="shared" si="202"/>
        <v>10</v>
      </c>
      <c r="C6493">
        <f t="shared" si="203"/>
        <v>7</v>
      </c>
      <c r="D6493" s="2">
        <f>DATE(2023,KB_s[[#This Row],[Monat]],KB_s[[#This Row],[Tag]])</f>
        <v>45117</v>
      </c>
      <c r="E6493" s="3">
        <f>WEEKNUM(KB_s[[#This Row],[kill_datetime]],2)</f>
        <v>29</v>
      </c>
      <c r="F6493" t="s">
        <v>121</v>
      </c>
      <c r="G6493" t="s">
        <v>27</v>
      </c>
      <c r="H6493" t="s">
        <v>241</v>
      </c>
      <c r="I6493" t="s">
        <v>20</v>
      </c>
      <c r="J6493" t="s">
        <v>48</v>
      </c>
      <c r="K6493" t="s">
        <v>25</v>
      </c>
      <c r="L6493" t="s">
        <v>257</v>
      </c>
      <c r="M6493" t="s">
        <v>38</v>
      </c>
      <c r="N6493" s="1">
        <v>1378389.63</v>
      </c>
      <c r="O6493" s="1">
        <v>1071981.43</v>
      </c>
    </row>
    <row r="6494" spans="1:15" x14ac:dyDescent="0.25">
      <c r="A6494" s="2">
        <v>45117.424849537034</v>
      </c>
      <c r="B6494">
        <f t="shared" si="202"/>
        <v>10</v>
      </c>
      <c r="C6494">
        <f t="shared" si="203"/>
        <v>7</v>
      </c>
      <c r="D6494" s="2">
        <f>DATE(2023,KB_s[[#This Row],[Monat]],KB_s[[#This Row],[Tag]])</f>
        <v>45117</v>
      </c>
      <c r="E6494" s="3">
        <f>WEEKNUM(KB_s[[#This Row],[kill_datetime]],2)</f>
        <v>29</v>
      </c>
      <c r="F6494" t="s">
        <v>253</v>
      </c>
      <c r="G6494" t="s">
        <v>27</v>
      </c>
      <c r="H6494" t="s">
        <v>241</v>
      </c>
      <c r="I6494" t="s">
        <v>20</v>
      </c>
      <c r="J6494" t="s">
        <v>53</v>
      </c>
      <c r="K6494" t="s">
        <v>25</v>
      </c>
      <c r="L6494" t="s">
        <v>257</v>
      </c>
      <c r="M6494" t="s">
        <v>38</v>
      </c>
      <c r="N6494" s="1">
        <v>2694922.48</v>
      </c>
      <c r="O6494" s="1">
        <v>2694919.68</v>
      </c>
    </row>
    <row r="6495" spans="1:15" x14ac:dyDescent="0.25">
      <c r="A6495" s="2">
        <v>45117.426874999997</v>
      </c>
      <c r="B6495">
        <f t="shared" si="202"/>
        <v>10</v>
      </c>
      <c r="C6495">
        <f t="shared" si="203"/>
        <v>7</v>
      </c>
      <c r="D6495" s="2">
        <f>DATE(2023,KB_s[[#This Row],[Monat]],KB_s[[#This Row],[Tag]])</f>
        <v>45117</v>
      </c>
      <c r="E6495" s="3">
        <f>WEEKNUM(KB_s[[#This Row],[kill_datetime]],2)</f>
        <v>29</v>
      </c>
      <c r="F6495" t="s">
        <v>101</v>
      </c>
      <c r="G6495" t="s">
        <v>27</v>
      </c>
      <c r="H6495" t="s">
        <v>241</v>
      </c>
      <c r="I6495" t="s">
        <v>20</v>
      </c>
      <c r="J6495" t="s">
        <v>74</v>
      </c>
      <c r="K6495" t="s">
        <v>17</v>
      </c>
      <c r="L6495" t="s">
        <v>257</v>
      </c>
      <c r="M6495" t="s">
        <v>38</v>
      </c>
      <c r="N6495" s="1">
        <v>2376891.6</v>
      </c>
      <c r="O6495" s="1">
        <v>2263129</v>
      </c>
    </row>
    <row r="6496" spans="1:15" x14ac:dyDescent="0.25">
      <c r="A6496" s="2">
        <v>45117.42695601852</v>
      </c>
      <c r="B6496">
        <f t="shared" si="202"/>
        <v>10</v>
      </c>
      <c r="C6496">
        <f t="shared" si="203"/>
        <v>7</v>
      </c>
      <c r="D6496" s="2">
        <f>DATE(2023,KB_s[[#This Row],[Monat]],KB_s[[#This Row],[Tag]])</f>
        <v>45117</v>
      </c>
      <c r="E6496" s="3">
        <f>WEEKNUM(KB_s[[#This Row],[kill_datetime]],2)</f>
        <v>29</v>
      </c>
      <c r="F6496" t="s">
        <v>121</v>
      </c>
      <c r="G6496" t="s">
        <v>27</v>
      </c>
      <c r="H6496" t="s">
        <v>241</v>
      </c>
      <c r="I6496" t="s">
        <v>20</v>
      </c>
      <c r="J6496" t="s">
        <v>74</v>
      </c>
      <c r="K6496" t="s">
        <v>17</v>
      </c>
      <c r="L6496" t="s">
        <v>257</v>
      </c>
      <c r="M6496" t="s">
        <v>38</v>
      </c>
      <c r="N6496" s="1">
        <v>2376891.6</v>
      </c>
      <c r="O6496" s="1">
        <v>2263129</v>
      </c>
    </row>
    <row r="6497" spans="1:15" x14ac:dyDescent="0.25">
      <c r="A6497" s="2">
        <v>45117.426979166667</v>
      </c>
      <c r="B6497">
        <f t="shared" si="202"/>
        <v>10</v>
      </c>
      <c r="C6497">
        <f t="shared" si="203"/>
        <v>7</v>
      </c>
      <c r="D6497" s="2">
        <f>DATE(2023,KB_s[[#This Row],[Monat]],KB_s[[#This Row],[Tag]])</f>
        <v>45117</v>
      </c>
      <c r="E6497" s="3">
        <f>WEEKNUM(KB_s[[#This Row],[kill_datetime]],2)</f>
        <v>29</v>
      </c>
      <c r="F6497" t="s">
        <v>121</v>
      </c>
      <c r="G6497" t="s">
        <v>27</v>
      </c>
      <c r="H6497" t="s">
        <v>241</v>
      </c>
      <c r="I6497" t="s">
        <v>20</v>
      </c>
      <c r="J6497" t="s">
        <v>74</v>
      </c>
      <c r="K6497" t="s">
        <v>17</v>
      </c>
      <c r="L6497" t="s">
        <v>257</v>
      </c>
      <c r="M6497" t="s">
        <v>38</v>
      </c>
      <c r="N6497" s="1">
        <v>2376891.6</v>
      </c>
      <c r="O6497" s="1">
        <v>230716.39</v>
      </c>
    </row>
    <row r="6498" spans="1:15" x14ac:dyDescent="0.25">
      <c r="A6498" s="2">
        <v>45117.426979166667</v>
      </c>
      <c r="B6498">
        <f t="shared" si="202"/>
        <v>10</v>
      </c>
      <c r="C6498">
        <f t="shared" si="203"/>
        <v>7</v>
      </c>
      <c r="D6498" s="2">
        <f>DATE(2023,KB_s[[#This Row],[Monat]],KB_s[[#This Row],[Tag]])</f>
        <v>45117</v>
      </c>
      <c r="E6498" s="3">
        <f>WEEKNUM(KB_s[[#This Row],[kill_datetime]],2)</f>
        <v>29</v>
      </c>
      <c r="F6498" t="s">
        <v>101</v>
      </c>
      <c r="G6498" t="s">
        <v>27</v>
      </c>
      <c r="H6498" t="s">
        <v>241</v>
      </c>
      <c r="I6498" t="s">
        <v>20</v>
      </c>
      <c r="J6498" t="s">
        <v>179</v>
      </c>
      <c r="K6498" t="s">
        <v>17</v>
      </c>
      <c r="L6498" t="s">
        <v>257</v>
      </c>
      <c r="M6498" t="s">
        <v>38</v>
      </c>
      <c r="N6498" s="1">
        <v>3462380.8</v>
      </c>
      <c r="O6498" s="1">
        <v>3003204.9</v>
      </c>
    </row>
    <row r="6499" spans="1:15" x14ac:dyDescent="0.25">
      <c r="A6499" s="2">
        <v>45117.427152777775</v>
      </c>
      <c r="B6499">
        <f t="shared" si="202"/>
        <v>10</v>
      </c>
      <c r="C6499">
        <f t="shared" si="203"/>
        <v>7</v>
      </c>
      <c r="D6499" s="2">
        <f>DATE(2023,KB_s[[#This Row],[Monat]],KB_s[[#This Row],[Tag]])</f>
        <v>45117</v>
      </c>
      <c r="E6499" s="3">
        <f>WEEKNUM(KB_s[[#This Row],[kill_datetime]],2)</f>
        <v>29</v>
      </c>
      <c r="F6499" t="s">
        <v>101</v>
      </c>
      <c r="G6499" t="s">
        <v>27</v>
      </c>
      <c r="H6499" t="s">
        <v>241</v>
      </c>
      <c r="I6499" t="s">
        <v>20</v>
      </c>
      <c r="J6499" t="s">
        <v>74</v>
      </c>
      <c r="K6499" t="s">
        <v>17</v>
      </c>
      <c r="L6499" t="s">
        <v>257</v>
      </c>
      <c r="M6499" t="s">
        <v>38</v>
      </c>
      <c r="N6499" s="1">
        <v>344478.99</v>
      </c>
      <c r="O6499" s="1">
        <v>230716.39</v>
      </c>
    </row>
    <row r="6500" spans="1:15" x14ac:dyDescent="0.25">
      <c r="A6500" s="2">
        <v>45117.427233796298</v>
      </c>
      <c r="B6500">
        <f t="shared" si="202"/>
        <v>10</v>
      </c>
      <c r="C6500">
        <f t="shared" si="203"/>
        <v>7</v>
      </c>
      <c r="D6500" s="2">
        <f>DATE(2023,KB_s[[#This Row],[Monat]],KB_s[[#This Row],[Tag]])</f>
        <v>45117</v>
      </c>
      <c r="E6500" s="3">
        <f>WEEKNUM(KB_s[[#This Row],[kill_datetime]],2)</f>
        <v>29</v>
      </c>
      <c r="F6500" t="s">
        <v>155</v>
      </c>
      <c r="G6500" t="s">
        <v>27</v>
      </c>
      <c r="H6500" t="s">
        <v>241</v>
      </c>
      <c r="I6500" t="s">
        <v>20</v>
      </c>
      <c r="J6500" t="s">
        <v>74</v>
      </c>
      <c r="K6500" t="s">
        <v>17</v>
      </c>
      <c r="L6500" t="s">
        <v>257</v>
      </c>
      <c r="M6500" t="s">
        <v>38</v>
      </c>
      <c r="N6500" s="1">
        <v>1485077.61</v>
      </c>
      <c r="O6500" s="1">
        <v>1242619.8899999999</v>
      </c>
    </row>
    <row r="6501" spans="1:15" x14ac:dyDescent="0.25">
      <c r="A6501" s="2">
        <v>45117.427337962959</v>
      </c>
      <c r="B6501">
        <f t="shared" si="202"/>
        <v>10</v>
      </c>
      <c r="C6501">
        <f t="shared" si="203"/>
        <v>7</v>
      </c>
      <c r="D6501" s="2">
        <f>DATE(2023,KB_s[[#This Row],[Monat]],KB_s[[#This Row],[Tag]])</f>
        <v>45117</v>
      </c>
      <c r="E6501" s="3">
        <f>WEEKNUM(KB_s[[#This Row],[kill_datetime]],2)</f>
        <v>29</v>
      </c>
      <c r="F6501" t="s">
        <v>101</v>
      </c>
      <c r="G6501" t="s">
        <v>27</v>
      </c>
      <c r="H6501" t="s">
        <v>241</v>
      </c>
      <c r="I6501" t="s">
        <v>20</v>
      </c>
      <c r="J6501" t="s">
        <v>74</v>
      </c>
      <c r="K6501" t="s">
        <v>17</v>
      </c>
      <c r="L6501" t="s">
        <v>257</v>
      </c>
      <c r="M6501" t="s">
        <v>38</v>
      </c>
      <c r="N6501" s="1">
        <v>1485077.61</v>
      </c>
      <c r="O6501" s="1">
        <v>611618.52</v>
      </c>
    </row>
    <row r="6502" spans="1:15" x14ac:dyDescent="0.25">
      <c r="A6502" s="2">
        <v>45117.427361111113</v>
      </c>
      <c r="B6502">
        <f t="shared" si="202"/>
        <v>10</v>
      </c>
      <c r="C6502">
        <f t="shared" si="203"/>
        <v>7</v>
      </c>
      <c r="D6502" s="2">
        <f>DATE(2023,KB_s[[#This Row],[Monat]],KB_s[[#This Row],[Tag]])</f>
        <v>45117</v>
      </c>
      <c r="E6502" s="3">
        <f>WEEKNUM(KB_s[[#This Row],[kill_datetime]],2)</f>
        <v>29</v>
      </c>
      <c r="F6502" t="s">
        <v>155</v>
      </c>
      <c r="G6502" t="s">
        <v>27</v>
      </c>
      <c r="H6502" t="s">
        <v>241</v>
      </c>
      <c r="I6502" t="s">
        <v>20</v>
      </c>
      <c r="J6502" t="s">
        <v>74</v>
      </c>
      <c r="K6502" t="s">
        <v>17</v>
      </c>
      <c r="L6502" t="s">
        <v>257</v>
      </c>
      <c r="M6502" t="s">
        <v>38</v>
      </c>
      <c r="N6502" s="1">
        <v>1485077.61</v>
      </c>
      <c r="O6502" s="1">
        <v>469734.96</v>
      </c>
    </row>
    <row r="6503" spans="1:15" x14ac:dyDescent="0.25">
      <c r="A6503" s="2">
        <v>45117.427418981482</v>
      </c>
      <c r="B6503">
        <f t="shared" si="202"/>
        <v>10</v>
      </c>
      <c r="C6503">
        <f t="shared" si="203"/>
        <v>7</v>
      </c>
      <c r="D6503" s="2">
        <f>DATE(2023,KB_s[[#This Row],[Monat]],KB_s[[#This Row],[Tag]])</f>
        <v>45117</v>
      </c>
      <c r="E6503" s="3">
        <f>WEEKNUM(KB_s[[#This Row],[kill_datetime]],2)</f>
        <v>29</v>
      </c>
      <c r="F6503" t="s">
        <v>101</v>
      </c>
      <c r="G6503" t="s">
        <v>27</v>
      </c>
      <c r="H6503" t="s">
        <v>241</v>
      </c>
      <c r="I6503" t="s">
        <v>20</v>
      </c>
      <c r="J6503" t="s">
        <v>46</v>
      </c>
      <c r="K6503" t="s">
        <v>17</v>
      </c>
      <c r="L6503" t="s">
        <v>257</v>
      </c>
      <c r="M6503" t="s">
        <v>38</v>
      </c>
      <c r="N6503" s="1">
        <v>2712684.91</v>
      </c>
      <c r="O6503" s="1">
        <v>2317402.75</v>
      </c>
    </row>
    <row r="6504" spans="1:15" x14ac:dyDescent="0.25">
      <c r="A6504" s="2">
        <v>45117.427453703705</v>
      </c>
      <c r="B6504">
        <f t="shared" si="202"/>
        <v>10</v>
      </c>
      <c r="C6504">
        <f t="shared" si="203"/>
        <v>7</v>
      </c>
      <c r="D6504" s="2">
        <f>DATE(2023,KB_s[[#This Row],[Monat]],KB_s[[#This Row],[Tag]])</f>
        <v>45117</v>
      </c>
      <c r="E6504" s="3">
        <f>WEEKNUM(KB_s[[#This Row],[kill_datetime]],2)</f>
        <v>29</v>
      </c>
      <c r="F6504" t="s">
        <v>101</v>
      </c>
      <c r="G6504" t="s">
        <v>27</v>
      </c>
      <c r="H6504" t="s">
        <v>241</v>
      </c>
      <c r="I6504" t="s">
        <v>20</v>
      </c>
      <c r="J6504" t="s">
        <v>46</v>
      </c>
      <c r="K6504" t="s">
        <v>17</v>
      </c>
      <c r="L6504" t="s">
        <v>257</v>
      </c>
      <c r="M6504" t="s">
        <v>38</v>
      </c>
      <c r="N6504" s="1">
        <v>729228.45</v>
      </c>
      <c r="O6504" s="1">
        <v>378474.11</v>
      </c>
    </row>
    <row r="6505" spans="1:15" x14ac:dyDescent="0.25">
      <c r="A6505" s="2">
        <v>45117.427453703705</v>
      </c>
      <c r="B6505">
        <f t="shared" si="202"/>
        <v>10</v>
      </c>
      <c r="C6505">
        <f t="shared" si="203"/>
        <v>7</v>
      </c>
      <c r="D6505" s="2">
        <f>DATE(2023,KB_s[[#This Row],[Monat]],KB_s[[#This Row],[Tag]])</f>
        <v>45117</v>
      </c>
      <c r="E6505" s="3">
        <f>WEEKNUM(KB_s[[#This Row],[kill_datetime]],2)</f>
        <v>29</v>
      </c>
      <c r="F6505" t="s">
        <v>337</v>
      </c>
      <c r="G6505" t="s">
        <v>27</v>
      </c>
      <c r="H6505" t="s">
        <v>241</v>
      </c>
      <c r="I6505" t="s">
        <v>20</v>
      </c>
      <c r="J6505" t="s">
        <v>179</v>
      </c>
      <c r="K6505" t="s">
        <v>17</v>
      </c>
      <c r="L6505" t="s">
        <v>257</v>
      </c>
      <c r="M6505" t="s">
        <v>38</v>
      </c>
      <c r="N6505" s="1">
        <v>1114451.19</v>
      </c>
      <c r="O6505" s="1">
        <v>886580.56</v>
      </c>
    </row>
    <row r="6506" spans="1:15" x14ac:dyDescent="0.25">
      <c r="A6506" s="2">
        <v>45117.427546296298</v>
      </c>
      <c r="B6506">
        <f t="shared" si="202"/>
        <v>10</v>
      </c>
      <c r="C6506">
        <f t="shared" si="203"/>
        <v>7</v>
      </c>
      <c r="D6506" s="2">
        <f>DATE(2023,KB_s[[#This Row],[Monat]],KB_s[[#This Row],[Tag]])</f>
        <v>45117</v>
      </c>
      <c r="E6506" s="3">
        <f>WEEKNUM(KB_s[[#This Row],[kill_datetime]],2)</f>
        <v>29</v>
      </c>
      <c r="F6506" t="s">
        <v>101</v>
      </c>
      <c r="G6506" t="s">
        <v>27</v>
      </c>
      <c r="H6506" t="s">
        <v>241</v>
      </c>
      <c r="I6506" t="s">
        <v>20</v>
      </c>
      <c r="J6506" t="s">
        <v>267</v>
      </c>
      <c r="K6506" t="s">
        <v>17</v>
      </c>
      <c r="L6506" t="s">
        <v>257</v>
      </c>
      <c r="M6506" t="s">
        <v>38</v>
      </c>
      <c r="N6506" s="1">
        <v>12255275.119999999</v>
      </c>
      <c r="O6506" s="1">
        <v>9900335.8800000008</v>
      </c>
    </row>
    <row r="6507" spans="1:15" x14ac:dyDescent="0.25">
      <c r="A6507" s="2">
        <v>45117.427581018521</v>
      </c>
      <c r="B6507">
        <f t="shared" si="202"/>
        <v>10</v>
      </c>
      <c r="C6507">
        <f t="shared" si="203"/>
        <v>7</v>
      </c>
      <c r="D6507" s="2">
        <f>DATE(2023,KB_s[[#This Row],[Monat]],KB_s[[#This Row],[Tag]])</f>
        <v>45117</v>
      </c>
      <c r="E6507" s="3">
        <f>WEEKNUM(KB_s[[#This Row],[kill_datetime]],2)</f>
        <v>29</v>
      </c>
      <c r="F6507" t="s">
        <v>337</v>
      </c>
      <c r="G6507" t="s">
        <v>27</v>
      </c>
      <c r="H6507" t="s">
        <v>241</v>
      </c>
      <c r="I6507" t="s">
        <v>20</v>
      </c>
      <c r="J6507" t="s">
        <v>233</v>
      </c>
      <c r="K6507" t="s">
        <v>17</v>
      </c>
      <c r="L6507" t="s">
        <v>257</v>
      </c>
      <c r="M6507" t="s">
        <v>38</v>
      </c>
      <c r="N6507" s="1">
        <v>362178.34</v>
      </c>
      <c r="O6507" s="1">
        <v>248415.74</v>
      </c>
    </row>
    <row r="6508" spans="1:15" x14ac:dyDescent="0.25">
      <c r="A6508" s="2">
        <v>45117.427615740744</v>
      </c>
      <c r="B6508">
        <f t="shared" si="202"/>
        <v>10</v>
      </c>
      <c r="C6508">
        <f t="shared" si="203"/>
        <v>7</v>
      </c>
      <c r="D6508" s="2">
        <f>DATE(2023,KB_s[[#This Row],[Monat]],KB_s[[#This Row],[Tag]])</f>
        <v>45117</v>
      </c>
      <c r="E6508" s="3">
        <f>WEEKNUM(KB_s[[#This Row],[kill_datetime]],2)</f>
        <v>29</v>
      </c>
      <c r="F6508" t="s">
        <v>101</v>
      </c>
      <c r="G6508" t="s">
        <v>27</v>
      </c>
      <c r="H6508" t="s">
        <v>241</v>
      </c>
      <c r="I6508" t="s">
        <v>20</v>
      </c>
      <c r="J6508" t="s">
        <v>267</v>
      </c>
      <c r="K6508" t="s">
        <v>17</v>
      </c>
      <c r="L6508" t="s">
        <v>257</v>
      </c>
      <c r="M6508" t="s">
        <v>38</v>
      </c>
      <c r="N6508" s="1">
        <v>7527096.5899999999</v>
      </c>
      <c r="O6508" s="1">
        <v>5292686.6900000004</v>
      </c>
    </row>
    <row r="6509" spans="1:15" x14ac:dyDescent="0.25">
      <c r="A6509" s="2">
        <v>45117.42765046296</v>
      </c>
      <c r="B6509">
        <f t="shared" si="202"/>
        <v>10</v>
      </c>
      <c r="C6509">
        <f t="shared" si="203"/>
        <v>7</v>
      </c>
      <c r="D6509" s="2">
        <f>DATE(2023,KB_s[[#This Row],[Monat]],KB_s[[#This Row],[Tag]])</f>
        <v>45117</v>
      </c>
      <c r="E6509" s="3">
        <f>WEEKNUM(KB_s[[#This Row],[kill_datetime]],2)</f>
        <v>29</v>
      </c>
      <c r="F6509" t="s">
        <v>337</v>
      </c>
      <c r="G6509" t="s">
        <v>27</v>
      </c>
      <c r="H6509" t="s">
        <v>241</v>
      </c>
      <c r="I6509" t="s">
        <v>20</v>
      </c>
      <c r="J6509" t="s">
        <v>179</v>
      </c>
      <c r="K6509" t="s">
        <v>17</v>
      </c>
      <c r="L6509" t="s">
        <v>257</v>
      </c>
      <c r="M6509" t="s">
        <v>38</v>
      </c>
      <c r="N6509" s="1">
        <v>797251.46</v>
      </c>
      <c r="O6509" s="1">
        <v>358677.47</v>
      </c>
    </row>
    <row r="6510" spans="1:15" x14ac:dyDescent="0.25">
      <c r="A6510" s="2">
        <v>45117.427777777775</v>
      </c>
      <c r="B6510">
        <f t="shared" si="202"/>
        <v>10</v>
      </c>
      <c r="C6510">
        <f t="shared" si="203"/>
        <v>7</v>
      </c>
      <c r="D6510" s="2">
        <f>DATE(2023,KB_s[[#This Row],[Monat]],KB_s[[#This Row],[Tag]])</f>
        <v>45117</v>
      </c>
      <c r="E6510" s="3">
        <f>WEEKNUM(KB_s[[#This Row],[kill_datetime]],2)</f>
        <v>29</v>
      </c>
      <c r="F6510" t="s">
        <v>416</v>
      </c>
      <c r="G6510" t="s">
        <v>15</v>
      </c>
      <c r="H6510" t="s">
        <v>76</v>
      </c>
      <c r="I6510" t="s">
        <v>13</v>
      </c>
      <c r="J6510" t="s">
        <v>252</v>
      </c>
      <c r="K6510" t="s">
        <v>25</v>
      </c>
      <c r="L6510" t="s">
        <v>257</v>
      </c>
      <c r="M6510" t="s">
        <v>38</v>
      </c>
      <c r="N6510" s="1">
        <v>4201629.0599999996</v>
      </c>
      <c r="O6510" s="1">
        <v>2135997.2599999998</v>
      </c>
    </row>
    <row r="6511" spans="1:15" x14ac:dyDescent="0.25">
      <c r="A6511" s="2">
        <v>45117.429282407407</v>
      </c>
      <c r="B6511">
        <f t="shared" si="202"/>
        <v>10</v>
      </c>
      <c r="C6511">
        <f t="shared" si="203"/>
        <v>7</v>
      </c>
      <c r="D6511" s="2">
        <f>DATE(2023,KB_s[[#This Row],[Monat]],KB_s[[#This Row],[Tag]])</f>
        <v>45117</v>
      </c>
      <c r="E6511" s="3">
        <f>WEEKNUM(KB_s[[#This Row],[kill_datetime]],2)</f>
        <v>29</v>
      </c>
      <c r="F6511" t="s">
        <v>101</v>
      </c>
      <c r="G6511" t="s">
        <v>27</v>
      </c>
      <c r="H6511" t="s">
        <v>23</v>
      </c>
      <c r="I6511" t="s">
        <v>20</v>
      </c>
      <c r="J6511" t="s">
        <v>54</v>
      </c>
      <c r="K6511" t="s">
        <v>17</v>
      </c>
      <c r="L6511" t="s">
        <v>257</v>
      </c>
      <c r="M6511" t="s">
        <v>38</v>
      </c>
      <c r="N6511" s="1">
        <v>6815299.7599999998</v>
      </c>
      <c r="O6511" s="1">
        <v>885586.06</v>
      </c>
    </row>
    <row r="6512" spans="1:15" x14ac:dyDescent="0.25">
      <c r="A6512" s="2">
        <v>45117.430347222224</v>
      </c>
      <c r="B6512">
        <f t="shared" si="202"/>
        <v>10</v>
      </c>
      <c r="C6512">
        <f t="shared" si="203"/>
        <v>7</v>
      </c>
      <c r="D6512" s="2">
        <f>DATE(2023,KB_s[[#This Row],[Monat]],KB_s[[#This Row],[Tag]])</f>
        <v>45117</v>
      </c>
      <c r="E6512" s="3">
        <f>WEEKNUM(KB_s[[#This Row],[kill_datetime]],2)</f>
        <v>29</v>
      </c>
      <c r="F6512" t="s">
        <v>26</v>
      </c>
      <c r="G6512" t="s">
        <v>27</v>
      </c>
      <c r="H6512" t="s">
        <v>172</v>
      </c>
      <c r="I6512" t="s">
        <v>13</v>
      </c>
      <c r="J6512" t="s">
        <v>80</v>
      </c>
      <c r="K6512" t="s">
        <v>36</v>
      </c>
      <c r="L6512" t="s">
        <v>257</v>
      </c>
      <c r="M6512" t="s">
        <v>38</v>
      </c>
      <c r="N6512" s="1">
        <v>66496098.57</v>
      </c>
      <c r="O6512" s="1">
        <v>51138301.520000003</v>
      </c>
    </row>
    <row r="6513" spans="1:15" x14ac:dyDescent="0.25">
      <c r="A6513" s="2">
        <v>45117.434236111112</v>
      </c>
      <c r="B6513">
        <f t="shared" si="202"/>
        <v>10</v>
      </c>
      <c r="C6513">
        <f t="shared" si="203"/>
        <v>7</v>
      </c>
      <c r="D6513" s="2">
        <f>DATE(2023,KB_s[[#This Row],[Monat]],KB_s[[#This Row],[Tag]])</f>
        <v>45117</v>
      </c>
      <c r="E6513" s="3">
        <f>WEEKNUM(KB_s[[#This Row],[kill_datetime]],2)</f>
        <v>29</v>
      </c>
      <c r="F6513" t="s">
        <v>101</v>
      </c>
      <c r="G6513" t="s">
        <v>27</v>
      </c>
      <c r="H6513" t="s">
        <v>89</v>
      </c>
      <c r="I6513" t="s">
        <v>20</v>
      </c>
      <c r="J6513" t="s">
        <v>44</v>
      </c>
      <c r="K6513" t="s">
        <v>17</v>
      </c>
      <c r="L6513" t="s">
        <v>257</v>
      </c>
      <c r="M6513" t="s">
        <v>38</v>
      </c>
      <c r="N6513" s="1">
        <v>309075.03999999998</v>
      </c>
      <c r="O6513" s="1">
        <v>187112.64</v>
      </c>
    </row>
    <row r="6514" spans="1:15" x14ac:dyDescent="0.25">
      <c r="A6514" s="2">
        <v>45117.4371875</v>
      </c>
      <c r="B6514">
        <f t="shared" si="202"/>
        <v>10</v>
      </c>
      <c r="C6514">
        <f t="shared" si="203"/>
        <v>7</v>
      </c>
      <c r="D6514" s="2">
        <f>DATE(2023,KB_s[[#This Row],[Monat]],KB_s[[#This Row],[Tag]])</f>
        <v>45117</v>
      </c>
      <c r="E6514" s="3">
        <f>WEEKNUM(KB_s[[#This Row],[kill_datetime]],2)</f>
        <v>29</v>
      </c>
      <c r="F6514" t="s">
        <v>416</v>
      </c>
      <c r="G6514" t="s">
        <v>15</v>
      </c>
      <c r="H6514" t="s">
        <v>22</v>
      </c>
      <c r="I6514" t="s">
        <v>13</v>
      </c>
      <c r="J6514" t="s">
        <v>44</v>
      </c>
      <c r="K6514" t="s">
        <v>17</v>
      </c>
      <c r="L6514" t="s">
        <v>257</v>
      </c>
      <c r="M6514" t="s">
        <v>38</v>
      </c>
      <c r="N6514" s="1">
        <v>2764154.56</v>
      </c>
      <c r="O6514" s="1">
        <v>1187962</v>
      </c>
    </row>
    <row r="6515" spans="1:15" x14ac:dyDescent="0.25">
      <c r="A6515" s="2">
        <v>45117.437731481485</v>
      </c>
      <c r="B6515">
        <f t="shared" si="202"/>
        <v>10</v>
      </c>
      <c r="C6515">
        <f t="shared" si="203"/>
        <v>7</v>
      </c>
      <c r="D6515" s="2">
        <f>DATE(2023,KB_s[[#This Row],[Monat]],KB_s[[#This Row],[Tag]])</f>
        <v>45117</v>
      </c>
      <c r="E6515" s="3">
        <f>WEEKNUM(KB_s[[#This Row],[kill_datetime]],2)</f>
        <v>29</v>
      </c>
      <c r="F6515" t="s">
        <v>330</v>
      </c>
      <c r="G6515" t="s">
        <v>20</v>
      </c>
      <c r="H6515" t="s">
        <v>173</v>
      </c>
      <c r="I6515" t="s">
        <v>27</v>
      </c>
      <c r="J6515" t="s">
        <v>137</v>
      </c>
      <c r="K6515" t="s">
        <v>17</v>
      </c>
      <c r="L6515" t="s">
        <v>257</v>
      </c>
      <c r="M6515" t="s">
        <v>38</v>
      </c>
      <c r="N6515" s="1">
        <v>274002.02</v>
      </c>
      <c r="O6515" s="1">
        <v>160239.42000000001</v>
      </c>
    </row>
    <row r="6516" spans="1:15" x14ac:dyDescent="0.25">
      <c r="A6516" s="2">
        <v>45117.44027777778</v>
      </c>
      <c r="B6516">
        <f t="shared" si="202"/>
        <v>10</v>
      </c>
      <c r="C6516">
        <f t="shared" si="203"/>
        <v>7</v>
      </c>
      <c r="D6516" s="2">
        <f>DATE(2023,KB_s[[#This Row],[Monat]],KB_s[[#This Row],[Tag]])</f>
        <v>45117</v>
      </c>
      <c r="E6516" s="3">
        <f>WEEKNUM(KB_s[[#This Row],[kill_datetime]],2)</f>
        <v>29</v>
      </c>
      <c r="F6516" t="s">
        <v>324</v>
      </c>
      <c r="G6516" t="s">
        <v>13</v>
      </c>
      <c r="H6516" t="s">
        <v>653</v>
      </c>
      <c r="I6516" t="s">
        <v>60</v>
      </c>
      <c r="J6516" t="s">
        <v>80</v>
      </c>
      <c r="K6516" t="s">
        <v>36</v>
      </c>
      <c r="L6516" t="s">
        <v>257</v>
      </c>
      <c r="M6516" t="s">
        <v>38</v>
      </c>
      <c r="N6516" s="1">
        <v>64702780.240000002</v>
      </c>
      <c r="O6516" s="1">
        <v>48046622.579999998</v>
      </c>
    </row>
    <row r="6517" spans="1:15" x14ac:dyDescent="0.25">
      <c r="A6517" s="2">
        <v>45117.440925925926</v>
      </c>
      <c r="B6517">
        <f t="shared" si="202"/>
        <v>10</v>
      </c>
      <c r="C6517">
        <f t="shared" si="203"/>
        <v>7</v>
      </c>
      <c r="D6517" s="2">
        <f>DATE(2023,KB_s[[#This Row],[Monat]],KB_s[[#This Row],[Tag]])</f>
        <v>45117</v>
      </c>
      <c r="E6517" s="3">
        <f>WEEKNUM(KB_s[[#This Row],[kill_datetime]],2)</f>
        <v>29</v>
      </c>
      <c r="F6517" t="s">
        <v>14</v>
      </c>
      <c r="G6517" t="s">
        <v>15</v>
      </c>
      <c r="H6517" t="s">
        <v>324</v>
      </c>
      <c r="I6517" t="s">
        <v>13</v>
      </c>
      <c r="J6517" t="s">
        <v>53</v>
      </c>
      <c r="K6517" t="s">
        <v>25</v>
      </c>
      <c r="L6517" t="s">
        <v>227</v>
      </c>
      <c r="M6517" t="s">
        <v>38</v>
      </c>
      <c r="N6517" s="1">
        <v>17135576.5</v>
      </c>
      <c r="O6517" s="1">
        <v>13810553.380000001</v>
      </c>
    </row>
    <row r="6518" spans="1:15" x14ac:dyDescent="0.25">
      <c r="A6518" s="2">
        <v>45117.441446759258</v>
      </c>
      <c r="B6518">
        <f t="shared" si="202"/>
        <v>10</v>
      </c>
      <c r="C6518">
        <f t="shared" si="203"/>
        <v>7</v>
      </c>
      <c r="D6518" s="2">
        <f>DATE(2023,KB_s[[#This Row],[Monat]],KB_s[[#This Row],[Tag]])</f>
        <v>45117</v>
      </c>
      <c r="E6518" s="3">
        <f>WEEKNUM(KB_s[[#This Row],[kill_datetime]],2)</f>
        <v>29</v>
      </c>
      <c r="F6518" t="s">
        <v>416</v>
      </c>
      <c r="G6518" t="s">
        <v>15</v>
      </c>
      <c r="H6518" t="s">
        <v>207</v>
      </c>
      <c r="I6518" t="s">
        <v>27</v>
      </c>
      <c r="J6518" t="s">
        <v>16</v>
      </c>
      <c r="K6518" t="s">
        <v>17</v>
      </c>
      <c r="L6518" t="s">
        <v>257</v>
      </c>
      <c r="M6518" t="s">
        <v>38</v>
      </c>
      <c r="N6518" s="1">
        <v>2645729.7000000002</v>
      </c>
      <c r="O6518" s="1">
        <v>1289951.17</v>
      </c>
    </row>
    <row r="6519" spans="1:15" x14ac:dyDescent="0.25">
      <c r="A6519" s="2">
        <v>45117.443657407406</v>
      </c>
      <c r="B6519">
        <f t="shared" si="202"/>
        <v>10</v>
      </c>
      <c r="C6519">
        <f t="shared" si="203"/>
        <v>7</v>
      </c>
      <c r="D6519" s="2">
        <f>DATE(2023,KB_s[[#This Row],[Monat]],KB_s[[#This Row],[Tag]])</f>
        <v>45117</v>
      </c>
      <c r="E6519" s="3">
        <f>WEEKNUM(KB_s[[#This Row],[kill_datetime]],2)</f>
        <v>29</v>
      </c>
      <c r="F6519" t="s">
        <v>121</v>
      </c>
      <c r="G6519" t="s">
        <v>27</v>
      </c>
      <c r="H6519" t="s">
        <v>629</v>
      </c>
      <c r="I6519" t="s">
        <v>15</v>
      </c>
      <c r="J6519" t="s">
        <v>46</v>
      </c>
      <c r="K6519" t="s">
        <v>17</v>
      </c>
      <c r="L6519" t="s">
        <v>257</v>
      </c>
      <c r="M6519" t="s">
        <v>38</v>
      </c>
      <c r="N6519" s="1">
        <v>2112665.31</v>
      </c>
      <c r="O6519" s="1">
        <v>1865643.73</v>
      </c>
    </row>
    <row r="6520" spans="1:15" x14ac:dyDescent="0.25">
      <c r="A6520" s="2">
        <v>45117.453599537039</v>
      </c>
      <c r="B6520">
        <f t="shared" si="202"/>
        <v>10</v>
      </c>
      <c r="C6520">
        <f t="shared" si="203"/>
        <v>7</v>
      </c>
      <c r="D6520" s="2">
        <f>DATE(2023,KB_s[[#This Row],[Monat]],KB_s[[#This Row],[Tag]])</f>
        <v>45117</v>
      </c>
      <c r="E6520" s="3">
        <f>WEEKNUM(KB_s[[#This Row],[kill_datetime]],2)</f>
        <v>29</v>
      </c>
      <c r="F6520" t="s">
        <v>416</v>
      </c>
      <c r="G6520" t="s">
        <v>15</v>
      </c>
      <c r="H6520" t="s">
        <v>164</v>
      </c>
      <c r="I6520" t="s">
        <v>13</v>
      </c>
      <c r="J6520" t="s">
        <v>48</v>
      </c>
      <c r="K6520" t="s">
        <v>25</v>
      </c>
      <c r="L6520" t="s">
        <v>257</v>
      </c>
      <c r="M6520" t="s">
        <v>38</v>
      </c>
      <c r="N6520" s="1">
        <v>16898537.18</v>
      </c>
      <c r="O6520" s="1">
        <v>14257163.59</v>
      </c>
    </row>
    <row r="6521" spans="1:15" x14ac:dyDescent="0.25">
      <c r="A6521" s="2">
        <v>45117.45553240741</v>
      </c>
      <c r="B6521">
        <f t="shared" si="202"/>
        <v>10</v>
      </c>
      <c r="C6521">
        <f t="shared" si="203"/>
        <v>7</v>
      </c>
      <c r="D6521" s="2">
        <f>DATE(2023,KB_s[[#This Row],[Monat]],KB_s[[#This Row],[Tag]])</f>
        <v>45117</v>
      </c>
      <c r="E6521" s="3">
        <f>WEEKNUM(KB_s[[#This Row],[kill_datetime]],2)</f>
        <v>29</v>
      </c>
      <c r="F6521" t="s">
        <v>416</v>
      </c>
      <c r="G6521" t="s">
        <v>15</v>
      </c>
      <c r="H6521" t="s">
        <v>21</v>
      </c>
      <c r="I6521" t="s">
        <v>13</v>
      </c>
      <c r="J6521" t="s">
        <v>44</v>
      </c>
      <c r="K6521" t="s">
        <v>17</v>
      </c>
      <c r="L6521" t="s">
        <v>257</v>
      </c>
      <c r="M6521" t="s">
        <v>38</v>
      </c>
      <c r="N6521" s="1">
        <v>322348.71999999997</v>
      </c>
      <c r="O6521" s="1">
        <v>161463.62</v>
      </c>
    </row>
    <row r="6522" spans="1:15" x14ac:dyDescent="0.25">
      <c r="A6522" s="2">
        <v>45117.465914351851</v>
      </c>
      <c r="B6522">
        <f t="shared" si="202"/>
        <v>10</v>
      </c>
      <c r="C6522">
        <f t="shared" si="203"/>
        <v>7</v>
      </c>
      <c r="D6522" s="2">
        <f>DATE(2023,KB_s[[#This Row],[Monat]],KB_s[[#This Row],[Tag]])</f>
        <v>45117</v>
      </c>
      <c r="E6522" s="3">
        <f>WEEKNUM(KB_s[[#This Row],[kill_datetime]],2)</f>
        <v>29</v>
      </c>
      <c r="F6522" t="s">
        <v>197</v>
      </c>
      <c r="G6522" t="s">
        <v>27</v>
      </c>
      <c r="H6522" t="s">
        <v>416</v>
      </c>
      <c r="I6522" t="s">
        <v>15</v>
      </c>
      <c r="J6522" t="s">
        <v>29</v>
      </c>
      <c r="K6522" t="s">
        <v>17</v>
      </c>
      <c r="L6522" t="s">
        <v>257</v>
      </c>
      <c r="M6522" t="s">
        <v>38</v>
      </c>
      <c r="N6522" s="1">
        <v>9981525.7699999996</v>
      </c>
      <c r="O6522" s="1">
        <v>5850060.4699999997</v>
      </c>
    </row>
    <row r="6523" spans="1:15" x14ac:dyDescent="0.25">
      <c r="A6523" s="2">
        <v>45117.468414351853</v>
      </c>
      <c r="B6523">
        <f t="shared" si="202"/>
        <v>10</v>
      </c>
      <c r="C6523">
        <f t="shared" si="203"/>
        <v>7</v>
      </c>
      <c r="D6523" s="2">
        <f>DATE(2023,KB_s[[#This Row],[Monat]],KB_s[[#This Row],[Tag]])</f>
        <v>45117</v>
      </c>
      <c r="E6523" s="3">
        <f>WEEKNUM(KB_s[[#This Row],[kill_datetime]],2)</f>
        <v>29</v>
      </c>
      <c r="F6523" t="s">
        <v>173</v>
      </c>
      <c r="G6523" t="s">
        <v>27</v>
      </c>
      <c r="H6523" t="s">
        <v>21</v>
      </c>
      <c r="I6523" t="s">
        <v>13</v>
      </c>
      <c r="J6523" t="s">
        <v>44</v>
      </c>
      <c r="K6523" t="s">
        <v>17</v>
      </c>
      <c r="L6523" t="s">
        <v>257</v>
      </c>
      <c r="M6523" t="s">
        <v>38</v>
      </c>
      <c r="N6523" s="1">
        <v>1438025.57</v>
      </c>
      <c r="O6523" s="1">
        <v>680942.03</v>
      </c>
    </row>
    <row r="6524" spans="1:15" x14ac:dyDescent="0.25">
      <c r="A6524" s="2">
        <v>45117.474710648145</v>
      </c>
      <c r="B6524">
        <f t="shared" si="202"/>
        <v>10</v>
      </c>
      <c r="C6524">
        <f t="shared" si="203"/>
        <v>7</v>
      </c>
      <c r="D6524" s="2">
        <f>DATE(2023,KB_s[[#This Row],[Monat]],KB_s[[#This Row],[Tag]])</f>
        <v>45117</v>
      </c>
      <c r="E6524" s="3">
        <f>WEEKNUM(KB_s[[#This Row],[kill_datetime]],2)</f>
        <v>29</v>
      </c>
      <c r="F6524" t="s">
        <v>72</v>
      </c>
      <c r="G6524" t="s">
        <v>20</v>
      </c>
      <c r="H6524" t="s">
        <v>324</v>
      </c>
      <c r="I6524" t="s">
        <v>13</v>
      </c>
      <c r="J6524" t="s">
        <v>48</v>
      </c>
      <c r="K6524" t="s">
        <v>25</v>
      </c>
      <c r="L6524" t="s">
        <v>257</v>
      </c>
      <c r="M6524" t="s">
        <v>38</v>
      </c>
      <c r="N6524" s="1">
        <v>21756517.34</v>
      </c>
      <c r="O6524" s="1">
        <v>10998191.74</v>
      </c>
    </row>
    <row r="6525" spans="1:15" x14ac:dyDescent="0.25">
      <c r="A6525" s="2">
        <v>45117.48846064815</v>
      </c>
      <c r="B6525">
        <f t="shared" si="202"/>
        <v>10</v>
      </c>
      <c r="C6525">
        <f t="shared" si="203"/>
        <v>7</v>
      </c>
      <c r="D6525" s="2">
        <f>DATE(2023,KB_s[[#This Row],[Monat]],KB_s[[#This Row],[Tag]])</f>
        <v>45117</v>
      </c>
      <c r="E6525" s="3">
        <f>WEEKNUM(KB_s[[#This Row],[kill_datetime]],2)</f>
        <v>29</v>
      </c>
      <c r="F6525" t="s">
        <v>23</v>
      </c>
      <c r="G6525" t="s">
        <v>20</v>
      </c>
      <c r="H6525" t="s">
        <v>248</v>
      </c>
      <c r="I6525" t="s">
        <v>27</v>
      </c>
      <c r="J6525" t="s">
        <v>30</v>
      </c>
      <c r="K6525" t="s">
        <v>17</v>
      </c>
      <c r="L6525" t="s">
        <v>257</v>
      </c>
      <c r="M6525" t="s">
        <v>38</v>
      </c>
      <c r="N6525" s="1">
        <v>2406681.12</v>
      </c>
      <c r="O6525" s="1">
        <v>1825993.23</v>
      </c>
    </row>
    <row r="6526" spans="1:15" x14ac:dyDescent="0.25">
      <c r="A6526" s="2">
        <v>45117.491087962961</v>
      </c>
      <c r="B6526">
        <f t="shared" si="202"/>
        <v>10</v>
      </c>
      <c r="C6526">
        <f t="shared" si="203"/>
        <v>7</v>
      </c>
      <c r="D6526" s="2">
        <f>DATE(2023,KB_s[[#This Row],[Monat]],KB_s[[#This Row],[Tag]])</f>
        <v>45117</v>
      </c>
      <c r="E6526" s="3">
        <f>WEEKNUM(KB_s[[#This Row],[kill_datetime]],2)</f>
        <v>29</v>
      </c>
      <c r="F6526" t="s">
        <v>89</v>
      </c>
      <c r="G6526" t="s">
        <v>20</v>
      </c>
      <c r="H6526" t="s">
        <v>207</v>
      </c>
      <c r="I6526" t="s">
        <v>27</v>
      </c>
      <c r="J6526" t="s">
        <v>157</v>
      </c>
      <c r="K6526" t="s">
        <v>32</v>
      </c>
      <c r="L6526" t="s">
        <v>257</v>
      </c>
      <c r="M6526" t="s">
        <v>38</v>
      </c>
      <c r="N6526" s="1">
        <v>84047806.469999999</v>
      </c>
      <c r="O6526" s="1">
        <v>66767214.130000003</v>
      </c>
    </row>
    <row r="6527" spans="1:15" x14ac:dyDescent="0.25">
      <c r="A6527" s="2">
        <v>45117.524837962963</v>
      </c>
      <c r="B6527">
        <f t="shared" si="202"/>
        <v>10</v>
      </c>
      <c r="C6527">
        <f t="shared" si="203"/>
        <v>7</v>
      </c>
      <c r="D6527" s="2">
        <f>DATE(2023,KB_s[[#This Row],[Monat]],KB_s[[#This Row],[Tag]])</f>
        <v>45117</v>
      </c>
      <c r="E6527" s="3">
        <f>WEEKNUM(KB_s[[#This Row],[kill_datetime]],2)</f>
        <v>29</v>
      </c>
      <c r="F6527" t="s">
        <v>26</v>
      </c>
      <c r="G6527" t="s">
        <v>27</v>
      </c>
      <c r="H6527" t="s">
        <v>23</v>
      </c>
      <c r="I6527" t="s">
        <v>20</v>
      </c>
      <c r="J6527" t="s">
        <v>200</v>
      </c>
      <c r="K6527" t="s">
        <v>17</v>
      </c>
      <c r="L6527" t="s">
        <v>257</v>
      </c>
      <c r="M6527" t="s">
        <v>38</v>
      </c>
      <c r="N6527" s="1">
        <v>1312999.6499999999</v>
      </c>
      <c r="O6527" s="1">
        <v>1105906.56</v>
      </c>
    </row>
    <row r="6528" spans="1:15" x14ac:dyDescent="0.25">
      <c r="A6528" s="2">
        <v>45117.525925925926</v>
      </c>
      <c r="B6528">
        <f t="shared" si="202"/>
        <v>10</v>
      </c>
      <c r="C6528">
        <f t="shared" si="203"/>
        <v>7</v>
      </c>
      <c r="D6528" s="2">
        <f>DATE(2023,KB_s[[#This Row],[Monat]],KB_s[[#This Row],[Tag]])</f>
        <v>45117</v>
      </c>
      <c r="E6528" s="3">
        <f>WEEKNUM(KB_s[[#This Row],[kill_datetime]],2)</f>
        <v>29</v>
      </c>
      <c r="F6528" t="s">
        <v>287</v>
      </c>
      <c r="G6528" t="s">
        <v>27</v>
      </c>
      <c r="H6528" t="s">
        <v>23</v>
      </c>
      <c r="I6528" t="s">
        <v>20</v>
      </c>
      <c r="J6528" t="s">
        <v>179</v>
      </c>
      <c r="K6528" t="s">
        <v>17</v>
      </c>
      <c r="L6528" t="s">
        <v>257</v>
      </c>
      <c r="M6528" t="s">
        <v>38</v>
      </c>
      <c r="N6528" s="1">
        <v>2870338.9</v>
      </c>
      <c r="O6528" s="1">
        <v>2611321.5699999998</v>
      </c>
    </row>
    <row r="6529" spans="1:15" x14ac:dyDescent="0.25">
      <c r="A6529" s="2">
        <v>45117.528310185182</v>
      </c>
      <c r="B6529">
        <f t="shared" si="202"/>
        <v>10</v>
      </c>
      <c r="C6529">
        <f t="shared" si="203"/>
        <v>7</v>
      </c>
      <c r="D6529" s="2">
        <f>DATE(2023,KB_s[[#This Row],[Monat]],KB_s[[#This Row],[Tag]])</f>
        <v>45117</v>
      </c>
      <c r="E6529" s="3">
        <f>WEEKNUM(KB_s[[#This Row],[kill_datetime]],2)</f>
        <v>29</v>
      </c>
      <c r="F6529" t="s">
        <v>14</v>
      </c>
      <c r="G6529" t="s">
        <v>15</v>
      </c>
      <c r="H6529" t="s">
        <v>207</v>
      </c>
      <c r="I6529" t="s">
        <v>27</v>
      </c>
      <c r="J6529" t="s">
        <v>157</v>
      </c>
      <c r="K6529" t="s">
        <v>32</v>
      </c>
      <c r="L6529" t="s">
        <v>227</v>
      </c>
      <c r="M6529" t="s">
        <v>38</v>
      </c>
      <c r="N6529" s="1">
        <v>83429841.150000006</v>
      </c>
      <c r="O6529" s="1">
        <v>57739189.43</v>
      </c>
    </row>
    <row r="6530" spans="1:15" x14ac:dyDescent="0.25">
      <c r="A6530" s="2">
        <v>45117.535740740743</v>
      </c>
      <c r="B6530">
        <f t="shared" ref="B6530:B6593" si="204">DAY(A6530)</f>
        <v>10</v>
      </c>
      <c r="C6530">
        <f t="shared" ref="C6530:C6593" si="205">MONTH(A6530)</f>
        <v>7</v>
      </c>
      <c r="D6530" s="2">
        <f>DATE(2023,KB_s[[#This Row],[Monat]],KB_s[[#This Row],[Tag]])</f>
        <v>45117</v>
      </c>
      <c r="E6530" s="3">
        <f>WEEKNUM(KB_s[[#This Row],[kill_datetime]],2)</f>
        <v>29</v>
      </c>
      <c r="F6530" t="s">
        <v>89</v>
      </c>
      <c r="G6530" t="s">
        <v>20</v>
      </c>
      <c r="H6530" t="s">
        <v>108</v>
      </c>
      <c r="I6530" t="s">
        <v>13</v>
      </c>
      <c r="J6530" t="s">
        <v>69</v>
      </c>
      <c r="K6530" t="s">
        <v>17</v>
      </c>
      <c r="L6530" t="s">
        <v>257</v>
      </c>
      <c r="M6530" t="s">
        <v>38</v>
      </c>
      <c r="N6530" s="1">
        <v>4981128.1900000004</v>
      </c>
      <c r="O6530" s="1">
        <v>2837857.88</v>
      </c>
    </row>
    <row r="6531" spans="1:15" x14ac:dyDescent="0.25">
      <c r="A6531" s="2">
        <v>45117.538206018522</v>
      </c>
      <c r="B6531">
        <f t="shared" si="204"/>
        <v>10</v>
      </c>
      <c r="C6531">
        <f t="shared" si="205"/>
        <v>7</v>
      </c>
      <c r="D6531" s="2">
        <f>DATE(2023,KB_s[[#This Row],[Monat]],KB_s[[#This Row],[Tag]])</f>
        <v>45117</v>
      </c>
      <c r="E6531" s="3">
        <f>WEEKNUM(KB_s[[#This Row],[kill_datetime]],2)</f>
        <v>29</v>
      </c>
      <c r="F6531" t="s">
        <v>89</v>
      </c>
      <c r="G6531" t="s">
        <v>20</v>
      </c>
      <c r="H6531" t="s">
        <v>22</v>
      </c>
      <c r="I6531" t="s">
        <v>13</v>
      </c>
      <c r="J6531" t="s">
        <v>46</v>
      </c>
      <c r="K6531" t="s">
        <v>17</v>
      </c>
      <c r="L6531" t="s">
        <v>257</v>
      </c>
      <c r="M6531" t="s">
        <v>38</v>
      </c>
      <c r="N6531" s="1">
        <v>4648673.17</v>
      </c>
      <c r="O6531" s="1">
        <v>3354261.97</v>
      </c>
    </row>
    <row r="6532" spans="1:15" x14ac:dyDescent="0.25">
      <c r="A6532" s="2">
        <v>45117.54005787037</v>
      </c>
      <c r="B6532">
        <f t="shared" si="204"/>
        <v>10</v>
      </c>
      <c r="C6532">
        <f t="shared" si="205"/>
        <v>7</v>
      </c>
      <c r="D6532" s="2">
        <f>DATE(2023,KB_s[[#This Row],[Monat]],KB_s[[#This Row],[Tag]])</f>
        <v>45117</v>
      </c>
      <c r="E6532" s="3">
        <f>WEEKNUM(KB_s[[#This Row],[kill_datetime]],2)</f>
        <v>29</v>
      </c>
      <c r="F6532" t="s">
        <v>422</v>
      </c>
      <c r="G6532" t="s">
        <v>13</v>
      </c>
      <c r="H6532" t="s">
        <v>342</v>
      </c>
      <c r="I6532" t="s">
        <v>20</v>
      </c>
      <c r="J6532" t="s">
        <v>16</v>
      </c>
      <c r="K6532" t="s">
        <v>17</v>
      </c>
      <c r="L6532" t="s">
        <v>58</v>
      </c>
      <c r="M6532" t="s">
        <v>11</v>
      </c>
      <c r="N6532" s="1">
        <v>575703.15</v>
      </c>
      <c r="O6532" s="1">
        <v>461940.55</v>
      </c>
    </row>
    <row r="6533" spans="1:15" x14ac:dyDescent="0.25">
      <c r="A6533" s="2">
        <v>45117.54215277778</v>
      </c>
      <c r="B6533">
        <f t="shared" si="204"/>
        <v>10</v>
      </c>
      <c r="C6533">
        <f t="shared" si="205"/>
        <v>7</v>
      </c>
      <c r="D6533" s="2">
        <f>DATE(2023,KB_s[[#This Row],[Monat]],KB_s[[#This Row],[Tag]])</f>
        <v>45117</v>
      </c>
      <c r="E6533" s="3">
        <f>WEEKNUM(KB_s[[#This Row],[kill_datetime]],2)</f>
        <v>29</v>
      </c>
      <c r="F6533" t="s">
        <v>102</v>
      </c>
      <c r="G6533" t="s">
        <v>27</v>
      </c>
      <c r="H6533" t="s">
        <v>270</v>
      </c>
      <c r="I6533" t="s">
        <v>20</v>
      </c>
      <c r="J6533" t="s">
        <v>106</v>
      </c>
      <c r="K6533" t="s">
        <v>32</v>
      </c>
      <c r="L6533" t="s">
        <v>257</v>
      </c>
      <c r="M6533" t="s">
        <v>38</v>
      </c>
      <c r="N6533" s="1">
        <v>23481294.129999999</v>
      </c>
      <c r="O6533" s="1">
        <v>10333656.880000001</v>
      </c>
    </row>
    <row r="6534" spans="1:15" x14ac:dyDescent="0.25">
      <c r="A6534" s="2">
        <v>45117.542604166665</v>
      </c>
      <c r="B6534">
        <f t="shared" si="204"/>
        <v>10</v>
      </c>
      <c r="C6534">
        <f t="shared" si="205"/>
        <v>7</v>
      </c>
      <c r="D6534" s="2">
        <f>DATE(2023,KB_s[[#This Row],[Monat]],KB_s[[#This Row],[Tag]])</f>
        <v>45117</v>
      </c>
      <c r="E6534" s="3">
        <f>WEEKNUM(KB_s[[#This Row],[kill_datetime]],2)</f>
        <v>29</v>
      </c>
      <c r="F6534" t="s">
        <v>287</v>
      </c>
      <c r="G6534" t="s">
        <v>27</v>
      </c>
      <c r="H6534" t="s">
        <v>329</v>
      </c>
      <c r="I6534" t="s">
        <v>15</v>
      </c>
      <c r="J6534" t="s">
        <v>179</v>
      </c>
      <c r="K6534" t="s">
        <v>17</v>
      </c>
      <c r="L6534" t="s">
        <v>257</v>
      </c>
      <c r="M6534" t="s">
        <v>38</v>
      </c>
      <c r="N6534" s="1">
        <v>6466561.6900000004</v>
      </c>
      <c r="O6534" s="1">
        <v>3896710.24</v>
      </c>
    </row>
    <row r="6535" spans="1:15" x14ac:dyDescent="0.25">
      <c r="A6535" s="2">
        <v>45117.543807870374</v>
      </c>
      <c r="B6535">
        <f t="shared" si="204"/>
        <v>10</v>
      </c>
      <c r="C6535">
        <f t="shared" si="205"/>
        <v>7</v>
      </c>
      <c r="D6535" s="2">
        <f>DATE(2023,KB_s[[#This Row],[Monat]],KB_s[[#This Row],[Tag]])</f>
        <v>45117</v>
      </c>
      <c r="E6535" s="3">
        <f>WEEKNUM(KB_s[[#This Row],[kill_datetime]],2)</f>
        <v>29</v>
      </c>
      <c r="F6535" t="s">
        <v>287</v>
      </c>
      <c r="G6535" t="s">
        <v>27</v>
      </c>
      <c r="H6535" t="s">
        <v>40</v>
      </c>
      <c r="I6535" t="s">
        <v>20</v>
      </c>
      <c r="J6535" t="s">
        <v>48</v>
      </c>
      <c r="K6535" t="s">
        <v>25</v>
      </c>
      <c r="L6535" t="s">
        <v>257</v>
      </c>
      <c r="M6535" t="s">
        <v>38</v>
      </c>
      <c r="N6535" s="1">
        <v>27429885.920000002</v>
      </c>
      <c r="O6535" s="1">
        <v>20584708.52</v>
      </c>
    </row>
    <row r="6536" spans="1:15" x14ac:dyDescent="0.25">
      <c r="A6536" s="2">
        <v>45117.553206018521</v>
      </c>
      <c r="B6536">
        <f t="shared" si="204"/>
        <v>10</v>
      </c>
      <c r="C6536">
        <f t="shared" si="205"/>
        <v>7</v>
      </c>
      <c r="D6536" s="2">
        <f>DATE(2023,KB_s[[#This Row],[Monat]],KB_s[[#This Row],[Tag]])</f>
        <v>45117</v>
      </c>
      <c r="E6536" s="3">
        <f>WEEKNUM(KB_s[[#This Row],[kill_datetime]],2)</f>
        <v>29</v>
      </c>
      <c r="F6536" t="s">
        <v>26</v>
      </c>
      <c r="G6536" t="s">
        <v>27</v>
      </c>
      <c r="H6536" t="s">
        <v>270</v>
      </c>
      <c r="I6536" t="s">
        <v>20</v>
      </c>
      <c r="J6536" t="s">
        <v>50</v>
      </c>
      <c r="K6536" t="s">
        <v>17</v>
      </c>
      <c r="L6536" t="s">
        <v>257</v>
      </c>
      <c r="M6536" t="s">
        <v>38</v>
      </c>
      <c r="N6536" s="1">
        <v>21855488.789999999</v>
      </c>
      <c r="O6536" s="1">
        <v>10982742.880000001</v>
      </c>
    </row>
    <row r="6537" spans="1:15" x14ac:dyDescent="0.25">
      <c r="A6537" s="2">
        <v>45117.553854166668</v>
      </c>
      <c r="B6537">
        <f t="shared" si="204"/>
        <v>10</v>
      </c>
      <c r="C6537">
        <f t="shared" si="205"/>
        <v>7</v>
      </c>
      <c r="D6537" s="2">
        <f>DATE(2023,KB_s[[#This Row],[Monat]],KB_s[[#This Row],[Tag]])</f>
        <v>45117</v>
      </c>
      <c r="E6537" s="3">
        <f>WEEKNUM(KB_s[[#This Row],[kill_datetime]],2)</f>
        <v>29</v>
      </c>
      <c r="F6537" t="s">
        <v>26</v>
      </c>
      <c r="G6537" t="s">
        <v>27</v>
      </c>
      <c r="H6537" t="s">
        <v>23</v>
      </c>
      <c r="I6537" t="s">
        <v>20</v>
      </c>
      <c r="J6537" t="s">
        <v>46</v>
      </c>
      <c r="K6537" t="s">
        <v>17</v>
      </c>
      <c r="L6537" t="s">
        <v>257</v>
      </c>
      <c r="M6537" t="s">
        <v>38</v>
      </c>
      <c r="N6537" s="1">
        <v>2635884.2200000002</v>
      </c>
      <c r="O6537" s="1">
        <v>2457851.12</v>
      </c>
    </row>
    <row r="6538" spans="1:15" x14ac:dyDescent="0.25">
      <c r="A6538" s="2">
        <v>45117.564768518518</v>
      </c>
      <c r="B6538">
        <f t="shared" si="204"/>
        <v>10</v>
      </c>
      <c r="C6538">
        <f t="shared" si="205"/>
        <v>7</v>
      </c>
      <c r="D6538" s="2">
        <f>DATE(2023,KB_s[[#This Row],[Monat]],KB_s[[#This Row],[Tag]])</f>
        <v>45117</v>
      </c>
      <c r="E6538" s="3">
        <f>WEEKNUM(KB_s[[#This Row],[kill_datetime]],2)</f>
        <v>29</v>
      </c>
      <c r="F6538" t="s">
        <v>102</v>
      </c>
      <c r="G6538" t="s">
        <v>27</v>
      </c>
      <c r="H6538" t="s">
        <v>160</v>
      </c>
      <c r="I6538" t="s">
        <v>20</v>
      </c>
      <c r="J6538" t="s">
        <v>56</v>
      </c>
      <c r="K6538" t="s">
        <v>17</v>
      </c>
      <c r="L6538" t="s">
        <v>257</v>
      </c>
      <c r="M6538" t="s">
        <v>38</v>
      </c>
      <c r="N6538" s="1">
        <v>4154927.37</v>
      </c>
      <c r="O6538" s="1">
        <v>854333.35</v>
      </c>
    </row>
    <row r="6539" spans="1:15" x14ac:dyDescent="0.25">
      <c r="A6539" s="2">
        <v>45117.581712962965</v>
      </c>
      <c r="B6539">
        <f t="shared" si="204"/>
        <v>10</v>
      </c>
      <c r="C6539">
        <f t="shared" si="205"/>
        <v>7</v>
      </c>
      <c r="D6539" s="2">
        <f>DATE(2023,KB_s[[#This Row],[Monat]],KB_s[[#This Row],[Tag]])</f>
        <v>45117</v>
      </c>
      <c r="E6539" s="3">
        <f>WEEKNUM(KB_s[[#This Row],[kill_datetime]],2)</f>
        <v>29</v>
      </c>
      <c r="F6539" t="s">
        <v>40</v>
      </c>
      <c r="G6539" t="s">
        <v>20</v>
      </c>
      <c r="H6539" t="s">
        <v>22</v>
      </c>
      <c r="I6539" t="s">
        <v>13</v>
      </c>
      <c r="J6539" t="s">
        <v>53</v>
      </c>
      <c r="K6539" t="s">
        <v>25</v>
      </c>
      <c r="L6539" t="s">
        <v>257</v>
      </c>
      <c r="M6539" t="s">
        <v>38</v>
      </c>
      <c r="N6539" s="1">
        <v>15470416.24</v>
      </c>
      <c r="O6539" s="1">
        <v>11223763.060000001</v>
      </c>
    </row>
    <row r="6540" spans="1:15" x14ac:dyDescent="0.25">
      <c r="A6540" s="2">
        <v>45117.583923611113</v>
      </c>
      <c r="B6540">
        <f t="shared" si="204"/>
        <v>10</v>
      </c>
      <c r="C6540">
        <f t="shared" si="205"/>
        <v>7</v>
      </c>
      <c r="D6540" s="2">
        <f>DATE(2023,KB_s[[#This Row],[Monat]],KB_s[[#This Row],[Tag]])</f>
        <v>45117</v>
      </c>
      <c r="E6540" s="3">
        <f>WEEKNUM(KB_s[[#This Row],[kill_datetime]],2)</f>
        <v>29</v>
      </c>
      <c r="F6540" t="s">
        <v>301</v>
      </c>
      <c r="G6540" t="s">
        <v>20</v>
      </c>
      <c r="H6540" t="s">
        <v>120</v>
      </c>
      <c r="I6540" t="s">
        <v>27</v>
      </c>
      <c r="J6540" t="s">
        <v>325</v>
      </c>
      <c r="K6540" t="s">
        <v>32</v>
      </c>
      <c r="L6540" t="s">
        <v>578</v>
      </c>
      <c r="M6540" t="s">
        <v>66</v>
      </c>
      <c r="N6540" s="1">
        <v>58554145.329999998</v>
      </c>
      <c r="O6540" s="1">
        <v>43353736.520000003</v>
      </c>
    </row>
    <row r="6541" spans="1:15" x14ac:dyDescent="0.25">
      <c r="A6541" s="2">
        <v>45117.584027777775</v>
      </c>
      <c r="B6541">
        <f t="shared" si="204"/>
        <v>10</v>
      </c>
      <c r="C6541">
        <f t="shared" si="205"/>
        <v>7</v>
      </c>
      <c r="D6541" s="2">
        <f>DATE(2023,KB_s[[#This Row],[Monat]],KB_s[[#This Row],[Tag]])</f>
        <v>45117</v>
      </c>
      <c r="E6541" s="3">
        <f>WEEKNUM(KB_s[[#This Row],[kill_datetime]],2)</f>
        <v>29</v>
      </c>
      <c r="F6541" t="s">
        <v>120</v>
      </c>
      <c r="G6541" t="s">
        <v>27</v>
      </c>
      <c r="H6541" t="s">
        <v>301</v>
      </c>
      <c r="I6541" t="s">
        <v>20</v>
      </c>
      <c r="J6541" t="s">
        <v>80</v>
      </c>
      <c r="K6541" t="s">
        <v>36</v>
      </c>
      <c r="L6541" t="s">
        <v>578</v>
      </c>
      <c r="M6541" t="s">
        <v>66</v>
      </c>
      <c r="N6541" s="1">
        <v>58605569.939999998</v>
      </c>
      <c r="O6541" s="1">
        <v>42099874.159999996</v>
      </c>
    </row>
    <row r="6542" spans="1:15" x14ac:dyDescent="0.25">
      <c r="A6542" s="2">
        <v>45117.584548611114</v>
      </c>
      <c r="B6542">
        <f t="shared" si="204"/>
        <v>10</v>
      </c>
      <c r="C6542">
        <f t="shared" si="205"/>
        <v>7</v>
      </c>
      <c r="D6542" s="2">
        <f>DATE(2023,KB_s[[#This Row],[Monat]],KB_s[[#This Row],[Tag]])</f>
        <v>45117</v>
      </c>
      <c r="E6542" s="3">
        <f>WEEKNUM(KB_s[[#This Row],[kill_datetime]],2)</f>
        <v>29</v>
      </c>
      <c r="F6542" t="s">
        <v>301</v>
      </c>
      <c r="G6542" t="s">
        <v>20</v>
      </c>
      <c r="H6542" t="s">
        <v>120</v>
      </c>
      <c r="I6542" t="s">
        <v>27</v>
      </c>
      <c r="J6542" t="s">
        <v>191</v>
      </c>
      <c r="K6542" t="s">
        <v>32</v>
      </c>
      <c r="L6542" t="s">
        <v>578</v>
      </c>
      <c r="M6542" t="s">
        <v>66</v>
      </c>
      <c r="N6542" s="1">
        <v>61909866.189999998</v>
      </c>
      <c r="O6542" s="1">
        <v>48284678.899999999</v>
      </c>
    </row>
    <row r="6543" spans="1:15" x14ac:dyDescent="0.25">
      <c r="A6543" s="2">
        <v>45117.584837962961</v>
      </c>
      <c r="B6543">
        <f t="shared" si="204"/>
        <v>10</v>
      </c>
      <c r="C6543">
        <f t="shared" si="205"/>
        <v>7</v>
      </c>
      <c r="D6543" s="2">
        <f>DATE(2023,KB_s[[#This Row],[Monat]],KB_s[[#This Row],[Tag]])</f>
        <v>45117</v>
      </c>
      <c r="E6543" s="3">
        <f>WEEKNUM(KB_s[[#This Row],[kill_datetime]],2)</f>
        <v>29</v>
      </c>
      <c r="F6543" t="s">
        <v>301</v>
      </c>
      <c r="G6543" t="s">
        <v>20</v>
      </c>
      <c r="H6543" t="s">
        <v>120</v>
      </c>
      <c r="I6543" t="s">
        <v>27</v>
      </c>
      <c r="J6543" t="s">
        <v>325</v>
      </c>
      <c r="K6543" t="s">
        <v>32</v>
      </c>
      <c r="L6543" t="s">
        <v>578</v>
      </c>
      <c r="M6543" t="s">
        <v>66</v>
      </c>
      <c r="N6543" s="1">
        <v>74248732.650000006</v>
      </c>
      <c r="O6543" s="1">
        <v>50204231.460000001</v>
      </c>
    </row>
    <row r="6544" spans="1:15" x14ac:dyDescent="0.25">
      <c r="A6544" s="2">
        <v>45117.58797453704</v>
      </c>
      <c r="B6544">
        <f t="shared" si="204"/>
        <v>10</v>
      </c>
      <c r="C6544">
        <f t="shared" si="205"/>
        <v>7</v>
      </c>
      <c r="D6544" s="2">
        <f>DATE(2023,KB_s[[#This Row],[Monat]],KB_s[[#This Row],[Tag]])</f>
        <v>45117</v>
      </c>
      <c r="E6544" s="3">
        <f>WEEKNUM(KB_s[[#This Row],[kill_datetime]],2)</f>
        <v>29</v>
      </c>
      <c r="F6544" t="s">
        <v>23</v>
      </c>
      <c r="G6544" t="s">
        <v>20</v>
      </c>
      <c r="H6544" t="s">
        <v>231</v>
      </c>
      <c r="I6544" t="s">
        <v>13</v>
      </c>
      <c r="J6544" t="s">
        <v>191</v>
      </c>
      <c r="K6544" t="s">
        <v>32</v>
      </c>
      <c r="L6544" t="s">
        <v>510</v>
      </c>
      <c r="M6544" t="s">
        <v>66</v>
      </c>
      <c r="N6544" s="1">
        <v>80242573.620000005</v>
      </c>
      <c r="O6544" s="1">
        <v>61606429.289999999</v>
      </c>
    </row>
    <row r="6545" spans="1:15" x14ac:dyDescent="0.25">
      <c r="A6545" s="2">
        <v>45117.595567129632</v>
      </c>
      <c r="B6545">
        <f t="shared" si="204"/>
        <v>10</v>
      </c>
      <c r="C6545">
        <f t="shared" si="205"/>
        <v>7</v>
      </c>
      <c r="D6545" s="2">
        <f>DATE(2023,KB_s[[#This Row],[Monat]],KB_s[[#This Row],[Tag]])</f>
        <v>45117</v>
      </c>
      <c r="E6545" s="3">
        <f>WEEKNUM(KB_s[[#This Row],[kill_datetime]],2)</f>
        <v>29</v>
      </c>
      <c r="F6545" t="s">
        <v>197</v>
      </c>
      <c r="G6545" t="s">
        <v>27</v>
      </c>
      <c r="H6545" t="s">
        <v>160</v>
      </c>
      <c r="I6545" t="s">
        <v>20</v>
      </c>
      <c r="J6545" t="s">
        <v>50</v>
      </c>
      <c r="K6545" t="s">
        <v>17</v>
      </c>
      <c r="L6545" t="s">
        <v>257</v>
      </c>
      <c r="M6545" t="s">
        <v>38</v>
      </c>
      <c r="N6545" s="1">
        <v>18531796.25</v>
      </c>
      <c r="O6545" s="1">
        <v>9643304.9000000004</v>
      </c>
    </row>
    <row r="6546" spans="1:15" x14ac:dyDescent="0.25">
      <c r="A6546" s="2">
        <v>45117.598946759259</v>
      </c>
      <c r="B6546">
        <f t="shared" si="204"/>
        <v>10</v>
      </c>
      <c r="C6546">
        <f t="shared" si="205"/>
        <v>7</v>
      </c>
      <c r="D6546" s="2">
        <f>DATE(2023,KB_s[[#This Row],[Monat]],KB_s[[#This Row],[Tag]])</f>
        <v>45117</v>
      </c>
      <c r="E6546" s="3">
        <f>WEEKNUM(KB_s[[#This Row],[kill_datetime]],2)</f>
        <v>29</v>
      </c>
      <c r="F6546" t="s">
        <v>198</v>
      </c>
      <c r="G6546" t="s">
        <v>20</v>
      </c>
      <c r="H6546" t="s">
        <v>229</v>
      </c>
      <c r="I6546" t="s">
        <v>13</v>
      </c>
      <c r="J6546" t="s">
        <v>53</v>
      </c>
      <c r="K6546" t="s">
        <v>25</v>
      </c>
      <c r="L6546" t="s">
        <v>257</v>
      </c>
      <c r="M6546" t="s">
        <v>38</v>
      </c>
      <c r="N6546" s="1">
        <v>2694922.48</v>
      </c>
      <c r="O6546" s="1">
        <v>2694919.68</v>
      </c>
    </row>
    <row r="6547" spans="1:15" x14ac:dyDescent="0.25">
      <c r="A6547" s="2">
        <v>45117.601018518515</v>
      </c>
      <c r="B6547">
        <f t="shared" si="204"/>
        <v>10</v>
      </c>
      <c r="C6547">
        <f t="shared" si="205"/>
        <v>7</v>
      </c>
      <c r="D6547" s="2">
        <f>DATE(2023,KB_s[[#This Row],[Monat]],KB_s[[#This Row],[Tag]])</f>
        <v>45117</v>
      </c>
      <c r="E6547" s="3">
        <f>WEEKNUM(KB_s[[#This Row],[kill_datetime]],2)</f>
        <v>29</v>
      </c>
      <c r="F6547" t="s">
        <v>82</v>
      </c>
      <c r="G6547" t="s">
        <v>20</v>
      </c>
      <c r="H6547" t="s">
        <v>57</v>
      </c>
      <c r="I6547" t="s">
        <v>13</v>
      </c>
      <c r="J6547" t="s">
        <v>44</v>
      </c>
      <c r="K6547" t="s">
        <v>17</v>
      </c>
      <c r="L6547" t="s">
        <v>257</v>
      </c>
      <c r="M6547" t="s">
        <v>38</v>
      </c>
      <c r="N6547" s="1">
        <v>1918278.48</v>
      </c>
      <c r="O6547" s="1">
        <v>252082.39</v>
      </c>
    </row>
    <row r="6548" spans="1:15" x14ac:dyDescent="0.25">
      <c r="A6548" s="2">
        <v>45117.602476851855</v>
      </c>
      <c r="B6548">
        <f t="shared" si="204"/>
        <v>10</v>
      </c>
      <c r="C6548">
        <f t="shared" si="205"/>
        <v>7</v>
      </c>
      <c r="D6548" s="2">
        <f>DATE(2023,KB_s[[#This Row],[Monat]],KB_s[[#This Row],[Tag]])</f>
        <v>45117</v>
      </c>
      <c r="E6548" s="3">
        <f>WEEKNUM(KB_s[[#This Row],[kill_datetime]],2)</f>
        <v>29</v>
      </c>
      <c r="F6548" t="s">
        <v>102</v>
      </c>
      <c r="G6548" t="s">
        <v>27</v>
      </c>
      <c r="H6548" t="s">
        <v>198</v>
      </c>
      <c r="I6548" t="s">
        <v>20</v>
      </c>
      <c r="J6548" t="s">
        <v>90</v>
      </c>
      <c r="K6548" t="s">
        <v>36</v>
      </c>
      <c r="L6548" t="s">
        <v>257</v>
      </c>
      <c r="M6548" t="s">
        <v>38</v>
      </c>
      <c r="N6548" s="1">
        <v>65079207.969999999</v>
      </c>
      <c r="O6548" s="1">
        <v>39892905.630000003</v>
      </c>
    </row>
    <row r="6549" spans="1:15" x14ac:dyDescent="0.25">
      <c r="A6549" s="2">
        <v>45117.605405092596</v>
      </c>
      <c r="B6549">
        <f t="shared" si="204"/>
        <v>10</v>
      </c>
      <c r="C6549">
        <f t="shared" si="205"/>
        <v>7</v>
      </c>
      <c r="D6549" s="2">
        <f>DATE(2023,KB_s[[#This Row],[Monat]],KB_s[[#This Row],[Tag]])</f>
        <v>45117</v>
      </c>
      <c r="E6549" s="3">
        <f>WEEKNUM(KB_s[[#This Row],[kill_datetime]],2)</f>
        <v>29</v>
      </c>
      <c r="F6549" t="s">
        <v>14</v>
      </c>
      <c r="G6549" t="s">
        <v>15</v>
      </c>
      <c r="H6549" t="s">
        <v>21</v>
      </c>
      <c r="I6549" t="s">
        <v>13</v>
      </c>
      <c r="J6549" t="s">
        <v>44</v>
      </c>
      <c r="K6549" t="s">
        <v>17</v>
      </c>
      <c r="L6549" t="s">
        <v>109</v>
      </c>
      <c r="M6549" t="s">
        <v>11</v>
      </c>
      <c r="N6549" s="1">
        <v>773029.43</v>
      </c>
      <c r="O6549" s="1">
        <v>626570.65</v>
      </c>
    </row>
    <row r="6550" spans="1:15" x14ac:dyDescent="0.25">
      <c r="A6550" s="2">
        <v>45117.607789351852</v>
      </c>
      <c r="B6550">
        <f t="shared" si="204"/>
        <v>10</v>
      </c>
      <c r="C6550">
        <f t="shared" si="205"/>
        <v>7</v>
      </c>
      <c r="D6550" s="2">
        <f>DATE(2023,KB_s[[#This Row],[Monat]],KB_s[[#This Row],[Tag]])</f>
        <v>45117</v>
      </c>
      <c r="E6550" s="3">
        <f>WEEKNUM(KB_s[[#This Row],[kill_datetime]],2)</f>
        <v>29</v>
      </c>
      <c r="F6550" t="s">
        <v>198</v>
      </c>
      <c r="G6550" t="s">
        <v>20</v>
      </c>
      <c r="H6550" t="s">
        <v>324</v>
      </c>
      <c r="I6550" t="s">
        <v>13</v>
      </c>
      <c r="J6550" t="s">
        <v>44</v>
      </c>
      <c r="K6550" t="s">
        <v>17</v>
      </c>
      <c r="L6550" t="s">
        <v>257</v>
      </c>
      <c r="M6550" t="s">
        <v>38</v>
      </c>
      <c r="N6550" s="1">
        <v>3117134.09</v>
      </c>
      <c r="O6550" s="1">
        <v>1194685.25</v>
      </c>
    </row>
    <row r="6551" spans="1:15" x14ac:dyDescent="0.25">
      <c r="A6551" s="2">
        <v>45117.608854166669</v>
      </c>
      <c r="B6551">
        <f t="shared" si="204"/>
        <v>10</v>
      </c>
      <c r="C6551">
        <f t="shared" si="205"/>
        <v>7</v>
      </c>
      <c r="D6551" s="2">
        <f>DATE(2023,KB_s[[#This Row],[Monat]],KB_s[[#This Row],[Tag]])</f>
        <v>45117</v>
      </c>
      <c r="E6551" s="3">
        <f>WEEKNUM(KB_s[[#This Row],[kill_datetime]],2)</f>
        <v>29</v>
      </c>
      <c r="F6551" t="s">
        <v>198</v>
      </c>
      <c r="G6551" t="s">
        <v>20</v>
      </c>
      <c r="H6551" t="s">
        <v>197</v>
      </c>
      <c r="I6551" t="s">
        <v>27</v>
      </c>
      <c r="J6551" t="s">
        <v>267</v>
      </c>
      <c r="K6551" t="s">
        <v>17</v>
      </c>
      <c r="L6551" t="s">
        <v>257</v>
      </c>
      <c r="M6551" t="s">
        <v>38</v>
      </c>
      <c r="N6551" s="1">
        <v>1287870.67</v>
      </c>
      <c r="O6551" s="1">
        <v>808583.8</v>
      </c>
    </row>
    <row r="6552" spans="1:15" x14ac:dyDescent="0.25">
      <c r="A6552" s="2">
        <v>45117.610185185185</v>
      </c>
      <c r="B6552">
        <f t="shared" si="204"/>
        <v>10</v>
      </c>
      <c r="C6552">
        <f t="shared" si="205"/>
        <v>7</v>
      </c>
      <c r="D6552" s="2">
        <f>DATE(2023,KB_s[[#This Row],[Monat]],KB_s[[#This Row],[Tag]])</f>
        <v>45117</v>
      </c>
      <c r="E6552" s="3">
        <f>WEEKNUM(KB_s[[#This Row],[kill_datetime]],2)</f>
        <v>29</v>
      </c>
      <c r="F6552" t="s">
        <v>198</v>
      </c>
      <c r="G6552" t="s">
        <v>20</v>
      </c>
      <c r="H6552" t="s">
        <v>229</v>
      </c>
      <c r="I6552" t="s">
        <v>13</v>
      </c>
      <c r="J6552" t="s">
        <v>130</v>
      </c>
      <c r="K6552" t="s">
        <v>17</v>
      </c>
      <c r="L6552" t="s">
        <v>257</v>
      </c>
      <c r="M6552" t="s">
        <v>38</v>
      </c>
      <c r="N6552" s="1">
        <v>335775.34</v>
      </c>
      <c r="O6552" s="1">
        <v>222012.74</v>
      </c>
    </row>
    <row r="6553" spans="1:15" x14ac:dyDescent="0.25">
      <c r="A6553" s="2">
        <v>45117.611284722225</v>
      </c>
      <c r="B6553">
        <f t="shared" si="204"/>
        <v>10</v>
      </c>
      <c r="C6553">
        <f t="shared" si="205"/>
        <v>7</v>
      </c>
      <c r="D6553" s="2">
        <f>DATE(2023,KB_s[[#This Row],[Monat]],KB_s[[#This Row],[Tag]])</f>
        <v>45117</v>
      </c>
      <c r="E6553" s="3">
        <f>WEEKNUM(KB_s[[#This Row],[kill_datetime]],2)</f>
        <v>29</v>
      </c>
      <c r="F6553" t="s">
        <v>198</v>
      </c>
      <c r="G6553" t="s">
        <v>20</v>
      </c>
      <c r="H6553" t="s">
        <v>21</v>
      </c>
      <c r="I6553" t="s">
        <v>13</v>
      </c>
      <c r="J6553" t="s">
        <v>44</v>
      </c>
      <c r="K6553" t="s">
        <v>17</v>
      </c>
      <c r="L6553" t="s">
        <v>257</v>
      </c>
      <c r="M6553" t="s">
        <v>38</v>
      </c>
      <c r="N6553" s="1">
        <v>236426.02</v>
      </c>
      <c r="O6553" s="1">
        <v>114463.62</v>
      </c>
    </row>
    <row r="6554" spans="1:15" x14ac:dyDescent="0.25">
      <c r="A6554" s="2">
        <v>45117.611354166664</v>
      </c>
      <c r="B6554">
        <f t="shared" si="204"/>
        <v>10</v>
      </c>
      <c r="C6554">
        <f t="shared" si="205"/>
        <v>7</v>
      </c>
      <c r="D6554" s="2">
        <f>DATE(2023,KB_s[[#This Row],[Monat]],KB_s[[#This Row],[Tag]])</f>
        <v>45117</v>
      </c>
      <c r="E6554" s="3">
        <f>WEEKNUM(KB_s[[#This Row],[kill_datetime]],2)</f>
        <v>29</v>
      </c>
      <c r="F6554" t="s">
        <v>198</v>
      </c>
      <c r="G6554" t="s">
        <v>20</v>
      </c>
      <c r="H6554" t="s">
        <v>21</v>
      </c>
      <c r="I6554" t="s">
        <v>13</v>
      </c>
      <c r="J6554" t="s">
        <v>44</v>
      </c>
      <c r="K6554" t="s">
        <v>17</v>
      </c>
      <c r="L6554" t="s">
        <v>257</v>
      </c>
      <c r="M6554" t="s">
        <v>38</v>
      </c>
      <c r="N6554" s="1">
        <v>236426.02</v>
      </c>
      <c r="O6554" s="1">
        <v>114463.62</v>
      </c>
    </row>
    <row r="6555" spans="1:15" x14ac:dyDescent="0.25">
      <c r="A6555" s="2">
        <v>45117.613900462966</v>
      </c>
      <c r="B6555">
        <f t="shared" si="204"/>
        <v>10</v>
      </c>
      <c r="C6555">
        <f t="shared" si="205"/>
        <v>7</v>
      </c>
      <c r="D6555" s="2">
        <f>DATE(2023,KB_s[[#This Row],[Monat]],KB_s[[#This Row],[Tag]])</f>
        <v>45117</v>
      </c>
      <c r="E6555" s="3">
        <f>WEEKNUM(KB_s[[#This Row],[kill_datetime]],2)</f>
        <v>29</v>
      </c>
      <c r="F6555" t="s">
        <v>26</v>
      </c>
      <c r="G6555" t="s">
        <v>27</v>
      </c>
      <c r="H6555" t="s">
        <v>23</v>
      </c>
      <c r="I6555" t="s">
        <v>20</v>
      </c>
      <c r="J6555" t="s">
        <v>79</v>
      </c>
      <c r="K6555" t="s">
        <v>25</v>
      </c>
      <c r="L6555" t="s">
        <v>257</v>
      </c>
      <c r="M6555" t="s">
        <v>38</v>
      </c>
      <c r="N6555" s="1">
        <v>4991789.84</v>
      </c>
      <c r="O6555" s="1">
        <v>3088278.02</v>
      </c>
    </row>
    <row r="6556" spans="1:15" x14ac:dyDescent="0.25">
      <c r="A6556" s="2">
        <v>45117.614768518521</v>
      </c>
      <c r="B6556">
        <f t="shared" si="204"/>
        <v>10</v>
      </c>
      <c r="C6556">
        <f t="shared" si="205"/>
        <v>7</v>
      </c>
      <c r="D6556" s="2">
        <f>DATE(2023,KB_s[[#This Row],[Monat]],KB_s[[#This Row],[Tag]])</f>
        <v>45117</v>
      </c>
      <c r="E6556" s="3">
        <f>WEEKNUM(KB_s[[#This Row],[kill_datetime]],2)</f>
        <v>29</v>
      </c>
      <c r="F6556" t="s">
        <v>82</v>
      </c>
      <c r="G6556" t="s">
        <v>20</v>
      </c>
      <c r="H6556" t="s">
        <v>22</v>
      </c>
      <c r="I6556" t="s">
        <v>13</v>
      </c>
      <c r="J6556" t="s">
        <v>44</v>
      </c>
      <c r="K6556" t="s">
        <v>17</v>
      </c>
      <c r="L6556" t="s">
        <v>257</v>
      </c>
      <c r="M6556" t="s">
        <v>38</v>
      </c>
      <c r="N6556" s="1">
        <v>2764154.56</v>
      </c>
      <c r="O6556" s="1">
        <v>1375207.12</v>
      </c>
    </row>
    <row r="6557" spans="1:15" x14ac:dyDescent="0.25">
      <c r="A6557" s="2">
        <v>45117.618252314816</v>
      </c>
      <c r="B6557">
        <f t="shared" si="204"/>
        <v>10</v>
      </c>
      <c r="C6557">
        <f t="shared" si="205"/>
        <v>7</v>
      </c>
      <c r="D6557" s="2">
        <f>DATE(2023,KB_s[[#This Row],[Monat]],KB_s[[#This Row],[Tag]])</f>
        <v>45117</v>
      </c>
      <c r="E6557" s="3">
        <f>WEEKNUM(KB_s[[#This Row],[kill_datetime]],2)</f>
        <v>29</v>
      </c>
      <c r="F6557" t="s">
        <v>12</v>
      </c>
      <c r="G6557" t="s">
        <v>13</v>
      </c>
      <c r="H6557" t="s">
        <v>82</v>
      </c>
      <c r="I6557" t="s">
        <v>20</v>
      </c>
      <c r="J6557" t="s">
        <v>49</v>
      </c>
      <c r="K6557" t="s">
        <v>25</v>
      </c>
      <c r="L6557" t="s">
        <v>257</v>
      </c>
      <c r="M6557" t="s">
        <v>38</v>
      </c>
      <c r="N6557" s="1">
        <v>7861880.7599999998</v>
      </c>
      <c r="O6557" s="1">
        <v>4544763.7300000004</v>
      </c>
    </row>
    <row r="6558" spans="1:15" x14ac:dyDescent="0.25">
      <c r="A6558" s="2">
        <v>45117.619826388887</v>
      </c>
      <c r="B6558">
        <f t="shared" si="204"/>
        <v>10</v>
      </c>
      <c r="C6558">
        <f t="shared" si="205"/>
        <v>7</v>
      </c>
      <c r="D6558" s="2">
        <f>DATE(2023,KB_s[[#This Row],[Monat]],KB_s[[#This Row],[Tag]])</f>
        <v>45117</v>
      </c>
      <c r="E6558" s="3">
        <f>WEEKNUM(KB_s[[#This Row],[kill_datetime]],2)</f>
        <v>29</v>
      </c>
      <c r="F6558" t="s">
        <v>301</v>
      </c>
      <c r="G6558" t="s">
        <v>20</v>
      </c>
      <c r="H6558" t="s">
        <v>120</v>
      </c>
      <c r="I6558" t="s">
        <v>27</v>
      </c>
      <c r="J6558" t="s">
        <v>325</v>
      </c>
      <c r="K6558" t="s">
        <v>32</v>
      </c>
      <c r="L6558" t="s">
        <v>501</v>
      </c>
      <c r="M6558" t="s">
        <v>66</v>
      </c>
      <c r="N6558" s="1">
        <v>65792624.509999998</v>
      </c>
      <c r="O6558" s="1">
        <v>46672168.210000001</v>
      </c>
    </row>
    <row r="6559" spans="1:15" x14ac:dyDescent="0.25">
      <c r="A6559" s="2">
        <v>45117.624120370368</v>
      </c>
      <c r="B6559">
        <f t="shared" si="204"/>
        <v>10</v>
      </c>
      <c r="C6559">
        <f t="shared" si="205"/>
        <v>7</v>
      </c>
      <c r="D6559" s="2">
        <f>DATE(2023,KB_s[[#This Row],[Monat]],KB_s[[#This Row],[Tag]])</f>
        <v>45117</v>
      </c>
      <c r="E6559" s="3">
        <f>WEEKNUM(KB_s[[#This Row],[kill_datetime]],2)</f>
        <v>29</v>
      </c>
      <c r="F6559" t="s">
        <v>301</v>
      </c>
      <c r="G6559" t="s">
        <v>20</v>
      </c>
      <c r="H6559" t="s">
        <v>120</v>
      </c>
      <c r="I6559" t="s">
        <v>27</v>
      </c>
      <c r="J6559" t="s">
        <v>106</v>
      </c>
      <c r="K6559" t="s">
        <v>32</v>
      </c>
      <c r="L6559" t="s">
        <v>501</v>
      </c>
      <c r="M6559" t="s">
        <v>66</v>
      </c>
      <c r="N6559" s="1">
        <v>42295313.539999999</v>
      </c>
      <c r="O6559" s="1">
        <v>19580143.670000002</v>
      </c>
    </row>
    <row r="6560" spans="1:15" x14ac:dyDescent="0.25">
      <c r="A6560" s="2">
        <v>45117.62462962963</v>
      </c>
      <c r="B6560">
        <f t="shared" si="204"/>
        <v>10</v>
      </c>
      <c r="C6560">
        <f t="shared" si="205"/>
        <v>7</v>
      </c>
      <c r="D6560" s="2">
        <f>DATE(2023,KB_s[[#This Row],[Monat]],KB_s[[#This Row],[Tag]])</f>
        <v>45117</v>
      </c>
      <c r="E6560" s="3">
        <f>WEEKNUM(KB_s[[#This Row],[kill_datetime]],2)</f>
        <v>29</v>
      </c>
      <c r="F6560" t="s">
        <v>381</v>
      </c>
      <c r="G6560" t="s">
        <v>13</v>
      </c>
      <c r="H6560" t="s">
        <v>354</v>
      </c>
      <c r="I6560" t="s">
        <v>60</v>
      </c>
      <c r="J6560" t="s">
        <v>117</v>
      </c>
      <c r="K6560" t="s">
        <v>32</v>
      </c>
      <c r="L6560" t="s">
        <v>58</v>
      </c>
      <c r="M6560" t="s">
        <v>11</v>
      </c>
      <c r="N6560" s="1">
        <v>21790138.93</v>
      </c>
      <c r="O6560" s="1">
        <v>10150162.08</v>
      </c>
    </row>
    <row r="6561" spans="1:15" x14ac:dyDescent="0.25">
      <c r="A6561" s="2">
        <v>45117.625879629632</v>
      </c>
      <c r="B6561">
        <f t="shared" si="204"/>
        <v>10</v>
      </c>
      <c r="C6561">
        <f t="shared" si="205"/>
        <v>7</v>
      </c>
      <c r="D6561" s="2">
        <f>DATE(2023,KB_s[[#This Row],[Monat]],KB_s[[#This Row],[Tag]])</f>
        <v>45117</v>
      </c>
      <c r="E6561" s="3">
        <f>WEEKNUM(KB_s[[#This Row],[kill_datetime]],2)</f>
        <v>29</v>
      </c>
      <c r="F6561" t="s">
        <v>198</v>
      </c>
      <c r="G6561" t="s">
        <v>20</v>
      </c>
      <c r="H6561" t="s">
        <v>229</v>
      </c>
      <c r="I6561" t="s">
        <v>13</v>
      </c>
      <c r="J6561" t="s">
        <v>193</v>
      </c>
      <c r="K6561" t="s">
        <v>17</v>
      </c>
      <c r="L6561" t="s">
        <v>257</v>
      </c>
      <c r="M6561" t="s">
        <v>38</v>
      </c>
      <c r="N6561" s="1">
        <v>3159820.7</v>
      </c>
      <c r="O6561" s="1">
        <v>706819.07</v>
      </c>
    </row>
    <row r="6562" spans="1:15" x14ac:dyDescent="0.25">
      <c r="A6562" s="2">
        <v>45117.628078703703</v>
      </c>
      <c r="B6562">
        <f t="shared" si="204"/>
        <v>10</v>
      </c>
      <c r="C6562">
        <f t="shared" si="205"/>
        <v>7</v>
      </c>
      <c r="D6562" s="2">
        <f>DATE(2023,KB_s[[#This Row],[Monat]],KB_s[[#This Row],[Tag]])</f>
        <v>45117</v>
      </c>
      <c r="E6562" s="3">
        <f>WEEKNUM(KB_s[[#This Row],[kill_datetime]],2)</f>
        <v>29</v>
      </c>
      <c r="F6562" t="s">
        <v>165</v>
      </c>
      <c r="G6562" t="s">
        <v>20</v>
      </c>
      <c r="H6562" t="s">
        <v>120</v>
      </c>
      <c r="I6562" t="s">
        <v>27</v>
      </c>
      <c r="J6562" t="s">
        <v>325</v>
      </c>
      <c r="K6562" t="s">
        <v>32</v>
      </c>
      <c r="L6562" t="s">
        <v>304</v>
      </c>
      <c r="M6562" t="s">
        <v>66</v>
      </c>
      <c r="N6562" s="1">
        <v>64025455.799999997</v>
      </c>
      <c r="O6562" s="1">
        <v>48546088.100000001</v>
      </c>
    </row>
    <row r="6563" spans="1:15" x14ac:dyDescent="0.25">
      <c r="A6563" s="2">
        <v>45117.62908564815</v>
      </c>
      <c r="B6563">
        <f t="shared" si="204"/>
        <v>10</v>
      </c>
      <c r="C6563">
        <f t="shared" si="205"/>
        <v>7</v>
      </c>
      <c r="D6563" s="2">
        <f>DATE(2023,KB_s[[#This Row],[Monat]],KB_s[[#This Row],[Tag]])</f>
        <v>45117</v>
      </c>
      <c r="E6563" s="3">
        <f>WEEKNUM(KB_s[[#This Row],[kill_datetime]],2)</f>
        <v>29</v>
      </c>
      <c r="F6563" t="s">
        <v>241</v>
      </c>
      <c r="G6563" t="s">
        <v>20</v>
      </c>
      <c r="H6563" t="s">
        <v>41</v>
      </c>
      <c r="I6563" t="s">
        <v>13</v>
      </c>
      <c r="J6563" t="s">
        <v>44</v>
      </c>
      <c r="K6563" t="s">
        <v>17</v>
      </c>
      <c r="L6563" t="s">
        <v>257</v>
      </c>
      <c r="M6563" t="s">
        <v>38</v>
      </c>
      <c r="N6563" s="1">
        <v>5588721.3099999996</v>
      </c>
      <c r="O6563" s="1">
        <v>2422285.71</v>
      </c>
    </row>
    <row r="6564" spans="1:15" x14ac:dyDescent="0.25">
      <c r="A6564" s="2">
        <v>45117.630231481482</v>
      </c>
      <c r="B6564">
        <f t="shared" si="204"/>
        <v>10</v>
      </c>
      <c r="C6564">
        <f t="shared" si="205"/>
        <v>7</v>
      </c>
      <c r="D6564" s="2">
        <f>DATE(2023,KB_s[[#This Row],[Monat]],KB_s[[#This Row],[Tag]])</f>
        <v>45117</v>
      </c>
      <c r="E6564" s="3">
        <f>WEEKNUM(KB_s[[#This Row],[kill_datetime]],2)</f>
        <v>29</v>
      </c>
      <c r="F6564" t="s">
        <v>186</v>
      </c>
      <c r="G6564" t="s">
        <v>20</v>
      </c>
      <c r="H6564" t="s">
        <v>93</v>
      </c>
      <c r="I6564" t="s">
        <v>13</v>
      </c>
      <c r="J6564" t="s">
        <v>29</v>
      </c>
      <c r="K6564" t="s">
        <v>17</v>
      </c>
      <c r="L6564" t="s">
        <v>257</v>
      </c>
      <c r="M6564" t="s">
        <v>38</v>
      </c>
      <c r="N6564" s="1">
        <v>13138375.529999999</v>
      </c>
      <c r="O6564" s="1">
        <v>9611367.6999999993</v>
      </c>
    </row>
    <row r="6565" spans="1:15" x14ac:dyDescent="0.25">
      <c r="A6565" s="2">
        <v>45117.630358796298</v>
      </c>
      <c r="B6565">
        <f t="shared" si="204"/>
        <v>10</v>
      </c>
      <c r="C6565">
        <f t="shared" si="205"/>
        <v>7</v>
      </c>
      <c r="D6565" s="2">
        <f>DATE(2023,KB_s[[#This Row],[Monat]],KB_s[[#This Row],[Tag]])</f>
        <v>45117</v>
      </c>
      <c r="E6565" s="3">
        <f>WEEKNUM(KB_s[[#This Row],[kill_datetime]],2)</f>
        <v>29</v>
      </c>
      <c r="F6565" t="s">
        <v>198</v>
      </c>
      <c r="G6565" t="s">
        <v>20</v>
      </c>
      <c r="H6565" t="s">
        <v>172</v>
      </c>
      <c r="I6565" t="s">
        <v>13</v>
      </c>
      <c r="J6565" t="s">
        <v>200</v>
      </c>
      <c r="K6565" t="s">
        <v>17</v>
      </c>
      <c r="L6565" t="s">
        <v>257</v>
      </c>
      <c r="M6565" t="s">
        <v>38</v>
      </c>
      <c r="N6565" s="1">
        <v>3383485.76</v>
      </c>
      <c r="O6565" s="1">
        <v>2815756.85</v>
      </c>
    </row>
    <row r="6566" spans="1:15" x14ac:dyDescent="0.25">
      <c r="A6566" s="2">
        <v>45117.631053240744</v>
      </c>
      <c r="B6566">
        <f t="shared" si="204"/>
        <v>10</v>
      </c>
      <c r="C6566">
        <f t="shared" si="205"/>
        <v>7</v>
      </c>
      <c r="D6566" s="2">
        <f>DATE(2023,KB_s[[#This Row],[Monat]],KB_s[[#This Row],[Tag]])</f>
        <v>45117</v>
      </c>
      <c r="E6566" s="3">
        <f>WEEKNUM(KB_s[[#This Row],[kill_datetime]],2)</f>
        <v>29</v>
      </c>
      <c r="F6566" t="s">
        <v>12</v>
      </c>
      <c r="G6566" t="s">
        <v>13</v>
      </c>
      <c r="H6566" t="s">
        <v>241</v>
      </c>
      <c r="I6566" t="s">
        <v>20</v>
      </c>
      <c r="J6566" t="s">
        <v>56</v>
      </c>
      <c r="K6566" t="s">
        <v>17</v>
      </c>
      <c r="L6566" t="s">
        <v>257</v>
      </c>
      <c r="M6566" t="s">
        <v>38</v>
      </c>
      <c r="N6566" s="1">
        <v>10517743.890000001</v>
      </c>
      <c r="O6566" s="1">
        <v>6091469.2999999998</v>
      </c>
    </row>
    <row r="6567" spans="1:15" x14ac:dyDescent="0.25">
      <c r="A6567" s="2">
        <v>45117.631655092591</v>
      </c>
      <c r="B6567">
        <f t="shared" si="204"/>
        <v>10</v>
      </c>
      <c r="C6567">
        <f t="shared" si="205"/>
        <v>7</v>
      </c>
      <c r="D6567" s="2">
        <f>DATE(2023,KB_s[[#This Row],[Monat]],KB_s[[#This Row],[Tag]])</f>
        <v>45117</v>
      </c>
      <c r="E6567" s="3">
        <f>WEEKNUM(KB_s[[#This Row],[kill_datetime]],2)</f>
        <v>29</v>
      </c>
      <c r="F6567" t="s">
        <v>198</v>
      </c>
      <c r="G6567" t="s">
        <v>20</v>
      </c>
      <c r="H6567" t="s">
        <v>744</v>
      </c>
      <c r="I6567" t="s">
        <v>13</v>
      </c>
      <c r="J6567" t="s">
        <v>193</v>
      </c>
      <c r="K6567" t="s">
        <v>17</v>
      </c>
      <c r="L6567" t="s">
        <v>257</v>
      </c>
      <c r="M6567" t="s">
        <v>38</v>
      </c>
      <c r="N6567" s="1">
        <v>410943.17</v>
      </c>
      <c r="O6567" s="1">
        <v>297180.57</v>
      </c>
    </row>
    <row r="6568" spans="1:15" x14ac:dyDescent="0.25">
      <c r="A6568" s="2">
        <v>45117.631736111114</v>
      </c>
      <c r="B6568">
        <f t="shared" si="204"/>
        <v>10</v>
      </c>
      <c r="C6568">
        <f t="shared" si="205"/>
        <v>7</v>
      </c>
      <c r="D6568" s="2">
        <f>DATE(2023,KB_s[[#This Row],[Monat]],KB_s[[#This Row],[Tag]])</f>
        <v>45117</v>
      </c>
      <c r="E6568" s="3">
        <f>WEEKNUM(KB_s[[#This Row],[kill_datetime]],2)</f>
        <v>29</v>
      </c>
      <c r="F6568" t="s">
        <v>241</v>
      </c>
      <c r="G6568" t="s">
        <v>20</v>
      </c>
      <c r="H6568" t="s">
        <v>41</v>
      </c>
      <c r="I6568" t="s">
        <v>13</v>
      </c>
      <c r="J6568" t="s">
        <v>29</v>
      </c>
      <c r="K6568" t="s">
        <v>17</v>
      </c>
      <c r="L6568" t="s">
        <v>257</v>
      </c>
      <c r="M6568" t="s">
        <v>38</v>
      </c>
      <c r="N6568" s="1">
        <v>587574.04</v>
      </c>
      <c r="O6568" s="1">
        <v>473811.44</v>
      </c>
    </row>
    <row r="6569" spans="1:15" x14ac:dyDescent="0.25">
      <c r="A6569" s="2">
        <v>45117.631898148145</v>
      </c>
      <c r="B6569">
        <f t="shared" si="204"/>
        <v>10</v>
      </c>
      <c r="C6569">
        <f t="shared" si="205"/>
        <v>7</v>
      </c>
      <c r="D6569" s="2">
        <f>DATE(2023,KB_s[[#This Row],[Monat]],KB_s[[#This Row],[Tag]])</f>
        <v>45117</v>
      </c>
      <c r="E6569" s="3">
        <f>WEEKNUM(KB_s[[#This Row],[kill_datetime]],2)</f>
        <v>29</v>
      </c>
      <c r="F6569" t="s">
        <v>241</v>
      </c>
      <c r="G6569" t="s">
        <v>20</v>
      </c>
      <c r="H6569" t="s">
        <v>41</v>
      </c>
      <c r="I6569" t="s">
        <v>13</v>
      </c>
      <c r="J6569" t="s">
        <v>29</v>
      </c>
      <c r="K6569" t="s">
        <v>17</v>
      </c>
      <c r="L6569" t="s">
        <v>257</v>
      </c>
      <c r="M6569" t="s">
        <v>38</v>
      </c>
      <c r="N6569" s="1">
        <v>587574.04</v>
      </c>
      <c r="O6569" s="1">
        <v>473811.44</v>
      </c>
    </row>
    <row r="6570" spans="1:15" x14ac:dyDescent="0.25">
      <c r="A6570" s="2">
        <v>45117.631909722222</v>
      </c>
      <c r="B6570">
        <f t="shared" si="204"/>
        <v>10</v>
      </c>
      <c r="C6570">
        <f t="shared" si="205"/>
        <v>7</v>
      </c>
      <c r="D6570" s="2">
        <f>DATE(2023,KB_s[[#This Row],[Monat]],KB_s[[#This Row],[Tag]])</f>
        <v>45117</v>
      </c>
      <c r="E6570" s="3">
        <f>WEEKNUM(KB_s[[#This Row],[kill_datetime]],2)</f>
        <v>29</v>
      </c>
      <c r="F6570" t="s">
        <v>82</v>
      </c>
      <c r="G6570" t="s">
        <v>20</v>
      </c>
      <c r="H6570" t="s">
        <v>197</v>
      </c>
      <c r="I6570" t="s">
        <v>27</v>
      </c>
      <c r="J6570" t="s">
        <v>112</v>
      </c>
      <c r="K6570" t="s">
        <v>25</v>
      </c>
      <c r="L6570" t="s">
        <v>257</v>
      </c>
      <c r="M6570" t="s">
        <v>38</v>
      </c>
      <c r="N6570" s="1">
        <v>3246193.96</v>
      </c>
      <c r="O6570" s="1">
        <v>1486309.7</v>
      </c>
    </row>
    <row r="6571" spans="1:15" x14ac:dyDescent="0.25">
      <c r="A6571" s="2">
        <v>45117.631956018522</v>
      </c>
      <c r="B6571">
        <f t="shared" si="204"/>
        <v>10</v>
      </c>
      <c r="C6571">
        <f t="shared" si="205"/>
        <v>7</v>
      </c>
      <c r="D6571" s="2">
        <f>DATE(2023,KB_s[[#This Row],[Monat]],KB_s[[#This Row],[Tag]])</f>
        <v>45117</v>
      </c>
      <c r="E6571" s="3">
        <f>WEEKNUM(KB_s[[#This Row],[kill_datetime]],2)</f>
        <v>29</v>
      </c>
      <c r="F6571" t="s">
        <v>198</v>
      </c>
      <c r="G6571" t="s">
        <v>20</v>
      </c>
      <c r="H6571" t="s">
        <v>744</v>
      </c>
      <c r="I6571" t="s">
        <v>13</v>
      </c>
      <c r="J6571" t="s">
        <v>193</v>
      </c>
      <c r="K6571" t="s">
        <v>17</v>
      </c>
      <c r="L6571" t="s">
        <v>257</v>
      </c>
      <c r="M6571" t="s">
        <v>38</v>
      </c>
      <c r="N6571" s="1">
        <v>410943.17</v>
      </c>
      <c r="O6571" s="1">
        <v>297180.57</v>
      </c>
    </row>
    <row r="6572" spans="1:15" x14ac:dyDescent="0.25">
      <c r="A6572" s="2">
        <v>45117.632349537038</v>
      </c>
      <c r="B6572">
        <f t="shared" si="204"/>
        <v>10</v>
      </c>
      <c r="C6572">
        <f t="shared" si="205"/>
        <v>7</v>
      </c>
      <c r="D6572" s="2">
        <f>DATE(2023,KB_s[[#This Row],[Monat]],KB_s[[#This Row],[Tag]])</f>
        <v>45117</v>
      </c>
      <c r="E6572" s="3">
        <f>WEEKNUM(KB_s[[#This Row],[kill_datetime]],2)</f>
        <v>29</v>
      </c>
      <c r="F6572" t="s">
        <v>198</v>
      </c>
      <c r="G6572" t="s">
        <v>20</v>
      </c>
      <c r="H6572" t="s">
        <v>744</v>
      </c>
      <c r="I6572" t="s">
        <v>13</v>
      </c>
      <c r="J6572" t="s">
        <v>193</v>
      </c>
      <c r="K6572" t="s">
        <v>17</v>
      </c>
      <c r="L6572" t="s">
        <v>257</v>
      </c>
      <c r="M6572" t="s">
        <v>38</v>
      </c>
      <c r="N6572" s="1">
        <v>410943.17</v>
      </c>
      <c r="O6572" s="1">
        <v>297180.57</v>
      </c>
    </row>
    <row r="6573" spans="1:15" x14ac:dyDescent="0.25">
      <c r="A6573" s="2">
        <v>45117.632511574076</v>
      </c>
      <c r="B6573">
        <f t="shared" si="204"/>
        <v>10</v>
      </c>
      <c r="C6573">
        <f t="shared" si="205"/>
        <v>7</v>
      </c>
      <c r="D6573" s="2">
        <f>DATE(2023,KB_s[[#This Row],[Monat]],KB_s[[#This Row],[Tag]])</f>
        <v>45117</v>
      </c>
      <c r="E6573" s="3">
        <f>WEEKNUM(KB_s[[#This Row],[kill_datetime]],2)</f>
        <v>29</v>
      </c>
      <c r="F6573" t="s">
        <v>12</v>
      </c>
      <c r="G6573" t="s">
        <v>13</v>
      </c>
      <c r="H6573" t="s">
        <v>186</v>
      </c>
      <c r="I6573" t="s">
        <v>20</v>
      </c>
      <c r="J6573" t="s">
        <v>48</v>
      </c>
      <c r="K6573" t="s">
        <v>25</v>
      </c>
      <c r="L6573" t="s">
        <v>257</v>
      </c>
      <c r="M6573" t="s">
        <v>38</v>
      </c>
      <c r="N6573" s="1">
        <v>9730499.1999999993</v>
      </c>
      <c r="O6573" s="1">
        <v>5910026.1900000004</v>
      </c>
    </row>
    <row r="6574" spans="1:15" x14ac:dyDescent="0.25">
      <c r="A6574" s="2">
        <v>45117.632719907408</v>
      </c>
      <c r="B6574">
        <f t="shared" si="204"/>
        <v>10</v>
      </c>
      <c r="C6574">
        <f t="shared" si="205"/>
        <v>7</v>
      </c>
      <c r="D6574" s="2">
        <f>DATE(2023,KB_s[[#This Row],[Monat]],KB_s[[#This Row],[Tag]])</f>
        <v>45117</v>
      </c>
      <c r="E6574" s="3">
        <f>WEEKNUM(KB_s[[#This Row],[kill_datetime]],2)</f>
        <v>29</v>
      </c>
      <c r="F6574" t="s">
        <v>198</v>
      </c>
      <c r="G6574" t="s">
        <v>20</v>
      </c>
      <c r="H6574" t="s">
        <v>744</v>
      </c>
      <c r="I6574" t="s">
        <v>13</v>
      </c>
      <c r="J6574" t="s">
        <v>193</v>
      </c>
      <c r="K6574" t="s">
        <v>17</v>
      </c>
      <c r="L6574" t="s">
        <v>257</v>
      </c>
      <c r="M6574" t="s">
        <v>38</v>
      </c>
      <c r="N6574" s="1">
        <v>410943.17</v>
      </c>
      <c r="O6574" s="1">
        <v>297180.57</v>
      </c>
    </row>
    <row r="6575" spans="1:15" x14ac:dyDescent="0.25">
      <c r="A6575" s="2">
        <v>45117.632951388892</v>
      </c>
      <c r="B6575">
        <f t="shared" si="204"/>
        <v>10</v>
      </c>
      <c r="C6575">
        <f t="shared" si="205"/>
        <v>7</v>
      </c>
      <c r="D6575" s="2">
        <f>DATE(2023,KB_s[[#This Row],[Monat]],KB_s[[#This Row],[Tag]])</f>
        <v>45117</v>
      </c>
      <c r="E6575" s="3">
        <f>WEEKNUM(KB_s[[#This Row],[kill_datetime]],2)</f>
        <v>29</v>
      </c>
      <c r="F6575" t="s">
        <v>198</v>
      </c>
      <c r="G6575" t="s">
        <v>20</v>
      </c>
      <c r="H6575" t="s">
        <v>744</v>
      </c>
      <c r="I6575" t="s">
        <v>13</v>
      </c>
      <c r="J6575" t="s">
        <v>193</v>
      </c>
      <c r="K6575" t="s">
        <v>17</v>
      </c>
      <c r="L6575" t="s">
        <v>257</v>
      </c>
      <c r="M6575" t="s">
        <v>38</v>
      </c>
      <c r="N6575" s="1">
        <v>410943.17</v>
      </c>
      <c r="O6575" s="1">
        <v>297180.57</v>
      </c>
    </row>
    <row r="6576" spans="1:15" x14ac:dyDescent="0.25">
      <c r="A6576" s="2">
        <v>45117.6330787037</v>
      </c>
      <c r="B6576">
        <f t="shared" si="204"/>
        <v>10</v>
      </c>
      <c r="C6576">
        <f t="shared" si="205"/>
        <v>7</v>
      </c>
      <c r="D6576" s="2">
        <f>DATE(2023,KB_s[[#This Row],[Monat]],KB_s[[#This Row],[Tag]])</f>
        <v>45117</v>
      </c>
      <c r="E6576" s="3">
        <f>WEEKNUM(KB_s[[#This Row],[kill_datetime]],2)</f>
        <v>29</v>
      </c>
      <c r="F6576" t="s">
        <v>82</v>
      </c>
      <c r="G6576" t="s">
        <v>20</v>
      </c>
      <c r="H6576" t="s">
        <v>231</v>
      </c>
      <c r="I6576" t="s">
        <v>13</v>
      </c>
      <c r="J6576" t="s">
        <v>46</v>
      </c>
      <c r="K6576" t="s">
        <v>17</v>
      </c>
      <c r="L6576" t="s">
        <v>257</v>
      </c>
      <c r="M6576" t="s">
        <v>38</v>
      </c>
      <c r="N6576" s="1">
        <v>323693.53000000003</v>
      </c>
      <c r="O6576" s="1">
        <v>145660.43</v>
      </c>
    </row>
    <row r="6577" spans="1:15" x14ac:dyDescent="0.25">
      <c r="A6577" s="2">
        <v>45117.633148148147</v>
      </c>
      <c r="B6577">
        <f t="shared" si="204"/>
        <v>10</v>
      </c>
      <c r="C6577">
        <f t="shared" si="205"/>
        <v>7</v>
      </c>
      <c r="D6577" s="2">
        <f>DATE(2023,KB_s[[#This Row],[Monat]],KB_s[[#This Row],[Tag]])</f>
        <v>45117</v>
      </c>
      <c r="E6577" s="3">
        <f>WEEKNUM(KB_s[[#This Row],[kill_datetime]],2)</f>
        <v>29</v>
      </c>
      <c r="F6577" t="s">
        <v>198</v>
      </c>
      <c r="G6577" t="s">
        <v>20</v>
      </c>
      <c r="H6577" t="s">
        <v>744</v>
      </c>
      <c r="I6577" t="s">
        <v>13</v>
      </c>
      <c r="J6577" t="s">
        <v>193</v>
      </c>
      <c r="K6577" t="s">
        <v>17</v>
      </c>
      <c r="L6577" t="s">
        <v>257</v>
      </c>
      <c r="M6577" t="s">
        <v>38</v>
      </c>
      <c r="N6577" s="1">
        <v>410943.17</v>
      </c>
      <c r="O6577" s="1">
        <v>297180.57</v>
      </c>
    </row>
    <row r="6578" spans="1:15" x14ac:dyDescent="0.25">
      <c r="A6578" s="2">
        <v>45117.633310185185</v>
      </c>
      <c r="B6578">
        <f t="shared" si="204"/>
        <v>10</v>
      </c>
      <c r="C6578">
        <f t="shared" si="205"/>
        <v>7</v>
      </c>
      <c r="D6578" s="2">
        <f>DATE(2023,KB_s[[#This Row],[Monat]],KB_s[[#This Row],[Tag]])</f>
        <v>45117</v>
      </c>
      <c r="E6578" s="3">
        <f>WEEKNUM(KB_s[[#This Row],[kill_datetime]],2)</f>
        <v>29</v>
      </c>
      <c r="F6578" t="s">
        <v>82</v>
      </c>
      <c r="G6578" t="s">
        <v>20</v>
      </c>
      <c r="H6578" t="s">
        <v>231</v>
      </c>
      <c r="I6578" t="s">
        <v>13</v>
      </c>
      <c r="J6578" t="s">
        <v>46</v>
      </c>
      <c r="K6578" t="s">
        <v>17</v>
      </c>
      <c r="L6578" t="s">
        <v>257</v>
      </c>
      <c r="M6578" t="s">
        <v>38</v>
      </c>
      <c r="N6578" s="1">
        <v>323693.53000000003</v>
      </c>
      <c r="O6578" s="1">
        <v>145660.43</v>
      </c>
    </row>
    <row r="6579" spans="1:15" x14ac:dyDescent="0.25">
      <c r="A6579" s="2">
        <v>45117.633402777778</v>
      </c>
      <c r="B6579">
        <f t="shared" si="204"/>
        <v>10</v>
      </c>
      <c r="C6579">
        <f t="shared" si="205"/>
        <v>7</v>
      </c>
      <c r="D6579" s="2">
        <f>DATE(2023,KB_s[[#This Row],[Monat]],KB_s[[#This Row],[Tag]])</f>
        <v>45117</v>
      </c>
      <c r="E6579" s="3">
        <f>WEEKNUM(KB_s[[#This Row],[kill_datetime]],2)</f>
        <v>29</v>
      </c>
      <c r="F6579" t="s">
        <v>198</v>
      </c>
      <c r="G6579" t="s">
        <v>20</v>
      </c>
      <c r="H6579" t="s">
        <v>744</v>
      </c>
      <c r="I6579" t="s">
        <v>13</v>
      </c>
      <c r="J6579" t="s">
        <v>193</v>
      </c>
      <c r="K6579" t="s">
        <v>17</v>
      </c>
      <c r="L6579" t="s">
        <v>257</v>
      </c>
      <c r="M6579" t="s">
        <v>38</v>
      </c>
      <c r="N6579" s="1">
        <v>410943.17</v>
      </c>
      <c r="O6579" s="1">
        <v>297180.57</v>
      </c>
    </row>
    <row r="6580" spans="1:15" x14ac:dyDescent="0.25">
      <c r="A6580" s="2">
        <v>45117.633506944447</v>
      </c>
      <c r="B6580">
        <f t="shared" si="204"/>
        <v>10</v>
      </c>
      <c r="C6580">
        <f t="shared" si="205"/>
        <v>7</v>
      </c>
      <c r="D6580" s="2">
        <f>DATE(2023,KB_s[[#This Row],[Monat]],KB_s[[#This Row],[Tag]])</f>
        <v>45117</v>
      </c>
      <c r="E6580" s="3">
        <f>WEEKNUM(KB_s[[#This Row],[kill_datetime]],2)</f>
        <v>29</v>
      </c>
      <c r="F6580" t="s">
        <v>82</v>
      </c>
      <c r="G6580" t="s">
        <v>20</v>
      </c>
      <c r="H6580" t="s">
        <v>231</v>
      </c>
      <c r="I6580" t="s">
        <v>13</v>
      </c>
      <c r="J6580" t="s">
        <v>46</v>
      </c>
      <c r="K6580" t="s">
        <v>17</v>
      </c>
      <c r="L6580" t="s">
        <v>257</v>
      </c>
      <c r="M6580" t="s">
        <v>38</v>
      </c>
      <c r="N6580" s="1">
        <v>323693.53000000003</v>
      </c>
      <c r="O6580" s="1">
        <v>145660.43</v>
      </c>
    </row>
    <row r="6581" spans="1:15" x14ac:dyDescent="0.25">
      <c r="A6581" s="2">
        <v>45117.633726851855</v>
      </c>
      <c r="B6581">
        <f t="shared" si="204"/>
        <v>10</v>
      </c>
      <c r="C6581">
        <f t="shared" si="205"/>
        <v>7</v>
      </c>
      <c r="D6581" s="2">
        <f>DATE(2023,KB_s[[#This Row],[Monat]],KB_s[[#This Row],[Tag]])</f>
        <v>45117</v>
      </c>
      <c r="E6581" s="3">
        <f>WEEKNUM(KB_s[[#This Row],[kill_datetime]],2)</f>
        <v>29</v>
      </c>
      <c r="F6581" t="s">
        <v>82</v>
      </c>
      <c r="G6581" t="s">
        <v>20</v>
      </c>
      <c r="H6581" t="s">
        <v>231</v>
      </c>
      <c r="I6581" t="s">
        <v>13</v>
      </c>
      <c r="J6581" t="s">
        <v>46</v>
      </c>
      <c r="K6581" t="s">
        <v>17</v>
      </c>
      <c r="L6581" t="s">
        <v>257</v>
      </c>
      <c r="M6581" t="s">
        <v>38</v>
      </c>
      <c r="N6581" s="1">
        <v>323693.53000000003</v>
      </c>
      <c r="O6581" s="1">
        <v>145660.43</v>
      </c>
    </row>
    <row r="6582" spans="1:15" x14ac:dyDescent="0.25">
      <c r="A6582" s="2">
        <v>45117.634039351855</v>
      </c>
      <c r="B6582">
        <f t="shared" si="204"/>
        <v>10</v>
      </c>
      <c r="C6582">
        <f t="shared" si="205"/>
        <v>7</v>
      </c>
      <c r="D6582" s="2">
        <f>DATE(2023,KB_s[[#This Row],[Monat]],KB_s[[#This Row],[Tag]])</f>
        <v>45117</v>
      </c>
      <c r="E6582" s="3">
        <f>WEEKNUM(KB_s[[#This Row],[kill_datetime]],2)</f>
        <v>29</v>
      </c>
      <c r="F6582" t="s">
        <v>26</v>
      </c>
      <c r="G6582" t="s">
        <v>27</v>
      </c>
      <c r="H6582" t="s">
        <v>241</v>
      </c>
      <c r="I6582" t="s">
        <v>20</v>
      </c>
      <c r="J6582" t="s">
        <v>39</v>
      </c>
      <c r="K6582" t="s">
        <v>32</v>
      </c>
      <c r="L6582" t="s">
        <v>257</v>
      </c>
      <c r="M6582" t="s">
        <v>38</v>
      </c>
      <c r="N6582" s="1">
        <v>33816612</v>
      </c>
      <c r="O6582" s="1">
        <v>9519801.2799999993</v>
      </c>
    </row>
    <row r="6583" spans="1:15" x14ac:dyDescent="0.25">
      <c r="A6583" s="2">
        <v>45117.636157407411</v>
      </c>
      <c r="B6583">
        <f t="shared" si="204"/>
        <v>10</v>
      </c>
      <c r="C6583">
        <f t="shared" si="205"/>
        <v>7</v>
      </c>
      <c r="D6583" s="2">
        <f>DATE(2023,KB_s[[#This Row],[Monat]],KB_s[[#This Row],[Tag]])</f>
        <v>45117</v>
      </c>
      <c r="E6583" s="3">
        <f>WEEKNUM(KB_s[[#This Row],[kill_datetime]],2)</f>
        <v>29</v>
      </c>
      <c r="F6583" t="s">
        <v>173</v>
      </c>
      <c r="G6583" t="s">
        <v>27</v>
      </c>
      <c r="H6583" t="s">
        <v>23</v>
      </c>
      <c r="I6583" t="s">
        <v>20</v>
      </c>
      <c r="J6583" t="s">
        <v>137</v>
      </c>
      <c r="K6583" t="s">
        <v>17</v>
      </c>
      <c r="L6583" t="s">
        <v>257</v>
      </c>
      <c r="M6583" t="s">
        <v>38</v>
      </c>
      <c r="N6583" s="1">
        <v>332821.77</v>
      </c>
      <c r="O6583" s="1">
        <v>160239.42000000001</v>
      </c>
    </row>
    <row r="6584" spans="1:15" x14ac:dyDescent="0.25">
      <c r="A6584" s="2">
        <v>45117.637986111113</v>
      </c>
      <c r="B6584">
        <f t="shared" si="204"/>
        <v>10</v>
      </c>
      <c r="C6584">
        <f t="shared" si="205"/>
        <v>7</v>
      </c>
      <c r="D6584" s="2">
        <f>DATE(2023,KB_s[[#This Row],[Monat]],KB_s[[#This Row],[Tag]])</f>
        <v>45117</v>
      </c>
      <c r="E6584" s="3">
        <f>WEEKNUM(KB_s[[#This Row],[kill_datetime]],2)</f>
        <v>29</v>
      </c>
      <c r="F6584" t="s">
        <v>173</v>
      </c>
      <c r="G6584" t="s">
        <v>27</v>
      </c>
      <c r="H6584" t="s">
        <v>624</v>
      </c>
      <c r="I6584" t="s">
        <v>15</v>
      </c>
      <c r="J6584" t="s">
        <v>95</v>
      </c>
      <c r="K6584" t="s">
        <v>25</v>
      </c>
      <c r="L6584" t="s">
        <v>257</v>
      </c>
      <c r="M6584" t="s">
        <v>38</v>
      </c>
      <c r="N6584" s="1">
        <v>2057525.52</v>
      </c>
      <c r="O6584" s="1">
        <v>962915.78</v>
      </c>
    </row>
    <row r="6585" spans="1:15" x14ac:dyDescent="0.25">
      <c r="A6585" s="2">
        <v>45117.641157407408</v>
      </c>
      <c r="B6585">
        <f t="shared" si="204"/>
        <v>10</v>
      </c>
      <c r="C6585">
        <f t="shared" si="205"/>
        <v>7</v>
      </c>
      <c r="D6585" s="2">
        <f>DATE(2023,KB_s[[#This Row],[Monat]],KB_s[[#This Row],[Tag]])</f>
        <v>45117</v>
      </c>
      <c r="E6585" s="3">
        <f>WEEKNUM(KB_s[[#This Row],[kill_datetime]],2)</f>
        <v>29</v>
      </c>
      <c r="F6585" t="s">
        <v>26</v>
      </c>
      <c r="G6585" t="s">
        <v>27</v>
      </c>
      <c r="H6585" t="s">
        <v>198</v>
      </c>
      <c r="I6585" t="s">
        <v>20</v>
      </c>
      <c r="J6585" t="s">
        <v>80</v>
      </c>
      <c r="K6585" t="s">
        <v>36</v>
      </c>
      <c r="L6585" t="s">
        <v>257</v>
      </c>
      <c r="M6585" t="s">
        <v>38</v>
      </c>
      <c r="N6585" s="1">
        <v>66389126.399999999</v>
      </c>
      <c r="O6585" s="1">
        <v>53713231.289999999</v>
      </c>
    </row>
    <row r="6586" spans="1:15" x14ac:dyDescent="0.25">
      <c r="A6586" s="2">
        <v>45117.646851851852</v>
      </c>
      <c r="B6586">
        <f t="shared" si="204"/>
        <v>10</v>
      </c>
      <c r="C6586">
        <f t="shared" si="205"/>
        <v>7</v>
      </c>
      <c r="D6586" s="2">
        <f>DATE(2023,KB_s[[#This Row],[Monat]],KB_s[[#This Row],[Tag]])</f>
        <v>45117</v>
      </c>
      <c r="E6586" s="3">
        <f>WEEKNUM(KB_s[[#This Row],[kill_datetime]],2)</f>
        <v>29</v>
      </c>
      <c r="F6586" t="s">
        <v>624</v>
      </c>
      <c r="G6586" t="s">
        <v>15</v>
      </c>
      <c r="H6586" t="s">
        <v>173</v>
      </c>
      <c r="I6586" t="s">
        <v>27</v>
      </c>
      <c r="J6586" t="s">
        <v>49</v>
      </c>
      <c r="K6586" t="s">
        <v>25</v>
      </c>
      <c r="L6586" t="s">
        <v>257</v>
      </c>
      <c r="M6586" t="s">
        <v>38</v>
      </c>
      <c r="N6586" s="1">
        <v>6016684.6799999997</v>
      </c>
      <c r="O6586" s="1">
        <v>3111175.31</v>
      </c>
    </row>
    <row r="6587" spans="1:15" x14ac:dyDescent="0.25">
      <c r="A6587" s="2">
        <v>45117.648865740739</v>
      </c>
      <c r="B6587">
        <f t="shared" si="204"/>
        <v>10</v>
      </c>
      <c r="C6587">
        <f t="shared" si="205"/>
        <v>7</v>
      </c>
      <c r="D6587" s="2">
        <f>DATE(2023,KB_s[[#This Row],[Monat]],KB_s[[#This Row],[Tag]])</f>
        <v>45117</v>
      </c>
      <c r="E6587" s="3">
        <f>WEEKNUM(KB_s[[#This Row],[kill_datetime]],2)</f>
        <v>29</v>
      </c>
      <c r="F6587" t="s">
        <v>26</v>
      </c>
      <c r="G6587" t="s">
        <v>27</v>
      </c>
      <c r="H6587" t="s">
        <v>23</v>
      </c>
      <c r="I6587" t="s">
        <v>20</v>
      </c>
      <c r="J6587" t="s">
        <v>112</v>
      </c>
      <c r="K6587" t="s">
        <v>25</v>
      </c>
      <c r="L6587" t="s">
        <v>257</v>
      </c>
      <c r="M6587" t="s">
        <v>38</v>
      </c>
      <c r="N6587" s="1">
        <v>1950271.85</v>
      </c>
      <c r="O6587" s="1">
        <v>981387.48</v>
      </c>
    </row>
    <row r="6588" spans="1:15" x14ac:dyDescent="0.25">
      <c r="A6588" s="2">
        <v>45117.655081018522</v>
      </c>
      <c r="B6588">
        <f t="shared" si="204"/>
        <v>10</v>
      </c>
      <c r="C6588">
        <f t="shared" si="205"/>
        <v>7</v>
      </c>
      <c r="D6588" s="2">
        <f>DATE(2023,KB_s[[#This Row],[Monat]],KB_s[[#This Row],[Tag]])</f>
        <v>45117</v>
      </c>
      <c r="E6588" s="3">
        <f>WEEKNUM(KB_s[[#This Row],[kill_datetime]],2)</f>
        <v>29</v>
      </c>
      <c r="F6588" t="s">
        <v>82</v>
      </c>
      <c r="G6588" t="s">
        <v>20</v>
      </c>
      <c r="H6588" t="s">
        <v>21</v>
      </c>
      <c r="I6588" t="s">
        <v>13</v>
      </c>
      <c r="J6588" t="s">
        <v>44</v>
      </c>
      <c r="K6588" t="s">
        <v>17</v>
      </c>
      <c r="L6588" t="s">
        <v>257</v>
      </c>
      <c r="M6588" t="s">
        <v>38</v>
      </c>
      <c r="N6588" s="1">
        <v>7493281.8700000001</v>
      </c>
      <c r="O6588" s="1">
        <v>6066429.4299999997</v>
      </c>
    </row>
    <row r="6589" spans="1:15" x14ac:dyDescent="0.25">
      <c r="A6589" s="2">
        <v>45117.658171296294</v>
      </c>
      <c r="B6589">
        <f t="shared" si="204"/>
        <v>10</v>
      </c>
      <c r="C6589">
        <f t="shared" si="205"/>
        <v>7</v>
      </c>
      <c r="D6589" s="2">
        <f>DATE(2023,KB_s[[#This Row],[Monat]],KB_s[[#This Row],[Tag]])</f>
        <v>45117</v>
      </c>
      <c r="E6589" s="3">
        <f>WEEKNUM(KB_s[[#This Row],[kill_datetime]],2)</f>
        <v>29</v>
      </c>
      <c r="F6589" t="s">
        <v>624</v>
      </c>
      <c r="G6589" t="s">
        <v>15</v>
      </c>
      <c r="H6589" t="s">
        <v>26</v>
      </c>
      <c r="I6589" t="s">
        <v>27</v>
      </c>
      <c r="J6589" t="s">
        <v>134</v>
      </c>
      <c r="K6589" t="s">
        <v>32</v>
      </c>
      <c r="L6589" t="s">
        <v>257</v>
      </c>
      <c r="M6589" t="s">
        <v>38</v>
      </c>
      <c r="N6589" s="1">
        <v>23990381.02</v>
      </c>
      <c r="O6589" s="1">
        <v>12990331.710000001</v>
      </c>
    </row>
    <row r="6590" spans="1:15" x14ac:dyDescent="0.25">
      <c r="A6590" s="2">
        <v>45117.667407407411</v>
      </c>
      <c r="B6590">
        <f t="shared" si="204"/>
        <v>10</v>
      </c>
      <c r="C6590">
        <f t="shared" si="205"/>
        <v>7</v>
      </c>
      <c r="D6590" s="2">
        <f>DATE(2023,KB_s[[#This Row],[Monat]],KB_s[[#This Row],[Tag]])</f>
        <v>45117</v>
      </c>
      <c r="E6590" s="3">
        <f>WEEKNUM(KB_s[[#This Row],[kill_datetime]],2)</f>
        <v>29</v>
      </c>
      <c r="F6590" t="s">
        <v>12</v>
      </c>
      <c r="G6590" t="s">
        <v>13</v>
      </c>
      <c r="H6590" t="s">
        <v>607</v>
      </c>
      <c r="I6590" t="s">
        <v>20</v>
      </c>
      <c r="J6590" t="s">
        <v>29</v>
      </c>
      <c r="K6590" t="s">
        <v>17</v>
      </c>
      <c r="L6590" t="s">
        <v>257</v>
      </c>
      <c r="M6590" t="s">
        <v>38</v>
      </c>
      <c r="N6590" s="1">
        <v>4352565.67</v>
      </c>
      <c r="O6590" s="1">
        <v>1849482.08</v>
      </c>
    </row>
    <row r="6591" spans="1:15" x14ac:dyDescent="0.25">
      <c r="A6591" s="2">
        <v>45117.670046296298</v>
      </c>
      <c r="B6591">
        <f t="shared" si="204"/>
        <v>10</v>
      </c>
      <c r="C6591">
        <f t="shared" si="205"/>
        <v>7</v>
      </c>
      <c r="D6591" s="2">
        <f>DATE(2023,KB_s[[#This Row],[Monat]],KB_s[[#This Row],[Tag]])</f>
        <v>45117</v>
      </c>
      <c r="E6591" s="3">
        <f>WEEKNUM(KB_s[[#This Row],[kill_datetime]],2)</f>
        <v>29</v>
      </c>
      <c r="F6591" t="s">
        <v>624</v>
      </c>
      <c r="G6591" t="s">
        <v>15</v>
      </c>
      <c r="H6591" t="s">
        <v>173</v>
      </c>
      <c r="I6591" t="s">
        <v>27</v>
      </c>
      <c r="J6591" t="s">
        <v>325</v>
      </c>
      <c r="K6591" t="s">
        <v>32</v>
      </c>
      <c r="L6591" t="s">
        <v>257</v>
      </c>
      <c r="M6591" t="s">
        <v>38</v>
      </c>
      <c r="N6591" s="1">
        <v>58026665.740000002</v>
      </c>
      <c r="O6591" s="1">
        <v>37533074.960000001</v>
      </c>
    </row>
    <row r="6592" spans="1:15" x14ac:dyDescent="0.25">
      <c r="A6592" s="2">
        <v>45117.677002314813</v>
      </c>
      <c r="B6592">
        <f t="shared" si="204"/>
        <v>10</v>
      </c>
      <c r="C6592">
        <f t="shared" si="205"/>
        <v>7</v>
      </c>
      <c r="D6592" s="2">
        <f>DATE(2023,KB_s[[#This Row],[Monat]],KB_s[[#This Row],[Tag]])</f>
        <v>45117</v>
      </c>
      <c r="E6592" s="3">
        <f>WEEKNUM(KB_s[[#This Row],[kill_datetime]],2)</f>
        <v>29</v>
      </c>
      <c r="F6592" t="s">
        <v>82</v>
      </c>
      <c r="G6592" t="s">
        <v>20</v>
      </c>
      <c r="H6592" t="s">
        <v>197</v>
      </c>
      <c r="I6592" t="s">
        <v>27</v>
      </c>
      <c r="J6592" t="s">
        <v>56</v>
      </c>
      <c r="K6592" t="s">
        <v>17</v>
      </c>
      <c r="L6592" t="s">
        <v>257</v>
      </c>
      <c r="M6592" t="s">
        <v>38</v>
      </c>
      <c r="N6592" s="1">
        <v>2431621.02</v>
      </c>
      <c r="O6592" s="1">
        <v>235329.66</v>
      </c>
    </row>
    <row r="6593" spans="1:15" x14ac:dyDescent="0.25">
      <c r="A6593" s="2">
        <v>45117.680520833332</v>
      </c>
      <c r="B6593">
        <f t="shared" si="204"/>
        <v>10</v>
      </c>
      <c r="C6593">
        <f t="shared" si="205"/>
        <v>7</v>
      </c>
      <c r="D6593" s="2">
        <f>DATE(2023,KB_s[[#This Row],[Monat]],KB_s[[#This Row],[Tag]])</f>
        <v>45117</v>
      </c>
      <c r="E6593" s="3">
        <f>WEEKNUM(KB_s[[#This Row],[kill_datetime]],2)</f>
        <v>29</v>
      </c>
      <c r="F6593" t="s">
        <v>198</v>
      </c>
      <c r="G6593" t="s">
        <v>20</v>
      </c>
      <c r="H6593" t="s">
        <v>231</v>
      </c>
      <c r="I6593" t="s">
        <v>13</v>
      </c>
      <c r="J6593" t="s">
        <v>46</v>
      </c>
      <c r="K6593" t="s">
        <v>17</v>
      </c>
      <c r="L6593" t="s">
        <v>257</v>
      </c>
      <c r="M6593" t="s">
        <v>38</v>
      </c>
      <c r="N6593" s="1">
        <v>2466863.44</v>
      </c>
      <c r="O6593" s="1">
        <v>145660.43</v>
      </c>
    </row>
    <row r="6594" spans="1:15" x14ac:dyDescent="0.25">
      <c r="A6594" s="2">
        <v>45117.680810185186</v>
      </c>
      <c r="B6594">
        <f t="shared" ref="B6594:B6657" si="206">DAY(A6594)</f>
        <v>10</v>
      </c>
      <c r="C6594">
        <f t="shared" ref="C6594:C6657" si="207">MONTH(A6594)</f>
        <v>7</v>
      </c>
      <c r="D6594" s="2">
        <f>DATE(2023,KB_s[[#This Row],[Monat]],KB_s[[#This Row],[Tag]])</f>
        <v>45117</v>
      </c>
      <c r="E6594" s="3">
        <f>WEEKNUM(KB_s[[#This Row],[kill_datetime]],2)</f>
        <v>29</v>
      </c>
      <c r="F6594" t="s">
        <v>198</v>
      </c>
      <c r="G6594" t="s">
        <v>20</v>
      </c>
      <c r="H6594" t="s">
        <v>231</v>
      </c>
      <c r="I6594" t="s">
        <v>13</v>
      </c>
      <c r="J6594" t="s">
        <v>193</v>
      </c>
      <c r="K6594" t="s">
        <v>17</v>
      </c>
      <c r="L6594" t="s">
        <v>257</v>
      </c>
      <c r="M6594" t="s">
        <v>38</v>
      </c>
      <c r="N6594" s="1">
        <v>11326808.26</v>
      </c>
      <c r="O6594" s="1">
        <v>5165733.9800000004</v>
      </c>
    </row>
    <row r="6595" spans="1:15" x14ac:dyDescent="0.25">
      <c r="A6595" s="2">
        <v>45117.681261574071</v>
      </c>
      <c r="B6595">
        <f t="shared" si="206"/>
        <v>10</v>
      </c>
      <c r="C6595">
        <f t="shared" si="207"/>
        <v>7</v>
      </c>
      <c r="D6595" s="2">
        <f>DATE(2023,KB_s[[#This Row],[Monat]],KB_s[[#This Row],[Tag]])</f>
        <v>45117</v>
      </c>
      <c r="E6595" s="3">
        <f>WEEKNUM(KB_s[[#This Row],[kill_datetime]],2)</f>
        <v>29</v>
      </c>
      <c r="F6595" t="s">
        <v>473</v>
      </c>
      <c r="G6595" t="s">
        <v>60</v>
      </c>
      <c r="H6595" t="s">
        <v>231</v>
      </c>
      <c r="I6595" t="s">
        <v>13</v>
      </c>
      <c r="J6595" t="s">
        <v>46</v>
      </c>
      <c r="K6595" t="s">
        <v>17</v>
      </c>
      <c r="L6595" t="s">
        <v>257</v>
      </c>
      <c r="M6595" t="s">
        <v>38</v>
      </c>
      <c r="N6595" s="1">
        <v>10533578.560000001</v>
      </c>
      <c r="O6595" s="1">
        <v>4990864.38</v>
      </c>
    </row>
    <row r="6596" spans="1:15" x14ac:dyDescent="0.25">
      <c r="A6596" s="2">
        <v>45117.682013888887</v>
      </c>
      <c r="B6596">
        <f t="shared" si="206"/>
        <v>10</v>
      </c>
      <c r="C6596">
        <f t="shared" si="207"/>
        <v>7</v>
      </c>
      <c r="D6596" s="2">
        <f>DATE(2023,KB_s[[#This Row],[Monat]],KB_s[[#This Row],[Tag]])</f>
        <v>45117</v>
      </c>
      <c r="E6596" s="3">
        <f>WEEKNUM(KB_s[[#This Row],[kill_datetime]],2)</f>
        <v>29</v>
      </c>
      <c r="F6596" t="s">
        <v>82</v>
      </c>
      <c r="G6596" t="s">
        <v>20</v>
      </c>
      <c r="H6596" t="s">
        <v>197</v>
      </c>
      <c r="I6596" t="s">
        <v>27</v>
      </c>
      <c r="J6596" t="s">
        <v>267</v>
      </c>
      <c r="K6596" t="s">
        <v>17</v>
      </c>
      <c r="L6596" t="s">
        <v>257</v>
      </c>
      <c r="M6596" t="s">
        <v>38</v>
      </c>
      <c r="N6596" s="1">
        <v>223686.08</v>
      </c>
      <c r="O6596" s="1">
        <v>109923.48</v>
      </c>
    </row>
    <row r="6597" spans="1:15" x14ac:dyDescent="0.25">
      <c r="A6597" s="2">
        <v>45117.682245370372</v>
      </c>
      <c r="B6597">
        <f t="shared" si="206"/>
        <v>10</v>
      </c>
      <c r="C6597">
        <f t="shared" si="207"/>
        <v>7</v>
      </c>
      <c r="D6597" s="2">
        <f>DATE(2023,KB_s[[#This Row],[Monat]],KB_s[[#This Row],[Tag]])</f>
        <v>45117</v>
      </c>
      <c r="E6597" s="3">
        <f>WEEKNUM(KB_s[[#This Row],[kill_datetime]],2)</f>
        <v>29</v>
      </c>
      <c r="F6597" t="s">
        <v>198</v>
      </c>
      <c r="G6597" t="s">
        <v>20</v>
      </c>
      <c r="H6597" t="s">
        <v>21</v>
      </c>
      <c r="I6597" t="s">
        <v>13</v>
      </c>
      <c r="J6597" t="s">
        <v>48</v>
      </c>
      <c r="K6597" t="s">
        <v>25</v>
      </c>
      <c r="L6597" t="s">
        <v>257</v>
      </c>
      <c r="M6597" t="s">
        <v>38</v>
      </c>
      <c r="N6597" s="1">
        <v>3452458.44</v>
      </c>
      <c r="O6597" s="1">
        <v>2927024.42</v>
      </c>
    </row>
    <row r="6598" spans="1:15" x14ac:dyDescent="0.25">
      <c r="A6598" s="2">
        <v>45117.682268518518</v>
      </c>
      <c r="B6598">
        <f t="shared" si="206"/>
        <v>10</v>
      </c>
      <c r="C6598">
        <f t="shared" si="207"/>
        <v>7</v>
      </c>
      <c r="D6598" s="2">
        <f>DATE(2023,KB_s[[#This Row],[Monat]],KB_s[[#This Row],[Tag]])</f>
        <v>45117</v>
      </c>
      <c r="E6598" s="3">
        <f>WEEKNUM(KB_s[[#This Row],[kill_datetime]],2)</f>
        <v>29</v>
      </c>
      <c r="F6598" t="s">
        <v>82</v>
      </c>
      <c r="G6598" t="s">
        <v>20</v>
      </c>
      <c r="H6598" t="s">
        <v>197</v>
      </c>
      <c r="I6598" t="s">
        <v>27</v>
      </c>
      <c r="J6598" t="s">
        <v>112</v>
      </c>
      <c r="K6598" t="s">
        <v>25</v>
      </c>
      <c r="L6598" t="s">
        <v>257</v>
      </c>
      <c r="M6598" t="s">
        <v>38</v>
      </c>
      <c r="N6598" s="1">
        <v>2428447.65</v>
      </c>
      <c r="O6598" s="1">
        <v>1515239.78</v>
      </c>
    </row>
    <row r="6599" spans="1:15" x14ac:dyDescent="0.25">
      <c r="A6599" s="2">
        <v>45117.682384259257</v>
      </c>
      <c r="B6599">
        <f t="shared" si="206"/>
        <v>10</v>
      </c>
      <c r="C6599">
        <f t="shared" si="207"/>
        <v>7</v>
      </c>
      <c r="D6599" s="2">
        <f>DATE(2023,KB_s[[#This Row],[Monat]],KB_s[[#This Row],[Tag]])</f>
        <v>45117</v>
      </c>
      <c r="E6599" s="3">
        <f>WEEKNUM(KB_s[[#This Row],[kill_datetime]],2)</f>
        <v>29</v>
      </c>
      <c r="F6599" t="s">
        <v>82</v>
      </c>
      <c r="G6599" t="s">
        <v>20</v>
      </c>
      <c r="H6599" t="s">
        <v>310</v>
      </c>
      <c r="I6599" t="s">
        <v>13</v>
      </c>
      <c r="J6599" t="s">
        <v>137</v>
      </c>
      <c r="K6599" t="s">
        <v>17</v>
      </c>
      <c r="L6599" t="s">
        <v>257</v>
      </c>
      <c r="M6599" t="s">
        <v>38</v>
      </c>
      <c r="N6599" s="1">
        <v>274002.02</v>
      </c>
      <c r="O6599" s="1">
        <v>160239.42000000001</v>
      </c>
    </row>
    <row r="6600" spans="1:15" x14ac:dyDescent="0.25">
      <c r="A6600" s="2">
        <v>45117.682789351849</v>
      </c>
      <c r="B6600">
        <f t="shared" si="206"/>
        <v>10</v>
      </c>
      <c r="C6600">
        <f t="shared" si="207"/>
        <v>7</v>
      </c>
      <c r="D6600" s="2">
        <f>DATE(2023,KB_s[[#This Row],[Monat]],KB_s[[#This Row],[Tag]])</f>
        <v>45117</v>
      </c>
      <c r="E6600" s="3">
        <f>WEEKNUM(KB_s[[#This Row],[kill_datetime]],2)</f>
        <v>29</v>
      </c>
      <c r="F6600" t="s">
        <v>61</v>
      </c>
      <c r="G6600" t="s">
        <v>60</v>
      </c>
      <c r="H6600" t="s">
        <v>173</v>
      </c>
      <c r="I6600" t="s">
        <v>27</v>
      </c>
      <c r="J6600" t="s">
        <v>49</v>
      </c>
      <c r="K6600" t="s">
        <v>25</v>
      </c>
      <c r="L6600" t="s">
        <v>257</v>
      </c>
      <c r="M6600" t="s">
        <v>38</v>
      </c>
      <c r="N6600" s="1">
        <v>4092162.98</v>
      </c>
      <c r="O6600" s="1">
        <v>2702310.5</v>
      </c>
    </row>
    <row r="6601" spans="1:15" x14ac:dyDescent="0.25">
      <c r="A6601" s="2">
        <v>45117.683148148149</v>
      </c>
      <c r="B6601">
        <f t="shared" si="206"/>
        <v>10</v>
      </c>
      <c r="C6601">
        <f t="shared" si="207"/>
        <v>7</v>
      </c>
      <c r="D6601" s="2">
        <f>DATE(2023,KB_s[[#This Row],[Monat]],KB_s[[#This Row],[Tag]])</f>
        <v>45117</v>
      </c>
      <c r="E6601" s="3">
        <f>WEEKNUM(KB_s[[#This Row],[kill_datetime]],2)</f>
        <v>29</v>
      </c>
      <c r="F6601" t="s">
        <v>82</v>
      </c>
      <c r="G6601" t="s">
        <v>20</v>
      </c>
      <c r="H6601" t="s">
        <v>96</v>
      </c>
      <c r="I6601" t="s">
        <v>27</v>
      </c>
      <c r="J6601" t="s">
        <v>53</v>
      </c>
      <c r="K6601" t="s">
        <v>25</v>
      </c>
      <c r="L6601" t="s">
        <v>257</v>
      </c>
      <c r="M6601" t="s">
        <v>38</v>
      </c>
      <c r="N6601" s="1">
        <v>76667935.489999995</v>
      </c>
      <c r="O6601" s="1">
        <v>50682568.640000001</v>
      </c>
    </row>
    <row r="6602" spans="1:15" x14ac:dyDescent="0.25">
      <c r="A6602" s="2">
        <v>45117.683935185189</v>
      </c>
      <c r="B6602">
        <f t="shared" si="206"/>
        <v>10</v>
      </c>
      <c r="C6602">
        <f t="shared" si="207"/>
        <v>7</v>
      </c>
      <c r="D6602" s="2">
        <f>DATE(2023,KB_s[[#This Row],[Monat]],KB_s[[#This Row],[Tag]])</f>
        <v>45117</v>
      </c>
      <c r="E6602" s="3">
        <f>WEEKNUM(KB_s[[#This Row],[kill_datetime]],2)</f>
        <v>29</v>
      </c>
      <c r="F6602" t="s">
        <v>82</v>
      </c>
      <c r="G6602" t="s">
        <v>20</v>
      </c>
      <c r="H6602" t="s">
        <v>231</v>
      </c>
      <c r="I6602" t="s">
        <v>13</v>
      </c>
      <c r="J6602" t="s">
        <v>48</v>
      </c>
      <c r="K6602" t="s">
        <v>25</v>
      </c>
      <c r="L6602" t="s">
        <v>257</v>
      </c>
      <c r="M6602" t="s">
        <v>38</v>
      </c>
      <c r="N6602" s="1">
        <v>10166462.17</v>
      </c>
      <c r="O6602" s="1">
        <v>4251131.3099999996</v>
      </c>
    </row>
    <row r="6603" spans="1:15" x14ac:dyDescent="0.25">
      <c r="A6603" s="2">
        <v>45117.685081018521</v>
      </c>
      <c r="B6603">
        <f t="shared" si="206"/>
        <v>10</v>
      </c>
      <c r="C6603">
        <f t="shared" si="207"/>
        <v>7</v>
      </c>
      <c r="D6603" s="2">
        <f>DATE(2023,KB_s[[#This Row],[Monat]],KB_s[[#This Row],[Tag]])</f>
        <v>45117</v>
      </c>
      <c r="E6603" s="3">
        <f>WEEKNUM(KB_s[[#This Row],[kill_datetime]],2)</f>
        <v>29</v>
      </c>
      <c r="F6603" t="s">
        <v>82</v>
      </c>
      <c r="G6603" t="s">
        <v>20</v>
      </c>
      <c r="H6603" t="s">
        <v>22</v>
      </c>
      <c r="I6603" t="s">
        <v>13</v>
      </c>
      <c r="J6603" t="s">
        <v>29</v>
      </c>
      <c r="K6603" t="s">
        <v>17</v>
      </c>
      <c r="L6603" t="s">
        <v>257</v>
      </c>
      <c r="M6603" t="s">
        <v>38</v>
      </c>
      <c r="N6603" s="1">
        <v>770988.14</v>
      </c>
      <c r="O6603" s="1">
        <v>610656.57999999996</v>
      </c>
    </row>
    <row r="6604" spans="1:15" x14ac:dyDescent="0.25">
      <c r="A6604" s="2">
        <v>45117.690798611111</v>
      </c>
      <c r="B6604">
        <f t="shared" si="206"/>
        <v>10</v>
      </c>
      <c r="C6604">
        <f t="shared" si="207"/>
        <v>7</v>
      </c>
      <c r="D6604" s="2">
        <f>DATE(2023,KB_s[[#This Row],[Monat]],KB_s[[#This Row],[Tag]])</f>
        <v>45117</v>
      </c>
      <c r="E6604" s="3">
        <f>WEEKNUM(KB_s[[#This Row],[kill_datetime]],2)</f>
        <v>29</v>
      </c>
      <c r="F6604" t="s">
        <v>301</v>
      </c>
      <c r="G6604" t="s">
        <v>20</v>
      </c>
      <c r="H6604" t="s">
        <v>535</v>
      </c>
      <c r="I6604" t="s">
        <v>13</v>
      </c>
      <c r="J6604" t="s">
        <v>321</v>
      </c>
      <c r="K6604" t="s">
        <v>17</v>
      </c>
      <c r="L6604" t="s">
        <v>181</v>
      </c>
      <c r="M6604" t="s">
        <v>66</v>
      </c>
      <c r="N6604" s="1">
        <v>28311014.59</v>
      </c>
      <c r="O6604" s="1">
        <v>14605960.289999999</v>
      </c>
    </row>
    <row r="6605" spans="1:15" x14ac:dyDescent="0.25">
      <c r="A6605" s="2">
        <v>45117.693506944444</v>
      </c>
      <c r="B6605">
        <f t="shared" si="206"/>
        <v>10</v>
      </c>
      <c r="C6605">
        <f t="shared" si="207"/>
        <v>7</v>
      </c>
      <c r="D6605" s="2">
        <f>DATE(2023,KB_s[[#This Row],[Monat]],KB_s[[#This Row],[Tag]])</f>
        <v>45117</v>
      </c>
      <c r="E6605" s="3">
        <f>WEEKNUM(KB_s[[#This Row],[kill_datetime]],2)</f>
        <v>29</v>
      </c>
      <c r="F6605" t="s">
        <v>198</v>
      </c>
      <c r="G6605" t="s">
        <v>20</v>
      </c>
      <c r="H6605" t="s">
        <v>22</v>
      </c>
      <c r="I6605" t="s">
        <v>13</v>
      </c>
      <c r="J6605" t="s">
        <v>112</v>
      </c>
      <c r="K6605" t="s">
        <v>25</v>
      </c>
      <c r="L6605" t="s">
        <v>257</v>
      </c>
      <c r="M6605" t="s">
        <v>38</v>
      </c>
      <c r="N6605" s="1">
        <v>909964.49</v>
      </c>
      <c r="O6605" s="1">
        <v>603556.29</v>
      </c>
    </row>
    <row r="6606" spans="1:15" x14ac:dyDescent="0.25">
      <c r="A6606" s="2">
        <v>45117.693738425929</v>
      </c>
      <c r="B6606">
        <f t="shared" si="206"/>
        <v>10</v>
      </c>
      <c r="C6606">
        <f t="shared" si="207"/>
        <v>7</v>
      </c>
      <c r="D6606" s="2">
        <f>DATE(2023,KB_s[[#This Row],[Monat]],KB_s[[#This Row],[Tag]])</f>
        <v>45117</v>
      </c>
      <c r="E6606" s="3">
        <f>WEEKNUM(KB_s[[#This Row],[kill_datetime]],2)</f>
        <v>29</v>
      </c>
      <c r="F6606" t="s">
        <v>198</v>
      </c>
      <c r="G6606" t="s">
        <v>20</v>
      </c>
      <c r="H6606" t="s">
        <v>22</v>
      </c>
      <c r="I6606" t="s">
        <v>13</v>
      </c>
      <c r="J6606" t="s">
        <v>112</v>
      </c>
      <c r="K6606" t="s">
        <v>25</v>
      </c>
      <c r="L6606" t="s">
        <v>257</v>
      </c>
      <c r="M6606" t="s">
        <v>38</v>
      </c>
      <c r="N6606" s="1">
        <v>909964.49</v>
      </c>
      <c r="O6606" s="1">
        <v>603556.29</v>
      </c>
    </row>
    <row r="6607" spans="1:15" x14ac:dyDescent="0.25">
      <c r="A6607" s="2">
        <v>45117.694050925929</v>
      </c>
      <c r="B6607">
        <f t="shared" si="206"/>
        <v>10</v>
      </c>
      <c r="C6607">
        <f t="shared" si="207"/>
        <v>7</v>
      </c>
      <c r="D6607" s="2">
        <f>DATE(2023,KB_s[[#This Row],[Monat]],KB_s[[#This Row],[Tag]])</f>
        <v>45117</v>
      </c>
      <c r="E6607" s="3">
        <f>WEEKNUM(KB_s[[#This Row],[kill_datetime]],2)</f>
        <v>29</v>
      </c>
      <c r="F6607" t="s">
        <v>198</v>
      </c>
      <c r="G6607" t="s">
        <v>20</v>
      </c>
      <c r="H6607" t="s">
        <v>22</v>
      </c>
      <c r="I6607" t="s">
        <v>13</v>
      </c>
      <c r="J6607" t="s">
        <v>112</v>
      </c>
      <c r="K6607" t="s">
        <v>25</v>
      </c>
      <c r="L6607" t="s">
        <v>257</v>
      </c>
      <c r="M6607" t="s">
        <v>38</v>
      </c>
      <c r="N6607" s="1">
        <v>909964.49</v>
      </c>
      <c r="O6607" s="1">
        <v>603556.29</v>
      </c>
    </row>
    <row r="6608" spans="1:15" x14ac:dyDescent="0.25">
      <c r="A6608" s="2">
        <v>45117.694247685184</v>
      </c>
      <c r="B6608">
        <f t="shared" si="206"/>
        <v>10</v>
      </c>
      <c r="C6608">
        <f t="shared" si="207"/>
        <v>7</v>
      </c>
      <c r="D6608" s="2">
        <f>DATE(2023,KB_s[[#This Row],[Monat]],KB_s[[#This Row],[Tag]])</f>
        <v>45117</v>
      </c>
      <c r="E6608" s="3">
        <f>WEEKNUM(KB_s[[#This Row],[kill_datetime]],2)</f>
        <v>29</v>
      </c>
      <c r="F6608" t="s">
        <v>198</v>
      </c>
      <c r="G6608" t="s">
        <v>20</v>
      </c>
      <c r="H6608" t="s">
        <v>22</v>
      </c>
      <c r="I6608" t="s">
        <v>13</v>
      </c>
      <c r="J6608" t="s">
        <v>112</v>
      </c>
      <c r="K6608" t="s">
        <v>25</v>
      </c>
      <c r="L6608" t="s">
        <v>257</v>
      </c>
      <c r="M6608" t="s">
        <v>38</v>
      </c>
      <c r="N6608" s="1">
        <v>909964.49</v>
      </c>
      <c r="O6608" s="1">
        <v>603556.29</v>
      </c>
    </row>
    <row r="6609" spans="1:15" x14ac:dyDescent="0.25">
      <c r="A6609" s="2">
        <v>45117.694456018522</v>
      </c>
      <c r="B6609">
        <f t="shared" si="206"/>
        <v>10</v>
      </c>
      <c r="C6609">
        <f t="shared" si="207"/>
        <v>7</v>
      </c>
      <c r="D6609" s="2">
        <f>DATE(2023,KB_s[[#This Row],[Monat]],KB_s[[#This Row],[Tag]])</f>
        <v>45117</v>
      </c>
      <c r="E6609" s="3">
        <f>WEEKNUM(KB_s[[#This Row],[kill_datetime]],2)</f>
        <v>29</v>
      </c>
      <c r="F6609" t="s">
        <v>198</v>
      </c>
      <c r="G6609" t="s">
        <v>20</v>
      </c>
      <c r="H6609" t="s">
        <v>22</v>
      </c>
      <c r="I6609" t="s">
        <v>13</v>
      </c>
      <c r="J6609" t="s">
        <v>111</v>
      </c>
      <c r="K6609" t="s">
        <v>25</v>
      </c>
      <c r="L6609" t="s">
        <v>257</v>
      </c>
      <c r="M6609" t="s">
        <v>38</v>
      </c>
      <c r="N6609" s="1">
        <v>1083167.6399999999</v>
      </c>
      <c r="O6609" s="1">
        <v>776759.44</v>
      </c>
    </row>
    <row r="6610" spans="1:15" x14ac:dyDescent="0.25">
      <c r="A6610" s="2">
        <v>45117.694675925923</v>
      </c>
      <c r="B6610">
        <f t="shared" si="206"/>
        <v>10</v>
      </c>
      <c r="C6610">
        <f t="shared" si="207"/>
        <v>7</v>
      </c>
      <c r="D6610" s="2">
        <f>DATE(2023,KB_s[[#This Row],[Monat]],KB_s[[#This Row],[Tag]])</f>
        <v>45117</v>
      </c>
      <c r="E6610" s="3">
        <f>WEEKNUM(KB_s[[#This Row],[kill_datetime]],2)</f>
        <v>29</v>
      </c>
      <c r="F6610" t="s">
        <v>198</v>
      </c>
      <c r="G6610" t="s">
        <v>20</v>
      </c>
      <c r="H6610" t="s">
        <v>21</v>
      </c>
      <c r="I6610" t="s">
        <v>13</v>
      </c>
      <c r="J6610" t="s">
        <v>137</v>
      </c>
      <c r="K6610" t="s">
        <v>17</v>
      </c>
      <c r="L6610" t="s">
        <v>257</v>
      </c>
      <c r="M6610" t="s">
        <v>38</v>
      </c>
      <c r="N6610" s="1">
        <v>274002.02</v>
      </c>
      <c r="O6610" s="1">
        <v>160239.42000000001</v>
      </c>
    </row>
    <row r="6611" spans="1:15" x14ac:dyDescent="0.25">
      <c r="A6611" s="2">
        <v>45117.695185185185</v>
      </c>
      <c r="B6611">
        <f t="shared" si="206"/>
        <v>10</v>
      </c>
      <c r="C6611">
        <f t="shared" si="207"/>
        <v>7</v>
      </c>
      <c r="D6611" s="2">
        <f>DATE(2023,KB_s[[#This Row],[Monat]],KB_s[[#This Row],[Tag]])</f>
        <v>45117</v>
      </c>
      <c r="E6611" s="3">
        <f>WEEKNUM(KB_s[[#This Row],[kill_datetime]],2)</f>
        <v>29</v>
      </c>
      <c r="F6611" t="s">
        <v>198</v>
      </c>
      <c r="G6611" t="s">
        <v>20</v>
      </c>
      <c r="H6611" t="s">
        <v>22</v>
      </c>
      <c r="I6611" t="s">
        <v>13</v>
      </c>
      <c r="J6611" t="s">
        <v>112</v>
      </c>
      <c r="K6611" t="s">
        <v>25</v>
      </c>
      <c r="L6611" t="s">
        <v>257</v>
      </c>
      <c r="M6611" t="s">
        <v>38</v>
      </c>
      <c r="N6611" s="1">
        <v>909964.49</v>
      </c>
      <c r="O6611" s="1">
        <v>603556.29</v>
      </c>
    </row>
    <row r="6612" spans="1:15" x14ac:dyDescent="0.25">
      <c r="A6612" s="2">
        <v>45117.695428240739</v>
      </c>
      <c r="B6612">
        <f t="shared" si="206"/>
        <v>10</v>
      </c>
      <c r="C6612">
        <f t="shared" si="207"/>
        <v>7</v>
      </c>
      <c r="D6612" s="2">
        <f>DATE(2023,KB_s[[#This Row],[Monat]],KB_s[[#This Row],[Tag]])</f>
        <v>45117</v>
      </c>
      <c r="E6612" s="3">
        <f>WEEKNUM(KB_s[[#This Row],[kill_datetime]],2)</f>
        <v>29</v>
      </c>
      <c r="F6612" t="s">
        <v>198</v>
      </c>
      <c r="G6612" t="s">
        <v>20</v>
      </c>
      <c r="H6612" t="s">
        <v>22</v>
      </c>
      <c r="I6612" t="s">
        <v>13</v>
      </c>
      <c r="J6612" t="s">
        <v>112</v>
      </c>
      <c r="K6612" t="s">
        <v>25</v>
      </c>
      <c r="L6612" t="s">
        <v>257</v>
      </c>
      <c r="M6612" t="s">
        <v>38</v>
      </c>
      <c r="N6612" s="1">
        <v>909964.49</v>
      </c>
      <c r="O6612" s="1">
        <v>603556.29</v>
      </c>
    </row>
    <row r="6613" spans="1:15" x14ac:dyDescent="0.25">
      <c r="A6613" s="2">
        <v>45117.695497685185</v>
      </c>
      <c r="B6613">
        <f t="shared" si="206"/>
        <v>10</v>
      </c>
      <c r="C6613">
        <f t="shared" si="207"/>
        <v>7</v>
      </c>
      <c r="D6613" s="2">
        <f>DATE(2023,KB_s[[#This Row],[Monat]],KB_s[[#This Row],[Tag]])</f>
        <v>45117</v>
      </c>
      <c r="E6613" s="3">
        <f>WEEKNUM(KB_s[[#This Row],[kill_datetime]],2)</f>
        <v>29</v>
      </c>
      <c r="F6613" t="s">
        <v>198</v>
      </c>
      <c r="G6613" t="s">
        <v>20</v>
      </c>
      <c r="H6613" t="s">
        <v>22</v>
      </c>
      <c r="I6613" t="s">
        <v>13</v>
      </c>
      <c r="J6613" t="s">
        <v>193</v>
      </c>
      <c r="K6613" t="s">
        <v>17</v>
      </c>
      <c r="L6613" t="s">
        <v>257</v>
      </c>
      <c r="M6613" t="s">
        <v>38</v>
      </c>
      <c r="N6613" s="1">
        <v>1638344.93</v>
      </c>
      <c r="O6613" s="1">
        <v>799932.42</v>
      </c>
    </row>
    <row r="6614" spans="1:15" x14ac:dyDescent="0.25">
      <c r="A6614" s="2">
        <v>45117.69568287037</v>
      </c>
      <c r="B6614">
        <f t="shared" si="206"/>
        <v>10</v>
      </c>
      <c r="C6614">
        <f t="shared" si="207"/>
        <v>7</v>
      </c>
      <c r="D6614" s="2">
        <f>DATE(2023,KB_s[[#This Row],[Monat]],KB_s[[#This Row],[Tag]])</f>
        <v>45117</v>
      </c>
      <c r="E6614" s="3">
        <f>WEEKNUM(KB_s[[#This Row],[kill_datetime]],2)</f>
        <v>29</v>
      </c>
      <c r="F6614" t="s">
        <v>198</v>
      </c>
      <c r="G6614" t="s">
        <v>20</v>
      </c>
      <c r="H6614" t="s">
        <v>22</v>
      </c>
      <c r="I6614" t="s">
        <v>13</v>
      </c>
      <c r="J6614" t="s">
        <v>193</v>
      </c>
      <c r="K6614" t="s">
        <v>17</v>
      </c>
      <c r="L6614" t="s">
        <v>257</v>
      </c>
      <c r="M6614" t="s">
        <v>38</v>
      </c>
      <c r="N6614" s="1">
        <v>1635031.19</v>
      </c>
      <c r="O6614" s="1">
        <v>1363906.79</v>
      </c>
    </row>
    <row r="6615" spans="1:15" x14ac:dyDescent="0.25">
      <c r="A6615" s="2">
        <v>45117.695833333331</v>
      </c>
      <c r="B6615">
        <f t="shared" si="206"/>
        <v>10</v>
      </c>
      <c r="C6615">
        <f t="shared" si="207"/>
        <v>7</v>
      </c>
      <c r="D6615" s="2">
        <f>DATE(2023,KB_s[[#This Row],[Monat]],KB_s[[#This Row],[Tag]])</f>
        <v>45117</v>
      </c>
      <c r="E6615" s="3">
        <f>WEEKNUM(KB_s[[#This Row],[kill_datetime]],2)</f>
        <v>29</v>
      </c>
      <c r="F6615" t="s">
        <v>82</v>
      </c>
      <c r="G6615" t="s">
        <v>20</v>
      </c>
      <c r="H6615" t="s">
        <v>22</v>
      </c>
      <c r="I6615" t="s">
        <v>13</v>
      </c>
      <c r="J6615" t="s">
        <v>112</v>
      </c>
      <c r="K6615" t="s">
        <v>25</v>
      </c>
      <c r="L6615" t="s">
        <v>257</v>
      </c>
      <c r="M6615" t="s">
        <v>38</v>
      </c>
      <c r="N6615" s="1">
        <v>909964.49</v>
      </c>
      <c r="O6615" s="1">
        <v>603556.29</v>
      </c>
    </row>
    <row r="6616" spans="1:15" x14ac:dyDescent="0.25">
      <c r="A6616" s="2">
        <v>45117.695902777778</v>
      </c>
      <c r="B6616">
        <f t="shared" si="206"/>
        <v>10</v>
      </c>
      <c r="C6616">
        <f t="shared" si="207"/>
        <v>7</v>
      </c>
      <c r="D6616" s="2">
        <f>DATE(2023,KB_s[[#This Row],[Monat]],KB_s[[#This Row],[Tag]])</f>
        <v>45117</v>
      </c>
      <c r="E6616" s="3">
        <f>WEEKNUM(KB_s[[#This Row],[kill_datetime]],2)</f>
        <v>29</v>
      </c>
      <c r="F6616" t="s">
        <v>82</v>
      </c>
      <c r="G6616" t="s">
        <v>20</v>
      </c>
      <c r="H6616" t="s">
        <v>22</v>
      </c>
      <c r="I6616" t="s">
        <v>13</v>
      </c>
      <c r="J6616" t="s">
        <v>112</v>
      </c>
      <c r="K6616" t="s">
        <v>25</v>
      </c>
      <c r="L6616" t="s">
        <v>257</v>
      </c>
      <c r="M6616" t="s">
        <v>38</v>
      </c>
      <c r="N6616" s="1">
        <v>909964.49</v>
      </c>
      <c r="O6616" s="1">
        <v>603556.29</v>
      </c>
    </row>
    <row r="6617" spans="1:15" x14ac:dyDescent="0.25">
      <c r="A6617" s="2">
        <v>45117.696122685185</v>
      </c>
      <c r="B6617">
        <f t="shared" si="206"/>
        <v>10</v>
      </c>
      <c r="C6617">
        <f t="shared" si="207"/>
        <v>7</v>
      </c>
      <c r="D6617" s="2">
        <f>DATE(2023,KB_s[[#This Row],[Monat]],KB_s[[#This Row],[Tag]])</f>
        <v>45117</v>
      </c>
      <c r="E6617" s="3">
        <f>WEEKNUM(KB_s[[#This Row],[kill_datetime]],2)</f>
        <v>29</v>
      </c>
      <c r="F6617" t="s">
        <v>198</v>
      </c>
      <c r="G6617" t="s">
        <v>20</v>
      </c>
      <c r="H6617" t="s">
        <v>22</v>
      </c>
      <c r="I6617" t="s">
        <v>13</v>
      </c>
      <c r="J6617" t="s">
        <v>112</v>
      </c>
      <c r="K6617" t="s">
        <v>25</v>
      </c>
      <c r="L6617" t="s">
        <v>257</v>
      </c>
      <c r="M6617" t="s">
        <v>38</v>
      </c>
      <c r="N6617" s="1">
        <v>909964.49</v>
      </c>
      <c r="O6617" s="1">
        <v>603556.29</v>
      </c>
    </row>
    <row r="6618" spans="1:15" x14ac:dyDescent="0.25">
      <c r="A6618" s="2">
        <v>45117.696284722224</v>
      </c>
      <c r="B6618">
        <f t="shared" si="206"/>
        <v>10</v>
      </c>
      <c r="C6618">
        <f t="shared" si="207"/>
        <v>7</v>
      </c>
      <c r="D6618" s="2">
        <f>DATE(2023,KB_s[[#This Row],[Monat]],KB_s[[#This Row],[Tag]])</f>
        <v>45117</v>
      </c>
      <c r="E6618" s="3">
        <f>WEEKNUM(KB_s[[#This Row],[kill_datetime]],2)</f>
        <v>29</v>
      </c>
      <c r="F6618" t="s">
        <v>198</v>
      </c>
      <c r="G6618" t="s">
        <v>20</v>
      </c>
      <c r="H6618" t="s">
        <v>22</v>
      </c>
      <c r="I6618" t="s">
        <v>13</v>
      </c>
      <c r="J6618" t="s">
        <v>112</v>
      </c>
      <c r="K6618" t="s">
        <v>25</v>
      </c>
      <c r="L6618" t="s">
        <v>257</v>
      </c>
      <c r="M6618" t="s">
        <v>38</v>
      </c>
      <c r="N6618" s="1">
        <v>909964.49</v>
      </c>
      <c r="O6618" s="1">
        <v>603556.29</v>
      </c>
    </row>
    <row r="6619" spans="1:15" x14ac:dyDescent="0.25">
      <c r="A6619" s="2">
        <v>45117.696493055555</v>
      </c>
      <c r="B6619">
        <f t="shared" si="206"/>
        <v>10</v>
      </c>
      <c r="C6619">
        <f t="shared" si="207"/>
        <v>7</v>
      </c>
      <c r="D6619" s="2">
        <f>DATE(2023,KB_s[[#This Row],[Monat]],KB_s[[#This Row],[Tag]])</f>
        <v>45117</v>
      </c>
      <c r="E6619" s="3">
        <f>WEEKNUM(KB_s[[#This Row],[kill_datetime]],2)</f>
        <v>29</v>
      </c>
      <c r="F6619" t="s">
        <v>82</v>
      </c>
      <c r="G6619" t="s">
        <v>20</v>
      </c>
      <c r="H6619" t="s">
        <v>22</v>
      </c>
      <c r="I6619" t="s">
        <v>13</v>
      </c>
      <c r="J6619" t="s">
        <v>200</v>
      </c>
      <c r="K6619" t="s">
        <v>17</v>
      </c>
      <c r="L6619" t="s">
        <v>257</v>
      </c>
      <c r="M6619" t="s">
        <v>38</v>
      </c>
      <c r="N6619" s="1">
        <v>455674.9</v>
      </c>
      <c r="O6619" s="1">
        <v>341912.3</v>
      </c>
    </row>
    <row r="6620" spans="1:15" x14ac:dyDescent="0.25">
      <c r="A6620" s="2">
        <v>45117.696562500001</v>
      </c>
      <c r="B6620">
        <f t="shared" si="206"/>
        <v>10</v>
      </c>
      <c r="C6620">
        <f t="shared" si="207"/>
        <v>7</v>
      </c>
      <c r="D6620" s="2">
        <f>DATE(2023,KB_s[[#This Row],[Monat]],KB_s[[#This Row],[Tag]])</f>
        <v>45117</v>
      </c>
      <c r="E6620" s="3">
        <f>WEEKNUM(KB_s[[#This Row],[kill_datetime]],2)</f>
        <v>29</v>
      </c>
      <c r="F6620" t="s">
        <v>82</v>
      </c>
      <c r="G6620" t="s">
        <v>20</v>
      </c>
      <c r="H6620" t="s">
        <v>22</v>
      </c>
      <c r="I6620" t="s">
        <v>13</v>
      </c>
      <c r="J6620" t="s">
        <v>200</v>
      </c>
      <c r="K6620" t="s">
        <v>17</v>
      </c>
      <c r="L6620" t="s">
        <v>257</v>
      </c>
      <c r="M6620" t="s">
        <v>38</v>
      </c>
      <c r="N6620" s="1">
        <v>455674.9</v>
      </c>
      <c r="O6620" s="1">
        <v>341912.3</v>
      </c>
    </row>
    <row r="6621" spans="1:15" x14ac:dyDescent="0.25">
      <c r="A6621" s="2">
        <v>45117.696770833332</v>
      </c>
      <c r="B6621">
        <f t="shared" si="206"/>
        <v>10</v>
      </c>
      <c r="C6621">
        <f t="shared" si="207"/>
        <v>7</v>
      </c>
      <c r="D6621" s="2">
        <f>DATE(2023,KB_s[[#This Row],[Monat]],KB_s[[#This Row],[Tag]])</f>
        <v>45117</v>
      </c>
      <c r="E6621" s="3">
        <f>WEEKNUM(KB_s[[#This Row],[kill_datetime]],2)</f>
        <v>29</v>
      </c>
      <c r="F6621" t="s">
        <v>198</v>
      </c>
      <c r="G6621" t="s">
        <v>20</v>
      </c>
      <c r="H6621" t="s">
        <v>22</v>
      </c>
      <c r="I6621" t="s">
        <v>13</v>
      </c>
      <c r="J6621" t="s">
        <v>200</v>
      </c>
      <c r="K6621" t="s">
        <v>17</v>
      </c>
      <c r="L6621" t="s">
        <v>257</v>
      </c>
      <c r="M6621" t="s">
        <v>38</v>
      </c>
      <c r="N6621" s="1">
        <v>455674.9</v>
      </c>
      <c r="O6621" s="1">
        <v>341912.3</v>
      </c>
    </row>
    <row r="6622" spans="1:15" x14ac:dyDescent="0.25">
      <c r="A6622" s="2">
        <v>45117.697060185186</v>
      </c>
      <c r="B6622">
        <f t="shared" si="206"/>
        <v>10</v>
      </c>
      <c r="C6622">
        <f t="shared" si="207"/>
        <v>7</v>
      </c>
      <c r="D6622" s="2">
        <f>DATE(2023,KB_s[[#This Row],[Monat]],KB_s[[#This Row],[Tag]])</f>
        <v>45117</v>
      </c>
      <c r="E6622" s="3">
        <f>WEEKNUM(KB_s[[#This Row],[kill_datetime]],2)</f>
        <v>29</v>
      </c>
      <c r="F6622" t="s">
        <v>198</v>
      </c>
      <c r="G6622" t="s">
        <v>20</v>
      </c>
      <c r="H6622" t="s">
        <v>22</v>
      </c>
      <c r="I6622" t="s">
        <v>13</v>
      </c>
      <c r="J6622" t="s">
        <v>200</v>
      </c>
      <c r="K6622" t="s">
        <v>17</v>
      </c>
      <c r="L6622" t="s">
        <v>257</v>
      </c>
      <c r="M6622" t="s">
        <v>38</v>
      </c>
      <c r="N6622" s="1">
        <v>455674.9</v>
      </c>
      <c r="O6622" s="1">
        <v>341912.3</v>
      </c>
    </row>
    <row r="6623" spans="1:15" x14ac:dyDescent="0.25">
      <c r="A6623" s="2">
        <v>45117.697106481479</v>
      </c>
      <c r="B6623">
        <f t="shared" si="206"/>
        <v>10</v>
      </c>
      <c r="C6623">
        <f t="shared" si="207"/>
        <v>7</v>
      </c>
      <c r="D6623" s="2">
        <f>DATE(2023,KB_s[[#This Row],[Monat]],KB_s[[#This Row],[Tag]])</f>
        <v>45117</v>
      </c>
      <c r="E6623" s="3">
        <f>WEEKNUM(KB_s[[#This Row],[kill_datetime]],2)</f>
        <v>29</v>
      </c>
      <c r="F6623" t="s">
        <v>82</v>
      </c>
      <c r="G6623" t="s">
        <v>20</v>
      </c>
      <c r="H6623" t="s">
        <v>22</v>
      </c>
      <c r="I6623" t="s">
        <v>13</v>
      </c>
      <c r="J6623" t="s">
        <v>200</v>
      </c>
      <c r="K6623" t="s">
        <v>17</v>
      </c>
      <c r="L6623" t="s">
        <v>257</v>
      </c>
      <c r="M6623" t="s">
        <v>38</v>
      </c>
      <c r="N6623" s="1">
        <v>455674.9</v>
      </c>
      <c r="O6623" s="1">
        <v>341912.3</v>
      </c>
    </row>
    <row r="6624" spans="1:15" x14ac:dyDescent="0.25">
      <c r="A6624" s="2">
        <v>45117.700300925928</v>
      </c>
      <c r="B6624">
        <f t="shared" si="206"/>
        <v>10</v>
      </c>
      <c r="C6624">
        <f t="shared" si="207"/>
        <v>7</v>
      </c>
      <c r="D6624" s="2">
        <f>DATE(2023,KB_s[[#This Row],[Monat]],KB_s[[#This Row],[Tag]])</f>
        <v>45117</v>
      </c>
      <c r="E6624" s="3">
        <f>WEEKNUM(KB_s[[#This Row],[kill_datetime]],2)</f>
        <v>29</v>
      </c>
      <c r="F6624" t="s">
        <v>198</v>
      </c>
      <c r="G6624" t="s">
        <v>20</v>
      </c>
      <c r="H6624" t="s">
        <v>22</v>
      </c>
      <c r="I6624" t="s">
        <v>13</v>
      </c>
      <c r="J6624" t="s">
        <v>74</v>
      </c>
      <c r="K6624" t="s">
        <v>17</v>
      </c>
      <c r="L6624" t="s">
        <v>257</v>
      </c>
      <c r="M6624" t="s">
        <v>38</v>
      </c>
      <c r="N6624" s="1">
        <v>344478.99</v>
      </c>
      <c r="O6624" s="1">
        <v>230716.39</v>
      </c>
    </row>
    <row r="6625" spans="1:15" x14ac:dyDescent="0.25">
      <c r="A6625" s="2">
        <v>45117.700949074075</v>
      </c>
      <c r="B6625">
        <f t="shared" si="206"/>
        <v>10</v>
      </c>
      <c r="C6625">
        <f t="shared" si="207"/>
        <v>7</v>
      </c>
      <c r="D6625" s="2">
        <f>DATE(2023,KB_s[[#This Row],[Monat]],KB_s[[#This Row],[Tag]])</f>
        <v>45117</v>
      </c>
      <c r="E6625" s="3">
        <f>WEEKNUM(KB_s[[#This Row],[kill_datetime]],2)</f>
        <v>29</v>
      </c>
      <c r="F6625" t="s">
        <v>198</v>
      </c>
      <c r="G6625" t="s">
        <v>20</v>
      </c>
      <c r="H6625" t="s">
        <v>245</v>
      </c>
      <c r="I6625" t="s">
        <v>13</v>
      </c>
      <c r="J6625" t="s">
        <v>29</v>
      </c>
      <c r="K6625" t="s">
        <v>17</v>
      </c>
      <c r="L6625" t="s">
        <v>257</v>
      </c>
      <c r="M6625" t="s">
        <v>38</v>
      </c>
      <c r="N6625" s="1">
        <v>587574.04</v>
      </c>
      <c r="O6625" s="1">
        <v>473811.44</v>
      </c>
    </row>
    <row r="6626" spans="1:15" x14ac:dyDescent="0.25">
      <c r="A6626" s="2">
        <v>45117.70113425926</v>
      </c>
      <c r="B6626">
        <f t="shared" si="206"/>
        <v>10</v>
      </c>
      <c r="C6626">
        <f t="shared" si="207"/>
        <v>7</v>
      </c>
      <c r="D6626" s="2">
        <f>DATE(2023,KB_s[[#This Row],[Monat]],KB_s[[#This Row],[Tag]])</f>
        <v>45117</v>
      </c>
      <c r="E6626" s="3">
        <f>WEEKNUM(KB_s[[#This Row],[kill_datetime]],2)</f>
        <v>29</v>
      </c>
      <c r="F6626" t="s">
        <v>198</v>
      </c>
      <c r="G6626" t="s">
        <v>20</v>
      </c>
      <c r="H6626" t="s">
        <v>245</v>
      </c>
      <c r="I6626" t="s">
        <v>13</v>
      </c>
      <c r="J6626" t="s">
        <v>29</v>
      </c>
      <c r="K6626" t="s">
        <v>17</v>
      </c>
      <c r="L6626" t="s">
        <v>257</v>
      </c>
      <c r="M6626" t="s">
        <v>38</v>
      </c>
      <c r="N6626" s="1">
        <v>587574.04</v>
      </c>
      <c r="O6626" s="1">
        <v>473811.44</v>
      </c>
    </row>
    <row r="6627" spans="1:15" x14ac:dyDescent="0.25">
      <c r="A6627" s="2">
        <v>45117.704317129632</v>
      </c>
      <c r="B6627">
        <f t="shared" si="206"/>
        <v>10</v>
      </c>
      <c r="C6627">
        <f t="shared" si="207"/>
        <v>7</v>
      </c>
      <c r="D6627" s="2">
        <f>DATE(2023,KB_s[[#This Row],[Monat]],KB_s[[#This Row],[Tag]])</f>
        <v>45117</v>
      </c>
      <c r="E6627" s="3">
        <f>WEEKNUM(KB_s[[#This Row],[kill_datetime]],2)</f>
        <v>29</v>
      </c>
      <c r="F6627" t="s">
        <v>21</v>
      </c>
      <c r="G6627" t="s">
        <v>13</v>
      </c>
      <c r="H6627" t="s">
        <v>23</v>
      </c>
      <c r="I6627" t="s">
        <v>20</v>
      </c>
      <c r="J6627" t="s">
        <v>63</v>
      </c>
      <c r="K6627" t="s">
        <v>32</v>
      </c>
      <c r="L6627" t="s">
        <v>188</v>
      </c>
      <c r="M6627" t="s">
        <v>66</v>
      </c>
      <c r="N6627" s="1">
        <v>97380600.799999997</v>
      </c>
      <c r="O6627" s="1">
        <v>51051993.479999997</v>
      </c>
    </row>
    <row r="6628" spans="1:15" x14ac:dyDescent="0.25">
      <c r="A6628" s="2">
        <v>45117.710555555554</v>
      </c>
      <c r="B6628">
        <f t="shared" si="206"/>
        <v>10</v>
      </c>
      <c r="C6628">
        <f t="shared" si="207"/>
        <v>7</v>
      </c>
      <c r="D6628" s="2">
        <f>DATE(2023,KB_s[[#This Row],[Monat]],KB_s[[#This Row],[Tag]])</f>
        <v>45117</v>
      </c>
      <c r="E6628" s="3">
        <f>WEEKNUM(KB_s[[#This Row],[kill_datetime]],2)</f>
        <v>29</v>
      </c>
      <c r="F6628" t="s">
        <v>282</v>
      </c>
      <c r="G6628" t="s">
        <v>27</v>
      </c>
      <c r="H6628" t="s">
        <v>22</v>
      </c>
      <c r="I6628" t="s">
        <v>13</v>
      </c>
      <c r="J6628" t="s">
        <v>212</v>
      </c>
      <c r="K6628" t="s">
        <v>17</v>
      </c>
      <c r="L6628" t="s">
        <v>257</v>
      </c>
      <c r="M6628" t="s">
        <v>38</v>
      </c>
      <c r="N6628" s="1">
        <v>635052.78</v>
      </c>
      <c r="O6628" s="1">
        <v>348384.12</v>
      </c>
    </row>
    <row r="6629" spans="1:15" x14ac:dyDescent="0.25">
      <c r="A6629" s="2">
        <v>45117.747256944444</v>
      </c>
      <c r="B6629">
        <f t="shared" si="206"/>
        <v>10</v>
      </c>
      <c r="C6629">
        <f t="shared" si="207"/>
        <v>7</v>
      </c>
      <c r="D6629" s="2">
        <f>DATE(2023,KB_s[[#This Row],[Monat]],KB_s[[#This Row],[Tag]])</f>
        <v>45117</v>
      </c>
      <c r="E6629" s="3">
        <f>WEEKNUM(KB_s[[#This Row],[kill_datetime]],2)</f>
        <v>29</v>
      </c>
      <c r="F6629" t="s">
        <v>26</v>
      </c>
      <c r="G6629" t="s">
        <v>27</v>
      </c>
      <c r="H6629" t="s">
        <v>82</v>
      </c>
      <c r="I6629" t="s">
        <v>20</v>
      </c>
      <c r="J6629" t="s">
        <v>53</v>
      </c>
      <c r="K6629" t="s">
        <v>25</v>
      </c>
      <c r="L6629" t="s">
        <v>257</v>
      </c>
      <c r="M6629" t="s">
        <v>38</v>
      </c>
      <c r="N6629" s="1">
        <v>13380848.640000001</v>
      </c>
      <c r="O6629" s="1">
        <v>7451699.5800000001</v>
      </c>
    </row>
    <row r="6630" spans="1:15" x14ac:dyDescent="0.25">
      <c r="A6630" s="2">
        <v>45117.749224537038</v>
      </c>
      <c r="B6630">
        <f t="shared" si="206"/>
        <v>10</v>
      </c>
      <c r="C6630">
        <f t="shared" si="207"/>
        <v>7</v>
      </c>
      <c r="D6630" s="2">
        <f>DATE(2023,KB_s[[#This Row],[Monat]],KB_s[[#This Row],[Tag]])</f>
        <v>45117</v>
      </c>
      <c r="E6630" s="3">
        <f>WEEKNUM(KB_s[[#This Row],[kill_datetime]],2)</f>
        <v>29</v>
      </c>
      <c r="F6630" t="s">
        <v>244</v>
      </c>
      <c r="G6630" t="s">
        <v>13</v>
      </c>
      <c r="H6630" t="s">
        <v>473</v>
      </c>
      <c r="I6630" t="s">
        <v>60</v>
      </c>
      <c r="J6630" t="s">
        <v>112</v>
      </c>
      <c r="K6630" t="s">
        <v>25</v>
      </c>
      <c r="L6630" t="s">
        <v>257</v>
      </c>
      <c r="M6630" t="s">
        <v>38</v>
      </c>
      <c r="N6630" s="1">
        <v>4064264.83</v>
      </c>
      <c r="O6630" s="1">
        <v>2263172.27</v>
      </c>
    </row>
    <row r="6631" spans="1:15" x14ac:dyDescent="0.25">
      <c r="A6631" s="2">
        <v>45117.754687499997</v>
      </c>
      <c r="B6631">
        <f t="shared" si="206"/>
        <v>10</v>
      </c>
      <c r="C6631">
        <f t="shared" si="207"/>
        <v>7</v>
      </c>
      <c r="D6631" s="2">
        <f>DATE(2023,KB_s[[#This Row],[Monat]],KB_s[[#This Row],[Tag]])</f>
        <v>45117</v>
      </c>
      <c r="E6631" s="3">
        <f>WEEKNUM(KB_s[[#This Row],[kill_datetime]],2)</f>
        <v>29</v>
      </c>
      <c r="F6631" t="s">
        <v>82</v>
      </c>
      <c r="G6631" t="s">
        <v>20</v>
      </c>
      <c r="H6631" t="s">
        <v>492</v>
      </c>
      <c r="I6631" t="s">
        <v>13</v>
      </c>
      <c r="J6631" t="s">
        <v>80</v>
      </c>
      <c r="K6631" t="s">
        <v>36</v>
      </c>
      <c r="L6631" t="s">
        <v>257</v>
      </c>
      <c r="M6631" t="s">
        <v>38</v>
      </c>
      <c r="N6631" s="1">
        <v>64552398.68</v>
      </c>
      <c r="O6631" s="1">
        <v>52868188.719999999</v>
      </c>
    </row>
    <row r="6632" spans="1:15" x14ac:dyDescent="0.25">
      <c r="A6632" s="2">
        <v>45117.754803240743</v>
      </c>
      <c r="B6632">
        <f t="shared" si="206"/>
        <v>10</v>
      </c>
      <c r="C6632">
        <f t="shared" si="207"/>
        <v>7</v>
      </c>
      <c r="D6632" s="2">
        <f>DATE(2023,KB_s[[#This Row],[Monat]],KB_s[[#This Row],[Tag]])</f>
        <v>45117</v>
      </c>
      <c r="E6632" s="3">
        <f>WEEKNUM(KB_s[[#This Row],[kill_datetime]],2)</f>
        <v>29</v>
      </c>
      <c r="F6632" t="s">
        <v>605</v>
      </c>
      <c r="G6632" t="s">
        <v>13</v>
      </c>
      <c r="H6632" t="s">
        <v>82</v>
      </c>
      <c r="I6632" t="s">
        <v>20</v>
      </c>
      <c r="J6632" t="s">
        <v>48</v>
      </c>
      <c r="K6632" t="s">
        <v>25</v>
      </c>
      <c r="L6632" t="s">
        <v>257</v>
      </c>
      <c r="M6632" t="s">
        <v>38</v>
      </c>
      <c r="N6632" s="1">
        <v>15371514.85</v>
      </c>
      <c r="O6632" s="1">
        <v>9056675</v>
      </c>
    </row>
    <row r="6633" spans="1:15" x14ac:dyDescent="0.25">
      <c r="A6633" s="2">
        <v>45117.771458333336</v>
      </c>
      <c r="B6633">
        <f t="shared" si="206"/>
        <v>10</v>
      </c>
      <c r="C6633">
        <f t="shared" si="207"/>
        <v>7</v>
      </c>
      <c r="D6633" s="2">
        <f>DATE(2023,KB_s[[#This Row],[Monat]],KB_s[[#This Row],[Tag]])</f>
        <v>45117</v>
      </c>
      <c r="E6633" s="3">
        <f>WEEKNUM(KB_s[[#This Row],[kill_datetime]],2)</f>
        <v>29</v>
      </c>
      <c r="F6633" t="s">
        <v>324</v>
      </c>
      <c r="G6633" t="s">
        <v>13</v>
      </c>
      <c r="H6633" t="s">
        <v>122</v>
      </c>
      <c r="I6633" t="s">
        <v>60</v>
      </c>
      <c r="J6633" t="s">
        <v>56</v>
      </c>
      <c r="K6633" t="s">
        <v>17</v>
      </c>
      <c r="L6633" t="s">
        <v>206</v>
      </c>
      <c r="M6633" t="s">
        <v>78</v>
      </c>
      <c r="N6633" s="1">
        <v>4611038.0199999996</v>
      </c>
      <c r="O6633" s="1">
        <v>4473038.87</v>
      </c>
    </row>
    <row r="6634" spans="1:15" x14ac:dyDescent="0.25">
      <c r="A6634" s="2">
        <v>45117.774293981478</v>
      </c>
      <c r="B6634">
        <f t="shared" si="206"/>
        <v>10</v>
      </c>
      <c r="C6634">
        <f t="shared" si="207"/>
        <v>7</v>
      </c>
      <c r="D6634" s="2">
        <f>DATE(2023,KB_s[[#This Row],[Monat]],KB_s[[#This Row],[Tag]])</f>
        <v>45117</v>
      </c>
      <c r="E6634" s="3">
        <f>WEEKNUM(KB_s[[#This Row],[kill_datetime]],2)</f>
        <v>29</v>
      </c>
      <c r="F6634" t="s">
        <v>82</v>
      </c>
      <c r="G6634" t="s">
        <v>20</v>
      </c>
      <c r="H6634" t="s">
        <v>41</v>
      </c>
      <c r="I6634" t="s">
        <v>13</v>
      </c>
      <c r="J6634" t="s">
        <v>44</v>
      </c>
      <c r="K6634" t="s">
        <v>17</v>
      </c>
      <c r="L6634" t="s">
        <v>257</v>
      </c>
      <c r="M6634" t="s">
        <v>38</v>
      </c>
      <c r="N6634" s="1">
        <v>1843067.3</v>
      </c>
      <c r="O6634" s="1">
        <v>570520.18999999994</v>
      </c>
    </row>
    <row r="6635" spans="1:15" x14ac:dyDescent="0.25">
      <c r="A6635" s="2">
        <v>45117.774398148147</v>
      </c>
      <c r="B6635">
        <f t="shared" si="206"/>
        <v>10</v>
      </c>
      <c r="C6635">
        <f t="shared" si="207"/>
        <v>7</v>
      </c>
      <c r="D6635" s="2">
        <f>DATE(2023,KB_s[[#This Row],[Monat]],KB_s[[#This Row],[Tag]])</f>
        <v>45117</v>
      </c>
      <c r="E6635" s="3">
        <f>WEEKNUM(KB_s[[#This Row],[kill_datetime]],2)</f>
        <v>29</v>
      </c>
      <c r="F6635" t="s">
        <v>82</v>
      </c>
      <c r="G6635" t="s">
        <v>20</v>
      </c>
      <c r="H6635" t="s">
        <v>41</v>
      </c>
      <c r="I6635" t="s">
        <v>13</v>
      </c>
      <c r="J6635" t="s">
        <v>44</v>
      </c>
      <c r="K6635" t="s">
        <v>17</v>
      </c>
      <c r="L6635" t="s">
        <v>257</v>
      </c>
      <c r="M6635" t="s">
        <v>38</v>
      </c>
      <c r="N6635" s="1">
        <v>3783930.77</v>
      </c>
      <c r="O6635" s="1">
        <v>3628918.75</v>
      </c>
    </row>
    <row r="6636" spans="1:15" x14ac:dyDescent="0.25">
      <c r="A6636" s="2">
        <v>45117.774930555555</v>
      </c>
      <c r="B6636">
        <f t="shared" si="206"/>
        <v>10</v>
      </c>
      <c r="C6636">
        <f t="shared" si="207"/>
        <v>7</v>
      </c>
      <c r="D6636" s="2">
        <f>DATE(2023,KB_s[[#This Row],[Monat]],KB_s[[#This Row],[Tag]])</f>
        <v>45117</v>
      </c>
      <c r="E6636" s="3">
        <f>WEEKNUM(KB_s[[#This Row],[kill_datetime]],2)</f>
        <v>29</v>
      </c>
      <c r="F6636" t="s">
        <v>12</v>
      </c>
      <c r="G6636" t="s">
        <v>13</v>
      </c>
      <c r="H6636" t="s">
        <v>82</v>
      </c>
      <c r="I6636" t="s">
        <v>20</v>
      </c>
      <c r="J6636" t="s">
        <v>46</v>
      </c>
      <c r="K6636" t="s">
        <v>17</v>
      </c>
      <c r="L6636" t="s">
        <v>257</v>
      </c>
      <c r="M6636" t="s">
        <v>38</v>
      </c>
      <c r="N6636" s="1">
        <v>3921313.23</v>
      </c>
      <c r="O6636" s="1">
        <v>3743280.13</v>
      </c>
    </row>
    <row r="6637" spans="1:15" x14ac:dyDescent="0.25">
      <c r="A6637" s="2">
        <v>45117.775810185187</v>
      </c>
      <c r="B6637">
        <f t="shared" si="206"/>
        <v>10</v>
      </c>
      <c r="C6637">
        <f t="shared" si="207"/>
        <v>7</v>
      </c>
      <c r="D6637" s="2">
        <f>DATE(2023,KB_s[[#This Row],[Monat]],KB_s[[#This Row],[Tag]])</f>
        <v>45117</v>
      </c>
      <c r="E6637" s="3">
        <f>WEEKNUM(KB_s[[#This Row],[kill_datetime]],2)</f>
        <v>29</v>
      </c>
      <c r="F6637" t="s">
        <v>481</v>
      </c>
      <c r="G6637" t="s">
        <v>60</v>
      </c>
      <c r="H6637" t="s">
        <v>22</v>
      </c>
      <c r="I6637" t="s">
        <v>13</v>
      </c>
      <c r="J6637" t="s">
        <v>80</v>
      </c>
      <c r="K6637" t="s">
        <v>36</v>
      </c>
      <c r="L6637" t="s">
        <v>206</v>
      </c>
      <c r="M6637" t="s">
        <v>78</v>
      </c>
      <c r="N6637" s="1">
        <v>64654883.619999997</v>
      </c>
      <c r="O6637" s="1">
        <v>51711716.030000001</v>
      </c>
    </row>
    <row r="6638" spans="1:15" x14ac:dyDescent="0.25">
      <c r="A6638" s="2">
        <v>45117.776504629626</v>
      </c>
      <c r="B6638">
        <f t="shared" si="206"/>
        <v>10</v>
      </c>
      <c r="C6638">
        <f t="shared" si="207"/>
        <v>7</v>
      </c>
      <c r="D6638" s="2">
        <f>DATE(2023,KB_s[[#This Row],[Monat]],KB_s[[#This Row],[Tag]])</f>
        <v>45117</v>
      </c>
      <c r="E6638" s="3">
        <f>WEEKNUM(KB_s[[#This Row],[kill_datetime]],2)</f>
        <v>29</v>
      </c>
      <c r="F6638" t="s">
        <v>67</v>
      </c>
      <c r="G6638" t="s">
        <v>13</v>
      </c>
      <c r="H6638" t="s">
        <v>488</v>
      </c>
      <c r="I6638" t="s">
        <v>60</v>
      </c>
      <c r="J6638" t="s">
        <v>39</v>
      </c>
      <c r="K6638" t="s">
        <v>32</v>
      </c>
      <c r="L6638" t="s">
        <v>206</v>
      </c>
      <c r="M6638" t="s">
        <v>78</v>
      </c>
      <c r="N6638" s="1">
        <v>26584309.260000002</v>
      </c>
      <c r="O6638" s="1">
        <v>5335177.09</v>
      </c>
    </row>
    <row r="6639" spans="1:15" x14ac:dyDescent="0.25">
      <c r="A6639" s="2">
        <v>45117.776574074072</v>
      </c>
      <c r="B6639">
        <f t="shared" si="206"/>
        <v>10</v>
      </c>
      <c r="C6639">
        <f t="shared" si="207"/>
        <v>7</v>
      </c>
      <c r="D6639" s="2">
        <f>DATE(2023,KB_s[[#This Row],[Monat]],KB_s[[#This Row],[Tag]])</f>
        <v>45117</v>
      </c>
      <c r="E6639" s="3">
        <f>WEEKNUM(KB_s[[#This Row],[kill_datetime]],2)</f>
        <v>29</v>
      </c>
      <c r="F6639" t="s">
        <v>172</v>
      </c>
      <c r="G6639" t="s">
        <v>13</v>
      </c>
      <c r="H6639" t="s">
        <v>146</v>
      </c>
      <c r="I6639" t="s">
        <v>60</v>
      </c>
      <c r="J6639" t="s">
        <v>90</v>
      </c>
      <c r="K6639" t="s">
        <v>36</v>
      </c>
      <c r="L6639" t="s">
        <v>206</v>
      </c>
      <c r="M6639" t="s">
        <v>78</v>
      </c>
      <c r="N6639" s="1">
        <v>64409048.189999998</v>
      </c>
      <c r="O6639" s="1">
        <v>45525800.079999998</v>
      </c>
    </row>
    <row r="6640" spans="1:15" x14ac:dyDescent="0.25">
      <c r="A6640" s="2">
        <v>45117.776631944442</v>
      </c>
      <c r="B6640">
        <f t="shared" si="206"/>
        <v>10</v>
      </c>
      <c r="C6640">
        <f t="shared" si="207"/>
        <v>7</v>
      </c>
      <c r="D6640" s="2">
        <f>DATE(2023,KB_s[[#This Row],[Monat]],KB_s[[#This Row],[Tag]])</f>
        <v>45117</v>
      </c>
      <c r="E6640" s="3">
        <f>WEEKNUM(KB_s[[#This Row],[kill_datetime]],2)</f>
        <v>29</v>
      </c>
      <c r="F6640" t="s">
        <v>22</v>
      </c>
      <c r="G6640" t="s">
        <v>13</v>
      </c>
      <c r="H6640" t="s">
        <v>488</v>
      </c>
      <c r="I6640" t="s">
        <v>60</v>
      </c>
      <c r="J6640" t="s">
        <v>39</v>
      </c>
      <c r="K6640" t="s">
        <v>32</v>
      </c>
      <c r="L6640" t="s">
        <v>206</v>
      </c>
      <c r="M6640" t="s">
        <v>78</v>
      </c>
      <c r="N6640" s="1">
        <v>26578860.289999999</v>
      </c>
      <c r="O6640" s="1">
        <v>10750135.550000001</v>
      </c>
    </row>
    <row r="6641" spans="1:15" x14ac:dyDescent="0.25">
      <c r="A6641" s="2">
        <v>45117.776666666665</v>
      </c>
      <c r="B6641">
        <f t="shared" si="206"/>
        <v>10</v>
      </c>
      <c r="C6641">
        <f t="shared" si="207"/>
        <v>7</v>
      </c>
      <c r="D6641" s="2">
        <f>DATE(2023,KB_s[[#This Row],[Monat]],KB_s[[#This Row],[Tag]])</f>
        <v>45117</v>
      </c>
      <c r="E6641" s="3">
        <f>WEEKNUM(KB_s[[#This Row],[kill_datetime]],2)</f>
        <v>29</v>
      </c>
      <c r="F6641" t="s">
        <v>92</v>
      </c>
      <c r="G6641" t="s">
        <v>13</v>
      </c>
      <c r="H6641" t="s">
        <v>488</v>
      </c>
      <c r="I6641" t="s">
        <v>60</v>
      </c>
      <c r="J6641" t="s">
        <v>39</v>
      </c>
      <c r="K6641" t="s">
        <v>32</v>
      </c>
      <c r="L6641" t="s">
        <v>206</v>
      </c>
      <c r="M6641" t="s">
        <v>78</v>
      </c>
      <c r="N6641" s="1">
        <v>23724664.18</v>
      </c>
      <c r="O6641" s="1">
        <v>9832039.0700000003</v>
      </c>
    </row>
    <row r="6642" spans="1:15" x14ac:dyDescent="0.25">
      <c r="A6642" s="2">
        <v>45117.77783564815</v>
      </c>
      <c r="B6642">
        <f t="shared" si="206"/>
        <v>10</v>
      </c>
      <c r="C6642">
        <f t="shared" si="207"/>
        <v>7</v>
      </c>
      <c r="D6642" s="2">
        <f>DATE(2023,KB_s[[#This Row],[Monat]],KB_s[[#This Row],[Tag]])</f>
        <v>45117</v>
      </c>
      <c r="E6642" s="3">
        <f>WEEKNUM(KB_s[[#This Row],[kill_datetime]],2)</f>
        <v>29</v>
      </c>
      <c r="F6642" t="s">
        <v>246</v>
      </c>
      <c r="G6642" t="s">
        <v>13</v>
      </c>
      <c r="H6642" t="s">
        <v>488</v>
      </c>
      <c r="I6642" t="s">
        <v>60</v>
      </c>
      <c r="J6642" t="s">
        <v>39</v>
      </c>
      <c r="K6642" t="s">
        <v>32</v>
      </c>
      <c r="L6642" t="s">
        <v>206</v>
      </c>
      <c r="M6642" t="s">
        <v>78</v>
      </c>
      <c r="N6642" s="1">
        <v>23724664.18</v>
      </c>
      <c r="O6642" s="1">
        <v>10189903.59</v>
      </c>
    </row>
    <row r="6643" spans="1:15" x14ac:dyDescent="0.25">
      <c r="A6643" s="2">
        <v>45117.778668981482</v>
      </c>
      <c r="B6643">
        <f t="shared" si="206"/>
        <v>10</v>
      </c>
      <c r="C6643">
        <f t="shared" si="207"/>
        <v>7</v>
      </c>
      <c r="D6643" s="2">
        <f>DATE(2023,KB_s[[#This Row],[Monat]],KB_s[[#This Row],[Tag]])</f>
        <v>45117</v>
      </c>
      <c r="E6643" s="3">
        <f>WEEKNUM(KB_s[[#This Row],[kill_datetime]],2)</f>
        <v>29</v>
      </c>
      <c r="F6643" t="s">
        <v>21</v>
      </c>
      <c r="G6643" t="s">
        <v>13</v>
      </c>
      <c r="H6643" t="s">
        <v>198</v>
      </c>
      <c r="I6643" t="s">
        <v>20</v>
      </c>
      <c r="J6643" t="s">
        <v>130</v>
      </c>
      <c r="K6643" t="s">
        <v>17</v>
      </c>
      <c r="L6643" t="s">
        <v>257</v>
      </c>
      <c r="M6643" t="s">
        <v>38</v>
      </c>
      <c r="N6643" s="1">
        <v>335775.34</v>
      </c>
      <c r="O6643" s="1">
        <v>222012.74</v>
      </c>
    </row>
    <row r="6644" spans="1:15" x14ac:dyDescent="0.25">
      <c r="A6644" s="2">
        <v>45117.778993055559</v>
      </c>
      <c r="B6644">
        <f t="shared" si="206"/>
        <v>10</v>
      </c>
      <c r="C6644">
        <f t="shared" si="207"/>
        <v>7</v>
      </c>
      <c r="D6644" s="2">
        <f>DATE(2023,KB_s[[#This Row],[Monat]],KB_s[[#This Row],[Tag]])</f>
        <v>45117</v>
      </c>
      <c r="E6644" s="3">
        <f>WEEKNUM(KB_s[[#This Row],[kill_datetime]],2)</f>
        <v>29</v>
      </c>
      <c r="F6644" t="s">
        <v>701</v>
      </c>
      <c r="G6644" t="s">
        <v>13</v>
      </c>
      <c r="H6644" t="s">
        <v>336</v>
      </c>
      <c r="I6644" t="s">
        <v>60</v>
      </c>
      <c r="J6644" t="s">
        <v>39</v>
      </c>
      <c r="K6644" t="s">
        <v>32</v>
      </c>
      <c r="L6644" t="s">
        <v>206</v>
      </c>
      <c r="M6644" t="s">
        <v>78</v>
      </c>
      <c r="N6644" s="1">
        <v>23692248.109999999</v>
      </c>
      <c r="O6644" s="1">
        <v>7810784.6399999997</v>
      </c>
    </row>
    <row r="6645" spans="1:15" x14ac:dyDescent="0.25">
      <c r="A6645" s="2">
        <v>45117.779085648152</v>
      </c>
      <c r="B6645">
        <f t="shared" si="206"/>
        <v>10</v>
      </c>
      <c r="C6645">
        <f t="shared" si="207"/>
        <v>7</v>
      </c>
      <c r="D6645" s="2">
        <f>DATE(2023,KB_s[[#This Row],[Monat]],KB_s[[#This Row],[Tag]])</f>
        <v>45117</v>
      </c>
      <c r="E6645" s="3">
        <f>WEEKNUM(KB_s[[#This Row],[kill_datetime]],2)</f>
        <v>29</v>
      </c>
      <c r="F6645" t="s">
        <v>41</v>
      </c>
      <c r="G6645" t="s">
        <v>13</v>
      </c>
      <c r="H6645" t="s">
        <v>481</v>
      </c>
      <c r="I6645" t="s">
        <v>60</v>
      </c>
      <c r="J6645" t="s">
        <v>139</v>
      </c>
      <c r="K6645" t="s">
        <v>32</v>
      </c>
      <c r="L6645" t="s">
        <v>206</v>
      </c>
      <c r="M6645" t="s">
        <v>78</v>
      </c>
      <c r="N6645" s="1">
        <v>17977822.690000001</v>
      </c>
      <c r="O6645" s="1">
        <v>9523111.2899999991</v>
      </c>
    </row>
    <row r="6646" spans="1:15" x14ac:dyDescent="0.25">
      <c r="A6646" s="2">
        <v>45117.780949074076</v>
      </c>
      <c r="B6646">
        <f t="shared" si="206"/>
        <v>10</v>
      </c>
      <c r="C6646">
        <f t="shared" si="207"/>
        <v>7</v>
      </c>
      <c r="D6646" s="2">
        <f>DATE(2023,KB_s[[#This Row],[Monat]],KB_s[[#This Row],[Tag]])</f>
        <v>45117</v>
      </c>
      <c r="E6646" s="3">
        <f>WEEKNUM(KB_s[[#This Row],[kill_datetime]],2)</f>
        <v>29</v>
      </c>
      <c r="F6646" t="s">
        <v>479</v>
      </c>
      <c r="G6646" t="s">
        <v>13</v>
      </c>
      <c r="H6646" t="s">
        <v>250</v>
      </c>
      <c r="I6646" t="s">
        <v>60</v>
      </c>
      <c r="J6646" t="s">
        <v>39</v>
      </c>
      <c r="K6646" t="s">
        <v>32</v>
      </c>
      <c r="L6646" t="s">
        <v>77</v>
      </c>
      <c r="M6646" t="s">
        <v>78</v>
      </c>
      <c r="N6646" s="1">
        <v>23677988.949999999</v>
      </c>
      <c r="O6646" s="1">
        <v>8681519.0099999998</v>
      </c>
    </row>
    <row r="6647" spans="1:15" x14ac:dyDescent="0.25">
      <c r="A6647" s="2">
        <v>45117.781006944446</v>
      </c>
      <c r="B6647">
        <f t="shared" si="206"/>
        <v>10</v>
      </c>
      <c r="C6647">
        <f t="shared" si="207"/>
        <v>7</v>
      </c>
      <c r="D6647" s="2">
        <f>DATE(2023,KB_s[[#This Row],[Monat]],KB_s[[#This Row],[Tag]])</f>
        <v>45117</v>
      </c>
      <c r="E6647" s="3">
        <f>WEEKNUM(KB_s[[#This Row],[kill_datetime]],2)</f>
        <v>29</v>
      </c>
      <c r="F6647" t="s">
        <v>21</v>
      </c>
      <c r="G6647" t="s">
        <v>13</v>
      </c>
      <c r="H6647" t="s">
        <v>250</v>
      </c>
      <c r="I6647" t="s">
        <v>60</v>
      </c>
      <c r="J6647" t="s">
        <v>39</v>
      </c>
      <c r="K6647" t="s">
        <v>32</v>
      </c>
      <c r="L6647" t="s">
        <v>77</v>
      </c>
      <c r="M6647" t="s">
        <v>78</v>
      </c>
      <c r="N6647" s="1">
        <v>23693390.57</v>
      </c>
      <c r="O6647" s="1">
        <v>11297780.66</v>
      </c>
    </row>
    <row r="6648" spans="1:15" x14ac:dyDescent="0.25">
      <c r="A6648" s="2">
        <v>45117.781076388892</v>
      </c>
      <c r="B6648">
        <f t="shared" si="206"/>
        <v>10</v>
      </c>
      <c r="C6648">
        <f t="shared" si="207"/>
        <v>7</v>
      </c>
      <c r="D6648" s="2">
        <f>DATE(2023,KB_s[[#This Row],[Monat]],KB_s[[#This Row],[Tag]])</f>
        <v>45117</v>
      </c>
      <c r="E6648" s="3">
        <f>WEEKNUM(KB_s[[#This Row],[kill_datetime]],2)</f>
        <v>29</v>
      </c>
      <c r="F6648" t="s">
        <v>725</v>
      </c>
      <c r="G6648" t="s">
        <v>13</v>
      </c>
      <c r="H6648" t="s">
        <v>532</v>
      </c>
      <c r="I6648" t="s">
        <v>60</v>
      </c>
      <c r="J6648" t="s">
        <v>39</v>
      </c>
      <c r="K6648" t="s">
        <v>32</v>
      </c>
      <c r="L6648" t="s">
        <v>77</v>
      </c>
      <c r="M6648" t="s">
        <v>78</v>
      </c>
      <c r="N6648" s="1">
        <v>23712006.809999999</v>
      </c>
      <c r="O6648" s="1">
        <v>9622337.4000000004</v>
      </c>
    </row>
    <row r="6649" spans="1:15" x14ac:dyDescent="0.25">
      <c r="A6649" s="2">
        <v>45117.781319444446</v>
      </c>
      <c r="B6649">
        <f t="shared" si="206"/>
        <v>10</v>
      </c>
      <c r="C6649">
        <f t="shared" si="207"/>
        <v>7</v>
      </c>
      <c r="D6649" s="2">
        <f>DATE(2023,KB_s[[#This Row],[Monat]],KB_s[[#This Row],[Tag]])</f>
        <v>45117</v>
      </c>
      <c r="E6649" s="3">
        <f>WEEKNUM(KB_s[[#This Row],[kill_datetime]],2)</f>
        <v>29</v>
      </c>
      <c r="F6649" t="s">
        <v>12</v>
      </c>
      <c r="G6649" t="s">
        <v>13</v>
      </c>
      <c r="H6649" t="s">
        <v>22</v>
      </c>
      <c r="I6649" t="s">
        <v>13</v>
      </c>
      <c r="J6649" t="s">
        <v>193</v>
      </c>
      <c r="K6649" t="s">
        <v>17</v>
      </c>
      <c r="L6649" t="s">
        <v>257</v>
      </c>
      <c r="M6649" t="s">
        <v>38</v>
      </c>
      <c r="N6649" s="1">
        <v>1638344.93</v>
      </c>
      <c r="O6649" s="1">
        <v>789852.59</v>
      </c>
    </row>
    <row r="6650" spans="1:15" x14ac:dyDescent="0.25">
      <c r="A6650" s="2">
        <v>45117.781331018516</v>
      </c>
      <c r="B6650">
        <f t="shared" si="206"/>
        <v>10</v>
      </c>
      <c r="C6650">
        <f t="shared" si="207"/>
        <v>7</v>
      </c>
      <c r="D6650" s="2">
        <f>DATE(2023,KB_s[[#This Row],[Monat]],KB_s[[#This Row],[Tag]])</f>
        <v>45117</v>
      </c>
      <c r="E6650" s="3">
        <f>WEEKNUM(KB_s[[#This Row],[kill_datetime]],2)</f>
        <v>29</v>
      </c>
      <c r="F6650" t="s">
        <v>75</v>
      </c>
      <c r="G6650" t="s">
        <v>60</v>
      </c>
      <c r="H6650" t="s">
        <v>323</v>
      </c>
      <c r="I6650" t="s">
        <v>13</v>
      </c>
      <c r="J6650" t="s">
        <v>31</v>
      </c>
      <c r="K6650" t="s">
        <v>32</v>
      </c>
      <c r="L6650" t="s">
        <v>206</v>
      </c>
      <c r="M6650" t="s">
        <v>78</v>
      </c>
      <c r="N6650" s="1">
        <v>53616128.479999997</v>
      </c>
      <c r="O6650" s="1">
        <v>37503233.969999999</v>
      </c>
    </row>
    <row r="6651" spans="1:15" x14ac:dyDescent="0.25">
      <c r="A6651" s="2">
        <v>45117.781342592592</v>
      </c>
      <c r="B6651">
        <f t="shared" si="206"/>
        <v>10</v>
      </c>
      <c r="C6651">
        <f t="shared" si="207"/>
        <v>7</v>
      </c>
      <c r="D6651" s="2">
        <f>DATE(2023,KB_s[[#This Row],[Monat]],KB_s[[#This Row],[Tag]])</f>
        <v>45117</v>
      </c>
      <c r="E6651" s="3">
        <f>WEEKNUM(KB_s[[#This Row],[kill_datetime]],2)</f>
        <v>29</v>
      </c>
      <c r="F6651" t="s">
        <v>75</v>
      </c>
      <c r="G6651" t="s">
        <v>60</v>
      </c>
      <c r="H6651" t="s">
        <v>93</v>
      </c>
      <c r="I6651" t="s">
        <v>13</v>
      </c>
      <c r="J6651" t="s">
        <v>39</v>
      </c>
      <c r="K6651" t="s">
        <v>32</v>
      </c>
      <c r="L6651" t="s">
        <v>257</v>
      </c>
      <c r="M6651" t="s">
        <v>38</v>
      </c>
      <c r="N6651" s="1">
        <v>18829445.609999999</v>
      </c>
      <c r="O6651" s="1">
        <v>6614512.5599999996</v>
      </c>
    </row>
    <row r="6652" spans="1:15" x14ac:dyDescent="0.25">
      <c r="A6652" s="2">
        <v>45117.781377314815</v>
      </c>
      <c r="B6652">
        <f t="shared" si="206"/>
        <v>10</v>
      </c>
      <c r="C6652">
        <f t="shared" si="207"/>
        <v>7</v>
      </c>
      <c r="D6652" s="2">
        <f>DATE(2023,KB_s[[#This Row],[Monat]],KB_s[[#This Row],[Tag]])</f>
        <v>45117</v>
      </c>
      <c r="E6652" s="3">
        <f>WEEKNUM(KB_s[[#This Row],[kill_datetime]],2)</f>
        <v>29</v>
      </c>
      <c r="F6652" t="s">
        <v>21</v>
      </c>
      <c r="G6652" t="s">
        <v>13</v>
      </c>
      <c r="H6652" t="s">
        <v>481</v>
      </c>
      <c r="I6652" t="s">
        <v>60</v>
      </c>
      <c r="J6652" t="s">
        <v>39</v>
      </c>
      <c r="K6652" t="s">
        <v>32</v>
      </c>
      <c r="L6652" t="s">
        <v>206</v>
      </c>
      <c r="M6652" t="s">
        <v>78</v>
      </c>
      <c r="N6652" s="1">
        <v>23691414.440000001</v>
      </c>
      <c r="O6652" s="1">
        <v>7497102.4400000004</v>
      </c>
    </row>
    <row r="6653" spans="1:15" x14ac:dyDescent="0.25">
      <c r="A6653" s="2">
        <v>45117.781458333331</v>
      </c>
      <c r="B6653">
        <f t="shared" si="206"/>
        <v>10</v>
      </c>
      <c r="C6653">
        <f t="shared" si="207"/>
        <v>7</v>
      </c>
      <c r="D6653" s="2">
        <f>DATE(2023,KB_s[[#This Row],[Monat]],KB_s[[#This Row],[Tag]])</f>
        <v>45117</v>
      </c>
      <c r="E6653" s="3">
        <f>WEEKNUM(KB_s[[#This Row],[kill_datetime]],2)</f>
        <v>29</v>
      </c>
      <c r="F6653" t="s">
        <v>76</v>
      </c>
      <c r="G6653" t="s">
        <v>13</v>
      </c>
      <c r="H6653" t="s">
        <v>75</v>
      </c>
      <c r="I6653" t="s">
        <v>60</v>
      </c>
      <c r="J6653" t="s">
        <v>39</v>
      </c>
      <c r="K6653" t="s">
        <v>32</v>
      </c>
      <c r="L6653" t="s">
        <v>206</v>
      </c>
      <c r="M6653" t="s">
        <v>78</v>
      </c>
      <c r="N6653" s="1">
        <v>22611544.239999998</v>
      </c>
      <c r="O6653" s="1">
        <v>10152209.369999999</v>
      </c>
    </row>
    <row r="6654" spans="1:15" x14ac:dyDescent="0.25">
      <c r="A6654" s="2">
        <v>45117.781481481485</v>
      </c>
      <c r="B6654">
        <f t="shared" si="206"/>
        <v>10</v>
      </c>
      <c r="C6654">
        <f t="shared" si="207"/>
        <v>7</v>
      </c>
      <c r="D6654" s="2">
        <f>DATE(2023,KB_s[[#This Row],[Monat]],KB_s[[#This Row],[Tag]])</f>
        <v>45117</v>
      </c>
      <c r="E6654" s="3">
        <f>WEEKNUM(KB_s[[#This Row],[kill_datetime]],2)</f>
        <v>29</v>
      </c>
      <c r="F6654" t="s">
        <v>484</v>
      </c>
      <c r="G6654" t="s">
        <v>13</v>
      </c>
      <c r="H6654" t="s">
        <v>646</v>
      </c>
      <c r="I6654" t="s">
        <v>60</v>
      </c>
      <c r="J6654" t="s">
        <v>39</v>
      </c>
      <c r="K6654" t="s">
        <v>32</v>
      </c>
      <c r="L6654" t="s">
        <v>206</v>
      </c>
      <c r="M6654" t="s">
        <v>78</v>
      </c>
      <c r="N6654" s="1">
        <v>20580690.52</v>
      </c>
      <c r="O6654" s="1">
        <v>7576467.0700000003</v>
      </c>
    </row>
    <row r="6655" spans="1:15" x14ac:dyDescent="0.25">
      <c r="A6655" s="2">
        <v>45117.781527777777</v>
      </c>
      <c r="B6655">
        <f t="shared" si="206"/>
        <v>10</v>
      </c>
      <c r="C6655">
        <f t="shared" si="207"/>
        <v>7</v>
      </c>
      <c r="D6655" s="2">
        <f>DATE(2023,KB_s[[#This Row],[Monat]],KB_s[[#This Row],[Tag]])</f>
        <v>45117</v>
      </c>
      <c r="E6655" s="3">
        <f>WEEKNUM(KB_s[[#This Row],[kill_datetime]],2)</f>
        <v>29</v>
      </c>
      <c r="F6655" t="s">
        <v>22</v>
      </c>
      <c r="G6655" t="s">
        <v>13</v>
      </c>
      <c r="H6655" t="s">
        <v>481</v>
      </c>
      <c r="I6655" t="s">
        <v>60</v>
      </c>
      <c r="J6655" t="s">
        <v>39</v>
      </c>
      <c r="K6655" t="s">
        <v>32</v>
      </c>
      <c r="L6655" t="s">
        <v>206</v>
      </c>
      <c r="M6655" t="s">
        <v>78</v>
      </c>
      <c r="N6655" s="1">
        <v>23704021.059999999</v>
      </c>
      <c r="O6655" s="1">
        <v>10216747.439999999</v>
      </c>
    </row>
    <row r="6656" spans="1:15" x14ac:dyDescent="0.25">
      <c r="A6656" s="2">
        <v>45117.781550925924</v>
      </c>
      <c r="B6656">
        <f t="shared" si="206"/>
        <v>10</v>
      </c>
      <c r="C6656">
        <f t="shared" si="207"/>
        <v>7</v>
      </c>
      <c r="D6656" s="2">
        <f>DATE(2023,KB_s[[#This Row],[Monat]],KB_s[[#This Row],[Tag]])</f>
        <v>45117</v>
      </c>
      <c r="E6656" s="3">
        <f>WEEKNUM(KB_s[[#This Row],[kill_datetime]],2)</f>
        <v>29</v>
      </c>
      <c r="F6656" t="s">
        <v>21</v>
      </c>
      <c r="G6656" t="s">
        <v>13</v>
      </c>
      <c r="H6656" t="s">
        <v>548</v>
      </c>
      <c r="I6656" t="s">
        <v>60</v>
      </c>
      <c r="J6656" t="s">
        <v>39</v>
      </c>
      <c r="K6656" t="s">
        <v>32</v>
      </c>
      <c r="L6656" t="s">
        <v>206</v>
      </c>
      <c r="M6656" t="s">
        <v>78</v>
      </c>
      <c r="N6656" s="1">
        <v>22330358.510000002</v>
      </c>
      <c r="O6656" s="1">
        <v>5566236.3600000003</v>
      </c>
    </row>
    <row r="6657" spans="1:15" x14ac:dyDescent="0.25">
      <c r="A6657" s="2">
        <v>45117.782222222224</v>
      </c>
      <c r="B6657">
        <f t="shared" si="206"/>
        <v>10</v>
      </c>
      <c r="C6657">
        <f t="shared" si="207"/>
        <v>7</v>
      </c>
      <c r="D6657" s="2">
        <f>DATE(2023,KB_s[[#This Row],[Monat]],KB_s[[#This Row],[Tag]])</f>
        <v>45117</v>
      </c>
      <c r="E6657" s="3">
        <f>WEEKNUM(KB_s[[#This Row],[kill_datetime]],2)</f>
        <v>29</v>
      </c>
      <c r="F6657" t="s">
        <v>488</v>
      </c>
      <c r="G6657" t="s">
        <v>60</v>
      </c>
      <c r="H6657" t="s">
        <v>22</v>
      </c>
      <c r="I6657" t="s">
        <v>13</v>
      </c>
      <c r="J6657" t="s">
        <v>48</v>
      </c>
      <c r="K6657" t="s">
        <v>25</v>
      </c>
      <c r="L6657" t="s">
        <v>77</v>
      </c>
      <c r="M6657" t="s">
        <v>78</v>
      </c>
      <c r="N6657" s="1">
        <v>8406622.2899999991</v>
      </c>
      <c r="O6657" s="1">
        <v>5596010.2199999997</v>
      </c>
    </row>
    <row r="6658" spans="1:15" x14ac:dyDescent="0.25">
      <c r="A6658" s="2">
        <v>45117.782766203702</v>
      </c>
      <c r="B6658">
        <f t="shared" ref="B6658:B6721" si="208">DAY(A6658)</f>
        <v>10</v>
      </c>
      <c r="C6658">
        <f t="shared" ref="C6658:C6721" si="209">MONTH(A6658)</f>
        <v>7</v>
      </c>
      <c r="D6658" s="2">
        <f>DATE(2023,KB_s[[#This Row],[Monat]],KB_s[[#This Row],[Tag]])</f>
        <v>45117</v>
      </c>
      <c r="E6658" s="3">
        <f>WEEKNUM(KB_s[[#This Row],[kill_datetime]],2)</f>
        <v>29</v>
      </c>
      <c r="F6658" t="s">
        <v>22</v>
      </c>
      <c r="G6658" t="s">
        <v>13</v>
      </c>
      <c r="H6658" t="s">
        <v>488</v>
      </c>
      <c r="I6658" t="s">
        <v>60</v>
      </c>
      <c r="J6658" t="s">
        <v>39</v>
      </c>
      <c r="K6658" t="s">
        <v>32</v>
      </c>
      <c r="L6658" t="s">
        <v>77</v>
      </c>
      <c r="M6658" t="s">
        <v>78</v>
      </c>
      <c r="N6658" s="1">
        <v>22535493.850000001</v>
      </c>
      <c r="O6658" s="1">
        <v>7205489.0499999998</v>
      </c>
    </row>
    <row r="6659" spans="1:15" x14ac:dyDescent="0.25">
      <c r="A6659" s="2">
        <v>45117.782881944448</v>
      </c>
      <c r="B6659">
        <f t="shared" si="208"/>
        <v>10</v>
      </c>
      <c r="C6659">
        <f t="shared" si="209"/>
        <v>7</v>
      </c>
      <c r="D6659" s="2">
        <f>DATE(2023,KB_s[[#This Row],[Monat]],KB_s[[#This Row],[Tag]])</f>
        <v>45117</v>
      </c>
      <c r="E6659" s="3">
        <f>WEEKNUM(KB_s[[#This Row],[kill_datetime]],2)</f>
        <v>29</v>
      </c>
      <c r="F6659" t="s">
        <v>22</v>
      </c>
      <c r="G6659" t="s">
        <v>13</v>
      </c>
      <c r="H6659" t="s">
        <v>532</v>
      </c>
      <c r="I6659" t="s">
        <v>60</v>
      </c>
      <c r="J6659" t="s">
        <v>39</v>
      </c>
      <c r="K6659" t="s">
        <v>32</v>
      </c>
      <c r="L6659" t="s">
        <v>206</v>
      </c>
      <c r="M6659" t="s">
        <v>78</v>
      </c>
      <c r="N6659" s="1">
        <v>23710010.370000001</v>
      </c>
      <c r="O6659" s="1">
        <v>10628111.890000001</v>
      </c>
    </row>
    <row r="6660" spans="1:15" x14ac:dyDescent="0.25">
      <c r="A6660" s="2">
        <v>45117.782986111109</v>
      </c>
      <c r="B6660">
        <f t="shared" si="208"/>
        <v>10</v>
      </c>
      <c r="C6660">
        <f t="shared" si="209"/>
        <v>7</v>
      </c>
      <c r="D6660" s="2">
        <f>DATE(2023,KB_s[[#This Row],[Monat]],KB_s[[#This Row],[Tag]])</f>
        <v>45117</v>
      </c>
      <c r="E6660" s="3">
        <f>WEEKNUM(KB_s[[#This Row],[kill_datetime]],2)</f>
        <v>29</v>
      </c>
      <c r="F6660" t="s">
        <v>67</v>
      </c>
      <c r="G6660" t="s">
        <v>13</v>
      </c>
      <c r="H6660" t="s">
        <v>481</v>
      </c>
      <c r="I6660" t="s">
        <v>60</v>
      </c>
      <c r="J6660" t="s">
        <v>39</v>
      </c>
      <c r="K6660" t="s">
        <v>32</v>
      </c>
      <c r="L6660" t="s">
        <v>206</v>
      </c>
      <c r="M6660" t="s">
        <v>78</v>
      </c>
      <c r="N6660" s="1">
        <v>25357921.789999999</v>
      </c>
      <c r="O6660" s="1">
        <v>9211266.1199999992</v>
      </c>
    </row>
    <row r="6661" spans="1:15" x14ac:dyDescent="0.25">
      <c r="A6661" s="2">
        <v>45117.783229166664</v>
      </c>
      <c r="B6661">
        <f t="shared" si="208"/>
        <v>10</v>
      </c>
      <c r="C6661">
        <f t="shared" si="209"/>
        <v>7</v>
      </c>
      <c r="D6661" s="2">
        <f>DATE(2023,KB_s[[#This Row],[Monat]],KB_s[[#This Row],[Tag]])</f>
        <v>45117</v>
      </c>
      <c r="E6661" s="3">
        <f>WEEKNUM(KB_s[[#This Row],[kill_datetime]],2)</f>
        <v>29</v>
      </c>
      <c r="F6661" t="s">
        <v>22</v>
      </c>
      <c r="G6661" t="s">
        <v>13</v>
      </c>
      <c r="H6661" t="s">
        <v>122</v>
      </c>
      <c r="I6661" t="s">
        <v>60</v>
      </c>
      <c r="J6661" t="s">
        <v>56</v>
      </c>
      <c r="K6661" t="s">
        <v>17</v>
      </c>
      <c r="L6661" t="s">
        <v>206</v>
      </c>
      <c r="M6661" t="s">
        <v>78</v>
      </c>
      <c r="N6661" s="1">
        <v>4611038.0199999996</v>
      </c>
      <c r="O6661" s="1">
        <v>706420.7</v>
      </c>
    </row>
    <row r="6662" spans="1:15" x14ac:dyDescent="0.25">
      <c r="A6662" s="2">
        <v>45117.792129629626</v>
      </c>
      <c r="B6662">
        <f t="shared" si="208"/>
        <v>10</v>
      </c>
      <c r="C6662">
        <f t="shared" si="209"/>
        <v>7</v>
      </c>
      <c r="D6662" s="2">
        <f>DATE(2023,KB_s[[#This Row],[Monat]],KB_s[[#This Row],[Tag]])</f>
        <v>45117</v>
      </c>
      <c r="E6662" s="3">
        <f>WEEKNUM(KB_s[[#This Row],[kill_datetime]],2)</f>
        <v>29</v>
      </c>
      <c r="F6662" t="s">
        <v>344</v>
      </c>
      <c r="G6662" t="s">
        <v>20</v>
      </c>
      <c r="H6662" t="s">
        <v>21</v>
      </c>
      <c r="I6662" t="s">
        <v>13</v>
      </c>
      <c r="J6662" t="s">
        <v>73</v>
      </c>
      <c r="K6662" t="s">
        <v>32</v>
      </c>
      <c r="L6662" t="s">
        <v>585</v>
      </c>
      <c r="M6662" t="s">
        <v>78</v>
      </c>
      <c r="N6662" s="1">
        <v>13952697.439999999</v>
      </c>
      <c r="O6662" s="1">
        <v>6662677.1500000004</v>
      </c>
    </row>
    <row r="6663" spans="1:15" x14ac:dyDescent="0.25">
      <c r="A6663" s="2">
        <v>45117.795254629629</v>
      </c>
      <c r="B6663">
        <f t="shared" si="208"/>
        <v>10</v>
      </c>
      <c r="C6663">
        <f t="shared" si="209"/>
        <v>7</v>
      </c>
      <c r="D6663" s="2">
        <f>DATE(2023,KB_s[[#This Row],[Monat]],KB_s[[#This Row],[Tag]])</f>
        <v>45117</v>
      </c>
      <c r="E6663" s="3">
        <f>WEEKNUM(KB_s[[#This Row],[kill_datetime]],2)</f>
        <v>29</v>
      </c>
      <c r="F6663" t="s">
        <v>344</v>
      </c>
      <c r="G6663" t="s">
        <v>20</v>
      </c>
      <c r="H6663" t="s">
        <v>246</v>
      </c>
      <c r="I6663" t="s">
        <v>13</v>
      </c>
      <c r="J6663" t="s">
        <v>214</v>
      </c>
      <c r="K6663" t="s">
        <v>32</v>
      </c>
      <c r="L6663" t="s">
        <v>585</v>
      </c>
      <c r="M6663" t="s">
        <v>78</v>
      </c>
      <c r="N6663" s="1">
        <v>494093911.52999997</v>
      </c>
      <c r="O6663" s="1">
        <v>458492216.25999999</v>
      </c>
    </row>
    <row r="6664" spans="1:15" x14ac:dyDescent="0.25">
      <c r="A6664" s="2">
        <v>45117.797453703701</v>
      </c>
      <c r="B6664">
        <f t="shared" si="208"/>
        <v>10</v>
      </c>
      <c r="C6664">
        <f t="shared" si="209"/>
        <v>7</v>
      </c>
      <c r="D6664" s="2">
        <f>DATE(2023,KB_s[[#This Row],[Monat]],KB_s[[#This Row],[Tag]])</f>
        <v>45117</v>
      </c>
      <c r="E6664" s="3">
        <f>WEEKNUM(KB_s[[#This Row],[kill_datetime]],2)</f>
        <v>29</v>
      </c>
      <c r="F6664" t="s">
        <v>57</v>
      </c>
      <c r="G6664" t="s">
        <v>13</v>
      </c>
      <c r="H6664" t="s">
        <v>176</v>
      </c>
      <c r="I6664" t="s">
        <v>60</v>
      </c>
      <c r="J6664" t="s">
        <v>39</v>
      </c>
      <c r="K6664" t="s">
        <v>32</v>
      </c>
      <c r="L6664" t="s">
        <v>500</v>
      </c>
      <c r="M6664" t="s">
        <v>78</v>
      </c>
      <c r="N6664" s="1">
        <v>19974572.41</v>
      </c>
      <c r="O6664" s="1">
        <v>7293210.25</v>
      </c>
    </row>
    <row r="6665" spans="1:15" x14ac:dyDescent="0.25">
      <c r="A6665" s="2">
        <v>45117.799259259256</v>
      </c>
      <c r="B6665">
        <f t="shared" si="208"/>
        <v>10</v>
      </c>
      <c r="C6665">
        <f t="shared" si="209"/>
        <v>7</v>
      </c>
      <c r="D6665" s="2">
        <f>DATE(2023,KB_s[[#This Row],[Monat]],KB_s[[#This Row],[Tag]])</f>
        <v>45117</v>
      </c>
      <c r="E6665" s="3">
        <f>WEEKNUM(KB_s[[#This Row],[kill_datetime]],2)</f>
        <v>29</v>
      </c>
      <c r="F6665" t="s">
        <v>254</v>
      </c>
      <c r="G6665" t="s">
        <v>13</v>
      </c>
      <c r="H6665" t="s">
        <v>82</v>
      </c>
      <c r="I6665" t="s">
        <v>20</v>
      </c>
      <c r="J6665" t="s">
        <v>48</v>
      </c>
      <c r="K6665" t="s">
        <v>25</v>
      </c>
      <c r="L6665" t="s">
        <v>257</v>
      </c>
      <c r="M6665" t="s">
        <v>38</v>
      </c>
      <c r="N6665" s="1">
        <v>17434403.32</v>
      </c>
      <c r="O6665" s="1">
        <v>11700189.390000001</v>
      </c>
    </row>
    <row r="6666" spans="1:15" x14ac:dyDescent="0.25">
      <c r="A6666" s="2">
        <v>45117.804826388892</v>
      </c>
      <c r="B6666">
        <f t="shared" si="208"/>
        <v>10</v>
      </c>
      <c r="C6666">
        <f t="shared" si="209"/>
        <v>7</v>
      </c>
      <c r="D6666" s="2">
        <f>DATE(2023,KB_s[[#This Row],[Monat]],KB_s[[#This Row],[Tag]])</f>
        <v>45117</v>
      </c>
      <c r="E6666" s="3">
        <f>WEEKNUM(KB_s[[#This Row],[kill_datetime]],2)</f>
        <v>29</v>
      </c>
      <c r="F6666" t="s">
        <v>75</v>
      </c>
      <c r="G6666" t="s">
        <v>60</v>
      </c>
      <c r="H6666" t="s">
        <v>197</v>
      </c>
      <c r="I6666" t="s">
        <v>27</v>
      </c>
      <c r="J6666" t="s">
        <v>30</v>
      </c>
      <c r="K6666" t="s">
        <v>17</v>
      </c>
      <c r="L6666" t="s">
        <v>257</v>
      </c>
      <c r="M6666" t="s">
        <v>38</v>
      </c>
      <c r="N6666" s="1">
        <v>6353254.5999999996</v>
      </c>
      <c r="O6666" s="1">
        <v>4032768.9</v>
      </c>
    </row>
    <row r="6667" spans="1:15" x14ac:dyDescent="0.25">
      <c r="A6667" s="2">
        <v>45117.808796296296</v>
      </c>
      <c r="B6667">
        <f t="shared" si="208"/>
        <v>10</v>
      </c>
      <c r="C6667">
        <f t="shared" si="209"/>
        <v>7</v>
      </c>
      <c r="D6667" s="2">
        <f>DATE(2023,KB_s[[#This Row],[Monat]],KB_s[[#This Row],[Tag]])</f>
        <v>45117</v>
      </c>
      <c r="E6667" s="3">
        <f>WEEKNUM(KB_s[[#This Row],[kill_datetime]],2)</f>
        <v>29</v>
      </c>
      <c r="F6667" t="s">
        <v>237</v>
      </c>
      <c r="G6667" t="s">
        <v>13</v>
      </c>
      <c r="H6667" t="s">
        <v>122</v>
      </c>
      <c r="I6667" t="s">
        <v>60</v>
      </c>
      <c r="J6667" t="s">
        <v>87</v>
      </c>
      <c r="K6667" t="s">
        <v>25</v>
      </c>
      <c r="L6667" t="s">
        <v>257</v>
      </c>
      <c r="M6667" t="s">
        <v>38</v>
      </c>
      <c r="N6667" s="1">
        <v>1592904.25</v>
      </c>
      <c r="O6667" s="1">
        <v>1200724.49</v>
      </c>
    </row>
    <row r="6668" spans="1:15" x14ac:dyDescent="0.25">
      <c r="A6668" s="2">
        <v>45117.811539351853</v>
      </c>
      <c r="B6668">
        <f t="shared" si="208"/>
        <v>10</v>
      </c>
      <c r="C6668">
        <f t="shared" si="209"/>
        <v>7</v>
      </c>
      <c r="D6668" s="2">
        <f>DATE(2023,KB_s[[#This Row],[Monat]],KB_s[[#This Row],[Tag]])</f>
        <v>45117</v>
      </c>
      <c r="E6668" s="3">
        <f>WEEKNUM(KB_s[[#This Row],[kill_datetime]],2)</f>
        <v>29</v>
      </c>
      <c r="F6668" t="s">
        <v>342</v>
      </c>
      <c r="G6668" t="s">
        <v>20</v>
      </c>
      <c r="H6668" t="s">
        <v>479</v>
      </c>
      <c r="I6668" t="s">
        <v>13</v>
      </c>
      <c r="J6668" t="s">
        <v>127</v>
      </c>
      <c r="K6668" t="s">
        <v>17</v>
      </c>
      <c r="L6668" t="s">
        <v>467</v>
      </c>
      <c r="M6668" t="s">
        <v>66</v>
      </c>
      <c r="N6668" s="1">
        <v>9780301.4499999993</v>
      </c>
      <c r="O6668" s="1">
        <v>5298467.6900000004</v>
      </c>
    </row>
    <row r="6669" spans="1:15" x14ac:dyDescent="0.25">
      <c r="A6669" s="2">
        <v>45117.811724537038</v>
      </c>
      <c r="B6669">
        <f t="shared" si="208"/>
        <v>10</v>
      </c>
      <c r="C6669">
        <f t="shared" si="209"/>
        <v>7</v>
      </c>
      <c r="D6669" s="2">
        <f>DATE(2023,KB_s[[#This Row],[Monat]],KB_s[[#This Row],[Tag]])</f>
        <v>45117</v>
      </c>
      <c r="E6669" s="3">
        <f>WEEKNUM(KB_s[[#This Row],[kill_datetime]],2)</f>
        <v>29</v>
      </c>
      <c r="F6669" t="s">
        <v>342</v>
      </c>
      <c r="G6669" t="s">
        <v>20</v>
      </c>
      <c r="H6669" t="s">
        <v>479</v>
      </c>
      <c r="I6669" t="s">
        <v>13</v>
      </c>
      <c r="J6669" t="s">
        <v>137</v>
      </c>
      <c r="K6669" t="s">
        <v>17</v>
      </c>
      <c r="L6669" t="s">
        <v>467</v>
      </c>
      <c r="M6669" t="s">
        <v>66</v>
      </c>
      <c r="N6669" s="1">
        <v>18837240.84</v>
      </c>
      <c r="O6669" s="1">
        <v>10131761.289999999</v>
      </c>
    </row>
    <row r="6670" spans="1:15" x14ac:dyDescent="0.25">
      <c r="A6670" s="2">
        <v>45117.813171296293</v>
      </c>
      <c r="B6670">
        <f t="shared" si="208"/>
        <v>10</v>
      </c>
      <c r="C6670">
        <f t="shared" si="209"/>
        <v>7</v>
      </c>
      <c r="D6670" s="2">
        <f>DATE(2023,KB_s[[#This Row],[Monat]],KB_s[[#This Row],[Tag]])</f>
        <v>45117</v>
      </c>
      <c r="E6670" s="3">
        <f>WEEKNUM(KB_s[[#This Row],[kill_datetime]],2)</f>
        <v>29</v>
      </c>
      <c r="F6670" t="s">
        <v>344</v>
      </c>
      <c r="G6670" t="s">
        <v>20</v>
      </c>
      <c r="H6670" t="s">
        <v>12</v>
      </c>
      <c r="I6670" t="s">
        <v>13</v>
      </c>
      <c r="J6670" t="s">
        <v>44</v>
      </c>
      <c r="K6670" t="s">
        <v>17</v>
      </c>
      <c r="L6670" t="s">
        <v>623</v>
      </c>
      <c r="M6670" t="s">
        <v>78</v>
      </c>
      <c r="N6670" s="1">
        <v>759610.08</v>
      </c>
      <c r="O6670" s="1">
        <v>637647.68000000005</v>
      </c>
    </row>
    <row r="6671" spans="1:15" x14ac:dyDescent="0.25">
      <c r="A6671" s="2">
        <v>45117.814872685187</v>
      </c>
      <c r="B6671">
        <f t="shared" si="208"/>
        <v>10</v>
      </c>
      <c r="C6671">
        <f t="shared" si="209"/>
        <v>7</v>
      </c>
      <c r="D6671" s="2">
        <f>DATE(2023,KB_s[[#This Row],[Monat]],KB_s[[#This Row],[Tag]])</f>
        <v>45117</v>
      </c>
      <c r="E6671" s="3">
        <f>WEEKNUM(KB_s[[#This Row],[kill_datetime]],2)</f>
        <v>29</v>
      </c>
      <c r="F6671" t="s">
        <v>237</v>
      </c>
      <c r="G6671" t="s">
        <v>13</v>
      </c>
      <c r="H6671" t="s">
        <v>160</v>
      </c>
      <c r="I6671" t="s">
        <v>20</v>
      </c>
      <c r="J6671" t="s">
        <v>252</v>
      </c>
      <c r="K6671" t="s">
        <v>25</v>
      </c>
      <c r="L6671" t="s">
        <v>257</v>
      </c>
      <c r="M6671" t="s">
        <v>38</v>
      </c>
      <c r="N6671" s="1">
        <v>11362752.800000001</v>
      </c>
      <c r="O6671" s="1">
        <v>4635530.0199999996</v>
      </c>
    </row>
    <row r="6672" spans="1:15" x14ac:dyDescent="0.25">
      <c r="A6672" s="2">
        <v>45117.821018518516</v>
      </c>
      <c r="B6672">
        <f t="shared" si="208"/>
        <v>10</v>
      </c>
      <c r="C6672">
        <f t="shared" si="209"/>
        <v>7</v>
      </c>
      <c r="D6672" s="2">
        <f>DATE(2023,KB_s[[#This Row],[Monat]],KB_s[[#This Row],[Tag]])</f>
        <v>45117</v>
      </c>
      <c r="E6672" s="3">
        <f>WEEKNUM(KB_s[[#This Row],[kill_datetime]],2)</f>
        <v>29</v>
      </c>
      <c r="F6672" t="s">
        <v>344</v>
      </c>
      <c r="G6672" t="s">
        <v>20</v>
      </c>
      <c r="H6672" t="s">
        <v>245</v>
      </c>
      <c r="I6672" t="s">
        <v>13</v>
      </c>
      <c r="J6672" t="s">
        <v>44</v>
      </c>
      <c r="K6672" t="s">
        <v>17</v>
      </c>
      <c r="L6672" t="s">
        <v>405</v>
      </c>
      <c r="M6672" t="s">
        <v>78</v>
      </c>
      <c r="N6672" s="1">
        <v>778672.85</v>
      </c>
      <c r="O6672" s="1">
        <v>632496.24</v>
      </c>
    </row>
    <row r="6673" spans="1:15" x14ac:dyDescent="0.25">
      <c r="A6673" s="2">
        <v>45117.822268518517</v>
      </c>
      <c r="B6673">
        <f t="shared" si="208"/>
        <v>10</v>
      </c>
      <c r="C6673">
        <f t="shared" si="209"/>
        <v>7</v>
      </c>
      <c r="D6673" s="2">
        <f>DATE(2023,KB_s[[#This Row],[Monat]],KB_s[[#This Row],[Tag]])</f>
        <v>45117</v>
      </c>
      <c r="E6673" s="3">
        <f>WEEKNUM(KB_s[[#This Row],[kill_datetime]],2)</f>
        <v>29</v>
      </c>
      <c r="F6673" t="s">
        <v>270</v>
      </c>
      <c r="G6673" t="s">
        <v>20</v>
      </c>
      <c r="H6673" t="s">
        <v>270</v>
      </c>
      <c r="I6673" t="s">
        <v>20</v>
      </c>
      <c r="J6673" t="s">
        <v>16</v>
      </c>
      <c r="K6673" t="s">
        <v>17</v>
      </c>
      <c r="L6673" t="s">
        <v>660</v>
      </c>
      <c r="M6673" t="s">
        <v>66</v>
      </c>
      <c r="N6673" s="1">
        <v>50426236.210000001</v>
      </c>
      <c r="O6673" s="1">
        <v>46710288.960000001</v>
      </c>
    </row>
    <row r="6674" spans="1:15" x14ac:dyDescent="0.25">
      <c r="A6674" s="2">
        <v>45117.829212962963</v>
      </c>
      <c r="B6674">
        <f t="shared" si="208"/>
        <v>10</v>
      </c>
      <c r="C6674">
        <f t="shared" si="209"/>
        <v>7</v>
      </c>
      <c r="D6674" s="2">
        <f>DATE(2023,KB_s[[#This Row],[Monat]],KB_s[[#This Row],[Tag]])</f>
        <v>45117</v>
      </c>
      <c r="E6674" s="3">
        <f>WEEKNUM(KB_s[[#This Row],[kill_datetime]],2)</f>
        <v>29</v>
      </c>
      <c r="F6674" t="s">
        <v>509</v>
      </c>
      <c r="G6674" t="s">
        <v>13</v>
      </c>
      <c r="H6674" t="s">
        <v>481</v>
      </c>
      <c r="I6674" t="s">
        <v>60</v>
      </c>
      <c r="J6674" t="s">
        <v>46</v>
      </c>
      <c r="K6674" t="s">
        <v>17</v>
      </c>
      <c r="L6674" t="s">
        <v>257</v>
      </c>
      <c r="M6674" t="s">
        <v>38</v>
      </c>
      <c r="N6674" s="1">
        <v>2815655.24</v>
      </c>
      <c r="O6674" s="1">
        <v>358672.55</v>
      </c>
    </row>
    <row r="6675" spans="1:15" x14ac:dyDescent="0.25">
      <c r="A6675" s="2">
        <v>45117.842118055552</v>
      </c>
      <c r="B6675">
        <f t="shared" si="208"/>
        <v>10</v>
      </c>
      <c r="C6675">
        <f t="shared" si="209"/>
        <v>7</v>
      </c>
      <c r="D6675" s="2">
        <f>DATE(2023,KB_s[[#This Row],[Monat]],KB_s[[#This Row],[Tag]])</f>
        <v>45117</v>
      </c>
      <c r="E6675" s="3">
        <f>WEEKNUM(KB_s[[#This Row],[kill_datetime]],2)</f>
        <v>29</v>
      </c>
      <c r="F6675" t="s">
        <v>376</v>
      </c>
      <c r="G6675" t="s">
        <v>20</v>
      </c>
      <c r="H6675" t="s">
        <v>57</v>
      </c>
      <c r="I6675" t="s">
        <v>13</v>
      </c>
      <c r="J6675" t="s">
        <v>200</v>
      </c>
      <c r="K6675" t="s">
        <v>17</v>
      </c>
      <c r="L6675" t="s">
        <v>257</v>
      </c>
      <c r="M6675" t="s">
        <v>38</v>
      </c>
      <c r="N6675" s="1">
        <v>9702279.8000000007</v>
      </c>
      <c r="O6675" s="1">
        <v>1029662.42</v>
      </c>
    </row>
    <row r="6676" spans="1:15" x14ac:dyDescent="0.25">
      <c r="A6676" s="2">
        <v>45117.852708333332</v>
      </c>
      <c r="B6676">
        <f t="shared" si="208"/>
        <v>10</v>
      </c>
      <c r="C6676">
        <f t="shared" si="209"/>
        <v>7</v>
      </c>
      <c r="D6676" s="2">
        <f>DATE(2023,KB_s[[#This Row],[Monat]],KB_s[[#This Row],[Tag]])</f>
        <v>45117</v>
      </c>
      <c r="E6676" s="3">
        <f>WEEKNUM(KB_s[[#This Row],[kill_datetime]],2)</f>
        <v>29</v>
      </c>
      <c r="F6676" t="s">
        <v>376</v>
      </c>
      <c r="G6676" t="s">
        <v>20</v>
      </c>
      <c r="H6676" t="s">
        <v>231</v>
      </c>
      <c r="I6676" t="s">
        <v>13</v>
      </c>
      <c r="J6676" t="s">
        <v>56</v>
      </c>
      <c r="K6676" t="s">
        <v>17</v>
      </c>
      <c r="L6676" t="s">
        <v>257</v>
      </c>
      <c r="M6676" t="s">
        <v>38</v>
      </c>
      <c r="N6676" s="1">
        <v>34448063.5</v>
      </c>
      <c r="O6676" s="1">
        <v>30995691.190000001</v>
      </c>
    </row>
    <row r="6677" spans="1:15" x14ac:dyDescent="0.25">
      <c r="A6677" s="2">
        <v>45117.85328703704</v>
      </c>
      <c r="B6677">
        <f t="shared" si="208"/>
        <v>10</v>
      </c>
      <c r="C6677">
        <f t="shared" si="209"/>
        <v>7</v>
      </c>
      <c r="D6677" s="2">
        <f>DATE(2023,KB_s[[#This Row],[Monat]],KB_s[[#This Row],[Tag]])</f>
        <v>45117</v>
      </c>
      <c r="E6677" s="3">
        <f>WEEKNUM(KB_s[[#This Row],[kill_datetime]],2)</f>
        <v>29</v>
      </c>
      <c r="F6677" t="s">
        <v>376</v>
      </c>
      <c r="G6677" t="s">
        <v>20</v>
      </c>
      <c r="H6677" t="s">
        <v>21</v>
      </c>
      <c r="I6677" t="s">
        <v>13</v>
      </c>
      <c r="J6677" t="s">
        <v>56</v>
      </c>
      <c r="K6677" t="s">
        <v>17</v>
      </c>
      <c r="L6677" t="s">
        <v>257</v>
      </c>
      <c r="M6677" t="s">
        <v>38</v>
      </c>
      <c r="N6677" s="1">
        <v>8282999.5999999996</v>
      </c>
      <c r="O6677" s="1">
        <v>675458.63</v>
      </c>
    </row>
    <row r="6678" spans="1:15" x14ac:dyDescent="0.25">
      <c r="A6678" s="2">
        <v>45117.854571759257</v>
      </c>
      <c r="B6678">
        <f t="shared" si="208"/>
        <v>10</v>
      </c>
      <c r="C6678">
        <f t="shared" si="209"/>
        <v>7</v>
      </c>
      <c r="D6678" s="2">
        <f>DATE(2023,KB_s[[#This Row],[Monat]],KB_s[[#This Row],[Tag]])</f>
        <v>45117</v>
      </c>
      <c r="E6678" s="3">
        <f>WEEKNUM(KB_s[[#This Row],[kill_datetime]],2)</f>
        <v>29</v>
      </c>
      <c r="F6678" t="s">
        <v>624</v>
      </c>
      <c r="G6678" t="s">
        <v>15</v>
      </c>
      <c r="H6678" t="s">
        <v>322</v>
      </c>
      <c r="I6678" t="s">
        <v>13</v>
      </c>
      <c r="J6678" t="s">
        <v>44</v>
      </c>
      <c r="K6678" t="s">
        <v>17</v>
      </c>
      <c r="L6678" t="s">
        <v>257</v>
      </c>
      <c r="M6678" t="s">
        <v>38</v>
      </c>
      <c r="N6678" s="1">
        <v>5275624.55</v>
      </c>
      <c r="O6678" s="1">
        <v>2168270.92</v>
      </c>
    </row>
    <row r="6679" spans="1:15" x14ac:dyDescent="0.25">
      <c r="A6679" s="2">
        <v>45117.86041666667</v>
      </c>
      <c r="B6679">
        <f t="shared" si="208"/>
        <v>10</v>
      </c>
      <c r="C6679">
        <f t="shared" si="209"/>
        <v>7</v>
      </c>
      <c r="D6679" s="2">
        <f>DATE(2023,KB_s[[#This Row],[Monat]],KB_s[[#This Row],[Tag]])</f>
        <v>45117</v>
      </c>
      <c r="E6679" s="3">
        <f>WEEKNUM(KB_s[[#This Row],[kill_datetime]],2)</f>
        <v>29</v>
      </c>
      <c r="F6679" t="s">
        <v>82</v>
      </c>
      <c r="G6679" t="s">
        <v>20</v>
      </c>
      <c r="H6679" t="s">
        <v>245</v>
      </c>
      <c r="I6679" t="s">
        <v>13</v>
      </c>
      <c r="J6679" t="s">
        <v>46</v>
      </c>
      <c r="K6679" t="s">
        <v>17</v>
      </c>
      <c r="L6679" t="s">
        <v>257</v>
      </c>
      <c r="M6679" t="s">
        <v>38</v>
      </c>
      <c r="N6679" s="1">
        <v>7331082.9299999997</v>
      </c>
      <c r="O6679" s="1">
        <v>5990811.5199999996</v>
      </c>
    </row>
    <row r="6680" spans="1:15" x14ac:dyDescent="0.25">
      <c r="A6680" s="2">
        <v>45117.86146990741</v>
      </c>
      <c r="B6680">
        <f t="shared" si="208"/>
        <v>10</v>
      </c>
      <c r="C6680">
        <f t="shared" si="209"/>
        <v>7</v>
      </c>
      <c r="D6680" s="2">
        <f>DATE(2023,KB_s[[#This Row],[Monat]],KB_s[[#This Row],[Tag]])</f>
        <v>45117</v>
      </c>
      <c r="E6680" s="3">
        <f>WEEKNUM(KB_s[[#This Row],[kill_datetime]],2)</f>
        <v>29</v>
      </c>
      <c r="F6680" t="s">
        <v>82</v>
      </c>
      <c r="G6680" t="s">
        <v>20</v>
      </c>
      <c r="H6680" t="s">
        <v>76</v>
      </c>
      <c r="I6680" t="s">
        <v>13</v>
      </c>
      <c r="J6680" t="s">
        <v>267</v>
      </c>
      <c r="K6680" t="s">
        <v>17</v>
      </c>
      <c r="L6680" t="s">
        <v>257</v>
      </c>
      <c r="M6680" t="s">
        <v>38</v>
      </c>
      <c r="N6680" s="1">
        <v>223686.08</v>
      </c>
      <c r="O6680" s="1">
        <v>109923.48</v>
      </c>
    </row>
    <row r="6681" spans="1:15" x14ac:dyDescent="0.25">
      <c r="A6681" s="2">
        <v>45117.861759259256</v>
      </c>
      <c r="B6681">
        <f t="shared" si="208"/>
        <v>10</v>
      </c>
      <c r="C6681">
        <f t="shared" si="209"/>
        <v>7</v>
      </c>
      <c r="D6681" s="2">
        <f>DATE(2023,KB_s[[#This Row],[Monat]],KB_s[[#This Row],[Tag]])</f>
        <v>45117</v>
      </c>
      <c r="E6681" s="3">
        <f>WEEKNUM(KB_s[[#This Row],[kill_datetime]],2)</f>
        <v>29</v>
      </c>
      <c r="F6681" t="s">
        <v>82</v>
      </c>
      <c r="G6681" t="s">
        <v>20</v>
      </c>
      <c r="H6681" t="s">
        <v>76</v>
      </c>
      <c r="I6681" t="s">
        <v>13</v>
      </c>
      <c r="J6681" t="s">
        <v>137</v>
      </c>
      <c r="K6681" t="s">
        <v>17</v>
      </c>
      <c r="L6681" t="s">
        <v>257</v>
      </c>
      <c r="M6681" t="s">
        <v>38</v>
      </c>
      <c r="N6681" s="1">
        <v>274002.02</v>
      </c>
      <c r="O6681" s="1">
        <v>160239.42000000001</v>
      </c>
    </row>
    <row r="6682" spans="1:15" x14ac:dyDescent="0.25">
      <c r="A6682" s="2">
        <v>45117.862997685188</v>
      </c>
      <c r="B6682">
        <f t="shared" si="208"/>
        <v>10</v>
      </c>
      <c r="C6682">
        <f t="shared" si="209"/>
        <v>7</v>
      </c>
      <c r="D6682" s="2">
        <f>DATE(2023,KB_s[[#This Row],[Monat]],KB_s[[#This Row],[Tag]])</f>
        <v>45117</v>
      </c>
      <c r="E6682" s="3">
        <f>WEEKNUM(KB_s[[#This Row],[kill_datetime]],2)</f>
        <v>29</v>
      </c>
      <c r="F6682" t="s">
        <v>82</v>
      </c>
      <c r="G6682" t="s">
        <v>20</v>
      </c>
      <c r="H6682" t="s">
        <v>230</v>
      </c>
      <c r="I6682" t="s">
        <v>13</v>
      </c>
      <c r="J6682" t="s">
        <v>16</v>
      </c>
      <c r="K6682" t="s">
        <v>17</v>
      </c>
      <c r="L6682" t="s">
        <v>257</v>
      </c>
      <c r="M6682" t="s">
        <v>38</v>
      </c>
      <c r="N6682" s="1">
        <v>575703.15</v>
      </c>
      <c r="O6682" s="1">
        <v>461940.55</v>
      </c>
    </row>
    <row r="6683" spans="1:15" x14ac:dyDescent="0.25">
      <c r="A6683" s="2">
        <v>45117.866273148145</v>
      </c>
      <c r="B6683">
        <f t="shared" si="208"/>
        <v>10</v>
      </c>
      <c r="C6683">
        <f t="shared" si="209"/>
        <v>7</v>
      </c>
      <c r="D6683" s="2">
        <f>DATE(2023,KB_s[[#This Row],[Monat]],KB_s[[#This Row],[Tag]])</f>
        <v>45117</v>
      </c>
      <c r="E6683" s="3">
        <f>WEEKNUM(KB_s[[#This Row],[kill_datetime]],2)</f>
        <v>29</v>
      </c>
      <c r="F6683" t="s">
        <v>376</v>
      </c>
      <c r="G6683" t="s">
        <v>20</v>
      </c>
      <c r="H6683" t="s">
        <v>21</v>
      </c>
      <c r="I6683" t="s">
        <v>13</v>
      </c>
      <c r="J6683" t="s">
        <v>54</v>
      </c>
      <c r="K6683" t="s">
        <v>17</v>
      </c>
      <c r="L6683" t="s">
        <v>257</v>
      </c>
      <c r="M6683" t="s">
        <v>38</v>
      </c>
      <c r="N6683" s="1">
        <v>3632960.86</v>
      </c>
      <c r="O6683" s="1">
        <v>231449.38</v>
      </c>
    </row>
    <row r="6684" spans="1:15" x14ac:dyDescent="0.25">
      <c r="A6684" s="2">
        <v>45117.866365740738</v>
      </c>
      <c r="B6684">
        <f t="shared" si="208"/>
        <v>10</v>
      </c>
      <c r="C6684">
        <f t="shared" si="209"/>
        <v>7</v>
      </c>
      <c r="D6684" s="2">
        <f>DATE(2023,KB_s[[#This Row],[Monat]],KB_s[[#This Row],[Tag]])</f>
        <v>45117</v>
      </c>
      <c r="E6684" s="3">
        <f>WEEKNUM(KB_s[[#This Row],[kill_datetime]],2)</f>
        <v>29</v>
      </c>
      <c r="F6684" t="s">
        <v>82</v>
      </c>
      <c r="G6684" t="s">
        <v>20</v>
      </c>
      <c r="H6684" t="s">
        <v>246</v>
      </c>
      <c r="I6684" t="s">
        <v>13</v>
      </c>
      <c r="J6684" t="s">
        <v>56</v>
      </c>
      <c r="K6684" t="s">
        <v>17</v>
      </c>
      <c r="L6684" t="s">
        <v>257</v>
      </c>
      <c r="M6684" t="s">
        <v>38</v>
      </c>
      <c r="N6684" s="1">
        <v>3079766.55</v>
      </c>
      <c r="O6684" s="1">
        <v>301338.38</v>
      </c>
    </row>
    <row r="6685" spans="1:15" x14ac:dyDescent="0.25">
      <c r="A6685" s="2">
        <v>45117.879305555558</v>
      </c>
      <c r="B6685">
        <f t="shared" si="208"/>
        <v>10</v>
      </c>
      <c r="C6685">
        <f t="shared" si="209"/>
        <v>7</v>
      </c>
      <c r="D6685" s="2">
        <f>DATE(2023,KB_s[[#This Row],[Monat]],KB_s[[#This Row],[Tag]])</f>
        <v>45117</v>
      </c>
      <c r="E6685" s="3">
        <f>WEEKNUM(KB_s[[#This Row],[kill_datetime]],2)</f>
        <v>29</v>
      </c>
      <c r="F6685" t="s">
        <v>344</v>
      </c>
      <c r="G6685" t="s">
        <v>20</v>
      </c>
      <c r="H6685" t="s">
        <v>22</v>
      </c>
      <c r="I6685" t="s">
        <v>13</v>
      </c>
      <c r="J6685" t="s">
        <v>44</v>
      </c>
      <c r="K6685" t="s">
        <v>17</v>
      </c>
      <c r="L6685" t="s">
        <v>405</v>
      </c>
      <c r="M6685" t="s">
        <v>78</v>
      </c>
      <c r="N6685" s="1">
        <v>2761619.89</v>
      </c>
      <c r="O6685" s="1">
        <v>2580837.73</v>
      </c>
    </row>
    <row r="6686" spans="1:15" x14ac:dyDescent="0.25">
      <c r="A6686" s="2">
        <v>45117.88795138889</v>
      </c>
      <c r="B6686">
        <f t="shared" si="208"/>
        <v>10</v>
      </c>
      <c r="C6686">
        <f t="shared" si="209"/>
        <v>7</v>
      </c>
      <c r="D6686" s="2">
        <f>DATE(2023,KB_s[[#This Row],[Monat]],KB_s[[#This Row],[Tag]])</f>
        <v>45117</v>
      </c>
      <c r="E6686" s="3">
        <f>WEEKNUM(KB_s[[#This Row],[kill_datetime]],2)</f>
        <v>29</v>
      </c>
      <c r="F6686" t="s">
        <v>262</v>
      </c>
      <c r="G6686" t="s">
        <v>60</v>
      </c>
      <c r="H6686" t="s">
        <v>362</v>
      </c>
      <c r="I6686" t="s">
        <v>60</v>
      </c>
      <c r="J6686" t="s">
        <v>163</v>
      </c>
      <c r="K6686" t="s">
        <v>32</v>
      </c>
      <c r="L6686" t="s">
        <v>394</v>
      </c>
      <c r="M6686" t="s">
        <v>94</v>
      </c>
      <c r="N6686" s="1">
        <v>34597575.009999998</v>
      </c>
      <c r="O6686" s="1">
        <v>8327148.3399999999</v>
      </c>
    </row>
    <row r="6687" spans="1:15" x14ac:dyDescent="0.25">
      <c r="A6687" s="2">
        <v>45117.888344907406</v>
      </c>
      <c r="B6687">
        <f t="shared" si="208"/>
        <v>10</v>
      </c>
      <c r="C6687">
        <f t="shared" si="209"/>
        <v>7</v>
      </c>
      <c r="D6687" s="2">
        <f>DATE(2023,KB_s[[#This Row],[Monat]],KB_s[[#This Row],[Tag]])</f>
        <v>45117</v>
      </c>
      <c r="E6687" s="3">
        <f>WEEKNUM(KB_s[[#This Row],[kill_datetime]],2)</f>
        <v>29</v>
      </c>
      <c r="F6687" t="s">
        <v>62</v>
      </c>
      <c r="G6687" t="s">
        <v>60</v>
      </c>
      <c r="H6687" t="s">
        <v>131</v>
      </c>
      <c r="I6687" t="s">
        <v>60</v>
      </c>
      <c r="J6687" t="s">
        <v>56</v>
      </c>
      <c r="K6687" t="s">
        <v>17</v>
      </c>
      <c r="L6687" t="s">
        <v>394</v>
      </c>
      <c r="M6687" t="s">
        <v>94</v>
      </c>
      <c r="N6687" s="1">
        <v>2849409.24</v>
      </c>
      <c r="O6687" s="1">
        <v>2317111.88</v>
      </c>
    </row>
    <row r="6688" spans="1:15" x14ac:dyDescent="0.25">
      <c r="A6688" s="2">
        <v>45117.889328703706</v>
      </c>
      <c r="B6688">
        <f t="shared" si="208"/>
        <v>10</v>
      </c>
      <c r="C6688">
        <f t="shared" si="209"/>
        <v>7</v>
      </c>
      <c r="D6688" s="2">
        <f>DATE(2023,KB_s[[#This Row],[Monat]],KB_s[[#This Row],[Tag]])</f>
        <v>45117</v>
      </c>
      <c r="E6688" s="3">
        <f>WEEKNUM(KB_s[[#This Row],[kill_datetime]],2)</f>
        <v>29</v>
      </c>
      <c r="F6688" t="s">
        <v>548</v>
      </c>
      <c r="G6688" t="s">
        <v>60</v>
      </c>
      <c r="H6688" t="s">
        <v>61</v>
      </c>
      <c r="I6688" t="s">
        <v>60</v>
      </c>
      <c r="J6688" t="s">
        <v>139</v>
      </c>
      <c r="K6688" t="s">
        <v>32</v>
      </c>
      <c r="L6688" t="s">
        <v>394</v>
      </c>
      <c r="M6688" t="s">
        <v>94</v>
      </c>
      <c r="N6688" s="1">
        <v>25092961.699999999</v>
      </c>
      <c r="O6688" s="1">
        <v>11957245.050000001</v>
      </c>
    </row>
    <row r="6689" spans="1:15" x14ac:dyDescent="0.25">
      <c r="A6689" s="2">
        <v>45117.889409722222</v>
      </c>
      <c r="B6689">
        <f t="shared" si="208"/>
        <v>10</v>
      </c>
      <c r="C6689">
        <f t="shared" si="209"/>
        <v>7</v>
      </c>
      <c r="D6689" s="2">
        <f>DATE(2023,KB_s[[#This Row],[Monat]],KB_s[[#This Row],[Tag]])</f>
        <v>45117</v>
      </c>
      <c r="E6689" s="3">
        <f>WEEKNUM(KB_s[[#This Row],[kill_datetime]],2)</f>
        <v>29</v>
      </c>
      <c r="F6689" t="s">
        <v>618</v>
      </c>
      <c r="G6689" t="s">
        <v>60</v>
      </c>
      <c r="H6689" t="s">
        <v>175</v>
      </c>
      <c r="I6689" t="s">
        <v>60</v>
      </c>
      <c r="J6689" t="s">
        <v>80</v>
      </c>
      <c r="K6689" t="s">
        <v>36</v>
      </c>
      <c r="L6689" t="s">
        <v>394</v>
      </c>
      <c r="M6689" t="s">
        <v>94</v>
      </c>
      <c r="N6689" s="1">
        <v>64270394.979999997</v>
      </c>
      <c r="O6689" s="1">
        <v>52398558.789999999</v>
      </c>
    </row>
    <row r="6690" spans="1:15" x14ac:dyDescent="0.25">
      <c r="A6690" s="2">
        <v>45117.90996527778</v>
      </c>
      <c r="B6690">
        <f t="shared" si="208"/>
        <v>10</v>
      </c>
      <c r="C6690">
        <f t="shared" si="209"/>
        <v>7</v>
      </c>
      <c r="D6690" s="2">
        <f>DATE(2023,KB_s[[#This Row],[Monat]],KB_s[[#This Row],[Tag]])</f>
        <v>45117</v>
      </c>
      <c r="E6690" s="3">
        <f>WEEKNUM(KB_s[[#This Row],[kill_datetime]],2)</f>
        <v>29</v>
      </c>
      <c r="F6690" t="s">
        <v>344</v>
      </c>
      <c r="G6690" t="s">
        <v>20</v>
      </c>
      <c r="H6690" t="s">
        <v>689</v>
      </c>
      <c r="I6690" t="s">
        <v>13</v>
      </c>
      <c r="J6690" t="s">
        <v>44</v>
      </c>
      <c r="K6690" t="s">
        <v>17</v>
      </c>
      <c r="L6690" t="s">
        <v>405</v>
      </c>
      <c r="M6690" t="s">
        <v>78</v>
      </c>
      <c r="N6690" s="1">
        <v>748533.05</v>
      </c>
      <c r="O6690" s="1">
        <v>372598.56</v>
      </c>
    </row>
    <row r="6691" spans="1:15" x14ac:dyDescent="0.25">
      <c r="A6691" s="2">
        <v>45117.914583333331</v>
      </c>
      <c r="B6691">
        <f t="shared" si="208"/>
        <v>10</v>
      </c>
      <c r="C6691">
        <f t="shared" si="209"/>
        <v>7</v>
      </c>
      <c r="D6691" s="2">
        <f>DATE(2023,KB_s[[#This Row],[Monat]],KB_s[[#This Row],[Tag]])</f>
        <v>45117</v>
      </c>
      <c r="E6691" s="3">
        <f>WEEKNUM(KB_s[[#This Row],[kill_datetime]],2)</f>
        <v>29</v>
      </c>
      <c r="F6691" t="s">
        <v>344</v>
      </c>
      <c r="G6691" t="s">
        <v>20</v>
      </c>
      <c r="H6691" t="s">
        <v>231</v>
      </c>
      <c r="I6691" t="s">
        <v>13</v>
      </c>
      <c r="J6691" t="s">
        <v>73</v>
      </c>
      <c r="K6691" t="s">
        <v>32</v>
      </c>
      <c r="L6691" t="s">
        <v>585</v>
      </c>
      <c r="M6691" t="s">
        <v>78</v>
      </c>
      <c r="N6691" s="1">
        <v>28429612.579999998</v>
      </c>
      <c r="O6691" s="1">
        <v>3997553.02</v>
      </c>
    </row>
    <row r="6692" spans="1:15" x14ac:dyDescent="0.25">
      <c r="A6692" s="2">
        <v>45117.929016203707</v>
      </c>
      <c r="B6692">
        <f t="shared" si="208"/>
        <v>10</v>
      </c>
      <c r="C6692">
        <f t="shared" si="209"/>
        <v>7</v>
      </c>
      <c r="D6692" s="2">
        <f>DATE(2023,KB_s[[#This Row],[Monat]],KB_s[[#This Row],[Tag]])</f>
        <v>45117</v>
      </c>
      <c r="E6692" s="3">
        <f>WEEKNUM(KB_s[[#This Row],[kill_datetime]],2)</f>
        <v>29</v>
      </c>
      <c r="F6692" t="s">
        <v>447</v>
      </c>
      <c r="G6692" t="s">
        <v>20</v>
      </c>
      <c r="H6692" t="s">
        <v>110</v>
      </c>
      <c r="I6692" t="s">
        <v>27</v>
      </c>
      <c r="J6692" t="s">
        <v>117</v>
      </c>
      <c r="K6692" t="s">
        <v>32</v>
      </c>
      <c r="L6692" t="s">
        <v>434</v>
      </c>
      <c r="M6692" t="s">
        <v>66</v>
      </c>
      <c r="N6692" s="1">
        <v>44604142.799999997</v>
      </c>
      <c r="O6692" s="1">
        <v>25866134.370000001</v>
      </c>
    </row>
    <row r="6693" spans="1:15" x14ac:dyDescent="0.25">
      <c r="A6693" s="2">
        <v>45117.963449074072</v>
      </c>
      <c r="B6693">
        <f t="shared" si="208"/>
        <v>10</v>
      </c>
      <c r="C6693">
        <f t="shared" si="209"/>
        <v>7</v>
      </c>
      <c r="D6693" s="2">
        <f>DATE(2023,KB_s[[#This Row],[Monat]],KB_s[[#This Row],[Tag]])</f>
        <v>45117</v>
      </c>
      <c r="E6693" s="3">
        <f>WEEKNUM(KB_s[[#This Row],[kill_datetime]],2)</f>
        <v>29</v>
      </c>
      <c r="F6693" t="s">
        <v>21</v>
      </c>
      <c r="G6693" t="s">
        <v>13</v>
      </c>
      <c r="H6693" t="s">
        <v>170</v>
      </c>
      <c r="I6693" t="s">
        <v>20</v>
      </c>
      <c r="J6693" t="s">
        <v>112</v>
      </c>
      <c r="K6693" t="s">
        <v>25</v>
      </c>
      <c r="L6693" t="s">
        <v>257</v>
      </c>
      <c r="M6693" t="s">
        <v>38</v>
      </c>
      <c r="N6693" s="1">
        <v>2435458.16</v>
      </c>
      <c r="O6693" s="1">
        <v>1494046.96</v>
      </c>
    </row>
    <row r="6694" spans="1:15" x14ac:dyDescent="0.25">
      <c r="A6694" s="2">
        <v>45117.976724537039</v>
      </c>
      <c r="B6694">
        <f t="shared" si="208"/>
        <v>10</v>
      </c>
      <c r="C6694">
        <f t="shared" si="209"/>
        <v>7</v>
      </c>
      <c r="D6694" s="2">
        <f>DATE(2023,KB_s[[#This Row],[Monat]],KB_s[[#This Row],[Tag]])</f>
        <v>45117</v>
      </c>
      <c r="E6694" s="3">
        <f>WEEKNUM(KB_s[[#This Row],[kill_datetime]],2)</f>
        <v>29</v>
      </c>
      <c r="F6694" t="s">
        <v>76</v>
      </c>
      <c r="G6694" t="s">
        <v>13</v>
      </c>
      <c r="H6694" t="s">
        <v>438</v>
      </c>
      <c r="I6694" t="s">
        <v>20</v>
      </c>
      <c r="J6694" t="s">
        <v>239</v>
      </c>
      <c r="K6694" t="s">
        <v>32</v>
      </c>
      <c r="L6694" t="s">
        <v>149</v>
      </c>
      <c r="M6694" t="s">
        <v>38</v>
      </c>
      <c r="N6694" s="1">
        <v>402620250.62</v>
      </c>
      <c r="O6694" s="1">
        <v>352209918.02999997</v>
      </c>
    </row>
    <row r="6695" spans="1:15" x14ac:dyDescent="0.25">
      <c r="A6695" s="2">
        <v>45117.983020833337</v>
      </c>
      <c r="B6695">
        <f t="shared" si="208"/>
        <v>10</v>
      </c>
      <c r="C6695">
        <f t="shared" si="209"/>
        <v>7</v>
      </c>
      <c r="D6695" s="2">
        <f>DATE(2023,KB_s[[#This Row],[Monat]],KB_s[[#This Row],[Tag]])</f>
        <v>45117</v>
      </c>
      <c r="E6695" s="3">
        <f>WEEKNUM(KB_s[[#This Row],[kill_datetime]],2)</f>
        <v>29</v>
      </c>
      <c r="F6695" t="s">
        <v>535</v>
      </c>
      <c r="G6695" t="s">
        <v>13</v>
      </c>
      <c r="H6695" t="s">
        <v>71</v>
      </c>
      <c r="I6695" t="s">
        <v>20</v>
      </c>
      <c r="J6695" t="s">
        <v>56</v>
      </c>
      <c r="K6695" t="s">
        <v>17</v>
      </c>
      <c r="L6695" t="s">
        <v>188</v>
      </c>
      <c r="M6695" t="s">
        <v>66</v>
      </c>
      <c r="N6695" s="1">
        <v>831401.37</v>
      </c>
      <c r="O6695" s="1">
        <v>458315.71</v>
      </c>
    </row>
    <row r="6696" spans="1:15" x14ac:dyDescent="0.25">
      <c r="A6696" s="2">
        <v>45117.992407407408</v>
      </c>
      <c r="B6696">
        <f t="shared" si="208"/>
        <v>10</v>
      </c>
      <c r="C6696">
        <f t="shared" si="209"/>
        <v>7</v>
      </c>
      <c r="D6696" s="2">
        <f>DATE(2023,KB_s[[#This Row],[Monat]],KB_s[[#This Row],[Tag]])</f>
        <v>45117</v>
      </c>
      <c r="E6696" s="3">
        <f>WEEKNUM(KB_s[[#This Row],[kill_datetime]],2)</f>
        <v>29</v>
      </c>
      <c r="F6696" t="s">
        <v>294</v>
      </c>
      <c r="G6696" t="s">
        <v>13</v>
      </c>
      <c r="H6696" t="s">
        <v>89</v>
      </c>
      <c r="I6696" t="s">
        <v>20</v>
      </c>
      <c r="J6696" t="s">
        <v>48</v>
      </c>
      <c r="K6696" t="s">
        <v>25</v>
      </c>
      <c r="L6696" t="s">
        <v>257</v>
      </c>
      <c r="M6696" t="s">
        <v>38</v>
      </c>
      <c r="N6696" s="1">
        <v>4410766.68</v>
      </c>
      <c r="O6696" s="1">
        <v>3178381.57</v>
      </c>
    </row>
    <row r="6697" spans="1:15" x14ac:dyDescent="0.25">
      <c r="A6697" s="2">
        <v>45117.996412037035</v>
      </c>
      <c r="B6697">
        <f t="shared" si="208"/>
        <v>10</v>
      </c>
      <c r="C6697">
        <f t="shared" si="209"/>
        <v>7</v>
      </c>
      <c r="D6697" s="2">
        <f>DATE(2023,KB_s[[#This Row],[Monat]],KB_s[[#This Row],[Tag]])</f>
        <v>45117</v>
      </c>
      <c r="E6697" s="3">
        <f>WEEKNUM(KB_s[[#This Row],[kill_datetime]],2)</f>
        <v>29</v>
      </c>
      <c r="F6697" t="s">
        <v>22</v>
      </c>
      <c r="G6697" t="s">
        <v>13</v>
      </c>
      <c r="H6697" t="s">
        <v>89</v>
      </c>
      <c r="I6697" t="s">
        <v>20</v>
      </c>
      <c r="J6697" t="s">
        <v>48</v>
      </c>
      <c r="K6697" t="s">
        <v>25</v>
      </c>
      <c r="L6697" t="s">
        <v>257</v>
      </c>
      <c r="M6697" t="s">
        <v>38</v>
      </c>
      <c r="N6697" s="1">
        <v>4280385.29</v>
      </c>
      <c r="O6697" s="1">
        <v>3263583.34</v>
      </c>
    </row>
    <row r="6698" spans="1:15" x14ac:dyDescent="0.25">
      <c r="A6698" s="2">
        <v>45117.997118055559</v>
      </c>
      <c r="B6698">
        <f t="shared" si="208"/>
        <v>10</v>
      </c>
      <c r="C6698">
        <f t="shared" si="209"/>
        <v>7</v>
      </c>
      <c r="D6698" s="2">
        <f>DATE(2023,KB_s[[#This Row],[Monat]],KB_s[[#This Row],[Tag]])</f>
        <v>45117</v>
      </c>
      <c r="E6698" s="3">
        <f>WEEKNUM(KB_s[[#This Row],[kill_datetime]],2)</f>
        <v>29</v>
      </c>
      <c r="F6698" t="s">
        <v>294</v>
      </c>
      <c r="G6698" t="s">
        <v>13</v>
      </c>
      <c r="H6698" t="s">
        <v>170</v>
      </c>
      <c r="I6698" t="s">
        <v>20</v>
      </c>
      <c r="J6698" t="s">
        <v>73</v>
      </c>
      <c r="K6698" t="s">
        <v>32</v>
      </c>
      <c r="L6698" t="s">
        <v>257</v>
      </c>
      <c r="M6698" t="s">
        <v>38</v>
      </c>
      <c r="N6698" s="1">
        <v>42864704.68</v>
      </c>
      <c r="O6698" s="1">
        <v>14902503.630000001</v>
      </c>
    </row>
    <row r="6699" spans="1:15" x14ac:dyDescent="0.25">
      <c r="A6699" s="2">
        <v>45118.00377314815</v>
      </c>
      <c r="B6699">
        <f t="shared" si="208"/>
        <v>11</v>
      </c>
      <c r="C6699">
        <f t="shared" si="209"/>
        <v>7</v>
      </c>
      <c r="D6699" s="2">
        <f>DATE(2023,KB_s[[#This Row],[Monat]],KB_s[[#This Row],[Tag]])</f>
        <v>45118</v>
      </c>
      <c r="E6699" s="3">
        <f>WEEKNUM(KB_s[[#This Row],[kill_datetime]],2)</f>
        <v>29</v>
      </c>
      <c r="F6699" t="s">
        <v>484</v>
      </c>
      <c r="G6699" t="s">
        <v>13</v>
      </c>
      <c r="H6699" t="s">
        <v>89</v>
      </c>
      <c r="I6699" t="s">
        <v>20</v>
      </c>
      <c r="J6699" t="s">
        <v>48</v>
      </c>
      <c r="K6699" t="s">
        <v>25</v>
      </c>
      <c r="L6699" t="s">
        <v>257</v>
      </c>
      <c r="M6699" t="s">
        <v>38</v>
      </c>
      <c r="N6699" s="1">
        <v>4391011.93</v>
      </c>
      <c r="O6699" s="1">
        <v>3532812.82</v>
      </c>
    </row>
    <row r="6700" spans="1:15" x14ac:dyDescent="0.25">
      <c r="A6700" s="2">
        <v>45118.014317129629</v>
      </c>
      <c r="B6700">
        <f t="shared" si="208"/>
        <v>11</v>
      </c>
      <c r="C6700">
        <f t="shared" si="209"/>
        <v>7</v>
      </c>
      <c r="D6700" s="2">
        <f>DATE(2023,KB_s[[#This Row],[Monat]],KB_s[[#This Row],[Tag]])</f>
        <v>45118</v>
      </c>
      <c r="E6700" s="3">
        <f>WEEKNUM(KB_s[[#This Row],[kill_datetime]],2)</f>
        <v>29</v>
      </c>
      <c r="F6700" t="s">
        <v>21</v>
      </c>
      <c r="G6700" t="s">
        <v>13</v>
      </c>
      <c r="H6700" t="s">
        <v>290</v>
      </c>
      <c r="I6700" t="s">
        <v>20</v>
      </c>
      <c r="J6700" t="s">
        <v>80</v>
      </c>
      <c r="K6700" t="s">
        <v>36</v>
      </c>
      <c r="L6700" t="s">
        <v>257</v>
      </c>
      <c r="M6700" t="s">
        <v>38</v>
      </c>
      <c r="N6700" s="1">
        <v>66497699.600000001</v>
      </c>
      <c r="O6700" s="1">
        <v>50311208.18</v>
      </c>
    </row>
    <row r="6701" spans="1:15" x14ac:dyDescent="0.25">
      <c r="A6701" s="2">
        <v>45118.02616898148</v>
      </c>
      <c r="B6701">
        <f t="shared" si="208"/>
        <v>11</v>
      </c>
      <c r="C6701">
        <f t="shared" si="209"/>
        <v>7</v>
      </c>
      <c r="D6701" s="2">
        <f>DATE(2023,KB_s[[#This Row],[Monat]],KB_s[[#This Row],[Tag]])</f>
        <v>45118</v>
      </c>
      <c r="E6701" s="3">
        <f>WEEKNUM(KB_s[[#This Row],[kill_datetime]],2)</f>
        <v>29</v>
      </c>
      <c r="F6701" t="s">
        <v>23</v>
      </c>
      <c r="G6701" t="s">
        <v>20</v>
      </c>
      <c r="H6701" t="s">
        <v>76</v>
      </c>
      <c r="I6701" t="s">
        <v>13</v>
      </c>
      <c r="J6701" t="s">
        <v>200</v>
      </c>
      <c r="K6701" t="s">
        <v>17</v>
      </c>
      <c r="L6701" t="s">
        <v>257</v>
      </c>
      <c r="M6701" t="s">
        <v>38</v>
      </c>
      <c r="N6701" s="1">
        <v>2281415.17</v>
      </c>
      <c r="O6701" s="1">
        <v>534186.69999999995</v>
      </c>
    </row>
    <row r="6702" spans="1:15" x14ac:dyDescent="0.25">
      <c r="A6702" s="2">
        <v>45118.030138888891</v>
      </c>
      <c r="B6702">
        <f t="shared" si="208"/>
        <v>11</v>
      </c>
      <c r="C6702">
        <f t="shared" si="209"/>
        <v>7</v>
      </c>
      <c r="D6702" s="2">
        <f>DATE(2023,KB_s[[#This Row],[Monat]],KB_s[[#This Row],[Tag]])</f>
        <v>45118</v>
      </c>
      <c r="E6702" s="3">
        <f>WEEKNUM(KB_s[[#This Row],[kill_datetime]],2)</f>
        <v>29</v>
      </c>
      <c r="F6702" t="s">
        <v>198</v>
      </c>
      <c r="G6702" t="s">
        <v>20</v>
      </c>
      <c r="H6702" t="s">
        <v>245</v>
      </c>
      <c r="I6702" t="s">
        <v>13</v>
      </c>
      <c r="J6702" t="s">
        <v>179</v>
      </c>
      <c r="K6702" t="s">
        <v>17</v>
      </c>
      <c r="L6702" t="s">
        <v>257</v>
      </c>
      <c r="M6702" t="s">
        <v>38</v>
      </c>
      <c r="N6702" s="1">
        <v>781388.42</v>
      </c>
      <c r="O6702" s="1">
        <v>582897.80000000005</v>
      </c>
    </row>
    <row r="6703" spans="1:15" x14ac:dyDescent="0.25">
      <c r="A6703" s="2">
        <v>45118.033425925925</v>
      </c>
      <c r="B6703">
        <f t="shared" si="208"/>
        <v>11</v>
      </c>
      <c r="C6703">
        <f t="shared" si="209"/>
        <v>7</v>
      </c>
      <c r="D6703" s="2">
        <f>DATE(2023,KB_s[[#This Row],[Monat]],KB_s[[#This Row],[Tag]])</f>
        <v>45118</v>
      </c>
      <c r="E6703" s="3">
        <f>WEEKNUM(KB_s[[#This Row],[kill_datetime]],2)</f>
        <v>29</v>
      </c>
      <c r="F6703" t="s">
        <v>185</v>
      </c>
      <c r="G6703" t="s">
        <v>13</v>
      </c>
      <c r="H6703" t="s">
        <v>275</v>
      </c>
      <c r="I6703" t="s">
        <v>60</v>
      </c>
      <c r="J6703" t="s">
        <v>106</v>
      </c>
      <c r="K6703" t="s">
        <v>32</v>
      </c>
      <c r="L6703" t="s">
        <v>298</v>
      </c>
      <c r="M6703" t="s">
        <v>78</v>
      </c>
      <c r="N6703" s="1">
        <v>16975385.140000001</v>
      </c>
      <c r="O6703" s="1">
        <v>7211944.7699999996</v>
      </c>
    </row>
    <row r="6704" spans="1:15" x14ac:dyDescent="0.25">
      <c r="A6704" s="2">
        <v>45118.033530092594</v>
      </c>
      <c r="B6704">
        <f t="shared" si="208"/>
        <v>11</v>
      </c>
      <c r="C6704">
        <f t="shared" si="209"/>
        <v>7</v>
      </c>
      <c r="D6704" s="2">
        <f>DATE(2023,KB_s[[#This Row],[Monat]],KB_s[[#This Row],[Tag]])</f>
        <v>45118</v>
      </c>
      <c r="E6704" s="3">
        <f>WEEKNUM(KB_s[[#This Row],[kill_datetime]],2)</f>
        <v>29</v>
      </c>
      <c r="F6704" t="s">
        <v>141</v>
      </c>
      <c r="G6704" t="s">
        <v>60</v>
      </c>
      <c r="H6704" t="s">
        <v>21</v>
      </c>
      <c r="I6704" t="s">
        <v>13</v>
      </c>
      <c r="J6704" t="s">
        <v>448</v>
      </c>
      <c r="K6704" t="s">
        <v>32</v>
      </c>
      <c r="L6704" t="s">
        <v>298</v>
      </c>
      <c r="M6704" t="s">
        <v>78</v>
      </c>
      <c r="N6704" s="1">
        <v>28336741.170000002</v>
      </c>
      <c r="O6704" s="1">
        <v>14673221.449999999</v>
      </c>
    </row>
    <row r="6705" spans="1:15" x14ac:dyDescent="0.25">
      <c r="A6705" s="2">
        <v>45118.034490740742</v>
      </c>
      <c r="B6705">
        <f t="shared" si="208"/>
        <v>11</v>
      </c>
      <c r="C6705">
        <f t="shared" si="209"/>
        <v>7</v>
      </c>
      <c r="D6705" s="2">
        <f>DATE(2023,KB_s[[#This Row],[Monat]],KB_s[[#This Row],[Tag]])</f>
        <v>45118</v>
      </c>
      <c r="E6705" s="3">
        <f>WEEKNUM(KB_s[[#This Row],[kill_datetime]],2)</f>
        <v>29</v>
      </c>
      <c r="F6705" t="s">
        <v>198</v>
      </c>
      <c r="G6705" t="s">
        <v>20</v>
      </c>
      <c r="H6705" t="s">
        <v>22</v>
      </c>
      <c r="I6705" t="s">
        <v>13</v>
      </c>
      <c r="J6705" t="s">
        <v>74</v>
      </c>
      <c r="K6705" t="s">
        <v>17</v>
      </c>
      <c r="L6705" t="s">
        <v>257</v>
      </c>
      <c r="M6705" t="s">
        <v>38</v>
      </c>
      <c r="N6705" s="1">
        <v>344478.99</v>
      </c>
      <c r="O6705" s="1">
        <v>230716.39</v>
      </c>
    </row>
    <row r="6706" spans="1:15" x14ac:dyDescent="0.25">
      <c r="A6706" s="2">
        <v>45118.034571759257</v>
      </c>
      <c r="B6706">
        <f t="shared" si="208"/>
        <v>11</v>
      </c>
      <c r="C6706">
        <f t="shared" si="209"/>
        <v>7</v>
      </c>
      <c r="D6706" s="2">
        <f>DATE(2023,KB_s[[#This Row],[Monat]],KB_s[[#This Row],[Tag]])</f>
        <v>45118</v>
      </c>
      <c r="E6706" s="3">
        <f>WEEKNUM(KB_s[[#This Row],[kill_datetime]],2)</f>
        <v>29</v>
      </c>
      <c r="F6706" t="s">
        <v>198</v>
      </c>
      <c r="G6706" t="s">
        <v>20</v>
      </c>
      <c r="H6706" t="s">
        <v>22</v>
      </c>
      <c r="I6706" t="s">
        <v>13</v>
      </c>
      <c r="J6706" t="s">
        <v>74</v>
      </c>
      <c r="K6706" t="s">
        <v>17</v>
      </c>
      <c r="L6706" t="s">
        <v>257</v>
      </c>
      <c r="M6706" t="s">
        <v>38</v>
      </c>
      <c r="N6706" s="1">
        <v>344478.99</v>
      </c>
      <c r="O6706" s="1">
        <v>230716.39</v>
      </c>
    </row>
    <row r="6707" spans="1:15" x14ac:dyDescent="0.25">
      <c r="A6707" s="2">
        <v>45118.034641203703</v>
      </c>
      <c r="B6707">
        <f t="shared" si="208"/>
        <v>11</v>
      </c>
      <c r="C6707">
        <f t="shared" si="209"/>
        <v>7</v>
      </c>
      <c r="D6707" s="2">
        <f>DATE(2023,KB_s[[#This Row],[Monat]],KB_s[[#This Row],[Tag]])</f>
        <v>45118</v>
      </c>
      <c r="E6707" s="3">
        <f>WEEKNUM(KB_s[[#This Row],[kill_datetime]],2)</f>
        <v>29</v>
      </c>
      <c r="F6707" t="s">
        <v>198</v>
      </c>
      <c r="G6707" t="s">
        <v>20</v>
      </c>
      <c r="H6707" t="s">
        <v>22</v>
      </c>
      <c r="I6707" t="s">
        <v>13</v>
      </c>
      <c r="J6707" t="s">
        <v>74</v>
      </c>
      <c r="K6707" t="s">
        <v>17</v>
      </c>
      <c r="L6707" t="s">
        <v>257</v>
      </c>
      <c r="M6707" t="s">
        <v>38</v>
      </c>
      <c r="N6707" s="1">
        <v>344478.99</v>
      </c>
      <c r="O6707" s="1">
        <v>230716.39</v>
      </c>
    </row>
    <row r="6708" spans="1:15" x14ac:dyDescent="0.25">
      <c r="A6708" s="2">
        <v>45118.034733796296</v>
      </c>
      <c r="B6708">
        <f t="shared" si="208"/>
        <v>11</v>
      </c>
      <c r="C6708">
        <f t="shared" si="209"/>
        <v>7</v>
      </c>
      <c r="D6708" s="2">
        <f>DATE(2023,KB_s[[#This Row],[Monat]],KB_s[[#This Row],[Tag]])</f>
        <v>45118</v>
      </c>
      <c r="E6708" s="3">
        <f>WEEKNUM(KB_s[[#This Row],[kill_datetime]],2)</f>
        <v>29</v>
      </c>
      <c r="F6708" t="s">
        <v>198</v>
      </c>
      <c r="G6708" t="s">
        <v>20</v>
      </c>
      <c r="H6708" t="s">
        <v>22</v>
      </c>
      <c r="I6708" t="s">
        <v>13</v>
      </c>
      <c r="J6708" t="s">
        <v>200</v>
      </c>
      <c r="K6708" t="s">
        <v>17</v>
      </c>
      <c r="L6708" t="s">
        <v>257</v>
      </c>
      <c r="M6708" t="s">
        <v>38</v>
      </c>
      <c r="N6708" s="1">
        <v>455674.9</v>
      </c>
      <c r="O6708" s="1">
        <v>341912.3</v>
      </c>
    </row>
    <row r="6709" spans="1:15" x14ac:dyDescent="0.25">
      <c r="A6709" s="2">
        <v>45118.034780092596</v>
      </c>
      <c r="B6709">
        <f t="shared" si="208"/>
        <v>11</v>
      </c>
      <c r="C6709">
        <f t="shared" si="209"/>
        <v>7</v>
      </c>
      <c r="D6709" s="2">
        <f>DATE(2023,KB_s[[#This Row],[Monat]],KB_s[[#This Row],[Tag]])</f>
        <v>45118</v>
      </c>
      <c r="E6709" s="3">
        <f>WEEKNUM(KB_s[[#This Row],[kill_datetime]],2)</f>
        <v>29</v>
      </c>
      <c r="F6709" t="s">
        <v>198</v>
      </c>
      <c r="G6709" t="s">
        <v>20</v>
      </c>
      <c r="H6709" t="s">
        <v>22</v>
      </c>
      <c r="I6709" t="s">
        <v>13</v>
      </c>
      <c r="J6709" t="s">
        <v>200</v>
      </c>
      <c r="K6709" t="s">
        <v>17</v>
      </c>
      <c r="L6709" t="s">
        <v>257</v>
      </c>
      <c r="M6709" t="s">
        <v>38</v>
      </c>
      <c r="N6709" s="1">
        <v>455674.9</v>
      </c>
      <c r="O6709" s="1">
        <v>341912.3</v>
      </c>
    </row>
    <row r="6710" spans="1:15" x14ac:dyDescent="0.25">
      <c r="A6710" s="2">
        <v>45118.034837962965</v>
      </c>
      <c r="B6710">
        <f t="shared" si="208"/>
        <v>11</v>
      </c>
      <c r="C6710">
        <f t="shared" si="209"/>
        <v>7</v>
      </c>
      <c r="D6710" s="2">
        <f>DATE(2023,KB_s[[#This Row],[Monat]],KB_s[[#This Row],[Tag]])</f>
        <v>45118</v>
      </c>
      <c r="E6710" s="3">
        <f>WEEKNUM(KB_s[[#This Row],[kill_datetime]],2)</f>
        <v>29</v>
      </c>
      <c r="F6710" t="s">
        <v>198</v>
      </c>
      <c r="G6710" t="s">
        <v>20</v>
      </c>
      <c r="H6710" t="s">
        <v>22</v>
      </c>
      <c r="I6710" t="s">
        <v>13</v>
      </c>
      <c r="J6710" t="s">
        <v>74</v>
      </c>
      <c r="K6710" t="s">
        <v>17</v>
      </c>
      <c r="L6710" t="s">
        <v>257</v>
      </c>
      <c r="M6710" t="s">
        <v>38</v>
      </c>
      <c r="N6710" s="1">
        <v>344478.99</v>
      </c>
      <c r="O6710" s="1">
        <v>230716.39</v>
      </c>
    </row>
    <row r="6711" spans="1:15" x14ac:dyDescent="0.25">
      <c r="A6711" s="2">
        <v>45118.034930555557</v>
      </c>
      <c r="B6711">
        <f t="shared" si="208"/>
        <v>11</v>
      </c>
      <c r="C6711">
        <f t="shared" si="209"/>
        <v>7</v>
      </c>
      <c r="D6711" s="2">
        <f>DATE(2023,KB_s[[#This Row],[Monat]],KB_s[[#This Row],[Tag]])</f>
        <v>45118</v>
      </c>
      <c r="E6711" s="3">
        <f>WEEKNUM(KB_s[[#This Row],[kill_datetime]],2)</f>
        <v>29</v>
      </c>
      <c r="F6711" t="s">
        <v>198</v>
      </c>
      <c r="G6711" t="s">
        <v>20</v>
      </c>
      <c r="H6711" t="s">
        <v>22</v>
      </c>
      <c r="I6711" t="s">
        <v>13</v>
      </c>
      <c r="J6711" t="s">
        <v>74</v>
      </c>
      <c r="K6711" t="s">
        <v>17</v>
      </c>
      <c r="L6711" t="s">
        <v>257</v>
      </c>
      <c r="M6711" t="s">
        <v>38</v>
      </c>
      <c r="N6711" s="1">
        <v>344478.99</v>
      </c>
      <c r="O6711" s="1">
        <v>230716.39</v>
      </c>
    </row>
    <row r="6712" spans="1:15" x14ac:dyDescent="0.25">
      <c r="A6712" s="2">
        <v>45118.035000000003</v>
      </c>
      <c r="B6712">
        <f t="shared" si="208"/>
        <v>11</v>
      </c>
      <c r="C6712">
        <f t="shared" si="209"/>
        <v>7</v>
      </c>
      <c r="D6712" s="2">
        <f>DATE(2023,KB_s[[#This Row],[Monat]],KB_s[[#This Row],[Tag]])</f>
        <v>45118</v>
      </c>
      <c r="E6712" s="3">
        <f>WEEKNUM(KB_s[[#This Row],[kill_datetime]],2)</f>
        <v>29</v>
      </c>
      <c r="F6712" t="s">
        <v>198</v>
      </c>
      <c r="G6712" t="s">
        <v>20</v>
      </c>
      <c r="H6712" t="s">
        <v>22</v>
      </c>
      <c r="I6712" t="s">
        <v>13</v>
      </c>
      <c r="J6712" t="s">
        <v>74</v>
      </c>
      <c r="K6712" t="s">
        <v>17</v>
      </c>
      <c r="L6712" t="s">
        <v>257</v>
      </c>
      <c r="M6712" t="s">
        <v>38</v>
      </c>
      <c r="N6712" s="1">
        <v>344478.99</v>
      </c>
      <c r="O6712" s="1">
        <v>230716.39</v>
      </c>
    </row>
    <row r="6713" spans="1:15" x14ac:dyDescent="0.25">
      <c r="A6713" s="2">
        <v>45118.035034722219</v>
      </c>
      <c r="B6713">
        <f t="shared" si="208"/>
        <v>11</v>
      </c>
      <c r="C6713">
        <f t="shared" si="209"/>
        <v>7</v>
      </c>
      <c r="D6713" s="2">
        <f>DATE(2023,KB_s[[#This Row],[Monat]],KB_s[[#This Row],[Tag]])</f>
        <v>45118</v>
      </c>
      <c r="E6713" s="3">
        <f>WEEKNUM(KB_s[[#This Row],[kill_datetime]],2)</f>
        <v>29</v>
      </c>
      <c r="F6713" t="s">
        <v>198</v>
      </c>
      <c r="G6713" t="s">
        <v>20</v>
      </c>
      <c r="H6713" t="s">
        <v>22</v>
      </c>
      <c r="I6713" t="s">
        <v>13</v>
      </c>
      <c r="J6713" t="s">
        <v>74</v>
      </c>
      <c r="K6713" t="s">
        <v>17</v>
      </c>
      <c r="L6713" t="s">
        <v>257</v>
      </c>
      <c r="M6713" t="s">
        <v>38</v>
      </c>
      <c r="N6713" s="1">
        <v>344478.99</v>
      </c>
      <c r="O6713" s="1">
        <v>230716.39</v>
      </c>
    </row>
    <row r="6714" spans="1:15" x14ac:dyDescent="0.25">
      <c r="A6714" s="2">
        <v>45118.035138888888</v>
      </c>
      <c r="B6714">
        <f t="shared" si="208"/>
        <v>11</v>
      </c>
      <c r="C6714">
        <f t="shared" si="209"/>
        <v>7</v>
      </c>
      <c r="D6714" s="2">
        <f>DATE(2023,KB_s[[#This Row],[Monat]],KB_s[[#This Row],[Tag]])</f>
        <v>45118</v>
      </c>
      <c r="E6714" s="3">
        <f>WEEKNUM(KB_s[[#This Row],[kill_datetime]],2)</f>
        <v>29</v>
      </c>
      <c r="F6714" t="s">
        <v>198</v>
      </c>
      <c r="G6714" t="s">
        <v>20</v>
      </c>
      <c r="H6714" t="s">
        <v>22</v>
      </c>
      <c r="I6714" t="s">
        <v>13</v>
      </c>
      <c r="J6714" t="s">
        <v>200</v>
      </c>
      <c r="K6714" t="s">
        <v>17</v>
      </c>
      <c r="L6714" t="s">
        <v>257</v>
      </c>
      <c r="M6714" t="s">
        <v>38</v>
      </c>
      <c r="N6714" s="1">
        <v>455674.9</v>
      </c>
      <c r="O6714" s="1">
        <v>341912.3</v>
      </c>
    </row>
    <row r="6715" spans="1:15" x14ac:dyDescent="0.25">
      <c r="A6715" s="2">
        <v>45118.035196759258</v>
      </c>
      <c r="B6715">
        <f t="shared" si="208"/>
        <v>11</v>
      </c>
      <c r="C6715">
        <f t="shared" si="209"/>
        <v>7</v>
      </c>
      <c r="D6715" s="2">
        <f>DATE(2023,KB_s[[#This Row],[Monat]],KB_s[[#This Row],[Tag]])</f>
        <v>45118</v>
      </c>
      <c r="E6715" s="3">
        <f>WEEKNUM(KB_s[[#This Row],[kill_datetime]],2)</f>
        <v>29</v>
      </c>
      <c r="F6715" t="s">
        <v>198</v>
      </c>
      <c r="G6715" t="s">
        <v>20</v>
      </c>
      <c r="H6715" t="s">
        <v>22</v>
      </c>
      <c r="I6715" t="s">
        <v>13</v>
      </c>
      <c r="J6715" t="s">
        <v>74</v>
      </c>
      <c r="K6715" t="s">
        <v>17</v>
      </c>
      <c r="L6715" t="s">
        <v>257</v>
      </c>
      <c r="M6715" t="s">
        <v>38</v>
      </c>
      <c r="N6715" s="1">
        <v>344478.99</v>
      </c>
      <c r="O6715" s="1">
        <v>230716.39</v>
      </c>
    </row>
    <row r="6716" spans="1:15" x14ac:dyDescent="0.25">
      <c r="A6716" s="2">
        <v>45118.035254629627</v>
      </c>
      <c r="B6716">
        <f t="shared" si="208"/>
        <v>11</v>
      </c>
      <c r="C6716">
        <f t="shared" si="209"/>
        <v>7</v>
      </c>
      <c r="D6716" s="2">
        <f>DATE(2023,KB_s[[#This Row],[Monat]],KB_s[[#This Row],[Tag]])</f>
        <v>45118</v>
      </c>
      <c r="E6716" s="3">
        <f>WEEKNUM(KB_s[[#This Row],[kill_datetime]],2)</f>
        <v>29</v>
      </c>
      <c r="F6716" t="s">
        <v>198</v>
      </c>
      <c r="G6716" t="s">
        <v>20</v>
      </c>
      <c r="H6716" t="s">
        <v>22</v>
      </c>
      <c r="I6716" t="s">
        <v>13</v>
      </c>
      <c r="J6716" t="s">
        <v>200</v>
      </c>
      <c r="K6716" t="s">
        <v>17</v>
      </c>
      <c r="L6716" t="s">
        <v>257</v>
      </c>
      <c r="M6716" t="s">
        <v>38</v>
      </c>
      <c r="N6716" s="1">
        <v>455674.9</v>
      </c>
      <c r="O6716" s="1">
        <v>341912.3</v>
      </c>
    </row>
    <row r="6717" spans="1:15" x14ac:dyDescent="0.25">
      <c r="A6717" s="2">
        <v>45118.035324074073</v>
      </c>
      <c r="B6717">
        <f t="shared" si="208"/>
        <v>11</v>
      </c>
      <c r="C6717">
        <f t="shared" si="209"/>
        <v>7</v>
      </c>
      <c r="D6717" s="2">
        <f>DATE(2023,KB_s[[#This Row],[Monat]],KB_s[[#This Row],[Tag]])</f>
        <v>45118</v>
      </c>
      <c r="E6717" s="3">
        <f>WEEKNUM(KB_s[[#This Row],[kill_datetime]],2)</f>
        <v>29</v>
      </c>
      <c r="F6717" t="s">
        <v>198</v>
      </c>
      <c r="G6717" t="s">
        <v>20</v>
      </c>
      <c r="H6717" t="s">
        <v>22</v>
      </c>
      <c r="I6717" t="s">
        <v>13</v>
      </c>
      <c r="J6717" t="s">
        <v>200</v>
      </c>
      <c r="K6717" t="s">
        <v>17</v>
      </c>
      <c r="L6717" t="s">
        <v>257</v>
      </c>
      <c r="M6717" t="s">
        <v>38</v>
      </c>
      <c r="N6717" s="1">
        <v>455674.9</v>
      </c>
      <c r="O6717" s="1">
        <v>341912.3</v>
      </c>
    </row>
    <row r="6718" spans="1:15" x14ac:dyDescent="0.25">
      <c r="A6718" s="2">
        <v>45118.035393518519</v>
      </c>
      <c r="B6718">
        <f t="shared" si="208"/>
        <v>11</v>
      </c>
      <c r="C6718">
        <f t="shared" si="209"/>
        <v>7</v>
      </c>
      <c r="D6718" s="2">
        <f>DATE(2023,KB_s[[#This Row],[Monat]],KB_s[[#This Row],[Tag]])</f>
        <v>45118</v>
      </c>
      <c r="E6718" s="3">
        <f>WEEKNUM(KB_s[[#This Row],[kill_datetime]],2)</f>
        <v>29</v>
      </c>
      <c r="F6718" t="s">
        <v>198</v>
      </c>
      <c r="G6718" t="s">
        <v>20</v>
      </c>
      <c r="H6718" t="s">
        <v>22</v>
      </c>
      <c r="I6718" t="s">
        <v>13</v>
      </c>
      <c r="J6718" t="s">
        <v>74</v>
      </c>
      <c r="K6718" t="s">
        <v>17</v>
      </c>
      <c r="L6718" t="s">
        <v>257</v>
      </c>
      <c r="M6718" t="s">
        <v>38</v>
      </c>
      <c r="N6718" s="1">
        <v>344478.99</v>
      </c>
      <c r="O6718" s="1">
        <v>230716.39</v>
      </c>
    </row>
    <row r="6719" spans="1:15" x14ac:dyDescent="0.25">
      <c r="A6719" s="2">
        <v>45118.035486111112</v>
      </c>
      <c r="B6719">
        <f t="shared" si="208"/>
        <v>11</v>
      </c>
      <c r="C6719">
        <f t="shared" si="209"/>
        <v>7</v>
      </c>
      <c r="D6719" s="2">
        <f>DATE(2023,KB_s[[#This Row],[Monat]],KB_s[[#This Row],[Tag]])</f>
        <v>45118</v>
      </c>
      <c r="E6719" s="3">
        <f>WEEKNUM(KB_s[[#This Row],[kill_datetime]],2)</f>
        <v>29</v>
      </c>
      <c r="F6719" t="s">
        <v>198</v>
      </c>
      <c r="G6719" t="s">
        <v>20</v>
      </c>
      <c r="H6719" t="s">
        <v>22</v>
      </c>
      <c r="I6719" t="s">
        <v>13</v>
      </c>
      <c r="J6719" t="s">
        <v>74</v>
      </c>
      <c r="K6719" t="s">
        <v>17</v>
      </c>
      <c r="L6719" t="s">
        <v>257</v>
      </c>
      <c r="M6719" t="s">
        <v>38</v>
      </c>
      <c r="N6719" s="1">
        <v>344478.99</v>
      </c>
      <c r="O6719" s="1">
        <v>230716.39</v>
      </c>
    </row>
    <row r="6720" spans="1:15" x14ac:dyDescent="0.25">
      <c r="A6720" s="2">
        <v>45118.035543981481</v>
      </c>
      <c r="B6720">
        <f t="shared" si="208"/>
        <v>11</v>
      </c>
      <c r="C6720">
        <f t="shared" si="209"/>
        <v>7</v>
      </c>
      <c r="D6720" s="2">
        <f>DATE(2023,KB_s[[#This Row],[Monat]],KB_s[[#This Row],[Tag]])</f>
        <v>45118</v>
      </c>
      <c r="E6720" s="3">
        <f>WEEKNUM(KB_s[[#This Row],[kill_datetime]],2)</f>
        <v>29</v>
      </c>
      <c r="F6720" t="s">
        <v>198</v>
      </c>
      <c r="G6720" t="s">
        <v>20</v>
      </c>
      <c r="H6720" t="s">
        <v>22</v>
      </c>
      <c r="I6720" t="s">
        <v>13</v>
      </c>
      <c r="J6720" t="s">
        <v>74</v>
      </c>
      <c r="K6720" t="s">
        <v>17</v>
      </c>
      <c r="L6720" t="s">
        <v>257</v>
      </c>
      <c r="M6720" t="s">
        <v>38</v>
      </c>
      <c r="N6720" s="1">
        <v>344478.99</v>
      </c>
      <c r="O6720" s="1">
        <v>230716.39</v>
      </c>
    </row>
    <row r="6721" spans="1:15" x14ac:dyDescent="0.25">
      <c r="A6721" s="2">
        <v>45118.035590277781</v>
      </c>
      <c r="B6721">
        <f t="shared" si="208"/>
        <v>11</v>
      </c>
      <c r="C6721">
        <f t="shared" si="209"/>
        <v>7</v>
      </c>
      <c r="D6721" s="2">
        <f>DATE(2023,KB_s[[#This Row],[Monat]],KB_s[[#This Row],[Tag]])</f>
        <v>45118</v>
      </c>
      <c r="E6721" s="3">
        <f>WEEKNUM(KB_s[[#This Row],[kill_datetime]],2)</f>
        <v>29</v>
      </c>
      <c r="F6721" t="s">
        <v>198</v>
      </c>
      <c r="G6721" t="s">
        <v>20</v>
      </c>
      <c r="H6721" t="s">
        <v>22</v>
      </c>
      <c r="I6721" t="s">
        <v>13</v>
      </c>
      <c r="J6721" t="s">
        <v>74</v>
      </c>
      <c r="K6721" t="s">
        <v>17</v>
      </c>
      <c r="L6721" t="s">
        <v>257</v>
      </c>
      <c r="M6721" t="s">
        <v>38</v>
      </c>
      <c r="N6721" s="1">
        <v>344478.99</v>
      </c>
      <c r="O6721" s="1">
        <v>230716.39</v>
      </c>
    </row>
    <row r="6722" spans="1:15" x14ac:dyDescent="0.25">
      <c r="A6722" s="2">
        <v>45118.03570601852</v>
      </c>
      <c r="B6722">
        <f t="shared" ref="B6722:B6785" si="210">DAY(A6722)</f>
        <v>11</v>
      </c>
      <c r="C6722">
        <f t="shared" ref="C6722:C6785" si="211">MONTH(A6722)</f>
        <v>7</v>
      </c>
      <c r="D6722" s="2">
        <f>DATE(2023,KB_s[[#This Row],[Monat]],KB_s[[#This Row],[Tag]])</f>
        <v>45118</v>
      </c>
      <c r="E6722" s="3">
        <f>WEEKNUM(KB_s[[#This Row],[kill_datetime]],2)</f>
        <v>29</v>
      </c>
      <c r="F6722" t="s">
        <v>198</v>
      </c>
      <c r="G6722" t="s">
        <v>20</v>
      </c>
      <c r="H6722" t="s">
        <v>22</v>
      </c>
      <c r="I6722" t="s">
        <v>13</v>
      </c>
      <c r="J6722" t="s">
        <v>74</v>
      </c>
      <c r="K6722" t="s">
        <v>17</v>
      </c>
      <c r="L6722" t="s">
        <v>257</v>
      </c>
      <c r="M6722" t="s">
        <v>38</v>
      </c>
      <c r="N6722" s="1">
        <v>344478.99</v>
      </c>
      <c r="O6722" s="1">
        <v>230716.39</v>
      </c>
    </row>
    <row r="6723" spans="1:15" x14ac:dyDescent="0.25">
      <c r="A6723" s="2">
        <v>45118.035787037035</v>
      </c>
      <c r="B6723">
        <f t="shared" si="210"/>
        <v>11</v>
      </c>
      <c r="C6723">
        <f t="shared" si="211"/>
        <v>7</v>
      </c>
      <c r="D6723" s="2">
        <f>DATE(2023,KB_s[[#This Row],[Monat]],KB_s[[#This Row],[Tag]])</f>
        <v>45118</v>
      </c>
      <c r="E6723" s="3">
        <f>WEEKNUM(KB_s[[#This Row],[kill_datetime]],2)</f>
        <v>29</v>
      </c>
      <c r="F6723" t="s">
        <v>198</v>
      </c>
      <c r="G6723" t="s">
        <v>20</v>
      </c>
      <c r="H6723" t="s">
        <v>22</v>
      </c>
      <c r="I6723" t="s">
        <v>13</v>
      </c>
      <c r="J6723" t="s">
        <v>74</v>
      </c>
      <c r="K6723" t="s">
        <v>17</v>
      </c>
      <c r="L6723" t="s">
        <v>257</v>
      </c>
      <c r="M6723" t="s">
        <v>38</v>
      </c>
      <c r="N6723" s="1">
        <v>344478.99</v>
      </c>
      <c r="O6723" s="1">
        <v>230716.39</v>
      </c>
    </row>
    <row r="6724" spans="1:15" x14ac:dyDescent="0.25">
      <c r="A6724" s="2">
        <v>45118.035798611112</v>
      </c>
      <c r="B6724">
        <f t="shared" si="210"/>
        <v>11</v>
      </c>
      <c r="C6724">
        <f t="shared" si="211"/>
        <v>7</v>
      </c>
      <c r="D6724" s="2">
        <f>DATE(2023,KB_s[[#This Row],[Monat]],KB_s[[#This Row],[Tag]])</f>
        <v>45118</v>
      </c>
      <c r="E6724" s="3">
        <f>WEEKNUM(KB_s[[#This Row],[kill_datetime]],2)</f>
        <v>29</v>
      </c>
      <c r="F6724" t="s">
        <v>198</v>
      </c>
      <c r="G6724" t="s">
        <v>20</v>
      </c>
      <c r="H6724" t="s">
        <v>22</v>
      </c>
      <c r="I6724" t="s">
        <v>13</v>
      </c>
      <c r="J6724" t="s">
        <v>74</v>
      </c>
      <c r="K6724" t="s">
        <v>17</v>
      </c>
      <c r="L6724" t="s">
        <v>257</v>
      </c>
      <c r="M6724" t="s">
        <v>38</v>
      </c>
      <c r="N6724" s="1">
        <v>344478.99</v>
      </c>
      <c r="O6724" s="1">
        <v>230716.39</v>
      </c>
    </row>
    <row r="6725" spans="1:15" x14ac:dyDescent="0.25">
      <c r="A6725" s="2">
        <v>45118.035879629628</v>
      </c>
      <c r="B6725">
        <f t="shared" si="210"/>
        <v>11</v>
      </c>
      <c r="C6725">
        <f t="shared" si="211"/>
        <v>7</v>
      </c>
      <c r="D6725" s="2">
        <f>DATE(2023,KB_s[[#This Row],[Monat]],KB_s[[#This Row],[Tag]])</f>
        <v>45118</v>
      </c>
      <c r="E6725" s="3">
        <f>WEEKNUM(KB_s[[#This Row],[kill_datetime]],2)</f>
        <v>29</v>
      </c>
      <c r="F6725" t="s">
        <v>198</v>
      </c>
      <c r="G6725" t="s">
        <v>20</v>
      </c>
      <c r="H6725" t="s">
        <v>22</v>
      </c>
      <c r="I6725" t="s">
        <v>13</v>
      </c>
      <c r="J6725" t="s">
        <v>200</v>
      </c>
      <c r="K6725" t="s">
        <v>17</v>
      </c>
      <c r="L6725" t="s">
        <v>257</v>
      </c>
      <c r="M6725" t="s">
        <v>38</v>
      </c>
      <c r="N6725" s="1">
        <v>455674.9</v>
      </c>
      <c r="O6725" s="1">
        <v>341912.3</v>
      </c>
    </row>
    <row r="6726" spans="1:15" x14ac:dyDescent="0.25">
      <c r="A6726" s="2">
        <v>45118.03597222222</v>
      </c>
      <c r="B6726">
        <f t="shared" si="210"/>
        <v>11</v>
      </c>
      <c r="C6726">
        <f t="shared" si="211"/>
        <v>7</v>
      </c>
      <c r="D6726" s="2">
        <f>DATE(2023,KB_s[[#This Row],[Monat]],KB_s[[#This Row],[Tag]])</f>
        <v>45118</v>
      </c>
      <c r="E6726" s="3">
        <f>WEEKNUM(KB_s[[#This Row],[kill_datetime]],2)</f>
        <v>29</v>
      </c>
      <c r="F6726" t="s">
        <v>198</v>
      </c>
      <c r="G6726" t="s">
        <v>20</v>
      </c>
      <c r="H6726" t="s">
        <v>22</v>
      </c>
      <c r="I6726" t="s">
        <v>13</v>
      </c>
      <c r="J6726" t="s">
        <v>74</v>
      </c>
      <c r="K6726" t="s">
        <v>17</v>
      </c>
      <c r="L6726" t="s">
        <v>257</v>
      </c>
      <c r="M6726" t="s">
        <v>38</v>
      </c>
      <c r="N6726" s="1">
        <v>344478.99</v>
      </c>
      <c r="O6726" s="1">
        <v>230716.39</v>
      </c>
    </row>
    <row r="6727" spans="1:15" x14ac:dyDescent="0.25">
      <c r="A6727" s="2">
        <v>45118.036041666666</v>
      </c>
      <c r="B6727">
        <f t="shared" si="210"/>
        <v>11</v>
      </c>
      <c r="C6727">
        <f t="shared" si="211"/>
        <v>7</v>
      </c>
      <c r="D6727" s="2">
        <f>DATE(2023,KB_s[[#This Row],[Monat]],KB_s[[#This Row],[Tag]])</f>
        <v>45118</v>
      </c>
      <c r="E6727" s="3">
        <f>WEEKNUM(KB_s[[#This Row],[kill_datetime]],2)</f>
        <v>29</v>
      </c>
      <c r="F6727" t="s">
        <v>198</v>
      </c>
      <c r="G6727" t="s">
        <v>20</v>
      </c>
      <c r="H6727" t="s">
        <v>22</v>
      </c>
      <c r="I6727" t="s">
        <v>13</v>
      </c>
      <c r="J6727" t="s">
        <v>74</v>
      </c>
      <c r="K6727" t="s">
        <v>17</v>
      </c>
      <c r="L6727" t="s">
        <v>257</v>
      </c>
      <c r="M6727" t="s">
        <v>38</v>
      </c>
      <c r="N6727" s="1">
        <v>344478.99</v>
      </c>
      <c r="O6727" s="1">
        <v>230716.39</v>
      </c>
    </row>
    <row r="6728" spans="1:15" x14ac:dyDescent="0.25">
      <c r="A6728" s="2">
        <v>45118.036076388889</v>
      </c>
      <c r="B6728">
        <f t="shared" si="210"/>
        <v>11</v>
      </c>
      <c r="C6728">
        <f t="shared" si="211"/>
        <v>7</v>
      </c>
      <c r="D6728" s="2">
        <f>DATE(2023,KB_s[[#This Row],[Monat]],KB_s[[#This Row],[Tag]])</f>
        <v>45118</v>
      </c>
      <c r="E6728" s="3">
        <f>WEEKNUM(KB_s[[#This Row],[kill_datetime]],2)</f>
        <v>29</v>
      </c>
      <c r="F6728" t="s">
        <v>198</v>
      </c>
      <c r="G6728" t="s">
        <v>20</v>
      </c>
      <c r="H6728" t="s">
        <v>22</v>
      </c>
      <c r="I6728" t="s">
        <v>13</v>
      </c>
      <c r="J6728" t="s">
        <v>74</v>
      </c>
      <c r="K6728" t="s">
        <v>17</v>
      </c>
      <c r="L6728" t="s">
        <v>257</v>
      </c>
      <c r="M6728" t="s">
        <v>38</v>
      </c>
      <c r="N6728" s="1">
        <v>344478.99</v>
      </c>
      <c r="O6728" s="1">
        <v>230716.39</v>
      </c>
    </row>
    <row r="6729" spans="1:15" x14ac:dyDescent="0.25">
      <c r="A6729" s="2">
        <v>45118.036157407405</v>
      </c>
      <c r="B6729">
        <f t="shared" si="210"/>
        <v>11</v>
      </c>
      <c r="C6729">
        <f t="shared" si="211"/>
        <v>7</v>
      </c>
      <c r="D6729" s="2">
        <f>DATE(2023,KB_s[[#This Row],[Monat]],KB_s[[#This Row],[Tag]])</f>
        <v>45118</v>
      </c>
      <c r="E6729" s="3">
        <f>WEEKNUM(KB_s[[#This Row],[kill_datetime]],2)</f>
        <v>29</v>
      </c>
      <c r="F6729" t="s">
        <v>198</v>
      </c>
      <c r="G6729" t="s">
        <v>20</v>
      </c>
      <c r="H6729" t="s">
        <v>22</v>
      </c>
      <c r="I6729" t="s">
        <v>13</v>
      </c>
      <c r="J6729" t="s">
        <v>111</v>
      </c>
      <c r="K6729" t="s">
        <v>25</v>
      </c>
      <c r="L6729" t="s">
        <v>257</v>
      </c>
      <c r="M6729" t="s">
        <v>38</v>
      </c>
      <c r="N6729" s="1">
        <v>1083167.6399999999</v>
      </c>
      <c r="O6729" s="1">
        <v>776759.44</v>
      </c>
    </row>
    <row r="6730" spans="1:15" x14ac:dyDescent="0.25">
      <c r="A6730" s="2">
        <v>45118.03628472222</v>
      </c>
      <c r="B6730">
        <f t="shared" si="210"/>
        <v>11</v>
      </c>
      <c r="C6730">
        <f t="shared" si="211"/>
        <v>7</v>
      </c>
      <c r="D6730" s="2">
        <f>DATE(2023,KB_s[[#This Row],[Monat]],KB_s[[#This Row],[Tag]])</f>
        <v>45118</v>
      </c>
      <c r="E6730" s="3">
        <f>WEEKNUM(KB_s[[#This Row],[kill_datetime]],2)</f>
        <v>29</v>
      </c>
      <c r="F6730" t="s">
        <v>198</v>
      </c>
      <c r="G6730" t="s">
        <v>20</v>
      </c>
      <c r="H6730" t="s">
        <v>22</v>
      </c>
      <c r="I6730" t="s">
        <v>13</v>
      </c>
      <c r="J6730" t="s">
        <v>74</v>
      </c>
      <c r="K6730" t="s">
        <v>17</v>
      </c>
      <c r="L6730" t="s">
        <v>257</v>
      </c>
      <c r="M6730" t="s">
        <v>38</v>
      </c>
      <c r="N6730" s="1">
        <v>344478.99</v>
      </c>
      <c r="O6730" s="1">
        <v>230716.39</v>
      </c>
    </row>
    <row r="6731" spans="1:15" x14ac:dyDescent="0.25">
      <c r="A6731" s="2">
        <v>45118.03634259259</v>
      </c>
      <c r="B6731">
        <f t="shared" si="210"/>
        <v>11</v>
      </c>
      <c r="C6731">
        <f t="shared" si="211"/>
        <v>7</v>
      </c>
      <c r="D6731" s="2">
        <f>DATE(2023,KB_s[[#This Row],[Monat]],KB_s[[#This Row],[Tag]])</f>
        <v>45118</v>
      </c>
      <c r="E6731" s="3">
        <f>WEEKNUM(KB_s[[#This Row],[kill_datetime]],2)</f>
        <v>29</v>
      </c>
      <c r="F6731" t="s">
        <v>198</v>
      </c>
      <c r="G6731" t="s">
        <v>20</v>
      </c>
      <c r="H6731" t="s">
        <v>22</v>
      </c>
      <c r="I6731" t="s">
        <v>13</v>
      </c>
      <c r="J6731" t="s">
        <v>200</v>
      </c>
      <c r="K6731" t="s">
        <v>17</v>
      </c>
      <c r="L6731" t="s">
        <v>257</v>
      </c>
      <c r="M6731" t="s">
        <v>38</v>
      </c>
      <c r="N6731" s="1">
        <v>455674.9</v>
      </c>
      <c r="O6731" s="1">
        <v>341912.3</v>
      </c>
    </row>
    <row r="6732" spans="1:15" x14ac:dyDescent="0.25">
      <c r="A6732" s="2">
        <v>45118.03638888889</v>
      </c>
      <c r="B6732">
        <f t="shared" si="210"/>
        <v>11</v>
      </c>
      <c r="C6732">
        <f t="shared" si="211"/>
        <v>7</v>
      </c>
      <c r="D6732" s="2">
        <f>DATE(2023,KB_s[[#This Row],[Monat]],KB_s[[#This Row],[Tag]])</f>
        <v>45118</v>
      </c>
      <c r="E6732" s="3">
        <f>WEEKNUM(KB_s[[#This Row],[kill_datetime]],2)</f>
        <v>29</v>
      </c>
      <c r="F6732" t="s">
        <v>198</v>
      </c>
      <c r="G6732" t="s">
        <v>20</v>
      </c>
      <c r="H6732" t="s">
        <v>22</v>
      </c>
      <c r="I6732" t="s">
        <v>13</v>
      </c>
      <c r="J6732" t="s">
        <v>200</v>
      </c>
      <c r="K6732" t="s">
        <v>17</v>
      </c>
      <c r="L6732" t="s">
        <v>257</v>
      </c>
      <c r="M6732" t="s">
        <v>38</v>
      </c>
      <c r="N6732" s="1">
        <v>455674.9</v>
      </c>
      <c r="O6732" s="1">
        <v>341912.3</v>
      </c>
    </row>
    <row r="6733" spans="1:15" x14ac:dyDescent="0.25">
      <c r="A6733" s="2">
        <v>45118.036446759259</v>
      </c>
      <c r="B6733">
        <f t="shared" si="210"/>
        <v>11</v>
      </c>
      <c r="C6733">
        <f t="shared" si="211"/>
        <v>7</v>
      </c>
      <c r="D6733" s="2">
        <f>DATE(2023,KB_s[[#This Row],[Monat]],KB_s[[#This Row],[Tag]])</f>
        <v>45118</v>
      </c>
      <c r="E6733" s="3">
        <f>WEEKNUM(KB_s[[#This Row],[kill_datetime]],2)</f>
        <v>29</v>
      </c>
      <c r="F6733" t="s">
        <v>198</v>
      </c>
      <c r="G6733" t="s">
        <v>20</v>
      </c>
      <c r="H6733" t="s">
        <v>22</v>
      </c>
      <c r="I6733" t="s">
        <v>13</v>
      </c>
      <c r="J6733" t="s">
        <v>200</v>
      </c>
      <c r="K6733" t="s">
        <v>17</v>
      </c>
      <c r="L6733" t="s">
        <v>257</v>
      </c>
      <c r="M6733" t="s">
        <v>38</v>
      </c>
      <c r="N6733" s="1">
        <v>455674.9</v>
      </c>
      <c r="O6733" s="1">
        <v>341912.3</v>
      </c>
    </row>
    <row r="6734" spans="1:15" x14ac:dyDescent="0.25">
      <c r="A6734" s="2">
        <v>45118.036597222221</v>
      </c>
      <c r="B6734">
        <f t="shared" si="210"/>
        <v>11</v>
      </c>
      <c r="C6734">
        <f t="shared" si="211"/>
        <v>7</v>
      </c>
      <c r="D6734" s="2">
        <f>DATE(2023,KB_s[[#This Row],[Monat]],KB_s[[#This Row],[Tag]])</f>
        <v>45118</v>
      </c>
      <c r="E6734" s="3">
        <f>WEEKNUM(KB_s[[#This Row],[kill_datetime]],2)</f>
        <v>29</v>
      </c>
      <c r="F6734" t="s">
        <v>198</v>
      </c>
      <c r="G6734" t="s">
        <v>20</v>
      </c>
      <c r="H6734" t="s">
        <v>22</v>
      </c>
      <c r="I6734" t="s">
        <v>13</v>
      </c>
      <c r="J6734" t="s">
        <v>200</v>
      </c>
      <c r="K6734" t="s">
        <v>17</v>
      </c>
      <c r="L6734" t="s">
        <v>257</v>
      </c>
      <c r="M6734" t="s">
        <v>38</v>
      </c>
      <c r="N6734" s="1">
        <v>455674.9</v>
      </c>
      <c r="O6734" s="1">
        <v>341912.3</v>
      </c>
    </row>
    <row r="6735" spans="1:15" x14ac:dyDescent="0.25">
      <c r="A6735" s="2">
        <v>45118.041979166665</v>
      </c>
      <c r="B6735">
        <f t="shared" si="210"/>
        <v>11</v>
      </c>
      <c r="C6735">
        <f t="shared" si="211"/>
        <v>7</v>
      </c>
      <c r="D6735" s="2">
        <f>DATE(2023,KB_s[[#This Row],[Monat]],KB_s[[#This Row],[Tag]])</f>
        <v>45118</v>
      </c>
      <c r="E6735" s="3">
        <f>WEEKNUM(KB_s[[#This Row],[kill_datetime]],2)</f>
        <v>29</v>
      </c>
      <c r="F6735" t="s">
        <v>198</v>
      </c>
      <c r="G6735" t="s">
        <v>20</v>
      </c>
      <c r="H6735" t="s">
        <v>479</v>
      </c>
      <c r="I6735" t="s">
        <v>13</v>
      </c>
      <c r="J6735" t="s">
        <v>48</v>
      </c>
      <c r="K6735" t="s">
        <v>25</v>
      </c>
      <c r="L6735" t="s">
        <v>257</v>
      </c>
      <c r="M6735" t="s">
        <v>38</v>
      </c>
      <c r="N6735" s="1">
        <v>3582168.56</v>
      </c>
      <c r="O6735" s="1">
        <v>2316487.59</v>
      </c>
    </row>
    <row r="6736" spans="1:15" x14ac:dyDescent="0.25">
      <c r="A6736" s="2">
        <v>45118.042048611111</v>
      </c>
      <c r="B6736">
        <f t="shared" si="210"/>
        <v>11</v>
      </c>
      <c r="C6736">
        <f t="shared" si="211"/>
        <v>7</v>
      </c>
      <c r="D6736" s="2">
        <f>DATE(2023,KB_s[[#This Row],[Monat]],KB_s[[#This Row],[Tag]])</f>
        <v>45118</v>
      </c>
      <c r="E6736" s="3">
        <f>WEEKNUM(KB_s[[#This Row],[kill_datetime]],2)</f>
        <v>29</v>
      </c>
      <c r="F6736" t="s">
        <v>198</v>
      </c>
      <c r="G6736" t="s">
        <v>20</v>
      </c>
      <c r="H6736" t="s">
        <v>479</v>
      </c>
      <c r="I6736" t="s">
        <v>13</v>
      </c>
      <c r="J6736" t="s">
        <v>48</v>
      </c>
      <c r="K6736" t="s">
        <v>25</v>
      </c>
      <c r="L6736" t="s">
        <v>257</v>
      </c>
      <c r="M6736" t="s">
        <v>38</v>
      </c>
      <c r="N6736" s="1">
        <v>10260575.199999999</v>
      </c>
      <c r="O6736" s="1">
        <v>5139875.96</v>
      </c>
    </row>
    <row r="6737" spans="1:15" x14ac:dyDescent="0.25">
      <c r="A6737" s="2">
        <v>45118.047638888886</v>
      </c>
      <c r="B6737">
        <f t="shared" si="210"/>
        <v>11</v>
      </c>
      <c r="C6737">
        <f t="shared" si="211"/>
        <v>7</v>
      </c>
      <c r="D6737" s="2">
        <f>DATE(2023,KB_s[[#This Row],[Monat]],KB_s[[#This Row],[Tag]])</f>
        <v>45118</v>
      </c>
      <c r="E6737" s="3">
        <f>WEEKNUM(KB_s[[#This Row],[kill_datetime]],2)</f>
        <v>29</v>
      </c>
      <c r="F6737" t="s">
        <v>82</v>
      </c>
      <c r="G6737" t="s">
        <v>20</v>
      </c>
      <c r="H6737" t="s">
        <v>21</v>
      </c>
      <c r="I6737" t="s">
        <v>13</v>
      </c>
      <c r="J6737" t="s">
        <v>44</v>
      </c>
      <c r="K6737" t="s">
        <v>17</v>
      </c>
      <c r="L6737" t="s">
        <v>58</v>
      </c>
      <c r="M6737" t="s">
        <v>11</v>
      </c>
      <c r="N6737" s="1">
        <v>4604422.28</v>
      </c>
      <c r="O6737" s="1">
        <v>340204.27</v>
      </c>
    </row>
    <row r="6738" spans="1:15" x14ac:dyDescent="0.25">
      <c r="A6738" s="2">
        <v>45118.074699074074</v>
      </c>
      <c r="B6738">
        <f t="shared" si="210"/>
        <v>11</v>
      </c>
      <c r="C6738">
        <f t="shared" si="211"/>
        <v>7</v>
      </c>
      <c r="D6738" s="2">
        <f>DATE(2023,KB_s[[#This Row],[Monat]],KB_s[[#This Row],[Tag]])</f>
        <v>45118</v>
      </c>
      <c r="E6738" s="3">
        <f>WEEKNUM(KB_s[[#This Row],[kill_datetime]],2)</f>
        <v>29</v>
      </c>
      <c r="F6738" t="s">
        <v>75</v>
      </c>
      <c r="G6738" t="s">
        <v>60</v>
      </c>
      <c r="H6738" t="s">
        <v>480</v>
      </c>
      <c r="I6738" t="s">
        <v>13</v>
      </c>
      <c r="J6738" t="s">
        <v>31</v>
      </c>
      <c r="K6738" t="s">
        <v>32</v>
      </c>
      <c r="L6738" t="s">
        <v>257</v>
      </c>
      <c r="M6738" t="s">
        <v>38</v>
      </c>
      <c r="N6738" s="1">
        <v>62701081.460000001</v>
      </c>
      <c r="O6738" s="1">
        <v>39912405.020000003</v>
      </c>
    </row>
    <row r="6739" spans="1:15" x14ac:dyDescent="0.25">
      <c r="A6739" s="2">
        <v>45118.075462962966</v>
      </c>
      <c r="B6739">
        <f t="shared" si="210"/>
        <v>11</v>
      </c>
      <c r="C6739">
        <f t="shared" si="211"/>
        <v>7</v>
      </c>
      <c r="D6739" s="2">
        <f>DATE(2023,KB_s[[#This Row],[Monat]],KB_s[[#This Row],[Tag]])</f>
        <v>45118</v>
      </c>
      <c r="E6739" s="3">
        <f>WEEKNUM(KB_s[[#This Row],[kill_datetime]],2)</f>
        <v>29</v>
      </c>
      <c r="F6739" t="s">
        <v>143</v>
      </c>
      <c r="G6739" t="s">
        <v>60</v>
      </c>
      <c r="H6739" t="s">
        <v>455</v>
      </c>
      <c r="I6739" t="s">
        <v>13</v>
      </c>
      <c r="J6739" t="s">
        <v>35</v>
      </c>
      <c r="K6739" t="s">
        <v>36</v>
      </c>
      <c r="L6739" t="s">
        <v>332</v>
      </c>
      <c r="M6739" t="s">
        <v>38</v>
      </c>
      <c r="N6739" s="1">
        <v>48265044.640000001</v>
      </c>
      <c r="O6739" s="1">
        <v>35508831.859999999</v>
      </c>
    </row>
    <row r="6740" spans="1:15" x14ac:dyDescent="0.25">
      <c r="A6740" s="2">
        <v>45118.079108796293</v>
      </c>
      <c r="B6740">
        <f t="shared" si="210"/>
        <v>11</v>
      </c>
      <c r="C6740">
        <f t="shared" si="211"/>
        <v>7</v>
      </c>
      <c r="D6740" s="2">
        <f>DATE(2023,KB_s[[#This Row],[Monat]],KB_s[[#This Row],[Tag]])</f>
        <v>45118</v>
      </c>
      <c r="E6740" s="3">
        <f>WEEKNUM(KB_s[[#This Row],[kill_datetime]],2)</f>
        <v>29</v>
      </c>
      <c r="F6740" t="s">
        <v>198</v>
      </c>
      <c r="G6740" t="s">
        <v>20</v>
      </c>
      <c r="H6740" t="s">
        <v>22</v>
      </c>
      <c r="I6740" t="s">
        <v>13</v>
      </c>
      <c r="J6740" t="s">
        <v>193</v>
      </c>
      <c r="K6740" t="s">
        <v>17</v>
      </c>
      <c r="L6740" t="s">
        <v>257</v>
      </c>
      <c r="M6740" t="s">
        <v>38</v>
      </c>
      <c r="N6740" s="1">
        <v>1949633.92</v>
      </c>
      <c r="O6740" s="1">
        <v>1738193</v>
      </c>
    </row>
    <row r="6741" spans="1:15" x14ac:dyDescent="0.25">
      <c r="A6741" s="2">
        <v>45118.08189814815</v>
      </c>
      <c r="B6741">
        <f t="shared" si="210"/>
        <v>11</v>
      </c>
      <c r="C6741">
        <f t="shared" si="211"/>
        <v>7</v>
      </c>
      <c r="D6741" s="2">
        <f>DATE(2023,KB_s[[#This Row],[Monat]],KB_s[[#This Row],[Tag]])</f>
        <v>45118</v>
      </c>
      <c r="E6741" s="3">
        <f>WEEKNUM(KB_s[[#This Row],[kill_datetime]],2)</f>
        <v>29</v>
      </c>
      <c r="F6741" t="s">
        <v>198</v>
      </c>
      <c r="G6741" t="s">
        <v>20</v>
      </c>
      <c r="H6741" t="s">
        <v>41</v>
      </c>
      <c r="I6741" t="s">
        <v>13</v>
      </c>
      <c r="J6741" t="s">
        <v>267</v>
      </c>
      <c r="K6741" t="s">
        <v>17</v>
      </c>
      <c r="L6741" t="s">
        <v>257</v>
      </c>
      <c r="M6741" t="s">
        <v>38</v>
      </c>
      <c r="N6741" s="1">
        <v>3050609.85</v>
      </c>
      <c r="O6741" s="1">
        <v>2168452.2000000002</v>
      </c>
    </row>
    <row r="6742" spans="1:15" x14ac:dyDescent="0.25">
      <c r="A6742" s="2">
        <v>45118.097083333334</v>
      </c>
      <c r="B6742">
        <f t="shared" si="210"/>
        <v>11</v>
      </c>
      <c r="C6742">
        <f t="shared" si="211"/>
        <v>7</v>
      </c>
      <c r="D6742" s="2">
        <f>DATE(2023,KB_s[[#This Row],[Monat]],KB_s[[#This Row],[Tag]])</f>
        <v>45118</v>
      </c>
      <c r="E6742" s="3">
        <f>WEEKNUM(KB_s[[#This Row],[kill_datetime]],2)</f>
        <v>29</v>
      </c>
      <c r="F6742" t="s">
        <v>75</v>
      </c>
      <c r="G6742" t="s">
        <v>60</v>
      </c>
      <c r="H6742" t="s">
        <v>155</v>
      </c>
      <c r="I6742" t="s">
        <v>27</v>
      </c>
      <c r="J6742" t="s">
        <v>80</v>
      </c>
      <c r="K6742" t="s">
        <v>36</v>
      </c>
      <c r="L6742" t="s">
        <v>257</v>
      </c>
      <c r="M6742" t="s">
        <v>38</v>
      </c>
      <c r="N6742" s="1">
        <v>63164287.960000001</v>
      </c>
      <c r="O6742" s="1">
        <v>50294123.590000004</v>
      </c>
    </row>
    <row r="6743" spans="1:15" x14ac:dyDescent="0.25">
      <c r="A6743" s="2">
        <v>45118.097777777781</v>
      </c>
      <c r="B6743">
        <f t="shared" si="210"/>
        <v>11</v>
      </c>
      <c r="C6743">
        <f t="shared" si="211"/>
        <v>7</v>
      </c>
      <c r="D6743" s="2">
        <f>DATE(2023,KB_s[[#This Row],[Monat]],KB_s[[#This Row],[Tag]])</f>
        <v>45118</v>
      </c>
      <c r="E6743" s="3">
        <f>WEEKNUM(KB_s[[#This Row],[kill_datetime]],2)</f>
        <v>29</v>
      </c>
      <c r="F6743" t="s">
        <v>173</v>
      </c>
      <c r="G6743" t="s">
        <v>27</v>
      </c>
      <c r="H6743" t="s">
        <v>198</v>
      </c>
      <c r="I6743" t="s">
        <v>20</v>
      </c>
      <c r="J6743" t="s">
        <v>34</v>
      </c>
      <c r="K6743" t="s">
        <v>32</v>
      </c>
      <c r="L6743" t="s">
        <v>261</v>
      </c>
      <c r="M6743" t="s">
        <v>38</v>
      </c>
      <c r="N6743" s="1">
        <v>32667256.82</v>
      </c>
      <c r="O6743" s="1">
        <v>15452936.01</v>
      </c>
    </row>
    <row r="6744" spans="1:15" x14ac:dyDescent="0.25">
      <c r="A6744" s="2">
        <v>45118.10119212963</v>
      </c>
      <c r="B6744">
        <f t="shared" si="210"/>
        <v>11</v>
      </c>
      <c r="C6744">
        <f t="shared" si="211"/>
        <v>7</v>
      </c>
      <c r="D6744" s="2">
        <f>DATE(2023,KB_s[[#This Row],[Monat]],KB_s[[#This Row],[Tag]])</f>
        <v>45118</v>
      </c>
      <c r="E6744" s="3">
        <f>WEEKNUM(KB_s[[#This Row],[kill_datetime]],2)</f>
        <v>29</v>
      </c>
      <c r="F6744" t="s">
        <v>75</v>
      </c>
      <c r="G6744" t="s">
        <v>60</v>
      </c>
      <c r="H6744" t="s">
        <v>480</v>
      </c>
      <c r="I6744" t="s">
        <v>13</v>
      </c>
      <c r="J6744" t="s">
        <v>271</v>
      </c>
      <c r="K6744" t="s">
        <v>32</v>
      </c>
      <c r="L6744" t="s">
        <v>257</v>
      </c>
      <c r="M6744" t="s">
        <v>38</v>
      </c>
      <c r="N6744" s="1">
        <v>36576141.380000003</v>
      </c>
      <c r="O6744" s="1">
        <v>16421921.949999999</v>
      </c>
    </row>
    <row r="6745" spans="1:15" x14ac:dyDescent="0.25">
      <c r="A6745" s="2">
        <v>45118.101851851854</v>
      </c>
      <c r="B6745">
        <f t="shared" si="210"/>
        <v>11</v>
      </c>
      <c r="C6745">
        <f t="shared" si="211"/>
        <v>7</v>
      </c>
      <c r="D6745" s="2">
        <f>DATE(2023,KB_s[[#This Row],[Monat]],KB_s[[#This Row],[Tag]])</f>
        <v>45118</v>
      </c>
      <c r="E6745" s="3">
        <f>WEEKNUM(KB_s[[#This Row],[kill_datetime]],2)</f>
        <v>29</v>
      </c>
      <c r="F6745" t="s">
        <v>75</v>
      </c>
      <c r="G6745" t="s">
        <v>60</v>
      </c>
      <c r="H6745" t="s">
        <v>197</v>
      </c>
      <c r="I6745" t="s">
        <v>27</v>
      </c>
      <c r="J6745" t="s">
        <v>46</v>
      </c>
      <c r="K6745" t="s">
        <v>17</v>
      </c>
      <c r="L6745" t="s">
        <v>257</v>
      </c>
      <c r="M6745" t="s">
        <v>38</v>
      </c>
      <c r="N6745" s="1">
        <v>3256180.88</v>
      </c>
      <c r="O6745" s="1">
        <v>3061761.87</v>
      </c>
    </row>
    <row r="6746" spans="1:15" x14ac:dyDescent="0.25">
      <c r="A6746" s="2">
        <v>45118.114155092589</v>
      </c>
      <c r="B6746">
        <f t="shared" si="210"/>
        <v>11</v>
      </c>
      <c r="C6746">
        <f t="shared" si="211"/>
        <v>7</v>
      </c>
      <c r="D6746" s="2">
        <f>DATE(2023,KB_s[[#This Row],[Monat]],KB_s[[#This Row],[Tag]])</f>
        <v>45118</v>
      </c>
      <c r="E6746" s="3">
        <f>WEEKNUM(KB_s[[#This Row],[kill_datetime]],2)</f>
        <v>29</v>
      </c>
      <c r="F6746" t="s">
        <v>75</v>
      </c>
      <c r="G6746" t="s">
        <v>60</v>
      </c>
      <c r="H6746" t="s">
        <v>228</v>
      </c>
      <c r="I6746" t="s">
        <v>27</v>
      </c>
      <c r="J6746" t="s">
        <v>48</v>
      </c>
      <c r="K6746" t="s">
        <v>25</v>
      </c>
      <c r="L6746" t="s">
        <v>257</v>
      </c>
      <c r="M6746" t="s">
        <v>38</v>
      </c>
      <c r="N6746" s="1">
        <v>10146090.140000001</v>
      </c>
      <c r="O6746" s="1">
        <v>6408668.6600000001</v>
      </c>
    </row>
    <row r="6747" spans="1:15" x14ac:dyDescent="0.25">
      <c r="A6747" s="2">
        <v>45118.11922453704</v>
      </c>
      <c r="B6747">
        <f t="shared" si="210"/>
        <v>11</v>
      </c>
      <c r="C6747">
        <f t="shared" si="211"/>
        <v>7</v>
      </c>
      <c r="D6747" s="2">
        <f>DATE(2023,KB_s[[#This Row],[Monat]],KB_s[[#This Row],[Tag]])</f>
        <v>45118</v>
      </c>
      <c r="E6747" s="3">
        <f>WEEKNUM(KB_s[[#This Row],[kill_datetime]],2)</f>
        <v>29</v>
      </c>
      <c r="F6747" t="s">
        <v>75</v>
      </c>
      <c r="G6747" t="s">
        <v>60</v>
      </c>
      <c r="H6747" t="s">
        <v>153</v>
      </c>
      <c r="I6747" t="s">
        <v>27</v>
      </c>
      <c r="J6747" t="s">
        <v>251</v>
      </c>
      <c r="K6747" t="s">
        <v>52</v>
      </c>
      <c r="L6747" t="s">
        <v>257</v>
      </c>
      <c r="M6747" t="s">
        <v>38</v>
      </c>
      <c r="N6747" s="1">
        <v>149029031.34</v>
      </c>
      <c r="O6747" s="1">
        <v>26196755.34</v>
      </c>
    </row>
    <row r="6748" spans="1:15" x14ac:dyDescent="0.25">
      <c r="A6748" s="2">
        <v>45118.120567129627</v>
      </c>
      <c r="B6748">
        <f t="shared" si="210"/>
        <v>11</v>
      </c>
      <c r="C6748">
        <f t="shared" si="211"/>
        <v>7</v>
      </c>
      <c r="D6748" s="2">
        <f>DATE(2023,KB_s[[#This Row],[Monat]],KB_s[[#This Row],[Tag]])</f>
        <v>45118</v>
      </c>
      <c r="E6748" s="3">
        <f>WEEKNUM(KB_s[[#This Row],[kill_datetime]],2)</f>
        <v>29</v>
      </c>
      <c r="F6748" t="s">
        <v>270</v>
      </c>
      <c r="G6748" t="s">
        <v>20</v>
      </c>
      <c r="H6748" t="s">
        <v>21</v>
      </c>
      <c r="I6748" t="s">
        <v>13</v>
      </c>
      <c r="J6748" t="s">
        <v>48</v>
      </c>
      <c r="K6748" t="s">
        <v>25</v>
      </c>
      <c r="L6748" t="s">
        <v>257</v>
      </c>
      <c r="M6748" t="s">
        <v>38</v>
      </c>
      <c r="N6748" s="1">
        <v>10344456.720000001</v>
      </c>
      <c r="O6748" s="1">
        <v>8591684.1600000001</v>
      </c>
    </row>
    <row r="6749" spans="1:15" x14ac:dyDescent="0.25">
      <c r="A6749" s="2">
        <v>45118.12667824074</v>
      </c>
      <c r="B6749">
        <f t="shared" si="210"/>
        <v>11</v>
      </c>
      <c r="C6749">
        <f t="shared" si="211"/>
        <v>7</v>
      </c>
      <c r="D6749" s="2">
        <f>DATE(2023,KB_s[[#This Row],[Monat]],KB_s[[#This Row],[Tag]])</f>
        <v>45118</v>
      </c>
      <c r="E6749" s="3">
        <f>WEEKNUM(KB_s[[#This Row],[kill_datetime]],2)</f>
        <v>29</v>
      </c>
      <c r="F6749" t="s">
        <v>197</v>
      </c>
      <c r="G6749" t="s">
        <v>27</v>
      </c>
      <c r="H6749" t="s">
        <v>75</v>
      </c>
      <c r="I6749" t="s">
        <v>60</v>
      </c>
      <c r="J6749" t="s">
        <v>90</v>
      </c>
      <c r="K6749" t="s">
        <v>36</v>
      </c>
      <c r="L6749" t="s">
        <v>257</v>
      </c>
      <c r="M6749" t="s">
        <v>38</v>
      </c>
      <c r="N6749" s="1">
        <v>52617293.140000001</v>
      </c>
      <c r="O6749" s="1">
        <v>38949552.68</v>
      </c>
    </row>
    <row r="6750" spans="1:15" x14ac:dyDescent="0.25">
      <c r="A6750" s="2">
        <v>45118.14130787037</v>
      </c>
      <c r="B6750">
        <f t="shared" si="210"/>
        <v>11</v>
      </c>
      <c r="C6750">
        <f t="shared" si="211"/>
        <v>7</v>
      </c>
      <c r="D6750" s="2">
        <f>DATE(2023,KB_s[[#This Row],[Monat]],KB_s[[#This Row],[Tag]])</f>
        <v>45118</v>
      </c>
      <c r="E6750" s="3">
        <f>WEEKNUM(KB_s[[#This Row],[kill_datetime]],2)</f>
        <v>29</v>
      </c>
      <c r="F6750" t="s">
        <v>75</v>
      </c>
      <c r="G6750" t="s">
        <v>60</v>
      </c>
      <c r="H6750" t="s">
        <v>155</v>
      </c>
      <c r="I6750" t="s">
        <v>27</v>
      </c>
      <c r="J6750" t="s">
        <v>80</v>
      </c>
      <c r="K6750" t="s">
        <v>36</v>
      </c>
      <c r="L6750" t="s">
        <v>257</v>
      </c>
      <c r="M6750" t="s">
        <v>38</v>
      </c>
      <c r="N6750" s="1">
        <v>57707003.770000003</v>
      </c>
      <c r="O6750" s="1">
        <v>46677110.359999999</v>
      </c>
    </row>
    <row r="6751" spans="1:15" x14ac:dyDescent="0.25">
      <c r="A6751" s="2">
        <v>45118.143680555557</v>
      </c>
      <c r="B6751">
        <f t="shared" si="210"/>
        <v>11</v>
      </c>
      <c r="C6751">
        <f t="shared" si="211"/>
        <v>7</v>
      </c>
      <c r="D6751" s="2">
        <f>DATE(2023,KB_s[[#This Row],[Monat]],KB_s[[#This Row],[Tag]])</f>
        <v>45118</v>
      </c>
      <c r="E6751" s="3">
        <f>WEEKNUM(KB_s[[#This Row],[kill_datetime]],2)</f>
        <v>29</v>
      </c>
      <c r="F6751" t="s">
        <v>270</v>
      </c>
      <c r="G6751" t="s">
        <v>20</v>
      </c>
      <c r="H6751" t="s">
        <v>319</v>
      </c>
      <c r="I6751" t="s">
        <v>13</v>
      </c>
      <c r="J6751" t="s">
        <v>130</v>
      </c>
      <c r="K6751" t="s">
        <v>17</v>
      </c>
      <c r="L6751" t="s">
        <v>257</v>
      </c>
      <c r="M6751" t="s">
        <v>38</v>
      </c>
      <c r="N6751" s="1">
        <v>335775.34</v>
      </c>
      <c r="O6751" s="1">
        <v>222012.74</v>
      </c>
    </row>
    <row r="6752" spans="1:15" x14ac:dyDescent="0.25">
      <c r="A6752" s="2">
        <v>45118.143831018519</v>
      </c>
      <c r="B6752">
        <f t="shared" si="210"/>
        <v>11</v>
      </c>
      <c r="C6752">
        <f t="shared" si="211"/>
        <v>7</v>
      </c>
      <c r="D6752" s="2">
        <f>DATE(2023,KB_s[[#This Row],[Monat]],KB_s[[#This Row],[Tag]])</f>
        <v>45118</v>
      </c>
      <c r="E6752" s="3">
        <f>WEEKNUM(KB_s[[#This Row],[kill_datetime]],2)</f>
        <v>29</v>
      </c>
      <c r="F6752" t="s">
        <v>270</v>
      </c>
      <c r="G6752" t="s">
        <v>20</v>
      </c>
      <c r="H6752" t="s">
        <v>319</v>
      </c>
      <c r="I6752" t="s">
        <v>13</v>
      </c>
      <c r="J6752" t="s">
        <v>137</v>
      </c>
      <c r="K6752" t="s">
        <v>17</v>
      </c>
      <c r="L6752" t="s">
        <v>257</v>
      </c>
      <c r="M6752" t="s">
        <v>38</v>
      </c>
      <c r="N6752" s="1">
        <v>274002.02</v>
      </c>
      <c r="O6752" s="1">
        <v>160239.42000000001</v>
      </c>
    </row>
    <row r="6753" spans="1:15" x14ac:dyDescent="0.25">
      <c r="A6753" s="2">
        <v>45118.147534722222</v>
      </c>
      <c r="B6753">
        <f t="shared" si="210"/>
        <v>11</v>
      </c>
      <c r="C6753">
        <f t="shared" si="211"/>
        <v>7</v>
      </c>
      <c r="D6753" s="2">
        <f>DATE(2023,KB_s[[#This Row],[Monat]],KB_s[[#This Row],[Tag]])</f>
        <v>45118</v>
      </c>
      <c r="E6753" s="3">
        <f>WEEKNUM(KB_s[[#This Row],[kill_datetime]],2)</f>
        <v>29</v>
      </c>
      <c r="F6753" t="s">
        <v>270</v>
      </c>
      <c r="G6753" t="s">
        <v>20</v>
      </c>
      <c r="H6753" t="s">
        <v>22</v>
      </c>
      <c r="I6753" t="s">
        <v>13</v>
      </c>
      <c r="J6753" t="s">
        <v>111</v>
      </c>
      <c r="K6753" t="s">
        <v>25</v>
      </c>
      <c r="L6753" t="s">
        <v>257</v>
      </c>
      <c r="M6753" t="s">
        <v>38</v>
      </c>
      <c r="N6753" s="1">
        <v>1083167.6399999999</v>
      </c>
      <c r="O6753" s="1">
        <v>776759.44</v>
      </c>
    </row>
    <row r="6754" spans="1:15" x14ac:dyDescent="0.25">
      <c r="A6754" s="2">
        <v>45118.147766203707</v>
      </c>
      <c r="B6754">
        <f t="shared" si="210"/>
        <v>11</v>
      </c>
      <c r="C6754">
        <f t="shared" si="211"/>
        <v>7</v>
      </c>
      <c r="D6754" s="2">
        <f>DATE(2023,KB_s[[#This Row],[Monat]],KB_s[[#This Row],[Tag]])</f>
        <v>45118</v>
      </c>
      <c r="E6754" s="3">
        <f>WEEKNUM(KB_s[[#This Row],[kill_datetime]],2)</f>
        <v>29</v>
      </c>
      <c r="F6754" t="s">
        <v>270</v>
      </c>
      <c r="G6754" t="s">
        <v>20</v>
      </c>
      <c r="H6754" t="s">
        <v>22</v>
      </c>
      <c r="I6754" t="s">
        <v>13</v>
      </c>
      <c r="J6754" t="s">
        <v>111</v>
      </c>
      <c r="K6754" t="s">
        <v>25</v>
      </c>
      <c r="L6754" t="s">
        <v>257</v>
      </c>
      <c r="M6754" t="s">
        <v>38</v>
      </c>
      <c r="N6754" s="1">
        <v>1083167.6399999999</v>
      </c>
      <c r="O6754" s="1">
        <v>776759.44</v>
      </c>
    </row>
    <row r="6755" spans="1:15" x14ac:dyDescent="0.25">
      <c r="A6755" s="2">
        <v>45118.148020833331</v>
      </c>
      <c r="B6755">
        <f t="shared" si="210"/>
        <v>11</v>
      </c>
      <c r="C6755">
        <f t="shared" si="211"/>
        <v>7</v>
      </c>
      <c r="D6755" s="2">
        <f>DATE(2023,KB_s[[#This Row],[Monat]],KB_s[[#This Row],[Tag]])</f>
        <v>45118</v>
      </c>
      <c r="E6755" s="3">
        <f>WEEKNUM(KB_s[[#This Row],[kill_datetime]],2)</f>
        <v>29</v>
      </c>
      <c r="F6755" t="s">
        <v>270</v>
      </c>
      <c r="G6755" t="s">
        <v>20</v>
      </c>
      <c r="H6755" t="s">
        <v>22</v>
      </c>
      <c r="I6755" t="s">
        <v>13</v>
      </c>
      <c r="J6755" t="s">
        <v>111</v>
      </c>
      <c r="K6755" t="s">
        <v>25</v>
      </c>
      <c r="L6755" t="s">
        <v>257</v>
      </c>
      <c r="M6755" t="s">
        <v>38</v>
      </c>
      <c r="N6755" s="1">
        <v>1083167.6399999999</v>
      </c>
      <c r="O6755" s="1">
        <v>776759.44</v>
      </c>
    </row>
    <row r="6756" spans="1:15" x14ac:dyDescent="0.25">
      <c r="A6756" s="2">
        <v>45118.148379629631</v>
      </c>
      <c r="B6756">
        <f t="shared" si="210"/>
        <v>11</v>
      </c>
      <c r="C6756">
        <f t="shared" si="211"/>
        <v>7</v>
      </c>
      <c r="D6756" s="2">
        <f>DATE(2023,KB_s[[#This Row],[Monat]],KB_s[[#This Row],[Tag]])</f>
        <v>45118</v>
      </c>
      <c r="E6756" s="3">
        <f>WEEKNUM(KB_s[[#This Row],[kill_datetime]],2)</f>
        <v>29</v>
      </c>
      <c r="F6756" t="s">
        <v>270</v>
      </c>
      <c r="G6756" t="s">
        <v>20</v>
      </c>
      <c r="H6756" t="s">
        <v>22</v>
      </c>
      <c r="I6756" t="s">
        <v>13</v>
      </c>
      <c r="J6756" t="s">
        <v>111</v>
      </c>
      <c r="K6756" t="s">
        <v>25</v>
      </c>
      <c r="L6756" t="s">
        <v>257</v>
      </c>
      <c r="M6756" t="s">
        <v>38</v>
      </c>
      <c r="N6756" s="1">
        <v>1083167.6399999999</v>
      </c>
      <c r="O6756" s="1">
        <v>776759.44</v>
      </c>
    </row>
    <row r="6757" spans="1:15" x14ac:dyDescent="0.25">
      <c r="A6757" s="2">
        <v>45118.160324074073</v>
      </c>
      <c r="B6757">
        <f t="shared" si="210"/>
        <v>11</v>
      </c>
      <c r="C6757">
        <f t="shared" si="211"/>
        <v>7</v>
      </c>
      <c r="D6757" s="2">
        <f>DATE(2023,KB_s[[#This Row],[Monat]],KB_s[[#This Row],[Tag]])</f>
        <v>45118</v>
      </c>
      <c r="E6757" s="3">
        <f>WEEKNUM(KB_s[[#This Row],[kill_datetime]],2)</f>
        <v>29</v>
      </c>
      <c r="F6757" t="s">
        <v>97</v>
      </c>
      <c r="G6757" t="s">
        <v>20</v>
      </c>
      <c r="H6757" t="s">
        <v>21</v>
      </c>
      <c r="I6757" t="s">
        <v>13</v>
      </c>
      <c r="J6757" t="s">
        <v>56</v>
      </c>
      <c r="K6757" t="s">
        <v>17</v>
      </c>
      <c r="L6757" t="s">
        <v>257</v>
      </c>
      <c r="M6757" t="s">
        <v>38</v>
      </c>
      <c r="N6757" s="1">
        <v>672246.29</v>
      </c>
      <c r="O6757" s="1">
        <v>502060.49</v>
      </c>
    </row>
    <row r="6758" spans="1:15" x14ac:dyDescent="0.25">
      <c r="A6758" s="2">
        <v>45118.18209490741</v>
      </c>
      <c r="B6758">
        <f t="shared" si="210"/>
        <v>11</v>
      </c>
      <c r="C6758">
        <f t="shared" si="211"/>
        <v>7</v>
      </c>
      <c r="D6758" s="2">
        <f>DATE(2023,KB_s[[#This Row],[Monat]],KB_s[[#This Row],[Tag]])</f>
        <v>45118</v>
      </c>
      <c r="E6758" s="3">
        <f>WEEKNUM(KB_s[[#This Row],[kill_datetime]],2)</f>
        <v>29</v>
      </c>
      <c r="F6758" t="s">
        <v>198</v>
      </c>
      <c r="G6758" t="s">
        <v>20</v>
      </c>
      <c r="H6758" t="s">
        <v>229</v>
      </c>
      <c r="I6758" t="s">
        <v>13</v>
      </c>
      <c r="J6758" t="s">
        <v>48</v>
      </c>
      <c r="K6758" t="s">
        <v>25</v>
      </c>
      <c r="L6758" t="s">
        <v>257</v>
      </c>
      <c r="M6758" t="s">
        <v>38</v>
      </c>
      <c r="N6758" s="1">
        <v>12733059.18</v>
      </c>
      <c r="O6758" s="1">
        <v>8352971.6299999999</v>
      </c>
    </row>
    <row r="6759" spans="1:15" x14ac:dyDescent="0.25">
      <c r="A6759" s="2">
        <v>45118.182581018518</v>
      </c>
      <c r="B6759">
        <f t="shared" si="210"/>
        <v>11</v>
      </c>
      <c r="C6759">
        <f t="shared" si="211"/>
        <v>7</v>
      </c>
      <c r="D6759" s="2">
        <f>DATE(2023,KB_s[[#This Row],[Monat]],KB_s[[#This Row],[Tag]])</f>
        <v>45118</v>
      </c>
      <c r="E6759" s="3">
        <f>WEEKNUM(KB_s[[#This Row],[kill_datetime]],2)</f>
        <v>29</v>
      </c>
      <c r="F6759" t="s">
        <v>198</v>
      </c>
      <c r="G6759" t="s">
        <v>20</v>
      </c>
      <c r="H6759" t="s">
        <v>229</v>
      </c>
      <c r="I6759" t="s">
        <v>13</v>
      </c>
      <c r="J6759" t="s">
        <v>46</v>
      </c>
      <c r="K6759" t="s">
        <v>17</v>
      </c>
      <c r="L6759" t="s">
        <v>257</v>
      </c>
      <c r="M6759" t="s">
        <v>38</v>
      </c>
      <c r="N6759" s="1">
        <v>43905266.030000001</v>
      </c>
      <c r="O6759" s="1">
        <v>35371382.280000001</v>
      </c>
    </row>
    <row r="6760" spans="1:15" x14ac:dyDescent="0.25">
      <c r="A6760" s="2">
        <v>45118.182893518519</v>
      </c>
      <c r="B6760">
        <f t="shared" si="210"/>
        <v>11</v>
      </c>
      <c r="C6760">
        <f t="shared" si="211"/>
        <v>7</v>
      </c>
      <c r="D6760" s="2">
        <f>DATE(2023,KB_s[[#This Row],[Monat]],KB_s[[#This Row],[Tag]])</f>
        <v>45118</v>
      </c>
      <c r="E6760" s="3">
        <f>WEEKNUM(KB_s[[#This Row],[kill_datetime]],2)</f>
        <v>29</v>
      </c>
      <c r="F6760" t="s">
        <v>198</v>
      </c>
      <c r="G6760" t="s">
        <v>20</v>
      </c>
      <c r="H6760" t="s">
        <v>229</v>
      </c>
      <c r="I6760" t="s">
        <v>13</v>
      </c>
      <c r="J6760" t="s">
        <v>54</v>
      </c>
      <c r="K6760" t="s">
        <v>17</v>
      </c>
      <c r="L6760" t="s">
        <v>257</v>
      </c>
      <c r="M6760" t="s">
        <v>38</v>
      </c>
      <c r="N6760" s="1">
        <v>2515058.46</v>
      </c>
      <c r="O6760" s="1">
        <v>582423.42000000004</v>
      </c>
    </row>
    <row r="6761" spans="1:15" x14ac:dyDescent="0.25">
      <c r="A6761" s="2">
        <v>45118.187314814815</v>
      </c>
      <c r="B6761">
        <f t="shared" si="210"/>
        <v>11</v>
      </c>
      <c r="C6761">
        <f t="shared" si="211"/>
        <v>7</v>
      </c>
      <c r="D6761" s="2">
        <f>DATE(2023,KB_s[[#This Row],[Monat]],KB_s[[#This Row],[Tag]])</f>
        <v>45118</v>
      </c>
      <c r="E6761" s="3">
        <f>WEEKNUM(KB_s[[#This Row],[kill_datetime]],2)</f>
        <v>29</v>
      </c>
      <c r="F6761" t="s">
        <v>82</v>
      </c>
      <c r="G6761" t="s">
        <v>20</v>
      </c>
      <c r="H6761" t="s">
        <v>273</v>
      </c>
      <c r="I6761" t="s">
        <v>13</v>
      </c>
      <c r="J6761" t="s">
        <v>73</v>
      </c>
      <c r="K6761" t="s">
        <v>32</v>
      </c>
      <c r="L6761" t="s">
        <v>206</v>
      </c>
      <c r="M6761" t="s">
        <v>78</v>
      </c>
      <c r="N6761" s="1">
        <v>22927359.68</v>
      </c>
      <c r="O6761" s="1">
        <v>5605639.3200000003</v>
      </c>
    </row>
    <row r="6762" spans="1:15" x14ac:dyDescent="0.25">
      <c r="A6762" s="2">
        <v>45118.189131944448</v>
      </c>
      <c r="B6762">
        <f t="shared" si="210"/>
        <v>11</v>
      </c>
      <c r="C6762">
        <f t="shared" si="211"/>
        <v>7</v>
      </c>
      <c r="D6762" s="2">
        <f>DATE(2023,KB_s[[#This Row],[Monat]],KB_s[[#This Row],[Tag]])</f>
        <v>45118</v>
      </c>
      <c r="E6762" s="3">
        <f>WEEKNUM(KB_s[[#This Row],[kill_datetime]],2)</f>
        <v>29</v>
      </c>
      <c r="F6762" t="s">
        <v>198</v>
      </c>
      <c r="G6762" t="s">
        <v>20</v>
      </c>
      <c r="H6762" t="s">
        <v>21</v>
      </c>
      <c r="I6762" t="s">
        <v>13</v>
      </c>
      <c r="J6762" t="s">
        <v>86</v>
      </c>
      <c r="K6762" t="s">
        <v>32</v>
      </c>
      <c r="L6762" t="s">
        <v>107</v>
      </c>
      <c r="M6762" t="s">
        <v>78</v>
      </c>
      <c r="N6762" s="1">
        <v>260849694.44999999</v>
      </c>
      <c r="O6762" s="1">
        <v>240911170.63999999</v>
      </c>
    </row>
    <row r="6763" spans="1:15" x14ac:dyDescent="0.25">
      <c r="A6763" s="2">
        <v>45118.190300925926</v>
      </c>
      <c r="B6763">
        <f t="shared" si="210"/>
        <v>11</v>
      </c>
      <c r="C6763">
        <f t="shared" si="211"/>
        <v>7</v>
      </c>
      <c r="D6763" s="2">
        <f>DATE(2023,KB_s[[#This Row],[Monat]],KB_s[[#This Row],[Tag]])</f>
        <v>45118</v>
      </c>
      <c r="E6763" s="3">
        <f>WEEKNUM(KB_s[[#This Row],[kill_datetime]],2)</f>
        <v>29</v>
      </c>
      <c r="F6763" t="s">
        <v>198</v>
      </c>
      <c r="G6763" t="s">
        <v>20</v>
      </c>
      <c r="H6763" t="s">
        <v>22</v>
      </c>
      <c r="I6763" t="s">
        <v>13</v>
      </c>
      <c r="J6763" t="s">
        <v>16</v>
      </c>
      <c r="K6763" t="s">
        <v>17</v>
      </c>
      <c r="L6763" t="s">
        <v>257</v>
      </c>
      <c r="M6763" t="s">
        <v>38</v>
      </c>
      <c r="N6763" s="1">
        <v>575703.15</v>
      </c>
      <c r="O6763" s="1">
        <v>461940.55</v>
      </c>
    </row>
    <row r="6764" spans="1:15" x14ac:dyDescent="0.25">
      <c r="A6764" s="2">
        <v>45118.191643518519</v>
      </c>
      <c r="B6764">
        <f t="shared" si="210"/>
        <v>11</v>
      </c>
      <c r="C6764">
        <f t="shared" si="211"/>
        <v>7</v>
      </c>
      <c r="D6764" s="2">
        <f>DATE(2023,KB_s[[#This Row],[Monat]],KB_s[[#This Row],[Tag]])</f>
        <v>45118</v>
      </c>
      <c r="E6764" s="3">
        <f>WEEKNUM(KB_s[[#This Row],[kill_datetime]],2)</f>
        <v>29</v>
      </c>
      <c r="F6764" t="s">
        <v>198</v>
      </c>
      <c r="G6764" t="s">
        <v>20</v>
      </c>
      <c r="H6764" t="s">
        <v>231</v>
      </c>
      <c r="I6764" t="s">
        <v>13</v>
      </c>
      <c r="J6764" t="s">
        <v>73</v>
      </c>
      <c r="K6764" t="s">
        <v>32</v>
      </c>
      <c r="L6764" t="s">
        <v>107</v>
      </c>
      <c r="M6764" t="s">
        <v>78</v>
      </c>
      <c r="N6764" s="1">
        <v>14315302.09</v>
      </c>
      <c r="O6764" s="1">
        <v>5027927.54</v>
      </c>
    </row>
    <row r="6765" spans="1:15" x14ac:dyDescent="0.25">
      <c r="A6765" s="2">
        <v>45118.192499999997</v>
      </c>
      <c r="B6765">
        <f t="shared" si="210"/>
        <v>11</v>
      </c>
      <c r="C6765">
        <f t="shared" si="211"/>
        <v>7</v>
      </c>
      <c r="D6765" s="2">
        <f>DATE(2023,KB_s[[#This Row],[Monat]],KB_s[[#This Row],[Tag]])</f>
        <v>45118</v>
      </c>
      <c r="E6765" s="3">
        <f>WEEKNUM(KB_s[[#This Row],[kill_datetime]],2)</f>
        <v>29</v>
      </c>
      <c r="F6765" t="s">
        <v>81</v>
      </c>
      <c r="G6765" t="s">
        <v>20</v>
      </c>
      <c r="H6765" t="s">
        <v>22</v>
      </c>
      <c r="I6765" t="s">
        <v>13</v>
      </c>
      <c r="J6765" t="s">
        <v>95</v>
      </c>
      <c r="K6765" t="s">
        <v>25</v>
      </c>
      <c r="L6765" t="s">
        <v>107</v>
      </c>
      <c r="M6765" t="s">
        <v>78</v>
      </c>
      <c r="N6765" s="1">
        <v>6333847.7699999996</v>
      </c>
      <c r="O6765" s="1">
        <v>2733394.87</v>
      </c>
    </row>
    <row r="6766" spans="1:15" x14ac:dyDescent="0.25">
      <c r="A6766" s="2">
        <v>45118.195</v>
      </c>
      <c r="B6766">
        <f t="shared" si="210"/>
        <v>11</v>
      </c>
      <c r="C6766">
        <f t="shared" si="211"/>
        <v>7</v>
      </c>
      <c r="D6766" s="2">
        <f>DATE(2023,KB_s[[#This Row],[Monat]],KB_s[[#This Row],[Tag]])</f>
        <v>45118</v>
      </c>
      <c r="E6766" s="3">
        <f>WEEKNUM(KB_s[[#This Row],[kill_datetime]],2)</f>
        <v>29</v>
      </c>
      <c r="F6766" t="s">
        <v>187</v>
      </c>
      <c r="G6766" t="s">
        <v>20</v>
      </c>
      <c r="H6766" t="s">
        <v>310</v>
      </c>
      <c r="I6766" t="s">
        <v>13</v>
      </c>
      <c r="J6766" t="s">
        <v>73</v>
      </c>
      <c r="K6766" t="s">
        <v>32</v>
      </c>
      <c r="L6766" t="s">
        <v>545</v>
      </c>
      <c r="M6766" t="s">
        <v>66</v>
      </c>
      <c r="N6766" s="1">
        <v>29603188.079999998</v>
      </c>
      <c r="O6766" s="1">
        <v>13289065.32</v>
      </c>
    </row>
    <row r="6767" spans="1:15" x14ac:dyDescent="0.25">
      <c r="A6767" s="2">
        <v>45118.195347222223</v>
      </c>
      <c r="B6767">
        <f t="shared" si="210"/>
        <v>11</v>
      </c>
      <c r="C6767">
        <f t="shared" si="211"/>
        <v>7</v>
      </c>
      <c r="D6767" s="2">
        <f>DATE(2023,KB_s[[#This Row],[Monat]],KB_s[[#This Row],[Tag]])</f>
        <v>45118</v>
      </c>
      <c r="E6767" s="3">
        <f>WEEKNUM(KB_s[[#This Row],[kill_datetime]],2)</f>
        <v>29</v>
      </c>
      <c r="F6767" t="s">
        <v>187</v>
      </c>
      <c r="G6767" t="s">
        <v>20</v>
      </c>
      <c r="H6767" t="s">
        <v>310</v>
      </c>
      <c r="I6767" t="s">
        <v>13</v>
      </c>
      <c r="J6767" t="s">
        <v>73</v>
      </c>
      <c r="K6767" t="s">
        <v>32</v>
      </c>
      <c r="L6767" t="s">
        <v>545</v>
      </c>
      <c r="M6767" t="s">
        <v>66</v>
      </c>
      <c r="N6767" s="1">
        <v>28985552.800000001</v>
      </c>
      <c r="O6767" s="1">
        <v>13474894.720000001</v>
      </c>
    </row>
    <row r="6768" spans="1:15" x14ac:dyDescent="0.25">
      <c r="A6768" s="2">
        <v>45118.195706018516</v>
      </c>
      <c r="B6768">
        <f t="shared" si="210"/>
        <v>11</v>
      </c>
      <c r="C6768">
        <f t="shared" si="211"/>
        <v>7</v>
      </c>
      <c r="D6768" s="2">
        <f>DATE(2023,KB_s[[#This Row],[Monat]],KB_s[[#This Row],[Tag]])</f>
        <v>45118</v>
      </c>
      <c r="E6768" s="3">
        <f>WEEKNUM(KB_s[[#This Row],[kill_datetime]],2)</f>
        <v>29</v>
      </c>
      <c r="F6768" t="s">
        <v>187</v>
      </c>
      <c r="G6768" t="s">
        <v>20</v>
      </c>
      <c r="H6768" t="s">
        <v>310</v>
      </c>
      <c r="I6768" t="s">
        <v>13</v>
      </c>
      <c r="J6768" t="s">
        <v>73</v>
      </c>
      <c r="K6768" t="s">
        <v>32</v>
      </c>
      <c r="L6768" t="s">
        <v>545</v>
      </c>
      <c r="M6768" t="s">
        <v>66</v>
      </c>
      <c r="N6768" s="1">
        <v>32702907.829999998</v>
      </c>
      <c r="O6768" s="1">
        <v>11439711.710000001</v>
      </c>
    </row>
    <row r="6769" spans="1:15" x14ac:dyDescent="0.25">
      <c r="A6769" s="2">
        <v>45118.198125000003</v>
      </c>
      <c r="B6769">
        <f t="shared" si="210"/>
        <v>11</v>
      </c>
      <c r="C6769">
        <f t="shared" si="211"/>
        <v>7</v>
      </c>
      <c r="D6769" s="2">
        <f>DATE(2023,KB_s[[#This Row],[Monat]],KB_s[[#This Row],[Tag]])</f>
        <v>45118</v>
      </c>
      <c r="E6769" s="3">
        <f>WEEKNUM(KB_s[[#This Row],[kill_datetime]],2)</f>
        <v>29</v>
      </c>
      <c r="F6769" t="s">
        <v>480</v>
      </c>
      <c r="G6769" t="s">
        <v>13</v>
      </c>
      <c r="H6769" t="s">
        <v>480</v>
      </c>
      <c r="I6769" t="s">
        <v>13</v>
      </c>
      <c r="J6769" t="s">
        <v>200</v>
      </c>
      <c r="K6769" t="s">
        <v>17</v>
      </c>
      <c r="L6769" t="s">
        <v>107</v>
      </c>
      <c r="M6769" t="s">
        <v>78</v>
      </c>
      <c r="N6769" s="1">
        <v>5043548.1500000004</v>
      </c>
      <c r="O6769" s="1">
        <v>2150461.5099999998</v>
      </c>
    </row>
    <row r="6770" spans="1:15" x14ac:dyDescent="0.25">
      <c r="A6770" s="2">
        <v>45118.199849537035</v>
      </c>
      <c r="B6770">
        <f t="shared" si="210"/>
        <v>11</v>
      </c>
      <c r="C6770">
        <f t="shared" si="211"/>
        <v>7</v>
      </c>
      <c r="D6770" s="2">
        <f>DATE(2023,KB_s[[#This Row],[Monat]],KB_s[[#This Row],[Tag]])</f>
        <v>45118</v>
      </c>
      <c r="E6770" s="3">
        <f>WEEKNUM(KB_s[[#This Row],[kill_datetime]],2)</f>
        <v>29</v>
      </c>
      <c r="F6770" t="s">
        <v>198</v>
      </c>
      <c r="G6770" t="s">
        <v>20</v>
      </c>
      <c r="H6770" t="s">
        <v>324</v>
      </c>
      <c r="I6770" t="s">
        <v>13</v>
      </c>
      <c r="J6770" t="s">
        <v>200</v>
      </c>
      <c r="K6770" t="s">
        <v>17</v>
      </c>
      <c r="L6770" t="s">
        <v>257</v>
      </c>
      <c r="M6770" t="s">
        <v>38</v>
      </c>
      <c r="N6770" s="1">
        <v>1796390.36</v>
      </c>
      <c r="O6770" s="1">
        <v>1112946.22</v>
      </c>
    </row>
    <row r="6771" spans="1:15" x14ac:dyDescent="0.25">
      <c r="A6771" s="2">
        <v>45118.201747685183</v>
      </c>
      <c r="B6771">
        <f t="shared" si="210"/>
        <v>11</v>
      </c>
      <c r="C6771">
        <f t="shared" si="211"/>
        <v>7</v>
      </c>
      <c r="D6771" s="2">
        <f>DATE(2023,KB_s[[#This Row],[Monat]],KB_s[[#This Row],[Tag]])</f>
        <v>45118</v>
      </c>
      <c r="E6771" s="3">
        <f>WEEKNUM(KB_s[[#This Row],[kill_datetime]],2)</f>
        <v>29</v>
      </c>
      <c r="F6771" t="s">
        <v>97</v>
      </c>
      <c r="G6771" t="s">
        <v>20</v>
      </c>
      <c r="H6771" t="s">
        <v>21</v>
      </c>
      <c r="I6771" t="s">
        <v>13</v>
      </c>
      <c r="J6771" t="s">
        <v>16</v>
      </c>
      <c r="K6771" t="s">
        <v>17</v>
      </c>
      <c r="L6771" t="s">
        <v>257</v>
      </c>
      <c r="M6771" t="s">
        <v>38</v>
      </c>
      <c r="N6771" s="1">
        <v>3793251.77</v>
      </c>
      <c r="O6771" s="1">
        <v>2812272.8</v>
      </c>
    </row>
    <row r="6772" spans="1:15" x14ac:dyDescent="0.25">
      <c r="A6772" s="2">
        <v>45118.209606481483</v>
      </c>
      <c r="B6772">
        <f t="shared" si="210"/>
        <v>11</v>
      </c>
      <c r="C6772">
        <f t="shared" si="211"/>
        <v>7</v>
      </c>
      <c r="D6772" s="2">
        <f>DATE(2023,KB_s[[#This Row],[Monat]],KB_s[[#This Row],[Tag]])</f>
        <v>45118</v>
      </c>
      <c r="E6772" s="3">
        <f>WEEKNUM(KB_s[[#This Row],[kill_datetime]],2)</f>
        <v>29</v>
      </c>
      <c r="F6772" t="s">
        <v>207</v>
      </c>
      <c r="G6772" t="s">
        <v>27</v>
      </c>
      <c r="H6772" t="s">
        <v>75</v>
      </c>
      <c r="I6772" t="s">
        <v>60</v>
      </c>
      <c r="J6772" t="s">
        <v>90</v>
      </c>
      <c r="K6772" t="s">
        <v>36</v>
      </c>
      <c r="L6772" t="s">
        <v>227</v>
      </c>
      <c r="M6772" t="s">
        <v>38</v>
      </c>
      <c r="N6772" s="1">
        <v>52511076.609999999</v>
      </c>
      <c r="O6772" s="1">
        <v>39556677.560000002</v>
      </c>
    </row>
    <row r="6773" spans="1:15" x14ac:dyDescent="0.25">
      <c r="A6773" s="2">
        <v>45118.210324074076</v>
      </c>
      <c r="B6773">
        <f t="shared" si="210"/>
        <v>11</v>
      </c>
      <c r="C6773">
        <f t="shared" si="211"/>
        <v>7</v>
      </c>
      <c r="D6773" s="2">
        <f>DATE(2023,KB_s[[#This Row],[Monat]],KB_s[[#This Row],[Tag]])</f>
        <v>45118</v>
      </c>
      <c r="E6773" s="3">
        <f>WEEKNUM(KB_s[[#This Row],[kill_datetime]],2)</f>
        <v>29</v>
      </c>
      <c r="F6773" t="s">
        <v>75</v>
      </c>
      <c r="G6773" t="s">
        <v>60</v>
      </c>
      <c r="H6773" t="s">
        <v>178</v>
      </c>
      <c r="I6773" t="s">
        <v>27</v>
      </c>
      <c r="J6773" t="s">
        <v>80</v>
      </c>
      <c r="K6773" t="s">
        <v>36</v>
      </c>
      <c r="L6773" t="s">
        <v>257</v>
      </c>
      <c r="M6773" t="s">
        <v>38</v>
      </c>
      <c r="N6773" s="1">
        <v>61377362.25</v>
      </c>
      <c r="O6773" s="1">
        <v>49005772.579999998</v>
      </c>
    </row>
    <row r="6774" spans="1:15" x14ac:dyDescent="0.25">
      <c r="A6774" s="2">
        <v>45118.211157407408</v>
      </c>
      <c r="B6774">
        <f t="shared" si="210"/>
        <v>11</v>
      </c>
      <c r="C6774">
        <f t="shared" si="211"/>
        <v>7</v>
      </c>
      <c r="D6774" s="2">
        <f>DATE(2023,KB_s[[#This Row],[Monat]],KB_s[[#This Row],[Tag]])</f>
        <v>45118</v>
      </c>
      <c r="E6774" s="3">
        <f>WEEKNUM(KB_s[[#This Row],[kill_datetime]],2)</f>
        <v>29</v>
      </c>
      <c r="F6774" t="s">
        <v>75</v>
      </c>
      <c r="G6774" t="s">
        <v>60</v>
      </c>
      <c r="H6774" t="s">
        <v>153</v>
      </c>
      <c r="I6774" t="s">
        <v>27</v>
      </c>
      <c r="J6774" t="s">
        <v>90</v>
      </c>
      <c r="K6774" t="s">
        <v>36</v>
      </c>
      <c r="L6774" t="s">
        <v>227</v>
      </c>
      <c r="M6774" t="s">
        <v>38</v>
      </c>
      <c r="N6774" s="1">
        <v>132334860.14</v>
      </c>
      <c r="O6774" s="1">
        <v>90433674.819999993</v>
      </c>
    </row>
    <row r="6775" spans="1:15" x14ac:dyDescent="0.25">
      <c r="A6775" s="2">
        <v>45118.211747685185</v>
      </c>
      <c r="B6775">
        <f t="shared" si="210"/>
        <v>11</v>
      </c>
      <c r="C6775">
        <f t="shared" si="211"/>
        <v>7</v>
      </c>
      <c r="D6775" s="2">
        <f>DATE(2023,KB_s[[#This Row],[Monat]],KB_s[[#This Row],[Tag]])</f>
        <v>45118</v>
      </c>
      <c r="E6775" s="3">
        <f>WEEKNUM(KB_s[[#This Row],[kill_datetime]],2)</f>
        <v>29</v>
      </c>
      <c r="F6775" t="s">
        <v>40</v>
      </c>
      <c r="G6775" t="s">
        <v>20</v>
      </c>
      <c r="H6775" t="s">
        <v>21</v>
      </c>
      <c r="I6775" t="s">
        <v>13</v>
      </c>
      <c r="J6775" t="s">
        <v>73</v>
      </c>
      <c r="K6775" t="s">
        <v>32</v>
      </c>
      <c r="L6775" t="s">
        <v>107</v>
      </c>
      <c r="M6775" t="s">
        <v>78</v>
      </c>
      <c r="N6775" s="1">
        <v>24967653.93</v>
      </c>
      <c r="O6775" s="1">
        <v>9551606.4299999997</v>
      </c>
    </row>
    <row r="6776" spans="1:15" x14ac:dyDescent="0.25">
      <c r="A6776" s="2">
        <v>45118.21603009259</v>
      </c>
      <c r="B6776">
        <f t="shared" si="210"/>
        <v>11</v>
      </c>
      <c r="C6776">
        <f t="shared" si="211"/>
        <v>7</v>
      </c>
      <c r="D6776" s="2">
        <f>DATE(2023,KB_s[[#This Row],[Monat]],KB_s[[#This Row],[Tag]])</f>
        <v>45118</v>
      </c>
      <c r="E6776" s="3">
        <f>WEEKNUM(KB_s[[#This Row],[kill_datetime]],2)</f>
        <v>29</v>
      </c>
      <c r="F6776" t="s">
        <v>81</v>
      </c>
      <c r="G6776" t="s">
        <v>20</v>
      </c>
      <c r="H6776" t="s">
        <v>480</v>
      </c>
      <c r="I6776" t="s">
        <v>13</v>
      </c>
      <c r="J6776" t="s">
        <v>24</v>
      </c>
      <c r="K6776" t="s">
        <v>25</v>
      </c>
      <c r="L6776" t="s">
        <v>107</v>
      </c>
      <c r="M6776" t="s">
        <v>78</v>
      </c>
      <c r="N6776" s="1">
        <v>13821909.41</v>
      </c>
      <c r="O6776" s="1">
        <v>9929931.1300000008</v>
      </c>
    </row>
    <row r="6777" spans="1:15" x14ac:dyDescent="0.25">
      <c r="A6777" s="2">
        <v>45118.219571759262</v>
      </c>
      <c r="B6777">
        <f t="shared" si="210"/>
        <v>11</v>
      </c>
      <c r="C6777">
        <f t="shared" si="211"/>
        <v>7</v>
      </c>
      <c r="D6777" s="2">
        <f>DATE(2023,KB_s[[#This Row],[Monat]],KB_s[[#This Row],[Tag]])</f>
        <v>45118</v>
      </c>
      <c r="E6777" s="3">
        <f>WEEKNUM(KB_s[[#This Row],[kill_datetime]],2)</f>
        <v>29</v>
      </c>
      <c r="F6777" t="s">
        <v>40</v>
      </c>
      <c r="G6777" t="s">
        <v>20</v>
      </c>
      <c r="H6777" t="s">
        <v>422</v>
      </c>
      <c r="I6777" t="s">
        <v>13</v>
      </c>
      <c r="J6777" t="s">
        <v>48</v>
      </c>
      <c r="K6777" t="s">
        <v>25</v>
      </c>
      <c r="L6777" t="s">
        <v>107</v>
      </c>
      <c r="M6777" t="s">
        <v>78</v>
      </c>
      <c r="N6777" s="1">
        <v>5608107.5899999999</v>
      </c>
      <c r="O6777" s="1">
        <v>3842778.96</v>
      </c>
    </row>
    <row r="6778" spans="1:15" x14ac:dyDescent="0.25">
      <c r="A6778" s="2">
        <v>45118.220555555556</v>
      </c>
      <c r="B6778">
        <f t="shared" si="210"/>
        <v>11</v>
      </c>
      <c r="C6778">
        <f t="shared" si="211"/>
        <v>7</v>
      </c>
      <c r="D6778" s="2">
        <f>DATE(2023,KB_s[[#This Row],[Monat]],KB_s[[#This Row],[Tag]])</f>
        <v>45118</v>
      </c>
      <c r="E6778" s="3">
        <f>WEEKNUM(KB_s[[#This Row],[kill_datetime]],2)</f>
        <v>29</v>
      </c>
      <c r="F6778" t="s">
        <v>23</v>
      </c>
      <c r="G6778" t="s">
        <v>20</v>
      </c>
      <c r="H6778" t="s">
        <v>322</v>
      </c>
      <c r="I6778" t="s">
        <v>13</v>
      </c>
      <c r="J6778" t="s">
        <v>39</v>
      </c>
      <c r="K6778" t="s">
        <v>32</v>
      </c>
      <c r="L6778" t="s">
        <v>107</v>
      </c>
      <c r="M6778" t="s">
        <v>78</v>
      </c>
      <c r="N6778" s="1">
        <v>30122886.199999999</v>
      </c>
      <c r="O6778" s="1">
        <v>17637662.359999999</v>
      </c>
    </row>
    <row r="6779" spans="1:15" x14ac:dyDescent="0.25">
      <c r="A6779" s="2">
        <v>45118.223738425928</v>
      </c>
      <c r="B6779">
        <f t="shared" si="210"/>
        <v>11</v>
      </c>
      <c r="C6779">
        <f t="shared" si="211"/>
        <v>7</v>
      </c>
      <c r="D6779" s="2">
        <f>DATE(2023,KB_s[[#This Row],[Monat]],KB_s[[#This Row],[Tag]])</f>
        <v>45118</v>
      </c>
      <c r="E6779" s="3">
        <f>WEEKNUM(KB_s[[#This Row],[kill_datetime]],2)</f>
        <v>29</v>
      </c>
      <c r="F6779" t="s">
        <v>64</v>
      </c>
      <c r="G6779" t="s">
        <v>20</v>
      </c>
      <c r="H6779" t="s">
        <v>21</v>
      </c>
      <c r="I6779" t="s">
        <v>13</v>
      </c>
      <c r="J6779" t="s">
        <v>80</v>
      </c>
      <c r="K6779" t="s">
        <v>36</v>
      </c>
      <c r="L6779" t="s">
        <v>107</v>
      </c>
      <c r="M6779" t="s">
        <v>78</v>
      </c>
      <c r="N6779" s="1">
        <v>61952278.390000001</v>
      </c>
      <c r="O6779" s="1">
        <v>50689011.350000001</v>
      </c>
    </row>
    <row r="6780" spans="1:15" x14ac:dyDescent="0.25">
      <c r="A6780" s="2">
        <v>45118.225057870368</v>
      </c>
      <c r="B6780">
        <f t="shared" si="210"/>
        <v>11</v>
      </c>
      <c r="C6780">
        <f t="shared" si="211"/>
        <v>7</v>
      </c>
      <c r="D6780" s="2">
        <f>DATE(2023,KB_s[[#This Row],[Monat]],KB_s[[#This Row],[Tag]])</f>
        <v>45118</v>
      </c>
      <c r="E6780" s="3">
        <f>WEEKNUM(KB_s[[#This Row],[kill_datetime]],2)</f>
        <v>29</v>
      </c>
      <c r="F6780" t="s">
        <v>23</v>
      </c>
      <c r="G6780" t="s">
        <v>20</v>
      </c>
      <c r="H6780" t="s">
        <v>254</v>
      </c>
      <c r="I6780" t="s">
        <v>13</v>
      </c>
      <c r="J6780" t="s">
        <v>39</v>
      </c>
      <c r="K6780" t="s">
        <v>32</v>
      </c>
      <c r="L6780" t="s">
        <v>107</v>
      </c>
      <c r="M6780" t="s">
        <v>78</v>
      </c>
      <c r="N6780" s="1">
        <v>18216776.379999999</v>
      </c>
      <c r="O6780" s="1">
        <v>6978522.7599999998</v>
      </c>
    </row>
    <row r="6781" spans="1:15" x14ac:dyDescent="0.25">
      <c r="A6781" s="2">
        <v>45118.22619212963</v>
      </c>
      <c r="B6781">
        <f t="shared" si="210"/>
        <v>11</v>
      </c>
      <c r="C6781">
        <f t="shared" si="211"/>
        <v>7</v>
      </c>
      <c r="D6781" s="2">
        <f>DATE(2023,KB_s[[#This Row],[Monat]],KB_s[[#This Row],[Tag]])</f>
        <v>45118</v>
      </c>
      <c r="E6781" s="3">
        <f>WEEKNUM(KB_s[[#This Row],[kill_datetime]],2)</f>
        <v>29</v>
      </c>
      <c r="F6781" t="s">
        <v>82</v>
      </c>
      <c r="G6781" t="s">
        <v>20</v>
      </c>
      <c r="H6781" t="s">
        <v>231</v>
      </c>
      <c r="I6781" t="s">
        <v>13</v>
      </c>
      <c r="J6781" t="s">
        <v>73</v>
      </c>
      <c r="K6781" t="s">
        <v>32</v>
      </c>
      <c r="L6781" t="s">
        <v>107</v>
      </c>
      <c r="M6781" t="s">
        <v>78</v>
      </c>
      <c r="N6781" s="1">
        <v>23836737.780000001</v>
      </c>
      <c r="O6781" s="1">
        <v>8097034.75</v>
      </c>
    </row>
    <row r="6782" spans="1:15" x14ac:dyDescent="0.25">
      <c r="A6782" s="2">
        <v>45118.22693287037</v>
      </c>
      <c r="B6782">
        <f t="shared" si="210"/>
        <v>11</v>
      </c>
      <c r="C6782">
        <f t="shared" si="211"/>
        <v>7</v>
      </c>
      <c r="D6782" s="2">
        <f>DATE(2023,KB_s[[#This Row],[Monat]],KB_s[[#This Row],[Tag]])</f>
        <v>45118</v>
      </c>
      <c r="E6782" s="3">
        <f>WEEKNUM(KB_s[[#This Row],[kill_datetime]],2)</f>
        <v>29</v>
      </c>
      <c r="F6782" t="s">
        <v>82</v>
      </c>
      <c r="G6782" t="s">
        <v>20</v>
      </c>
      <c r="H6782" t="s">
        <v>21</v>
      </c>
      <c r="I6782" t="s">
        <v>13</v>
      </c>
      <c r="J6782" t="s">
        <v>106</v>
      </c>
      <c r="K6782" t="s">
        <v>32</v>
      </c>
      <c r="L6782" t="s">
        <v>107</v>
      </c>
      <c r="M6782" t="s">
        <v>78</v>
      </c>
      <c r="N6782" s="1">
        <v>30254742.149999999</v>
      </c>
      <c r="O6782" s="1">
        <v>16931857.440000001</v>
      </c>
    </row>
    <row r="6783" spans="1:15" x14ac:dyDescent="0.25">
      <c r="A6783" s="2">
        <v>45118.228842592594</v>
      </c>
      <c r="B6783">
        <f t="shared" si="210"/>
        <v>11</v>
      </c>
      <c r="C6783">
        <f t="shared" si="211"/>
        <v>7</v>
      </c>
      <c r="D6783" s="2">
        <f>DATE(2023,KB_s[[#This Row],[Monat]],KB_s[[#This Row],[Tag]])</f>
        <v>45118</v>
      </c>
      <c r="E6783" s="3">
        <f>WEEKNUM(KB_s[[#This Row],[kill_datetime]],2)</f>
        <v>29</v>
      </c>
      <c r="F6783" t="s">
        <v>23</v>
      </c>
      <c r="G6783" t="s">
        <v>20</v>
      </c>
      <c r="H6783" t="s">
        <v>22</v>
      </c>
      <c r="I6783" t="s">
        <v>13</v>
      </c>
      <c r="J6783" t="s">
        <v>39</v>
      </c>
      <c r="K6783" t="s">
        <v>32</v>
      </c>
      <c r="L6783" t="s">
        <v>107</v>
      </c>
      <c r="M6783" t="s">
        <v>78</v>
      </c>
      <c r="N6783" s="1">
        <v>20315220.239999998</v>
      </c>
      <c r="O6783" s="1">
        <v>6101476.1200000001</v>
      </c>
    </row>
    <row r="6784" spans="1:15" x14ac:dyDescent="0.25">
      <c r="A6784" s="2">
        <v>45118.22928240741</v>
      </c>
      <c r="B6784">
        <f t="shared" si="210"/>
        <v>11</v>
      </c>
      <c r="C6784">
        <f t="shared" si="211"/>
        <v>7</v>
      </c>
      <c r="D6784" s="2">
        <f>DATE(2023,KB_s[[#This Row],[Monat]],KB_s[[#This Row],[Tag]])</f>
        <v>45118</v>
      </c>
      <c r="E6784" s="3">
        <f>WEEKNUM(KB_s[[#This Row],[kill_datetime]],2)</f>
        <v>29</v>
      </c>
      <c r="F6784" t="s">
        <v>76</v>
      </c>
      <c r="G6784" t="s">
        <v>13</v>
      </c>
      <c r="H6784" t="s">
        <v>82</v>
      </c>
      <c r="I6784" t="s">
        <v>20</v>
      </c>
      <c r="J6784" t="s">
        <v>24</v>
      </c>
      <c r="K6784" t="s">
        <v>25</v>
      </c>
      <c r="L6784" t="s">
        <v>107</v>
      </c>
      <c r="M6784" t="s">
        <v>78</v>
      </c>
      <c r="N6784" s="1">
        <v>26704734.41</v>
      </c>
      <c r="O6784" s="1">
        <v>20118896.82</v>
      </c>
    </row>
    <row r="6785" spans="1:15" x14ac:dyDescent="0.25">
      <c r="A6785" s="2">
        <v>45118.229351851849</v>
      </c>
      <c r="B6785">
        <f t="shared" si="210"/>
        <v>11</v>
      </c>
      <c r="C6785">
        <f t="shared" si="211"/>
        <v>7</v>
      </c>
      <c r="D6785" s="2">
        <f>DATE(2023,KB_s[[#This Row],[Monat]],KB_s[[#This Row],[Tag]])</f>
        <v>45118</v>
      </c>
      <c r="E6785" s="3">
        <f>WEEKNUM(KB_s[[#This Row],[kill_datetime]],2)</f>
        <v>29</v>
      </c>
      <c r="F6785" t="s">
        <v>22</v>
      </c>
      <c r="G6785" t="s">
        <v>13</v>
      </c>
      <c r="H6785" t="s">
        <v>277</v>
      </c>
      <c r="I6785" t="s">
        <v>20</v>
      </c>
      <c r="J6785" t="s">
        <v>24</v>
      </c>
      <c r="K6785" t="s">
        <v>25</v>
      </c>
      <c r="L6785" t="s">
        <v>107</v>
      </c>
      <c r="M6785" t="s">
        <v>78</v>
      </c>
      <c r="N6785" s="1">
        <v>27732776.109999999</v>
      </c>
      <c r="O6785" s="1">
        <v>21143890.170000002</v>
      </c>
    </row>
    <row r="6786" spans="1:15" x14ac:dyDescent="0.25">
      <c r="A6786" s="2">
        <v>45118.231099537035</v>
      </c>
      <c r="B6786">
        <f t="shared" ref="B6786:B6849" si="212">DAY(A6786)</f>
        <v>11</v>
      </c>
      <c r="C6786">
        <f t="shared" ref="C6786:C6849" si="213">MONTH(A6786)</f>
        <v>7</v>
      </c>
      <c r="D6786" s="2">
        <f>DATE(2023,KB_s[[#This Row],[Monat]],KB_s[[#This Row],[Tag]])</f>
        <v>45118</v>
      </c>
      <c r="E6786" s="3">
        <f>WEEKNUM(KB_s[[#This Row],[kill_datetime]],2)</f>
        <v>29</v>
      </c>
      <c r="F6786" t="s">
        <v>198</v>
      </c>
      <c r="G6786" t="s">
        <v>20</v>
      </c>
      <c r="H6786" t="s">
        <v>76</v>
      </c>
      <c r="I6786" t="s">
        <v>13</v>
      </c>
      <c r="J6786" t="s">
        <v>90</v>
      </c>
      <c r="K6786" t="s">
        <v>36</v>
      </c>
      <c r="L6786" t="s">
        <v>107</v>
      </c>
      <c r="M6786" t="s">
        <v>78</v>
      </c>
      <c r="N6786" s="1">
        <v>57317570.210000001</v>
      </c>
      <c r="O6786" s="1">
        <v>39390157.409999996</v>
      </c>
    </row>
    <row r="6787" spans="1:15" x14ac:dyDescent="0.25">
      <c r="A6787" s="2">
        <v>45118.250104166669</v>
      </c>
      <c r="B6787">
        <f t="shared" si="212"/>
        <v>11</v>
      </c>
      <c r="C6787">
        <f t="shared" si="213"/>
        <v>7</v>
      </c>
      <c r="D6787" s="2">
        <f>DATE(2023,KB_s[[#This Row],[Monat]],KB_s[[#This Row],[Tag]])</f>
        <v>45118</v>
      </c>
      <c r="E6787" s="3">
        <f>WEEKNUM(KB_s[[#This Row],[kill_datetime]],2)</f>
        <v>29</v>
      </c>
      <c r="F6787" t="s">
        <v>165</v>
      </c>
      <c r="G6787" t="s">
        <v>20</v>
      </c>
      <c r="H6787" t="s">
        <v>310</v>
      </c>
      <c r="I6787" t="s">
        <v>13</v>
      </c>
      <c r="J6787" t="s">
        <v>73</v>
      </c>
      <c r="K6787" t="s">
        <v>32</v>
      </c>
      <c r="L6787" t="s">
        <v>660</v>
      </c>
      <c r="M6787" t="s">
        <v>66</v>
      </c>
      <c r="N6787" s="1">
        <v>30099081.710000001</v>
      </c>
      <c r="O6787" s="1">
        <v>14876008.619999999</v>
      </c>
    </row>
    <row r="6788" spans="1:15" x14ac:dyDescent="0.25">
      <c r="A6788" s="2">
        <v>45118.251284722224</v>
      </c>
      <c r="B6788">
        <f t="shared" si="212"/>
        <v>11</v>
      </c>
      <c r="C6788">
        <f t="shared" si="213"/>
        <v>7</v>
      </c>
      <c r="D6788" s="2">
        <f>DATE(2023,KB_s[[#This Row],[Monat]],KB_s[[#This Row],[Tag]])</f>
        <v>45118</v>
      </c>
      <c r="E6788" s="3">
        <f>WEEKNUM(KB_s[[#This Row],[kill_datetime]],2)</f>
        <v>29</v>
      </c>
      <c r="F6788" t="s">
        <v>165</v>
      </c>
      <c r="G6788" t="s">
        <v>20</v>
      </c>
      <c r="H6788" t="s">
        <v>310</v>
      </c>
      <c r="I6788" t="s">
        <v>13</v>
      </c>
      <c r="J6788" t="s">
        <v>73</v>
      </c>
      <c r="K6788" t="s">
        <v>32</v>
      </c>
      <c r="L6788" t="s">
        <v>660</v>
      </c>
      <c r="M6788" t="s">
        <v>66</v>
      </c>
      <c r="N6788" s="1">
        <v>26220890.739999998</v>
      </c>
      <c r="O6788" s="1">
        <v>12098673.83</v>
      </c>
    </row>
    <row r="6789" spans="1:15" x14ac:dyDescent="0.25">
      <c r="A6789" s="2">
        <v>45118.251550925925</v>
      </c>
      <c r="B6789">
        <f t="shared" si="212"/>
        <v>11</v>
      </c>
      <c r="C6789">
        <f t="shared" si="213"/>
        <v>7</v>
      </c>
      <c r="D6789" s="2">
        <f>DATE(2023,KB_s[[#This Row],[Monat]],KB_s[[#This Row],[Tag]])</f>
        <v>45118</v>
      </c>
      <c r="E6789" s="3">
        <f>WEEKNUM(KB_s[[#This Row],[kill_datetime]],2)</f>
        <v>29</v>
      </c>
      <c r="F6789" t="s">
        <v>310</v>
      </c>
      <c r="G6789" t="s">
        <v>13</v>
      </c>
      <c r="H6789" t="s">
        <v>165</v>
      </c>
      <c r="I6789" t="s">
        <v>20</v>
      </c>
      <c r="J6789" t="s">
        <v>39</v>
      </c>
      <c r="K6789" t="s">
        <v>32</v>
      </c>
      <c r="L6789" t="s">
        <v>660</v>
      </c>
      <c r="M6789" t="s">
        <v>66</v>
      </c>
      <c r="N6789" s="1">
        <v>12580644.24</v>
      </c>
      <c r="O6789" s="1">
        <v>2143411.66</v>
      </c>
    </row>
    <row r="6790" spans="1:15" x14ac:dyDescent="0.25">
      <c r="A6790" s="2">
        <v>45118.252951388888</v>
      </c>
      <c r="B6790">
        <f t="shared" si="212"/>
        <v>11</v>
      </c>
      <c r="C6790">
        <f t="shared" si="213"/>
        <v>7</v>
      </c>
      <c r="D6790" s="2">
        <f>DATE(2023,KB_s[[#This Row],[Monat]],KB_s[[#This Row],[Tag]])</f>
        <v>45118</v>
      </c>
      <c r="E6790" s="3">
        <f>WEEKNUM(KB_s[[#This Row],[kill_datetime]],2)</f>
        <v>29</v>
      </c>
      <c r="F6790" t="s">
        <v>165</v>
      </c>
      <c r="G6790" t="s">
        <v>20</v>
      </c>
      <c r="H6790" t="s">
        <v>310</v>
      </c>
      <c r="I6790" t="s">
        <v>13</v>
      </c>
      <c r="J6790" t="s">
        <v>73</v>
      </c>
      <c r="K6790" t="s">
        <v>32</v>
      </c>
      <c r="L6790" t="s">
        <v>660</v>
      </c>
      <c r="M6790" t="s">
        <v>66</v>
      </c>
      <c r="N6790" s="1">
        <v>27638378.800000001</v>
      </c>
      <c r="O6790" s="1">
        <v>10636806.279999999</v>
      </c>
    </row>
    <row r="6791" spans="1:15" x14ac:dyDescent="0.25">
      <c r="A6791" s="2">
        <v>45118.277175925927</v>
      </c>
      <c r="B6791">
        <f t="shared" si="212"/>
        <v>11</v>
      </c>
      <c r="C6791">
        <f t="shared" si="213"/>
        <v>7</v>
      </c>
      <c r="D6791" s="2">
        <f>DATE(2023,KB_s[[#This Row],[Monat]],KB_s[[#This Row],[Tag]])</f>
        <v>45118</v>
      </c>
      <c r="E6791" s="3">
        <f>WEEKNUM(KB_s[[#This Row],[kill_datetime]],2)</f>
        <v>29</v>
      </c>
      <c r="F6791" t="s">
        <v>23</v>
      </c>
      <c r="G6791" t="s">
        <v>20</v>
      </c>
      <c r="H6791" t="s">
        <v>253</v>
      </c>
      <c r="I6791" t="s">
        <v>27</v>
      </c>
      <c r="J6791" t="s">
        <v>80</v>
      </c>
      <c r="K6791" t="s">
        <v>36</v>
      </c>
      <c r="L6791" t="s">
        <v>91</v>
      </c>
      <c r="M6791" t="s">
        <v>66</v>
      </c>
      <c r="N6791" s="1">
        <v>63407370.460000001</v>
      </c>
      <c r="O6791" s="1">
        <v>49511908.229999997</v>
      </c>
    </row>
    <row r="6792" spans="1:15" x14ac:dyDescent="0.25">
      <c r="A6792" s="2">
        <v>45118.283506944441</v>
      </c>
      <c r="B6792">
        <f t="shared" si="212"/>
        <v>11</v>
      </c>
      <c r="C6792">
        <f t="shared" si="213"/>
        <v>7</v>
      </c>
      <c r="D6792" s="2">
        <f>DATE(2023,KB_s[[#This Row],[Monat]],KB_s[[#This Row],[Tag]])</f>
        <v>45118</v>
      </c>
      <c r="E6792" s="3">
        <f>WEEKNUM(KB_s[[#This Row],[kill_datetime]],2)</f>
        <v>29</v>
      </c>
      <c r="F6792" t="s">
        <v>310</v>
      </c>
      <c r="G6792" t="s">
        <v>13</v>
      </c>
      <c r="H6792" t="s">
        <v>373</v>
      </c>
      <c r="I6792" t="s">
        <v>20</v>
      </c>
      <c r="J6792" t="s">
        <v>106</v>
      </c>
      <c r="K6792" t="s">
        <v>32</v>
      </c>
      <c r="L6792" t="s">
        <v>408</v>
      </c>
      <c r="M6792" t="s">
        <v>66</v>
      </c>
      <c r="N6792" s="1">
        <v>34172350.490000002</v>
      </c>
      <c r="O6792" s="1">
        <v>18886158.16</v>
      </c>
    </row>
    <row r="6793" spans="1:15" x14ac:dyDescent="0.25">
      <c r="A6793" s="2">
        <v>45118.283807870372</v>
      </c>
      <c r="B6793">
        <f t="shared" si="212"/>
        <v>11</v>
      </c>
      <c r="C6793">
        <f t="shared" si="213"/>
        <v>7</v>
      </c>
      <c r="D6793" s="2">
        <f>DATE(2023,KB_s[[#This Row],[Monat]],KB_s[[#This Row],[Tag]])</f>
        <v>45118</v>
      </c>
      <c r="E6793" s="3">
        <f>WEEKNUM(KB_s[[#This Row],[kill_datetime]],2)</f>
        <v>29</v>
      </c>
      <c r="F6793" t="s">
        <v>310</v>
      </c>
      <c r="G6793" t="s">
        <v>13</v>
      </c>
      <c r="H6793" t="s">
        <v>165</v>
      </c>
      <c r="I6793" t="s">
        <v>20</v>
      </c>
      <c r="J6793" t="s">
        <v>191</v>
      </c>
      <c r="K6793" t="s">
        <v>32</v>
      </c>
      <c r="L6793" t="s">
        <v>408</v>
      </c>
      <c r="M6793" t="s">
        <v>66</v>
      </c>
      <c r="N6793" s="1">
        <v>74883688.560000002</v>
      </c>
      <c r="O6793" s="1">
        <v>54424643.149999999</v>
      </c>
    </row>
    <row r="6794" spans="1:15" x14ac:dyDescent="0.25">
      <c r="A6794" s="2">
        <v>45118.283819444441</v>
      </c>
      <c r="B6794">
        <f t="shared" si="212"/>
        <v>11</v>
      </c>
      <c r="C6794">
        <f t="shared" si="213"/>
        <v>7</v>
      </c>
      <c r="D6794" s="2">
        <f>DATE(2023,KB_s[[#This Row],[Monat]],KB_s[[#This Row],[Tag]])</f>
        <v>45118</v>
      </c>
      <c r="E6794" s="3">
        <f>WEEKNUM(KB_s[[#This Row],[kill_datetime]],2)</f>
        <v>29</v>
      </c>
      <c r="F6794" t="s">
        <v>165</v>
      </c>
      <c r="G6794" t="s">
        <v>20</v>
      </c>
      <c r="H6794" t="s">
        <v>310</v>
      </c>
      <c r="I6794" t="s">
        <v>13</v>
      </c>
      <c r="J6794" t="s">
        <v>73</v>
      </c>
      <c r="K6794" t="s">
        <v>32</v>
      </c>
      <c r="L6794" t="s">
        <v>408</v>
      </c>
      <c r="M6794" t="s">
        <v>66</v>
      </c>
      <c r="N6794" s="1">
        <v>30285849.449999999</v>
      </c>
      <c r="O6794" s="1">
        <v>14631038.25</v>
      </c>
    </row>
    <row r="6795" spans="1:15" x14ac:dyDescent="0.25">
      <c r="A6795" s="2">
        <v>45118.284259259257</v>
      </c>
      <c r="B6795">
        <f t="shared" si="212"/>
        <v>11</v>
      </c>
      <c r="C6795">
        <f t="shared" si="213"/>
        <v>7</v>
      </c>
      <c r="D6795" s="2">
        <f>DATE(2023,KB_s[[#This Row],[Monat]],KB_s[[#This Row],[Tag]])</f>
        <v>45118</v>
      </c>
      <c r="E6795" s="3">
        <f>WEEKNUM(KB_s[[#This Row],[kill_datetime]],2)</f>
        <v>29</v>
      </c>
      <c r="F6795" t="s">
        <v>165</v>
      </c>
      <c r="G6795" t="s">
        <v>20</v>
      </c>
      <c r="H6795" t="s">
        <v>310</v>
      </c>
      <c r="I6795" t="s">
        <v>13</v>
      </c>
      <c r="J6795" t="s">
        <v>73</v>
      </c>
      <c r="K6795" t="s">
        <v>32</v>
      </c>
      <c r="L6795" t="s">
        <v>408</v>
      </c>
      <c r="M6795" t="s">
        <v>66</v>
      </c>
      <c r="N6795" s="1">
        <v>28028574.260000002</v>
      </c>
      <c r="O6795" s="1">
        <v>8274111.25</v>
      </c>
    </row>
    <row r="6796" spans="1:15" x14ac:dyDescent="0.25">
      <c r="A6796" s="2">
        <v>45118.284421296295</v>
      </c>
      <c r="B6796">
        <f t="shared" si="212"/>
        <v>11</v>
      </c>
      <c r="C6796">
        <f t="shared" si="213"/>
        <v>7</v>
      </c>
      <c r="D6796" s="2">
        <f>DATE(2023,KB_s[[#This Row],[Monat]],KB_s[[#This Row],[Tag]])</f>
        <v>45118</v>
      </c>
      <c r="E6796" s="3">
        <f>WEEKNUM(KB_s[[#This Row],[kill_datetime]],2)</f>
        <v>29</v>
      </c>
      <c r="F6796" t="s">
        <v>165</v>
      </c>
      <c r="G6796" t="s">
        <v>20</v>
      </c>
      <c r="H6796" t="s">
        <v>310</v>
      </c>
      <c r="I6796" t="s">
        <v>13</v>
      </c>
      <c r="J6796" t="s">
        <v>73</v>
      </c>
      <c r="K6796" t="s">
        <v>32</v>
      </c>
      <c r="L6796" t="s">
        <v>408</v>
      </c>
      <c r="M6796" t="s">
        <v>66</v>
      </c>
      <c r="N6796" s="1">
        <v>29097564.719999999</v>
      </c>
      <c r="O6796" s="1">
        <v>13247058.560000001</v>
      </c>
    </row>
    <row r="6797" spans="1:15" x14ac:dyDescent="0.25">
      <c r="A6797" s="2">
        <v>45118.286782407406</v>
      </c>
      <c r="B6797">
        <f t="shared" si="212"/>
        <v>11</v>
      </c>
      <c r="C6797">
        <f t="shared" si="213"/>
        <v>7</v>
      </c>
      <c r="D6797" s="2">
        <f>DATE(2023,KB_s[[#This Row],[Monat]],KB_s[[#This Row],[Tag]])</f>
        <v>45118</v>
      </c>
      <c r="E6797" s="3">
        <f>WEEKNUM(KB_s[[#This Row],[kill_datetime]],2)</f>
        <v>29</v>
      </c>
      <c r="F6797" t="s">
        <v>93</v>
      </c>
      <c r="G6797" t="s">
        <v>13</v>
      </c>
      <c r="H6797" t="s">
        <v>23</v>
      </c>
      <c r="I6797" t="s">
        <v>20</v>
      </c>
      <c r="J6797" t="s">
        <v>80</v>
      </c>
      <c r="K6797" t="s">
        <v>36</v>
      </c>
      <c r="L6797" t="s">
        <v>257</v>
      </c>
      <c r="M6797" t="s">
        <v>38</v>
      </c>
      <c r="N6797" s="1">
        <v>64589421.270000003</v>
      </c>
      <c r="O6797" s="1">
        <v>50836976.189999998</v>
      </c>
    </row>
    <row r="6798" spans="1:15" x14ac:dyDescent="0.25">
      <c r="A6798" s="2">
        <v>45118.290393518517</v>
      </c>
      <c r="B6798">
        <f t="shared" si="212"/>
        <v>11</v>
      </c>
      <c r="C6798">
        <f t="shared" si="213"/>
        <v>7</v>
      </c>
      <c r="D6798" s="2">
        <f>DATE(2023,KB_s[[#This Row],[Monat]],KB_s[[#This Row],[Tag]])</f>
        <v>45118</v>
      </c>
      <c r="E6798" s="3">
        <f>WEEKNUM(KB_s[[#This Row],[kill_datetime]],2)</f>
        <v>29</v>
      </c>
      <c r="F6798" t="s">
        <v>93</v>
      </c>
      <c r="G6798" t="s">
        <v>13</v>
      </c>
      <c r="H6798" t="s">
        <v>89</v>
      </c>
      <c r="I6798" t="s">
        <v>20</v>
      </c>
      <c r="J6798" t="s">
        <v>90</v>
      </c>
      <c r="K6798" t="s">
        <v>36</v>
      </c>
      <c r="L6798" t="s">
        <v>257</v>
      </c>
      <c r="M6798" t="s">
        <v>38</v>
      </c>
      <c r="N6798" s="1">
        <v>64434608.770000003</v>
      </c>
      <c r="O6798" s="1">
        <v>51063840.780000001</v>
      </c>
    </row>
    <row r="6799" spans="1:15" x14ac:dyDescent="0.25">
      <c r="A6799" s="2">
        <v>45118.298981481479</v>
      </c>
      <c r="B6799">
        <f t="shared" si="212"/>
        <v>11</v>
      </c>
      <c r="C6799">
        <f t="shared" si="213"/>
        <v>7</v>
      </c>
      <c r="D6799" s="2">
        <f>DATE(2023,KB_s[[#This Row],[Monat]],KB_s[[#This Row],[Tag]])</f>
        <v>45118</v>
      </c>
      <c r="E6799" s="3">
        <f>WEEKNUM(KB_s[[#This Row],[kill_datetime]],2)</f>
        <v>29</v>
      </c>
      <c r="F6799" t="s">
        <v>344</v>
      </c>
      <c r="G6799" t="s">
        <v>20</v>
      </c>
      <c r="H6799" t="s">
        <v>22</v>
      </c>
      <c r="I6799" t="s">
        <v>13</v>
      </c>
      <c r="J6799" t="s">
        <v>44</v>
      </c>
      <c r="K6799" t="s">
        <v>17</v>
      </c>
      <c r="L6799" t="s">
        <v>623</v>
      </c>
      <c r="M6799" t="s">
        <v>78</v>
      </c>
      <c r="N6799" s="1">
        <v>663898.92000000004</v>
      </c>
      <c r="O6799" s="1">
        <v>286553.58</v>
      </c>
    </row>
    <row r="6800" spans="1:15" x14ac:dyDescent="0.25">
      <c r="A6800" s="2">
        <v>45118.348391203705</v>
      </c>
      <c r="B6800">
        <f t="shared" si="212"/>
        <v>11</v>
      </c>
      <c r="C6800">
        <f t="shared" si="213"/>
        <v>7</v>
      </c>
      <c r="D6800" s="2">
        <f>DATE(2023,KB_s[[#This Row],[Monat]],KB_s[[#This Row],[Tag]])</f>
        <v>45118</v>
      </c>
      <c r="E6800" s="3">
        <f>WEEKNUM(KB_s[[#This Row],[kill_datetime]],2)</f>
        <v>29</v>
      </c>
      <c r="F6800" t="s">
        <v>344</v>
      </c>
      <c r="G6800" t="s">
        <v>20</v>
      </c>
      <c r="H6800" t="s">
        <v>231</v>
      </c>
      <c r="I6800" t="s">
        <v>13</v>
      </c>
      <c r="J6800" t="s">
        <v>73</v>
      </c>
      <c r="K6800" t="s">
        <v>32</v>
      </c>
      <c r="L6800" t="s">
        <v>585</v>
      </c>
      <c r="M6800" t="s">
        <v>78</v>
      </c>
      <c r="N6800" s="1">
        <v>20514393.27</v>
      </c>
      <c r="O6800" s="1">
        <v>7766945.2199999997</v>
      </c>
    </row>
    <row r="6801" spans="1:15" x14ac:dyDescent="0.25">
      <c r="A6801" s="2">
        <v>45118.425555555557</v>
      </c>
      <c r="B6801">
        <f t="shared" si="212"/>
        <v>11</v>
      </c>
      <c r="C6801">
        <f t="shared" si="213"/>
        <v>7</v>
      </c>
      <c r="D6801" s="2">
        <f>DATE(2023,KB_s[[#This Row],[Monat]],KB_s[[#This Row],[Tag]])</f>
        <v>45118</v>
      </c>
      <c r="E6801" s="3">
        <f>WEEKNUM(KB_s[[#This Row],[kill_datetime]],2)</f>
        <v>29</v>
      </c>
      <c r="F6801" t="s">
        <v>23</v>
      </c>
      <c r="G6801" t="s">
        <v>20</v>
      </c>
      <c r="H6801" t="s">
        <v>153</v>
      </c>
      <c r="I6801" t="s">
        <v>27</v>
      </c>
      <c r="J6801" t="s">
        <v>56</v>
      </c>
      <c r="K6801" t="s">
        <v>17</v>
      </c>
      <c r="L6801" t="s">
        <v>91</v>
      </c>
      <c r="M6801" t="s">
        <v>66</v>
      </c>
      <c r="N6801" s="1">
        <v>2024900.82</v>
      </c>
      <c r="O6801" s="1">
        <v>1865772.27</v>
      </c>
    </row>
    <row r="6802" spans="1:15" x14ac:dyDescent="0.25">
      <c r="A6802" s="2">
        <v>45118.442766203705</v>
      </c>
      <c r="B6802">
        <f t="shared" si="212"/>
        <v>11</v>
      </c>
      <c r="C6802">
        <f t="shared" si="213"/>
        <v>7</v>
      </c>
      <c r="D6802" s="2">
        <f>DATE(2023,KB_s[[#This Row],[Monat]],KB_s[[#This Row],[Tag]])</f>
        <v>45118</v>
      </c>
      <c r="E6802" s="3">
        <f>WEEKNUM(KB_s[[#This Row],[kill_datetime]],2)</f>
        <v>29</v>
      </c>
      <c r="F6802" t="s">
        <v>22</v>
      </c>
      <c r="G6802" t="s">
        <v>13</v>
      </c>
      <c r="H6802" t="s">
        <v>72</v>
      </c>
      <c r="I6802" t="s">
        <v>20</v>
      </c>
      <c r="J6802" t="s">
        <v>48</v>
      </c>
      <c r="K6802" t="s">
        <v>25</v>
      </c>
      <c r="L6802" t="s">
        <v>206</v>
      </c>
      <c r="M6802" t="s">
        <v>78</v>
      </c>
      <c r="N6802" s="1">
        <v>13265361.82</v>
      </c>
      <c r="O6802" s="1">
        <v>8937864.3800000008</v>
      </c>
    </row>
    <row r="6803" spans="1:15" x14ac:dyDescent="0.25">
      <c r="A6803" s="2">
        <v>45118.474502314813</v>
      </c>
      <c r="B6803">
        <f t="shared" si="212"/>
        <v>11</v>
      </c>
      <c r="C6803">
        <f t="shared" si="213"/>
        <v>7</v>
      </c>
      <c r="D6803" s="2">
        <f>DATE(2023,KB_s[[#This Row],[Monat]],KB_s[[#This Row],[Tag]])</f>
        <v>45118</v>
      </c>
      <c r="E6803" s="3">
        <f>WEEKNUM(KB_s[[#This Row],[kill_datetime]],2)</f>
        <v>29</v>
      </c>
      <c r="F6803" t="s">
        <v>198</v>
      </c>
      <c r="G6803" t="s">
        <v>20</v>
      </c>
      <c r="H6803" t="s">
        <v>231</v>
      </c>
      <c r="I6803" t="s">
        <v>13</v>
      </c>
      <c r="J6803" t="s">
        <v>69</v>
      </c>
      <c r="K6803" t="s">
        <v>17</v>
      </c>
      <c r="L6803" t="s">
        <v>257</v>
      </c>
      <c r="M6803" t="s">
        <v>38</v>
      </c>
      <c r="N6803" s="1">
        <v>467082.61</v>
      </c>
      <c r="O6803" s="1">
        <v>353320.01</v>
      </c>
    </row>
    <row r="6804" spans="1:15" x14ac:dyDescent="0.25">
      <c r="A6804" s="2">
        <v>45118.513310185182</v>
      </c>
      <c r="B6804">
        <f t="shared" si="212"/>
        <v>11</v>
      </c>
      <c r="C6804">
        <f t="shared" si="213"/>
        <v>7</v>
      </c>
      <c r="D6804" s="2">
        <f>DATE(2023,KB_s[[#This Row],[Monat]],KB_s[[#This Row],[Tag]])</f>
        <v>45118</v>
      </c>
      <c r="E6804" s="3">
        <f>WEEKNUM(KB_s[[#This Row],[kill_datetime]],2)</f>
        <v>29</v>
      </c>
      <c r="F6804" t="s">
        <v>331</v>
      </c>
      <c r="G6804" t="s">
        <v>27</v>
      </c>
      <c r="H6804" t="s">
        <v>207</v>
      </c>
      <c r="I6804" t="s">
        <v>27</v>
      </c>
      <c r="J6804" t="s">
        <v>90</v>
      </c>
      <c r="K6804" t="s">
        <v>36</v>
      </c>
      <c r="L6804" t="s">
        <v>217</v>
      </c>
      <c r="M6804" t="s">
        <v>38</v>
      </c>
      <c r="N6804" s="1">
        <v>67186579.400000006</v>
      </c>
      <c r="O6804" s="1">
        <v>50442816.799999997</v>
      </c>
    </row>
    <row r="6805" spans="1:15" x14ac:dyDescent="0.25">
      <c r="A6805" s="2">
        <v>45118.583240740743</v>
      </c>
      <c r="B6805">
        <f t="shared" si="212"/>
        <v>11</v>
      </c>
      <c r="C6805">
        <f t="shared" si="213"/>
        <v>7</v>
      </c>
      <c r="D6805" s="2">
        <f>DATE(2023,KB_s[[#This Row],[Monat]],KB_s[[#This Row],[Tag]])</f>
        <v>45118</v>
      </c>
      <c r="E6805" s="3">
        <f>WEEKNUM(KB_s[[#This Row],[kill_datetime]],2)</f>
        <v>29</v>
      </c>
      <c r="F6805" t="s">
        <v>344</v>
      </c>
      <c r="G6805" t="s">
        <v>20</v>
      </c>
      <c r="H6805" t="s">
        <v>231</v>
      </c>
      <c r="I6805" t="s">
        <v>13</v>
      </c>
      <c r="J6805" t="s">
        <v>86</v>
      </c>
      <c r="K6805" t="s">
        <v>32</v>
      </c>
      <c r="L6805" t="s">
        <v>585</v>
      </c>
      <c r="M6805" t="s">
        <v>78</v>
      </c>
      <c r="N6805" s="1">
        <v>366292952.82999998</v>
      </c>
      <c r="O6805" s="1">
        <v>349718078.88999999</v>
      </c>
    </row>
    <row r="6806" spans="1:15" x14ac:dyDescent="0.25">
      <c r="A6806" s="2">
        <v>45118.588587962964</v>
      </c>
      <c r="B6806">
        <f t="shared" si="212"/>
        <v>11</v>
      </c>
      <c r="C6806">
        <f t="shared" si="213"/>
        <v>7</v>
      </c>
      <c r="D6806" s="2">
        <f>DATE(2023,KB_s[[#This Row],[Monat]],KB_s[[#This Row],[Tag]])</f>
        <v>45118</v>
      </c>
      <c r="E6806" s="3">
        <f>WEEKNUM(KB_s[[#This Row],[kill_datetime]],2)</f>
        <v>29</v>
      </c>
      <c r="F6806" t="s">
        <v>76</v>
      </c>
      <c r="G6806" t="s">
        <v>13</v>
      </c>
      <c r="H6806" t="s">
        <v>133</v>
      </c>
      <c r="I6806" t="s">
        <v>15</v>
      </c>
      <c r="J6806" t="s">
        <v>48</v>
      </c>
      <c r="K6806" t="s">
        <v>25</v>
      </c>
      <c r="L6806" t="s">
        <v>257</v>
      </c>
      <c r="M6806" t="s">
        <v>38</v>
      </c>
      <c r="N6806" s="1">
        <v>4157541.32</v>
      </c>
      <c r="O6806" s="1">
        <v>1889687.42</v>
      </c>
    </row>
    <row r="6807" spans="1:15" x14ac:dyDescent="0.25">
      <c r="A6807" s="2">
        <v>45118.595543981479</v>
      </c>
      <c r="B6807">
        <f t="shared" si="212"/>
        <v>11</v>
      </c>
      <c r="C6807">
        <f t="shared" si="213"/>
        <v>7</v>
      </c>
      <c r="D6807" s="2">
        <f>DATE(2023,KB_s[[#This Row],[Monat]],KB_s[[#This Row],[Tag]])</f>
        <v>45118</v>
      </c>
      <c r="E6807" s="3">
        <f>WEEKNUM(KB_s[[#This Row],[kill_datetime]],2)</f>
        <v>29</v>
      </c>
      <c r="F6807" t="s">
        <v>344</v>
      </c>
      <c r="G6807" t="s">
        <v>20</v>
      </c>
      <c r="H6807" t="s">
        <v>594</v>
      </c>
      <c r="I6807" t="s">
        <v>13</v>
      </c>
      <c r="J6807" t="s">
        <v>44</v>
      </c>
      <c r="K6807" t="s">
        <v>17</v>
      </c>
      <c r="L6807" t="s">
        <v>405</v>
      </c>
      <c r="M6807" t="s">
        <v>78</v>
      </c>
      <c r="N6807" s="1">
        <v>1770985.67</v>
      </c>
      <c r="O6807" s="1">
        <v>1344652.85</v>
      </c>
    </row>
    <row r="6808" spans="1:15" x14ac:dyDescent="0.25">
      <c r="A6808" s="2">
        <v>45118.596203703702</v>
      </c>
      <c r="B6808">
        <f t="shared" si="212"/>
        <v>11</v>
      </c>
      <c r="C6808">
        <f t="shared" si="213"/>
        <v>7</v>
      </c>
      <c r="D6808" s="2">
        <f>DATE(2023,KB_s[[#This Row],[Monat]],KB_s[[#This Row],[Tag]])</f>
        <v>45118</v>
      </c>
      <c r="E6808" s="3">
        <f>WEEKNUM(KB_s[[#This Row],[kill_datetime]],2)</f>
        <v>29</v>
      </c>
      <c r="F6808" t="s">
        <v>207</v>
      </c>
      <c r="G6808" t="s">
        <v>27</v>
      </c>
      <c r="H6808" t="s">
        <v>133</v>
      </c>
      <c r="I6808" t="s">
        <v>15</v>
      </c>
      <c r="J6808" t="s">
        <v>464</v>
      </c>
      <c r="K6808" t="s">
        <v>32</v>
      </c>
      <c r="L6808" t="s">
        <v>152</v>
      </c>
      <c r="M6808" t="s">
        <v>38</v>
      </c>
      <c r="N6808" s="1">
        <v>34329813.640000001</v>
      </c>
      <c r="O6808" s="1">
        <v>22040059.82</v>
      </c>
    </row>
    <row r="6809" spans="1:15" x14ac:dyDescent="0.25">
      <c r="A6809" s="2">
        <v>45118.608761574076</v>
      </c>
      <c r="B6809">
        <f t="shared" si="212"/>
        <v>11</v>
      </c>
      <c r="C6809">
        <f t="shared" si="213"/>
        <v>7</v>
      </c>
      <c r="D6809" s="2">
        <f>DATE(2023,KB_s[[#This Row],[Monat]],KB_s[[#This Row],[Tag]])</f>
        <v>45118</v>
      </c>
      <c r="E6809" s="3">
        <f>WEEKNUM(KB_s[[#This Row],[kill_datetime]],2)</f>
        <v>29</v>
      </c>
      <c r="F6809" t="s">
        <v>133</v>
      </c>
      <c r="G6809" t="s">
        <v>15</v>
      </c>
      <c r="H6809" t="s">
        <v>76</v>
      </c>
      <c r="I6809" t="s">
        <v>13</v>
      </c>
      <c r="J6809" t="s">
        <v>80</v>
      </c>
      <c r="K6809" t="s">
        <v>36</v>
      </c>
      <c r="L6809" t="s">
        <v>257</v>
      </c>
      <c r="M6809" t="s">
        <v>38</v>
      </c>
      <c r="N6809" s="1">
        <v>65927333.200000003</v>
      </c>
      <c r="O6809" s="1">
        <v>47639608.770000003</v>
      </c>
    </row>
    <row r="6810" spans="1:15" x14ac:dyDescent="0.25">
      <c r="A6810" s="2">
        <v>45118.621817129628</v>
      </c>
      <c r="B6810">
        <f t="shared" si="212"/>
        <v>11</v>
      </c>
      <c r="C6810">
        <f t="shared" si="213"/>
        <v>7</v>
      </c>
      <c r="D6810" s="2">
        <f>DATE(2023,KB_s[[#This Row],[Monat]],KB_s[[#This Row],[Tag]])</f>
        <v>45118</v>
      </c>
      <c r="E6810" s="3">
        <f>WEEKNUM(KB_s[[#This Row],[kill_datetime]],2)</f>
        <v>29</v>
      </c>
      <c r="F6810" t="s">
        <v>318</v>
      </c>
      <c r="G6810" t="s">
        <v>13</v>
      </c>
      <c r="H6810" t="s">
        <v>342</v>
      </c>
      <c r="I6810" t="s">
        <v>20</v>
      </c>
      <c r="J6810" t="s">
        <v>368</v>
      </c>
      <c r="K6810" t="s">
        <v>52</v>
      </c>
      <c r="L6810" t="s">
        <v>338</v>
      </c>
      <c r="M6810" t="s">
        <v>66</v>
      </c>
      <c r="N6810" s="1">
        <v>2554619373.8400002</v>
      </c>
      <c r="O6810" s="1">
        <v>1993105554.5799999</v>
      </c>
    </row>
    <row r="6811" spans="1:15" x14ac:dyDescent="0.25">
      <c r="A6811" s="2">
        <v>45118.693819444445</v>
      </c>
      <c r="B6811">
        <f t="shared" si="212"/>
        <v>11</v>
      </c>
      <c r="C6811">
        <f t="shared" si="213"/>
        <v>7</v>
      </c>
      <c r="D6811" s="2">
        <f>DATE(2023,KB_s[[#This Row],[Monat]],KB_s[[#This Row],[Tag]])</f>
        <v>45118</v>
      </c>
      <c r="E6811" s="3">
        <f>WEEKNUM(KB_s[[#This Row],[kill_datetime]],2)</f>
        <v>29</v>
      </c>
      <c r="F6811" t="s">
        <v>597</v>
      </c>
      <c r="G6811" t="s">
        <v>60</v>
      </c>
      <c r="H6811" t="s">
        <v>76</v>
      </c>
      <c r="I6811" t="s">
        <v>13</v>
      </c>
      <c r="J6811" t="s">
        <v>42</v>
      </c>
      <c r="K6811" t="s">
        <v>25</v>
      </c>
      <c r="L6811" t="s">
        <v>257</v>
      </c>
      <c r="M6811" t="s">
        <v>38</v>
      </c>
      <c r="N6811" s="1">
        <v>17797975.739999998</v>
      </c>
      <c r="O6811" s="1">
        <v>2569731.4900000002</v>
      </c>
    </row>
    <row r="6812" spans="1:15" x14ac:dyDescent="0.25">
      <c r="A6812" s="2">
        <v>45118.704444444447</v>
      </c>
      <c r="B6812">
        <f t="shared" si="212"/>
        <v>11</v>
      </c>
      <c r="C6812">
        <f t="shared" si="213"/>
        <v>7</v>
      </c>
      <c r="D6812" s="2">
        <f>DATE(2023,KB_s[[#This Row],[Monat]],KB_s[[#This Row],[Tag]])</f>
        <v>45118</v>
      </c>
      <c r="E6812" s="3">
        <f>WEEKNUM(KB_s[[#This Row],[kill_datetime]],2)</f>
        <v>29</v>
      </c>
      <c r="F6812" t="s">
        <v>22</v>
      </c>
      <c r="G6812" t="s">
        <v>13</v>
      </c>
      <c r="H6812" t="s">
        <v>14</v>
      </c>
      <c r="I6812" t="s">
        <v>15</v>
      </c>
      <c r="J6812" t="s">
        <v>190</v>
      </c>
      <c r="K6812" t="s">
        <v>32</v>
      </c>
      <c r="L6812" t="s">
        <v>215</v>
      </c>
      <c r="M6812" t="s">
        <v>78</v>
      </c>
      <c r="N6812" s="1">
        <v>61712218.649999999</v>
      </c>
      <c r="O6812" s="1">
        <v>43967291.640000001</v>
      </c>
    </row>
    <row r="6813" spans="1:15" x14ac:dyDescent="0.25">
      <c r="A6813" s="2">
        <v>45118.718935185185</v>
      </c>
      <c r="B6813">
        <f t="shared" si="212"/>
        <v>11</v>
      </c>
      <c r="C6813">
        <f t="shared" si="213"/>
        <v>7</v>
      </c>
      <c r="D6813" s="2">
        <f>DATE(2023,KB_s[[#This Row],[Monat]],KB_s[[#This Row],[Tag]])</f>
        <v>45118</v>
      </c>
      <c r="E6813" s="3">
        <f>WEEKNUM(KB_s[[#This Row],[kill_datetime]],2)</f>
        <v>29</v>
      </c>
      <c r="F6813" t="s">
        <v>438</v>
      </c>
      <c r="G6813" t="s">
        <v>20</v>
      </c>
      <c r="H6813" t="s">
        <v>294</v>
      </c>
      <c r="I6813" t="s">
        <v>13</v>
      </c>
      <c r="J6813" t="s">
        <v>35</v>
      </c>
      <c r="K6813" t="s">
        <v>36</v>
      </c>
      <c r="L6813" t="s">
        <v>83</v>
      </c>
      <c r="M6813" t="s">
        <v>38</v>
      </c>
      <c r="N6813" s="1">
        <v>42232946.100000001</v>
      </c>
      <c r="O6813" s="1">
        <v>27112902.510000002</v>
      </c>
    </row>
    <row r="6814" spans="1:15" x14ac:dyDescent="0.25">
      <c r="A6814" s="2">
        <v>45118.725405092591</v>
      </c>
      <c r="B6814">
        <f t="shared" si="212"/>
        <v>11</v>
      </c>
      <c r="C6814">
        <f t="shared" si="213"/>
        <v>7</v>
      </c>
      <c r="D6814" s="2">
        <f>DATE(2023,KB_s[[#This Row],[Monat]],KB_s[[#This Row],[Tag]])</f>
        <v>45118</v>
      </c>
      <c r="E6814" s="3">
        <f>WEEKNUM(KB_s[[#This Row],[kill_datetime]],2)</f>
        <v>29</v>
      </c>
      <c r="F6814" t="s">
        <v>535</v>
      </c>
      <c r="G6814" t="s">
        <v>13</v>
      </c>
      <c r="H6814" t="s">
        <v>28</v>
      </c>
      <c r="I6814" t="s">
        <v>20</v>
      </c>
      <c r="J6814" t="s">
        <v>123</v>
      </c>
      <c r="K6814" t="s">
        <v>17</v>
      </c>
      <c r="L6814" t="s">
        <v>199</v>
      </c>
      <c r="M6814" t="s">
        <v>66</v>
      </c>
      <c r="N6814" s="1">
        <v>5905464.46</v>
      </c>
      <c r="O6814" s="1">
        <v>4746701.9400000004</v>
      </c>
    </row>
    <row r="6815" spans="1:15" x14ac:dyDescent="0.25">
      <c r="A6815" s="2">
        <v>45118.826655092591</v>
      </c>
      <c r="B6815">
        <f t="shared" si="212"/>
        <v>11</v>
      </c>
      <c r="C6815">
        <f t="shared" si="213"/>
        <v>7</v>
      </c>
      <c r="D6815" s="2">
        <f>DATE(2023,KB_s[[#This Row],[Monat]],KB_s[[#This Row],[Tag]])</f>
        <v>45118</v>
      </c>
      <c r="E6815" s="3">
        <f>WEEKNUM(KB_s[[#This Row],[kill_datetime]],2)</f>
        <v>29</v>
      </c>
      <c r="F6815" t="s">
        <v>475</v>
      </c>
      <c r="G6815" t="s">
        <v>60</v>
      </c>
      <c r="H6815" t="s">
        <v>21</v>
      </c>
      <c r="I6815" t="s">
        <v>13</v>
      </c>
      <c r="J6815" t="s">
        <v>49</v>
      </c>
      <c r="K6815" t="s">
        <v>25</v>
      </c>
      <c r="L6815" t="s">
        <v>37</v>
      </c>
      <c r="M6815" t="s">
        <v>38</v>
      </c>
      <c r="N6815" s="1">
        <v>9983279.8900000006</v>
      </c>
      <c r="O6815" s="1">
        <v>6771315.8799999999</v>
      </c>
    </row>
    <row r="6816" spans="1:15" x14ac:dyDescent="0.25">
      <c r="A6816" s="2">
        <v>45118.827673611115</v>
      </c>
      <c r="B6816">
        <f t="shared" si="212"/>
        <v>11</v>
      </c>
      <c r="C6816">
        <f t="shared" si="213"/>
        <v>7</v>
      </c>
      <c r="D6816" s="2">
        <f>DATE(2023,KB_s[[#This Row],[Monat]],KB_s[[#This Row],[Tag]])</f>
        <v>45118</v>
      </c>
      <c r="E6816" s="3">
        <f>WEEKNUM(KB_s[[#This Row],[kill_datetime]],2)</f>
        <v>29</v>
      </c>
      <c r="F6816" t="s">
        <v>324</v>
      </c>
      <c r="G6816" t="s">
        <v>13</v>
      </c>
      <c r="H6816" t="s">
        <v>438</v>
      </c>
      <c r="I6816" t="s">
        <v>20</v>
      </c>
      <c r="J6816" t="s">
        <v>56</v>
      </c>
      <c r="K6816" t="s">
        <v>17</v>
      </c>
      <c r="L6816" t="s">
        <v>240</v>
      </c>
      <c r="M6816" t="s">
        <v>38</v>
      </c>
      <c r="N6816" s="1">
        <v>974366.82</v>
      </c>
      <c r="O6816" s="1">
        <v>769009.49</v>
      </c>
    </row>
    <row r="6817" spans="1:15" x14ac:dyDescent="0.25">
      <c r="A6817" s="2">
        <v>45118.880787037036</v>
      </c>
      <c r="B6817">
        <f t="shared" si="212"/>
        <v>11</v>
      </c>
      <c r="C6817">
        <f t="shared" si="213"/>
        <v>7</v>
      </c>
      <c r="D6817" s="2">
        <f>DATE(2023,KB_s[[#This Row],[Monat]],KB_s[[#This Row],[Tag]])</f>
        <v>45118</v>
      </c>
      <c r="E6817" s="3">
        <f>WEEKNUM(KB_s[[#This Row],[kill_datetime]],2)</f>
        <v>29</v>
      </c>
      <c r="F6817" t="s">
        <v>305</v>
      </c>
      <c r="G6817" t="s">
        <v>13</v>
      </c>
      <c r="H6817" t="s">
        <v>194</v>
      </c>
      <c r="I6817" t="s">
        <v>20</v>
      </c>
      <c r="J6817" t="s">
        <v>73</v>
      </c>
      <c r="K6817" t="s">
        <v>32</v>
      </c>
      <c r="L6817" t="s">
        <v>281</v>
      </c>
      <c r="M6817" t="s">
        <v>66</v>
      </c>
      <c r="N6817" s="1">
        <v>17478197.989999998</v>
      </c>
      <c r="O6817" s="1">
        <v>6519881.6600000001</v>
      </c>
    </row>
    <row r="6818" spans="1:15" x14ac:dyDescent="0.25">
      <c r="A6818" s="2">
        <v>45118.902592592596</v>
      </c>
      <c r="B6818">
        <f t="shared" si="212"/>
        <v>11</v>
      </c>
      <c r="C6818">
        <f t="shared" si="213"/>
        <v>7</v>
      </c>
      <c r="D6818" s="2">
        <f>DATE(2023,KB_s[[#This Row],[Monat]],KB_s[[#This Row],[Tag]])</f>
        <v>45118</v>
      </c>
      <c r="E6818" s="3">
        <f>WEEKNUM(KB_s[[#This Row],[kill_datetime]],2)</f>
        <v>29</v>
      </c>
      <c r="F6818" t="s">
        <v>305</v>
      </c>
      <c r="G6818" t="s">
        <v>13</v>
      </c>
      <c r="H6818" t="s">
        <v>170</v>
      </c>
      <c r="I6818" t="s">
        <v>20</v>
      </c>
      <c r="J6818" t="s">
        <v>73</v>
      </c>
      <c r="K6818" t="s">
        <v>32</v>
      </c>
      <c r="L6818" t="s">
        <v>452</v>
      </c>
      <c r="M6818" t="s">
        <v>66</v>
      </c>
      <c r="N6818" s="1">
        <v>21384298.010000002</v>
      </c>
      <c r="O6818" s="1">
        <v>4637517.1100000003</v>
      </c>
    </row>
    <row r="6819" spans="1:15" x14ac:dyDescent="0.25">
      <c r="A6819" s="2">
        <v>45118.902604166666</v>
      </c>
      <c r="B6819">
        <f t="shared" si="212"/>
        <v>11</v>
      </c>
      <c r="C6819">
        <f t="shared" si="213"/>
        <v>7</v>
      </c>
      <c r="D6819" s="2">
        <f>DATE(2023,KB_s[[#This Row],[Monat]],KB_s[[#This Row],[Tag]])</f>
        <v>45118</v>
      </c>
      <c r="E6819" s="3">
        <f>WEEKNUM(KB_s[[#This Row],[kill_datetime]],2)</f>
        <v>29</v>
      </c>
      <c r="F6819" t="s">
        <v>305</v>
      </c>
      <c r="G6819" t="s">
        <v>13</v>
      </c>
      <c r="H6819" t="s">
        <v>23</v>
      </c>
      <c r="I6819" t="s">
        <v>20</v>
      </c>
      <c r="J6819" t="s">
        <v>39</v>
      </c>
      <c r="K6819" t="s">
        <v>32</v>
      </c>
      <c r="L6819" t="s">
        <v>452</v>
      </c>
      <c r="M6819" t="s">
        <v>66</v>
      </c>
      <c r="N6819" s="1">
        <v>14472769.140000001</v>
      </c>
      <c r="O6819" s="1">
        <v>3999220.57</v>
      </c>
    </row>
    <row r="6820" spans="1:15" x14ac:dyDescent="0.25">
      <c r="A6820" s="2">
        <v>45118.902615740742</v>
      </c>
      <c r="B6820">
        <f t="shared" si="212"/>
        <v>11</v>
      </c>
      <c r="C6820">
        <f t="shared" si="213"/>
        <v>7</v>
      </c>
      <c r="D6820" s="2">
        <f>DATE(2023,KB_s[[#This Row],[Monat]],KB_s[[#This Row],[Tag]])</f>
        <v>45118</v>
      </c>
      <c r="E6820" s="3">
        <f>WEEKNUM(KB_s[[#This Row],[kill_datetime]],2)</f>
        <v>29</v>
      </c>
      <c r="F6820" t="s">
        <v>299</v>
      </c>
      <c r="G6820" t="s">
        <v>20</v>
      </c>
      <c r="H6820" t="s">
        <v>305</v>
      </c>
      <c r="I6820" t="s">
        <v>13</v>
      </c>
      <c r="J6820" t="s">
        <v>139</v>
      </c>
      <c r="K6820" t="s">
        <v>32</v>
      </c>
      <c r="L6820" t="s">
        <v>452</v>
      </c>
      <c r="M6820" t="s">
        <v>66</v>
      </c>
      <c r="N6820" s="1">
        <v>12858211.74</v>
      </c>
      <c r="O6820" s="1">
        <v>5966542.6200000001</v>
      </c>
    </row>
    <row r="6821" spans="1:15" x14ac:dyDescent="0.25">
      <c r="A6821" s="2">
        <v>45118.902777777781</v>
      </c>
      <c r="B6821">
        <f t="shared" si="212"/>
        <v>11</v>
      </c>
      <c r="C6821">
        <f t="shared" si="213"/>
        <v>7</v>
      </c>
      <c r="D6821" s="2">
        <f>DATE(2023,KB_s[[#This Row],[Monat]],KB_s[[#This Row],[Tag]])</f>
        <v>45118</v>
      </c>
      <c r="E6821" s="3">
        <f>WEEKNUM(KB_s[[#This Row],[kill_datetime]],2)</f>
        <v>29</v>
      </c>
      <c r="F6821" t="s">
        <v>305</v>
      </c>
      <c r="G6821" t="s">
        <v>13</v>
      </c>
      <c r="H6821" t="s">
        <v>438</v>
      </c>
      <c r="I6821" t="s">
        <v>20</v>
      </c>
      <c r="J6821" t="s">
        <v>39</v>
      </c>
      <c r="K6821" t="s">
        <v>32</v>
      </c>
      <c r="L6821" t="s">
        <v>452</v>
      </c>
      <c r="M6821" t="s">
        <v>66</v>
      </c>
      <c r="N6821" s="1">
        <v>14485220.74</v>
      </c>
      <c r="O6821" s="1">
        <v>5546701.5199999996</v>
      </c>
    </row>
    <row r="6822" spans="1:15" x14ac:dyDescent="0.25">
      <c r="A6822" s="2">
        <v>45118.902905092589</v>
      </c>
      <c r="B6822">
        <f t="shared" si="212"/>
        <v>11</v>
      </c>
      <c r="C6822">
        <f t="shared" si="213"/>
        <v>7</v>
      </c>
      <c r="D6822" s="2">
        <f>DATE(2023,KB_s[[#This Row],[Monat]],KB_s[[#This Row],[Tag]])</f>
        <v>45118</v>
      </c>
      <c r="E6822" s="3">
        <f>WEEKNUM(KB_s[[#This Row],[kill_datetime]],2)</f>
        <v>29</v>
      </c>
      <c r="F6822" t="s">
        <v>508</v>
      </c>
      <c r="G6822" t="s">
        <v>20</v>
      </c>
      <c r="H6822" t="s">
        <v>305</v>
      </c>
      <c r="I6822" t="s">
        <v>13</v>
      </c>
      <c r="J6822" t="s">
        <v>139</v>
      </c>
      <c r="K6822" t="s">
        <v>32</v>
      </c>
      <c r="L6822" t="s">
        <v>452</v>
      </c>
      <c r="M6822" t="s">
        <v>66</v>
      </c>
      <c r="N6822" s="1">
        <v>13021825.91</v>
      </c>
      <c r="O6822" s="1">
        <v>5526133.3499999996</v>
      </c>
    </row>
    <row r="6823" spans="1:15" x14ac:dyDescent="0.25">
      <c r="A6823" s="2">
        <v>45118.903043981481</v>
      </c>
      <c r="B6823">
        <f t="shared" si="212"/>
        <v>11</v>
      </c>
      <c r="C6823">
        <f t="shared" si="213"/>
        <v>7</v>
      </c>
      <c r="D6823" s="2">
        <f>DATE(2023,KB_s[[#This Row],[Monat]],KB_s[[#This Row],[Tag]])</f>
        <v>45118</v>
      </c>
      <c r="E6823" s="3">
        <f>WEEKNUM(KB_s[[#This Row],[kill_datetime]],2)</f>
        <v>29</v>
      </c>
      <c r="F6823" t="s">
        <v>305</v>
      </c>
      <c r="G6823" t="s">
        <v>13</v>
      </c>
      <c r="H6823" t="s">
        <v>71</v>
      </c>
      <c r="I6823" t="s">
        <v>20</v>
      </c>
      <c r="J6823" t="s">
        <v>313</v>
      </c>
      <c r="K6823" t="s">
        <v>32</v>
      </c>
      <c r="L6823" t="s">
        <v>452</v>
      </c>
      <c r="M6823" t="s">
        <v>66</v>
      </c>
      <c r="N6823" s="1">
        <v>25506537.02</v>
      </c>
      <c r="O6823" s="1">
        <v>13854033.5</v>
      </c>
    </row>
    <row r="6824" spans="1:15" x14ac:dyDescent="0.25">
      <c r="A6824" s="2">
        <v>45118.903067129628</v>
      </c>
      <c r="B6824">
        <f t="shared" si="212"/>
        <v>11</v>
      </c>
      <c r="C6824">
        <f t="shared" si="213"/>
        <v>7</v>
      </c>
      <c r="D6824" s="2">
        <f>DATE(2023,KB_s[[#This Row],[Monat]],KB_s[[#This Row],[Tag]])</f>
        <v>45118</v>
      </c>
      <c r="E6824" s="3">
        <f>WEEKNUM(KB_s[[#This Row],[kill_datetime]],2)</f>
        <v>29</v>
      </c>
      <c r="F6824" t="s">
        <v>23</v>
      </c>
      <c r="G6824" t="s">
        <v>20</v>
      </c>
      <c r="H6824" t="s">
        <v>305</v>
      </c>
      <c r="I6824" t="s">
        <v>13</v>
      </c>
      <c r="J6824" t="s">
        <v>139</v>
      </c>
      <c r="K6824" t="s">
        <v>32</v>
      </c>
      <c r="L6824" t="s">
        <v>452</v>
      </c>
      <c r="M6824" t="s">
        <v>66</v>
      </c>
      <c r="N6824" s="1">
        <v>13185440.09</v>
      </c>
      <c r="O6824" s="1">
        <v>4574447</v>
      </c>
    </row>
    <row r="6825" spans="1:15" x14ac:dyDescent="0.25">
      <c r="A6825" s="2">
        <v>45118.903171296297</v>
      </c>
      <c r="B6825">
        <f t="shared" si="212"/>
        <v>11</v>
      </c>
      <c r="C6825">
        <f t="shared" si="213"/>
        <v>7</v>
      </c>
      <c r="D6825" s="2">
        <f>DATE(2023,KB_s[[#This Row],[Monat]],KB_s[[#This Row],[Tag]])</f>
        <v>45118</v>
      </c>
      <c r="E6825" s="3">
        <f>WEEKNUM(KB_s[[#This Row],[kill_datetime]],2)</f>
        <v>29</v>
      </c>
      <c r="F6825" t="s">
        <v>462</v>
      </c>
      <c r="G6825" t="s">
        <v>20</v>
      </c>
      <c r="H6825" t="s">
        <v>305</v>
      </c>
      <c r="I6825" t="s">
        <v>13</v>
      </c>
      <c r="J6825" t="s">
        <v>163</v>
      </c>
      <c r="K6825" t="s">
        <v>32</v>
      </c>
      <c r="L6825" t="s">
        <v>452</v>
      </c>
      <c r="M6825" t="s">
        <v>66</v>
      </c>
      <c r="N6825" s="1">
        <v>27743803.859999999</v>
      </c>
      <c r="O6825" s="1">
        <v>11707272.789999999</v>
      </c>
    </row>
    <row r="6826" spans="1:15" x14ac:dyDescent="0.25">
      <c r="A6826" s="2">
        <v>45118.903310185182</v>
      </c>
      <c r="B6826">
        <f t="shared" si="212"/>
        <v>11</v>
      </c>
      <c r="C6826">
        <f t="shared" si="213"/>
        <v>7</v>
      </c>
      <c r="D6826" s="2">
        <f>DATE(2023,KB_s[[#This Row],[Monat]],KB_s[[#This Row],[Tag]])</f>
        <v>45118</v>
      </c>
      <c r="E6826" s="3">
        <f>WEEKNUM(KB_s[[#This Row],[kill_datetime]],2)</f>
        <v>29</v>
      </c>
      <c r="F6826" t="s">
        <v>305</v>
      </c>
      <c r="G6826" t="s">
        <v>13</v>
      </c>
      <c r="H6826" t="s">
        <v>308</v>
      </c>
      <c r="I6826" t="s">
        <v>20</v>
      </c>
      <c r="J6826" t="s">
        <v>39</v>
      </c>
      <c r="K6826" t="s">
        <v>32</v>
      </c>
      <c r="L6826" t="s">
        <v>452</v>
      </c>
      <c r="M6826" t="s">
        <v>66</v>
      </c>
      <c r="N6826" s="1">
        <v>11530038.880000001</v>
      </c>
      <c r="O6826" s="1">
        <v>2122380.0299999998</v>
      </c>
    </row>
    <row r="6827" spans="1:15" x14ac:dyDescent="0.25">
      <c r="A6827" s="2">
        <v>45118.903310185182</v>
      </c>
      <c r="B6827">
        <f t="shared" si="212"/>
        <v>11</v>
      </c>
      <c r="C6827">
        <f t="shared" si="213"/>
        <v>7</v>
      </c>
      <c r="D6827" s="2">
        <f>DATE(2023,KB_s[[#This Row],[Monat]],KB_s[[#This Row],[Tag]])</f>
        <v>45118</v>
      </c>
      <c r="E6827" s="3">
        <f>WEEKNUM(KB_s[[#This Row],[kill_datetime]],2)</f>
        <v>29</v>
      </c>
      <c r="F6827" t="s">
        <v>308</v>
      </c>
      <c r="G6827" t="s">
        <v>20</v>
      </c>
      <c r="H6827" t="s">
        <v>305</v>
      </c>
      <c r="I6827" t="s">
        <v>13</v>
      </c>
      <c r="J6827" t="s">
        <v>34</v>
      </c>
      <c r="K6827" t="s">
        <v>32</v>
      </c>
      <c r="L6827" t="s">
        <v>452</v>
      </c>
      <c r="M6827" t="s">
        <v>66</v>
      </c>
      <c r="N6827" s="1">
        <v>49355456.909999996</v>
      </c>
      <c r="O6827" s="1">
        <v>24453496.050000001</v>
      </c>
    </row>
    <row r="6828" spans="1:15" x14ac:dyDescent="0.25">
      <c r="A6828" s="2">
        <v>45118.903425925928</v>
      </c>
      <c r="B6828">
        <f t="shared" si="212"/>
        <v>11</v>
      </c>
      <c r="C6828">
        <f t="shared" si="213"/>
        <v>7</v>
      </c>
      <c r="D6828" s="2">
        <f>DATE(2023,KB_s[[#This Row],[Monat]],KB_s[[#This Row],[Tag]])</f>
        <v>45118</v>
      </c>
      <c r="E6828" s="3">
        <f>WEEKNUM(KB_s[[#This Row],[kill_datetime]],2)</f>
        <v>29</v>
      </c>
      <c r="F6828" t="s">
        <v>305</v>
      </c>
      <c r="G6828" t="s">
        <v>13</v>
      </c>
      <c r="H6828" t="s">
        <v>462</v>
      </c>
      <c r="I6828" t="s">
        <v>20</v>
      </c>
      <c r="J6828" t="s">
        <v>39</v>
      </c>
      <c r="K6828" t="s">
        <v>32</v>
      </c>
      <c r="L6828" t="s">
        <v>452</v>
      </c>
      <c r="M6828" t="s">
        <v>66</v>
      </c>
      <c r="N6828" s="1">
        <v>18336961.25</v>
      </c>
      <c r="O6828" s="1">
        <v>7408372.5899999999</v>
      </c>
    </row>
    <row r="6829" spans="1:15" x14ac:dyDescent="0.25">
      <c r="A6829" s="2">
        <v>45118.903437499997</v>
      </c>
      <c r="B6829">
        <f t="shared" si="212"/>
        <v>11</v>
      </c>
      <c r="C6829">
        <f t="shared" si="213"/>
        <v>7</v>
      </c>
      <c r="D6829" s="2">
        <f>DATE(2023,KB_s[[#This Row],[Monat]],KB_s[[#This Row],[Tag]])</f>
        <v>45118</v>
      </c>
      <c r="E6829" s="3">
        <f>WEEKNUM(KB_s[[#This Row],[kill_datetime]],2)</f>
        <v>29</v>
      </c>
      <c r="F6829" t="s">
        <v>82</v>
      </c>
      <c r="G6829" t="s">
        <v>20</v>
      </c>
      <c r="H6829" t="s">
        <v>305</v>
      </c>
      <c r="I6829" t="s">
        <v>13</v>
      </c>
      <c r="J6829" t="s">
        <v>34</v>
      </c>
      <c r="K6829" t="s">
        <v>32</v>
      </c>
      <c r="L6829" t="s">
        <v>452</v>
      </c>
      <c r="M6829" t="s">
        <v>66</v>
      </c>
      <c r="N6829" s="1">
        <v>49675534.450000003</v>
      </c>
      <c r="O6829" s="1">
        <v>27168105.579999998</v>
      </c>
    </row>
    <row r="6830" spans="1:15" x14ac:dyDescent="0.25">
      <c r="A6830" s="2">
        <v>45118.903541666667</v>
      </c>
      <c r="B6830">
        <f t="shared" si="212"/>
        <v>11</v>
      </c>
      <c r="C6830">
        <f t="shared" si="213"/>
        <v>7</v>
      </c>
      <c r="D6830" s="2">
        <f>DATE(2023,KB_s[[#This Row],[Monat]],KB_s[[#This Row],[Tag]])</f>
        <v>45118</v>
      </c>
      <c r="E6830" s="3">
        <f>WEEKNUM(KB_s[[#This Row],[kill_datetime]],2)</f>
        <v>29</v>
      </c>
      <c r="F6830" t="s">
        <v>23</v>
      </c>
      <c r="G6830" t="s">
        <v>20</v>
      </c>
      <c r="H6830" t="s">
        <v>305</v>
      </c>
      <c r="I6830" t="s">
        <v>13</v>
      </c>
      <c r="J6830" t="s">
        <v>34</v>
      </c>
      <c r="K6830" t="s">
        <v>32</v>
      </c>
      <c r="L6830" t="s">
        <v>452</v>
      </c>
      <c r="M6830" t="s">
        <v>66</v>
      </c>
      <c r="N6830" s="1">
        <v>55471781.640000001</v>
      </c>
      <c r="O6830" s="1">
        <v>31273586.800000001</v>
      </c>
    </row>
    <row r="6831" spans="1:15" x14ac:dyDescent="0.25">
      <c r="A6831" s="2">
        <v>45118.903668981482</v>
      </c>
      <c r="B6831">
        <f t="shared" si="212"/>
        <v>11</v>
      </c>
      <c r="C6831">
        <f t="shared" si="213"/>
        <v>7</v>
      </c>
      <c r="D6831" s="2">
        <f>DATE(2023,KB_s[[#This Row],[Monat]],KB_s[[#This Row],[Tag]])</f>
        <v>45118</v>
      </c>
      <c r="E6831" s="3">
        <f>WEEKNUM(KB_s[[#This Row],[kill_datetime]],2)</f>
        <v>29</v>
      </c>
      <c r="F6831" t="s">
        <v>305</v>
      </c>
      <c r="G6831" t="s">
        <v>13</v>
      </c>
      <c r="H6831" t="s">
        <v>519</v>
      </c>
      <c r="I6831" t="s">
        <v>20</v>
      </c>
      <c r="J6831" t="s">
        <v>39</v>
      </c>
      <c r="K6831" t="s">
        <v>32</v>
      </c>
      <c r="L6831" t="s">
        <v>452</v>
      </c>
      <c r="M6831" t="s">
        <v>66</v>
      </c>
      <c r="N6831" s="1">
        <v>21728705.84</v>
      </c>
      <c r="O6831" s="1">
        <v>11972568.58</v>
      </c>
    </row>
    <row r="6832" spans="1:15" x14ac:dyDescent="0.25">
      <c r="A6832" s="2">
        <v>45118.903865740744</v>
      </c>
      <c r="B6832">
        <f t="shared" si="212"/>
        <v>11</v>
      </c>
      <c r="C6832">
        <f t="shared" si="213"/>
        <v>7</v>
      </c>
      <c r="D6832" s="2">
        <f>DATE(2023,KB_s[[#This Row],[Monat]],KB_s[[#This Row],[Tag]])</f>
        <v>45118</v>
      </c>
      <c r="E6832" s="3">
        <f>WEEKNUM(KB_s[[#This Row],[kill_datetime]],2)</f>
        <v>29</v>
      </c>
      <c r="F6832" t="s">
        <v>72</v>
      </c>
      <c r="G6832" t="s">
        <v>20</v>
      </c>
      <c r="H6832" t="s">
        <v>305</v>
      </c>
      <c r="I6832" t="s">
        <v>13</v>
      </c>
      <c r="J6832" t="s">
        <v>34</v>
      </c>
      <c r="K6832" t="s">
        <v>32</v>
      </c>
      <c r="L6832" t="s">
        <v>452</v>
      </c>
      <c r="M6832" t="s">
        <v>66</v>
      </c>
      <c r="N6832" s="1">
        <v>49664038.350000001</v>
      </c>
      <c r="O6832" s="1">
        <v>21710686.510000002</v>
      </c>
    </row>
    <row r="6833" spans="1:15" x14ac:dyDescent="0.25">
      <c r="A6833" s="2">
        <v>45118.903877314813</v>
      </c>
      <c r="B6833">
        <f t="shared" si="212"/>
        <v>11</v>
      </c>
      <c r="C6833">
        <f t="shared" si="213"/>
        <v>7</v>
      </c>
      <c r="D6833" s="2">
        <f>DATE(2023,KB_s[[#This Row],[Monat]],KB_s[[#This Row],[Tag]])</f>
        <v>45118</v>
      </c>
      <c r="E6833" s="3">
        <f>WEEKNUM(KB_s[[#This Row],[kill_datetime]],2)</f>
        <v>29</v>
      </c>
      <c r="F6833" t="s">
        <v>305</v>
      </c>
      <c r="G6833" t="s">
        <v>13</v>
      </c>
      <c r="H6833" t="s">
        <v>72</v>
      </c>
      <c r="I6833" t="s">
        <v>20</v>
      </c>
      <c r="J6833" t="s">
        <v>39</v>
      </c>
      <c r="K6833" t="s">
        <v>32</v>
      </c>
      <c r="L6833" t="s">
        <v>452</v>
      </c>
      <c r="M6833" t="s">
        <v>66</v>
      </c>
      <c r="N6833" s="1">
        <v>29053877.07</v>
      </c>
      <c r="O6833" s="1">
        <v>15626099.359999999</v>
      </c>
    </row>
    <row r="6834" spans="1:15" x14ac:dyDescent="0.25">
      <c r="A6834" s="2">
        <v>45118.903981481482</v>
      </c>
      <c r="B6834">
        <f t="shared" si="212"/>
        <v>11</v>
      </c>
      <c r="C6834">
        <f t="shared" si="213"/>
        <v>7</v>
      </c>
      <c r="D6834" s="2">
        <f>DATE(2023,KB_s[[#This Row],[Monat]],KB_s[[#This Row],[Tag]])</f>
        <v>45118</v>
      </c>
      <c r="E6834" s="3">
        <f>WEEKNUM(KB_s[[#This Row],[kill_datetime]],2)</f>
        <v>29</v>
      </c>
      <c r="F6834" t="s">
        <v>375</v>
      </c>
      <c r="G6834" t="s">
        <v>20</v>
      </c>
      <c r="H6834" t="s">
        <v>305</v>
      </c>
      <c r="I6834" t="s">
        <v>13</v>
      </c>
      <c r="J6834" t="s">
        <v>34</v>
      </c>
      <c r="K6834" t="s">
        <v>32</v>
      </c>
      <c r="L6834" t="s">
        <v>452</v>
      </c>
      <c r="M6834" t="s">
        <v>66</v>
      </c>
      <c r="N6834" s="1">
        <v>49665197.640000001</v>
      </c>
      <c r="O6834" s="1">
        <v>28433987.68</v>
      </c>
    </row>
    <row r="6835" spans="1:15" x14ac:dyDescent="0.25">
      <c r="A6835" s="2">
        <v>45118.904699074075</v>
      </c>
      <c r="B6835">
        <f t="shared" si="212"/>
        <v>11</v>
      </c>
      <c r="C6835">
        <f t="shared" si="213"/>
        <v>7</v>
      </c>
      <c r="D6835" s="2">
        <f>DATE(2023,KB_s[[#This Row],[Monat]],KB_s[[#This Row],[Tag]])</f>
        <v>45118</v>
      </c>
      <c r="E6835" s="3">
        <f>WEEKNUM(KB_s[[#This Row],[kill_datetime]],2)</f>
        <v>29</v>
      </c>
      <c r="F6835" t="s">
        <v>270</v>
      </c>
      <c r="G6835" t="s">
        <v>20</v>
      </c>
      <c r="H6835" t="s">
        <v>305</v>
      </c>
      <c r="I6835" t="s">
        <v>13</v>
      </c>
      <c r="J6835" t="s">
        <v>34</v>
      </c>
      <c r="K6835" t="s">
        <v>32</v>
      </c>
      <c r="L6835" t="s">
        <v>452</v>
      </c>
      <c r="M6835" t="s">
        <v>66</v>
      </c>
      <c r="N6835" s="1">
        <v>49552921.890000001</v>
      </c>
      <c r="O6835" s="1">
        <v>28027003.010000002</v>
      </c>
    </row>
    <row r="6836" spans="1:15" x14ac:dyDescent="0.25">
      <c r="A6836" s="2">
        <v>45118.90483796296</v>
      </c>
      <c r="B6836">
        <f t="shared" si="212"/>
        <v>11</v>
      </c>
      <c r="C6836">
        <f t="shared" si="213"/>
        <v>7</v>
      </c>
      <c r="D6836" s="2">
        <f>DATE(2023,KB_s[[#This Row],[Monat]],KB_s[[#This Row],[Tag]])</f>
        <v>45118</v>
      </c>
      <c r="E6836" s="3">
        <f>WEEKNUM(KB_s[[#This Row],[kill_datetime]],2)</f>
        <v>29</v>
      </c>
      <c r="F6836" t="s">
        <v>299</v>
      </c>
      <c r="G6836" t="s">
        <v>20</v>
      </c>
      <c r="H6836" t="s">
        <v>305</v>
      </c>
      <c r="I6836" t="s">
        <v>13</v>
      </c>
      <c r="J6836" t="s">
        <v>34</v>
      </c>
      <c r="K6836" t="s">
        <v>32</v>
      </c>
      <c r="L6836" t="s">
        <v>452</v>
      </c>
      <c r="M6836" t="s">
        <v>66</v>
      </c>
      <c r="N6836" s="1">
        <v>49647782.719999999</v>
      </c>
      <c r="O6836" s="1">
        <v>23052536.140000001</v>
      </c>
    </row>
    <row r="6837" spans="1:15" x14ac:dyDescent="0.25">
      <c r="A6837" s="2">
        <v>45118.933854166666</v>
      </c>
      <c r="B6837">
        <f t="shared" si="212"/>
        <v>11</v>
      </c>
      <c r="C6837">
        <f t="shared" si="213"/>
        <v>7</v>
      </c>
      <c r="D6837" s="2">
        <f>DATE(2023,KB_s[[#This Row],[Monat]],KB_s[[#This Row],[Tag]])</f>
        <v>45118</v>
      </c>
      <c r="E6837" s="3">
        <f>WEEKNUM(KB_s[[#This Row],[kill_datetime]],2)</f>
        <v>29</v>
      </c>
      <c r="F6837" t="s">
        <v>241</v>
      </c>
      <c r="G6837" t="s">
        <v>20</v>
      </c>
      <c r="H6837" t="s">
        <v>535</v>
      </c>
      <c r="I6837" t="s">
        <v>13</v>
      </c>
      <c r="J6837" t="s">
        <v>321</v>
      </c>
      <c r="K6837" t="s">
        <v>17</v>
      </c>
      <c r="L6837" t="s">
        <v>188</v>
      </c>
      <c r="M6837" t="s">
        <v>66</v>
      </c>
      <c r="N6837" s="1">
        <v>27976742.59</v>
      </c>
      <c r="O6837" s="1">
        <v>24046246.52</v>
      </c>
    </row>
    <row r="6838" spans="1:15" x14ac:dyDescent="0.25">
      <c r="A6838" s="2">
        <v>45118.975717592592</v>
      </c>
      <c r="B6838">
        <f t="shared" si="212"/>
        <v>11</v>
      </c>
      <c r="C6838">
        <f t="shared" si="213"/>
        <v>7</v>
      </c>
      <c r="D6838" s="2">
        <f>DATE(2023,KB_s[[#This Row],[Monat]],KB_s[[#This Row],[Tag]])</f>
        <v>45118</v>
      </c>
      <c r="E6838" s="3">
        <f>WEEKNUM(KB_s[[#This Row],[kill_datetime]],2)</f>
        <v>29</v>
      </c>
      <c r="F6838" t="s">
        <v>198</v>
      </c>
      <c r="G6838" t="s">
        <v>20</v>
      </c>
      <c r="H6838" t="s">
        <v>21</v>
      </c>
      <c r="I6838" t="s">
        <v>13</v>
      </c>
      <c r="J6838" t="s">
        <v>233</v>
      </c>
      <c r="K6838" t="s">
        <v>17</v>
      </c>
      <c r="L6838" t="s">
        <v>257</v>
      </c>
      <c r="M6838" t="s">
        <v>38</v>
      </c>
      <c r="N6838" s="1">
        <v>66872847.340000004</v>
      </c>
      <c r="O6838" s="1">
        <v>20340397.66</v>
      </c>
    </row>
    <row r="6839" spans="1:15" x14ac:dyDescent="0.25">
      <c r="A6839" s="2">
        <v>45118.992604166669</v>
      </c>
      <c r="B6839">
        <f t="shared" si="212"/>
        <v>11</v>
      </c>
      <c r="C6839">
        <f t="shared" si="213"/>
        <v>7</v>
      </c>
      <c r="D6839" s="2">
        <f>DATE(2023,KB_s[[#This Row],[Monat]],KB_s[[#This Row],[Tag]])</f>
        <v>45118</v>
      </c>
      <c r="E6839" s="3">
        <f>WEEKNUM(KB_s[[#This Row],[kill_datetime]],2)</f>
        <v>29</v>
      </c>
      <c r="F6839" t="s">
        <v>198</v>
      </c>
      <c r="G6839" t="s">
        <v>20</v>
      </c>
      <c r="H6839" t="s">
        <v>76</v>
      </c>
      <c r="I6839" t="s">
        <v>13</v>
      </c>
      <c r="J6839" t="s">
        <v>79</v>
      </c>
      <c r="K6839" t="s">
        <v>25</v>
      </c>
      <c r="L6839" t="s">
        <v>257</v>
      </c>
      <c r="M6839" t="s">
        <v>38</v>
      </c>
      <c r="N6839" s="1">
        <v>13927221.470000001</v>
      </c>
      <c r="O6839" s="1">
        <v>10406504.82</v>
      </c>
    </row>
    <row r="6840" spans="1:15" x14ac:dyDescent="0.25">
      <c r="A6840" s="2">
        <v>45119.050104166665</v>
      </c>
      <c r="B6840">
        <f t="shared" si="212"/>
        <v>12</v>
      </c>
      <c r="C6840">
        <f t="shared" si="213"/>
        <v>7</v>
      </c>
      <c r="D6840" s="2">
        <f>DATE(2023,KB_s[[#This Row],[Monat]],KB_s[[#This Row],[Tag]])</f>
        <v>45119</v>
      </c>
      <c r="E6840" s="3">
        <f>WEEKNUM(KB_s[[#This Row],[kill_datetime]],2)</f>
        <v>29</v>
      </c>
      <c r="F6840" t="s">
        <v>75</v>
      </c>
      <c r="G6840" t="s">
        <v>60</v>
      </c>
      <c r="H6840" t="s">
        <v>282</v>
      </c>
      <c r="I6840" t="s">
        <v>27</v>
      </c>
      <c r="J6840" t="s">
        <v>136</v>
      </c>
      <c r="K6840" t="s">
        <v>52</v>
      </c>
      <c r="L6840" t="s">
        <v>257</v>
      </c>
      <c r="M6840" t="s">
        <v>38</v>
      </c>
      <c r="N6840" s="1">
        <v>2760028701.5</v>
      </c>
      <c r="O6840" s="1">
        <v>2048051571.8900001</v>
      </c>
    </row>
    <row r="6841" spans="1:15" x14ac:dyDescent="0.25">
      <c r="A6841" s="2">
        <v>45119.083773148152</v>
      </c>
      <c r="B6841">
        <f t="shared" si="212"/>
        <v>12</v>
      </c>
      <c r="C6841">
        <f t="shared" si="213"/>
        <v>7</v>
      </c>
      <c r="D6841" s="2">
        <f>DATE(2023,KB_s[[#This Row],[Monat]],KB_s[[#This Row],[Tag]])</f>
        <v>45119</v>
      </c>
      <c r="E6841" s="3">
        <f>WEEKNUM(KB_s[[#This Row],[kill_datetime]],2)</f>
        <v>29</v>
      </c>
      <c r="F6841" t="s">
        <v>629</v>
      </c>
      <c r="G6841" t="s">
        <v>15</v>
      </c>
      <c r="H6841" t="s">
        <v>231</v>
      </c>
      <c r="I6841" t="s">
        <v>13</v>
      </c>
      <c r="J6841" t="s">
        <v>73</v>
      </c>
      <c r="K6841" t="s">
        <v>32</v>
      </c>
      <c r="L6841" t="s">
        <v>107</v>
      </c>
      <c r="M6841" t="s">
        <v>78</v>
      </c>
      <c r="N6841" s="1">
        <v>10354278.74</v>
      </c>
      <c r="O6841" s="1">
        <v>3311453.72</v>
      </c>
    </row>
    <row r="6842" spans="1:15" x14ac:dyDescent="0.25">
      <c r="A6842" s="2">
        <v>45119.183368055557</v>
      </c>
      <c r="B6842">
        <f t="shared" si="212"/>
        <v>12</v>
      </c>
      <c r="C6842">
        <f t="shared" si="213"/>
        <v>7</v>
      </c>
      <c r="D6842" s="2">
        <f>DATE(2023,KB_s[[#This Row],[Monat]],KB_s[[#This Row],[Tag]])</f>
        <v>45119</v>
      </c>
      <c r="E6842" s="3">
        <f>WEEKNUM(KB_s[[#This Row],[kill_datetime]],2)</f>
        <v>29</v>
      </c>
      <c r="F6842" t="s">
        <v>64</v>
      </c>
      <c r="G6842" t="s">
        <v>20</v>
      </c>
      <c r="H6842" t="s">
        <v>244</v>
      </c>
      <c r="I6842" t="s">
        <v>13</v>
      </c>
      <c r="J6842" t="s">
        <v>73</v>
      </c>
      <c r="K6842" t="s">
        <v>32</v>
      </c>
      <c r="L6842" t="s">
        <v>107</v>
      </c>
      <c r="M6842" t="s">
        <v>78</v>
      </c>
      <c r="N6842" s="1">
        <v>45528902.590000004</v>
      </c>
      <c r="O6842" s="1">
        <v>36682250.939999998</v>
      </c>
    </row>
    <row r="6843" spans="1:15" x14ac:dyDescent="0.25">
      <c r="A6843" s="2">
        <v>45119.184652777774</v>
      </c>
      <c r="B6843">
        <f t="shared" si="212"/>
        <v>12</v>
      </c>
      <c r="C6843">
        <f t="shared" si="213"/>
        <v>7</v>
      </c>
      <c r="D6843" s="2">
        <f>DATE(2023,KB_s[[#This Row],[Monat]],KB_s[[#This Row],[Tag]])</f>
        <v>45119</v>
      </c>
      <c r="E6843" s="3">
        <f>WEEKNUM(KB_s[[#This Row],[kill_datetime]],2)</f>
        <v>29</v>
      </c>
      <c r="F6843" t="s">
        <v>89</v>
      </c>
      <c r="G6843" t="s">
        <v>20</v>
      </c>
      <c r="H6843" t="s">
        <v>22</v>
      </c>
      <c r="I6843" t="s">
        <v>13</v>
      </c>
      <c r="J6843" t="s">
        <v>95</v>
      </c>
      <c r="K6843" t="s">
        <v>25</v>
      </c>
      <c r="L6843" t="s">
        <v>107</v>
      </c>
      <c r="M6843" t="s">
        <v>78</v>
      </c>
      <c r="N6843" s="1">
        <v>6337704.9199999999</v>
      </c>
      <c r="O6843" s="1">
        <v>2664869.9500000002</v>
      </c>
    </row>
    <row r="6844" spans="1:15" x14ac:dyDescent="0.25">
      <c r="A6844" s="2">
        <v>45119.188773148147</v>
      </c>
      <c r="B6844">
        <f t="shared" si="212"/>
        <v>12</v>
      </c>
      <c r="C6844">
        <f t="shared" si="213"/>
        <v>7</v>
      </c>
      <c r="D6844" s="2">
        <f>DATE(2023,KB_s[[#This Row],[Monat]],KB_s[[#This Row],[Tag]])</f>
        <v>45119</v>
      </c>
      <c r="E6844" s="3">
        <f>WEEKNUM(KB_s[[#This Row],[kill_datetime]],2)</f>
        <v>29</v>
      </c>
      <c r="F6844" t="s">
        <v>82</v>
      </c>
      <c r="G6844" t="s">
        <v>20</v>
      </c>
      <c r="H6844" t="s">
        <v>33</v>
      </c>
      <c r="I6844" t="s">
        <v>13</v>
      </c>
      <c r="J6844" t="s">
        <v>95</v>
      </c>
      <c r="K6844" t="s">
        <v>25</v>
      </c>
      <c r="L6844" t="s">
        <v>107</v>
      </c>
      <c r="M6844" t="s">
        <v>78</v>
      </c>
      <c r="N6844" s="1">
        <v>1813713.9</v>
      </c>
      <c r="O6844" s="1">
        <v>1259174.04</v>
      </c>
    </row>
    <row r="6845" spans="1:15" x14ac:dyDescent="0.25">
      <c r="A6845" s="2">
        <v>45119.262777777774</v>
      </c>
      <c r="B6845">
        <f t="shared" si="212"/>
        <v>12</v>
      </c>
      <c r="C6845">
        <f t="shared" si="213"/>
        <v>7</v>
      </c>
      <c r="D6845" s="2">
        <f>DATE(2023,KB_s[[#This Row],[Monat]],KB_s[[#This Row],[Tag]])</f>
        <v>45119</v>
      </c>
      <c r="E6845" s="3">
        <f>WEEKNUM(KB_s[[#This Row],[kill_datetime]],2)</f>
        <v>29</v>
      </c>
      <c r="F6845" t="s">
        <v>196</v>
      </c>
      <c r="G6845" t="s">
        <v>13</v>
      </c>
      <c r="H6845" t="s">
        <v>196</v>
      </c>
      <c r="I6845" t="s">
        <v>13</v>
      </c>
      <c r="J6845" t="s">
        <v>30</v>
      </c>
      <c r="K6845" t="s">
        <v>17</v>
      </c>
      <c r="L6845" t="s">
        <v>107</v>
      </c>
      <c r="M6845" t="s">
        <v>78</v>
      </c>
      <c r="N6845" s="1">
        <v>8267750.8399999999</v>
      </c>
      <c r="O6845" s="1">
        <v>4613632.97</v>
      </c>
    </row>
    <row r="6846" spans="1:15" x14ac:dyDescent="0.25">
      <c r="A6846" s="2">
        <v>45119.273611111108</v>
      </c>
      <c r="B6846">
        <f t="shared" si="212"/>
        <v>12</v>
      </c>
      <c r="C6846">
        <f t="shared" si="213"/>
        <v>7</v>
      </c>
      <c r="D6846" s="2">
        <f>DATE(2023,KB_s[[#This Row],[Monat]],KB_s[[#This Row],[Tag]])</f>
        <v>45119</v>
      </c>
      <c r="E6846" s="3">
        <f>WEEKNUM(KB_s[[#This Row],[kill_datetime]],2)</f>
        <v>29</v>
      </c>
      <c r="F6846" t="s">
        <v>196</v>
      </c>
      <c r="G6846" t="s">
        <v>13</v>
      </c>
      <c r="H6846" t="s">
        <v>196</v>
      </c>
      <c r="I6846" t="s">
        <v>13</v>
      </c>
      <c r="J6846" t="s">
        <v>46</v>
      </c>
      <c r="K6846" t="s">
        <v>17</v>
      </c>
      <c r="L6846" t="s">
        <v>107</v>
      </c>
      <c r="M6846" t="s">
        <v>78</v>
      </c>
      <c r="N6846" s="1">
        <v>10540395.16</v>
      </c>
      <c r="O6846" s="1">
        <v>6099187.7599999998</v>
      </c>
    </row>
    <row r="6847" spans="1:15" x14ac:dyDescent="0.25">
      <c r="A6847" s="2">
        <v>45119.27685185185</v>
      </c>
      <c r="B6847">
        <f t="shared" si="212"/>
        <v>12</v>
      </c>
      <c r="C6847">
        <f t="shared" si="213"/>
        <v>7</v>
      </c>
      <c r="D6847" s="2">
        <f>DATE(2023,KB_s[[#This Row],[Monat]],KB_s[[#This Row],[Tag]])</f>
        <v>45119</v>
      </c>
      <c r="E6847" s="3">
        <f>WEEKNUM(KB_s[[#This Row],[kill_datetime]],2)</f>
        <v>29</v>
      </c>
      <c r="F6847" t="s">
        <v>196</v>
      </c>
      <c r="G6847" t="s">
        <v>13</v>
      </c>
      <c r="H6847" t="s">
        <v>196</v>
      </c>
      <c r="I6847" t="s">
        <v>13</v>
      </c>
      <c r="J6847" t="s">
        <v>16</v>
      </c>
      <c r="K6847" t="s">
        <v>17</v>
      </c>
      <c r="L6847" t="s">
        <v>107</v>
      </c>
      <c r="M6847" t="s">
        <v>78</v>
      </c>
      <c r="N6847" s="1">
        <v>9738625.3599999994</v>
      </c>
      <c r="O6847" s="1">
        <v>6612950.0700000003</v>
      </c>
    </row>
    <row r="6848" spans="1:15" x14ac:dyDescent="0.25">
      <c r="A6848" s="2">
        <v>45119.28460648148</v>
      </c>
      <c r="B6848">
        <f t="shared" si="212"/>
        <v>12</v>
      </c>
      <c r="C6848">
        <f t="shared" si="213"/>
        <v>7</v>
      </c>
      <c r="D6848" s="2">
        <f>DATE(2023,KB_s[[#This Row],[Monat]],KB_s[[#This Row],[Tag]])</f>
        <v>45119</v>
      </c>
      <c r="E6848" s="3">
        <f>WEEKNUM(KB_s[[#This Row],[kill_datetime]],2)</f>
        <v>29</v>
      </c>
      <c r="F6848" t="s">
        <v>196</v>
      </c>
      <c r="G6848" t="s">
        <v>13</v>
      </c>
      <c r="H6848" t="s">
        <v>196</v>
      </c>
      <c r="I6848" t="s">
        <v>13</v>
      </c>
      <c r="J6848" t="s">
        <v>179</v>
      </c>
      <c r="K6848" t="s">
        <v>17</v>
      </c>
      <c r="L6848" t="s">
        <v>107</v>
      </c>
      <c r="M6848" t="s">
        <v>78</v>
      </c>
      <c r="N6848" s="1">
        <v>7613343.7400000002</v>
      </c>
      <c r="O6848" s="1">
        <v>4270735.6100000003</v>
      </c>
    </row>
    <row r="6849" spans="1:15" x14ac:dyDescent="0.25">
      <c r="A6849" s="2">
        <v>45119.287476851852</v>
      </c>
      <c r="B6849">
        <f t="shared" si="212"/>
        <v>12</v>
      </c>
      <c r="C6849">
        <f t="shared" si="213"/>
        <v>7</v>
      </c>
      <c r="D6849" s="2">
        <f>DATE(2023,KB_s[[#This Row],[Monat]],KB_s[[#This Row],[Tag]])</f>
        <v>45119</v>
      </c>
      <c r="E6849" s="3">
        <f>WEEKNUM(KB_s[[#This Row],[kill_datetime]],2)</f>
        <v>29</v>
      </c>
      <c r="F6849" t="s">
        <v>196</v>
      </c>
      <c r="G6849" t="s">
        <v>13</v>
      </c>
      <c r="H6849" t="s">
        <v>196</v>
      </c>
      <c r="I6849" t="s">
        <v>13</v>
      </c>
      <c r="J6849" t="s">
        <v>46</v>
      </c>
      <c r="K6849" t="s">
        <v>17</v>
      </c>
      <c r="L6849" t="s">
        <v>107</v>
      </c>
      <c r="M6849" t="s">
        <v>78</v>
      </c>
      <c r="N6849" s="1">
        <v>14612295.279999999</v>
      </c>
      <c r="O6849" s="1">
        <v>10969556.949999999</v>
      </c>
    </row>
    <row r="6850" spans="1:15" x14ac:dyDescent="0.25">
      <c r="A6850" s="2">
        <v>45119.359884259262</v>
      </c>
      <c r="B6850">
        <f t="shared" ref="B6850:B6913" si="214">DAY(A6850)</f>
        <v>12</v>
      </c>
      <c r="C6850">
        <f t="shared" ref="C6850:C6913" si="215">MONTH(A6850)</f>
        <v>7</v>
      </c>
      <c r="D6850" s="2">
        <f>DATE(2023,KB_s[[#This Row],[Monat]],KB_s[[#This Row],[Tag]])</f>
        <v>45119</v>
      </c>
      <c r="E6850" s="3">
        <f>WEEKNUM(KB_s[[#This Row],[kill_datetime]],2)</f>
        <v>29</v>
      </c>
      <c r="F6850" t="s">
        <v>351</v>
      </c>
      <c r="G6850" t="s">
        <v>20</v>
      </c>
      <c r="H6850" t="s">
        <v>351</v>
      </c>
      <c r="I6850" t="s">
        <v>20</v>
      </c>
      <c r="J6850" t="s">
        <v>368</v>
      </c>
      <c r="K6850" t="s">
        <v>52</v>
      </c>
      <c r="L6850" t="s">
        <v>660</v>
      </c>
      <c r="M6850" t="s">
        <v>66</v>
      </c>
      <c r="N6850" s="1">
        <v>2347109155.9400001</v>
      </c>
      <c r="O6850" s="1">
        <v>1277226682.23</v>
      </c>
    </row>
    <row r="6851" spans="1:15" x14ac:dyDescent="0.25">
      <c r="A6851" s="2">
        <v>45119.380787037036</v>
      </c>
      <c r="B6851">
        <f t="shared" si="214"/>
        <v>12</v>
      </c>
      <c r="C6851">
        <f t="shared" si="215"/>
        <v>7</v>
      </c>
      <c r="D6851" s="2">
        <f>DATE(2023,KB_s[[#This Row],[Monat]],KB_s[[#This Row],[Tag]])</f>
        <v>45119</v>
      </c>
      <c r="E6851" s="3">
        <f>WEEKNUM(KB_s[[#This Row],[kill_datetime]],2)</f>
        <v>29</v>
      </c>
      <c r="F6851" t="s">
        <v>23</v>
      </c>
      <c r="G6851" t="s">
        <v>20</v>
      </c>
      <c r="H6851" t="s">
        <v>110</v>
      </c>
      <c r="I6851" t="s">
        <v>27</v>
      </c>
      <c r="J6851" t="s">
        <v>157</v>
      </c>
      <c r="K6851" t="s">
        <v>32</v>
      </c>
      <c r="L6851" t="s">
        <v>249</v>
      </c>
      <c r="M6851" t="s">
        <v>66</v>
      </c>
      <c r="N6851" s="1">
        <v>85899409.799999997</v>
      </c>
      <c r="O6851" s="1">
        <v>58550047.539999999</v>
      </c>
    </row>
    <row r="6852" spans="1:15" x14ac:dyDescent="0.25">
      <c r="A6852" s="2">
        <v>45119.431539351855</v>
      </c>
      <c r="B6852">
        <f t="shared" si="214"/>
        <v>12</v>
      </c>
      <c r="C6852">
        <f t="shared" si="215"/>
        <v>7</v>
      </c>
      <c r="D6852" s="2">
        <f>DATE(2023,KB_s[[#This Row],[Monat]],KB_s[[#This Row],[Tag]])</f>
        <v>45119</v>
      </c>
      <c r="E6852" s="3">
        <f>WEEKNUM(KB_s[[#This Row],[kill_datetime]],2)</f>
        <v>29</v>
      </c>
      <c r="F6852" t="s">
        <v>230</v>
      </c>
      <c r="G6852" t="s">
        <v>13</v>
      </c>
      <c r="H6852" t="s">
        <v>14</v>
      </c>
      <c r="I6852" t="s">
        <v>15</v>
      </c>
      <c r="J6852" t="s">
        <v>271</v>
      </c>
      <c r="K6852" t="s">
        <v>32</v>
      </c>
      <c r="L6852" t="s">
        <v>58</v>
      </c>
      <c r="M6852" t="s">
        <v>11</v>
      </c>
      <c r="N6852" s="1">
        <v>33922627.43</v>
      </c>
      <c r="O6852" s="1">
        <v>19742113.879999999</v>
      </c>
    </row>
    <row r="6853" spans="1:15" x14ac:dyDescent="0.25">
      <c r="A6853" s="2">
        <v>45119.501157407409</v>
      </c>
      <c r="B6853">
        <f t="shared" si="214"/>
        <v>12</v>
      </c>
      <c r="C6853">
        <f t="shared" si="215"/>
        <v>7</v>
      </c>
      <c r="D6853" s="2">
        <f>DATE(2023,KB_s[[#This Row],[Monat]],KB_s[[#This Row],[Tag]])</f>
        <v>45119</v>
      </c>
      <c r="E6853" s="3">
        <f>WEEKNUM(KB_s[[#This Row],[kill_datetime]],2)</f>
        <v>29</v>
      </c>
      <c r="F6853" t="s">
        <v>178</v>
      </c>
      <c r="G6853" t="s">
        <v>27</v>
      </c>
      <c r="H6853" t="s">
        <v>72</v>
      </c>
      <c r="I6853" t="s">
        <v>20</v>
      </c>
      <c r="J6853" t="s">
        <v>134</v>
      </c>
      <c r="K6853" t="s">
        <v>32</v>
      </c>
      <c r="L6853" t="s">
        <v>217</v>
      </c>
      <c r="M6853" t="s">
        <v>38</v>
      </c>
      <c r="N6853" s="1">
        <v>50614881.880000003</v>
      </c>
      <c r="O6853" s="1">
        <v>38014216.75</v>
      </c>
    </row>
    <row r="6854" spans="1:15" x14ac:dyDescent="0.25">
      <c r="A6854" s="2">
        <v>45119.55133101852</v>
      </c>
      <c r="B6854">
        <f t="shared" si="214"/>
        <v>12</v>
      </c>
      <c r="C6854">
        <f t="shared" si="215"/>
        <v>7</v>
      </c>
      <c r="D6854" s="2">
        <f>DATE(2023,KB_s[[#This Row],[Monat]],KB_s[[#This Row],[Tag]])</f>
        <v>45119</v>
      </c>
      <c r="E6854" s="3">
        <f>WEEKNUM(KB_s[[#This Row],[kill_datetime]],2)</f>
        <v>29</v>
      </c>
      <c r="F6854" t="s">
        <v>324</v>
      </c>
      <c r="G6854" t="s">
        <v>13</v>
      </c>
      <c r="H6854" t="s">
        <v>438</v>
      </c>
      <c r="I6854" t="s">
        <v>20</v>
      </c>
      <c r="J6854" t="s">
        <v>56</v>
      </c>
      <c r="K6854" t="s">
        <v>17</v>
      </c>
      <c r="L6854" t="s">
        <v>149</v>
      </c>
      <c r="M6854" t="s">
        <v>38</v>
      </c>
      <c r="N6854" s="1">
        <v>983058.19</v>
      </c>
      <c r="O6854" s="1">
        <v>815999</v>
      </c>
    </row>
    <row r="6855" spans="1:15" x14ac:dyDescent="0.25">
      <c r="A6855" s="2">
        <v>45119.55133101852</v>
      </c>
      <c r="B6855">
        <f t="shared" si="214"/>
        <v>12</v>
      </c>
      <c r="C6855">
        <f t="shared" si="215"/>
        <v>7</v>
      </c>
      <c r="D6855" s="2">
        <f>DATE(2023,KB_s[[#This Row],[Monat]],KB_s[[#This Row],[Tag]])</f>
        <v>45119</v>
      </c>
      <c r="E6855" s="3">
        <f>WEEKNUM(KB_s[[#This Row],[kill_datetime]],2)</f>
        <v>29</v>
      </c>
      <c r="F6855" t="s">
        <v>22</v>
      </c>
      <c r="G6855" t="s">
        <v>13</v>
      </c>
      <c r="H6855" t="s">
        <v>438</v>
      </c>
      <c r="I6855" t="s">
        <v>20</v>
      </c>
      <c r="J6855" t="s">
        <v>56</v>
      </c>
      <c r="K6855" t="s">
        <v>17</v>
      </c>
      <c r="L6855" t="s">
        <v>149</v>
      </c>
      <c r="M6855" t="s">
        <v>38</v>
      </c>
      <c r="N6855" s="1">
        <v>1730745.35</v>
      </c>
      <c r="O6855" s="1">
        <v>836136.08</v>
      </c>
    </row>
    <row r="6856" spans="1:15" x14ac:dyDescent="0.25">
      <c r="A6856" s="2">
        <v>45119.552256944444</v>
      </c>
      <c r="B6856">
        <f t="shared" si="214"/>
        <v>12</v>
      </c>
      <c r="C6856">
        <f t="shared" si="215"/>
        <v>7</v>
      </c>
      <c r="D6856" s="2">
        <f>DATE(2023,KB_s[[#This Row],[Monat]],KB_s[[#This Row],[Tag]])</f>
        <v>45119</v>
      </c>
      <c r="E6856" s="3">
        <f>WEEKNUM(KB_s[[#This Row],[kill_datetime]],2)</f>
        <v>29</v>
      </c>
      <c r="F6856" t="s">
        <v>393</v>
      </c>
      <c r="G6856" t="s">
        <v>13</v>
      </c>
      <c r="H6856" t="s">
        <v>438</v>
      </c>
      <c r="I6856" t="s">
        <v>20</v>
      </c>
      <c r="J6856" t="s">
        <v>56</v>
      </c>
      <c r="K6856" t="s">
        <v>17</v>
      </c>
      <c r="L6856" t="s">
        <v>149</v>
      </c>
      <c r="M6856" t="s">
        <v>38</v>
      </c>
      <c r="N6856" s="1">
        <v>983058.19</v>
      </c>
      <c r="O6856" s="1">
        <v>850717.62</v>
      </c>
    </row>
    <row r="6857" spans="1:15" x14ac:dyDescent="0.25">
      <c r="A6857" s="2">
        <v>45119.553113425929</v>
      </c>
      <c r="B6857">
        <f t="shared" si="214"/>
        <v>12</v>
      </c>
      <c r="C6857">
        <f t="shared" si="215"/>
        <v>7</v>
      </c>
      <c r="D6857" s="2">
        <f>DATE(2023,KB_s[[#This Row],[Monat]],KB_s[[#This Row],[Tag]])</f>
        <v>45119</v>
      </c>
      <c r="E6857" s="3">
        <f>WEEKNUM(KB_s[[#This Row],[kill_datetime]],2)</f>
        <v>29</v>
      </c>
      <c r="F6857" t="s">
        <v>22</v>
      </c>
      <c r="G6857" t="s">
        <v>13</v>
      </c>
      <c r="H6857" t="s">
        <v>438</v>
      </c>
      <c r="I6857" t="s">
        <v>20</v>
      </c>
      <c r="J6857" t="s">
        <v>56</v>
      </c>
      <c r="K6857" t="s">
        <v>17</v>
      </c>
      <c r="L6857" t="s">
        <v>149</v>
      </c>
      <c r="M6857" t="s">
        <v>38</v>
      </c>
      <c r="N6857" s="1">
        <v>1730745.35</v>
      </c>
      <c r="O6857" s="1">
        <v>1613035.68</v>
      </c>
    </row>
    <row r="6858" spans="1:15" x14ac:dyDescent="0.25">
      <c r="A6858" s="2">
        <v>45119.560520833336</v>
      </c>
      <c r="B6858">
        <f t="shared" si="214"/>
        <v>12</v>
      </c>
      <c r="C6858">
        <f t="shared" si="215"/>
        <v>7</v>
      </c>
      <c r="D6858" s="2">
        <f>DATE(2023,KB_s[[#This Row],[Monat]],KB_s[[#This Row],[Tag]])</f>
        <v>45119</v>
      </c>
      <c r="E6858" s="3">
        <f>WEEKNUM(KB_s[[#This Row],[kill_datetime]],2)</f>
        <v>29</v>
      </c>
      <c r="F6858" t="s">
        <v>76</v>
      </c>
      <c r="G6858" t="s">
        <v>13</v>
      </c>
      <c r="H6858" t="s">
        <v>438</v>
      </c>
      <c r="I6858" t="s">
        <v>20</v>
      </c>
      <c r="J6858" t="s">
        <v>56</v>
      </c>
      <c r="K6858" t="s">
        <v>17</v>
      </c>
      <c r="L6858" t="s">
        <v>149</v>
      </c>
      <c r="M6858" t="s">
        <v>38</v>
      </c>
      <c r="N6858" s="1">
        <v>1730745.35</v>
      </c>
      <c r="O6858" s="1">
        <v>815220.19</v>
      </c>
    </row>
    <row r="6859" spans="1:15" x14ac:dyDescent="0.25">
      <c r="A6859" s="2">
        <v>45119.571157407408</v>
      </c>
      <c r="B6859">
        <f t="shared" si="214"/>
        <v>12</v>
      </c>
      <c r="C6859">
        <f t="shared" si="215"/>
        <v>7</v>
      </c>
      <c r="D6859" s="2">
        <f>DATE(2023,KB_s[[#This Row],[Monat]],KB_s[[#This Row],[Tag]])</f>
        <v>45119</v>
      </c>
      <c r="E6859" s="3">
        <f>WEEKNUM(KB_s[[#This Row],[kill_datetime]],2)</f>
        <v>29</v>
      </c>
      <c r="F6859" t="s">
        <v>563</v>
      </c>
      <c r="G6859" t="s">
        <v>20</v>
      </c>
      <c r="H6859" t="s">
        <v>381</v>
      </c>
      <c r="I6859" t="s">
        <v>13</v>
      </c>
      <c r="J6859" t="s">
        <v>157</v>
      </c>
      <c r="K6859" t="s">
        <v>32</v>
      </c>
      <c r="L6859" t="s">
        <v>370</v>
      </c>
      <c r="M6859" t="s">
        <v>66</v>
      </c>
      <c r="N6859" s="1">
        <v>90366766.879999995</v>
      </c>
      <c r="O6859" s="1">
        <v>68038888</v>
      </c>
    </row>
    <row r="6860" spans="1:15" x14ac:dyDescent="0.25">
      <c r="A6860" s="2">
        <v>45119.57849537037</v>
      </c>
      <c r="B6860">
        <f t="shared" si="214"/>
        <v>12</v>
      </c>
      <c r="C6860">
        <f t="shared" si="215"/>
        <v>7</v>
      </c>
      <c r="D6860" s="2">
        <f>DATE(2023,KB_s[[#This Row],[Monat]],KB_s[[#This Row],[Tag]])</f>
        <v>45119</v>
      </c>
      <c r="E6860" s="3">
        <f>WEEKNUM(KB_s[[#This Row],[kill_datetime]],2)</f>
        <v>29</v>
      </c>
      <c r="F6860" t="s">
        <v>438</v>
      </c>
      <c r="G6860" t="s">
        <v>20</v>
      </c>
      <c r="H6860" t="s">
        <v>76</v>
      </c>
      <c r="I6860" t="s">
        <v>13</v>
      </c>
      <c r="J6860" t="s">
        <v>90</v>
      </c>
      <c r="K6860" t="s">
        <v>36</v>
      </c>
      <c r="L6860" t="s">
        <v>149</v>
      </c>
      <c r="M6860" t="s">
        <v>38</v>
      </c>
      <c r="N6860" s="1">
        <v>55573729.200000003</v>
      </c>
      <c r="O6860" s="1">
        <v>39536805.649999999</v>
      </c>
    </row>
    <row r="6861" spans="1:15" x14ac:dyDescent="0.25">
      <c r="A6861" s="2">
        <v>45119.578692129631</v>
      </c>
      <c r="B6861">
        <f t="shared" si="214"/>
        <v>12</v>
      </c>
      <c r="C6861">
        <f t="shared" si="215"/>
        <v>7</v>
      </c>
      <c r="D6861" s="2">
        <f>DATE(2023,KB_s[[#This Row],[Monat]],KB_s[[#This Row],[Tag]])</f>
        <v>45119</v>
      </c>
      <c r="E6861" s="3">
        <f>WEEKNUM(KB_s[[#This Row],[kill_datetime]],2)</f>
        <v>29</v>
      </c>
      <c r="F6861" t="s">
        <v>438</v>
      </c>
      <c r="G6861" t="s">
        <v>20</v>
      </c>
      <c r="H6861" t="s">
        <v>438</v>
      </c>
      <c r="I6861" t="s">
        <v>20</v>
      </c>
      <c r="J6861" t="s">
        <v>56</v>
      </c>
      <c r="K6861" t="s">
        <v>17</v>
      </c>
      <c r="L6861" t="s">
        <v>149</v>
      </c>
      <c r="M6861" t="s">
        <v>38</v>
      </c>
      <c r="N6861" s="1">
        <v>1730745.35</v>
      </c>
      <c r="O6861" s="1">
        <v>1601064.95</v>
      </c>
    </row>
    <row r="6862" spans="1:15" x14ac:dyDescent="0.25">
      <c r="A6862" s="2">
        <v>45119.580451388887</v>
      </c>
      <c r="B6862">
        <f t="shared" si="214"/>
        <v>12</v>
      </c>
      <c r="C6862">
        <f t="shared" si="215"/>
        <v>7</v>
      </c>
      <c r="D6862" s="2">
        <f>DATE(2023,KB_s[[#This Row],[Monat]],KB_s[[#This Row],[Tag]])</f>
        <v>45119</v>
      </c>
      <c r="E6862" s="3">
        <f>WEEKNUM(KB_s[[#This Row],[kill_datetime]],2)</f>
        <v>29</v>
      </c>
      <c r="F6862" t="s">
        <v>76</v>
      </c>
      <c r="G6862" t="s">
        <v>13</v>
      </c>
      <c r="H6862" t="s">
        <v>438</v>
      </c>
      <c r="I6862" t="s">
        <v>20</v>
      </c>
      <c r="J6862" t="s">
        <v>56</v>
      </c>
      <c r="K6862" t="s">
        <v>17</v>
      </c>
      <c r="L6862" t="s">
        <v>149</v>
      </c>
      <c r="M6862" t="s">
        <v>38</v>
      </c>
      <c r="N6862" s="1">
        <v>1730745.35</v>
      </c>
      <c r="O6862" s="1">
        <v>855201.36</v>
      </c>
    </row>
    <row r="6863" spans="1:15" x14ac:dyDescent="0.25">
      <c r="A6863" s="2">
        <v>45119.589699074073</v>
      </c>
      <c r="B6863">
        <f t="shared" si="214"/>
        <v>12</v>
      </c>
      <c r="C6863">
        <f t="shared" si="215"/>
        <v>7</v>
      </c>
      <c r="D6863" s="2">
        <f>DATE(2023,KB_s[[#This Row],[Monat]],KB_s[[#This Row],[Tag]])</f>
        <v>45119</v>
      </c>
      <c r="E6863" s="3">
        <f>WEEKNUM(KB_s[[#This Row],[kill_datetime]],2)</f>
        <v>29</v>
      </c>
      <c r="F6863" t="s">
        <v>438</v>
      </c>
      <c r="G6863" t="s">
        <v>20</v>
      </c>
      <c r="H6863" t="s">
        <v>207</v>
      </c>
      <c r="I6863" t="s">
        <v>27</v>
      </c>
      <c r="J6863" t="s">
        <v>233</v>
      </c>
      <c r="K6863" t="s">
        <v>17</v>
      </c>
      <c r="L6863" t="s">
        <v>84</v>
      </c>
      <c r="M6863" t="s">
        <v>38</v>
      </c>
      <c r="N6863" s="1">
        <v>7383696.9500000002</v>
      </c>
      <c r="O6863" s="1">
        <v>6219039.3600000003</v>
      </c>
    </row>
    <row r="6864" spans="1:15" x14ac:dyDescent="0.25">
      <c r="A6864" s="2">
        <v>45119.596030092594</v>
      </c>
      <c r="B6864">
        <f t="shared" si="214"/>
        <v>12</v>
      </c>
      <c r="C6864">
        <f t="shared" si="215"/>
        <v>7</v>
      </c>
      <c r="D6864" s="2">
        <f>DATE(2023,KB_s[[#This Row],[Monat]],KB_s[[#This Row],[Tag]])</f>
        <v>45119</v>
      </c>
      <c r="E6864" s="3">
        <f>WEEKNUM(KB_s[[#This Row],[kill_datetime]],2)</f>
        <v>29</v>
      </c>
      <c r="F6864" t="s">
        <v>438</v>
      </c>
      <c r="G6864" t="s">
        <v>20</v>
      </c>
      <c r="H6864" t="s">
        <v>437</v>
      </c>
      <c r="I6864" t="s">
        <v>13</v>
      </c>
      <c r="J6864" t="s">
        <v>90</v>
      </c>
      <c r="K6864" t="s">
        <v>36</v>
      </c>
      <c r="L6864" t="s">
        <v>261</v>
      </c>
      <c r="M6864" t="s">
        <v>38</v>
      </c>
      <c r="N6864" s="1">
        <v>80487427.379999995</v>
      </c>
      <c r="O6864" s="1">
        <v>54050922.32</v>
      </c>
    </row>
    <row r="6865" spans="1:15" x14ac:dyDescent="0.25">
      <c r="A6865" s="2">
        <v>45119.596284722225</v>
      </c>
      <c r="B6865">
        <f t="shared" si="214"/>
        <v>12</v>
      </c>
      <c r="C6865">
        <f t="shared" si="215"/>
        <v>7</v>
      </c>
      <c r="D6865" s="2">
        <f>DATE(2023,KB_s[[#This Row],[Monat]],KB_s[[#This Row],[Tag]])</f>
        <v>45119</v>
      </c>
      <c r="E6865" s="3">
        <f>WEEKNUM(KB_s[[#This Row],[kill_datetime]],2)</f>
        <v>29</v>
      </c>
      <c r="F6865" t="s">
        <v>153</v>
      </c>
      <c r="G6865" t="s">
        <v>27</v>
      </c>
      <c r="H6865" t="s">
        <v>438</v>
      </c>
      <c r="I6865" t="s">
        <v>20</v>
      </c>
      <c r="J6865" t="s">
        <v>35</v>
      </c>
      <c r="K6865" t="s">
        <v>36</v>
      </c>
      <c r="L6865" t="s">
        <v>261</v>
      </c>
      <c r="M6865" t="s">
        <v>38</v>
      </c>
      <c r="N6865" s="1">
        <v>39976473.75</v>
      </c>
      <c r="O6865" s="1">
        <v>22509584.93</v>
      </c>
    </row>
    <row r="6866" spans="1:15" x14ac:dyDescent="0.25">
      <c r="A6866" s="2">
        <v>45119.630358796298</v>
      </c>
      <c r="B6866">
        <f t="shared" si="214"/>
        <v>12</v>
      </c>
      <c r="C6866">
        <f t="shared" si="215"/>
        <v>7</v>
      </c>
      <c r="D6866" s="2">
        <f>DATE(2023,KB_s[[#This Row],[Monat]],KB_s[[#This Row],[Tag]])</f>
        <v>45119</v>
      </c>
      <c r="E6866" s="3">
        <f>WEEKNUM(KB_s[[#This Row],[kill_datetime]],2)</f>
        <v>29</v>
      </c>
      <c r="F6866" t="s">
        <v>437</v>
      </c>
      <c r="G6866" t="s">
        <v>13</v>
      </c>
      <c r="H6866" t="s">
        <v>471</v>
      </c>
      <c r="I6866" t="s">
        <v>27</v>
      </c>
      <c r="J6866" t="s">
        <v>128</v>
      </c>
      <c r="K6866" t="s">
        <v>17</v>
      </c>
      <c r="L6866" t="s">
        <v>202</v>
      </c>
      <c r="M6866" t="s">
        <v>38</v>
      </c>
      <c r="N6866" s="1">
        <v>11511251.560000001</v>
      </c>
      <c r="O6866" s="1">
        <v>10059386.67</v>
      </c>
    </row>
    <row r="6867" spans="1:15" x14ac:dyDescent="0.25">
      <c r="A6867" s="2">
        <v>45119.640555555554</v>
      </c>
      <c r="B6867">
        <f t="shared" si="214"/>
        <v>12</v>
      </c>
      <c r="C6867">
        <f t="shared" si="215"/>
        <v>7</v>
      </c>
      <c r="D6867" s="2">
        <f>DATE(2023,KB_s[[#This Row],[Monat]],KB_s[[#This Row],[Tag]])</f>
        <v>45119</v>
      </c>
      <c r="E6867" s="3">
        <f>WEEKNUM(KB_s[[#This Row],[kill_datetime]],2)</f>
        <v>29</v>
      </c>
      <c r="F6867" t="s">
        <v>64</v>
      </c>
      <c r="G6867" t="s">
        <v>20</v>
      </c>
      <c r="H6867" t="s">
        <v>64</v>
      </c>
      <c r="I6867" t="s">
        <v>20</v>
      </c>
      <c r="J6867" t="s">
        <v>531</v>
      </c>
      <c r="K6867" t="s">
        <v>52</v>
      </c>
      <c r="L6867" t="s">
        <v>534</v>
      </c>
      <c r="M6867" t="s">
        <v>66</v>
      </c>
      <c r="N6867" s="1">
        <v>1897168625.3199999</v>
      </c>
      <c r="O6867" s="1">
        <v>1385646657.2</v>
      </c>
    </row>
    <row r="6868" spans="1:15" x14ac:dyDescent="0.25">
      <c r="A6868" s="2">
        <v>45119.640590277777</v>
      </c>
      <c r="B6868">
        <f t="shared" si="214"/>
        <v>12</v>
      </c>
      <c r="C6868">
        <f t="shared" si="215"/>
        <v>7</v>
      </c>
      <c r="D6868" s="2">
        <f>DATE(2023,KB_s[[#This Row],[Monat]],KB_s[[#This Row],[Tag]])</f>
        <v>45119</v>
      </c>
      <c r="E6868" s="3">
        <f>WEEKNUM(KB_s[[#This Row],[kill_datetime]],2)</f>
        <v>29</v>
      </c>
      <c r="F6868" t="s">
        <v>64</v>
      </c>
      <c r="G6868" t="s">
        <v>20</v>
      </c>
      <c r="H6868" t="s">
        <v>64</v>
      </c>
      <c r="I6868" t="s">
        <v>20</v>
      </c>
      <c r="J6868" t="s">
        <v>527</v>
      </c>
      <c r="K6868" t="s">
        <v>17</v>
      </c>
      <c r="L6868" t="s">
        <v>534</v>
      </c>
      <c r="M6868" t="s">
        <v>66</v>
      </c>
      <c r="N6868" s="1">
        <v>92223550.950000003</v>
      </c>
      <c r="O6868" s="1">
        <v>88135374.510000005</v>
      </c>
    </row>
    <row r="6869" spans="1:15" x14ac:dyDescent="0.25">
      <c r="A6869" s="2">
        <v>45119.67763888889</v>
      </c>
      <c r="B6869">
        <f t="shared" si="214"/>
        <v>12</v>
      </c>
      <c r="C6869">
        <f t="shared" si="215"/>
        <v>7</v>
      </c>
      <c r="D6869" s="2">
        <f>DATE(2023,KB_s[[#This Row],[Monat]],KB_s[[#This Row],[Tag]])</f>
        <v>45119</v>
      </c>
      <c r="E6869" s="3">
        <f>WEEKNUM(KB_s[[#This Row],[kill_datetime]],2)</f>
        <v>29</v>
      </c>
      <c r="F6869" t="s">
        <v>427</v>
      </c>
      <c r="G6869" t="s">
        <v>13</v>
      </c>
      <c r="H6869" t="s">
        <v>72</v>
      </c>
      <c r="I6869" t="s">
        <v>20</v>
      </c>
      <c r="J6869" t="s">
        <v>139</v>
      </c>
      <c r="K6869" t="s">
        <v>32</v>
      </c>
      <c r="L6869" t="s">
        <v>469</v>
      </c>
      <c r="M6869" t="s">
        <v>78</v>
      </c>
      <c r="N6869" s="1">
        <v>15588782.25</v>
      </c>
      <c r="O6869" s="1">
        <v>4419321.05</v>
      </c>
    </row>
    <row r="6870" spans="1:15" x14ac:dyDescent="0.25">
      <c r="A6870" s="2">
        <v>45119.751018518517</v>
      </c>
      <c r="B6870">
        <f t="shared" si="214"/>
        <v>12</v>
      </c>
      <c r="C6870">
        <f t="shared" si="215"/>
        <v>7</v>
      </c>
      <c r="D6870" s="2">
        <f>DATE(2023,KB_s[[#This Row],[Monat]],KB_s[[#This Row],[Tag]])</f>
        <v>45119</v>
      </c>
      <c r="E6870" s="3">
        <f>WEEKNUM(KB_s[[#This Row],[kill_datetime]],2)</f>
        <v>29</v>
      </c>
      <c r="F6870" t="s">
        <v>393</v>
      </c>
      <c r="G6870" t="s">
        <v>13</v>
      </c>
      <c r="H6870" t="s">
        <v>40</v>
      </c>
      <c r="I6870" t="s">
        <v>20</v>
      </c>
      <c r="J6870" t="s">
        <v>179</v>
      </c>
      <c r="K6870" t="s">
        <v>17</v>
      </c>
      <c r="L6870" t="s">
        <v>107</v>
      </c>
      <c r="M6870" t="s">
        <v>78</v>
      </c>
      <c r="N6870" s="1">
        <v>8278693.7000000002</v>
      </c>
      <c r="O6870" s="1">
        <v>7982707.4500000002</v>
      </c>
    </row>
    <row r="6871" spans="1:15" x14ac:dyDescent="0.25">
      <c r="A6871" s="2">
        <v>45119.752916666665</v>
      </c>
      <c r="B6871">
        <f t="shared" si="214"/>
        <v>12</v>
      </c>
      <c r="C6871">
        <f t="shared" si="215"/>
        <v>7</v>
      </c>
      <c r="D6871" s="2">
        <f>DATE(2023,KB_s[[#This Row],[Monat]],KB_s[[#This Row],[Tag]])</f>
        <v>45119</v>
      </c>
      <c r="E6871" s="3">
        <f>WEEKNUM(KB_s[[#This Row],[kill_datetime]],2)</f>
        <v>29</v>
      </c>
      <c r="F6871" t="s">
        <v>40</v>
      </c>
      <c r="G6871" t="s">
        <v>20</v>
      </c>
      <c r="H6871" t="s">
        <v>22</v>
      </c>
      <c r="I6871" t="s">
        <v>13</v>
      </c>
      <c r="J6871" t="s">
        <v>95</v>
      </c>
      <c r="K6871" t="s">
        <v>25</v>
      </c>
      <c r="L6871" t="s">
        <v>107</v>
      </c>
      <c r="M6871" t="s">
        <v>78</v>
      </c>
      <c r="N6871" s="1">
        <v>7585113.25</v>
      </c>
      <c r="O6871" s="1">
        <v>5050946.97</v>
      </c>
    </row>
    <row r="6872" spans="1:15" x14ac:dyDescent="0.25">
      <c r="A6872" s="2">
        <v>45119.754201388889</v>
      </c>
      <c r="B6872">
        <f t="shared" si="214"/>
        <v>12</v>
      </c>
      <c r="C6872">
        <f t="shared" si="215"/>
        <v>7</v>
      </c>
      <c r="D6872" s="2">
        <f>DATE(2023,KB_s[[#This Row],[Monat]],KB_s[[#This Row],[Tag]])</f>
        <v>45119</v>
      </c>
      <c r="E6872" s="3">
        <f>WEEKNUM(KB_s[[#This Row],[kill_datetime]],2)</f>
        <v>29</v>
      </c>
      <c r="F6872" t="s">
        <v>40</v>
      </c>
      <c r="G6872" t="s">
        <v>20</v>
      </c>
      <c r="H6872" t="s">
        <v>57</v>
      </c>
      <c r="I6872" t="s">
        <v>13</v>
      </c>
      <c r="J6872" t="s">
        <v>44</v>
      </c>
      <c r="K6872" t="s">
        <v>17</v>
      </c>
      <c r="L6872" t="s">
        <v>107</v>
      </c>
      <c r="M6872" t="s">
        <v>78</v>
      </c>
      <c r="N6872" s="1">
        <v>908366.62</v>
      </c>
      <c r="O6872" s="1">
        <v>527467.31000000006</v>
      </c>
    </row>
    <row r="6873" spans="1:15" x14ac:dyDescent="0.25">
      <c r="A6873" s="2">
        <v>45119.754212962966</v>
      </c>
      <c r="B6873">
        <f t="shared" si="214"/>
        <v>12</v>
      </c>
      <c r="C6873">
        <f t="shared" si="215"/>
        <v>7</v>
      </c>
      <c r="D6873" s="2">
        <f>DATE(2023,KB_s[[#This Row],[Monat]],KB_s[[#This Row],[Tag]])</f>
        <v>45119</v>
      </c>
      <c r="E6873" s="3">
        <f>WEEKNUM(KB_s[[#This Row],[kill_datetime]],2)</f>
        <v>29</v>
      </c>
      <c r="F6873" t="s">
        <v>22</v>
      </c>
      <c r="G6873" t="s">
        <v>13</v>
      </c>
      <c r="H6873" t="s">
        <v>40</v>
      </c>
      <c r="I6873" t="s">
        <v>20</v>
      </c>
      <c r="J6873" t="s">
        <v>233</v>
      </c>
      <c r="K6873" t="s">
        <v>17</v>
      </c>
      <c r="L6873" t="s">
        <v>107</v>
      </c>
      <c r="M6873" t="s">
        <v>78</v>
      </c>
      <c r="N6873" s="1">
        <v>2952761.52</v>
      </c>
      <c r="O6873" s="1">
        <v>684811.64</v>
      </c>
    </row>
    <row r="6874" spans="1:15" x14ac:dyDescent="0.25">
      <c r="A6874" s="2">
        <v>45119.754212962966</v>
      </c>
      <c r="B6874">
        <f t="shared" si="214"/>
        <v>12</v>
      </c>
      <c r="C6874">
        <f t="shared" si="215"/>
        <v>7</v>
      </c>
      <c r="D6874" s="2">
        <f>DATE(2023,KB_s[[#This Row],[Monat]],KB_s[[#This Row],[Tag]])</f>
        <v>45119</v>
      </c>
      <c r="E6874" s="3">
        <f>WEEKNUM(KB_s[[#This Row],[kill_datetime]],2)</f>
        <v>29</v>
      </c>
      <c r="F6874" t="s">
        <v>21</v>
      </c>
      <c r="G6874" t="s">
        <v>13</v>
      </c>
      <c r="H6874" t="s">
        <v>40</v>
      </c>
      <c r="I6874" t="s">
        <v>20</v>
      </c>
      <c r="J6874" t="s">
        <v>421</v>
      </c>
      <c r="K6874" t="s">
        <v>17</v>
      </c>
      <c r="L6874" t="s">
        <v>107</v>
      </c>
      <c r="M6874" t="s">
        <v>78</v>
      </c>
      <c r="N6874" s="1">
        <v>12782740.199999999</v>
      </c>
      <c r="O6874" s="1">
        <v>7032913.5199999996</v>
      </c>
    </row>
    <row r="6875" spans="1:15" x14ac:dyDescent="0.25">
      <c r="A6875" s="2">
        <v>45119.754293981481</v>
      </c>
      <c r="B6875">
        <f t="shared" si="214"/>
        <v>12</v>
      </c>
      <c r="C6875">
        <f t="shared" si="215"/>
        <v>7</v>
      </c>
      <c r="D6875" s="2">
        <f>DATE(2023,KB_s[[#This Row],[Monat]],KB_s[[#This Row],[Tag]])</f>
        <v>45119</v>
      </c>
      <c r="E6875" s="3">
        <f>WEEKNUM(KB_s[[#This Row],[kill_datetime]],2)</f>
        <v>29</v>
      </c>
      <c r="F6875" t="s">
        <v>22</v>
      </c>
      <c r="G6875" t="s">
        <v>13</v>
      </c>
      <c r="H6875" t="s">
        <v>40</v>
      </c>
      <c r="I6875" t="s">
        <v>20</v>
      </c>
      <c r="J6875" t="s">
        <v>233</v>
      </c>
      <c r="K6875" t="s">
        <v>17</v>
      </c>
      <c r="L6875" t="s">
        <v>107</v>
      </c>
      <c r="M6875" t="s">
        <v>78</v>
      </c>
      <c r="N6875" s="1">
        <v>3423526.22</v>
      </c>
      <c r="O6875" s="1">
        <v>1178955.3899999999</v>
      </c>
    </row>
    <row r="6876" spans="1:15" x14ac:dyDescent="0.25">
      <c r="A6876" s="2">
        <v>45119.754293981481</v>
      </c>
      <c r="B6876">
        <f t="shared" si="214"/>
        <v>12</v>
      </c>
      <c r="C6876">
        <f t="shared" si="215"/>
        <v>7</v>
      </c>
      <c r="D6876" s="2">
        <f>DATE(2023,KB_s[[#This Row],[Monat]],KB_s[[#This Row],[Tag]])</f>
        <v>45119</v>
      </c>
      <c r="E6876" s="3">
        <f>WEEKNUM(KB_s[[#This Row],[kill_datetime]],2)</f>
        <v>29</v>
      </c>
      <c r="F6876" t="s">
        <v>244</v>
      </c>
      <c r="G6876" t="s">
        <v>13</v>
      </c>
      <c r="H6876" t="s">
        <v>40</v>
      </c>
      <c r="I6876" t="s">
        <v>20</v>
      </c>
      <c r="J6876" t="s">
        <v>233</v>
      </c>
      <c r="K6876" t="s">
        <v>17</v>
      </c>
      <c r="L6876" t="s">
        <v>107</v>
      </c>
      <c r="M6876" t="s">
        <v>78</v>
      </c>
      <c r="N6876" s="1">
        <v>2952761.52</v>
      </c>
      <c r="O6876" s="1">
        <v>2624229.9900000002</v>
      </c>
    </row>
    <row r="6877" spans="1:15" x14ac:dyDescent="0.25">
      <c r="A6877" s="2">
        <v>45119.775995370372</v>
      </c>
      <c r="B6877">
        <f t="shared" si="214"/>
        <v>12</v>
      </c>
      <c r="C6877">
        <f t="shared" si="215"/>
        <v>7</v>
      </c>
      <c r="D6877" s="2">
        <f>DATE(2023,KB_s[[#This Row],[Monat]],KB_s[[#This Row],[Tag]])</f>
        <v>45119</v>
      </c>
      <c r="E6877" s="3">
        <f>WEEKNUM(KB_s[[#This Row],[kill_datetime]],2)</f>
        <v>29</v>
      </c>
      <c r="F6877" t="s">
        <v>374</v>
      </c>
      <c r="G6877" t="s">
        <v>20</v>
      </c>
      <c r="H6877" t="s">
        <v>22</v>
      </c>
      <c r="I6877" t="s">
        <v>13</v>
      </c>
      <c r="J6877" t="s">
        <v>134</v>
      </c>
      <c r="K6877" t="s">
        <v>32</v>
      </c>
      <c r="L6877" t="s">
        <v>320</v>
      </c>
      <c r="M6877" t="s">
        <v>78</v>
      </c>
      <c r="N6877" s="1">
        <v>71343685.060000002</v>
      </c>
      <c r="O6877" s="1">
        <v>68515452.819999993</v>
      </c>
    </row>
    <row r="6878" spans="1:15" x14ac:dyDescent="0.25">
      <c r="A6878" s="2">
        <v>45119.835034722222</v>
      </c>
      <c r="B6878">
        <f t="shared" si="214"/>
        <v>12</v>
      </c>
      <c r="C6878">
        <f t="shared" si="215"/>
        <v>7</v>
      </c>
      <c r="D6878" s="2">
        <f>DATE(2023,KB_s[[#This Row],[Monat]],KB_s[[#This Row],[Tag]])</f>
        <v>45119</v>
      </c>
      <c r="E6878" s="3">
        <f>WEEKNUM(KB_s[[#This Row],[kill_datetime]],2)</f>
        <v>29</v>
      </c>
      <c r="F6878" t="s">
        <v>67</v>
      </c>
      <c r="G6878" t="s">
        <v>13</v>
      </c>
      <c r="H6878" t="s">
        <v>342</v>
      </c>
      <c r="I6878" t="s">
        <v>20</v>
      </c>
      <c r="J6878" t="s">
        <v>132</v>
      </c>
      <c r="K6878" t="s">
        <v>32</v>
      </c>
      <c r="L6878" t="s">
        <v>77</v>
      </c>
      <c r="M6878" t="s">
        <v>78</v>
      </c>
      <c r="N6878" s="1">
        <v>32867365.649999999</v>
      </c>
      <c r="O6878" s="1">
        <v>11271505.1</v>
      </c>
    </row>
    <row r="6879" spans="1:15" x14ac:dyDescent="0.25">
      <c r="A6879" s="2">
        <v>45119.835219907407</v>
      </c>
      <c r="B6879">
        <f t="shared" si="214"/>
        <v>12</v>
      </c>
      <c r="C6879">
        <f t="shared" si="215"/>
        <v>7</v>
      </c>
      <c r="D6879" s="2">
        <f>DATE(2023,KB_s[[#This Row],[Monat]],KB_s[[#This Row],[Tag]])</f>
        <v>45119</v>
      </c>
      <c r="E6879" s="3">
        <f>WEEKNUM(KB_s[[#This Row],[kill_datetime]],2)</f>
        <v>29</v>
      </c>
      <c r="F6879" t="s">
        <v>244</v>
      </c>
      <c r="G6879" t="s">
        <v>13</v>
      </c>
      <c r="H6879" t="s">
        <v>342</v>
      </c>
      <c r="I6879" t="s">
        <v>20</v>
      </c>
      <c r="J6879" t="s">
        <v>132</v>
      </c>
      <c r="K6879" t="s">
        <v>32</v>
      </c>
      <c r="L6879" t="s">
        <v>77</v>
      </c>
      <c r="M6879" t="s">
        <v>78</v>
      </c>
      <c r="N6879" s="1">
        <v>31151659.350000001</v>
      </c>
      <c r="O6879" s="1">
        <v>14334402.82</v>
      </c>
    </row>
    <row r="6880" spans="1:15" x14ac:dyDescent="0.25">
      <c r="A6880" s="2">
        <v>45119.835787037038</v>
      </c>
      <c r="B6880">
        <f t="shared" si="214"/>
        <v>12</v>
      </c>
      <c r="C6880">
        <f t="shared" si="215"/>
        <v>7</v>
      </c>
      <c r="D6880" s="2">
        <f>DATE(2023,KB_s[[#This Row],[Monat]],KB_s[[#This Row],[Tag]])</f>
        <v>45119</v>
      </c>
      <c r="E6880" s="3">
        <f>WEEKNUM(KB_s[[#This Row],[kill_datetime]],2)</f>
        <v>29</v>
      </c>
      <c r="F6880" t="s">
        <v>67</v>
      </c>
      <c r="G6880" t="s">
        <v>13</v>
      </c>
      <c r="H6880" t="s">
        <v>342</v>
      </c>
      <c r="I6880" t="s">
        <v>20</v>
      </c>
      <c r="J6880" t="s">
        <v>132</v>
      </c>
      <c r="K6880" t="s">
        <v>32</v>
      </c>
      <c r="L6880" t="s">
        <v>77</v>
      </c>
      <c r="M6880" t="s">
        <v>78</v>
      </c>
      <c r="N6880" s="1">
        <v>33505482.82</v>
      </c>
      <c r="O6880" s="1">
        <v>11527565.32</v>
      </c>
    </row>
    <row r="6881" spans="1:15" x14ac:dyDescent="0.25">
      <c r="A6881" s="2">
        <v>45119.836354166669</v>
      </c>
      <c r="B6881">
        <f t="shared" si="214"/>
        <v>12</v>
      </c>
      <c r="C6881">
        <f t="shared" si="215"/>
        <v>7</v>
      </c>
      <c r="D6881" s="2">
        <f>DATE(2023,KB_s[[#This Row],[Monat]],KB_s[[#This Row],[Tag]])</f>
        <v>45119</v>
      </c>
      <c r="E6881" s="3">
        <f>WEEKNUM(KB_s[[#This Row],[kill_datetime]],2)</f>
        <v>29</v>
      </c>
      <c r="F6881" t="s">
        <v>21</v>
      </c>
      <c r="G6881" t="s">
        <v>13</v>
      </c>
      <c r="H6881" t="s">
        <v>342</v>
      </c>
      <c r="I6881" t="s">
        <v>20</v>
      </c>
      <c r="J6881" t="s">
        <v>132</v>
      </c>
      <c r="K6881" t="s">
        <v>32</v>
      </c>
      <c r="L6881" t="s">
        <v>77</v>
      </c>
      <c r="M6881" t="s">
        <v>78</v>
      </c>
      <c r="N6881" s="1">
        <v>33679570.490000002</v>
      </c>
      <c r="O6881" s="1">
        <v>17125255.07</v>
      </c>
    </row>
    <row r="6882" spans="1:15" x14ac:dyDescent="0.25">
      <c r="A6882" s="2">
        <v>45119.836388888885</v>
      </c>
      <c r="B6882">
        <f t="shared" si="214"/>
        <v>12</v>
      </c>
      <c r="C6882">
        <f t="shared" si="215"/>
        <v>7</v>
      </c>
      <c r="D6882" s="2">
        <f>DATE(2023,KB_s[[#This Row],[Monat]],KB_s[[#This Row],[Tag]])</f>
        <v>45119</v>
      </c>
      <c r="E6882" s="3">
        <f>WEEKNUM(KB_s[[#This Row],[kill_datetime]],2)</f>
        <v>29</v>
      </c>
      <c r="F6882" t="s">
        <v>393</v>
      </c>
      <c r="G6882" t="s">
        <v>13</v>
      </c>
      <c r="H6882" t="s">
        <v>342</v>
      </c>
      <c r="I6882" t="s">
        <v>20</v>
      </c>
      <c r="J6882" t="s">
        <v>132</v>
      </c>
      <c r="K6882" t="s">
        <v>32</v>
      </c>
      <c r="L6882" t="s">
        <v>77</v>
      </c>
      <c r="M6882" t="s">
        <v>78</v>
      </c>
      <c r="N6882" s="1">
        <v>33302584.82</v>
      </c>
      <c r="O6882" s="1">
        <v>9532470.0099999998</v>
      </c>
    </row>
    <row r="6883" spans="1:15" x14ac:dyDescent="0.25">
      <c r="A6883" s="2">
        <v>45119.836446759262</v>
      </c>
      <c r="B6883">
        <f t="shared" si="214"/>
        <v>12</v>
      </c>
      <c r="C6883">
        <f t="shared" si="215"/>
        <v>7</v>
      </c>
      <c r="D6883" s="2">
        <f>DATE(2023,KB_s[[#This Row],[Monat]],KB_s[[#This Row],[Tag]])</f>
        <v>45119</v>
      </c>
      <c r="E6883" s="3">
        <f>WEEKNUM(KB_s[[#This Row],[kill_datetime]],2)</f>
        <v>29</v>
      </c>
      <c r="F6883" t="s">
        <v>22</v>
      </c>
      <c r="G6883" t="s">
        <v>13</v>
      </c>
      <c r="H6883" t="s">
        <v>342</v>
      </c>
      <c r="I6883" t="s">
        <v>20</v>
      </c>
      <c r="J6883" t="s">
        <v>132</v>
      </c>
      <c r="K6883" t="s">
        <v>32</v>
      </c>
      <c r="L6883" t="s">
        <v>77</v>
      </c>
      <c r="M6883" t="s">
        <v>78</v>
      </c>
      <c r="N6883" s="1">
        <v>33501842.870000001</v>
      </c>
      <c r="O6883" s="1">
        <v>10226854.119999999</v>
      </c>
    </row>
    <row r="6884" spans="1:15" x14ac:dyDescent="0.25">
      <c r="A6884" s="2">
        <v>45119.837465277778</v>
      </c>
      <c r="B6884">
        <f t="shared" si="214"/>
        <v>12</v>
      </c>
      <c r="C6884">
        <f t="shared" si="215"/>
        <v>7</v>
      </c>
      <c r="D6884" s="2">
        <f>DATE(2023,KB_s[[#This Row],[Monat]],KB_s[[#This Row],[Tag]])</f>
        <v>45119</v>
      </c>
      <c r="E6884" s="3">
        <f>WEEKNUM(KB_s[[#This Row],[kill_datetime]],2)</f>
        <v>29</v>
      </c>
      <c r="F6884" t="s">
        <v>28</v>
      </c>
      <c r="G6884" t="s">
        <v>20</v>
      </c>
      <c r="H6884" t="s">
        <v>41</v>
      </c>
      <c r="I6884" t="s">
        <v>13</v>
      </c>
      <c r="J6884" t="s">
        <v>42</v>
      </c>
      <c r="K6884" t="s">
        <v>25</v>
      </c>
      <c r="L6884" t="s">
        <v>466</v>
      </c>
      <c r="M6884" t="s">
        <v>66</v>
      </c>
      <c r="N6884" s="1">
        <v>25397901.719999999</v>
      </c>
      <c r="O6884" s="1">
        <v>7825077.4800000004</v>
      </c>
    </row>
    <row r="6885" spans="1:15" x14ac:dyDescent="0.25">
      <c r="A6885" s="2">
        <v>45119.872187499997</v>
      </c>
      <c r="B6885">
        <f t="shared" si="214"/>
        <v>12</v>
      </c>
      <c r="C6885">
        <f t="shared" si="215"/>
        <v>7</v>
      </c>
      <c r="D6885" s="2">
        <f>DATE(2023,KB_s[[#This Row],[Monat]],KB_s[[#This Row],[Tag]])</f>
        <v>45119</v>
      </c>
      <c r="E6885" s="3">
        <f>WEEKNUM(KB_s[[#This Row],[kill_datetime]],2)</f>
        <v>29</v>
      </c>
      <c r="F6885" t="s">
        <v>344</v>
      </c>
      <c r="G6885" t="s">
        <v>20</v>
      </c>
      <c r="H6885" t="s">
        <v>21</v>
      </c>
      <c r="I6885" t="s">
        <v>13</v>
      </c>
      <c r="J6885" t="s">
        <v>162</v>
      </c>
      <c r="K6885" t="s">
        <v>52</v>
      </c>
      <c r="L6885" t="s">
        <v>215</v>
      </c>
      <c r="M6885" t="s">
        <v>78</v>
      </c>
      <c r="N6885" s="1">
        <v>123797894.09999999</v>
      </c>
      <c r="O6885" s="1">
        <v>14754825.609999999</v>
      </c>
    </row>
    <row r="6886" spans="1:15" x14ac:dyDescent="0.25">
      <c r="A6886" s="2">
        <v>45119.901388888888</v>
      </c>
      <c r="B6886">
        <f t="shared" si="214"/>
        <v>12</v>
      </c>
      <c r="C6886">
        <f t="shared" si="215"/>
        <v>7</v>
      </c>
      <c r="D6886" s="2">
        <f>DATE(2023,KB_s[[#This Row],[Monat]],KB_s[[#This Row],[Tag]])</f>
        <v>45119</v>
      </c>
      <c r="E6886" s="3">
        <f>WEEKNUM(KB_s[[#This Row],[kill_datetime]],2)</f>
        <v>29</v>
      </c>
      <c r="F6886" t="s">
        <v>344</v>
      </c>
      <c r="G6886" t="s">
        <v>20</v>
      </c>
      <c r="H6886" t="s">
        <v>245</v>
      </c>
      <c r="I6886" t="s">
        <v>13</v>
      </c>
      <c r="J6886" t="s">
        <v>44</v>
      </c>
      <c r="K6886" t="s">
        <v>17</v>
      </c>
      <c r="L6886" t="s">
        <v>298</v>
      </c>
      <c r="M6886" t="s">
        <v>78</v>
      </c>
      <c r="N6886" s="1">
        <v>770330.43</v>
      </c>
      <c r="O6886" s="1">
        <v>648082.91</v>
      </c>
    </row>
    <row r="6887" spans="1:15" x14ac:dyDescent="0.25">
      <c r="A6887" s="2">
        <v>45119.912060185183</v>
      </c>
      <c r="B6887">
        <f t="shared" si="214"/>
        <v>12</v>
      </c>
      <c r="C6887">
        <f t="shared" si="215"/>
        <v>7</v>
      </c>
      <c r="D6887" s="2">
        <f>DATE(2023,KB_s[[#This Row],[Monat]],KB_s[[#This Row],[Tag]])</f>
        <v>45119</v>
      </c>
      <c r="E6887" s="3">
        <f>WEEKNUM(KB_s[[#This Row],[kill_datetime]],2)</f>
        <v>29</v>
      </c>
      <c r="F6887" t="s">
        <v>375</v>
      </c>
      <c r="G6887" t="s">
        <v>20</v>
      </c>
      <c r="H6887" t="s">
        <v>21</v>
      </c>
      <c r="I6887" t="s">
        <v>13</v>
      </c>
      <c r="J6887" t="s">
        <v>73</v>
      </c>
      <c r="K6887" t="s">
        <v>32</v>
      </c>
      <c r="L6887" t="s">
        <v>206</v>
      </c>
      <c r="M6887" t="s">
        <v>78</v>
      </c>
      <c r="N6887" s="1">
        <v>15130530.08</v>
      </c>
      <c r="O6887" s="1">
        <v>3166411.39</v>
      </c>
    </row>
    <row r="6888" spans="1:15" x14ac:dyDescent="0.25">
      <c r="A6888" s="2">
        <v>45120.006550925929</v>
      </c>
      <c r="B6888">
        <f t="shared" si="214"/>
        <v>13</v>
      </c>
      <c r="C6888">
        <f t="shared" si="215"/>
        <v>7</v>
      </c>
      <c r="D6888" s="2">
        <f>DATE(2023,KB_s[[#This Row],[Monat]],KB_s[[#This Row],[Tag]])</f>
        <v>45120</v>
      </c>
      <c r="E6888" s="3">
        <f>WEEKNUM(KB_s[[#This Row],[kill_datetime]],2)</f>
        <v>29</v>
      </c>
      <c r="F6888" t="s">
        <v>178</v>
      </c>
      <c r="G6888" t="s">
        <v>27</v>
      </c>
      <c r="H6888" t="s">
        <v>198</v>
      </c>
      <c r="I6888" t="s">
        <v>20</v>
      </c>
      <c r="J6888" t="s">
        <v>80</v>
      </c>
      <c r="K6888" t="s">
        <v>36</v>
      </c>
      <c r="L6888" t="s">
        <v>261</v>
      </c>
      <c r="M6888" t="s">
        <v>38</v>
      </c>
      <c r="N6888" s="1">
        <v>67217432.849999994</v>
      </c>
      <c r="O6888" s="1">
        <v>50606775.219999999</v>
      </c>
    </row>
    <row r="6889" spans="1:15" x14ac:dyDescent="0.25">
      <c r="A6889" s="2">
        <v>45120.018379629626</v>
      </c>
      <c r="B6889">
        <f t="shared" si="214"/>
        <v>13</v>
      </c>
      <c r="C6889">
        <f t="shared" si="215"/>
        <v>7</v>
      </c>
      <c r="D6889" s="2">
        <f>DATE(2023,KB_s[[#This Row],[Monat]],KB_s[[#This Row],[Tag]])</f>
        <v>45120</v>
      </c>
      <c r="E6889" s="3">
        <f>WEEKNUM(KB_s[[#This Row],[kill_datetime]],2)</f>
        <v>29</v>
      </c>
      <c r="F6889" t="s">
        <v>198</v>
      </c>
      <c r="G6889" t="s">
        <v>20</v>
      </c>
      <c r="H6889" t="s">
        <v>153</v>
      </c>
      <c r="I6889" t="s">
        <v>27</v>
      </c>
      <c r="J6889" t="s">
        <v>80</v>
      </c>
      <c r="K6889" t="s">
        <v>36</v>
      </c>
      <c r="L6889" t="s">
        <v>257</v>
      </c>
      <c r="M6889" t="s">
        <v>38</v>
      </c>
      <c r="N6889" s="1">
        <v>74361573.75</v>
      </c>
      <c r="O6889" s="1">
        <v>54390393.270000003</v>
      </c>
    </row>
    <row r="6890" spans="1:15" x14ac:dyDescent="0.25">
      <c r="A6890" s="2">
        <v>45120.11445601852</v>
      </c>
      <c r="B6890">
        <f t="shared" si="214"/>
        <v>13</v>
      </c>
      <c r="C6890">
        <f t="shared" si="215"/>
        <v>7</v>
      </c>
      <c r="D6890" s="2">
        <f>DATE(2023,KB_s[[#This Row],[Monat]],KB_s[[#This Row],[Tag]])</f>
        <v>45120</v>
      </c>
      <c r="E6890" s="3">
        <f>WEEKNUM(KB_s[[#This Row],[kill_datetime]],2)</f>
        <v>29</v>
      </c>
      <c r="F6890" t="s">
        <v>270</v>
      </c>
      <c r="G6890" t="s">
        <v>20</v>
      </c>
      <c r="H6890" t="s">
        <v>229</v>
      </c>
      <c r="I6890" t="s">
        <v>13</v>
      </c>
      <c r="J6890" t="s">
        <v>106</v>
      </c>
      <c r="K6890" t="s">
        <v>32</v>
      </c>
      <c r="L6890" t="s">
        <v>510</v>
      </c>
      <c r="M6890" t="s">
        <v>66</v>
      </c>
      <c r="N6890" s="1">
        <v>16687455.35</v>
      </c>
      <c r="O6890" s="1">
        <v>6714211.1100000003</v>
      </c>
    </row>
    <row r="6891" spans="1:15" x14ac:dyDescent="0.25">
      <c r="A6891" s="2">
        <v>45120.149305555555</v>
      </c>
      <c r="B6891">
        <f t="shared" si="214"/>
        <v>13</v>
      </c>
      <c r="C6891">
        <f t="shared" si="215"/>
        <v>7</v>
      </c>
      <c r="D6891" s="2">
        <f>DATE(2023,KB_s[[#This Row],[Monat]],KB_s[[#This Row],[Tag]])</f>
        <v>45120</v>
      </c>
      <c r="E6891" s="3">
        <f>WEEKNUM(KB_s[[#This Row],[kill_datetime]],2)</f>
        <v>29</v>
      </c>
      <c r="F6891" t="s">
        <v>165</v>
      </c>
      <c r="G6891" t="s">
        <v>20</v>
      </c>
      <c r="H6891" t="s">
        <v>165</v>
      </c>
      <c r="I6891" t="s">
        <v>20</v>
      </c>
      <c r="J6891" t="s">
        <v>135</v>
      </c>
      <c r="K6891" t="s">
        <v>17</v>
      </c>
      <c r="L6891" t="s">
        <v>238</v>
      </c>
      <c r="M6891" t="s">
        <v>66</v>
      </c>
      <c r="N6891" s="1">
        <v>91731701.950000003</v>
      </c>
      <c r="O6891" s="1">
        <v>87940254.379999995</v>
      </c>
    </row>
    <row r="6892" spans="1:15" x14ac:dyDescent="0.25">
      <c r="A6892" s="2">
        <v>45120.179803240739</v>
      </c>
      <c r="B6892">
        <f t="shared" si="214"/>
        <v>13</v>
      </c>
      <c r="C6892">
        <f t="shared" si="215"/>
        <v>7</v>
      </c>
      <c r="D6892" s="2">
        <f>DATE(2023,KB_s[[#This Row],[Monat]],KB_s[[#This Row],[Tag]])</f>
        <v>45120</v>
      </c>
      <c r="E6892" s="3">
        <f>WEEKNUM(KB_s[[#This Row],[kill_datetime]],2)</f>
        <v>29</v>
      </c>
      <c r="F6892" t="s">
        <v>75</v>
      </c>
      <c r="G6892" t="s">
        <v>60</v>
      </c>
      <c r="H6892" t="s">
        <v>21</v>
      </c>
      <c r="I6892" t="s">
        <v>13</v>
      </c>
      <c r="J6892" t="s">
        <v>16</v>
      </c>
      <c r="K6892" t="s">
        <v>17</v>
      </c>
      <c r="L6892" t="s">
        <v>227</v>
      </c>
      <c r="M6892" t="s">
        <v>38</v>
      </c>
      <c r="N6892" s="1">
        <v>4378851.62</v>
      </c>
      <c r="O6892" s="1">
        <v>3404086.87</v>
      </c>
    </row>
    <row r="6893" spans="1:15" x14ac:dyDescent="0.25">
      <c r="A6893" s="2">
        <v>45120.200520833336</v>
      </c>
      <c r="B6893">
        <f t="shared" si="214"/>
        <v>13</v>
      </c>
      <c r="C6893">
        <f t="shared" si="215"/>
        <v>7</v>
      </c>
      <c r="D6893" s="2">
        <f>DATE(2023,KB_s[[#This Row],[Monat]],KB_s[[#This Row],[Tag]])</f>
        <v>45120</v>
      </c>
      <c r="E6893" s="3">
        <f>WEEKNUM(KB_s[[#This Row],[kill_datetime]],2)</f>
        <v>29</v>
      </c>
      <c r="F6893" t="s">
        <v>301</v>
      </c>
      <c r="G6893" t="s">
        <v>20</v>
      </c>
      <c r="H6893" t="s">
        <v>21</v>
      </c>
      <c r="I6893" t="s">
        <v>13</v>
      </c>
      <c r="J6893" t="s">
        <v>79</v>
      </c>
      <c r="K6893" t="s">
        <v>25</v>
      </c>
      <c r="L6893" t="s">
        <v>215</v>
      </c>
      <c r="M6893" t="s">
        <v>78</v>
      </c>
      <c r="N6893" s="1">
        <v>23243187.010000002</v>
      </c>
      <c r="O6893" s="1">
        <v>19631189.329999998</v>
      </c>
    </row>
    <row r="6894" spans="1:15" x14ac:dyDescent="0.25">
      <c r="A6894" s="2">
        <v>45120.203032407408</v>
      </c>
      <c r="B6894">
        <f t="shared" si="214"/>
        <v>13</v>
      </c>
      <c r="C6894">
        <f t="shared" si="215"/>
        <v>7</v>
      </c>
      <c r="D6894" s="2">
        <f>DATE(2023,KB_s[[#This Row],[Monat]],KB_s[[#This Row],[Tag]])</f>
        <v>45120</v>
      </c>
      <c r="E6894" s="3">
        <f>WEEKNUM(KB_s[[#This Row],[kill_datetime]],2)</f>
        <v>29</v>
      </c>
      <c r="F6894" t="s">
        <v>22</v>
      </c>
      <c r="G6894" t="s">
        <v>13</v>
      </c>
      <c r="H6894" t="s">
        <v>40</v>
      </c>
      <c r="I6894" t="s">
        <v>20</v>
      </c>
      <c r="J6894" t="s">
        <v>54</v>
      </c>
      <c r="K6894" t="s">
        <v>17</v>
      </c>
      <c r="L6894" t="s">
        <v>206</v>
      </c>
      <c r="M6894" t="s">
        <v>78</v>
      </c>
      <c r="N6894" s="1">
        <v>7959251.46</v>
      </c>
      <c r="O6894" s="1">
        <v>4769705.6900000004</v>
      </c>
    </row>
    <row r="6895" spans="1:15" x14ac:dyDescent="0.25">
      <c r="A6895" s="2">
        <v>45120.203159722223</v>
      </c>
      <c r="B6895">
        <f t="shared" si="214"/>
        <v>13</v>
      </c>
      <c r="C6895">
        <f t="shared" si="215"/>
        <v>7</v>
      </c>
      <c r="D6895" s="2">
        <f>DATE(2023,KB_s[[#This Row],[Monat]],KB_s[[#This Row],[Tag]])</f>
        <v>45120</v>
      </c>
      <c r="E6895" s="3">
        <f>WEEKNUM(KB_s[[#This Row],[kill_datetime]],2)</f>
        <v>29</v>
      </c>
      <c r="F6895" t="s">
        <v>22</v>
      </c>
      <c r="G6895" t="s">
        <v>13</v>
      </c>
      <c r="H6895" t="s">
        <v>23</v>
      </c>
      <c r="I6895" t="s">
        <v>20</v>
      </c>
      <c r="J6895" t="s">
        <v>80</v>
      </c>
      <c r="K6895" t="s">
        <v>36</v>
      </c>
      <c r="L6895" t="s">
        <v>206</v>
      </c>
      <c r="M6895" t="s">
        <v>78</v>
      </c>
      <c r="N6895" s="1">
        <v>75951177.930000007</v>
      </c>
      <c r="O6895" s="1">
        <v>59349385.490000002</v>
      </c>
    </row>
    <row r="6896" spans="1:15" x14ac:dyDescent="0.25">
      <c r="A6896" s="2">
        <v>45120.20380787037</v>
      </c>
      <c r="B6896">
        <f t="shared" si="214"/>
        <v>13</v>
      </c>
      <c r="C6896">
        <f t="shared" si="215"/>
        <v>7</v>
      </c>
      <c r="D6896" s="2">
        <f>DATE(2023,KB_s[[#This Row],[Monat]],KB_s[[#This Row],[Tag]])</f>
        <v>45120</v>
      </c>
      <c r="E6896" s="3">
        <f>WEEKNUM(KB_s[[#This Row],[kill_datetime]],2)</f>
        <v>29</v>
      </c>
      <c r="F6896" t="s">
        <v>172</v>
      </c>
      <c r="G6896" t="s">
        <v>13</v>
      </c>
      <c r="H6896" t="s">
        <v>23</v>
      </c>
      <c r="I6896" t="s">
        <v>20</v>
      </c>
      <c r="J6896" t="s">
        <v>30</v>
      </c>
      <c r="K6896" t="s">
        <v>17</v>
      </c>
      <c r="L6896" t="s">
        <v>77</v>
      </c>
      <c r="M6896" t="s">
        <v>78</v>
      </c>
      <c r="N6896" s="1">
        <v>6834146.9000000004</v>
      </c>
      <c r="O6896" s="1">
        <v>3755858.6</v>
      </c>
    </row>
    <row r="6897" spans="1:15" x14ac:dyDescent="0.25">
      <c r="A6897" s="2">
        <v>45120.204918981479</v>
      </c>
      <c r="B6897">
        <f t="shared" si="214"/>
        <v>13</v>
      </c>
      <c r="C6897">
        <f t="shared" si="215"/>
        <v>7</v>
      </c>
      <c r="D6897" s="2">
        <f>DATE(2023,KB_s[[#This Row],[Monat]],KB_s[[#This Row],[Tag]])</f>
        <v>45120</v>
      </c>
      <c r="E6897" s="3">
        <f>WEEKNUM(KB_s[[#This Row],[kill_datetime]],2)</f>
        <v>29</v>
      </c>
      <c r="F6897" t="s">
        <v>76</v>
      </c>
      <c r="G6897" t="s">
        <v>13</v>
      </c>
      <c r="H6897" t="s">
        <v>81</v>
      </c>
      <c r="I6897" t="s">
        <v>20</v>
      </c>
      <c r="J6897" t="s">
        <v>30</v>
      </c>
      <c r="K6897" t="s">
        <v>17</v>
      </c>
      <c r="L6897" t="s">
        <v>107</v>
      </c>
      <c r="M6897" t="s">
        <v>78</v>
      </c>
      <c r="N6897" s="1">
        <v>6834146.9000000004</v>
      </c>
      <c r="O6897" s="1">
        <v>4537380.6100000003</v>
      </c>
    </row>
    <row r="6898" spans="1:15" x14ac:dyDescent="0.25">
      <c r="A6898" s="2">
        <v>45120.207187499997</v>
      </c>
      <c r="B6898">
        <f t="shared" si="214"/>
        <v>13</v>
      </c>
      <c r="C6898">
        <f t="shared" si="215"/>
        <v>7</v>
      </c>
      <c r="D6898" s="2">
        <f>DATE(2023,KB_s[[#This Row],[Monat]],KB_s[[#This Row],[Tag]])</f>
        <v>45120</v>
      </c>
      <c r="E6898" s="3">
        <f>WEEKNUM(KB_s[[#This Row],[kill_datetime]],2)</f>
        <v>29</v>
      </c>
      <c r="F6898" t="s">
        <v>22</v>
      </c>
      <c r="G6898" t="s">
        <v>13</v>
      </c>
      <c r="H6898" t="s">
        <v>290</v>
      </c>
      <c r="I6898" t="s">
        <v>20</v>
      </c>
      <c r="J6898" t="s">
        <v>30</v>
      </c>
      <c r="K6898" t="s">
        <v>17</v>
      </c>
      <c r="L6898" t="s">
        <v>206</v>
      </c>
      <c r="M6898" t="s">
        <v>78</v>
      </c>
      <c r="N6898" s="1">
        <v>6830178.0999999996</v>
      </c>
      <c r="O6898" s="1">
        <v>4859459.9800000004</v>
      </c>
    </row>
    <row r="6899" spans="1:15" x14ac:dyDescent="0.25">
      <c r="A6899" s="2">
        <v>45120.207349537035</v>
      </c>
      <c r="B6899">
        <f t="shared" si="214"/>
        <v>13</v>
      </c>
      <c r="C6899">
        <f t="shared" si="215"/>
        <v>7</v>
      </c>
      <c r="D6899" s="2">
        <f>DATE(2023,KB_s[[#This Row],[Monat]],KB_s[[#This Row],[Tag]])</f>
        <v>45120</v>
      </c>
      <c r="E6899" s="3">
        <f>WEEKNUM(KB_s[[#This Row],[kill_datetime]],2)</f>
        <v>29</v>
      </c>
      <c r="F6899" t="s">
        <v>22</v>
      </c>
      <c r="G6899" t="s">
        <v>13</v>
      </c>
      <c r="H6899" t="s">
        <v>23</v>
      </c>
      <c r="I6899" t="s">
        <v>20</v>
      </c>
      <c r="J6899" t="s">
        <v>30</v>
      </c>
      <c r="K6899" t="s">
        <v>17</v>
      </c>
      <c r="L6899" t="s">
        <v>206</v>
      </c>
      <c r="M6899" t="s">
        <v>78</v>
      </c>
      <c r="N6899" s="1">
        <v>6810448.9900000002</v>
      </c>
      <c r="O6899" s="1">
        <v>4854743.6900000004</v>
      </c>
    </row>
    <row r="6900" spans="1:15" x14ac:dyDescent="0.25">
      <c r="A6900" s="2">
        <v>45120.207453703704</v>
      </c>
      <c r="B6900">
        <f t="shared" si="214"/>
        <v>13</v>
      </c>
      <c r="C6900">
        <f t="shared" si="215"/>
        <v>7</v>
      </c>
      <c r="D6900" s="2">
        <f>DATE(2023,KB_s[[#This Row],[Monat]],KB_s[[#This Row],[Tag]])</f>
        <v>45120</v>
      </c>
      <c r="E6900" s="3">
        <f>WEEKNUM(KB_s[[#This Row],[kill_datetime]],2)</f>
        <v>29</v>
      </c>
      <c r="F6900" t="s">
        <v>22</v>
      </c>
      <c r="G6900" t="s">
        <v>13</v>
      </c>
      <c r="H6900" t="s">
        <v>369</v>
      </c>
      <c r="I6900" t="s">
        <v>20</v>
      </c>
      <c r="J6900" t="s">
        <v>30</v>
      </c>
      <c r="K6900" t="s">
        <v>17</v>
      </c>
      <c r="L6900" t="s">
        <v>206</v>
      </c>
      <c r="M6900" t="s">
        <v>78</v>
      </c>
      <c r="N6900" s="1">
        <v>6825713.21</v>
      </c>
      <c r="O6900" s="1">
        <v>3650763.56</v>
      </c>
    </row>
    <row r="6901" spans="1:15" x14ac:dyDescent="0.25">
      <c r="A6901" s="2">
        <v>45120.207557870373</v>
      </c>
      <c r="B6901">
        <f t="shared" si="214"/>
        <v>13</v>
      </c>
      <c r="C6901">
        <f t="shared" si="215"/>
        <v>7</v>
      </c>
      <c r="D6901" s="2">
        <f>DATE(2023,KB_s[[#This Row],[Monat]],KB_s[[#This Row],[Tag]])</f>
        <v>45120</v>
      </c>
      <c r="E6901" s="3">
        <f>WEEKNUM(KB_s[[#This Row],[kill_datetime]],2)</f>
        <v>29</v>
      </c>
      <c r="F6901" t="s">
        <v>76</v>
      </c>
      <c r="G6901" t="s">
        <v>13</v>
      </c>
      <c r="H6901" t="s">
        <v>40</v>
      </c>
      <c r="I6901" t="s">
        <v>20</v>
      </c>
      <c r="J6901" t="s">
        <v>30</v>
      </c>
      <c r="K6901" t="s">
        <v>17</v>
      </c>
      <c r="L6901" t="s">
        <v>206</v>
      </c>
      <c r="M6901" t="s">
        <v>78</v>
      </c>
      <c r="N6901" s="1">
        <v>6823728.8200000003</v>
      </c>
      <c r="O6901" s="1">
        <v>4699526.2</v>
      </c>
    </row>
    <row r="6902" spans="1:15" x14ac:dyDescent="0.25">
      <c r="A6902" s="2">
        <v>45120.207557870373</v>
      </c>
      <c r="B6902">
        <f t="shared" si="214"/>
        <v>13</v>
      </c>
      <c r="C6902">
        <f t="shared" si="215"/>
        <v>7</v>
      </c>
      <c r="D6902" s="2">
        <f>DATE(2023,KB_s[[#This Row],[Monat]],KB_s[[#This Row],[Tag]])</f>
        <v>45120</v>
      </c>
      <c r="E6902" s="3">
        <f>WEEKNUM(KB_s[[#This Row],[kill_datetime]],2)</f>
        <v>29</v>
      </c>
      <c r="F6902" t="s">
        <v>76</v>
      </c>
      <c r="G6902" t="s">
        <v>13</v>
      </c>
      <c r="H6902" t="s">
        <v>187</v>
      </c>
      <c r="I6902" t="s">
        <v>20</v>
      </c>
      <c r="J6902" t="s">
        <v>54</v>
      </c>
      <c r="K6902" t="s">
        <v>17</v>
      </c>
      <c r="L6902" t="s">
        <v>206</v>
      </c>
      <c r="M6902" t="s">
        <v>78</v>
      </c>
      <c r="N6902" s="1">
        <v>3101906.47</v>
      </c>
      <c r="O6902" s="1">
        <v>1678565</v>
      </c>
    </row>
    <row r="6903" spans="1:15" x14ac:dyDescent="0.25">
      <c r="A6903" s="2">
        <v>45120.207627314812</v>
      </c>
      <c r="B6903">
        <f t="shared" si="214"/>
        <v>13</v>
      </c>
      <c r="C6903">
        <f t="shared" si="215"/>
        <v>7</v>
      </c>
      <c r="D6903" s="2">
        <f>DATE(2023,KB_s[[#This Row],[Monat]],KB_s[[#This Row],[Tag]])</f>
        <v>45120</v>
      </c>
      <c r="E6903" s="3">
        <f>WEEKNUM(KB_s[[#This Row],[kill_datetime]],2)</f>
        <v>29</v>
      </c>
      <c r="F6903" t="s">
        <v>22</v>
      </c>
      <c r="G6903" t="s">
        <v>13</v>
      </c>
      <c r="H6903" t="s">
        <v>23</v>
      </c>
      <c r="I6903" t="s">
        <v>20</v>
      </c>
      <c r="J6903" t="s">
        <v>29</v>
      </c>
      <c r="K6903" t="s">
        <v>17</v>
      </c>
      <c r="L6903" t="s">
        <v>206</v>
      </c>
      <c r="M6903" t="s">
        <v>78</v>
      </c>
      <c r="N6903" s="1">
        <v>4833085.8499999996</v>
      </c>
      <c r="O6903" s="1">
        <v>3455535.52</v>
      </c>
    </row>
    <row r="6904" spans="1:15" x14ac:dyDescent="0.25">
      <c r="A6904" s="2">
        <v>45120.207743055558</v>
      </c>
      <c r="B6904">
        <f t="shared" si="214"/>
        <v>13</v>
      </c>
      <c r="C6904">
        <f t="shared" si="215"/>
        <v>7</v>
      </c>
      <c r="D6904" s="2">
        <f>DATE(2023,KB_s[[#This Row],[Monat]],KB_s[[#This Row],[Tag]])</f>
        <v>45120</v>
      </c>
      <c r="E6904" s="3">
        <f>WEEKNUM(KB_s[[#This Row],[kill_datetime]],2)</f>
        <v>29</v>
      </c>
      <c r="F6904" t="s">
        <v>22</v>
      </c>
      <c r="G6904" t="s">
        <v>13</v>
      </c>
      <c r="H6904" t="s">
        <v>270</v>
      </c>
      <c r="I6904" t="s">
        <v>20</v>
      </c>
      <c r="J6904" t="s">
        <v>54</v>
      </c>
      <c r="K6904" t="s">
        <v>17</v>
      </c>
      <c r="L6904" t="s">
        <v>206</v>
      </c>
      <c r="M6904" t="s">
        <v>78</v>
      </c>
      <c r="N6904" s="1">
        <v>2796511.66</v>
      </c>
      <c r="O6904" s="1">
        <v>1689227.53</v>
      </c>
    </row>
    <row r="6905" spans="1:15" x14ac:dyDescent="0.25">
      <c r="A6905" s="2">
        <v>45120.207858796297</v>
      </c>
      <c r="B6905">
        <f t="shared" si="214"/>
        <v>13</v>
      </c>
      <c r="C6905">
        <f t="shared" si="215"/>
        <v>7</v>
      </c>
      <c r="D6905" s="2">
        <f>DATE(2023,KB_s[[#This Row],[Monat]],KB_s[[#This Row],[Tag]])</f>
        <v>45120</v>
      </c>
      <c r="E6905" s="3">
        <f>WEEKNUM(KB_s[[#This Row],[kill_datetime]],2)</f>
        <v>29</v>
      </c>
      <c r="F6905" t="s">
        <v>21</v>
      </c>
      <c r="G6905" t="s">
        <v>13</v>
      </c>
      <c r="H6905" t="s">
        <v>82</v>
      </c>
      <c r="I6905" t="s">
        <v>20</v>
      </c>
      <c r="J6905" t="s">
        <v>30</v>
      </c>
      <c r="K6905" t="s">
        <v>17</v>
      </c>
      <c r="L6905" t="s">
        <v>206</v>
      </c>
      <c r="M6905" t="s">
        <v>78</v>
      </c>
      <c r="N6905" s="1">
        <v>6823455.4500000002</v>
      </c>
      <c r="O6905" s="1">
        <v>3416186.52</v>
      </c>
    </row>
    <row r="6906" spans="1:15" x14ac:dyDescent="0.25">
      <c r="A6906" s="2">
        <v>45120.207928240743</v>
      </c>
      <c r="B6906">
        <f t="shared" si="214"/>
        <v>13</v>
      </c>
      <c r="C6906">
        <f t="shared" si="215"/>
        <v>7</v>
      </c>
      <c r="D6906" s="2">
        <f>DATE(2023,KB_s[[#This Row],[Monat]],KB_s[[#This Row],[Tag]])</f>
        <v>45120</v>
      </c>
      <c r="E6906" s="3">
        <f>WEEKNUM(KB_s[[#This Row],[kill_datetime]],2)</f>
        <v>29</v>
      </c>
      <c r="F6906" t="s">
        <v>57</v>
      </c>
      <c r="G6906" t="s">
        <v>13</v>
      </c>
      <c r="H6906" t="s">
        <v>23</v>
      </c>
      <c r="I6906" t="s">
        <v>20</v>
      </c>
      <c r="J6906" t="s">
        <v>233</v>
      </c>
      <c r="K6906" t="s">
        <v>17</v>
      </c>
      <c r="L6906" t="s">
        <v>206</v>
      </c>
      <c r="M6906" t="s">
        <v>78</v>
      </c>
      <c r="N6906" s="1">
        <v>9115483.0399999991</v>
      </c>
      <c r="O6906" s="1">
        <v>6448157.1100000003</v>
      </c>
    </row>
    <row r="6907" spans="1:15" x14ac:dyDescent="0.25">
      <c r="A6907" s="2">
        <v>45120.207974537036</v>
      </c>
      <c r="B6907">
        <f t="shared" si="214"/>
        <v>13</v>
      </c>
      <c r="C6907">
        <f t="shared" si="215"/>
        <v>7</v>
      </c>
      <c r="D6907" s="2">
        <f>DATE(2023,KB_s[[#This Row],[Monat]],KB_s[[#This Row],[Tag]])</f>
        <v>45120</v>
      </c>
      <c r="E6907" s="3">
        <f>WEEKNUM(KB_s[[#This Row],[kill_datetime]],2)</f>
        <v>29</v>
      </c>
      <c r="F6907" t="s">
        <v>22</v>
      </c>
      <c r="G6907" t="s">
        <v>13</v>
      </c>
      <c r="H6907" t="s">
        <v>82</v>
      </c>
      <c r="I6907" t="s">
        <v>20</v>
      </c>
      <c r="J6907" t="s">
        <v>56</v>
      </c>
      <c r="K6907" t="s">
        <v>17</v>
      </c>
      <c r="L6907" t="s">
        <v>206</v>
      </c>
      <c r="M6907" t="s">
        <v>78</v>
      </c>
      <c r="N6907" s="1">
        <v>5574117.3600000003</v>
      </c>
      <c r="O6907" s="1">
        <v>3150632.53</v>
      </c>
    </row>
    <row r="6908" spans="1:15" x14ac:dyDescent="0.25">
      <c r="A6908" s="2">
        <v>45120.207997685182</v>
      </c>
      <c r="B6908">
        <f t="shared" si="214"/>
        <v>13</v>
      </c>
      <c r="C6908">
        <f t="shared" si="215"/>
        <v>7</v>
      </c>
      <c r="D6908" s="2">
        <f>DATE(2023,KB_s[[#This Row],[Monat]],KB_s[[#This Row],[Tag]])</f>
        <v>45120</v>
      </c>
      <c r="E6908" s="3">
        <f>WEEKNUM(KB_s[[#This Row],[kill_datetime]],2)</f>
        <v>29</v>
      </c>
      <c r="F6908" t="s">
        <v>22</v>
      </c>
      <c r="G6908" t="s">
        <v>13</v>
      </c>
      <c r="H6908" t="s">
        <v>307</v>
      </c>
      <c r="I6908" t="s">
        <v>20</v>
      </c>
      <c r="J6908" t="s">
        <v>30</v>
      </c>
      <c r="K6908" t="s">
        <v>17</v>
      </c>
      <c r="L6908" t="s">
        <v>206</v>
      </c>
      <c r="M6908" t="s">
        <v>78</v>
      </c>
      <c r="N6908" s="1">
        <v>5143719.6500000004</v>
      </c>
      <c r="O6908" s="1">
        <v>3046741.44</v>
      </c>
    </row>
    <row r="6909" spans="1:15" x14ac:dyDescent="0.25">
      <c r="A6909" s="2">
        <v>45120.208009259259</v>
      </c>
      <c r="B6909">
        <f t="shared" si="214"/>
        <v>13</v>
      </c>
      <c r="C6909">
        <f t="shared" si="215"/>
        <v>7</v>
      </c>
      <c r="D6909" s="2">
        <f>DATE(2023,KB_s[[#This Row],[Monat]],KB_s[[#This Row],[Tag]])</f>
        <v>45120</v>
      </c>
      <c r="E6909" s="3">
        <f>WEEKNUM(KB_s[[#This Row],[kill_datetime]],2)</f>
        <v>29</v>
      </c>
      <c r="F6909" t="s">
        <v>76</v>
      </c>
      <c r="G6909" t="s">
        <v>13</v>
      </c>
      <c r="H6909" t="s">
        <v>40</v>
      </c>
      <c r="I6909" t="s">
        <v>20</v>
      </c>
      <c r="J6909" t="s">
        <v>193</v>
      </c>
      <c r="K6909" t="s">
        <v>17</v>
      </c>
      <c r="L6909" t="s">
        <v>206</v>
      </c>
      <c r="M6909" t="s">
        <v>78</v>
      </c>
      <c r="N6909" s="1">
        <v>5233583.32</v>
      </c>
      <c r="O6909" s="1">
        <v>1367489.44</v>
      </c>
    </row>
    <row r="6910" spans="1:15" x14ac:dyDescent="0.25">
      <c r="A6910" s="2">
        <v>45120.208055555559</v>
      </c>
      <c r="B6910">
        <f t="shared" si="214"/>
        <v>13</v>
      </c>
      <c r="C6910">
        <f t="shared" si="215"/>
        <v>7</v>
      </c>
      <c r="D6910" s="2">
        <f>DATE(2023,KB_s[[#This Row],[Monat]],KB_s[[#This Row],[Tag]])</f>
        <v>45120</v>
      </c>
      <c r="E6910" s="3">
        <f>WEEKNUM(KB_s[[#This Row],[kill_datetime]],2)</f>
        <v>29</v>
      </c>
      <c r="F6910" t="s">
        <v>172</v>
      </c>
      <c r="G6910" t="s">
        <v>13</v>
      </c>
      <c r="H6910" t="s">
        <v>72</v>
      </c>
      <c r="I6910" t="s">
        <v>20</v>
      </c>
      <c r="J6910" t="s">
        <v>30</v>
      </c>
      <c r="K6910" t="s">
        <v>17</v>
      </c>
      <c r="L6910" t="s">
        <v>206</v>
      </c>
      <c r="M6910" t="s">
        <v>78</v>
      </c>
      <c r="N6910" s="1">
        <v>6816535.3799999999</v>
      </c>
      <c r="O6910" s="1">
        <v>5663845.5700000003</v>
      </c>
    </row>
    <row r="6911" spans="1:15" x14ac:dyDescent="0.25">
      <c r="A6911" s="2">
        <v>45120.208113425928</v>
      </c>
      <c r="B6911">
        <f t="shared" si="214"/>
        <v>13</v>
      </c>
      <c r="C6911">
        <f t="shared" si="215"/>
        <v>7</v>
      </c>
      <c r="D6911" s="2">
        <f>DATE(2023,KB_s[[#This Row],[Monat]],KB_s[[#This Row],[Tag]])</f>
        <v>45120</v>
      </c>
      <c r="E6911" s="3">
        <f>WEEKNUM(KB_s[[#This Row],[kill_datetime]],2)</f>
        <v>29</v>
      </c>
      <c r="F6911" t="s">
        <v>172</v>
      </c>
      <c r="G6911" t="s">
        <v>13</v>
      </c>
      <c r="H6911" t="s">
        <v>23</v>
      </c>
      <c r="I6911" t="s">
        <v>20</v>
      </c>
      <c r="J6911" t="s">
        <v>30</v>
      </c>
      <c r="K6911" t="s">
        <v>17</v>
      </c>
      <c r="L6911" t="s">
        <v>206</v>
      </c>
      <c r="M6911" t="s">
        <v>78</v>
      </c>
      <c r="N6911" s="1">
        <v>5333463.82</v>
      </c>
      <c r="O6911" s="1">
        <v>2168280.5699999998</v>
      </c>
    </row>
    <row r="6912" spans="1:15" x14ac:dyDescent="0.25">
      <c r="A6912" s="2">
        <v>45120.208124999997</v>
      </c>
      <c r="B6912">
        <f t="shared" si="214"/>
        <v>13</v>
      </c>
      <c r="C6912">
        <f t="shared" si="215"/>
        <v>7</v>
      </c>
      <c r="D6912" s="2">
        <f>DATE(2023,KB_s[[#This Row],[Monat]],KB_s[[#This Row],[Tag]])</f>
        <v>45120</v>
      </c>
      <c r="E6912" s="3">
        <f>WEEKNUM(KB_s[[#This Row],[kill_datetime]],2)</f>
        <v>29</v>
      </c>
      <c r="F6912" t="s">
        <v>108</v>
      </c>
      <c r="G6912" t="s">
        <v>13</v>
      </c>
      <c r="H6912" t="s">
        <v>198</v>
      </c>
      <c r="I6912" t="s">
        <v>20</v>
      </c>
      <c r="J6912" t="s">
        <v>30</v>
      </c>
      <c r="K6912" t="s">
        <v>17</v>
      </c>
      <c r="L6912" t="s">
        <v>206</v>
      </c>
      <c r="M6912" t="s">
        <v>78</v>
      </c>
      <c r="N6912" s="1">
        <v>6720938.3700000001</v>
      </c>
      <c r="O6912" s="1">
        <v>2689267.51</v>
      </c>
    </row>
    <row r="6913" spans="1:15" x14ac:dyDescent="0.25">
      <c r="A6913" s="2">
        <v>45120.208136574074</v>
      </c>
      <c r="B6913">
        <f t="shared" si="214"/>
        <v>13</v>
      </c>
      <c r="C6913">
        <f t="shared" si="215"/>
        <v>7</v>
      </c>
      <c r="D6913" s="2">
        <f>DATE(2023,KB_s[[#This Row],[Monat]],KB_s[[#This Row],[Tag]])</f>
        <v>45120</v>
      </c>
      <c r="E6913" s="3">
        <f>WEEKNUM(KB_s[[#This Row],[kill_datetime]],2)</f>
        <v>29</v>
      </c>
      <c r="F6913" t="s">
        <v>172</v>
      </c>
      <c r="G6913" t="s">
        <v>13</v>
      </c>
      <c r="H6913" t="s">
        <v>28</v>
      </c>
      <c r="I6913" t="s">
        <v>20</v>
      </c>
      <c r="J6913" t="s">
        <v>54</v>
      </c>
      <c r="K6913" t="s">
        <v>17</v>
      </c>
      <c r="L6913" t="s">
        <v>206</v>
      </c>
      <c r="M6913" t="s">
        <v>78</v>
      </c>
      <c r="N6913" s="1">
        <v>2598749.2200000002</v>
      </c>
      <c r="O6913" s="1">
        <v>1644502.57</v>
      </c>
    </row>
    <row r="6914" spans="1:15" x14ac:dyDescent="0.25">
      <c r="A6914" s="2">
        <v>45120.273564814815</v>
      </c>
      <c r="B6914">
        <f t="shared" ref="B6914:B6977" si="216">DAY(A6914)</f>
        <v>13</v>
      </c>
      <c r="C6914">
        <f t="shared" ref="C6914:C6977" si="217">MONTH(A6914)</f>
        <v>7</v>
      </c>
      <c r="D6914" s="2">
        <f>DATE(2023,KB_s[[#This Row],[Monat]],KB_s[[#This Row],[Tag]])</f>
        <v>45120</v>
      </c>
      <c r="E6914" s="3">
        <f>WEEKNUM(KB_s[[#This Row],[kill_datetime]],2)</f>
        <v>29</v>
      </c>
      <c r="F6914" t="s">
        <v>14</v>
      </c>
      <c r="G6914" t="s">
        <v>15</v>
      </c>
      <c r="H6914" t="s">
        <v>231</v>
      </c>
      <c r="I6914" t="s">
        <v>13</v>
      </c>
      <c r="J6914" t="s">
        <v>73</v>
      </c>
      <c r="K6914" t="s">
        <v>32</v>
      </c>
      <c r="L6914" t="s">
        <v>524</v>
      </c>
      <c r="M6914" t="s">
        <v>78</v>
      </c>
      <c r="N6914" s="1">
        <v>13497302.939999999</v>
      </c>
      <c r="O6914" s="1">
        <v>4619565.8499999996</v>
      </c>
    </row>
    <row r="6915" spans="1:15" x14ac:dyDescent="0.25">
      <c r="A6915" s="2">
        <v>45120.297974537039</v>
      </c>
      <c r="B6915">
        <f t="shared" si="216"/>
        <v>13</v>
      </c>
      <c r="C6915">
        <f t="shared" si="217"/>
        <v>7</v>
      </c>
      <c r="D6915" s="2">
        <f>DATE(2023,KB_s[[#This Row],[Monat]],KB_s[[#This Row],[Tag]])</f>
        <v>45120</v>
      </c>
      <c r="E6915" s="3">
        <f>WEEKNUM(KB_s[[#This Row],[kill_datetime]],2)</f>
        <v>29</v>
      </c>
      <c r="F6915" t="s">
        <v>344</v>
      </c>
      <c r="G6915" t="s">
        <v>20</v>
      </c>
      <c r="H6915" t="s">
        <v>22</v>
      </c>
      <c r="I6915" t="s">
        <v>13</v>
      </c>
      <c r="J6915" t="s">
        <v>48</v>
      </c>
      <c r="K6915" t="s">
        <v>25</v>
      </c>
      <c r="L6915" t="s">
        <v>585</v>
      </c>
      <c r="M6915" t="s">
        <v>78</v>
      </c>
      <c r="N6915" s="1">
        <v>3779267.23</v>
      </c>
      <c r="O6915" s="1">
        <v>1716256.72</v>
      </c>
    </row>
    <row r="6916" spans="1:15" x14ac:dyDescent="0.25">
      <c r="A6916" s="2">
        <v>45120.34615740741</v>
      </c>
      <c r="B6916">
        <f t="shared" si="216"/>
        <v>13</v>
      </c>
      <c r="C6916">
        <f t="shared" si="217"/>
        <v>7</v>
      </c>
      <c r="D6916" s="2">
        <f>DATE(2023,KB_s[[#This Row],[Monat]],KB_s[[#This Row],[Tag]])</f>
        <v>45120</v>
      </c>
      <c r="E6916" s="3">
        <f>WEEKNUM(KB_s[[#This Row],[kill_datetime]],2)</f>
        <v>29</v>
      </c>
      <c r="F6916" t="s">
        <v>344</v>
      </c>
      <c r="G6916" t="s">
        <v>20</v>
      </c>
      <c r="H6916" t="s">
        <v>318</v>
      </c>
      <c r="I6916" t="s">
        <v>13</v>
      </c>
      <c r="J6916" t="s">
        <v>44</v>
      </c>
      <c r="K6916" t="s">
        <v>17</v>
      </c>
      <c r="L6916" t="s">
        <v>694</v>
      </c>
      <c r="M6916" t="s">
        <v>78</v>
      </c>
      <c r="N6916" s="1">
        <v>825831.14</v>
      </c>
      <c r="O6916" s="1">
        <v>416634.29</v>
      </c>
    </row>
    <row r="6917" spans="1:15" x14ac:dyDescent="0.25">
      <c r="A6917" s="2">
        <v>45120.350659722222</v>
      </c>
      <c r="B6917">
        <f t="shared" si="216"/>
        <v>13</v>
      </c>
      <c r="C6917">
        <f t="shared" si="217"/>
        <v>7</v>
      </c>
      <c r="D6917" s="2">
        <f>DATE(2023,KB_s[[#This Row],[Monat]],KB_s[[#This Row],[Tag]])</f>
        <v>45120</v>
      </c>
      <c r="E6917" s="3">
        <f>WEEKNUM(KB_s[[#This Row],[kill_datetime]],2)</f>
        <v>29</v>
      </c>
      <c r="F6917" t="s">
        <v>344</v>
      </c>
      <c r="G6917" t="s">
        <v>20</v>
      </c>
      <c r="H6917" t="s">
        <v>422</v>
      </c>
      <c r="I6917" t="s">
        <v>13</v>
      </c>
      <c r="J6917" t="s">
        <v>63</v>
      </c>
      <c r="K6917" t="s">
        <v>32</v>
      </c>
      <c r="L6917" t="s">
        <v>215</v>
      </c>
      <c r="M6917" t="s">
        <v>78</v>
      </c>
      <c r="N6917" s="1">
        <v>121269564.81</v>
      </c>
      <c r="O6917" s="1">
        <v>103369618.06999999</v>
      </c>
    </row>
    <row r="6918" spans="1:15" x14ac:dyDescent="0.25">
      <c r="A6918" s="2">
        <v>45120.417581018519</v>
      </c>
      <c r="B6918">
        <f t="shared" si="216"/>
        <v>13</v>
      </c>
      <c r="C6918">
        <f t="shared" si="217"/>
        <v>7</v>
      </c>
      <c r="D6918" s="2">
        <f>DATE(2023,KB_s[[#This Row],[Monat]],KB_s[[#This Row],[Tag]])</f>
        <v>45120</v>
      </c>
      <c r="E6918" s="3">
        <f>WEEKNUM(KB_s[[#This Row],[kill_datetime]],2)</f>
        <v>29</v>
      </c>
      <c r="F6918" t="s">
        <v>481</v>
      </c>
      <c r="G6918" t="s">
        <v>60</v>
      </c>
      <c r="H6918" t="s">
        <v>21</v>
      </c>
      <c r="I6918" t="s">
        <v>13</v>
      </c>
      <c r="J6918" t="s">
        <v>80</v>
      </c>
      <c r="K6918" t="s">
        <v>36</v>
      </c>
      <c r="L6918" t="s">
        <v>107</v>
      </c>
      <c r="M6918" t="s">
        <v>78</v>
      </c>
      <c r="N6918" s="1">
        <v>67874782.900000006</v>
      </c>
      <c r="O6918" s="1">
        <v>53911430.090000004</v>
      </c>
    </row>
    <row r="6919" spans="1:15" x14ac:dyDescent="0.25">
      <c r="A6919" s="2">
        <v>45120.434803240743</v>
      </c>
      <c r="B6919">
        <f t="shared" si="216"/>
        <v>13</v>
      </c>
      <c r="C6919">
        <f t="shared" si="217"/>
        <v>7</v>
      </c>
      <c r="D6919" s="2">
        <f>DATE(2023,KB_s[[#This Row],[Monat]],KB_s[[#This Row],[Tag]])</f>
        <v>45120</v>
      </c>
      <c r="E6919" s="3">
        <f>WEEKNUM(KB_s[[#This Row],[kill_datetime]],2)</f>
        <v>29</v>
      </c>
      <c r="F6919" t="s">
        <v>344</v>
      </c>
      <c r="G6919" t="s">
        <v>20</v>
      </c>
      <c r="H6919" t="s">
        <v>318</v>
      </c>
      <c r="I6919" t="s">
        <v>13</v>
      </c>
      <c r="J6919" t="s">
        <v>44</v>
      </c>
      <c r="K6919" t="s">
        <v>17</v>
      </c>
      <c r="L6919" t="s">
        <v>585</v>
      </c>
      <c r="M6919" t="s">
        <v>78</v>
      </c>
      <c r="N6919" s="1">
        <v>830026.5</v>
      </c>
      <c r="O6919" s="1">
        <v>449412.31</v>
      </c>
    </row>
    <row r="6920" spans="1:15" x14ac:dyDescent="0.25">
      <c r="A6920" s="2">
        <v>45120.569780092592</v>
      </c>
      <c r="B6920">
        <f t="shared" si="216"/>
        <v>13</v>
      </c>
      <c r="C6920">
        <f t="shared" si="217"/>
        <v>7</v>
      </c>
      <c r="D6920" s="2">
        <f>DATE(2023,KB_s[[#This Row],[Monat]],KB_s[[#This Row],[Tag]])</f>
        <v>45120</v>
      </c>
      <c r="E6920" s="3">
        <f>WEEKNUM(KB_s[[#This Row],[kill_datetime]],2)</f>
        <v>29</v>
      </c>
      <c r="F6920" t="s">
        <v>195</v>
      </c>
      <c r="G6920" t="s">
        <v>27</v>
      </c>
      <c r="H6920" t="s">
        <v>293</v>
      </c>
      <c r="I6920" t="s">
        <v>15</v>
      </c>
      <c r="J6920" t="s">
        <v>321</v>
      </c>
      <c r="K6920" t="s">
        <v>17</v>
      </c>
      <c r="L6920" t="s">
        <v>58</v>
      </c>
      <c r="M6920" t="s">
        <v>11</v>
      </c>
      <c r="N6920" s="1">
        <v>12492426.67</v>
      </c>
      <c r="O6920" s="1">
        <v>9498358.9399999995</v>
      </c>
    </row>
    <row r="6921" spans="1:15" x14ac:dyDescent="0.25">
      <c r="A6921" s="2">
        <v>45120.591006944444</v>
      </c>
      <c r="B6921">
        <f t="shared" si="216"/>
        <v>13</v>
      </c>
      <c r="C6921">
        <f t="shared" si="217"/>
        <v>7</v>
      </c>
      <c r="D6921" s="2">
        <f>DATE(2023,KB_s[[#This Row],[Monat]],KB_s[[#This Row],[Tag]])</f>
        <v>45120</v>
      </c>
      <c r="E6921" s="3">
        <f>WEEKNUM(KB_s[[#This Row],[kill_datetime]],2)</f>
        <v>29</v>
      </c>
      <c r="F6921" t="s">
        <v>508</v>
      </c>
      <c r="G6921" t="s">
        <v>20</v>
      </c>
      <c r="H6921" t="s">
        <v>197</v>
      </c>
      <c r="I6921" t="s">
        <v>27</v>
      </c>
      <c r="J6921" t="s">
        <v>80</v>
      </c>
      <c r="K6921" t="s">
        <v>36</v>
      </c>
      <c r="L6921" t="s">
        <v>403</v>
      </c>
      <c r="M6921" t="s">
        <v>66</v>
      </c>
      <c r="N6921" s="1">
        <v>60944182.600000001</v>
      </c>
      <c r="O6921" s="1">
        <v>45385573.509999998</v>
      </c>
    </row>
    <row r="6922" spans="1:15" x14ac:dyDescent="0.25">
      <c r="A6922" s="2">
        <v>45120.591319444444</v>
      </c>
      <c r="B6922">
        <f t="shared" si="216"/>
        <v>13</v>
      </c>
      <c r="C6922">
        <f t="shared" si="217"/>
        <v>7</v>
      </c>
      <c r="D6922" s="2">
        <f>DATE(2023,KB_s[[#This Row],[Monat]],KB_s[[#This Row],[Tag]])</f>
        <v>45120</v>
      </c>
      <c r="E6922" s="3">
        <f>WEEKNUM(KB_s[[#This Row],[kill_datetime]],2)</f>
        <v>29</v>
      </c>
      <c r="F6922" t="s">
        <v>23</v>
      </c>
      <c r="G6922" t="s">
        <v>20</v>
      </c>
      <c r="H6922" t="s">
        <v>714</v>
      </c>
      <c r="I6922" t="s">
        <v>27</v>
      </c>
      <c r="J6922" t="s">
        <v>271</v>
      </c>
      <c r="K6922" t="s">
        <v>32</v>
      </c>
      <c r="L6922" t="s">
        <v>403</v>
      </c>
      <c r="M6922" t="s">
        <v>66</v>
      </c>
      <c r="N6922" s="1">
        <v>36125861.560000002</v>
      </c>
      <c r="O6922" s="1">
        <v>14809771.83</v>
      </c>
    </row>
    <row r="6923" spans="1:15" x14ac:dyDescent="0.25">
      <c r="A6923" s="2">
        <v>45120.663634259261</v>
      </c>
      <c r="B6923">
        <f t="shared" si="216"/>
        <v>13</v>
      </c>
      <c r="C6923">
        <f t="shared" si="217"/>
        <v>7</v>
      </c>
      <c r="D6923" s="2">
        <f>DATE(2023,KB_s[[#This Row],[Monat]],KB_s[[#This Row],[Tag]])</f>
        <v>45120</v>
      </c>
      <c r="E6923" s="3">
        <f>WEEKNUM(KB_s[[#This Row],[kill_datetime]],2)</f>
        <v>29</v>
      </c>
      <c r="F6923" t="s">
        <v>76</v>
      </c>
      <c r="G6923" t="s">
        <v>13</v>
      </c>
      <c r="H6923" t="s">
        <v>40</v>
      </c>
      <c r="I6923" t="s">
        <v>20</v>
      </c>
      <c r="J6923" t="s">
        <v>79</v>
      </c>
      <c r="K6923" t="s">
        <v>25</v>
      </c>
      <c r="L6923" t="s">
        <v>257</v>
      </c>
      <c r="M6923" t="s">
        <v>38</v>
      </c>
      <c r="N6923" s="1">
        <v>11009954.939999999</v>
      </c>
      <c r="O6923" s="1">
        <v>6131205.9100000001</v>
      </c>
    </row>
    <row r="6924" spans="1:15" x14ac:dyDescent="0.25">
      <c r="A6924" s="2">
        <v>45120.677523148152</v>
      </c>
      <c r="B6924">
        <f t="shared" si="216"/>
        <v>13</v>
      </c>
      <c r="C6924">
        <f t="shared" si="217"/>
        <v>7</v>
      </c>
      <c r="D6924" s="2">
        <f>DATE(2023,KB_s[[#This Row],[Monat]],KB_s[[#This Row],[Tag]])</f>
        <v>45120</v>
      </c>
      <c r="E6924" s="3">
        <f>WEEKNUM(KB_s[[#This Row],[kill_datetime]],2)</f>
        <v>29</v>
      </c>
      <c r="F6924" t="s">
        <v>518</v>
      </c>
      <c r="G6924" t="s">
        <v>60</v>
      </c>
      <c r="H6924" t="s">
        <v>450</v>
      </c>
      <c r="I6924" t="s">
        <v>13</v>
      </c>
      <c r="J6924" t="s">
        <v>46</v>
      </c>
      <c r="K6924" t="s">
        <v>17</v>
      </c>
      <c r="L6924" t="s">
        <v>58</v>
      </c>
      <c r="M6924" t="s">
        <v>11</v>
      </c>
      <c r="N6924" s="1">
        <v>14674007.810000001</v>
      </c>
      <c r="O6924" s="1">
        <v>9307509.7599999998</v>
      </c>
    </row>
    <row r="6925" spans="1:15" x14ac:dyDescent="0.25">
      <c r="A6925" s="2">
        <v>45120.678784722222</v>
      </c>
      <c r="B6925">
        <f t="shared" si="216"/>
        <v>13</v>
      </c>
      <c r="C6925">
        <f t="shared" si="217"/>
        <v>7</v>
      </c>
      <c r="D6925" s="2">
        <f>DATE(2023,KB_s[[#This Row],[Monat]],KB_s[[#This Row],[Tag]])</f>
        <v>45120</v>
      </c>
      <c r="E6925" s="3">
        <f>WEEKNUM(KB_s[[#This Row],[kill_datetime]],2)</f>
        <v>29</v>
      </c>
      <c r="F6925" t="s">
        <v>389</v>
      </c>
      <c r="G6925" t="s">
        <v>27</v>
      </c>
      <c r="H6925" t="s">
        <v>438</v>
      </c>
      <c r="I6925" t="s">
        <v>20</v>
      </c>
      <c r="J6925" t="s">
        <v>56</v>
      </c>
      <c r="K6925" t="s">
        <v>17</v>
      </c>
      <c r="L6925" t="s">
        <v>83</v>
      </c>
      <c r="M6925" t="s">
        <v>38</v>
      </c>
      <c r="N6925" s="1">
        <v>1730745.35</v>
      </c>
      <c r="O6925" s="1">
        <v>843230.64</v>
      </c>
    </row>
    <row r="6926" spans="1:15" x14ac:dyDescent="0.25">
      <c r="A6926" s="2">
        <v>45120.762604166666</v>
      </c>
      <c r="B6926">
        <f t="shared" si="216"/>
        <v>13</v>
      </c>
      <c r="C6926">
        <f t="shared" si="217"/>
        <v>7</v>
      </c>
      <c r="D6926" s="2">
        <f>DATE(2023,KB_s[[#This Row],[Monat]],KB_s[[#This Row],[Tag]])</f>
        <v>45120</v>
      </c>
      <c r="E6926" s="3">
        <f>WEEKNUM(KB_s[[#This Row],[kill_datetime]],2)</f>
        <v>29</v>
      </c>
      <c r="F6926" t="s">
        <v>375</v>
      </c>
      <c r="G6926" t="s">
        <v>20</v>
      </c>
      <c r="H6926" t="s">
        <v>21</v>
      </c>
      <c r="I6926" t="s">
        <v>13</v>
      </c>
      <c r="J6926" t="s">
        <v>128</v>
      </c>
      <c r="K6926" t="s">
        <v>17</v>
      </c>
      <c r="L6926" t="s">
        <v>107</v>
      </c>
      <c r="M6926" t="s">
        <v>78</v>
      </c>
      <c r="N6926" s="1">
        <v>45820798.530000001</v>
      </c>
      <c r="O6926" s="1">
        <v>43416427.859999999</v>
      </c>
    </row>
    <row r="6927" spans="1:15" x14ac:dyDescent="0.25">
      <c r="A6927" s="2">
        <v>45120.769479166665</v>
      </c>
      <c r="B6927">
        <f t="shared" si="216"/>
        <v>13</v>
      </c>
      <c r="C6927">
        <f t="shared" si="217"/>
        <v>7</v>
      </c>
      <c r="D6927" s="2">
        <f>DATE(2023,KB_s[[#This Row],[Monat]],KB_s[[#This Row],[Tag]])</f>
        <v>45120</v>
      </c>
      <c r="E6927" s="3">
        <f>WEEKNUM(KB_s[[#This Row],[kill_datetime]],2)</f>
        <v>29</v>
      </c>
      <c r="F6927" t="s">
        <v>342</v>
      </c>
      <c r="G6927" t="s">
        <v>20</v>
      </c>
      <c r="H6927" t="s">
        <v>22</v>
      </c>
      <c r="I6927" t="s">
        <v>13</v>
      </c>
      <c r="J6927" t="s">
        <v>80</v>
      </c>
      <c r="K6927" t="s">
        <v>36</v>
      </c>
      <c r="L6927" t="s">
        <v>215</v>
      </c>
      <c r="M6927" t="s">
        <v>78</v>
      </c>
      <c r="N6927" s="1">
        <v>66082936.890000001</v>
      </c>
      <c r="O6927" s="1">
        <v>52425999.32</v>
      </c>
    </row>
    <row r="6928" spans="1:15" x14ac:dyDescent="0.25">
      <c r="A6928" s="2">
        <v>45120.771319444444</v>
      </c>
      <c r="B6928">
        <f t="shared" si="216"/>
        <v>13</v>
      </c>
      <c r="C6928">
        <f t="shared" si="217"/>
        <v>7</v>
      </c>
      <c r="D6928" s="2">
        <f>DATE(2023,KB_s[[#This Row],[Monat]],KB_s[[#This Row],[Tag]])</f>
        <v>45120</v>
      </c>
      <c r="E6928" s="3">
        <f>WEEKNUM(KB_s[[#This Row],[kill_datetime]],2)</f>
        <v>29</v>
      </c>
      <c r="F6928" t="s">
        <v>40</v>
      </c>
      <c r="G6928" t="s">
        <v>20</v>
      </c>
      <c r="H6928" t="s">
        <v>22</v>
      </c>
      <c r="I6928" t="s">
        <v>13</v>
      </c>
      <c r="J6928" t="s">
        <v>80</v>
      </c>
      <c r="K6928" t="s">
        <v>36</v>
      </c>
      <c r="L6928" t="s">
        <v>107</v>
      </c>
      <c r="M6928" t="s">
        <v>78</v>
      </c>
      <c r="N6928" s="1">
        <v>68290129.090000004</v>
      </c>
      <c r="O6928" s="1">
        <v>52824373.520000003</v>
      </c>
    </row>
    <row r="6929" spans="1:15" x14ac:dyDescent="0.25">
      <c r="A6929" s="2">
        <v>45120.771562499998</v>
      </c>
      <c r="B6929">
        <f t="shared" si="216"/>
        <v>13</v>
      </c>
      <c r="C6929">
        <f t="shared" si="217"/>
        <v>7</v>
      </c>
      <c r="D6929" s="2">
        <f>DATE(2023,KB_s[[#This Row],[Monat]],KB_s[[#This Row],[Tag]])</f>
        <v>45120</v>
      </c>
      <c r="E6929" s="3">
        <f>WEEKNUM(KB_s[[#This Row],[kill_datetime]],2)</f>
        <v>29</v>
      </c>
      <c r="F6929" t="s">
        <v>303</v>
      </c>
      <c r="G6929" t="s">
        <v>20</v>
      </c>
      <c r="H6929" t="s">
        <v>22</v>
      </c>
      <c r="I6929" t="s">
        <v>13</v>
      </c>
      <c r="J6929" t="s">
        <v>35</v>
      </c>
      <c r="K6929" t="s">
        <v>36</v>
      </c>
      <c r="L6929" t="s">
        <v>107</v>
      </c>
      <c r="M6929" t="s">
        <v>78</v>
      </c>
      <c r="N6929" s="1">
        <v>40958896.770000003</v>
      </c>
      <c r="O6929" s="1">
        <v>28076257.960000001</v>
      </c>
    </row>
    <row r="6930" spans="1:15" x14ac:dyDescent="0.25">
      <c r="A6930" s="2">
        <v>45120.771782407406</v>
      </c>
      <c r="B6930">
        <f t="shared" si="216"/>
        <v>13</v>
      </c>
      <c r="C6930">
        <f t="shared" si="217"/>
        <v>7</v>
      </c>
      <c r="D6930" s="2">
        <f>DATE(2023,KB_s[[#This Row],[Monat]],KB_s[[#This Row],[Tag]])</f>
        <v>45120</v>
      </c>
      <c r="E6930" s="3">
        <f>WEEKNUM(KB_s[[#This Row],[kill_datetime]],2)</f>
        <v>29</v>
      </c>
      <c r="F6930" t="s">
        <v>563</v>
      </c>
      <c r="G6930" t="s">
        <v>20</v>
      </c>
      <c r="H6930" t="s">
        <v>22</v>
      </c>
      <c r="I6930" t="s">
        <v>13</v>
      </c>
      <c r="J6930" t="s">
        <v>90</v>
      </c>
      <c r="K6930" t="s">
        <v>36</v>
      </c>
      <c r="L6930" t="s">
        <v>107</v>
      </c>
      <c r="M6930" t="s">
        <v>78</v>
      </c>
      <c r="N6930" s="1">
        <v>57299920.75</v>
      </c>
      <c r="O6930" s="1">
        <v>37750839.299999997</v>
      </c>
    </row>
    <row r="6931" spans="1:15" x14ac:dyDescent="0.25">
      <c r="A6931" s="2">
        <v>45120.772141203706</v>
      </c>
      <c r="B6931">
        <f t="shared" si="216"/>
        <v>13</v>
      </c>
      <c r="C6931">
        <f t="shared" si="217"/>
        <v>7</v>
      </c>
      <c r="D6931" s="2">
        <f>DATE(2023,KB_s[[#This Row],[Monat]],KB_s[[#This Row],[Tag]])</f>
        <v>45120</v>
      </c>
      <c r="E6931" s="3">
        <f>WEEKNUM(KB_s[[#This Row],[kill_datetime]],2)</f>
        <v>29</v>
      </c>
      <c r="F6931" t="s">
        <v>563</v>
      </c>
      <c r="G6931" t="s">
        <v>20</v>
      </c>
      <c r="H6931" t="s">
        <v>22</v>
      </c>
      <c r="I6931" t="s">
        <v>13</v>
      </c>
      <c r="J6931" t="s">
        <v>90</v>
      </c>
      <c r="K6931" t="s">
        <v>36</v>
      </c>
      <c r="L6931" t="s">
        <v>107</v>
      </c>
      <c r="M6931" t="s">
        <v>78</v>
      </c>
      <c r="N6931" s="1">
        <v>63180763.509999998</v>
      </c>
      <c r="O6931" s="1">
        <v>49181371.439999998</v>
      </c>
    </row>
    <row r="6932" spans="1:15" x14ac:dyDescent="0.25">
      <c r="A6932" s="2">
        <v>45120.772314814814</v>
      </c>
      <c r="B6932">
        <f t="shared" si="216"/>
        <v>13</v>
      </c>
      <c r="C6932">
        <f t="shared" si="217"/>
        <v>7</v>
      </c>
      <c r="D6932" s="2">
        <f>DATE(2023,KB_s[[#This Row],[Monat]],KB_s[[#This Row],[Tag]])</f>
        <v>45120</v>
      </c>
      <c r="E6932" s="3">
        <f>WEEKNUM(KB_s[[#This Row],[kill_datetime]],2)</f>
        <v>29</v>
      </c>
      <c r="F6932" t="s">
        <v>402</v>
      </c>
      <c r="G6932" t="s">
        <v>20</v>
      </c>
      <c r="H6932" t="s">
        <v>93</v>
      </c>
      <c r="I6932" t="s">
        <v>13</v>
      </c>
      <c r="J6932" t="s">
        <v>80</v>
      </c>
      <c r="K6932" t="s">
        <v>36</v>
      </c>
      <c r="L6932" t="s">
        <v>107</v>
      </c>
      <c r="M6932" t="s">
        <v>78</v>
      </c>
      <c r="N6932" s="1">
        <v>63179145.509999998</v>
      </c>
      <c r="O6932" s="1">
        <v>49045664.68</v>
      </c>
    </row>
    <row r="6933" spans="1:15" x14ac:dyDescent="0.25">
      <c r="A6933" s="2">
        <v>45120.772731481484</v>
      </c>
      <c r="B6933">
        <f t="shared" si="216"/>
        <v>13</v>
      </c>
      <c r="C6933">
        <f t="shared" si="217"/>
        <v>7</v>
      </c>
      <c r="D6933" s="2">
        <f>DATE(2023,KB_s[[#This Row],[Monat]],KB_s[[#This Row],[Tag]])</f>
        <v>45120</v>
      </c>
      <c r="E6933" s="3">
        <f>WEEKNUM(KB_s[[#This Row],[kill_datetime]],2)</f>
        <v>29</v>
      </c>
      <c r="F6933" t="s">
        <v>246</v>
      </c>
      <c r="G6933" t="s">
        <v>13</v>
      </c>
      <c r="H6933" t="s">
        <v>40</v>
      </c>
      <c r="I6933" t="s">
        <v>20</v>
      </c>
      <c r="J6933" t="s">
        <v>90</v>
      </c>
      <c r="K6933" t="s">
        <v>36</v>
      </c>
      <c r="L6933" t="s">
        <v>107</v>
      </c>
      <c r="M6933" t="s">
        <v>78</v>
      </c>
      <c r="N6933" s="1">
        <v>61823141.530000001</v>
      </c>
      <c r="O6933" s="1">
        <v>40034653.259999998</v>
      </c>
    </row>
    <row r="6934" spans="1:15" x14ac:dyDescent="0.25">
      <c r="A6934" s="2">
        <v>45120.772997685184</v>
      </c>
      <c r="B6934">
        <f t="shared" si="216"/>
        <v>13</v>
      </c>
      <c r="C6934">
        <f t="shared" si="217"/>
        <v>7</v>
      </c>
      <c r="D6934" s="2">
        <f>DATE(2023,KB_s[[#This Row],[Monat]],KB_s[[#This Row],[Tag]])</f>
        <v>45120</v>
      </c>
      <c r="E6934" s="3">
        <f>WEEKNUM(KB_s[[#This Row],[kill_datetime]],2)</f>
        <v>29</v>
      </c>
      <c r="F6934" t="s">
        <v>76</v>
      </c>
      <c r="G6934" t="s">
        <v>13</v>
      </c>
      <c r="H6934" t="s">
        <v>40</v>
      </c>
      <c r="I6934" t="s">
        <v>20</v>
      </c>
      <c r="J6934" t="s">
        <v>80</v>
      </c>
      <c r="K6934" t="s">
        <v>36</v>
      </c>
      <c r="L6934" t="s">
        <v>107</v>
      </c>
      <c r="M6934" t="s">
        <v>78</v>
      </c>
      <c r="N6934" s="1">
        <v>66365398.509999998</v>
      </c>
      <c r="O6934" s="1">
        <v>48871382.869999997</v>
      </c>
    </row>
    <row r="6935" spans="1:15" x14ac:dyDescent="0.25">
      <c r="A6935" s="2">
        <v>45120.815162037034</v>
      </c>
      <c r="B6935">
        <f t="shared" si="216"/>
        <v>13</v>
      </c>
      <c r="C6935">
        <f t="shared" si="217"/>
        <v>7</v>
      </c>
      <c r="D6935" s="2">
        <f>DATE(2023,KB_s[[#This Row],[Monat]],KB_s[[#This Row],[Tag]])</f>
        <v>45120</v>
      </c>
      <c r="E6935" s="3">
        <f>WEEKNUM(KB_s[[#This Row],[kill_datetime]],2)</f>
        <v>29</v>
      </c>
      <c r="F6935" t="s">
        <v>40</v>
      </c>
      <c r="G6935" t="s">
        <v>20</v>
      </c>
      <c r="H6935" t="s">
        <v>292</v>
      </c>
      <c r="I6935" t="s">
        <v>13</v>
      </c>
      <c r="J6935" t="s">
        <v>48</v>
      </c>
      <c r="K6935" t="s">
        <v>25</v>
      </c>
      <c r="L6935" t="s">
        <v>257</v>
      </c>
      <c r="M6935" t="s">
        <v>38</v>
      </c>
      <c r="N6935" s="1">
        <v>12727163.48</v>
      </c>
      <c r="O6935" s="1">
        <v>6160673.1600000001</v>
      </c>
    </row>
    <row r="6936" spans="1:15" x14ac:dyDescent="0.25">
      <c r="A6936" s="2">
        <v>45120.825416666667</v>
      </c>
      <c r="B6936">
        <f t="shared" si="216"/>
        <v>13</v>
      </c>
      <c r="C6936">
        <f t="shared" si="217"/>
        <v>7</v>
      </c>
      <c r="D6936" s="2">
        <f>DATE(2023,KB_s[[#This Row],[Monat]],KB_s[[#This Row],[Tag]])</f>
        <v>45120</v>
      </c>
      <c r="E6936" s="3">
        <f>WEEKNUM(KB_s[[#This Row],[kill_datetime]],2)</f>
        <v>29</v>
      </c>
      <c r="F6936" t="s">
        <v>21</v>
      </c>
      <c r="G6936" t="s">
        <v>13</v>
      </c>
      <c r="H6936" t="s">
        <v>373</v>
      </c>
      <c r="I6936" t="s">
        <v>20</v>
      </c>
      <c r="J6936" t="s">
        <v>34</v>
      </c>
      <c r="K6936" t="s">
        <v>32</v>
      </c>
      <c r="L6936" t="s">
        <v>525</v>
      </c>
      <c r="M6936" t="s">
        <v>66</v>
      </c>
      <c r="N6936" s="1">
        <v>34638058.990000002</v>
      </c>
      <c r="O6936" s="1">
        <v>15796671.85</v>
      </c>
    </row>
    <row r="6937" spans="1:15" x14ac:dyDescent="0.25">
      <c r="A6937" s="2">
        <v>45120.827175925922</v>
      </c>
      <c r="B6937">
        <f t="shared" si="216"/>
        <v>13</v>
      </c>
      <c r="C6937">
        <f t="shared" si="217"/>
        <v>7</v>
      </c>
      <c r="D6937" s="2">
        <f>DATE(2023,KB_s[[#This Row],[Monat]],KB_s[[#This Row],[Tag]])</f>
        <v>45120</v>
      </c>
      <c r="E6937" s="3">
        <f>WEEKNUM(KB_s[[#This Row],[kill_datetime]],2)</f>
        <v>29</v>
      </c>
      <c r="F6937" t="s">
        <v>82</v>
      </c>
      <c r="G6937" t="s">
        <v>20</v>
      </c>
      <c r="H6937" t="s">
        <v>21</v>
      </c>
      <c r="I6937" t="s">
        <v>13</v>
      </c>
      <c r="J6937" t="s">
        <v>80</v>
      </c>
      <c r="K6937" t="s">
        <v>36</v>
      </c>
      <c r="L6937" t="s">
        <v>206</v>
      </c>
      <c r="M6937" t="s">
        <v>78</v>
      </c>
      <c r="N6937" s="1">
        <v>68232439.069999993</v>
      </c>
      <c r="O6937" s="1">
        <v>50196065.649999999</v>
      </c>
    </row>
    <row r="6938" spans="1:15" x14ac:dyDescent="0.25">
      <c r="A6938" s="2">
        <v>45120.827650462961</v>
      </c>
      <c r="B6938">
        <f t="shared" si="216"/>
        <v>13</v>
      </c>
      <c r="C6938">
        <f t="shared" si="217"/>
        <v>7</v>
      </c>
      <c r="D6938" s="2">
        <f>DATE(2023,KB_s[[#This Row],[Monat]],KB_s[[#This Row],[Tag]])</f>
        <v>45120</v>
      </c>
      <c r="E6938" s="3">
        <f>WEEKNUM(KB_s[[#This Row],[kill_datetime]],2)</f>
        <v>29</v>
      </c>
      <c r="F6938" t="s">
        <v>82</v>
      </c>
      <c r="G6938" t="s">
        <v>20</v>
      </c>
      <c r="H6938" t="s">
        <v>172</v>
      </c>
      <c r="I6938" t="s">
        <v>13</v>
      </c>
      <c r="J6938" t="s">
        <v>90</v>
      </c>
      <c r="K6938" t="s">
        <v>36</v>
      </c>
      <c r="L6938" t="s">
        <v>206</v>
      </c>
      <c r="M6938" t="s">
        <v>78</v>
      </c>
      <c r="N6938" s="1">
        <v>64036826.450000003</v>
      </c>
      <c r="O6938" s="1">
        <v>48009423.57</v>
      </c>
    </row>
    <row r="6939" spans="1:15" x14ac:dyDescent="0.25">
      <c r="A6939" s="2">
        <v>45120.828159722223</v>
      </c>
      <c r="B6939">
        <f t="shared" si="216"/>
        <v>13</v>
      </c>
      <c r="C6939">
        <f t="shared" si="217"/>
        <v>7</v>
      </c>
      <c r="D6939" s="2">
        <f>DATE(2023,KB_s[[#This Row],[Monat]],KB_s[[#This Row],[Tag]])</f>
        <v>45120</v>
      </c>
      <c r="E6939" s="3">
        <f>WEEKNUM(KB_s[[#This Row],[kill_datetime]],2)</f>
        <v>29</v>
      </c>
      <c r="F6939" t="s">
        <v>22</v>
      </c>
      <c r="G6939" t="s">
        <v>13</v>
      </c>
      <c r="H6939" t="s">
        <v>82</v>
      </c>
      <c r="I6939" t="s">
        <v>20</v>
      </c>
      <c r="J6939" t="s">
        <v>464</v>
      </c>
      <c r="K6939" t="s">
        <v>32</v>
      </c>
      <c r="L6939" t="s">
        <v>206</v>
      </c>
      <c r="M6939" t="s">
        <v>78</v>
      </c>
      <c r="N6939" s="1">
        <v>25683174.039999999</v>
      </c>
      <c r="O6939" s="1">
        <v>10146299.050000001</v>
      </c>
    </row>
    <row r="6940" spans="1:15" x14ac:dyDescent="0.25">
      <c r="A6940" s="2">
        <v>45120.828333333331</v>
      </c>
      <c r="B6940">
        <f t="shared" si="216"/>
        <v>13</v>
      </c>
      <c r="C6940">
        <f t="shared" si="217"/>
        <v>7</v>
      </c>
      <c r="D6940" s="2">
        <f>DATE(2023,KB_s[[#This Row],[Monat]],KB_s[[#This Row],[Tag]])</f>
        <v>45120</v>
      </c>
      <c r="E6940" s="3">
        <f>WEEKNUM(KB_s[[#This Row],[kill_datetime]],2)</f>
        <v>29</v>
      </c>
      <c r="F6940" t="s">
        <v>231</v>
      </c>
      <c r="G6940" t="s">
        <v>13</v>
      </c>
      <c r="H6940" t="s">
        <v>82</v>
      </c>
      <c r="I6940" t="s">
        <v>20</v>
      </c>
      <c r="J6940" t="s">
        <v>464</v>
      </c>
      <c r="K6940" t="s">
        <v>32</v>
      </c>
      <c r="L6940" t="s">
        <v>206</v>
      </c>
      <c r="M6940" t="s">
        <v>78</v>
      </c>
      <c r="N6940" s="1">
        <v>25683174.039999999</v>
      </c>
      <c r="O6940" s="1">
        <v>13191123.119999999</v>
      </c>
    </row>
    <row r="6941" spans="1:15" x14ac:dyDescent="0.25">
      <c r="A6941" s="2">
        <v>45120.829942129632</v>
      </c>
      <c r="B6941">
        <f t="shared" si="216"/>
        <v>13</v>
      </c>
      <c r="C6941">
        <f t="shared" si="217"/>
        <v>7</v>
      </c>
      <c r="D6941" s="2">
        <f>DATE(2023,KB_s[[#This Row],[Monat]],KB_s[[#This Row],[Tag]])</f>
        <v>45120</v>
      </c>
      <c r="E6941" s="3">
        <f>WEEKNUM(KB_s[[#This Row],[kill_datetime]],2)</f>
        <v>29</v>
      </c>
      <c r="F6941" t="s">
        <v>21</v>
      </c>
      <c r="G6941" t="s">
        <v>13</v>
      </c>
      <c r="H6941" t="s">
        <v>345</v>
      </c>
      <c r="I6941" t="s">
        <v>20</v>
      </c>
      <c r="J6941" t="s">
        <v>50</v>
      </c>
      <c r="K6941" t="s">
        <v>17</v>
      </c>
      <c r="L6941" t="s">
        <v>206</v>
      </c>
      <c r="M6941" t="s">
        <v>78</v>
      </c>
      <c r="N6941" s="1">
        <v>11225470.369999999</v>
      </c>
      <c r="O6941" s="1">
        <v>6837658.3399999999</v>
      </c>
    </row>
    <row r="6942" spans="1:15" x14ac:dyDescent="0.25">
      <c r="A6942" s="2">
        <v>45120.830046296294</v>
      </c>
      <c r="B6942">
        <f t="shared" si="216"/>
        <v>13</v>
      </c>
      <c r="C6942">
        <f t="shared" si="217"/>
        <v>7</v>
      </c>
      <c r="D6942" s="2">
        <f>DATE(2023,KB_s[[#This Row],[Monat]],KB_s[[#This Row],[Tag]])</f>
        <v>45120</v>
      </c>
      <c r="E6942" s="3">
        <f>WEEKNUM(KB_s[[#This Row],[kill_datetime]],2)</f>
        <v>29</v>
      </c>
      <c r="F6942" t="s">
        <v>21</v>
      </c>
      <c r="G6942" t="s">
        <v>13</v>
      </c>
      <c r="H6942" t="s">
        <v>345</v>
      </c>
      <c r="I6942" t="s">
        <v>20</v>
      </c>
      <c r="J6942" t="s">
        <v>50</v>
      </c>
      <c r="K6942" t="s">
        <v>17</v>
      </c>
      <c r="L6942" t="s">
        <v>206</v>
      </c>
      <c r="M6942" t="s">
        <v>78</v>
      </c>
      <c r="N6942" s="1">
        <v>13883199.359999999</v>
      </c>
      <c r="O6942" s="1">
        <v>6886058.71</v>
      </c>
    </row>
    <row r="6943" spans="1:15" x14ac:dyDescent="0.25">
      <c r="A6943" s="2">
        <v>45120.831388888888</v>
      </c>
      <c r="B6943">
        <f t="shared" si="216"/>
        <v>13</v>
      </c>
      <c r="C6943">
        <f t="shared" si="217"/>
        <v>7</v>
      </c>
      <c r="D6943" s="2">
        <f>DATE(2023,KB_s[[#This Row],[Monat]],KB_s[[#This Row],[Tag]])</f>
        <v>45120</v>
      </c>
      <c r="E6943" s="3">
        <f>WEEKNUM(KB_s[[#This Row],[kill_datetime]],2)</f>
        <v>29</v>
      </c>
      <c r="F6943" t="s">
        <v>21</v>
      </c>
      <c r="G6943" t="s">
        <v>13</v>
      </c>
      <c r="H6943" t="s">
        <v>345</v>
      </c>
      <c r="I6943" t="s">
        <v>20</v>
      </c>
      <c r="J6943" t="s">
        <v>50</v>
      </c>
      <c r="K6943" t="s">
        <v>17</v>
      </c>
      <c r="L6943" t="s">
        <v>206</v>
      </c>
      <c r="M6943" t="s">
        <v>78</v>
      </c>
      <c r="N6943" s="1">
        <v>11197593.52</v>
      </c>
      <c r="O6943" s="1">
        <v>10237530.609999999</v>
      </c>
    </row>
    <row r="6944" spans="1:15" x14ac:dyDescent="0.25">
      <c r="A6944" s="2">
        <v>45120.831701388888</v>
      </c>
      <c r="B6944">
        <f t="shared" si="216"/>
        <v>13</v>
      </c>
      <c r="C6944">
        <f t="shared" si="217"/>
        <v>7</v>
      </c>
      <c r="D6944" s="2">
        <f>DATE(2023,KB_s[[#This Row],[Monat]],KB_s[[#This Row],[Tag]])</f>
        <v>45120</v>
      </c>
      <c r="E6944" s="3">
        <f>WEEKNUM(KB_s[[#This Row],[kill_datetime]],2)</f>
        <v>29</v>
      </c>
      <c r="F6944" t="s">
        <v>245</v>
      </c>
      <c r="G6944" t="s">
        <v>13</v>
      </c>
      <c r="H6944" t="s">
        <v>82</v>
      </c>
      <c r="I6944" t="s">
        <v>20</v>
      </c>
      <c r="J6944" t="s">
        <v>157</v>
      </c>
      <c r="K6944" t="s">
        <v>32</v>
      </c>
      <c r="L6944" t="s">
        <v>206</v>
      </c>
      <c r="M6944" t="s">
        <v>78</v>
      </c>
      <c r="N6944" s="1">
        <v>81957712.659999996</v>
      </c>
      <c r="O6944" s="1">
        <v>57651515.75</v>
      </c>
    </row>
    <row r="6945" spans="1:15" x14ac:dyDescent="0.25">
      <c r="A6945" s="2">
        <v>45120.831793981481</v>
      </c>
      <c r="B6945">
        <f t="shared" si="216"/>
        <v>13</v>
      </c>
      <c r="C6945">
        <f t="shared" si="217"/>
        <v>7</v>
      </c>
      <c r="D6945" s="2">
        <f>DATE(2023,KB_s[[#This Row],[Monat]],KB_s[[#This Row],[Tag]])</f>
        <v>45120</v>
      </c>
      <c r="E6945" s="3">
        <f>WEEKNUM(KB_s[[#This Row],[kill_datetime]],2)</f>
        <v>29</v>
      </c>
      <c r="F6945" t="s">
        <v>305</v>
      </c>
      <c r="G6945" t="s">
        <v>13</v>
      </c>
      <c r="H6945" t="s">
        <v>82</v>
      </c>
      <c r="I6945" t="s">
        <v>20</v>
      </c>
      <c r="J6945" t="s">
        <v>157</v>
      </c>
      <c r="K6945" t="s">
        <v>32</v>
      </c>
      <c r="L6945" t="s">
        <v>206</v>
      </c>
      <c r="M6945" t="s">
        <v>78</v>
      </c>
      <c r="N6945" s="1">
        <v>82061504.260000005</v>
      </c>
      <c r="O6945" s="1">
        <v>58579827.409999996</v>
      </c>
    </row>
    <row r="6946" spans="1:15" x14ac:dyDescent="0.25">
      <c r="A6946" s="2">
        <v>45120.831875000003</v>
      </c>
      <c r="B6946">
        <f t="shared" si="216"/>
        <v>13</v>
      </c>
      <c r="C6946">
        <f t="shared" si="217"/>
        <v>7</v>
      </c>
      <c r="D6946" s="2">
        <f>DATE(2023,KB_s[[#This Row],[Monat]],KB_s[[#This Row],[Tag]])</f>
        <v>45120</v>
      </c>
      <c r="E6946" s="3">
        <f>WEEKNUM(KB_s[[#This Row],[kill_datetime]],2)</f>
        <v>29</v>
      </c>
      <c r="F6946" t="s">
        <v>409</v>
      </c>
      <c r="G6946" t="s">
        <v>13</v>
      </c>
      <c r="H6946" t="s">
        <v>82</v>
      </c>
      <c r="I6946" t="s">
        <v>20</v>
      </c>
      <c r="J6946" t="s">
        <v>157</v>
      </c>
      <c r="K6946" t="s">
        <v>32</v>
      </c>
      <c r="L6946" t="s">
        <v>206</v>
      </c>
      <c r="M6946" t="s">
        <v>78</v>
      </c>
      <c r="N6946" s="1">
        <v>82063696.969999999</v>
      </c>
      <c r="O6946" s="1">
        <v>57346392.969999999</v>
      </c>
    </row>
    <row r="6947" spans="1:15" x14ac:dyDescent="0.25">
      <c r="A6947" s="2">
        <v>45120.831967592596</v>
      </c>
      <c r="B6947">
        <f t="shared" si="216"/>
        <v>13</v>
      </c>
      <c r="C6947">
        <f t="shared" si="217"/>
        <v>7</v>
      </c>
      <c r="D6947" s="2">
        <f>DATE(2023,KB_s[[#This Row],[Monat]],KB_s[[#This Row],[Tag]])</f>
        <v>45120</v>
      </c>
      <c r="E6947" s="3">
        <f>WEEKNUM(KB_s[[#This Row],[kill_datetime]],2)</f>
        <v>29</v>
      </c>
      <c r="F6947" t="s">
        <v>305</v>
      </c>
      <c r="G6947" t="s">
        <v>13</v>
      </c>
      <c r="H6947" t="s">
        <v>82</v>
      </c>
      <c r="I6947" t="s">
        <v>20</v>
      </c>
      <c r="J6947" t="s">
        <v>157</v>
      </c>
      <c r="K6947" t="s">
        <v>32</v>
      </c>
      <c r="L6947" t="s">
        <v>206</v>
      </c>
      <c r="M6947" t="s">
        <v>78</v>
      </c>
      <c r="N6947" s="1">
        <v>83421079.170000002</v>
      </c>
      <c r="O6947" s="1">
        <v>65722232.670000002</v>
      </c>
    </row>
    <row r="6948" spans="1:15" x14ac:dyDescent="0.25">
      <c r="A6948" s="2">
        <v>45120.832071759258</v>
      </c>
      <c r="B6948">
        <f t="shared" si="216"/>
        <v>13</v>
      </c>
      <c r="C6948">
        <f t="shared" si="217"/>
        <v>7</v>
      </c>
      <c r="D6948" s="2">
        <f>DATE(2023,KB_s[[#This Row],[Monat]],KB_s[[#This Row],[Tag]])</f>
        <v>45120</v>
      </c>
      <c r="E6948" s="3">
        <f>WEEKNUM(KB_s[[#This Row],[kill_datetime]],2)</f>
        <v>29</v>
      </c>
      <c r="F6948" t="s">
        <v>21</v>
      </c>
      <c r="G6948" t="s">
        <v>13</v>
      </c>
      <c r="H6948" t="s">
        <v>82</v>
      </c>
      <c r="I6948" t="s">
        <v>20</v>
      </c>
      <c r="J6948" t="s">
        <v>464</v>
      </c>
      <c r="K6948" t="s">
        <v>32</v>
      </c>
      <c r="L6948" t="s">
        <v>206</v>
      </c>
      <c r="M6948" t="s">
        <v>78</v>
      </c>
      <c r="N6948" s="1">
        <v>25683174.039999999</v>
      </c>
      <c r="O6948" s="1">
        <v>8573106.5500000007</v>
      </c>
    </row>
    <row r="6949" spans="1:15" x14ac:dyDescent="0.25">
      <c r="A6949" s="2">
        <v>45120.832187499997</v>
      </c>
      <c r="B6949">
        <f t="shared" si="216"/>
        <v>13</v>
      </c>
      <c r="C6949">
        <f t="shared" si="217"/>
        <v>7</v>
      </c>
      <c r="D6949" s="2">
        <f>DATE(2023,KB_s[[#This Row],[Monat]],KB_s[[#This Row],[Tag]])</f>
        <v>45120</v>
      </c>
      <c r="E6949" s="3">
        <f>WEEKNUM(KB_s[[#This Row],[kill_datetime]],2)</f>
        <v>29</v>
      </c>
      <c r="F6949" t="s">
        <v>409</v>
      </c>
      <c r="G6949" t="s">
        <v>13</v>
      </c>
      <c r="H6949" t="s">
        <v>82</v>
      </c>
      <c r="I6949" t="s">
        <v>20</v>
      </c>
      <c r="J6949" t="s">
        <v>157</v>
      </c>
      <c r="K6949" t="s">
        <v>32</v>
      </c>
      <c r="L6949" t="s">
        <v>206</v>
      </c>
      <c r="M6949" t="s">
        <v>78</v>
      </c>
      <c r="N6949" s="1">
        <v>82444813.010000005</v>
      </c>
      <c r="O6949" s="1">
        <v>66385260.579999998</v>
      </c>
    </row>
    <row r="6950" spans="1:15" x14ac:dyDescent="0.25">
      <c r="A6950" s="2">
        <v>45120.832372685189</v>
      </c>
      <c r="B6950">
        <f t="shared" si="216"/>
        <v>13</v>
      </c>
      <c r="C6950">
        <f t="shared" si="217"/>
        <v>7</v>
      </c>
      <c r="D6950" s="2">
        <f>DATE(2023,KB_s[[#This Row],[Monat]],KB_s[[#This Row],[Tag]])</f>
        <v>45120</v>
      </c>
      <c r="E6950" s="3">
        <f>WEEKNUM(KB_s[[#This Row],[kill_datetime]],2)</f>
        <v>29</v>
      </c>
      <c r="F6950" t="s">
        <v>57</v>
      </c>
      <c r="G6950" t="s">
        <v>13</v>
      </c>
      <c r="H6950" t="s">
        <v>82</v>
      </c>
      <c r="I6950" t="s">
        <v>20</v>
      </c>
      <c r="J6950" t="s">
        <v>157</v>
      </c>
      <c r="K6950" t="s">
        <v>32</v>
      </c>
      <c r="L6950" t="s">
        <v>206</v>
      </c>
      <c r="M6950" t="s">
        <v>78</v>
      </c>
      <c r="N6950" s="1">
        <v>89856296.930000007</v>
      </c>
      <c r="O6950" s="1">
        <v>61098679.909999996</v>
      </c>
    </row>
    <row r="6951" spans="1:15" x14ac:dyDescent="0.25">
      <c r="A6951" s="2">
        <v>45120.832511574074</v>
      </c>
      <c r="B6951">
        <f t="shared" si="216"/>
        <v>13</v>
      </c>
      <c r="C6951">
        <f t="shared" si="217"/>
        <v>7</v>
      </c>
      <c r="D6951" s="2">
        <f>DATE(2023,KB_s[[#This Row],[Monat]],KB_s[[#This Row],[Tag]])</f>
        <v>45120</v>
      </c>
      <c r="E6951" s="3">
        <f>WEEKNUM(KB_s[[#This Row],[kill_datetime]],2)</f>
        <v>29</v>
      </c>
      <c r="F6951" t="s">
        <v>67</v>
      </c>
      <c r="G6951" t="s">
        <v>13</v>
      </c>
      <c r="H6951" t="s">
        <v>82</v>
      </c>
      <c r="I6951" t="s">
        <v>20</v>
      </c>
      <c r="J6951" t="s">
        <v>157</v>
      </c>
      <c r="K6951" t="s">
        <v>32</v>
      </c>
      <c r="L6951" t="s">
        <v>206</v>
      </c>
      <c r="M6951" t="s">
        <v>78</v>
      </c>
      <c r="N6951" s="1">
        <v>72492512.069999993</v>
      </c>
      <c r="O6951" s="1">
        <v>56026631.590000004</v>
      </c>
    </row>
    <row r="6952" spans="1:15" x14ac:dyDescent="0.25">
      <c r="A6952" s="2">
        <v>45120.832696759258</v>
      </c>
      <c r="B6952">
        <f t="shared" si="216"/>
        <v>13</v>
      </c>
      <c r="C6952">
        <f t="shared" si="217"/>
        <v>7</v>
      </c>
      <c r="D6952" s="2">
        <f>DATE(2023,KB_s[[#This Row],[Monat]],KB_s[[#This Row],[Tag]])</f>
        <v>45120</v>
      </c>
      <c r="E6952" s="3">
        <f>WEEKNUM(KB_s[[#This Row],[kill_datetime]],2)</f>
        <v>29</v>
      </c>
      <c r="F6952" t="s">
        <v>21</v>
      </c>
      <c r="G6952" t="s">
        <v>13</v>
      </c>
      <c r="H6952" t="s">
        <v>82</v>
      </c>
      <c r="I6952" t="s">
        <v>20</v>
      </c>
      <c r="J6952" t="s">
        <v>464</v>
      </c>
      <c r="K6952" t="s">
        <v>32</v>
      </c>
      <c r="L6952" t="s">
        <v>206</v>
      </c>
      <c r="M6952" t="s">
        <v>78</v>
      </c>
      <c r="N6952" s="1">
        <v>17152553.199999999</v>
      </c>
      <c r="O6952" s="1">
        <v>10737293.43</v>
      </c>
    </row>
    <row r="6953" spans="1:15" x14ac:dyDescent="0.25">
      <c r="A6953" s="2">
        <v>45120.832719907405</v>
      </c>
      <c r="B6953">
        <f t="shared" si="216"/>
        <v>13</v>
      </c>
      <c r="C6953">
        <f t="shared" si="217"/>
        <v>7</v>
      </c>
      <c r="D6953" s="2">
        <f>DATE(2023,KB_s[[#This Row],[Monat]],KB_s[[#This Row],[Tag]])</f>
        <v>45120</v>
      </c>
      <c r="E6953" s="3">
        <f>WEEKNUM(KB_s[[#This Row],[kill_datetime]],2)</f>
        <v>29</v>
      </c>
      <c r="F6953" t="s">
        <v>57</v>
      </c>
      <c r="G6953" t="s">
        <v>13</v>
      </c>
      <c r="H6953" t="s">
        <v>82</v>
      </c>
      <c r="I6953" t="s">
        <v>20</v>
      </c>
      <c r="J6953" t="s">
        <v>157</v>
      </c>
      <c r="K6953" t="s">
        <v>32</v>
      </c>
      <c r="L6953" t="s">
        <v>206</v>
      </c>
      <c r="M6953" t="s">
        <v>78</v>
      </c>
      <c r="N6953" s="1">
        <v>82722213.370000005</v>
      </c>
      <c r="O6953" s="1">
        <v>59297974.829999998</v>
      </c>
    </row>
    <row r="6954" spans="1:15" x14ac:dyDescent="0.25">
      <c r="A6954" s="2">
        <v>45120.832870370374</v>
      </c>
      <c r="B6954">
        <f t="shared" si="216"/>
        <v>13</v>
      </c>
      <c r="C6954">
        <f t="shared" si="217"/>
        <v>7</v>
      </c>
      <c r="D6954" s="2">
        <f>DATE(2023,KB_s[[#This Row],[Monat]],KB_s[[#This Row],[Tag]])</f>
        <v>45120</v>
      </c>
      <c r="E6954" s="3">
        <f>WEEKNUM(KB_s[[#This Row],[kill_datetime]],2)</f>
        <v>29</v>
      </c>
      <c r="F6954" t="s">
        <v>92</v>
      </c>
      <c r="G6954" t="s">
        <v>13</v>
      </c>
      <c r="H6954" t="s">
        <v>82</v>
      </c>
      <c r="I6954" t="s">
        <v>20</v>
      </c>
      <c r="J6954" t="s">
        <v>157</v>
      </c>
      <c r="K6954" t="s">
        <v>32</v>
      </c>
      <c r="L6954" t="s">
        <v>206</v>
      </c>
      <c r="M6954" t="s">
        <v>78</v>
      </c>
      <c r="N6954" s="1">
        <v>84781705.5</v>
      </c>
      <c r="O6954" s="1">
        <v>66256238.219999999</v>
      </c>
    </row>
    <row r="6955" spans="1:15" x14ac:dyDescent="0.25">
      <c r="A6955" s="2">
        <v>45120.832951388889</v>
      </c>
      <c r="B6955">
        <f t="shared" si="216"/>
        <v>13</v>
      </c>
      <c r="C6955">
        <f t="shared" si="217"/>
        <v>7</v>
      </c>
      <c r="D6955" s="2">
        <f>DATE(2023,KB_s[[#This Row],[Monat]],KB_s[[#This Row],[Tag]])</f>
        <v>45120</v>
      </c>
      <c r="E6955" s="3">
        <f>WEEKNUM(KB_s[[#This Row],[kill_datetime]],2)</f>
        <v>29</v>
      </c>
      <c r="F6955" t="s">
        <v>67</v>
      </c>
      <c r="G6955" t="s">
        <v>13</v>
      </c>
      <c r="H6955" t="s">
        <v>82</v>
      </c>
      <c r="I6955" t="s">
        <v>20</v>
      </c>
      <c r="J6955" t="s">
        <v>157</v>
      </c>
      <c r="K6955" t="s">
        <v>32</v>
      </c>
      <c r="L6955" t="s">
        <v>206</v>
      </c>
      <c r="M6955" t="s">
        <v>78</v>
      </c>
      <c r="N6955" s="1">
        <v>72376800.849999994</v>
      </c>
      <c r="O6955" s="1">
        <v>53824799.759999998</v>
      </c>
    </row>
    <row r="6956" spans="1:15" x14ac:dyDescent="0.25">
      <c r="A6956" s="2">
        <v>45120.832997685182</v>
      </c>
      <c r="B6956">
        <f t="shared" si="216"/>
        <v>13</v>
      </c>
      <c r="C6956">
        <f t="shared" si="217"/>
        <v>7</v>
      </c>
      <c r="D6956" s="2">
        <f>DATE(2023,KB_s[[#This Row],[Monat]],KB_s[[#This Row],[Tag]])</f>
        <v>45120</v>
      </c>
      <c r="E6956" s="3">
        <f>WEEKNUM(KB_s[[#This Row],[kill_datetime]],2)</f>
        <v>29</v>
      </c>
      <c r="F6956" t="s">
        <v>21</v>
      </c>
      <c r="G6956" t="s">
        <v>13</v>
      </c>
      <c r="H6956" t="s">
        <v>82</v>
      </c>
      <c r="I6956" t="s">
        <v>20</v>
      </c>
      <c r="J6956" t="s">
        <v>157</v>
      </c>
      <c r="K6956" t="s">
        <v>32</v>
      </c>
      <c r="L6956" t="s">
        <v>206</v>
      </c>
      <c r="M6956" t="s">
        <v>78</v>
      </c>
      <c r="N6956" s="1">
        <v>74302119.150000006</v>
      </c>
      <c r="O6956" s="1">
        <v>55134318.969999999</v>
      </c>
    </row>
    <row r="6957" spans="1:15" x14ac:dyDescent="0.25">
      <c r="A6957" s="2">
        <v>45120.833009259259</v>
      </c>
      <c r="B6957">
        <f t="shared" si="216"/>
        <v>13</v>
      </c>
      <c r="C6957">
        <f t="shared" si="217"/>
        <v>7</v>
      </c>
      <c r="D6957" s="2">
        <f>DATE(2023,KB_s[[#This Row],[Monat]],KB_s[[#This Row],[Tag]])</f>
        <v>45120</v>
      </c>
      <c r="E6957" s="3">
        <f>WEEKNUM(KB_s[[#This Row],[kill_datetime]],2)</f>
        <v>29</v>
      </c>
      <c r="F6957" t="s">
        <v>393</v>
      </c>
      <c r="G6957" t="s">
        <v>13</v>
      </c>
      <c r="H6957" t="s">
        <v>82</v>
      </c>
      <c r="I6957" t="s">
        <v>20</v>
      </c>
      <c r="J6957" t="s">
        <v>157</v>
      </c>
      <c r="K6957" t="s">
        <v>32</v>
      </c>
      <c r="L6957" t="s">
        <v>206</v>
      </c>
      <c r="M6957" t="s">
        <v>78</v>
      </c>
      <c r="N6957" s="1">
        <v>83750071.629999995</v>
      </c>
      <c r="O6957" s="1">
        <v>63300653.270000003</v>
      </c>
    </row>
    <row r="6958" spans="1:15" x14ac:dyDescent="0.25">
      <c r="A6958" s="2">
        <v>45120.83315972222</v>
      </c>
      <c r="B6958">
        <f t="shared" si="216"/>
        <v>13</v>
      </c>
      <c r="C6958">
        <f t="shared" si="217"/>
        <v>7</v>
      </c>
      <c r="D6958" s="2">
        <f>DATE(2023,KB_s[[#This Row],[Monat]],KB_s[[#This Row],[Tag]])</f>
        <v>45120</v>
      </c>
      <c r="E6958" s="3">
        <f>WEEKNUM(KB_s[[#This Row],[kill_datetime]],2)</f>
        <v>29</v>
      </c>
      <c r="F6958" t="s">
        <v>393</v>
      </c>
      <c r="G6958" t="s">
        <v>13</v>
      </c>
      <c r="H6958" t="s">
        <v>82</v>
      </c>
      <c r="I6958" t="s">
        <v>20</v>
      </c>
      <c r="J6958" t="s">
        <v>157</v>
      </c>
      <c r="K6958" t="s">
        <v>32</v>
      </c>
      <c r="L6958" t="s">
        <v>206</v>
      </c>
      <c r="M6958" t="s">
        <v>78</v>
      </c>
      <c r="N6958" s="1">
        <v>85003828.680000007</v>
      </c>
      <c r="O6958" s="1">
        <v>65075863.200000003</v>
      </c>
    </row>
    <row r="6959" spans="1:15" x14ac:dyDescent="0.25">
      <c r="A6959" s="2">
        <v>45120.833194444444</v>
      </c>
      <c r="B6959">
        <f t="shared" si="216"/>
        <v>13</v>
      </c>
      <c r="C6959">
        <f t="shared" si="217"/>
        <v>7</v>
      </c>
      <c r="D6959" s="2">
        <f>DATE(2023,KB_s[[#This Row],[Monat]],KB_s[[#This Row],[Tag]])</f>
        <v>45120</v>
      </c>
      <c r="E6959" s="3">
        <f>WEEKNUM(KB_s[[#This Row],[kill_datetime]],2)</f>
        <v>29</v>
      </c>
      <c r="F6959" t="s">
        <v>21</v>
      </c>
      <c r="G6959" t="s">
        <v>13</v>
      </c>
      <c r="H6959" t="s">
        <v>82</v>
      </c>
      <c r="I6959" t="s">
        <v>20</v>
      </c>
      <c r="J6959" t="s">
        <v>464</v>
      </c>
      <c r="K6959" t="s">
        <v>32</v>
      </c>
      <c r="L6959" t="s">
        <v>206</v>
      </c>
      <c r="M6959" t="s">
        <v>78</v>
      </c>
      <c r="N6959" s="1">
        <v>25596130.210000001</v>
      </c>
      <c r="O6959" s="1">
        <v>8950959.2899999991</v>
      </c>
    </row>
    <row r="6960" spans="1:15" x14ac:dyDescent="0.25">
      <c r="A6960" s="2">
        <v>45120.83321759259</v>
      </c>
      <c r="B6960">
        <f t="shared" si="216"/>
        <v>13</v>
      </c>
      <c r="C6960">
        <f t="shared" si="217"/>
        <v>7</v>
      </c>
      <c r="D6960" s="2">
        <f>DATE(2023,KB_s[[#This Row],[Monat]],KB_s[[#This Row],[Tag]])</f>
        <v>45120</v>
      </c>
      <c r="E6960" s="3">
        <f>WEEKNUM(KB_s[[#This Row],[kill_datetime]],2)</f>
        <v>29</v>
      </c>
      <c r="F6960" t="s">
        <v>57</v>
      </c>
      <c r="G6960" t="s">
        <v>13</v>
      </c>
      <c r="H6960" t="s">
        <v>82</v>
      </c>
      <c r="I6960" t="s">
        <v>20</v>
      </c>
      <c r="J6960" t="s">
        <v>157</v>
      </c>
      <c r="K6960" t="s">
        <v>32</v>
      </c>
      <c r="L6960" t="s">
        <v>206</v>
      </c>
      <c r="M6960" t="s">
        <v>78</v>
      </c>
      <c r="N6960" s="1">
        <v>84268038.799999997</v>
      </c>
      <c r="O6960" s="1">
        <v>60205242.890000001</v>
      </c>
    </row>
    <row r="6961" spans="1:15" x14ac:dyDescent="0.25">
      <c r="A6961" s="2">
        <v>45120.83321759259</v>
      </c>
      <c r="B6961">
        <f t="shared" si="216"/>
        <v>13</v>
      </c>
      <c r="C6961">
        <f t="shared" si="217"/>
        <v>7</v>
      </c>
      <c r="D6961" s="2">
        <f>DATE(2023,KB_s[[#This Row],[Monat]],KB_s[[#This Row],[Tag]])</f>
        <v>45120</v>
      </c>
      <c r="E6961" s="3">
        <f>WEEKNUM(KB_s[[#This Row],[kill_datetime]],2)</f>
        <v>29</v>
      </c>
      <c r="F6961" t="s">
        <v>22</v>
      </c>
      <c r="G6961" t="s">
        <v>13</v>
      </c>
      <c r="H6961" t="s">
        <v>82</v>
      </c>
      <c r="I6961" t="s">
        <v>20</v>
      </c>
      <c r="J6961" t="s">
        <v>106</v>
      </c>
      <c r="K6961" t="s">
        <v>32</v>
      </c>
      <c r="L6961" t="s">
        <v>206</v>
      </c>
      <c r="M6961" t="s">
        <v>78</v>
      </c>
      <c r="N6961" s="1">
        <v>27283526.949999999</v>
      </c>
      <c r="O6961" s="1">
        <v>16260145.18</v>
      </c>
    </row>
    <row r="6962" spans="1:15" x14ac:dyDescent="0.25">
      <c r="A6962" s="2">
        <v>45120.833287037036</v>
      </c>
      <c r="B6962">
        <f t="shared" si="216"/>
        <v>13</v>
      </c>
      <c r="C6962">
        <f t="shared" si="217"/>
        <v>7</v>
      </c>
      <c r="D6962" s="2">
        <f>DATE(2023,KB_s[[#This Row],[Monat]],KB_s[[#This Row],[Tag]])</f>
        <v>45120</v>
      </c>
      <c r="E6962" s="3">
        <f>WEEKNUM(KB_s[[#This Row],[kill_datetime]],2)</f>
        <v>29</v>
      </c>
      <c r="F6962" t="s">
        <v>182</v>
      </c>
      <c r="G6962" t="s">
        <v>13</v>
      </c>
      <c r="H6962" t="s">
        <v>82</v>
      </c>
      <c r="I6962" t="s">
        <v>20</v>
      </c>
      <c r="J6962" t="s">
        <v>157</v>
      </c>
      <c r="K6962" t="s">
        <v>32</v>
      </c>
      <c r="L6962" t="s">
        <v>206</v>
      </c>
      <c r="M6962" t="s">
        <v>78</v>
      </c>
      <c r="N6962" s="1">
        <v>82340696.900000006</v>
      </c>
      <c r="O6962" s="1">
        <v>62052531.640000001</v>
      </c>
    </row>
    <row r="6963" spans="1:15" x14ac:dyDescent="0.25">
      <c r="A6963" s="2">
        <v>45120.833402777775</v>
      </c>
      <c r="B6963">
        <f t="shared" si="216"/>
        <v>13</v>
      </c>
      <c r="C6963">
        <f t="shared" si="217"/>
        <v>7</v>
      </c>
      <c r="D6963" s="2">
        <f>DATE(2023,KB_s[[#This Row],[Monat]],KB_s[[#This Row],[Tag]])</f>
        <v>45120</v>
      </c>
      <c r="E6963" s="3">
        <f>WEEKNUM(KB_s[[#This Row],[kill_datetime]],2)</f>
        <v>29</v>
      </c>
      <c r="F6963" t="s">
        <v>22</v>
      </c>
      <c r="G6963" t="s">
        <v>13</v>
      </c>
      <c r="H6963" t="s">
        <v>82</v>
      </c>
      <c r="I6963" t="s">
        <v>20</v>
      </c>
      <c r="J6963" t="s">
        <v>448</v>
      </c>
      <c r="K6963" t="s">
        <v>32</v>
      </c>
      <c r="L6963" t="s">
        <v>206</v>
      </c>
      <c r="M6963" t="s">
        <v>78</v>
      </c>
      <c r="N6963" s="1">
        <v>13889116.880000001</v>
      </c>
      <c r="O6963" s="1">
        <v>5531391.5899999999</v>
      </c>
    </row>
    <row r="6964" spans="1:15" x14ac:dyDescent="0.25">
      <c r="A6964" s="2">
        <v>45120.835636574076</v>
      </c>
      <c r="B6964">
        <f t="shared" si="216"/>
        <v>13</v>
      </c>
      <c r="C6964">
        <f t="shared" si="217"/>
        <v>7</v>
      </c>
      <c r="D6964" s="2">
        <f>DATE(2023,KB_s[[#This Row],[Monat]],KB_s[[#This Row],[Tag]])</f>
        <v>45120</v>
      </c>
      <c r="E6964" s="3">
        <f>WEEKNUM(KB_s[[#This Row],[kill_datetime]],2)</f>
        <v>29</v>
      </c>
      <c r="F6964" t="s">
        <v>556</v>
      </c>
      <c r="G6964" t="s">
        <v>13</v>
      </c>
      <c r="H6964" t="s">
        <v>345</v>
      </c>
      <c r="I6964" t="s">
        <v>20</v>
      </c>
      <c r="J6964" t="s">
        <v>50</v>
      </c>
      <c r="K6964" t="s">
        <v>17</v>
      </c>
      <c r="L6964" t="s">
        <v>215</v>
      </c>
      <c r="M6964" t="s">
        <v>78</v>
      </c>
      <c r="N6964" s="1">
        <v>12097837.640000001</v>
      </c>
      <c r="O6964" s="1">
        <v>7388928.2800000003</v>
      </c>
    </row>
    <row r="6965" spans="1:15" x14ac:dyDescent="0.25">
      <c r="A6965" s="2">
        <v>45120.836030092592</v>
      </c>
      <c r="B6965">
        <f t="shared" si="216"/>
        <v>13</v>
      </c>
      <c r="C6965">
        <f t="shared" si="217"/>
        <v>7</v>
      </c>
      <c r="D6965" s="2">
        <f>DATE(2023,KB_s[[#This Row],[Monat]],KB_s[[#This Row],[Tag]])</f>
        <v>45120</v>
      </c>
      <c r="E6965" s="3">
        <f>WEEKNUM(KB_s[[#This Row],[kill_datetime]],2)</f>
        <v>29</v>
      </c>
      <c r="F6965" t="s">
        <v>319</v>
      </c>
      <c r="G6965" t="s">
        <v>13</v>
      </c>
      <c r="H6965" t="s">
        <v>345</v>
      </c>
      <c r="I6965" t="s">
        <v>20</v>
      </c>
      <c r="J6965" t="s">
        <v>50</v>
      </c>
      <c r="K6965" t="s">
        <v>17</v>
      </c>
      <c r="L6965" t="s">
        <v>215</v>
      </c>
      <c r="M6965" t="s">
        <v>78</v>
      </c>
      <c r="N6965" s="1">
        <v>9761141.4000000004</v>
      </c>
      <c r="O6965" s="1">
        <v>5301870.9400000004</v>
      </c>
    </row>
    <row r="6966" spans="1:15" x14ac:dyDescent="0.25">
      <c r="A6966" s="2">
        <v>45120.854351851849</v>
      </c>
      <c r="B6966">
        <f t="shared" si="216"/>
        <v>13</v>
      </c>
      <c r="C6966">
        <f t="shared" si="217"/>
        <v>7</v>
      </c>
      <c r="D6966" s="2">
        <f>DATE(2023,KB_s[[#This Row],[Monat]],KB_s[[#This Row],[Tag]])</f>
        <v>45120</v>
      </c>
      <c r="E6966" s="3">
        <f>WEEKNUM(KB_s[[#This Row],[kill_datetime]],2)</f>
        <v>29</v>
      </c>
      <c r="F6966" t="s">
        <v>21</v>
      </c>
      <c r="G6966" t="s">
        <v>13</v>
      </c>
      <c r="H6966" t="s">
        <v>342</v>
      </c>
      <c r="I6966" t="s">
        <v>20</v>
      </c>
      <c r="J6966" t="s">
        <v>90</v>
      </c>
      <c r="K6966" t="s">
        <v>36</v>
      </c>
      <c r="L6966" t="s">
        <v>343</v>
      </c>
      <c r="M6966" t="s">
        <v>66</v>
      </c>
      <c r="N6966" s="1">
        <v>74457979.75</v>
      </c>
      <c r="O6966" s="1">
        <v>50534835.82</v>
      </c>
    </row>
    <row r="6967" spans="1:15" x14ac:dyDescent="0.25">
      <c r="A6967" s="2">
        <v>45120.872743055559</v>
      </c>
      <c r="B6967">
        <f t="shared" si="216"/>
        <v>13</v>
      </c>
      <c r="C6967">
        <f t="shared" si="217"/>
        <v>7</v>
      </c>
      <c r="D6967" s="2">
        <f>DATE(2023,KB_s[[#This Row],[Monat]],KB_s[[#This Row],[Tag]])</f>
        <v>45120</v>
      </c>
      <c r="E6967" s="3">
        <f>WEEKNUM(KB_s[[#This Row],[kill_datetime]],2)</f>
        <v>29</v>
      </c>
      <c r="F6967" t="s">
        <v>457</v>
      </c>
      <c r="G6967" t="s">
        <v>20</v>
      </c>
      <c r="H6967" t="s">
        <v>457</v>
      </c>
      <c r="I6967" t="s">
        <v>20</v>
      </c>
      <c r="J6967" t="s">
        <v>98</v>
      </c>
      <c r="K6967" t="s">
        <v>52</v>
      </c>
      <c r="L6967" t="s">
        <v>474</v>
      </c>
      <c r="M6967" t="s">
        <v>66</v>
      </c>
      <c r="N6967" s="1">
        <v>2348101901.0900002</v>
      </c>
      <c r="O6967" s="1">
        <v>552955103.51999998</v>
      </c>
    </row>
    <row r="6968" spans="1:15" x14ac:dyDescent="0.25">
      <c r="A6968" s="2">
        <v>45120.874560185184</v>
      </c>
      <c r="B6968">
        <f t="shared" si="216"/>
        <v>13</v>
      </c>
      <c r="C6968">
        <f t="shared" si="217"/>
        <v>7</v>
      </c>
      <c r="D6968" s="2">
        <f>DATE(2023,KB_s[[#This Row],[Monat]],KB_s[[#This Row],[Tag]])</f>
        <v>45120</v>
      </c>
      <c r="E6968" s="3">
        <f>WEEKNUM(KB_s[[#This Row],[kill_datetime]],2)</f>
        <v>29</v>
      </c>
      <c r="F6968" t="s">
        <v>344</v>
      </c>
      <c r="G6968" t="s">
        <v>20</v>
      </c>
      <c r="H6968" t="s">
        <v>12</v>
      </c>
      <c r="I6968" t="s">
        <v>13</v>
      </c>
      <c r="J6968" t="s">
        <v>44</v>
      </c>
      <c r="K6968" t="s">
        <v>17</v>
      </c>
      <c r="L6968" t="s">
        <v>405</v>
      </c>
      <c r="M6968" t="s">
        <v>78</v>
      </c>
      <c r="N6968" s="1">
        <v>775603.65</v>
      </c>
      <c r="O6968" s="1">
        <v>389431.12</v>
      </c>
    </row>
    <row r="6969" spans="1:15" x14ac:dyDescent="0.25">
      <c r="A6969" s="2">
        <v>45120.915613425925</v>
      </c>
      <c r="B6969">
        <f t="shared" si="216"/>
        <v>13</v>
      </c>
      <c r="C6969">
        <f t="shared" si="217"/>
        <v>7</v>
      </c>
      <c r="D6969" s="2">
        <f>DATE(2023,KB_s[[#This Row],[Monat]],KB_s[[#This Row],[Tag]])</f>
        <v>45120</v>
      </c>
      <c r="E6969" s="3">
        <f>WEEKNUM(KB_s[[#This Row],[kill_datetime]],2)</f>
        <v>29</v>
      </c>
      <c r="F6969" t="s">
        <v>344</v>
      </c>
      <c r="G6969" t="s">
        <v>20</v>
      </c>
      <c r="H6969" t="s">
        <v>21</v>
      </c>
      <c r="I6969" t="s">
        <v>13</v>
      </c>
      <c r="J6969" t="s">
        <v>73</v>
      </c>
      <c r="K6969" t="s">
        <v>32</v>
      </c>
      <c r="L6969" t="s">
        <v>107</v>
      </c>
      <c r="M6969" t="s">
        <v>78</v>
      </c>
      <c r="N6969" s="1">
        <v>18895273.559999999</v>
      </c>
      <c r="O6969" s="1">
        <v>6926277.4199999999</v>
      </c>
    </row>
    <row r="6970" spans="1:15" x14ac:dyDescent="0.25">
      <c r="A6970" s="2">
        <v>45120.923530092594</v>
      </c>
      <c r="B6970">
        <f t="shared" si="216"/>
        <v>13</v>
      </c>
      <c r="C6970">
        <f t="shared" si="217"/>
        <v>7</v>
      </c>
      <c r="D6970" s="2">
        <f>DATE(2023,KB_s[[#This Row],[Monat]],KB_s[[#This Row],[Tag]])</f>
        <v>45120</v>
      </c>
      <c r="E6970" s="3">
        <f>WEEKNUM(KB_s[[#This Row],[kill_datetime]],2)</f>
        <v>29</v>
      </c>
      <c r="F6970" t="s">
        <v>480</v>
      </c>
      <c r="G6970" t="s">
        <v>13</v>
      </c>
      <c r="H6970" t="s">
        <v>572</v>
      </c>
      <c r="I6970" t="s">
        <v>20</v>
      </c>
      <c r="J6970" t="s">
        <v>134</v>
      </c>
      <c r="K6970" t="s">
        <v>32</v>
      </c>
      <c r="L6970" t="s">
        <v>401</v>
      </c>
      <c r="M6970" t="s">
        <v>78</v>
      </c>
      <c r="N6970" s="1">
        <v>48388205.859999999</v>
      </c>
      <c r="O6970" s="1">
        <v>43041533.670000002</v>
      </c>
    </row>
    <row r="6971" spans="1:15" x14ac:dyDescent="0.25">
      <c r="A6971" s="2">
        <v>45121.049664351849</v>
      </c>
      <c r="B6971">
        <f t="shared" si="216"/>
        <v>14</v>
      </c>
      <c r="C6971">
        <f t="shared" si="217"/>
        <v>7</v>
      </c>
      <c r="D6971" s="2">
        <f>DATE(2023,KB_s[[#This Row],[Monat]],KB_s[[#This Row],[Tag]])</f>
        <v>45121</v>
      </c>
      <c r="E6971" s="3">
        <f>WEEKNUM(KB_s[[#This Row],[kill_datetime]],2)</f>
        <v>29</v>
      </c>
      <c r="F6971" t="s">
        <v>75</v>
      </c>
      <c r="G6971" t="s">
        <v>60</v>
      </c>
      <c r="H6971" t="s">
        <v>638</v>
      </c>
      <c r="I6971" t="s">
        <v>27</v>
      </c>
      <c r="J6971" t="s">
        <v>136</v>
      </c>
      <c r="K6971" t="s">
        <v>52</v>
      </c>
      <c r="L6971" t="s">
        <v>257</v>
      </c>
      <c r="M6971" t="s">
        <v>38</v>
      </c>
      <c r="N6971" s="1">
        <v>1609058025.46</v>
      </c>
      <c r="O6971" s="1">
        <v>1458652349.6199999</v>
      </c>
    </row>
    <row r="6972" spans="1:15" x14ac:dyDescent="0.25">
      <c r="A6972" s="2">
        <v>45121.108263888891</v>
      </c>
      <c r="B6972">
        <f t="shared" si="216"/>
        <v>14</v>
      </c>
      <c r="C6972">
        <f t="shared" si="217"/>
        <v>7</v>
      </c>
      <c r="D6972" s="2">
        <f>DATE(2023,KB_s[[#This Row],[Monat]],KB_s[[#This Row],[Tag]])</f>
        <v>45121</v>
      </c>
      <c r="E6972" s="3">
        <f>WEEKNUM(KB_s[[#This Row],[kill_datetime]],2)</f>
        <v>29</v>
      </c>
      <c r="F6972" t="s">
        <v>477</v>
      </c>
      <c r="G6972" t="s">
        <v>27</v>
      </c>
      <c r="H6972" t="s">
        <v>75</v>
      </c>
      <c r="I6972" t="s">
        <v>60</v>
      </c>
      <c r="J6972" t="s">
        <v>80</v>
      </c>
      <c r="K6972" t="s">
        <v>36</v>
      </c>
      <c r="L6972" t="s">
        <v>224</v>
      </c>
      <c r="M6972" t="s">
        <v>38</v>
      </c>
      <c r="N6972" s="1">
        <v>62235643.159999996</v>
      </c>
      <c r="O6972" s="1">
        <v>47428933.350000001</v>
      </c>
    </row>
    <row r="6973" spans="1:15" x14ac:dyDescent="0.25">
      <c r="A6973" s="2">
        <v>45121.114108796297</v>
      </c>
      <c r="B6973">
        <f t="shared" si="216"/>
        <v>14</v>
      </c>
      <c r="C6973">
        <f t="shared" si="217"/>
        <v>7</v>
      </c>
      <c r="D6973" s="2">
        <f>DATE(2023,KB_s[[#This Row],[Monat]],KB_s[[#This Row],[Tag]])</f>
        <v>45121</v>
      </c>
      <c r="E6973" s="3">
        <f>WEEKNUM(KB_s[[#This Row],[kill_datetime]],2)</f>
        <v>29</v>
      </c>
      <c r="F6973" t="s">
        <v>75</v>
      </c>
      <c r="G6973" t="s">
        <v>60</v>
      </c>
      <c r="H6973" t="s">
        <v>341</v>
      </c>
      <c r="I6973" t="s">
        <v>27</v>
      </c>
      <c r="J6973" t="s">
        <v>90</v>
      </c>
      <c r="K6973" t="s">
        <v>36</v>
      </c>
      <c r="L6973" t="s">
        <v>224</v>
      </c>
      <c r="M6973" t="s">
        <v>38</v>
      </c>
      <c r="N6973" s="1">
        <v>55109558.219999999</v>
      </c>
      <c r="O6973" s="1">
        <v>36856960.32</v>
      </c>
    </row>
    <row r="6974" spans="1:15" x14ac:dyDescent="0.25">
      <c r="A6974" s="2">
        <v>45121.128101851849</v>
      </c>
      <c r="B6974">
        <f t="shared" si="216"/>
        <v>14</v>
      </c>
      <c r="C6974">
        <f t="shared" si="217"/>
        <v>7</v>
      </c>
      <c r="D6974" s="2">
        <f>DATE(2023,KB_s[[#This Row],[Monat]],KB_s[[#This Row],[Tag]])</f>
        <v>45121</v>
      </c>
      <c r="E6974" s="3">
        <f>WEEKNUM(KB_s[[#This Row],[kill_datetime]],2)</f>
        <v>29</v>
      </c>
      <c r="F6974" t="s">
        <v>75</v>
      </c>
      <c r="G6974" t="s">
        <v>60</v>
      </c>
      <c r="H6974" t="s">
        <v>153</v>
      </c>
      <c r="I6974" t="s">
        <v>27</v>
      </c>
      <c r="J6974" t="s">
        <v>80</v>
      </c>
      <c r="K6974" t="s">
        <v>36</v>
      </c>
      <c r="L6974" t="s">
        <v>208</v>
      </c>
      <c r="M6974" t="s">
        <v>38</v>
      </c>
      <c r="N6974" s="1">
        <v>72232313.159999996</v>
      </c>
      <c r="O6974" s="1">
        <v>55332688.090000004</v>
      </c>
    </row>
    <row r="6975" spans="1:15" x14ac:dyDescent="0.25">
      <c r="A6975" s="2">
        <v>45121.129293981481</v>
      </c>
      <c r="B6975">
        <f t="shared" si="216"/>
        <v>14</v>
      </c>
      <c r="C6975">
        <f t="shared" si="217"/>
        <v>7</v>
      </c>
      <c r="D6975" s="2">
        <f>DATE(2023,KB_s[[#This Row],[Monat]],KB_s[[#This Row],[Tag]])</f>
        <v>45121</v>
      </c>
      <c r="E6975" s="3">
        <f>WEEKNUM(KB_s[[#This Row],[kill_datetime]],2)</f>
        <v>29</v>
      </c>
      <c r="F6975" t="s">
        <v>75</v>
      </c>
      <c r="G6975" t="s">
        <v>60</v>
      </c>
      <c r="H6975" t="s">
        <v>155</v>
      </c>
      <c r="I6975" t="s">
        <v>27</v>
      </c>
      <c r="J6975" t="s">
        <v>80</v>
      </c>
      <c r="K6975" t="s">
        <v>36</v>
      </c>
      <c r="L6975" t="s">
        <v>208</v>
      </c>
      <c r="M6975" t="s">
        <v>38</v>
      </c>
      <c r="N6975" s="1">
        <v>61808440.350000001</v>
      </c>
      <c r="O6975" s="1">
        <v>47520317.590000004</v>
      </c>
    </row>
    <row r="6976" spans="1:15" x14ac:dyDescent="0.25">
      <c r="A6976" s="2">
        <v>45121.129548611112</v>
      </c>
      <c r="B6976">
        <f t="shared" si="216"/>
        <v>14</v>
      </c>
      <c r="C6976">
        <f t="shared" si="217"/>
        <v>7</v>
      </c>
      <c r="D6976" s="2">
        <f>DATE(2023,KB_s[[#This Row],[Monat]],KB_s[[#This Row],[Tag]])</f>
        <v>45121</v>
      </c>
      <c r="E6976" s="3">
        <f>WEEKNUM(KB_s[[#This Row],[kill_datetime]],2)</f>
        <v>29</v>
      </c>
      <c r="F6976" t="s">
        <v>75</v>
      </c>
      <c r="G6976" t="s">
        <v>60</v>
      </c>
      <c r="H6976" t="s">
        <v>341</v>
      </c>
      <c r="I6976" t="s">
        <v>27</v>
      </c>
      <c r="J6976" t="s">
        <v>90</v>
      </c>
      <c r="K6976" t="s">
        <v>36</v>
      </c>
      <c r="L6976" t="s">
        <v>208</v>
      </c>
      <c r="M6976" t="s">
        <v>38</v>
      </c>
      <c r="N6976" s="1">
        <v>55148705.619999997</v>
      </c>
      <c r="O6976" s="1">
        <v>42023440.450000003</v>
      </c>
    </row>
    <row r="6977" spans="1:15" x14ac:dyDescent="0.25">
      <c r="A6977" s="2">
        <v>45121.13212962963</v>
      </c>
      <c r="B6977">
        <f t="shared" si="216"/>
        <v>14</v>
      </c>
      <c r="C6977">
        <f t="shared" si="217"/>
        <v>7</v>
      </c>
      <c r="D6977" s="2">
        <f>DATE(2023,KB_s[[#This Row],[Monat]],KB_s[[#This Row],[Tag]])</f>
        <v>45121</v>
      </c>
      <c r="E6977" s="3">
        <f>WEEKNUM(KB_s[[#This Row],[kill_datetime]],2)</f>
        <v>29</v>
      </c>
      <c r="F6977" t="s">
        <v>97</v>
      </c>
      <c r="G6977" t="s">
        <v>20</v>
      </c>
      <c r="H6977" t="s">
        <v>535</v>
      </c>
      <c r="I6977" t="s">
        <v>13</v>
      </c>
      <c r="J6977" t="s">
        <v>321</v>
      </c>
      <c r="K6977" t="s">
        <v>17</v>
      </c>
      <c r="L6977" t="s">
        <v>181</v>
      </c>
      <c r="M6977" t="s">
        <v>66</v>
      </c>
      <c r="N6977" s="1">
        <v>27830244.289999999</v>
      </c>
      <c r="O6977" s="1">
        <v>12441296.51</v>
      </c>
    </row>
    <row r="6978" spans="1:15" x14ac:dyDescent="0.25">
      <c r="A6978" s="2">
        <v>45121.136759259258</v>
      </c>
      <c r="B6978">
        <f t="shared" ref="B6978:B7041" si="218">DAY(A6978)</f>
        <v>14</v>
      </c>
      <c r="C6978">
        <f t="shared" ref="C6978:C7041" si="219">MONTH(A6978)</f>
        <v>7</v>
      </c>
      <c r="D6978" s="2">
        <f>DATE(2023,KB_s[[#This Row],[Monat]],KB_s[[#This Row],[Tag]])</f>
        <v>45121</v>
      </c>
      <c r="E6978" s="3">
        <f>WEEKNUM(KB_s[[#This Row],[kill_datetime]],2)</f>
        <v>29</v>
      </c>
      <c r="F6978" t="s">
        <v>75</v>
      </c>
      <c r="G6978" t="s">
        <v>60</v>
      </c>
      <c r="H6978" t="s">
        <v>155</v>
      </c>
      <c r="I6978" t="s">
        <v>27</v>
      </c>
      <c r="J6978" t="s">
        <v>136</v>
      </c>
      <c r="K6978" t="s">
        <v>52</v>
      </c>
      <c r="L6978" t="s">
        <v>208</v>
      </c>
      <c r="M6978" t="s">
        <v>38</v>
      </c>
      <c r="N6978" s="1">
        <v>2894406734.96</v>
      </c>
      <c r="O6978" s="1">
        <v>2220067016.52</v>
      </c>
    </row>
    <row r="6979" spans="1:15" x14ac:dyDescent="0.25">
      <c r="A6979" s="2">
        <v>45121.136932870373</v>
      </c>
      <c r="B6979">
        <f t="shared" si="218"/>
        <v>14</v>
      </c>
      <c r="C6979">
        <f t="shared" si="219"/>
        <v>7</v>
      </c>
      <c r="D6979" s="2">
        <f>DATE(2023,KB_s[[#This Row],[Monat]],KB_s[[#This Row],[Tag]])</f>
        <v>45121</v>
      </c>
      <c r="E6979" s="3">
        <f>WEEKNUM(KB_s[[#This Row],[kill_datetime]],2)</f>
        <v>29</v>
      </c>
      <c r="F6979" t="s">
        <v>681</v>
      </c>
      <c r="G6979" t="s">
        <v>27</v>
      </c>
      <c r="H6979" t="s">
        <v>75</v>
      </c>
      <c r="I6979" t="s">
        <v>60</v>
      </c>
      <c r="J6979" t="s">
        <v>486</v>
      </c>
      <c r="K6979" t="s">
        <v>52</v>
      </c>
      <c r="L6979" t="s">
        <v>208</v>
      </c>
      <c r="M6979" t="s">
        <v>38</v>
      </c>
      <c r="N6979" s="1">
        <v>2379288851.3000002</v>
      </c>
      <c r="O6979" s="1">
        <v>1867847971.46</v>
      </c>
    </row>
    <row r="6980" spans="1:15" x14ac:dyDescent="0.25">
      <c r="A6980" s="2">
        <v>45121.139837962961</v>
      </c>
      <c r="B6980">
        <f t="shared" si="218"/>
        <v>14</v>
      </c>
      <c r="C6980">
        <f t="shared" si="219"/>
        <v>7</v>
      </c>
      <c r="D6980" s="2">
        <f>DATE(2023,KB_s[[#This Row],[Monat]],KB_s[[#This Row],[Tag]])</f>
        <v>45121</v>
      </c>
      <c r="E6980" s="3">
        <f>WEEKNUM(KB_s[[#This Row],[kill_datetime]],2)</f>
        <v>29</v>
      </c>
      <c r="F6980" t="s">
        <v>75</v>
      </c>
      <c r="G6980" t="s">
        <v>60</v>
      </c>
      <c r="H6980" t="s">
        <v>285</v>
      </c>
      <c r="I6980" t="s">
        <v>27</v>
      </c>
      <c r="J6980" t="s">
        <v>136</v>
      </c>
      <c r="K6980" t="s">
        <v>52</v>
      </c>
      <c r="L6980" t="s">
        <v>208</v>
      </c>
      <c r="M6980" t="s">
        <v>38</v>
      </c>
      <c r="N6980" s="1">
        <v>1672685460.6099999</v>
      </c>
      <c r="O6980" s="1">
        <v>1485413967.27</v>
      </c>
    </row>
    <row r="6981" spans="1:15" x14ac:dyDescent="0.25">
      <c r="A6981" s="2">
        <v>45121.140520833331</v>
      </c>
      <c r="B6981">
        <f t="shared" si="218"/>
        <v>14</v>
      </c>
      <c r="C6981">
        <f t="shared" si="219"/>
        <v>7</v>
      </c>
      <c r="D6981" s="2">
        <f>DATE(2023,KB_s[[#This Row],[Monat]],KB_s[[#This Row],[Tag]])</f>
        <v>45121</v>
      </c>
      <c r="E6981" s="3">
        <f>WEEKNUM(KB_s[[#This Row],[kill_datetime]],2)</f>
        <v>29</v>
      </c>
      <c r="F6981" t="s">
        <v>75</v>
      </c>
      <c r="G6981" t="s">
        <v>60</v>
      </c>
      <c r="H6981" t="s">
        <v>178</v>
      </c>
      <c r="I6981" t="s">
        <v>27</v>
      </c>
      <c r="J6981" t="s">
        <v>136</v>
      </c>
      <c r="K6981" t="s">
        <v>52</v>
      </c>
      <c r="L6981" t="s">
        <v>208</v>
      </c>
      <c r="M6981" t="s">
        <v>38</v>
      </c>
      <c r="N6981" s="1">
        <v>1658533000.98</v>
      </c>
      <c r="O6981" s="1">
        <v>1514335491.3900001</v>
      </c>
    </row>
    <row r="6982" spans="1:15" x14ac:dyDescent="0.25">
      <c r="A6982" s="2">
        <v>45121.140925925924</v>
      </c>
      <c r="B6982">
        <f t="shared" si="218"/>
        <v>14</v>
      </c>
      <c r="C6982">
        <f t="shared" si="219"/>
        <v>7</v>
      </c>
      <c r="D6982" s="2">
        <f>DATE(2023,KB_s[[#This Row],[Monat]],KB_s[[#This Row],[Tag]])</f>
        <v>45121</v>
      </c>
      <c r="E6982" s="3">
        <f>WEEKNUM(KB_s[[#This Row],[kill_datetime]],2)</f>
        <v>29</v>
      </c>
      <c r="F6982" t="s">
        <v>75</v>
      </c>
      <c r="G6982" t="s">
        <v>60</v>
      </c>
      <c r="H6982" t="s">
        <v>147</v>
      </c>
      <c r="I6982" t="s">
        <v>27</v>
      </c>
      <c r="J6982" t="s">
        <v>136</v>
      </c>
      <c r="K6982" t="s">
        <v>52</v>
      </c>
      <c r="L6982" t="s">
        <v>208</v>
      </c>
      <c r="M6982" t="s">
        <v>38</v>
      </c>
      <c r="N6982" s="1">
        <v>1628412105.9000001</v>
      </c>
      <c r="O6982" s="1">
        <v>1435228275.9100001</v>
      </c>
    </row>
    <row r="6983" spans="1:15" x14ac:dyDescent="0.25">
      <c r="A6983" s="2">
        <v>45121.169027777774</v>
      </c>
      <c r="B6983">
        <f t="shared" si="218"/>
        <v>14</v>
      </c>
      <c r="C6983">
        <f t="shared" si="219"/>
        <v>7</v>
      </c>
      <c r="D6983" s="2">
        <f>DATE(2023,KB_s[[#This Row],[Monat]],KB_s[[#This Row],[Tag]])</f>
        <v>45121</v>
      </c>
      <c r="E6983" s="3">
        <f>WEEKNUM(KB_s[[#This Row],[kill_datetime]],2)</f>
        <v>29</v>
      </c>
      <c r="F6983" t="s">
        <v>21</v>
      </c>
      <c r="G6983" t="s">
        <v>13</v>
      </c>
      <c r="H6983" t="s">
        <v>396</v>
      </c>
      <c r="I6983" t="s">
        <v>15</v>
      </c>
      <c r="J6983" t="s">
        <v>98</v>
      </c>
      <c r="K6983" t="s">
        <v>52</v>
      </c>
      <c r="L6983" t="s">
        <v>466</v>
      </c>
      <c r="M6983" t="s">
        <v>66</v>
      </c>
      <c r="N6983" s="1">
        <v>945222985.75</v>
      </c>
      <c r="O6983" s="1">
        <v>847323045.40999997</v>
      </c>
    </row>
    <row r="6984" spans="1:15" x14ac:dyDescent="0.25">
      <c r="A6984" s="2">
        <v>45121.170844907407</v>
      </c>
      <c r="B6984">
        <f t="shared" si="218"/>
        <v>14</v>
      </c>
      <c r="C6984">
        <f t="shared" si="219"/>
        <v>7</v>
      </c>
      <c r="D6984" s="2">
        <f>DATE(2023,KB_s[[#This Row],[Monat]],KB_s[[#This Row],[Tag]])</f>
        <v>45121</v>
      </c>
      <c r="E6984" s="3">
        <f>WEEKNUM(KB_s[[#This Row],[kill_datetime]],2)</f>
        <v>29</v>
      </c>
      <c r="F6984" t="s">
        <v>21</v>
      </c>
      <c r="G6984" t="s">
        <v>13</v>
      </c>
      <c r="H6984" t="s">
        <v>396</v>
      </c>
      <c r="I6984" t="s">
        <v>15</v>
      </c>
      <c r="J6984" t="s">
        <v>98</v>
      </c>
      <c r="K6984" t="s">
        <v>52</v>
      </c>
      <c r="L6984" t="s">
        <v>466</v>
      </c>
      <c r="M6984" t="s">
        <v>66</v>
      </c>
      <c r="N6984" s="1">
        <v>357821130.05000001</v>
      </c>
      <c r="O6984" s="1">
        <v>276928001.64999998</v>
      </c>
    </row>
    <row r="6985" spans="1:15" x14ac:dyDescent="0.25">
      <c r="A6985" s="2">
        <v>45121.20584490741</v>
      </c>
      <c r="B6985">
        <f t="shared" si="218"/>
        <v>14</v>
      </c>
      <c r="C6985">
        <f t="shared" si="219"/>
        <v>7</v>
      </c>
      <c r="D6985" s="2">
        <f>DATE(2023,KB_s[[#This Row],[Monat]],KB_s[[#This Row],[Tag]])</f>
        <v>45121</v>
      </c>
      <c r="E6985" s="3">
        <f>WEEKNUM(KB_s[[#This Row],[kill_datetime]],2)</f>
        <v>29</v>
      </c>
      <c r="F6985" t="s">
        <v>198</v>
      </c>
      <c r="G6985" t="s">
        <v>20</v>
      </c>
      <c r="H6985" t="s">
        <v>229</v>
      </c>
      <c r="I6985" t="s">
        <v>13</v>
      </c>
      <c r="J6985" t="s">
        <v>35</v>
      </c>
      <c r="K6985" t="s">
        <v>36</v>
      </c>
      <c r="L6985" t="s">
        <v>314</v>
      </c>
      <c r="M6985" t="s">
        <v>78</v>
      </c>
      <c r="N6985" s="1">
        <v>39789103.880000003</v>
      </c>
      <c r="O6985" s="1">
        <v>20056626.140000001</v>
      </c>
    </row>
    <row r="6986" spans="1:15" x14ac:dyDescent="0.25">
      <c r="A6986" s="2">
        <v>45121.205995370372</v>
      </c>
      <c r="B6986">
        <f t="shared" si="218"/>
        <v>14</v>
      </c>
      <c r="C6986">
        <f t="shared" si="219"/>
        <v>7</v>
      </c>
      <c r="D6986" s="2">
        <f>DATE(2023,KB_s[[#This Row],[Monat]],KB_s[[#This Row],[Tag]])</f>
        <v>45121</v>
      </c>
      <c r="E6986" s="3">
        <f>WEEKNUM(KB_s[[#This Row],[kill_datetime]],2)</f>
        <v>29</v>
      </c>
      <c r="F6986" t="s">
        <v>22</v>
      </c>
      <c r="G6986" t="s">
        <v>13</v>
      </c>
      <c r="H6986" t="s">
        <v>21</v>
      </c>
      <c r="I6986" t="s">
        <v>13</v>
      </c>
      <c r="J6986" t="s">
        <v>79</v>
      </c>
      <c r="K6986" t="s">
        <v>25</v>
      </c>
      <c r="L6986" t="s">
        <v>314</v>
      </c>
      <c r="M6986" t="s">
        <v>78</v>
      </c>
      <c r="N6986" s="1">
        <v>11375934.720000001</v>
      </c>
      <c r="O6986" s="1">
        <v>4902783.9400000004</v>
      </c>
    </row>
    <row r="6987" spans="1:15" x14ac:dyDescent="0.25">
      <c r="A6987" s="2">
        <v>45121.20888888889</v>
      </c>
      <c r="B6987">
        <f t="shared" si="218"/>
        <v>14</v>
      </c>
      <c r="C6987">
        <f t="shared" si="219"/>
        <v>7</v>
      </c>
      <c r="D6987" s="2">
        <f>DATE(2023,KB_s[[#This Row],[Monat]],KB_s[[#This Row],[Tag]])</f>
        <v>45121</v>
      </c>
      <c r="E6987" s="3">
        <f>WEEKNUM(KB_s[[#This Row],[kill_datetime]],2)</f>
        <v>29</v>
      </c>
      <c r="F6987" t="s">
        <v>21</v>
      </c>
      <c r="G6987" t="s">
        <v>13</v>
      </c>
      <c r="H6987" t="s">
        <v>40</v>
      </c>
      <c r="I6987" t="s">
        <v>20</v>
      </c>
      <c r="J6987" t="s">
        <v>126</v>
      </c>
      <c r="K6987" t="s">
        <v>17</v>
      </c>
      <c r="L6987" t="s">
        <v>314</v>
      </c>
      <c r="M6987" t="s">
        <v>78</v>
      </c>
      <c r="N6987" s="1">
        <v>387641358.97000003</v>
      </c>
      <c r="O6987" s="1">
        <v>278028240.36000001</v>
      </c>
    </row>
    <row r="6988" spans="1:15" x14ac:dyDescent="0.25">
      <c r="A6988" s="2">
        <v>45121.296435185184</v>
      </c>
      <c r="B6988">
        <f t="shared" si="218"/>
        <v>14</v>
      </c>
      <c r="C6988">
        <f t="shared" si="219"/>
        <v>7</v>
      </c>
      <c r="D6988" s="2">
        <f>DATE(2023,KB_s[[#This Row],[Monat]],KB_s[[#This Row],[Tag]])</f>
        <v>45121</v>
      </c>
      <c r="E6988" s="3">
        <f>WEEKNUM(KB_s[[#This Row],[kill_datetime]],2)</f>
        <v>29</v>
      </c>
      <c r="F6988" t="s">
        <v>344</v>
      </c>
      <c r="G6988" t="s">
        <v>20</v>
      </c>
      <c r="H6988" t="s">
        <v>76</v>
      </c>
      <c r="I6988" t="s">
        <v>13</v>
      </c>
      <c r="J6988" t="s">
        <v>24</v>
      </c>
      <c r="K6988" t="s">
        <v>25</v>
      </c>
      <c r="L6988" t="s">
        <v>585</v>
      </c>
      <c r="M6988" t="s">
        <v>78</v>
      </c>
      <c r="N6988" s="1">
        <v>9864290.1600000001</v>
      </c>
      <c r="O6988" s="1">
        <v>7226088.8600000003</v>
      </c>
    </row>
    <row r="6989" spans="1:15" x14ac:dyDescent="0.25">
      <c r="A6989" s="2">
        <v>45121.337060185186</v>
      </c>
      <c r="B6989">
        <f t="shared" si="218"/>
        <v>14</v>
      </c>
      <c r="C6989">
        <f t="shared" si="219"/>
        <v>7</v>
      </c>
      <c r="D6989" s="2">
        <f>DATE(2023,KB_s[[#This Row],[Monat]],KB_s[[#This Row],[Tag]])</f>
        <v>45121</v>
      </c>
      <c r="E6989" s="3">
        <f>WEEKNUM(KB_s[[#This Row],[kill_datetime]],2)</f>
        <v>29</v>
      </c>
      <c r="F6989" t="s">
        <v>344</v>
      </c>
      <c r="G6989" t="s">
        <v>20</v>
      </c>
      <c r="H6989" t="s">
        <v>324</v>
      </c>
      <c r="I6989" t="s">
        <v>13</v>
      </c>
      <c r="J6989" t="s">
        <v>98</v>
      </c>
      <c r="K6989" t="s">
        <v>52</v>
      </c>
      <c r="L6989" t="s">
        <v>215</v>
      </c>
      <c r="M6989" t="s">
        <v>78</v>
      </c>
      <c r="N6989" s="1">
        <v>160057294.80000001</v>
      </c>
      <c r="O6989" s="1">
        <v>157779321.43000001</v>
      </c>
    </row>
    <row r="6990" spans="1:15" x14ac:dyDescent="0.25">
      <c r="A6990" s="2">
        <v>45121.382118055553</v>
      </c>
      <c r="B6990">
        <f t="shared" si="218"/>
        <v>14</v>
      </c>
      <c r="C6990">
        <f t="shared" si="219"/>
        <v>7</v>
      </c>
      <c r="D6990" s="2">
        <f>DATE(2023,KB_s[[#This Row],[Monat]],KB_s[[#This Row],[Tag]])</f>
        <v>45121</v>
      </c>
      <c r="E6990" s="3">
        <f>WEEKNUM(KB_s[[#This Row],[kill_datetime]],2)</f>
        <v>29</v>
      </c>
      <c r="F6990" t="s">
        <v>481</v>
      </c>
      <c r="G6990" t="s">
        <v>60</v>
      </c>
      <c r="H6990" t="s">
        <v>231</v>
      </c>
      <c r="I6990" t="s">
        <v>13</v>
      </c>
      <c r="J6990" t="s">
        <v>73</v>
      </c>
      <c r="K6990" t="s">
        <v>32</v>
      </c>
      <c r="L6990" t="s">
        <v>405</v>
      </c>
      <c r="M6990" t="s">
        <v>78</v>
      </c>
      <c r="N6990" s="1">
        <v>13497302.939999999</v>
      </c>
      <c r="O6990" s="1">
        <v>4773909.01</v>
      </c>
    </row>
    <row r="6991" spans="1:15" x14ac:dyDescent="0.25">
      <c r="A6991" s="2">
        <v>45121.383379629631</v>
      </c>
      <c r="B6991">
        <f t="shared" si="218"/>
        <v>14</v>
      </c>
      <c r="C6991">
        <f t="shared" si="219"/>
        <v>7</v>
      </c>
      <c r="D6991" s="2">
        <f>DATE(2023,KB_s[[#This Row],[Monat]],KB_s[[#This Row],[Tag]])</f>
        <v>45121</v>
      </c>
      <c r="E6991" s="3">
        <f>WEEKNUM(KB_s[[#This Row],[kill_datetime]],2)</f>
        <v>29</v>
      </c>
      <c r="F6991" t="s">
        <v>12</v>
      </c>
      <c r="G6991" t="s">
        <v>13</v>
      </c>
      <c r="H6991" t="s">
        <v>481</v>
      </c>
      <c r="I6991" t="s">
        <v>60</v>
      </c>
      <c r="J6991" t="s">
        <v>63</v>
      </c>
      <c r="K6991" t="s">
        <v>32</v>
      </c>
      <c r="L6991" t="s">
        <v>405</v>
      </c>
      <c r="M6991" t="s">
        <v>78</v>
      </c>
      <c r="N6991" s="1">
        <v>83391480.280000001</v>
      </c>
      <c r="O6991" s="1">
        <v>59658645.289999999</v>
      </c>
    </row>
    <row r="6992" spans="1:15" x14ac:dyDescent="0.25">
      <c r="A6992" s="2">
        <v>45121.494363425925</v>
      </c>
      <c r="B6992">
        <f t="shared" si="218"/>
        <v>14</v>
      </c>
      <c r="C6992">
        <f t="shared" si="219"/>
        <v>7</v>
      </c>
      <c r="D6992" s="2">
        <f>DATE(2023,KB_s[[#This Row],[Monat]],KB_s[[#This Row],[Tag]])</f>
        <v>45121</v>
      </c>
      <c r="E6992" s="3">
        <f>WEEKNUM(KB_s[[#This Row],[kill_datetime]],2)</f>
        <v>29</v>
      </c>
      <c r="F6992" t="s">
        <v>362</v>
      </c>
      <c r="G6992" t="s">
        <v>60</v>
      </c>
      <c r="H6992" t="s">
        <v>381</v>
      </c>
      <c r="I6992" t="s">
        <v>13</v>
      </c>
      <c r="J6992" t="s">
        <v>39</v>
      </c>
      <c r="K6992" t="s">
        <v>32</v>
      </c>
      <c r="L6992" t="s">
        <v>58</v>
      </c>
      <c r="M6992" t="s">
        <v>11</v>
      </c>
      <c r="N6992" s="1">
        <v>18851738.579999998</v>
      </c>
      <c r="O6992" s="1">
        <v>6831919.7999999998</v>
      </c>
    </row>
    <row r="6993" spans="1:15" x14ac:dyDescent="0.25">
      <c r="A6993" s="2">
        <v>45121.50984953704</v>
      </c>
      <c r="B6993">
        <f t="shared" si="218"/>
        <v>14</v>
      </c>
      <c r="C6993">
        <f t="shared" si="219"/>
        <v>7</v>
      </c>
      <c r="D6993" s="2">
        <f>DATE(2023,KB_s[[#This Row],[Monat]],KB_s[[#This Row],[Tag]])</f>
        <v>45121</v>
      </c>
      <c r="E6993" s="3">
        <f>WEEKNUM(KB_s[[#This Row],[kill_datetime]],2)</f>
        <v>29</v>
      </c>
      <c r="F6993" t="s">
        <v>76</v>
      </c>
      <c r="G6993" t="s">
        <v>13</v>
      </c>
      <c r="H6993" t="s">
        <v>438</v>
      </c>
      <c r="I6993" t="s">
        <v>20</v>
      </c>
      <c r="J6993" t="s">
        <v>56</v>
      </c>
      <c r="K6993" t="s">
        <v>17</v>
      </c>
      <c r="L6993" t="s">
        <v>168</v>
      </c>
      <c r="M6993" t="s">
        <v>38</v>
      </c>
      <c r="N6993" s="1">
        <v>1730745.35</v>
      </c>
      <c r="O6993" s="1">
        <v>1556649.39</v>
      </c>
    </row>
    <row r="6994" spans="1:15" x14ac:dyDescent="0.25">
      <c r="A6994" s="2">
        <v>45121.511458333334</v>
      </c>
      <c r="B6994">
        <f t="shared" si="218"/>
        <v>14</v>
      </c>
      <c r="C6994">
        <f t="shared" si="219"/>
        <v>7</v>
      </c>
      <c r="D6994" s="2">
        <f>DATE(2023,KB_s[[#This Row],[Monat]],KB_s[[#This Row],[Tag]])</f>
        <v>45121</v>
      </c>
      <c r="E6994" s="3">
        <f>WEEKNUM(KB_s[[#This Row],[kill_datetime]],2)</f>
        <v>29</v>
      </c>
      <c r="F6994" t="s">
        <v>164</v>
      </c>
      <c r="G6994" t="s">
        <v>13</v>
      </c>
      <c r="H6994" t="s">
        <v>40</v>
      </c>
      <c r="I6994" t="s">
        <v>20</v>
      </c>
      <c r="J6994" t="s">
        <v>123</v>
      </c>
      <c r="K6994" t="s">
        <v>17</v>
      </c>
      <c r="L6994" t="s">
        <v>168</v>
      </c>
      <c r="M6994" t="s">
        <v>38</v>
      </c>
      <c r="N6994" s="1">
        <v>5797317.3399999999</v>
      </c>
      <c r="O6994" s="1">
        <v>4580828.99</v>
      </c>
    </row>
    <row r="6995" spans="1:15" x14ac:dyDescent="0.25">
      <c r="A6995" s="2">
        <v>45121.511469907404</v>
      </c>
      <c r="B6995">
        <f t="shared" si="218"/>
        <v>14</v>
      </c>
      <c r="C6995">
        <f t="shared" si="219"/>
        <v>7</v>
      </c>
      <c r="D6995" s="2">
        <f>DATE(2023,KB_s[[#This Row],[Monat]],KB_s[[#This Row],[Tag]])</f>
        <v>45121</v>
      </c>
      <c r="E6995" s="3">
        <f>WEEKNUM(KB_s[[#This Row],[kill_datetime]],2)</f>
        <v>29</v>
      </c>
      <c r="F6995" t="s">
        <v>41</v>
      </c>
      <c r="G6995" t="s">
        <v>13</v>
      </c>
      <c r="H6995" t="s">
        <v>438</v>
      </c>
      <c r="I6995" t="s">
        <v>20</v>
      </c>
      <c r="J6995" t="s">
        <v>56</v>
      </c>
      <c r="K6995" t="s">
        <v>17</v>
      </c>
      <c r="L6995" t="s">
        <v>168</v>
      </c>
      <c r="M6995" t="s">
        <v>38</v>
      </c>
      <c r="N6995" s="1">
        <v>1730745.35</v>
      </c>
      <c r="O6995" s="1">
        <v>1616982.75</v>
      </c>
    </row>
    <row r="6996" spans="1:15" x14ac:dyDescent="0.25">
      <c r="A6996" s="2">
        <v>45121.530370370368</v>
      </c>
      <c r="B6996">
        <f t="shared" si="218"/>
        <v>14</v>
      </c>
      <c r="C6996">
        <f t="shared" si="219"/>
        <v>7</v>
      </c>
      <c r="D6996" s="2">
        <f>DATE(2023,KB_s[[#This Row],[Monat]],KB_s[[#This Row],[Tag]])</f>
        <v>45121</v>
      </c>
      <c r="E6996" s="3">
        <f>WEEKNUM(KB_s[[#This Row],[kill_datetime]],2)</f>
        <v>29</v>
      </c>
      <c r="F6996" t="s">
        <v>344</v>
      </c>
      <c r="G6996" t="s">
        <v>20</v>
      </c>
      <c r="H6996" t="s">
        <v>305</v>
      </c>
      <c r="I6996" t="s">
        <v>13</v>
      </c>
      <c r="J6996" t="s">
        <v>44</v>
      </c>
      <c r="K6996" t="s">
        <v>17</v>
      </c>
      <c r="L6996" t="s">
        <v>405</v>
      </c>
      <c r="M6996" t="s">
        <v>78</v>
      </c>
      <c r="N6996" s="1">
        <v>770330.43</v>
      </c>
      <c r="O6996" s="1">
        <v>389716.25</v>
      </c>
    </row>
    <row r="6997" spans="1:15" x14ac:dyDescent="0.25">
      <c r="A6997" s="2">
        <v>45121.555381944447</v>
      </c>
      <c r="B6997">
        <f t="shared" si="218"/>
        <v>14</v>
      </c>
      <c r="C6997">
        <f t="shared" si="219"/>
        <v>7</v>
      </c>
      <c r="D6997" s="2">
        <f>DATE(2023,KB_s[[#This Row],[Monat]],KB_s[[#This Row],[Tag]])</f>
        <v>45121</v>
      </c>
      <c r="E6997" s="3">
        <f>WEEKNUM(KB_s[[#This Row],[kill_datetime]],2)</f>
        <v>29</v>
      </c>
      <c r="F6997" t="s">
        <v>231</v>
      </c>
      <c r="G6997" t="s">
        <v>13</v>
      </c>
      <c r="H6997" t="s">
        <v>367</v>
      </c>
      <c r="I6997" t="s">
        <v>15</v>
      </c>
      <c r="J6997" t="s">
        <v>190</v>
      </c>
      <c r="K6997" t="s">
        <v>32</v>
      </c>
      <c r="L6997" t="s">
        <v>587</v>
      </c>
      <c r="M6997" t="s">
        <v>78</v>
      </c>
      <c r="N6997" s="1">
        <v>108749177.98</v>
      </c>
      <c r="O6997" s="1">
        <v>89803031.040000007</v>
      </c>
    </row>
    <row r="6998" spans="1:15" x14ac:dyDescent="0.25">
      <c r="A6998" s="2">
        <v>45121.566747685189</v>
      </c>
      <c r="B6998">
        <f t="shared" si="218"/>
        <v>14</v>
      </c>
      <c r="C6998">
        <f t="shared" si="219"/>
        <v>7</v>
      </c>
      <c r="D6998" s="2">
        <f>DATE(2023,KB_s[[#This Row],[Monat]],KB_s[[#This Row],[Tag]])</f>
        <v>45121</v>
      </c>
      <c r="E6998" s="3">
        <f>WEEKNUM(KB_s[[#This Row],[kill_datetime]],2)</f>
        <v>29</v>
      </c>
      <c r="F6998" t="s">
        <v>207</v>
      </c>
      <c r="G6998" t="s">
        <v>27</v>
      </c>
      <c r="H6998" t="s">
        <v>438</v>
      </c>
      <c r="I6998" t="s">
        <v>20</v>
      </c>
      <c r="J6998" t="s">
        <v>56</v>
      </c>
      <c r="K6998" t="s">
        <v>17</v>
      </c>
      <c r="L6998" t="s">
        <v>235</v>
      </c>
      <c r="M6998" t="s">
        <v>38</v>
      </c>
      <c r="N6998" s="1">
        <v>919328.71</v>
      </c>
      <c r="O6998" s="1">
        <v>796277.13</v>
      </c>
    </row>
    <row r="6999" spans="1:15" x14ac:dyDescent="0.25">
      <c r="A6999" s="2">
        <v>45121.572708333333</v>
      </c>
      <c r="B6999">
        <f t="shared" si="218"/>
        <v>14</v>
      </c>
      <c r="C6999">
        <f t="shared" si="219"/>
        <v>7</v>
      </c>
      <c r="D6999" s="2">
        <f>DATE(2023,KB_s[[#This Row],[Monat]],KB_s[[#This Row],[Tag]])</f>
        <v>45121</v>
      </c>
      <c r="E6999" s="3">
        <f>WEEKNUM(KB_s[[#This Row],[kill_datetime]],2)</f>
        <v>29</v>
      </c>
      <c r="F6999" t="s">
        <v>72</v>
      </c>
      <c r="G6999" t="s">
        <v>20</v>
      </c>
      <c r="H6999" t="s">
        <v>207</v>
      </c>
      <c r="I6999" t="s">
        <v>27</v>
      </c>
      <c r="J6999" t="s">
        <v>90</v>
      </c>
      <c r="K6999" t="s">
        <v>36</v>
      </c>
      <c r="L6999" t="s">
        <v>83</v>
      </c>
      <c r="M6999" t="s">
        <v>38</v>
      </c>
      <c r="N6999" s="1">
        <v>100158585.18000001</v>
      </c>
      <c r="O6999" s="1">
        <v>72405026.129999995</v>
      </c>
    </row>
    <row r="7000" spans="1:15" x14ac:dyDescent="0.25">
      <c r="A7000" s="2">
        <v>45121.581504629627</v>
      </c>
      <c r="B7000">
        <f t="shared" si="218"/>
        <v>14</v>
      </c>
      <c r="C7000">
        <f t="shared" si="219"/>
        <v>7</v>
      </c>
      <c r="D7000" s="2">
        <f>DATE(2023,KB_s[[#This Row],[Monat]],KB_s[[#This Row],[Tag]])</f>
        <v>45121</v>
      </c>
      <c r="E7000" s="3">
        <f>WEEKNUM(KB_s[[#This Row],[kill_datetime]],2)</f>
        <v>29</v>
      </c>
      <c r="F7000" t="s">
        <v>422</v>
      </c>
      <c r="G7000" t="s">
        <v>13</v>
      </c>
      <c r="H7000" t="s">
        <v>23</v>
      </c>
      <c r="I7000" t="s">
        <v>20</v>
      </c>
      <c r="J7000" t="s">
        <v>48</v>
      </c>
      <c r="K7000" t="s">
        <v>25</v>
      </c>
      <c r="L7000" t="s">
        <v>58</v>
      </c>
      <c r="M7000" t="s">
        <v>11</v>
      </c>
      <c r="N7000" s="1">
        <v>2250599.48</v>
      </c>
      <c r="O7000" s="1">
        <v>1538235.12</v>
      </c>
    </row>
    <row r="7001" spans="1:15" x14ac:dyDescent="0.25">
      <c r="A7001" s="2">
        <v>45121.604143518518</v>
      </c>
      <c r="B7001">
        <f t="shared" si="218"/>
        <v>14</v>
      </c>
      <c r="C7001">
        <f t="shared" si="219"/>
        <v>7</v>
      </c>
      <c r="D7001" s="2">
        <f>DATE(2023,KB_s[[#This Row],[Monat]],KB_s[[#This Row],[Tag]])</f>
        <v>45121</v>
      </c>
      <c r="E7001" s="3">
        <f>WEEKNUM(KB_s[[#This Row],[kill_datetime]],2)</f>
        <v>29</v>
      </c>
      <c r="F7001" t="s">
        <v>173</v>
      </c>
      <c r="G7001" t="s">
        <v>27</v>
      </c>
      <c r="H7001" t="s">
        <v>402</v>
      </c>
      <c r="I7001" t="s">
        <v>20</v>
      </c>
      <c r="J7001" t="s">
        <v>193</v>
      </c>
      <c r="K7001" t="s">
        <v>17</v>
      </c>
      <c r="L7001" t="s">
        <v>713</v>
      </c>
      <c r="M7001" t="s">
        <v>66</v>
      </c>
      <c r="N7001" s="1">
        <v>938241.43</v>
      </c>
      <c r="O7001" s="1">
        <v>691996.19</v>
      </c>
    </row>
    <row r="7002" spans="1:15" x14ac:dyDescent="0.25">
      <c r="A7002" s="2">
        <v>45121.60428240741</v>
      </c>
      <c r="B7002">
        <f t="shared" si="218"/>
        <v>14</v>
      </c>
      <c r="C7002">
        <f t="shared" si="219"/>
        <v>7</v>
      </c>
      <c r="D7002" s="2">
        <f>DATE(2023,KB_s[[#This Row],[Monat]],KB_s[[#This Row],[Tag]])</f>
        <v>45121</v>
      </c>
      <c r="E7002" s="3">
        <f>WEEKNUM(KB_s[[#This Row],[kill_datetime]],2)</f>
        <v>29</v>
      </c>
      <c r="F7002" t="s">
        <v>120</v>
      </c>
      <c r="G7002" t="s">
        <v>27</v>
      </c>
      <c r="H7002" t="s">
        <v>82</v>
      </c>
      <c r="I7002" t="s">
        <v>20</v>
      </c>
      <c r="J7002" t="s">
        <v>80</v>
      </c>
      <c r="K7002" t="s">
        <v>36</v>
      </c>
      <c r="L7002" t="s">
        <v>713</v>
      </c>
      <c r="M7002" t="s">
        <v>66</v>
      </c>
      <c r="N7002" s="1">
        <v>67154973.450000003</v>
      </c>
      <c r="O7002" s="1">
        <v>49078533.43</v>
      </c>
    </row>
    <row r="7003" spans="1:15" x14ac:dyDescent="0.25">
      <c r="A7003" s="2">
        <v>45121.604479166665</v>
      </c>
      <c r="B7003">
        <f t="shared" si="218"/>
        <v>14</v>
      </c>
      <c r="C7003">
        <f t="shared" si="219"/>
        <v>7</v>
      </c>
      <c r="D7003" s="2">
        <f>DATE(2023,KB_s[[#This Row],[Monat]],KB_s[[#This Row],[Tag]])</f>
        <v>45121</v>
      </c>
      <c r="E7003" s="3">
        <f>WEEKNUM(KB_s[[#This Row],[kill_datetime]],2)</f>
        <v>29</v>
      </c>
      <c r="F7003" t="s">
        <v>438</v>
      </c>
      <c r="G7003" t="s">
        <v>20</v>
      </c>
      <c r="H7003" t="s">
        <v>120</v>
      </c>
      <c r="I7003" t="s">
        <v>27</v>
      </c>
      <c r="J7003" t="s">
        <v>39</v>
      </c>
      <c r="K7003" t="s">
        <v>32</v>
      </c>
      <c r="L7003" t="s">
        <v>713</v>
      </c>
      <c r="M7003" t="s">
        <v>66</v>
      </c>
      <c r="N7003" s="1">
        <v>14467761.960000001</v>
      </c>
      <c r="O7003" s="1">
        <v>6812483.4500000002</v>
      </c>
    </row>
    <row r="7004" spans="1:15" x14ac:dyDescent="0.25">
      <c r="A7004" s="2">
        <v>45121.604502314818</v>
      </c>
      <c r="B7004">
        <f t="shared" si="218"/>
        <v>14</v>
      </c>
      <c r="C7004">
        <f t="shared" si="219"/>
        <v>7</v>
      </c>
      <c r="D7004" s="2">
        <f>DATE(2023,KB_s[[#This Row],[Monat]],KB_s[[#This Row],[Tag]])</f>
        <v>45121</v>
      </c>
      <c r="E7004" s="3">
        <f>WEEKNUM(KB_s[[#This Row],[kill_datetime]],2)</f>
        <v>29</v>
      </c>
      <c r="F7004" t="s">
        <v>120</v>
      </c>
      <c r="G7004" t="s">
        <v>27</v>
      </c>
      <c r="H7004" t="s">
        <v>97</v>
      </c>
      <c r="I7004" t="s">
        <v>20</v>
      </c>
      <c r="J7004" t="s">
        <v>90</v>
      </c>
      <c r="K7004" t="s">
        <v>36</v>
      </c>
      <c r="L7004" t="s">
        <v>713</v>
      </c>
      <c r="M7004" t="s">
        <v>66</v>
      </c>
      <c r="N7004" s="1">
        <v>63227816.890000001</v>
      </c>
      <c r="O7004" s="1">
        <v>41891294.880000003</v>
      </c>
    </row>
    <row r="7005" spans="1:15" x14ac:dyDescent="0.25">
      <c r="A7005" s="2">
        <v>45121.604525462964</v>
      </c>
      <c r="B7005">
        <f t="shared" si="218"/>
        <v>14</v>
      </c>
      <c r="C7005">
        <f t="shared" si="219"/>
        <v>7</v>
      </c>
      <c r="D7005" s="2">
        <f>DATE(2023,KB_s[[#This Row],[Monat]],KB_s[[#This Row],[Tag]])</f>
        <v>45121</v>
      </c>
      <c r="E7005" s="3">
        <f>WEEKNUM(KB_s[[#This Row],[kill_datetime]],2)</f>
        <v>29</v>
      </c>
      <c r="F7005" t="s">
        <v>337</v>
      </c>
      <c r="G7005" t="s">
        <v>27</v>
      </c>
      <c r="H7005" t="s">
        <v>375</v>
      </c>
      <c r="I7005" t="s">
        <v>20</v>
      </c>
      <c r="J7005" t="s">
        <v>114</v>
      </c>
      <c r="K7005" t="s">
        <v>17</v>
      </c>
      <c r="L7005" t="s">
        <v>713</v>
      </c>
      <c r="M7005" t="s">
        <v>66</v>
      </c>
      <c r="N7005" s="1">
        <v>126443823</v>
      </c>
      <c r="O7005" s="1">
        <v>116330797.25</v>
      </c>
    </row>
    <row r="7006" spans="1:15" x14ac:dyDescent="0.25">
      <c r="A7006" s="2">
        <v>45121.604884259257</v>
      </c>
      <c r="B7006">
        <f t="shared" si="218"/>
        <v>14</v>
      </c>
      <c r="C7006">
        <f t="shared" si="219"/>
        <v>7</v>
      </c>
      <c r="D7006" s="2">
        <f>DATE(2023,KB_s[[#This Row],[Monat]],KB_s[[#This Row],[Tag]])</f>
        <v>45121</v>
      </c>
      <c r="E7006" s="3">
        <f>WEEKNUM(KB_s[[#This Row],[kill_datetime]],2)</f>
        <v>29</v>
      </c>
      <c r="F7006" t="s">
        <v>165</v>
      </c>
      <c r="G7006" t="s">
        <v>20</v>
      </c>
      <c r="H7006" t="s">
        <v>153</v>
      </c>
      <c r="I7006" t="s">
        <v>27</v>
      </c>
      <c r="J7006" t="s">
        <v>200</v>
      </c>
      <c r="K7006" t="s">
        <v>17</v>
      </c>
      <c r="L7006" t="s">
        <v>713</v>
      </c>
      <c r="M7006" t="s">
        <v>66</v>
      </c>
      <c r="N7006" s="1">
        <v>2175203.7599999998</v>
      </c>
      <c r="O7006" s="1">
        <v>1402218.69</v>
      </c>
    </row>
    <row r="7007" spans="1:15" x14ac:dyDescent="0.25">
      <c r="A7007" s="2">
        <v>45121.605266203704</v>
      </c>
      <c r="B7007">
        <f t="shared" si="218"/>
        <v>14</v>
      </c>
      <c r="C7007">
        <f t="shared" si="219"/>
        <v>7</v>
      </c>
      <c r="D7007" s="2">
        <f>DATE(2023,KB_s[[#This Row],[Monat]],KB_s[[#This Row],[Tag]])</f>
        <v>45121</v>
      </c>
      <c r="E7007" s="3">
        <f>WEEKNUM(KB_s[[#This Row],[kill_datetime]],2)</f>
        <v>29</v>
      </c>
      <c r="F7007" t="s">
        <v>438</v>
      </c>
      <c r="G7007" t="s">
        <v>20</v>
      </c>
      <c r="H7007" t="s">
        <v>248</v>
      </c>
      <c r="I7007" t="s">
        <v>27</v>
      </c>
      <c r="J7007" t="s">
        <v>31</v>
      </c>
      <c r="K7007" t="s">
        <v>32</v>
      </c>
      <c r="L7007" t="s">
        <v>713</v>
      </c>
      <c r="M7007" t="s">
        <v>66</v>
      </c>
      <c r="N7007" s="1">
        <v>61916434.659999996</v>
      </c>
      <c r="O7007" s="1">
        <v>42349127.810000002</v>
      </c>
    </row>
    <row r="7008" spans="1:15" x14ac:dyDescent="0.25">
      <c r="A7008" s="2">
        <v>45121.606203703705</v>
      </c>
      <c r="B7008">
        <f t="shared" si="218"/>
        <v>14</v>
      </c>
      <c r="C7008">
        <f t="shared" si="219"/>
        <v>7</v>
      </c>
      <c r="D7008" s="2">
        <f>DATE(2023,KB_s[[#This Row],[Monat]],KB_s[[#This Row],[Tag]])</f>
        <v>45121</v>
      </c>
      <c r="E7008" s="3">
        <f>WEEKNUM(KB_s[[#This Row],[kill_datetime]],2)</f>
        <v>29</v>
      </c>
      <c r="F7008" t="s">
        <v>165</v>
      </c>
      <c r="G7008" t="s">
        <v>20</v>
      </c>
      <c r="H7008" t="s">
        <v>248</v>
      </c>
      <c r="I7008" t="s">
        <v>27</v>
      </c>
      <c r="J7008" t="s">
        <v>90</v>
      </c>
      <c r="K7008" t="s">
        <v>36</v>
      </c>
      <c r="L7008" t="s">
        <v>713</v>
      </c>
      <c r="M7008" t="s">
        <v>66</v>
      </c>
      <c r="N7008" s="1">
        <v>60512590.170000002</v>
      </c>
      <c r="O7008" s="1">
        <v>40422970.549999997</v>
      </c>
    </row>
    <row r="7009" spans="1:15" x14ac:dyDescent="0.25">
      <c r="A7009" s="2">
        <v>45121.615104166667</v>
      </c>
      <c r="B7009">
        <f t="shared" si="218"/>
        <v>14</v>
      </c>
      <c r="C7009">
        <f t="shared" si="219"/>
        <v>7</v>
      </c>
      <c r="D7009" s="2">
        <f>DATE(2023,KB_s[[#This Row],[Monat]],KB_s[[#This Row],[Tag]])</f>
        <v>45121</v>
      </c>
      <c r="E7009" s="3">
        <f>WEEKNUM(KB_s[[#This Row],[kill_datetime]],2)</f>
        <v>29</v>
      </c>
      <c r="F7009" t="s">
        <v>165</v>
      </c>
      <c r="G7009" t="s">
        <v>20</v>
      </c>
      <c r="H7009" t="s">
        <v>120</v>
      </c>
      <c r="I7009" t="s">
        <v>27</v>
      </c>
      <c r="J7009" t="s">
        <v>39</v>
      </c>
      <c r="K7009" t="s">
        <v>32</v>
      </c>
      <c r="L7009" t="s">
        <v>713</v>
      </c>
      <c r="M7009" t="s">
        <v>66</v>
      </c>
      <c r="N7009" s="1">
        <v>19420818.780000001</v>
      </c>
      <c r="O7009" s="1">
        <v>6419960.2800000003</v>
      </c>
    </row>
    <row r="7010" spans="1:15" x14ac:dyDescent="0.25">
      <c r="A7010" s="2">
        <v>45121.615208333336</v>
      </c>
      <c r="B7010">
        <f t="shared" si="218"/>
        <v>14</v>
      </c>
      <c r="C7010">
        <f t="shared" si="219"/>
        <v>7</v>
      </c>
      <c r="D7010" s="2">
        <f>DATE(2023,KB_s[[#This Row],[Monat]],KB_s[[#This Row],[Tag]])</f>
        <v>45121</v>
      </c>
      <c r="E7010" s="3">
        <f>WEEKNUM(KB_s[[#This Row],[kill_datetime]],2)</f>
        <v>29</v>
      </c>
      <c r="F7010" t="s">
        <v>165</v>
      </c>
      <c r="G7010" t="s">
        <v>20</v>
      </c>
      <c r="H7010" t="s">
        <v>120</v>
      </c>
      <c r="I7010" t="s">
        <v>27</v>
      </c>
      <c r="J7010" t="s">
        <v>39</v>
      </c>
      <c r="K7010" t="s">
        <v>32</v>
      </c>
      <c r="L7010" t="s">
        <v>713</v>
      </c>
      <c r="M7010" t="s">
        <v>66</v>
      </c>
      <c r="N7010" s="1">
        <v>14551462.779999999</v>
      </c>
      <c r="O7010" s="1">
        <v>6154575.0800000001</v>
      </c>
    </row>
    <row r="7011" spans="1:15" x14ac:dyDescent="0.25">
      <c r="A7011" s="2">
        <v>45121.615358796298</v>
      </c>
      <c r="B7011">
        <f t="shared" si="218"/>
        <v>14</v>
      </c>
      <c r="C7011">
        <f t="shared" si="219"/>
        <v>7</v>
      </c>
      <c r="D7011" s="2">
        <f>DATE(2023,KB_s[[#This Row],[Monat]],KB_s[[#This Row],[Tag]])</f>
        <v>45121</v>
      </c>
      <c r="E7011" s="3">
        <f>WEEKNUM(KB_s[[#This Row],[kill_datetime]],2)</f>
        <v>29</v>
      </c>
      <c r="F7011" t="s">
        <v>359</v>
      </c>
      <c r="G7011" t="s">
        <v>20</v>
      </c>
      <c r="H7011" t="s">
        <v>120</v>
      </c>
      <c r="I7011" t="s">
        <v>27</v>
      </c>
      <c r="J7011" t="s">
        <v>39</v>
      </c>
      <c r="K7011" t="s">
        <v>32</v>
      </c>
      <c r="L7011" t="s">
        <v>713</v>
      </c>
      <c r="M7011" t="s">
        <v>66</v>
      </c>
      <c r="N7011" s="1">
        <v>13579493.66</v>
      </c>
      <c r="O7011" s="1">
        <v>3980675.46</v>
      </c>
    </row>
    <row r="7012" spans="1:15" x14ac:dyDescent="0.25">
      <c r="A7012" s="2">
        <v>45121.640601851854</v>
      </c>
      <c r="B7012">
        <f t="shared" si="218"/>
        <v>14</v>
      </c>
      <c r="C7012">
        <f t="shared" si="219"/>
        <v>7</v>
      </c>
      <c r="D7012" s="2">
        <f>DATE(2023,KB_s[[#This Row],[Monat]],KB_s[[#This Row],[Tag]])</f>
        <v>45121</v>
      </c>
      <c r="E7012" s="3">
        <f>WEEKNUM(KB_s[[#This Row],[kill_datetime]],2)</f>
        <v>29</v>
      </c>
      <c r="F7012" t="s">
        <v>367</v>
      </c>
      <c r="G7012" t="s">
        <v>15</v>
      </c>
      <c r="H7012" t="s">
        <v>120</v>
      </c>
      <c r="I7012" t="s">
        <v>27</v>
      </c>
      <c r="J7012" t="s">
        <v>313</v>
      </c>
      <c r="K7012" t="s">
        <v>32</v>
      </c>
      <c r="L7012" t="s">
        <v>467</v>
      </c>
      <c r="M7012" t="s">
        <v>66</v>
      </c>
      <c r="N7012" s="1">
        <v>14133454.58</v>
      </c>
      <c r="O7012" s="1">
        <v>4743870.82</v>
      </c>
    </row>
    <row r="7013" spans="1:15" x14ac:dyDescent="0.25">
      <c r="A7013" s="2">
        <v>45121.640625</v>
      </c>
      <c r="B7013">
        <f t="shared" si="218"/>
        <v>14</v>
      </c>
      <c r="C7013">
        <f t="shared" si="219"/>
        <v>7</v>
      </c>
      <c r="D7013" s="2">
        <f>DATE(2023,KB_s[[#This Row],[Monat]],KB_s[[#This Row],[Tag]])</f>
        <v>45121</v>
      </c>
      <c r="E7013" s="3">
        <f>WEEKNUM(KB_s[[#This Row],[kill_datetime]],2)</f>
        <v>29</v>
      </c>
      <c r="F7013" t="s">
        <v>696</v>
      </c>
      <c r="G7013" t="s">
        <v>15</v>
      </c>
      <c r="H7013" t="s">
        <v>424</v>
      </c>
      <c r="I7013" t="s">
        <v>27</v>
      </c>
      <c r="J7013" t="s">
        <v>313</v>
      </c>
      <c r="K7013" t="s">
        <v>32</v>
      </c>
      <c r="L7013" t="s">
        <v>467</v>
      </c>
      <c r="M7013" t="s">
        <v>66</v>
      </c>
      <c r="N7013" s="1">
        <v>17118479.649999999</v>
      </c>
      <c r="O7013" s="1">
        <v>6568979.2300000004</v>
      </c>
    </row>
    <row r="7014" spans="1:15" x14ac:dyDescent="0.25">
      <c r="A7014" s="2">
        <v>45121.640798611108</v>
      </c>
      <c r="B7014">
        <f t="shared" si="218"/>
        <v>14</v>
      </c>
      <c r="C7014">
        <f t="shared" si="219"/>
        <v>7</v>
      </c>
      <c r="D7014" s="2">
        <f>DATE(2023,KB_s[[#This Row],[Monat]],KB_s[[#This Row],[Tag]])</f>
        <v>45121</v>
      </c>
      <c r="E7014" s="3">
        <f>WEEKNUM(KB_s[[#This Row],[kill_datetime]],2)</f>
        <v>29</v>
      </c>
      <c r="F7014" t="s">
        <v>180</v>
      </c>
      <c r="G7014" t="s">
        <v>15</v>
      </c>
      <c r="H7014" t="s">
        <v>120</v>
      </c>
      <c r="I7014" t="s">
        <v>27</v>
      </c>
      <c r="J7014" t="s">
        <v>39</v>
      </c>
      <c r="K7014" t="s">
        <v>32</v>
      </c>
      <c r="L7014" t="s">
        <v>467</v>
      </c>
      <c r="M7014" t="s">
        <v>66</v>
      </c>
      <c r="N7014" s="1">
        <v>12281643.039999999</v>
      </c>
      <c r="O7014" s="1">
        <v>3798054.62</v>
      </c>
    </row>
    <row r="7015" spans="1:15" x14ac:dyDescent="0.25">
      <c r="A7015" s="2">
        <v>45121.668645833335</v>
      </c>
      <c r="B7015">
        <f t="shared" si="218"/>
        <v>14</v>
      </c>
      <c r="C7015">
        <f t="shared" si="219"/>
        <v>7</v>
      </c>
      <c r="D7015" s="2">
        <f>DATE(2023,KB_s[[#This Row],[Monat]],KB_s[[#This Row],[Tag]])</f>
        <v>45121</v>
      </c>
      <c r="E7015" s="3">
        <f>WEEKNUM(KB_s[[#This Row],[kill_datetime]],2)</f>
        <v>29</v>
      </c>
      <c r="F7015" t="s">
        <v>597</v>
      </c>
      <c r="G7015" t="s">
        <v>60</v>
      </c>
      <c r="H7015" t="s">
        <v>197</v>
      </c>
      <c r="I7015" t="s">
        <v>27</v>
      </c>
      <c r="J7015" t="s">
        <v>39</v>
      </c>
      <c r="K7015" t="s">
        <v>32</v>
      </c>
      <c r="L7015" t="s">
        <v>240</v>
      </c>
      <c r="M7015" t="s">
        <v>38</v>
      </c>
      <c r="N7015" s="1">
        <v>12940211.539999999</v>
      </c>
      <c r="O7015" s="1">
        <v>4417897.62</v>
      </c>
    </row>
    <row r="7016" spans="1:15" x14ac:dyDescent="0.25">
      <c r="A7016" s="2">
        <v>45121.676354166666</v>
      </c>
      <c r="B7016">
        <f t="shared" si="218"/>
        <v>14</v>
      </c>
      <c r="C7016">
        <f t="shared" si="219"/>
        <v>7</v>
      </c>
      <c r="D7016" s="2">
        <f>DATE(2023,KB_s[[#This Row],[Monat]],KB_s[[#This Row],[Tag]])</f>
        <v>45121</v>
      </c>
      <c r="E7016" s="3">
        <f>WEEKNUM(KB_s[[#This Row],[kill_datetime]],2)</f>
        <v>29</v>
      </c>
      <c r="F7016" t="s">
        <v>22</v>
      </c>
      <c r="G7016" t="s">
        <v>13</v>
      </c>
      <c r="H7016" t="s">
        <v>508</v>
      </c>
      <c r="I7016" t="s">
        <v>20</v>
      </c>
      <c r="J7016" t="s">
        <v>44</v>
      </c>
      <c r="K7016" t="s">
        <v>17</v>
      </c>
      <c r="L7016" t="s">
        <v>58</v>
      </c>
      <c r="M7016" t="s">
        <v>11</v>
      </c>
      <c r="N7016" s="1">
        <v>772020.36</v>
      </c>
      <c r="O7016" s="1">
        <v>178185.78</v>
      </c>
    </row>
    <row r="7017" spans="1:15" x14ac:dyDescent="0.25">
      <c r="A7017" s="2">
        <v>45121.681400462963</v>
      </c>
      <c r="B7017">
        <f t="shared" si="218"/>
        <v>14</v>
      </c>
      <c r="C7017">
        <f t="shared" si="219"/>
        <v>7</v>
      </c>
      <c r="D7017" s="2">
        <f>DATE(2023,KB_s[[#This Row],[Monat]],KB_s[[#This Row],[Tag]])</f>
        <v>45121</v>
      </c>
      <c r="E7017" s="3">
        <f>WEEKNUM(KB_s[[#This Row],[kill_datetime]],2)</f>
        <v>29</v>
      </c>
      <c r="F7017" t="s">
        <v>165</v>
      </c>
      <c r="G7017" t="s">
        <v>20</v>
      </c>
      <c r="H7017" t="s">
        <v>165</v>
      </c>
      <c r="I7017" t="s">
        <v>20</v>
      </c>
      <c r="J7017" t="s">
        <v>212</v>
      </c>
      <c r="K7017" t="s">
        <v>17</v>
      </c>
      <c r="L7017" t="s">
        <v>281</v>
      </c>
      <c r="M7017" t="s">
        <v>66</v>
      </c>
      <c r="N7017" s="1">
        <v>370629.29</v>
      </c>
      <c r="O7017" s="1">
        <v>192596.19</v>
      </c>
    </row>
    <row r="7018" spans="1:15" x14ac:dyDescent="0.25">
      <c r="A7018" s="2">
        <v>45121.681516203702</v>
      </c>
      <c r="B7018">
        <f t="shared" si="218"/>
        <v>14</v>
      </c>
      <c r="C7018">
        <f t="shared" si="219"/>
        <v>7</v>
      </c>
      <c r="D7018" s="2">
        <f>DATE(2023,KB_s[[#This Row],[Monat]],KB_s[[#This Row],[Tag]])</f>
        <v>45121</v>
      </c>
      <c r="E7018" s="3">
        <f>WEEKNUM(KB_s[[#This Row],[kill_datetime]],2)</f>
        <v>29</v>
      </c>
      <c r="F7018" t="s">
        <v>165</v>
      </c>
      <c r="G7018" t="s">
        <v>20</v>
      </c>
      <c r="H7018" t="s">
        <v>165</v>
      </c>
      <c r="I7018" t="s">
        <v>20</v>
      </c>
      <c r="J7018" t="s">
        <v>50</v>
      </c>
      <c r="K7018" t="s">
        <v>17</v>
      </c>
      <c r="L7018" t="s">
        <v>281</v>
      </c>
      <c r="M7018" t="s">
        <v>66</v>
      </c>
      <c r="N7018" s="1">
        <v>456316.87</v>
      </c>
      <c r="O7018" s="1">
        <v>278283.77</v>
      </c>
    </row>
    <row r="7019" spans="1:15" x14ac:dyDescent="0.25">
      <c r="A7019" s="2">
        <v>45121.745891203704</v>
      </c>
      <c r="B7019">
        <f t="shared" si="218"/>
        <v>14</v>
      </c>
      <c r="C7019">
        <f t="shared" si="219"/>
        <v>7</v>
      </c>
      <c r="D7019" s="2">
        <f>DATE(2023,KB_s[[#This Row],[Monat]],KB_s[[#This Row],[Tag]])</f>
        <v>45121</v>
      </c>
      <c r="E7019" s="3">
        <f>WEEKNUM(KB_s[[#This Row],[kill_datetime]],2)</f>
        <v>29</v>
      </c>
      <c r="F7019" t="s">
        <v>108</v>
      </c>
      <c r="G7019" t="s">
        <v>13</v>
      </c>
      <c r="H7019" t="s">
        <v>384</v>
      </c>
      <c r="I7019" t="s">
        <v>20</v>
      </c>
      <c r="J7019" t="s">
        <v>114</v>
      </c>
      <c r="K7019" t="s">
        <v>17</v>
      </c>
      <c r="L7019" t="s">
        <v>188</v>
      </c>
      <c r="M7019" t="s">
        <v>66</v>
      </c>
      <c r="N7019" s="1">
        <v>104664263.98</v>
      </c>
      <c r="O7019" s="1">
        <v>95337786.629999995</v>
      </c>
    </row>
    <row r="7020" spans="1:15" x14ac:dyDescent="0.25">
      <c r="A7020" s="2">
        <v>45121.746249999997</v>
      </c>
      <c r="B7020">
        <f t="shared" si="218"/>
        <v>14</v>
      </c>
      <c r="C7020">
        <f t="shared" si="219"/>
        <v>7</v>
      </c>
      <c r="D7020" s="2">
        <f>DATE(2023,KB_s[[#This Row],[Monat]],KB_s[[#This Row],[Tag]])</f>
        <v>45121</v>
      </c>
      <c r="E7020" s="3">
        <f>WEEKNUM(KB_s[[#This Row],[kill_datetime]],2)</f>
        <v>29</v>
      </c>
      <c r="F7020" t="s">
        <v>186</v>
      </c>
      <c r="G7020" t="s">
        <v>20</v>
      </c>
      <c r="H7020" t="s">
        <v>312</v>
      </c>
      <c r="I7020" t="s">
        <v>13</v>
      </c>
      <c r="J7020" t="s">
        <v>87</v>
      </c>
      <c r="K7020" t="s">
        <v>25</v>
      </c>
      <c r="L7020" t="s">
        <v>188</v>
      </c>
      <c r="M7020" t="s">
        <v>66</v>
      </c>
      <c r="N7020" s="1">
        <v>8814540.1899999995</v>
      </c>
      <c r="O7020" s="1">
        <v>4233683.13</v>
      </c>
    </row>
    <row r="7021" spans="1:15" x14ac:dyDescent="0.25">
      <c r="A7021" s="2">
        <v>45121.74628472222</v>
      </c>
      <c r="B7021">
        <f t="shared" si="218"/>
        <v>14</v>
      </c>
      <c r="C7021">
        <f t="shared" si="219"/>
        <v>7</v>
      </c>
      <c r="D7021" s="2">
        <f>DATE(2023,KB_s[[#This Row],[Monat]],KB_s[[#This Row],[Tag]])</f>
        <v>45121</v>
      </c>
      <c r="E7021" s="3">
        <f>WEEKNUM(KB_s[[#This Row],[kill_datetime]],2)</f>
        <v>29</v>
      </c>
      <c r="F7021" t="s">
        <v>572</v>
      </c>
      <c r="G7021" t="s">
        <v>20</v>
      </c>
      <c r="H7021" t="s">
        <v>21</v>
      </c>
      <c r="I7021" t="s">
        <v>13</v>
      </c>
      <c r="J7021" t="s">
        <v>87</v>
      </c>
      <c r="K7021" t="s">
        <v>25</v>
      </c>
      <c r="L7021" t="s">
        <v>188</v>
      </c>
      <c r="M7021" t="s">
        <v>66</v>
      </c>
      <c r="N7021" s="1">
        <v>2195211.16</v>
      </c>
      <c r="O7021" s="1">
        <v>1234185.5900000001</v>
      </c>
    </row>
    <row r="7022" spans="1:15" x14ac:dyDescent="0.25">
      <c r="A7022" s="2">
        <v>45121.74628472222</v>
      </c>
      <c r="B7022">
        <f t="shared" si="218"/>
        <v>14</v>
      </c>
      <c r="C7022">
        <f t="shared" si="219"/>
        <v>7</v>
      </c>
      <c r="D7022" s="2">
        <f>DATE(2023,KB_s[[#This Row],[Monat]],KB_s[[#This Row],[Tag]])</f>
        <v>45121</v>
      </c>
      <c r="E7022" s="3">
        <f>WEEKNUM(KB_s[[#This Row],[kill_datetime]],2)</f>
        <v>29</v>
      </c>
      <c r="F7022" t="s">
        <v>23</v>
      </c>
      <c r="G7022" t="s">
        <v>20</v>
      </c>
      <c r="H7022" t="s">
        <v>322</v>
      </c>
      <c r="I7022" t="s">
        <v>13</v>
      </c>
      <c r="J7022" t="s">
        <v>87</v>
      </c>
      <c r="K7022" t="s">
        <v>25</v>
      </c>
      <c r="L7022" t="s">
        <v>188</v>
      </c>
      <c r="M7022" t="s">
        <v>66</v>
      </c>
      <c r="N7022" s="1">
        <v>2894408.44</v>
      </c>
      <c r="O7022" s="1">
        <v>2211035.7400000002</v>
      </c>
    </row>
    <row r="7023" spans="1:15" x14ac:dyDescent="0.25">
      <c r="A7023" s="2">
        <v>45121.746354166666</v>
      </c>
      <c r="B7023">
        <f t="shared" si="218"/>
        <v>14</v>
      </c>
      <c r="C7023">
        <f t="shared" si="219"/>
        <v>7</v>
      </c>
      <c r="D7023" s="2">
        <f>DATE(2023,KB_s[[#This Row],[Monat]],KB_s[[#This Row],[Tag]])</f>
        <v>45121</v>
      </c>
      <c r="E7023" s="3">
        <f>WEEKNUM(KB_s[[#This Row],[kill_datetime]],2)</f>
        <v>29</v>
      </c>
      <c r="F7023" t="s">
        <v>376</v>
      </c>
      <c r="G7023" t="s">
        <v>20</v>
      </c>
      <c r="H7023" t="s">
        <v>480</v>
      </c>
      <c r="I7023" t="s">
        <v>13</v>
      </c>
      <c r="J7023" t="s">
        <v>87</v>
      </c>
      <c r="K7023" t="s">
        <v>25</v>
      </c>
      <c r="L7023" t="s">
        <v>188</v>
      </c>
      <c r="M7023" t="s">
        <v>66</v>
      </c>
      <c r="N7023" s="1">
        <v>2602312.9300000002</v>
      </c>
      <c r="O7023" s="1">
        <v>1852359.15</v>
      </c>
    </row>
    <row r="7024" spans="1:15" x14ac:dyDescent="0.25">
      <c r="A7024" s="2">
        <v>45121.746377314812</v>
      </c>
      <c r="B7024">
        <f t="shared" si="218"/>
        <v>14</v>
      </c>
      <c r="C7024">
        <f t="shared" si="219"/>
        <v>7</v>
      </c>
      <c r="D7024" s="2">
        <f>DATE(2023,KB_s[[#This Row],[Monat]],KB_s[[#This Row],[Tag]])</f>
        <v>45121</v>
      </c>
      <c r="E7024" s="3">
        <f>WEEKNUM(KB_s[[#This Row],[kill_datetime]],2)</f>
        <v>29</v>
      </c>
      <c r="F7024" t="s">
        <v>290</v>
      </c>
      <c r="G7024" t="s">
        <v>20</v>
      </c>
      <c r="H7024" t="s">
        <v>22</v>
      </c>
      <c r="I7024" t="s">
        <v>13</v>
      </c>
      <c r="J7024" t="s">
        <v>39</v>
      </c>
      <c r="K7024" t="s">
        <v>32</v>
      </c>
      <c r="L7024" t="s">
        <v>188</v>
      </c>
      <c r="M7024" t="s">
        <v>66</v>
      </c>
      <c r="N7024" s="1">
        <v>15357350.310000001</v>
      </c>
      <c r="O7024" s="1">
        <v>4898831.37</v>
      </c>
    </row>
    <row r="7025" spans="1:15" x14ac:dyDescent="0.25">
      <c r="A7025" s="2">
        <v>45121.746412037035</v>
      </c>
      <c r="B7025">
        <f t="shared" si="218"/>
        <v>14</v>
      </c>
      <c r="C7025">
        <f t="shared" si="219"/>
        <v>7</v>
      </c>
      <c r="D7025" s="2">
        <f>DATE(2023,KB_s[[#This Row],[Monat]],KB_s[[#This Row],[Tag]])</f>
        <v>45121</v>
      </c>
      <c r="E7025" s="3">
        <f>WEEKNUM(KB_s[[#This Row],[kill_datetime]],2)</f>
        <v>29</v>
      </c>
      <c r="F7025" t="s">
        <v>345</v>
      </c>
      <c r="G7025" t="s">
        <v>20</v>
      </c>
      <c r="H7025" t="s">
        <v>322</v>
      </c>
      <c r="I7025" t="s">
        <v>13</v>
      </c>
      <c r="J7025" t="s">
        <v>137</v>
      </c>
      <c r="K7025" t="s">
        <v>17</v>
      </c>
      <c r="L7025" t="s">
        <v>188</v>
      </c>
      <c r="M7025" t="s">
        <v>66</v>
      </c>
      <c r="N7025" s="1">
        <v>3005660.69</v>
      </c>
      <c r="O7025" s="1">
        <v>1358902.71</v>
      </c>
    </row>
    <row r="7026" spans="1:15" x14ac:dyDescent="0.25">
      <c r="A7026" s="2">
        <v>45121.749050925922</v>
      </c>
      <c r="B7026">
        <f t="shared" si="218"/>
        <v>14</v>
      </c>
      <c r="C7026">
        <f t="shared" si="219"/>
        <v>7</v>
      </c>
      <c r="D7026" s="2">
        <f>DATE(2023,KB_s[[#This Row],[Monat]],KB_s[[#This Row],[Tag]])</f>
        <v>45121</v>
      </c>
      <c r="E7026" s="3">
        <f>WEEKNUM(KB_s[[#This Row],[kill_datetime]],2)</f>
        <v>29</v>
      </c>
      <c r="F7026" t="s">
        <v>186</v>
      </c>
      <c r="G7026" t="s">
        <v>20</v>
      </c>
      <c r="H7026" t="s">
        <v>323</v>
      </c>
      <c r="I7026" t="s">
        <v>13</v>
      </c>
      <c r="J7026" t="s">
        <v>87</v>
      </c>
      <c r="K7026" t="s">
        <v>25</v>
      </c>
      <c r="L7026" t="s">
        <v>188</v>
      </c>
      <c r="M7026" t="s">
        <v>66</v>
      </c>
      <c r="N7026" s="1">
        <v>2790701.48</v>
      </c>
      <c r="O7026" s="1">
        <v>1300790.54</v>
      </c>
    </row>
    <row r="7027" spans="1:15" x14ac:dyDescent="0.25">
      <c r="A7027" s="2">
        <v>45121.749444444446</v>
      </c>
      <c r="B7027">
        <f t="shared" si="218"/>
        <v>14</v>
      </c>
      <c r="C7027">
        <f t="shared" si="219"/>
        <v>7</v>
      </c>
      <c r="D7027" s="2">
        <f>DATE(2023,KB_s[[#This Row],[Monat]],KB_s[[#This Row],[Tag]])</f>
        <v>45121</v>
      </c>
      <c r="E7027" s="3">
        <f>WEEKNUM(KB_s[[#This Row],[kill_datetime]],2)</f>
        <v>29</v>
      </c>
      <c r="F7027" t="s">
        <v>186</v>
      </c>
      <c r="G7027" t="s">
        <v>20</v>
      </c>
      <c r="H7027" t="s">
        <v>605</v>
      </c>
      <c r="I7027" t="s">
        <v>13</v>
      </c>
      <c r="J7027" t="s">
        <v>87</v>
      </c>
      <c r="K7027" t="s">
        <v>25</v>
      </c>
      <c r="L7027" t="s">
        <v>188</v>
      </c>
      <c r="M7027" t="s">
        <v>66</v>
      </c>
      <c r="N7027" s="1">
        <v>2595188.65</v>
      </c>
      <c r="O7027" s="1">
        <v>1942293.44</v>
      </c>
    </row>
    <row r="7028" spans="1:15" x14ac:dyDescent="0.25">
      <c r="A7028" s="2">
        <v>45121.792141203703</v>
      </c>
      <c r="B7028">
        <f t="shared" si="218"/>
        <v>14</v>
      </c>
      <c r="C7028">
        <f t="shared" si="219"/>
        <v>7</v>
      </c>
      <c r="D7028" s="2">
        <f>DATE(2023,KB_s[[#This Row],[Monat]],KB_s[[#This Row],[Tag]])</f>
        <v>45121</v>
      </c>
      <c r="E7028" s="3">
        <f>WEEKNUM(KB_s[[#This Row],[kill_datetime]],2)</f>
        <v>29</v>
      </c>
      <c r="F7028" t="s">
        <v>344</v>
      </c>
      <c r="G7028" t="s">
        <v>20</v>
      </c>
      <c r="H7028" t="s">
        <v>409</v>
      </c>
      <c r="I7028" t="s">
        <v>13</v>
      </c>
      <c r="J7028" t="s">
        <v>73</v>
      </c>
      <c r="K7028" t="s">
        <v>32</v>
      </c>
      <c r="L7028" t="s">
        <v>215</v>
      </c>
      <c r="M7028" t="s">
        <v>78</v>
      </c>
      <c r="N7028" s="1">
        <v>58379932.490000002</v>
      </c>
      <c r="O7028" s="1">
        <v>36429544.119999997</v>
      </c>
    </row>
    <row r="7029" spans="1:15" x14ac:dyDescent="0.25">
      <c r="A7029" s="2">
        <v>45121.852511574078</v>
      </c>
      <c r="B7029">
        <f t="shared" si="218"/>
        <v>14</v>
      </c>
      <c r="C7029">
        <f t="shared" si="219"/>
        <v>7</v>
      </c>
      <c r="D7029" s="2">
        <f>DATE(2023,KB_s[[#This Row],[Monat]],KB_s[[#This Row],[Tag]])</f>
        <v>45121</v>
      </c>
      <c r="E7029" s="3">
        <f>WEEKNUM(KB_s[[#This Row],[kill_datetime]],2)</f>
        <v>29</v>
      </c>
      <c r="F7029" t="s">
        <v>76</v>
      </c>
      <c r="G7029" t="s">
        <v>13</v>
      </c>
      <c r="H7029" t="s">
        <v>438</v>
      </c>
      <c r="I7029" t="s">
        <v>20</v>
      </c>
      <c r="J7029" t="s">
        <v>56</v>
      </c>
      <c r="K7029" t="s">
        <v>17</v>
      </c>
      <c r="L7029" t="s">
        <v>149</v>
      </c>
      <c r="M7029" t="s">
        <v>38</v>
      </c>
      <c r="N7029" s="1">
        <v>983058.19</v>
      </c>
      <c r="O7029" s="1">
        <v>746708.9</v>
      </c>
    </row>
    <row r="7030" spans="1:15" x14ac:dyDescent="0.25">
      <c r="A7030" s="2">
        <v>45121.854050925926</v>
      </c>
      <c r="B7030">
        <f t="shared" si="218"/>
        <v>14</v>
      </c>
      <c r="C7030">
        <f t="shared" si="219"/>
        <v>7</v>
      </c>
      <c r="D7030" s="2">
        <f>DATE(2023,KB_s[[#This Row],[Monat]],KB_s[[#This Row],[Tag]])</f>
        <v>45121</v>
      </c>
      <c r="E7030" s="3">
        <f>WEEKNUM(KB_s[[#This Row],[kill_datetime]],2)</f>
        <v>29</v>
      </c>
      <c r="F7030" t="s">
        <v>76</v>
      </c>
      <c r="G7030" t="s">
        <v>13</v>
      </c>
      <c r="H7030" t="s">
        <v>72</v>
      </c>
      <c r="I7030" t="s">
        <v>20</v>
      </c>
      <c r="J7030" t="s">
        <v>80</v>
      </c>
      <c r="K7030" t="s">
        <v>36</v>
      </c>
      <c r="L7030" t="s">
        <v>149</v>
      </c>
      <c r="M7030" t="s">
        <v>38</v>
      </c>
      <c r="N7030" s="1">
        <v>68454189.469999999</v>
      </c>
      <c r="O7030" s="1">
        <v>57226446.490000002</v>
      </c>
    </row>
    <row r="7031" spans="1:15" x14ac:dyDescent="0.25">
      <c r="A7031" s="2">
        <v>45121.85429398148</v>
      </c>
      <c r="B7031">
        <f t="shared" si="218"/>
        <v>14</v>
      </c>
      <c r="C7031">
        <f t="shared" si="219"/>
        <v>7</v>
      </c>
      <c r="D7031" s="2">
        <f>DATE(2023,KB_s[[#This Row],[Monat]],KB_s[[#This Row],[Tag]])</f>
        <v>45121</v>
      </c>
      <c r="E7031" s="3">
        <f>WEEKNUM(KB_s[[#This Row],[kill_datetime]],2)</f>
        <v>29</v>
      </c>
      <c r="F7031" t="s">
        <v>76</v>
      </c>
      <c r="G7031" t="s">
        <v>13</v>
      </c>
      <c r="H7031" t="s">
        <v>72</v>
      </c>
      <c r="I7031" t="s">
        <v>20</v>
      </c>
      <c r="J7031" t="s">
        <v>80</v>
      </c>
      <c r="K7031" t="s">
        <v>36</v>
      </c>
      <c r="L7031" t="s">
        <v>149</v>
      </c>
      <c r="M7031" t="s">
        <v>38</v>
      </c>
      <c r="N7031" s="1">
        <v>68356892.689999998</v>
      </c>
      <c r="O7031" s="1">
        <v>54229212.07</v>
      </c>
    </row>
    <row r="7032" spans="1:15" x14ac:dyDescent="0.25">
      <c r="A7032" s="2">
        <v>45121.854861111111</v>
      </c>
      <c r="B7032">
        <f t="shared" si="218"/>
        <v>14</v>
      </c>
      <c r="C7032">
        <f t="shared" si="219"/>
        <v>7</v>
      </c>
      <c r="D7032" s="2">
        <f>DATE(2023,KB_s[[#This Row],[Monat]],KB_s[[#This Row],[Tag]])</f>
        <v>45121</v>
      </c>
      <c r="E7032" s="3">
        <f>WEEKNUM(KB_s[[#This Row],[kill_datetime]],2)</f>
        <v>29</v>
      </c>
      <c r="F7032" t="s">
        <v>76</v>
      </c>
      <c r="G7032" t="s">
        <v>13</v>
      </c>
      <c r="H7032" t="s">
        <v>72</v>
      </c>
      <c r="I7032" t="s">
        <v>20</v>
      </c>
      <c r="J7032" t="s">
        <v>90</v>
      </c>
      <c r="K7032" t="s">
        <v>36</v>
      </c>
      <c r="L7032" t="s">
        <v>149</v>
      </c>
      <c r="M7032" t="s">
        <v>38</v>
      </c>
      <c r="N7032" s="1">
        <v>57562187.439999998</v>
      </c>
      <c r="O7032" s="1">
        <v>37201601.640000001</v>
      </c>
    </row>
    <row r="7033" spans="1:15" x14ac:dyDescent="0.25">
      <c r="A7033" s="2">
        <v>45121.855115740742</v>
      </c>
      <c r="B7033">
        <f t="shared" si="218"/>
        <v>14</v>
      </c>
      <c r="C7033">
        <f t="shared" si="219"/>
        <v>7</v>
      </c>
      <c r="D7033" s="2">
        <f>DATE(2023,KB_s[[#This Row],[Monat]],KB_s[[#This Row],[Tag]])</f>
        <v>45121</v>
      </c>
      <c r="E7033" s="3">
        <f>WEEKNUM(KB_s[[#This Row],[kill_datetime]],2)</f>
        <v>29</v>
      </c>
      <c r="F7033" t="s">
        <v>76</v>
      </c>
      <c r="G7033" t="s">
        <v>13</v>
      </c>
      <c r="H7033" t="s">
        <v>40</v>
      </c>
      <c r="I7033" t="s">
        <v>20</v>
      </c>
      <c r="J7033" t="s">
        <v>80</v>
      </c>
      <c r="K7033" t="s">
        <v>36</v>
      </c>
      <c r="L7033" t="s">
        <v>149</v>
      </c>
      <c r="M7033" t="s">
        <v>38</v>
      </c>
      <c r="N7033" s="1">
        <v>70025877.370000005</v>
      </c>
      <c r="O7033" s="1">
        <v>55335128.810000002</v>
      </c>
    </row>
    <row r="7034" spans="1:15" x14ac:dyDescent="0.25">
      <c r="A7034" s="2">
        <v>45121.879305555558</v>
      </c>
      <c r="B7034">
        <f t="shared" si="218"/>
        <v>14</v>
      </c>
      <c r="C7034">
        <f t="shared" si="219"/>
        <v>7</v>
      </c>
      <c r="D7034" s="2">
        <f>DATE(2023,KB_s[[#This Row],[Monat]],KB_s[[#This Row],[Tag]])</f>
        <v>45121</v>
      </c>
      <c r="E7034" s="3">
        <f>WEEKNUM(KB_s[[#This Row],[kill_datetime]],2)</f>
        <v>29</v>
      </c>
      <c r="F7034" t="s">
        <v>344</v>
      </c>
      <c r="G7034" t="s">
        <v>20</v>
      </c>
      <c r="H7034" t="s">
        <v>22</v>
      </c>
      <c r="I7034" t="s">
        <v>13</v>
      </c>
      <c r="J7034" t="s">
        <v>73</v>
      </c>
      <c r="K7034" t="s">
        <v>32</v>
      </c>
      <c r="L7034" t="s">
        <v>585</v>
      </c>
      <c r="M7034" t="s">
        <v>78</v>
      </c>
      <c r="N7034" s="1">
        <v>14853860.6</v>
      </c>
      <c r="O7034" s="1">
        <v>3721814.19</v>
      </c>
    </row>
    <row r="7035" spans="1:15" x14ac:dyDescent="0.25">
      <c r="A7035" s="2">
        <v>45121.902094907404</v>
      </c>
      <c r="B7035">
        <f t="shared" si="218"/>
        <v>14</v>
      </c>
      <c r="C7035">
        <f t="shared" si="219"/>
        <v>7</v>
      </c>
      <c r="D7035" s="2">
        <f>DATE(2023,KB_s[[#This Row],[Monat]],KB_s[[#This Row],[Tag]])</f>
        <v>45121</v>
      </c>
      <c r="E7035" s="3">
        <f>WEEKNUM(KB_s[[#This Row],[kill_datetime]],2)</f>
        <v>29</v>
      </c>
      <c r="F7035" t="s">
        <v>457</v>
      </c>
      <c r="G7035" t="s">
        <v>20</v>
      </c>
      <c r="H7035" t="s">
        <v>530</v>
      </c>
      <c r="I7035" t="s">
        <v>27</v>
      </c>
      <c r="J7035" t="s">
        <v>135</v>
      </c>
      <c r="K7035" t="s">
        <v>17</v>
      </c>
      <c r="L7035" t="s">
        <v>713</v>
      </c>
      <c r="M7035" t="s">
        <v>66</v>
      </c>
      <c r="N7035" s="1">
        <v>91548718.459999993</v>
      </c>
      <c r="O7035" s="1">
        <v>89852519.329999998</v>
      </c>
    </row>
    <row r="7036" spans="1:15" x14ac:dyDescent="0.25">
      <c r="A7036" s="2">
        <v>45121.9065625</v>
      </c>
      <c r="B7036">
        <f t="shared" si="218"/>
        <v>14</v>
      </c>
      <c r="C7036">
        <f t="shared" si="219"/>
        <v>7</v>
      </c>
      <c r="D7036" s="2">
        <f>DATE(2023,KB_s[[#This Row],[Monat]],KB_s[[#This Row],[Tag]])</f>
        <v>45121</v>
      </c>
      <c r="E7036" s="3">
        <f>WEEKNUM(KB_s[[#This Row],[kill_datetime]],2)</f>
        <v>29</v>
      </c>
      <c r="F7036" t="s">
        <v>344</v>
      </c>
      <c r="G7036" t="s">
        <v>20</v>
      </c>
      <c r="H7036" t="s">
        <v>21</v>
      </c>
      <c r="I7036" t="s">
        <v>13</v>
      </c>
      <c r="J7036" t="s">
        <v>63</v>
      </c>
      <c r="K7036" t="s">
        <v>32</v>
      </c>
      <c r="L7036" t="s">
        <v>107</v>
      </c>
      <c r="M7036" t="s">
        <v>78</v>
      </c>
      <c r="N7036" s="1">
        <v>60792385.229999997</v>
      </c>
      <c r="O7036" s="1">
        <v>48611019.710000001</v>
      </c>
    </row>
    <row r="7037" spans="1:15" x14ac:dyDescent="0.25">
      <c r="A7037" s="2">
        <v>45121.925810185188</v>
      </c>
      <c r="B7037">
        <f t="shared" si="218"/>
        <v>14</v>
      </c>
      <c r="C7037">
        <f t="shared" si="219"/>
        <v>7</v>
      </c>
      <c r="D7037" s="2">
        <f>DATE(2023,KB_s[[#This Row],[Monat]],KB_s[[#This Row],[Tag]])</f>
        <v>45121</v>
      </c>
      <c r="E7037" s="3">
        <f>WEEKNUM(KB_s[[#This Row],[kill_datetime]],2)</f>
        <v>29</v>
      </c>
      <c r="F7037" t="s">
        <v>344</v>
      </c>
      <c r="G7037" t="s">
        <v>20</v>
      </c>
      <c r="H7037" t="s">
        <v>21</v>
      </c>
      <c r="I7037" t="s">
        <v>13</v>
      </c>
      <c r="J7037" t="s">
        <v>63</v>
      </c>
      <c r="K7037" t="s">
        <v>32</v>
      </c>
      <c r="L7037" t="s">
        <v>107</v>
      </c>
      <c r="M7037" t="s">
        <v>78</v>
      </c>
      <c r="N7037" s="1">
        <v>65876496.289999999</v>
      </c>
      <c r="O7037" s="1">
        <v>51739002.520000003</v>
      </c>
    </row>
    <row r="7038" spans="1:15" x14ac:dyDescent="0.25">
      <c r="A7038" s="2">
        <v>45121.935347222221</v>
      </c>
      <c r="B7038">
        <f t="shared" si="218"/>
        <v>14</v>
      </c>
      <c r="C7038">
        <f t="shared" si="219"/>
        <v>7</v>
      </c>
      <c r="D7038" s="2">
        <f>DATE(2023,KB_s[[#This Row],[Monat]],KB_s[[#This Row],[Tag]])</f>
        <v>45121</v>
      </c>
      <c r="E7038" s="3">
        <f>WEEKNUM(KB_s[[#This Row],[kill_datetime]],2)</f>
        <v>29</v>
      </c>
      <c r="F7038" t="s">
        <v>21</v>
      </c>
      <c r="G7038" t="s">
        <v>13</v>
      </c>
      <c r="H7038" t="s">
        <v>375</v>
      </c>
      <c r="I7038" t="s">
        <v>20</v>
      </c>
      <c r="J7038" t="s">
        <v>73</v>
      </c>
      <c r="K7038" t="s">
        <v>32</v>
      </c>
      <c r="L7038" t="s">
        <v>206</v>
      </c>
      <c r="M7038" t="s">
        <v>78</v>
      </c>
      <c r="N7038" s="1">
        <v>28506256.100000001</v>
      </c>
      <c r="O7038" s="1">
        <v>9947661.5700000003</v>
      </c>
    </row>
    <row r="7039" spans="1:15" x14ac:dyDescent="0.25">
      <c r="A7039" s="2">
        <v>45121.941840277781</v>
      </c>
      <c r="B7039">
        <f t="shared" si="218"/>
        <v>14</v>
      </c>
      <c r="C7039">
        <f t="shared" si="219"/>
        <v>7</v>
      </c>
      <c r="D7039" s="2">
        <f>DATE(2023,KB_s[[#This Row],[Monat]],KB_s[[#This Row],[Tag]])</f>
        <v>45121</v>
      </c>
      <c r="E7039" s="3">
        <f>WEEKNUM(KB_s[[#This Row],[kill_datetime]],2)</f>
        <v>29</v>
      </c>
      <c r="F7039" t="s">
        <v>61</v>
      </c>
      <c r="G7039" t="s">
        <v>60</v>
      </c>
      <c r="H7039" t="s">
        <v>76</v>
      </c>
      <c r="I7039" t="s">
        <v>13</v>
      </c>
      <c r="J7039" t="s">
        <v>90</v>
      </c>
      <c r="K7039" t="s">
        <v>36</v>
      </c>
      <c r="L7039" t="s">
        <v>206</v>
      </c>
      <c r="M7039" t="s">
        <v>78</v>
      </c>
      <c r="N7039" s="1">
        <v>54559672.340000004</v>
      </c>
      <c r="O7039" s="1">
        <v>35839817.049999997</v>
      </c>
    </row>
    <row r="7040" spans="1:15" x14ac:dyDescent="0.25">
      <c r="A7040" s="2">
        <v>45121.941979166666</v>
      </c>
      <c r="B7040">
        <f t="shared" si="218"/>
        <v>14</v>
      </c>
      <c r="C7040">
        <f t="shared" si="219"/>
        <v>7</v>
      </c>
      <c r="D7040" s="2">
        <f>DATE(2023,KB_s[[#This Row],[Monat]],KB_s[[#This Row],[Tag]])</f>
        <v>45121</v>
      </c>
      <c r="E7040" s="3">
        <f>WEEKNUM(KB_s[[#This Row],[kill_datetime]],2)</f>
        <v>29</v>
      </c>
      <c r="F7040" t="s">
        <v>61</v>
      </c>
      <c r="G7040" t="s">
        <v>60</v>
      </c>
      <c r="H7040" t="s">
        <v>12</v>
      </c>
      <c r="I7040" t="s">
        <v>13</v>
      </c>
      <c r="J7040" t="s">
        <v>35</v>
      </c>
      <c r="K7040" t="s">
        <v>36</v>
      </c>
      <c r="L7040" t="s">
        <v>206</v>
      </c>
      <c r="M7040" t="s">
        <v>78</v>
      </c>
      <c r="N7040" s="1">
        <v>43884175.799999997</v>
      </c>
      <c r="O7040" s="1">
        <v>26578089.890000001</v>
      </c>
    </row>
    <row r="7041" spans="1:15" x14ac:dyDescent="0.25">
      <c r="A7041" s="2">
        <v>45121.942094907405</v>
      </c>
      <c r="B7041">
        <f t="shared" si="218"/>
        <v>14</v>
      </c>
      <c r="C7041">
        <f t="shared" si="219"/>
        <v>7</v>
      </c>
      <c r="D7041" s="2">
        <f>DATE(2023,KB_s[[#This Row],[Monat]],KB_s[[#This Row],[Tag]])</f>
        <v>45121</v>
      </c>
      <c r="E7041" s="3">
        <f>WEEKNUM(KB_s[[#This Row],[kill_datetime]],2)</f>
        <v>29</v>
      </c>
      <c r="F7041" t="s">
        <v>61</v>
      </c>
      <c r="G7041" t="s">
        <v>60</v>
      </c>
      <c r="H7041" t="s">
        <v>21</v>
      </c>
      <c r="I7041" t="s">
        <v>13</v>
      </c>
      <c r="J7041" t="s">
        <v>39</v>
      </c>
      <c r="K7041" t="s">
        <v>32</v>
      </c>
      <c r="L7041" t="s">
        <v>206</v>
      </c>
      <c r="M7041" t="s">
        <v>78</v>
      </c>
      <c r="N7041" s="1">
        <v>18403749.960000001</v>
      </c>
      <c r="O7041" s="1">
        <v>5738913.0800000001</v>
      </c>
    </row>
    <row r="7042" spans="1:15" x14ac:dyDescent="0.25">
      <c r="A7042" s="2">
        <v>45121.957627314812</v>
      </c>
      <c r="B7042">
        <f t="shared" ref="B7042:B7105" si="220">DAY(A7042)</f>
        <v>14</v>
      </c>
      <c r="C7042">
        <f t="shared" ref="C7042:C7105" si="221">MONTH(A7042)</f>
        <v>7</v>
      </c>
      <c r="D7042" s="2">
        <f>DATE(2023,KB_s[[#This Row],[Monat]],KB_s[[#This Row],[Tag]])</f>
        <v>45121</v>
      </c>
      <c r="E7042" s="3">
        <f>WEEKNUM(KB_s[[#This Row],[kill_datetime]],2)</f>
        <v>29</v>
      </c>
      <c r="F7042" t="s">
        <v>12</v>
      </c>
      <c r="G7042" t="s">
        <v>13</v>
      </c>
      <c r="H7042" t="s">
        <v>40</v>
      </c>
      <c r="I7042" t="s">
        <v>20</v>
      </c>
      <c r="J7042" t="s">
        <v>106</v>
      </c>
      <c r="K7042" t="s">
        <v>32</v>
      </c>
      <c r="L7042" t="s">
        <v>215</v>
      </c>
      <c r="M7042" t="s">
        <v>78</v>
      </c>
      <c r="N7042" s="1">
        <v>27835023.91</v>
      </c>
      <c r="O7042" s="1">
        <v>11421141.960000001</v>
      </c>
    </row>
    <row r="7043" spans="1:15" x14ac:dyDescent="0.25">
      <c r="A7043" s="2">
        <v>45121.975717592592</v>
      </c>
      <c r="B7043">
        <f t="shared" si="220"/>
        <v>14</v>
      </c>
      <c r="C7043">
        <f t="shared" si="221"/>
        <v>7</v>
      </c>
      <c r="D7043" s="2">
        <f>DATE(2023,KB_s[[#This Row],[Monat]],KB_s[[#This Row],[Tag]])</f>
        <v>45121</v>
      </c>
      <c r="E7043" s="3">
        <f>WEEKNUM(KB_s[[#This Row],[kill_datetime]],2)</f>
        <v>29</v>
      </c>
      <c r="F7043" t="s">
        <v>165</v>
      </c>
      <c r="G7043" t="s">
        <v>20</v>
      </c>
      <c r="H7043" t="s">
        <v>535</v>
      </c>
      <c r="I7043" t="s">
        <v>13</v>
      </c>
      <c r="J7043" t="s">
        <v>134</v>
      </c>
      <c r="K7043" t="s">
        <v>32</v>
      </c>
      <c r="L7043" t="s">
        <v>552</v>
      </c>
      <c r="M7043" t="s">
        <v>66</v>
      </c>
      <c r="N7043" s="1">
        <v>48940104.869999997</v>
      </c>
      <c r="O7043" s="1">
        <v>34554134.090000004</v>
      </c>
    </row>
    <row r="7044" spans="1:15" x14ac:dyDescent="0.25">
      <c r="A7044" s="2">
        <v>45122.007916666669</v>
      </c>
      <c r="B7044">
        <f t="shared" si="220"/>
        <v>15</v>
      </c>
      <c r="C7044">
        <f t="shared" si="221"/>
        <v>7</v>
      </c>
      <c r="D7044" s="2">
        <f>DATE(2023,KB_s[[#This Row],[Monat]],KB_s[[#This Row],[Tag]])</f>
        <v>45122</v>
      </c>
      <c r="E7044" s="3">
        <f>WEEKNUM(KB_s[[#This Row],[kill_datetime]],2)</f>
        <v>29</v>
      </c>
      <c r="F7044" t="s">
        <v>22</v>
      </c>
      <c r="G7044" t="s">
        <v>13</v>
      </c>
      <c r="H7044" t="s">
        <v>23</v>
      </c>
      <c r="I7044" t="s">
        <v>20</v>
      </c>
      <c r="J7044" t="s">
        <v>90</v>
      </c>
      <c r="K7044" t="s">
        <v>36</v>
      </c>
      <c r="L7044" t="s">
        <v>474</v>
      </c>
      <c r="M7044" t="s">
        <v>66</v>
      </c>
      <c r="N7044" s="1">
        <v>61587245.670000002</v>
      </c>
      <c r="O7044" s="1">
        <v>37280392.119999997</v>
      </c>
    </row>
    <row r="7045" spans="1:15" x14ac:dyDescent="0.25">
      <c r="A7045" s="2">
        <v>45122.014803240738</v>
      </c>
      <c r="B7045">
        <f t="shared" si="220"/>
        <v>15</v>
      </c>
      <c r="C7045">
        <f t="shared" si="221"/>
        <v>7</v>
      </c>
      <c r="D7045" s="2">
        <f>DATE(2023,KB_s[[#This Row],[Monat]],KB_s[[#This Row],[Tag]])</f>
        <v>45122</v>
      </c>
      <c r="E7045" s="3">
        <f>WEEKNUM(KB_s[[#This Row],[kill_datetime]],2)</f>
        <v>29</v>
      </c>
      <c r="F7045" t="s">
        <v>57</v>
      </c>
      <c r="G7045" t="s">
        <v>13</v>
      </c>
      <c r="H7045" t="s">
        <v>28</v>
      </c>
      <c r="I7045" t="s">
        <v>20</v>
      </c>
      <c r="J7045" t="s">
        <v>80</v>
      </c>
      <c r="K7045" t="s">
        <v>36</v>
      </c>
      <c r="L7045" t="s">
        <v>188</v>
      </c>
      <c r="M7045" t="s">
        <v>66</v>
      </c>
      <c r="N7045" s="1">
        <v>62587285.520000003</v>
      </c>
      <c r="O7045" s="1">
        <v>48865706.140000001</v>
      </c>
    </row>
    <row r="7046" spans="1:15" x14ac:dyDescent="0.25">
      <c r="A7046" s="2">
        <v>45122.020474537036</v>
      </c>
      <c r="B7046">
        <f t="shared" si="220"/>
        <v>15</v>
      </c>
      <c r="C7046">
        <f t="shared" si="221"/>
        <v>7</v>
      </c>
      <c r="D7046" s="2">
        <f>DATE(2023,KB_s[[#This Row],[Monat]],KB_s[[#This Row],[Tag]])</f>
        <v>45122</v>
      </c>
      <c r="E7046" s="3">
        <f>WEEKNUM(KB_s[[#This Row],[kill_datetime]],2)</f>
        <v>29</v>
      </c>
      <c r="F7046" t="s">
        <v>336</v>
      </c>
      <c r="G7046" t="s">
        <v>60</v>
      </c>
      <c r="H7046" t="s">
        <v>21</v>
      </c>
      <c r="I7046" t="s">
        <v>13</v>
      </c>
      <c r="J7046" t="s">
        <v>80</v>
      </c>
      <c r="K7046" t="s">
        <v>36</v>
      </c>
      <c r="L7046" t="s">
        <v>150</v>
      </c>
      <c r="M7046" t="s">
        <v>66</v>
      </c>
      <c r="N7046" s="1">
        <v>66843378.68</v>
      </c>
      <c r="O7046" s="1">
        <v>50604900.079999998</v>
      </c>
    </row>
    <row r="7047" spans="1:15" x14ac:dyDescent="0.25">
      <c r="A7047" s="2">
        <v>45122.022141203706</v>
      </c>
      <c r="B7047">
        <f t="shared" si="220"/>
        <v>15</v>
      </c>
      <c r="C7047">
        <f t="shared" si="221"/>
        <v>7</v>
      </c>
      <c r="D7047" s="2">
        <f>DATE(2023,KB_s[[#This Row],[Monat]],KB_s[[#This Row],[Tag]])</f>
        <v>45122</v>
      </c>
      <c r="E7047" s="3">
        <f>WEEKNUM(KB_s[[#This Row],[kill_datetime]],2)</f>
        <v>29</v>
      </c>
      <c r="F7047" t="s">
        <v>22</v>
      </c>
      <c r="G7047" t="s">
        <v>13</v>
      </c>
      <c r="H7047" t="s">
        <v>154</v>
      </c>
      <c r="I7047" t="s">
        <v>60</v>
      </c>
      <c r="J7047" t="s">
        <v>48</v>
      </c>
      <c r="K7047" t="s">
        <v>25</v>
      </c>
      <c r="L7047" t="s">
        <v>188</v>
      </c>
      <c r="M7047" t="s">
        <v>66</v>
      </c>
      <c r="N7047" s="1">
        <v>10614867.539999999</v>
      </c>
      <c r="O7047" s="1">
        <v>3931315.75</v>
      </c>
    </row>
    <row r="7048" spans="1:15" x14ac:dyDescent="0.25">
      <c r="A7048" s="2">
        <v>45122.022314814814</v>
      </c>
      <c r="B7048">
        <f t="shared" si="220"/>
        <v>15</v>
      </c>
      <c r="C7048">
        <f t="shared" si="221"/>
        <v>7</v>
      </c>
      <c r="D7048" s="2">
        <f>DATE(2023,KB_s[[#This Row],[Monat]],KB_s[[#This Row],[Tag]])</f>
        <v>45122</v>
      </c>
      <c r="E7048" s="3">
        <f>WEEKNUM(KB_s[[#This Row],[kill_datetime]],2)</f>
        <v>29</v>
      </c>
      <c r="F7048" t="s">
        <v>92</v>
      </c>
      <c r="G7048" t="s">
        <v>13</v>
      </c>
      <c r="H7048" t="s">
        <v>583</v>
      </c>
      <c r="I7048" t="s">
        <v>20</v>
      </c>
      <c r="J7048" t="s">
        <v>80</v>
      </c>
      <c r="K7048" t="s">
        <v>36</v>
      </c>
      <c r="L7048" t="s">
        <v>188</v>
      </c>
      <c r="M7048" t="s">
        <v>66</v>
      </c>
      <c r="N7048" s="1">
        <v>66183594.649999999</v>
      </c>
      <c r="O7048" s="1">
        <v>55985531.350000001</v>
      </c>
    </row>
    <row r="7049" spans="1:15" x14ac:dyDescent="0.25">
      <c r="A7049" s="2">
        <v>45122.022824074076</v>
      </c>
      <c r="B7049">
        <f t="shared" si="220"/>
        <v>15</v>
      </c>
      <c r="C7049">
        <f t="shared" si="221"/>
        <v>7</v>
      </c>
      <c r="D7049" s="2">
        <f>DATE(2023,KB_s[[#This Row],[Monat]],KB_s[[#This Row],[Tag]])</f>
        <v>45122</v>
      </c>
      <c r="E7049" s="3">
        <f>WEEKNUM(KB_s[[#This Row],[kill_datetime]],2)</f>
        <v>29</v>
      </c>
      <c r="F7049" t="s">
        <v>22</v>
      </c>
      <c r="G7049" t="s">
        <v>13</v>
      </c>
      <c r="H7049" t="s">
        <v>89</v>
      </c>
      <c r="I7049" t="s">
        <v>20</v>
      </c>
      <c r="J7049" t="s">
        <v>42</v>
      </c>
      <c r="K7049" t="s">
        <v>25</v>
      </c>
      <c r="L7049" t="s">
        <v>655</v>
      </c>
      <c r="M7049" t="s">
        <v>78</v>
      </c>
      <c r="N7049" s="1">
        <v>61950639.640000001</v>
      </c>
      <c r="O7049" s="1">
        <v>23793164.399999999</v>
      </c>
    </row>
    <row r="7050" spans="1:15" x14ac:dyDescent="0.25">
      <c r="A7050" s="2">
        <v>45122.024444444447</v>
      </c>
      <c r="B7050">
        <f t="shared" si="220"/>
        <v>15</v>
      </c>
      <c r="C7050">
        <f t="shared" si="221"/>
        <v>7</v>
      </c>
      <c r="D7050" s="2">
        <f>DATE(2023,KB_s[[#This Row],[Monat]],KB_s[[#This Row],[Tag]])</f>
        <v>45122</v>
      </c>
      <c r="E7050" s="3">
        <f>WEEKNUM(KB_s[[#This Row],[kill_datetime]],2)</f>
        <v>29</v>
      </c>
      <c r="F7050" t="s">
        <v>97</v>
      </c>
      <c r="G7050" t="s">
        <v>20</v>
      </c>
      <c r="H7050" t="s">
        <v>499</v>
      </c>
      <c r="I7050" t="s">
        <v>13</v>
      </c>
      <c r="J7050" t="s">
        <v>200</v>
      </c>
      <c r="K7050" t="s">
        <v>17</v>
      </c>
      <c r="L7050" t="s">
        <v>188</v>
      </c>
      <c r="M7050" t="s">
        <v>66</v>
      </c>
      <c r="N7050" s="1">
        <v>5591375.6100000003</v>
      </c>
      <c r="O7050" s="1">
        <v>2562648.39</v>
      </c>
    </row>
    <row r="7051" spans="1:15" x14ac:dyDescent="0.25">
      <c r="A7051" s="2">
        <v>45122.024502314816</v>
      </c>
      <c r="B7051">
        <f t="shared" si="220"/>
        <v>15</v>
      </c>
      <c r="C7051">
        <f t="shared" si="221"/>
        <v>7</v>
      </c>
      <c r="D7051" s="2">
        <f>DATE(2023,KB_s[[#This Row],[Monat]],KB_s[[#This Row],[Tag]])</f>
        <v>45122</v>
      </c>
      <c r="E7051" s="3">
        <f>WEEKNUM(KB_s[[#This Row],[kill_datetime]],2)</f>
        <v>29</v>
      </c>
      <c r="F7051" t="s">
        <v>563</v>
      </c>
      <c r="G7051" t="s">
        <v>20</v>
      </c>
      <c r="H7051" t="s">
        <v>67</v>
      </c>
      <c r="I7051" t="s">
        <v>13</v>
      </c>
      <c r="J7051" t="s">
        <v>200</v>
      </c>
      <c r="K7051" t="s">
        <v>17</v>
      </c>
      <c r="L7051" t="s">
        <v>188</v>
      </c>
      <c r="M7051" t="s">
        <v>66</v>
      </c>
      <c r="N7051" s="1">
        <v>3325423.58</v>
      </c>
      <c r="O7051" s="1">
        <v>942184.82</v>
      </c>
    </row>
    <row r="7052" spans="1:15" x14ac:dyDescent="0.25">
      <c r="A7052" s="2">
        <v>45122.024525462963</v>
      </c>
      <c r="B7052">
        <f t="shared" si="220"/>
        <v>15</v>
      </c>
      <c r="C7052">
        <f t="shared" si="221"/>
        <v>7</v>
      </c>
      <c r="D7052" s="2">
        <f>DATE(2023,KB_s[[#This Row],[Monat]],KB_s[[#This Row],[Tag]])</f>
        <v>45122</v>
      </c>
      <c r="E7052" s="3">
        <f>WEEKNUM(KB_s[[#This Row],[kill_datetime]],2)</f>
        <v>29</v>
      </c>
      <c r="F7052" t="s">
        <v>549</v>
      </c>
      <c r="G7052" t="s">
        <v>60</v>
      </c>
      <c r="H7052" t="s">
        <v>92</v>
      </c>
      <c r="I7052" t="s">
        <v>13</v>
      </c>
      <c r="J7052" t="s">
        <v>157</v>
      </c>
      <c r="K7052" t="s">
        <v>32</v>
      </c>
      <c r="L7052" t="s">
        <v>188</v>
      </c>
      <c r="M7052" t="s">
        <v>66</v>
      </c>
      <c r="N7052" s="1">
        <v>91855470.569999993</v>
      </c>
      <c r="O7052" s="1">
        <v>76622129.969999999</v>
      </c>
    </row>
    <row r="7053" spans="1:15" x14ac:dyDescent="0.25">
      <c r="A7053" s="2">
        <v>45122.024525462963</v>
      </c>
      <c r="B7053">
        <f t="shared" si="220"/>
        <v>15</v>
      </c>
      <c r="C7053">
        <f t="shared" si="221"/>
        <v>7</v>
      </c>
      <c r="D7053" s="2">
        <f>DATE(2023,KB_s[[#This Row],[Monat]],KB_s[[#This Row],[Tag]])</f>
        <v>45122</v>
      </c>
      <c r="E7053" s="3">
        <f>WEEKNUM(KB_s[[#This Row],[kill_datetime]],2)</f>
        <v>29</v>
      </c>
      <c r="F7053" t="s">
        <v>97</v>
      </c>
      <c r="G7053" t="s">
        <v>20</v>
      </c>
      <c r="H7053" t="s">
        <v>22</v>
      </c>
      <c r="I7053" t="s">
        <v>13</v>
      </c>
      <c r="J7053" t="s">
        <v>157</v>
      </c>
      <c r="K7053" t="s">
        <v>32</v>
      </c>
      <c r="L7053" t="s">
        <v>188</v>
      </c>
      <c r="M7053" t="s">
        <v>66</v>
      </c>
      <c r="N7053" s="1">
        <v>100196642.38</v>
      </c>
      <c r="O7053" s="1">
        <v>77883560.319999993</v>
      </c>
    </row>
    <row r="7054" spans="1:15" x14ac:dyDescent="0.25">
      <c r="A7054" s="2">
        <v>45122.024606481478</v>
      </c>
      <c r="B7054">
        <f t="shared" si="220"/>
        <v>15</v>
      </c>
      <c r="C7054">
        <f t="shared" si="221"/>
        <v>7</v>
      </c>
      <c r="D7054" s="2">
        <f>DATE(2023,KB_s[[#This Row],[Monat]],KB_s[[#This Row],[Tag]])</f>
        <v>45122</v>
      </c>
      <c r="E7054" s="3">
        <f>WEEKNUM(KB_s[[#This Row],[kill_datetime]],2)</f>
        <v>29</v>
      </c>
      <c r="F7054" t="s">
        <v>23</v>
      </c>
      <c r="G7054" t="s">
        <v>20</v>
      </c>
      <c r="H7054" t="s">
        <v>22</v>
      </c>
      <c r="I7054" t="s">
        <v>13</v>
      </c>
      <c r="J7054" t="s">
        <v>157</v>
      </c>
      <c r="K7054" t="s">
        <v>32</v>
      </c>
      <c r="L7054" t="s">
        <v>188</v>
      </c>
      <c r="M7054" t="s">
        <v>66</v>
      </c>
      <c r="N7054" s="1">
        <v>100965196.05</v>
      </c>
      <c r="O7054" s="1">
        <v>75802209.840000004</v>
      </c>
    </row>
    <row r="7055" spans="1:15" x14ac:dyDescent="0.25">
      <c r="A7055" s="2">
        <v>45122.024641203701</v>
      </c>
      <c r="B7055">
        <f t="shared" si="220"/>
        <v>15</v>
      </c>
      <c r="C7055">
        <f t="shared" si="221"/>
        <v>7</v>
      </c>
      <c r="D7055" s="2">
        <f>DATE(2023,KB_s[[#This Row],[Monat]],KB_s[[#This Row],[Tag]])</f>
        <v>45122</v>
      </c>
      <c r="E7055" s="3">
        <f>WEEKNUM(KB_s[[#This Row],[kill_datetime]],2)</f>
        <v>29</v>
      </c>
      <c r="F7055" t="s">
        <v>241</v>
      </c>
      <c r="G7055" t="s">
        <v>20</v>
      </c>
      <c r="H7055" t="s">
        <v>22</v>
      </c>
      <c r="I7055" t="s">
        <v>13</v>
      </c>
      <c r="J7055" t="s">
        <v>157</v>
      </c>
      <c r="K7055" t="s">
        <v>32</v>
      </c>
      <c r="L7055" t="s">
        <v>188</v>
      </c>
      <c r="M7055" t="s">
        <v>66</v>
      </c>
      <c r="N7055" s="1">
        <v>93310890.290000007</v>
      </c>
      <c r="O7055" s="1">
        <v>62403284.899999999</v>
      </c>
    </row>
    <row r="7056" spans="1:15" x14ac:dyDescent="0.25">
      <c r="A7056" s="2">
        <v>45122.028923611113</v>
      </c>
      <c r="B7056">
        <f t="shared" si="220"/>
        <v>15</v>
      </c>
      <c r="C7056">
        <f t="shared" si="221"/>
        <v>7</v>
      </c>
      <c r="D7056" s="2">
        <f>DATE(2023,KB_s[[#This Row],[Monat]],KB_s[[#This Row],[Tag]])</f>
        <v>45122</v>
      </c>
      <c r="E7056" s="3">
        <f>WEEKNUM(KB_s[[#This Row],[kill_datetime]],2)</f>
        <v>29</v>
      </c>
      <c r="F7056" t="s">
        <v>57</v>
      </c>
      <c r="G7056" t="s">
        <v>13</v>
      </c>
      <c r="H7056" t="s">
        <v>146</v>
      </c>
      <c r="I7056" t="s">
        <v>60</v>
      </c>
      <c r="J7056" t="s">
        <v>90</v>
      </c>
      <c r="K7056" t="s">
        <v>36</v>
      </c>
      <c r="L7056" t="s">
        <v>188</v>
      </c>
      <c r="M7056" t="s">
        <v>66</v>
      </c>
      <c r="N7056" s="1">
        <v>63821878.649999999</v>
      </c>
      <c r="O7056" s="1">
        <v>39584249.609999999</v>
      </c>
    </row>
    <row r="7057" spans="1:15" x14ac:dyDescent="0.25">
      <c r="A7057" s="2">
        <v>45122.029247685183</v>
      </c>
      <c r="B7057">
        <f t="shared" si="220"/>
        <v>15</v>
      </c>
      <c r="C7057">
        <f t="shared" si="221"/>
        <v>7</v>
      </c>
      <c r="D7057" s="2">
        <f>DATE(2023,KB_s[[#This Row],[Monat]],KB_s[[#This Row],[Tag]])</f>
        <v>45122</v>
      </c>
      <c r="E7057" s="3">
        <f>WEEKNUM(KB_s[[#This Row],[kill_datetime]],2)</f>
        <v>29</v>
      </c>
      <c r="F7057" t="s">
        <v>21</v>
      </c>
      <c r="G7057" t="s">
        <v>13</v>
      </c>
      <c r="H7057" t="s">
        <v>588</v>
      </c>
      <c r="I7057" t="s">
        <v>60</v>
      </c>
      <c r="J7057" t="s">
        <v>90</v>
      </c>
      <c r="K7057" t="s">
        <v>36</v>
      </c>
      <c r="L7057" t="s">
        <v>188</v>
      </c>
      <c r="M7057" t="s">
        <v>66</v>
      </c>
      <c r="N7057" s="1">
        <v>64677871.549999997</v>
      </c>
      <c r="O7057" s="1">
        <v>42597426.890000001</v>
      </c>
    </row>
    <row r="7058" spans="1:15" x14ac:dyDescent="0.25">
      <c r="A7058" s="2">
        <v>45122.032708333332</v>
      </c>
      <c r="B7058">
        <f t="shared" si="220"/>
        <v>15</v>
      </c>
      <c r="C7058">
        <f t="shared" si="221"/>
        <v>7</v>
      </c>
      <c r="D7058" s="2">
        <f>DATE(2023,KB_s[[#This Row],[Monat]],KB_s[[#This Row],[Tag]])</f>
        <v>45122</v>
      </c>
      <c r="E7058" s="3">
        <f>WEEKNUM(KB_s[[#This Row],[kill_datetime]],2)</f>
        <v>29</v>
      </c>
      <c r="F7058" t="s">
        <v>359</v>
      </c>
      <c r="G7058" t="s">
        <v>20</v>
      </c>
      <c r="H7058" t="s">
        <v>22</v>
      </c>
      <c r="I7058" t="s">
        <v>13</v>
      </c>
      <c r="J7058" t="s">
        <v>157</v>
      </c>
      <c r="K7058" t="s">
        <v>32</v>
      </c>
      <c r="L7058" t="s">
        <v>181</v>
      </c>
      <c r="M7058" t="s">
        <v>66</v>
      </c>
      <c r="N7058" s="1">
        <v>93010260.230000004</v>
      </c>
      <c r="O7058" s="1">
        <v>67383627.010000005</v>
      </c>
    </row>
    <row r="7059" spans="1:15" x14ac:dyDescent="0.25">
      <c r="A7059" s="2">
        <v>45122.033483796295</v>
      </c>
      <c r="B7059">
        <f t="shared" si="220"/>
        <v>15</v>
      </c>
      <c r="C7059">
        <f t="shared" si="221"/>
        <v>7</v>
      </c>
      <c r="D7059" s="2">
        <f>DATE(2023,KB_s[[#This Row],[Monat]],KB_s[[#This Row],[Tag]])</f>
        <v>45122</v>
      </c>
      <c r="E7059" s="3">
        <f>WEEKNUM(KB_s[[#This Row],[kill_datetime]],2)</f>
        <v>29</v>
      </c>
      <c r="F7059" t="s">
        <v>21</v>
      </c>
      <c r="G7059" t="s">
        <v>13</v>
      </c>
      <c r="H7059" t="s">
        <v>210</v>
      </c>
      <c r="I7059" t="s">
        <v>20</v>
      </c>
      <c r="J7059" t="s">
        <v>35</v>
      </c>
      <c r="K7059" t="s">
        <v>36</v>
      </c>
      <c r="L7059" t="s">
        <v>181</v>
      </c>
      <c r="M7059" t="s">
        <v>66</v>
      </c>
      <c r="N7059" s="1">
        <v>40971582.530000001</v>
      </c>
      <c r="O7059" s="1">
        <v>26194995.469999999</v>
      </c>
    </row>
    <row r="7060" spans="1:15" x14ac:dyDescent="0.25">
      <c r="A7060" s="2">
        <v>45122.034745370373</v>
      </c>
      <c r="B7060">
        <f t="shared" si="220"/>
        <v>15</v>
      </c>
      <c r="C7060">
        <f t="shared" si="221"/>
        <v>7</v>
      </c>
      <c r="D7060" s="2">
        <f>DATE(2023,KB_s[[#This Row],[Monat]],KB_s[[#This Row],[Tag]])</f>
        <v>45122</v>
      </c>
      <c r="E7060" s="3">
        <f>WEEKNUM(KB_s[[#This Row],[kill_datetime]],2)</f>
        <v>29</v>
      </c>
      <c r="F7060" t="s">
        <v>93</v>
      </c>
      <c r="G7060" t="s">
        <v>13</v>
      </c>
      <c r="H7060" t="s">
        <v>97</v>
      </c>
      <c r="I7060" t="s">
        <v>20</v>
      </c>
      <c r="J7060" t="s">
        <v>200</v>
      </c>
      <c r="K7060" t="s">
        <v>17</v>
      </c>
      <c r="L7060" t="s">
        <v>181</v>
      </c>
      <c r="M7060" t="s">
        <v>66</v>
      </c>
      <c r="N7060" s="1">
        <v>928095.9</v>
      </c>
      <c r="O7060" s="1">
        <v>739391.21</v>
      </c>
    </row>
    <row r="7061" spans="1:15" x14ac:dyDescent="0.25">
      <c r="A7061" s="2">
        <v>45122.041122685187</v>
      </c>
      <c r="B7061">
        <f t="shared" si="220"/>
        <v>15</v>
      </c>
      <c r="C7061">
        <f t="shared" si="221"/>
        <v>7</v>
      </c>
      <c r="D7061" s="2">
        <f>DATE(2023,KB_s[[#This Row],[Monat]],KB_s[[#This Row],[Tag]])</f>
        <v>45122</v>
      </c>
      <c r="E7061" s="3">
        <f>WEEKNUM(KB_s[[#This Row],[kill_datetime]],2)</f>
        <v>29</v>
      </c>
      <c r="F7061" t="s">
        <v>22</v>
      </c>
      <c r="G7061" t="s">
        <v>13</v>
      </c>
      <c r="H7061" t="s">
        <v>97</v>
      </c>
      <c r="I7061" t="s">
        <v>20</v>
      </c>
      <c r="J7061" t="s">
        <v>80</v>
      </c>
      <c r="K7061" t="s">
        <v>36</v>
      </c>
      <c r="L7061" t="s">
        <v>181</v>
      </c>
      <c r="M7061" t="s">
        <v>66</v>
      </c>
      <c r="N7061" s="1">
        <v>65265469.920000002</v>
      </c>
      <c r="O7061" s="1">
        <v>51093590.210000001</v>
      </c>
    </row>
    <row r="7062" spans="1:15" x14ac:dyDescent="0.25">
      <c r="A7062" s="2">
        <v>45122.044108796297</v>
      </c>
      <c r="B7062">
        <f t="shared" si="220"/>
        <v>15</v>
      </c>
      <c r="C7062">
        <f t="shared" si="221"/>
        <v>7</v>
      </c>
      <c r="D7062" s="2">
        <f>DATE(2023,KB_s[[#This Row],[Monat]],KB_s[[#This Row],[Tag]])</f>
        <v>45122</v>
      </c>
      <c r="E7062" s="3">
        <f>WEEKNUM(KB_s[[#This Row],[kill_datetime]],2)</f>
        <v>29</v>
      </c>
      <c r="F7062" t="s">
        <v>583</v>
      </c>
      <c r="G7062" t="s">
        <v>20</v>
      </c>
      <c r="H7062" t="s">
        <v>33</v>
      </c>
      <c r="I7062" t="s">
        <v>13</v>
      </c>
      <c r="J7062" t="s">
        <v>200</v>
      </c>
      <c r="K7062" t="s">
        <v>17</v>
      </c>
      <c r="L7062" t="s">
        <v>181</v>
      </c>
      <c r="M7062" t="s">
        <v>66</v>
      </c>
      <c r="N7062" s="1">
        <v>5094142.1900000004</v>
      </c>
      <c r="O7062" s="1">
        <v>3035408.91</v>
      </c>
    </row>
    <row r="7063" spans="1:15" x14ac:dyDescent="0.25">
      <c r="A7063" s="2">
        <v>45122.044108796297</v>
      </c>
      <c r="B7063">
        <f t="shared" si="220"/>
        <v>15</v>
      </c>
      <c r="C7063">
        <f t="shared" si="221"/>
        <v>7</v>
      </c>
      <c r="D7063" s="2">
        <f>DATE(2023,KB_s[[#This Row],[Monat]],KB_s[[#This Row],[Tag]])</f>
        <v>45122</v>
      </c>
      <c r="E7063" s="3">
        <f>WEEKNUM(KB_s[[#This Row],[kill_datetime]],2)</f>
        <v>29</v>
      </c>
      <c r="F7063" t="s">
        <v>583</v>
      </c>
      <c r="G7063" t="s">
        <v>20</v>
      </c>
      <c r="H7063" t="s">
        <v>605</v>
      </c>
      <c r="I7063" t="s">
        <v>13</v>
      </c>
      <c r="J7063" t="s">
        <v>200</v>
      </c>
      <c r="K7063" t="s">
        <v>17</v>
      </c>
      <c r="L7063" t="s">
        <v>181</v>
      </c>
      <c r="M7063" t="s">
        <v>66</v>
      </c>
      <c r="N7063" s="1">
        <v>3325423.58</v>
      </c>
      <c r="O7063" s="1">
        <v>858163.46</v>
      </c>
    </row>
    <row r="7064" spans="1:15" x14ac:dyDescent="0.25">
      <c r="A7064" s="2">
        <v>45122.044108796297</v>
      </c>
      <c r="B7064">
        <f t="shared" si="220"/>
        <v>15</v>
      </c>
      <c r="C7064">
        <f t="shared" si="221"/>
        <v>7</v>
      </c>
      <c r="D7064" s="2">
        <f>DATE(2023,KB_s[[#This Row],[Monat]],KB_s[[#This Row],[Tag]])</f>
        <v>45122</v>
      </c>
      <c r="E7064" s="3">
        <f>WEEKNUM(KB_s[[#This Row],[kill_datetime]],2)</f>
        <v>29</v>
      </c>
      <c r="F7064" t="s">
        <v>583</v>
      </c>
      <c r="G7064" t="s">
        <v>20</v>
      </c>
      <c r="H7064" t="s">
        <v>22</v>
      </c>
      <c r="I7064" t="s">
        <v>13</v>
      </c>
      <c r="J7064" t="s">
        <v>200</v>
      </c>
      <c r="K7064" t="s">
        <v>17</v>
      </c>
      <c r="L7064" t="s">
        <v>181</v>
      </c>
      <c r="M7064" t="s">
        <v>66</v>
      </c>
      <c r="N7064" s="1">
        <v>9338018.8699999992</v>
      </c>
      <c r="O7064" s="1">
        <v>6281185.8899999997</v>
      </c>
    </row>
    <row r="7065" spans="1:15" x14ac:dyDescent="0.25">
      <c r="A7065" s="2">
        <v>45122.04482638889</v>
      </c>
      <c r="B7065">
        <f t="shared" si="220"/>
        <v>15</v>
      </c>
      <c r="C7065">
        <f t="shared" si="221"/>
        <v>7</v>
      </c>
      <c r="D7065" s="2">
        <f>DATE(2023,KB_s[[#This Row],[Monat]],KB_s[[#This Row],[Tag]])</f>
        <v>45122</v>
      </c>
      <c r="E7065" s="3">
        <f>WEEKNUM(KB_s[[#This Row],[kill_datetime]],2)</f>
        <v>29</v>
      </c>
      <c r="F7065" t="s">
        <v>537</v>
      </c>
      <c r="G7065" t="s">
        <v>13</v>
      </c>
      <c r="H7065" t="s">
        <v>97</v>
      </c>
      <c r="I7065" t="s">
        <v>20</v>
      </c>
      <c r="J7065" t="s">
        <v>39</v>
      </c>
      <c r="K7065" t="s">
        <v>32</v>
      </c>
      <c r="L7065" t="s">
        <v>181</v>
      </c>
      <c r="M7065" t="s">
        <v>66</v>
      </c>
      <c r="N7065" s="1">
        <v>22900045.93</v>
      </c>
      <c r="O7065" s="1">
        <v>13587121.210000001</v>
      </c>
    </row>
    <row r="7066" spans="1:15" x14ac:dyDescent="0.25">
      <c r="A7066" s="2">
        <v>45122.045810185184</v>
      </c>
      <c r="B7066">
        <f t="shared" si="220"/>
        <v>15</v>
      </c>
      <c r="C7066">
        <f t="shared" si="221"/>
        <v>7</v>
      </c>
      <c r="D7066" s="2">
        <f>DATE(2023,KB_s[[#This Row],[Monat]],KB_s[[#This Row],[Tag]])</f>
        <v>45122</v>
      </c>
      <c r="E7066" s="3">
        <f>WEEKNUM(KB_s[[#This Row],[kill_datetime]],2)</f>
        <v>29</v>
      </c>
      <c r="F7066" t="s">
        <v>21</v>
      </c>
      <c r="G7066" t="s">
        <v>13</v>
      </c>
      <c r="H7066" t="s">
        <v>61</v>
      </c>
      <c r="I7066" t="s">
        <v>60</v>
      </c>
      <c r="J7066" t="s">
        <v>80</v>
      </c>
      <c r="K7066" t="s">
        <v>36</v>
      </c>
      <c r="L7066" t="s">
        <v>107</v>
      </c>
      <c r="M7066" t="s">
        <v>78</v>
      </c>
      <c r="N7066" s="1">
        <v>66154869.149999999</v>
      </c>
      <c r="O7066" s="1">
        <v>52832732.030000001</v>
      </c>
    </row>
    <row r="7067" spans="1:15" x14ac:dyDescent="0.25">
      <c r="A7067" s="2">
        <v>45122.045995370368</v>
      </c>
      <c r="B7067">
        <f t="shared" si="220"/>
        <v>15</v>
      </c>
      <c r="C7067">
        <f t="shared" si="221"/>
        <v>7</v>
      </c>
      <c r="D7067" s="2">
        <f>DATE(2023,KB_s[[#This Row],[Monat]],KB_s[[#This Row],[Tag]])</f>
        <v>45122</v>
      </c>
      <c r="E7067" s="3">
        <f>WEEKNUM(KB_s[[#This Row],[kill_datetime]],2)</f>
        <v>29</v>
      </c>
      <c r="F7067" t="s">
        <v>61</v>
      </c>
      <c r="G7067" t="s">
        <v>60</v>
      </c>
      <c r="H7067" t="s">
        <v>21</v>
      </c>
      <c r="I7067" t="s">
        <v>13</v>
      </c>
      <c r="J7067" t="s">
        <v>571</v>
      </c>
      <c r="K7067" t="s">
        <v>52</v>
      </c>
      <c r="L7067" t="s">
        <v>107</v>
      </c>
      <c r="M7067" t="s">
        <v>78</v>
      </c>
      <c r="N7067" s="1">
        <v>1179076471.6300001</v>
      </c>
      <c r="O7067" s="1">
        <v>859131091.98000002</v>
      </c>
    </row>
    <row r="7068" spans="1:15" x14ac:dyDescent="0.25">
      <c r="A7068" s="2">
        <v>45122.080347222225</v>
      </c>
      <c r="B7068">
        <f t="shared" si="220"/>
        <v>15</v>
      </c>
      <c r="C7068">
        <f t="shared" si="221"/>
        <v>7</v>
      </c>
      <c r="D7068" s="2">
        <f>DATE(2023,KB_s[[#This Row],[Monat]],KB_s[[#This Row],[Tag]])</f>
        <v>45122</v>
      </c>
      <c r="E7068" s="3">
        <f>WEEKNUM(KB_s[[#This Row],[kill_datetime]],2)</f>
        <v>29</v>
      </c>
      <c r="F7068" t="s">
        <v>22</v>
      </c>
      <c r="G7068" t="s">
        <v>13</v>
      </c>
      <c r="H7068" t="s">
        <v>473</v>
      </c>
      <c r="I7068" t="s">
        <v>60</v>
      </c>
      <c r="J7068" t="s">
        <v>445</v>
      </c>
      <c r="K7068" t="s">
        <v>32</v>
      </c>
      <c r="L7068" t="s">
        <v>169</v>
      </c>
      <c r="M7068" t="s">
        <v>78</v>
      </c>
      <c r="N7068" s="1">
        <v>204233878.44999999</v>
      </c>
      <c r="O7068" s="1">
        <v>168761502.53</v>
      </c>
    </row>
    <row r="7069" spans="1:15" x14ac:dyDescent="0.25">
      <c r="A7069" s="2">
        <v>45122.1559837963</v>
      </c>
      <c r="B7069">
        <f t="shared" si="220"/>
        <v>15</v>
      </c>
      <c r="C7069">
        <f t="shared" si="221"/>
        <v>7</v>
      </c>
      <c r="D7069" s="2">
        <f>DATE(2023,KB_s[[#This Row],[Monat]],KB_s[[#This Row],[Tag]])</f>
        <v>45122</v>
      </c>
      <c r="E7069" s="3">
        <f>WEEKNUM(KB_s[[#This Row],[kill_datetime]],2)</f>
        <v>29</v>
      </c>
      <c r="F7069" t="s">
        <v>165</v>
      </c>
      <c r="G7069" t="s">
        <v>20</v>
      </c>
      <c r="H7069" t="s">
        <v>165</v>
      </c>
      <c r="I7069" t="s">
        <v>20</v>
      </c>
      <c r="J7069" t="s">
        <v>388</v>
      </c>
      <c r="K7069" t="s">
        <v>52</v>
      </c>
      <c r="L7069" t="s">
        <v>616</v>
      </c>
      <c r="M7069" t="s">
        <v>66</v>
      </c>
      <c r="N7069" s="1">
        <v>291427910.47000003</v>
      </c>
      <c r="O7069" s="1">
        <v>128592915.81999999</v>
      </c>
    </row>
    <row r="7070" spans="1:15" x14ac:dyDescent="0.25">
      <c r="A7070" s="2">
        <v>45122.174039351848</v>
      </c>
      <c r="B7070">
        <f t="shared" si="220"/>
        <v>15</v>
      </c>
      <c r="C7070">
        <f t="shared" si="221"/>
        <v>7</v>
      </c>
      <c r="D7070" s="2">
        <f>DATE(2023,KB_s[[#This Row],[Monat]],KB_s[[#This Row],[Tag]])</f>
        <v>45122</v>
      </c>
      <c r="E7070" s="3">
        <f>WEEKNUM(KB_s[[#This Row],[kill_datetime]],2)</f>
        <v>29</v>
      </c>
      <c r="F7070" t="s">
        <v>382</v>
      </c>
      <c r="G7070" t="s">
        <v>20</v>
      </c>
      <c r="H7070" t="s">
        <v>21</v>
      </c>
      <c r="I7070" t="s">
        <v>13</v>
      </c>
      <c r="J7070" t="s">
        <v>90</v>
      </c>
      <c r="K7070" t="s">
        <v>36</v>
      </c>
      <c r="L7070" t="s">
        <v>107</v>
      </c>
      <c r="M7070" t="s">
        <v>78</v>
      </c>
      <c r="N7070" s="1">
        <v>64219599.829999998</v>
      </c>
      <c r="O7070" s="1">
        <v>49554284.119999997</v>
      </c>
    </row>
    <row r="7071" spans="1:15" x14ac:dyDescent="0.25">
      <c r="A7071" s="2">
        <v>45122.179108796299</v>
      </c>
      <c r="B7071">
        <f t="shared" si="220"/>
        <v>15</v>
      </c>
      <c r="C7071">
        <f t="shared" si="221"/>
        <v>7</v>
      </c>
      <c r="D7071" s="2">
        <f>DATE(2023,KB_s[[#This Row],[Monat]],KB_s[[#This Row],[Tag]])</f>
        <v>45122</v>
      </c>
      <c r="E7071" s="3">
        <f>WEEKNUM(KB_s[[#This Row],[kill_datetime]],2)</f>
        <v>29</v>
      </c>
      <c r="F7071" t="s">
        <v>22</v>
      </c>
      <c r="G7071" t="s">
        <v>13</v>
      </c>
      <c r="H7071" t="s">
        <v>299</v>
      </c>
      <c r="I7071" t="s">
        <v>20</v>
      </c>
      <c r="J7071" t="s">
        <v>90</v>
      </c>
      <c r="K7071" t="s">
        <v>36</v>
      </c>
      <c r="L7071" t="s">
        <v>215</v>
      </c>
      <c r="M7071" t="s">
        <v>78</v>
      </c>
      <c r="N7071" s="1">
        <v>63055767.689999998</v>
      </c>
      <c r="O7071" s="1">
        <v>40574239.659999996</v>
      </c>
    </row>
    <row r="7072" spans="1:15" x14ac:dyDescent="0.25">
      <c r="A7072" s="2">
        <v>45122.188738425924</v>
      </c>
      <c r="B7072">
        <f t="shared" si="220"/>
        <v>15</v>
      </c>
      <c r="C7072">
        <f t="shared" si="221"/>
        <v>7</v>
      </c>
      <c r="D7072" s="2">
        <f>DATE(2023,KB_s[[#This Row],[Monat]],KB_s[[#This Row],[Tag]])</f>
        <v>45122</v>
      </c>
      <c r="E7072" s="3">
        <f>WEEKNUM(KB_s[[#This Row],[kill_datetime]],2)</f>
        <v>29</v>
      </c>
      <c r="F7072" t="s">
        <v>563</v>
      </c>
      <c r="G7072" t="s">
        <v>20</v>
      </c>
      <c r="H7072" t="s">
        <v>76</v>
      </c>
      <c r="I7072" t="s">
        <v>13</v>
      </c>
      <c r="J7072" t="s">
        <v>80</v>
      </c>
      <c r="K7072" t="s">
        <v>36</v>
      </c>
      <c r="L7072" t="s">
        <v>107</v>
      </c>
      <c r="M7072" t="s">
        <v>78</v>
      </c>
      <c r="N7072" s="1">
        <v>68913189.859999999</v>
      </c>
      <c r="O7072" s="1">
        <v>54749353.909999996</v>
      </c>
    </row>
    <row r="7073" spans="1:15" x14ac:dyDescent="0.25">
      <c r="A7073" s="2">
        <v>45122.210497685184</v>
      </c>
      <c r="B7073">
        <f t="shared" si="220"/>
        <v>15</v>
      </c>
      <c r="C7073">
        <f t="shared" si="221"/>
        <v>7</v>
      </c>
      <c r="D7073" s="2">
        <f>DATE(2023,KB_s[[#This Row],[Monat]],KB_s[[#This Row],[Tag]])</f>
        <v>45122</v>
      </c>
      <c r="E7073" s="3">
        <f>WEEKNUM(KB_s[[#This Row],[kill_datetime]],2)</f>
        <v>29</v>
      </c>
      <c r="F7073" t="s">
        <v>583</v>
      </c>
      <c r="G7073" t="s">
        <v>20</v>
      </c>
      <c r="H7073" t="s">
        <v>21</v>
      </c>
      <c r="I7073" t="s">
        <v>13</v>
      </c>
      <c r="J7073" t="s">
        <v>39</v>
      </c>
      <c r="K7073" t="s">
        <v>32</v>
      </c>
      <c r="L7073" t="s">
        <v>713</v>
      </c>
      <c r="M7073" t="s">
        <v>66</v>
      </c>
      <c r="N7073" s="1">
        <v>27502951.34</v>
      </c>
      <c r="O7073" s="1">
        <v>6511646.4900000002</v>
      </c>
    </row>
    <row r="7074" spans="1:15" x14ac:dyDescent="0.25">
      <c r="A7074" s="2">
        <v>45122.220046296294</v>
      </c>
      <c r="B7074">
        <f t="shared" si="220"/>
        <v>15</v>
      </c>
      <c r="C7074">
        <f t="shared" si="221"/>
        <v>7</v>
      </c>
      <c r="D7074" s="2">
        <f>DATE(2023,KB_s[[#This Row],[Monat]],KB_s[[#This Row],[Tag]])</f>
        <v>45122</v>
      </c>
      <c r="E7074" s="3">
        <f>WEEKNUM(KB_s[[#This Row],[kill_datetime]],2)</f>
        <v>29</v>
      </c>
      <c r="F7074" t="s">
        <v>23</v>
      </c>
      <c r="G7074" t="s">
        <v>20</v>
      </c>
      <c r="H7074" t="s">
        <v>207</v>
      </c>
      <c r="I7074" t="s">
        <v>27</v>
      </c>
      <c r="J7074" t="s">
        <v>46</v>
      </c>
      <c r="K7074" t="s">
        <v>17</v>
      </c>
      <c r="L7074" t="s">
        <v>426</v>
      </c>
      <c r="M7074" t="s">
        <v>38</v>
      </c>
      <c r="N7074" s="1">
        <v>320991.86</v>
      </c>
      <c r="O7074" s="1">
        <v>142958.76</v>
      </c>
    </row>
    <row r="7075" spans="1:15" x14ac:dyDescent="0.25">
      <c r="A7075" s="2">
        <v>45122.220706018517</v>
      </c>
      <c r="B7075">
        <f t="shared" si="220"/>
        <v>15</v>
      </c>
      <c r="C7075">
        <f t="shared" si="221"/>
        <v>7</v>
      </c>
      <c r="D7075" s="2">
        <f>DATE(2023,KB_s[[#This Row],[Monat]],KB_s[[#This Row],[Tag]])</f>
        <v>45122</v>
      </c>
      <c r="E7075" s="3">
        <f>WEEKNUM(KB_s[[#This Row],[kill_datetime]],2)</f>
        <v>29</v>
      </c>
      <c r="F7075" t="s">
        <v>23</v>
      </c>
      <c r="G7075" t="s">
        <v>20</v>
      </c>
      <c r="H7075" t="s">
        <v>207</v>
      </c>
      <c r="I7075" t="s">
        <v>27</v>
      </c>
      <c r="J7075" t="s">
        <v>56</v>
      </c>
      <c r="K7075" t="s">
        <v>17</v>
      </c>
      <c r="L7075" t="s">
        <v>426</v>
      </c>
      <c r="M7075" t="s">
        <v>38</v>
      </c>
      <c r="N7075" s="1">
        <v>2461492.25</v>
      </c>
      <c r="O7075" s="1">
        <v>287272.62</v>
      </c>
    </row>
    <row r="7076" spans="1:15" x14ac:dyDescent="0.25">
      <c r="A7076" s="2">
        <v>45122.23636574074</v>
      </c>
      <c r="B7076">
        <f t="shared" si="220"/>
        <v>15</v>
      </c>
      <c r="C7076">
        <f t="shared" si="221"/>
        <v>7</v>
      </c>
      <c r="D7076" s="2">
        <f>DATE(2023,KB_s[[#This Row],[Monat]],KB_s[[#This Row],[Tag]])</f>
        <v>45122</v>
      </c>
      <c r="E7076" s="3">
        <f>WEEKNUM(KB_s[[#This Row],[kill_datetime]],2)</f>
        <v>29</v>
      </c>
      <c r="F7076" t="s">
        <v>153</v>
      </c>
      <c r="G7076" t="s">
        <v>27</v>
      </c>
      <c r="H7076" t="s">
        <v>396</v>
      </c>
      <c r="I7076" t="s">
        <v>15</v>
      </c>
      <c r="J7076" t="s">
        <v>73</v>
      </c>
      <c r="K7076" t="s">
        <v>32</v>
      </c>
      <c r="L7076" t="s">
        <v>589</v>
      </c>
      <c r="M7076" t="s">
        <v>66</v>
      </c>
      <c r="N7076" s="1">
        <v>19465996.280000001</v>
      </c>
      <c r="O7076" s="1">
        <v>9041157.6899999995</v>
      </c>
    </row>
    <row r="7077" spans="1:15" x14ac:dyDescent="0.25">
      <c r="A7077" s="2">
        <v>45122.239398148151</v>
      </c>
      <c r="B7077">
        <f t="shared" si="220"/>
        <v>15</v>
      </c>
      <c r="C7077">
        <f t="shared" si="221"/>
        <v>7</v>
      </c>
      <c r="D7077" s="2">
        <f>DATE(2023,KB_s[[#This Row],[Monat]],KB_s[[#This Row],[Tag]])</f>
        <v>45122</v>
      </c>
      <c r="E7077" s="3">
        <f>WEEKNUM(KB_s[[#This Row],[kill_datetime]],2)</f>
        <v>29</v>
      </c>
      <c r="F7077" t="s">
        <v>23</v>
      </c>
      <c r="G7077" t="s">
        <v>20</v>
      </c>
      <c r="H7077" t="s">
        <v>21</v>
      </c>
      <c r="I7077" t="s">
        <v>13</v>
      </c>
      <c r="J7077" t="s">
        <v>48</v>
      </c>
      <c r="K7077" t="s">
        <v>25</v>
      </c>
      <c r="L7077" t="s">
        <v>58</v>
      </c>
      <c r="M7077" t="s">
        <v>11</v>
      </c>
      <c r="N7077" s="1">
        <v>6816607.54</v>
      </c>
      <c r="O7077" s="1">
        <v>6406361.21</v>
      </c>
    </row>
    <row r="7078" spans="1:15" x14ac:dyDescent="0.25">
      <c r="A7078" s="2">
        <v>45122.252291666664</v>
      </c>
      <c r="B7078">
        <f t="shared" si="220"/>
        <v>15</v>
      </c>
      <c r="C7078">
        <f t="shared" si="221"/>
        <v>7</v>
      </c>
      <c r="D7078" s="2">
        <f>DATE(2023,KB_s[[#This Row],[Monat]],KB_s[[#This Row],[Tag]])</f>
        <v>45122</v>
      </c>
      <c r="E7078" s="3">
        <f>WEEKNUM(KB_s[[#This Row],[kill_datetime]],2)</f>
        <v>29</v>
      </c>
      <c r="F7078" t="s">
        <v>302</v>
      </c>
      <c r="G7078" t="s">
        <v>20</v>
      </c>
      <c r="H7078" t="s">
        <v>21</v>
      </c>
      <c r="I7078" t="s">
        <v>13</v>
      </c>
      <c r="J7078" t="s">
        <v>313</v>
      </c>
      <c r="K7078" t="s">
        <v>32</v>
      </c>
      <c r="L7078" t="s">
        <v>107</v>
      </c>
      <c r="M7078" t="s">
        <v>78</v>
      </c>
      <c r="N7078" s="1">
        <v>19866397.940000001</v>
      </c>
      <c r="O7078" s="1">
        <v>10189592.609999999</v>
      </c>
    </row>
    <row r="7079" spans="1:15" x14ac:dyDescent="0.25">
      <c r="A7079" s="2">
        <v>45122.253009259257</v>
      </c>
      <c r="B7079">
        <f t="shared" si="220"/>
        <v>15</v>
      </c>
      <c r="C7079">
        <f t="shared" si="221"/>
        <v>7</v>
      </c>
      <c r="D7079" s="2">
        <f>DATE(2023,KB_s[[#This Row],[Monat]],KB_s[[#This Row],[Tag]])</f>
        <v>45122</v>
      </c>
      <c r="E7079" s="3">
        <f>WEEKNUM(KB_s[[#This Row],[kill_datetime]],2)</f>
        <v>29</v>
      </c>
      <c r="F7079" t="s">
        <v>185</v>
      </c>
      <c r="G7079" t="s">
        <v>13</v>
      </c>
      <c r="H7079" t="s">
        <v>302</v>
      </c>
      <c r="I7079" t="s">
        <v>20</v>
      </c>
      <c r="J7079" t="s">
        <v>90</v>
      </c>
      <c r="K7079" t="s">
        <v>36</v>
      </c>
      <c r="L7079" t="s">
        <v>107</v>
      </c>
      <c r="M7079" t="s">
        <v>78</v>
      </c>
      <c r="N7079" s="1">
        <v>53575295.93</v>
      </c>
      <c r="O7079" s="1">
        <v>37001261.469999999</v>
      </c>
    </row>
    <row r="7080" spans="1:15" x14ac:dyDescent="0.25">
      <c r="A7080" s="2">
        <v>45122.253518518519</v>
      </c>
      <c r="B7080">
        <f t="shared" si="220"/>
        <v>15</v>
      </c>
      <c r="C7080">
        <f t="shared" si="221"/>
        <v>7</v>
      </c>
      <c r="D7080" s="2">
        <f>DATE(2023,KB_s[[#This Row],[Monat]],KB_s[[#This Row],[Tag]])</f>
        <v>45122</v>
      </c>
      <c r="E7080" s="3">
        <f>WEEKNUM(KB_s[[#This Row],[kill_datetime]],2)</f>
        <v>29</v>
      </c>
      <c r="F7080" t="s">
        <v>244</v>
      </c>
      <c r="G7080" t="s">
        <v>13</v>
      </c>
      <c r="H7080" t="s">
        <v>81</v>
      </c>
      <c r="I7080" t="s">
        <v>20</v>
      </c>
      <c r="J7080" t="s">
        <v>357</v>
      </c>
      <c r="K7080" t="s">
        <v>17</v>
      </c>
      <c r="L7080" t="s">
        <v>107</v>
      </c>
      <c r="M7080" t="s">
        <v>78</v>
      </c>
      <c r="N7080" s="1">
        <v>719131.92</v>
      </c>
      <c r="O7080" s="1">
        <v>505770.39</v>
      </c>
    </row>
    <row r="7081" spans="1:15" x14ac:dyDescent="0.25">
      <c r="A7081" s="2">
        <v>45122.253935185188</v>
      </c>
      <c r="B7081">
        <f t="shared" si="220"/>
        <v>15</v>
      </c>
      <c r="C7081">
        <f t="shared" si="221"/>
        <v>7</v>
      </c>
      <c r="D7081" s="2">
        <f>DATE(2023,KB_s[[#This Row],[Monat]],KB_s[[#This Row],[Tag]])</f>
        <v>45122</v>
      </c>
      <c r="E7081" s="3">
        <f>WEEKNUM(KB_s[[#This Row],[kill_datetime]],2)</f>
        <v>29</v>
      </c>
      <c r="F7081" t="s">
        <v>22</v>
      </c>
      <c r="G7081" t="s">
        <v>13</v>
      </c>
      <c r="H7081" t="s">
        <v>81</v>
      </c>
      <c r="I7081" t="s">
        <v>20</v>
      </c>
      <c r="J7081" t="s">
        <v>357</v>
      </c>
      <c r="K7081" t="s">
        <v>17</v>
      </c>
      <c r="L7081" t="s">
        <v>107</v>
      </c>
      <c r="M7081" t="s">
        <v>78</v>
      </c>
      <c r="N7081" s="1">
        <v>4436876.66</v>
      </c>
      <c r="O7081" s="1">
        <v>2427508.7000000002</v>
      </c>
    </row>
    <row r="7082" spans="1:15" x14ac:dyDescent="0.25">
      <c r="A7082" s="2">
        <v>45122.25440972222</v>
      </c>
      <c r="B7082">
        <f t="shared" si="220"/>
        <v>15</v>
      </c>
      <c r="C7082">
        <f t="shared" si="221"/>
        <v>7</v>
      </c>
      <c r="D7082" s="2">
        <f>DATE(2023,KB_s[[#This Row],[Monat]],KB_s[[#This Row],[Tag]])</f>
        <v>45122</v>
      </c>
      <c r="E7082" s="3">
        <f>WEEKNUM(KB_s[[#This Row],[kill_datetime]],2)</f>
        <v>29</v>
      </c>
      <c r="F7082" t="s">
        <v>244</v>
      </c>
      <c r="G7082" t="s">
        <v>13</v>
      </c>
      <c r="H7082" t="s">
        <v>23</v>
      </c>
      <c r="I7082" t="s">
        <v>20</v>
      </c>
      <c r="J7082" t="s">
        <v>69</v>
      </c>
      <c r="K7082" t="s">
        <v>17</v>
      </c>
      <c r="L7082" t="s">
        <v>107</v>
      </c>
      <c r="M7082" t="s">
        <v>78</v>
      </c>
      <c r="N7082" s="1">
        <v>5847731.9699999997</v>
      </c>
      <c r="O7082" s="1">
        <v>2875716.16</v>
      </c>
    </row>
    <row r="7083" spans="1:15" x14ac:dyDescent="0.25">
      <c r="A7083" s="2">
        <v>45122.254467592589</v>
      </c>
      <c r="B7083">
        <f t="shared" si="220"/>
        <v>15</v>
      </c>
      <c r="C7083">
        <f t="shared" si="221"/>
        <v>7</v>
      </c>
      <c r="D7083" s="2">
        <f>DATE(2023,KB_s[[#This Row],[Monat]],KB_s[[#This Row],[Tag]])</f>
        <v>45122</v>
      </c>
      <c r="E7083" s="3">
        <f>WEEKNUM(KB_s[[#This Row],[kill_datetime]],2)</f>
        <v>29</v>
      </c>
      <c r="F7083" t="s">
        <v>22</v>
      </c>
      <c r="G7083" t="s">
        <v>13</v>
      </c>
      <c r="H7083" t="s">
        <v>82</v>
      </c>
      <c r="I7083" t="s">
        <v>20</v>
      </c>
      <c r="J7083" t="s">
        <v>69</v>
      </c>
      <c r="K7083" t="s">
        <v>17</v>
      </c>
      <c r="L7083" t="s">
        <v>107</v>
      </c>
      <c r="M7083" t="s">
        <v>78</v>
      </c>
      <c r="N7083" s="1">
        <v>5845879.0300000003</v>
      </c>
      <c r="O7083" s="1">
        <v>3408376.17</v>
      </c>
    </row>
    <row r="7084" spans="1:15" x14ac:dyDescent="0.25">
      <c r="A7084" s="2">
        <v>45122.255104166667</v>
      </c>
      <c r="B7084">
        <f t="shared" si="220"/>
        <v>15</v>
      </c>
      <c r="C7084">
        <f t="shared" si="221"/>
        <v>7</v>
      </c>
      <c r="D7084" s="2">
        <f>DATE(2023,KB_s[[#This Row],[Monat]],KB_s[[#This Row],[Tag]])</f>
        <v>45122</v>
      </c>
      <c r="E7084" s="3">
        <f>WEEKNUM(KB_s[[#This Row],[kill_datetime]],2)</f>
        <v>29</v>
      </c>
      <c r="F7084" t="s">
        <v>172</v>
      </c>
      <c r="G7084" t="s">
        <v>13</v>
      </c>
      <c r="H7084" t="s">
        <v>81</v>
      </c>
      <c r="I7084" t="s">
        <v>20</v>
      </c>
      <c r="J7084" t="s">
        <v>69</v>
      </c>
      <c r="K7084" t="s">
        <v>17</v>
      </c>
      <c r="L7084" t="s">
        <v>107</v>
      </c>
      <c r="M7084" t="s">
        <v>78</v>
      </c>
      <c r="N7084" s="1">
        <v>5811857.3300000001</v>
      </c>
      <c r="O7084" s="1">
        <v>2579856.25</v>
      </c>
    </row>
    <row r="7085" spans="1:15" x14ac:dyDescent="0.25">
      <c r="A7085" s="2">
        <v>45122.255115740743</v>
      </c>
      <c r="B7085">
        <f t="shared" si="220"/>
        <v>15</v>
      </c>
      <c r="C7085">
        <f t="shared" si="221"/>
        <v>7</v>
      </c>
      <c r="D7085" s="2">
        <f>DATE(2023,KB_s[[#This Row],[Monat]],KB_s[[#This Row],[Tag]])</f>
        <v>45122</v>
      </c>
      <c r="E7085" s="3">
        <f>WEEKNUM(KB_s[[#This Row],[kill_datetime]],2)</f>
        <v>29</v>
      </c>
      <c r="F7085" t="s">
        <v>76</v>
      </c>
      <c r="G7085" t="s">
        <v>13</v>
      </c>
      <c r="H7085" t="s">
        <v>23</v>
      </c>
      <c r="I7085" t="s">
        <v>20</v>
      </c>
      <c r="J7085" t="s">
        <v>69</v>
      </c>
      <c r="K7085" t="s">
        <v>17</v>
      </c>
      <c r="L7085" t="s">
        <v>107</v>
      </c>
      <c r="M7085" t="s">
        <v>78</v>
      </c>
      <c r="N7085" s="1">
        <v>5840641.3899999997</v>
      </c>
      <c r="O7085" s="1">
        <v>5245868.05</v>
      </c>
    </row>
    <row r="7086" spans="1:15" x14ac:dyDescent="0.25">
      <c r="A7086" s="2">
        <v>45122.25513888889</v>
      </c>
      <c r="B7086">
        <f t="shared" si="220"/>
        <v>15</v>
      </c>
      <c r="C7086">
        <f t="shared" si="221"/>
        <v>7</v>
      </c>
      <c r="D7086" s="2">
        <f>DATE(2023,KB_s[[#This Row],[Monat]],KB_s[[#This Row],[Tag]])</f>
        <v>45122</v>
      </c>
      <c r="E7086" s="3">
        <f>WEEKNUM(KB_s[[#This Row],[kill_datetime]],2)</f>
        <v>29</v>
      </c>
      <c r="F7086" t="s">
        <v>172</v>
      </c>
      <c r="G7086" t="s">
        <v>13</v>
      </c>
      <c r="H7086" t="s">
        <v>369</v>
      </c>
      <c r="I7086" t="s">
        <v>20</v>
      </c>
      <c r="J7086" t="s">
        <v>69</v>
      </c>
      <c r="K7086" t="s">
        <v>17</v>
      </c>
      <c r="L7086" t="s">
        <v>107</v>
      </c>
      <c r="M7086" t="s">
        <v>78</v>
      </c>
      <c r="N7086" s="1">
        <v>5840641.3899999997</v>
      </c>
      <c r="O7086" s="1">
        <v>3362527.4</v>
      </c>
    </row>
    <row r="7087" spans="1:15" x14ac:dyDescent="0.25">
      <c r="A7087" s="2">
        <v>45122.255324074074</v>
      </c>
      <c r="B7087">
        <f t="shared" si="220"/>
        <v>15</v>
      </c>
      <c r="C7087">
        <f t="shared" si="221"/>
        <v>7</v>
      </c>
      <c r="D7087" s="2">
        <f>DATE(2023,KB_s[[#This Row],[Monat]],KB_s[[#This Row],[Tag]])</f>
        <v>45122</v>
      </c>
      <c r="E7087" s="3">
        <f>WEEKNUM(KB_s[[#This Row],[kill_datetime]],2)</f>
        <v>29</v>
      </c>
      <c r="F7087" t="s">
        <v>244</v>
      </c>
      <c r="G7087" t="s">
        <v>13</v>
      </c>
      <c r="H7087" t="s">
        <v>23</v>
      </c>
      <c r="I7087" t="s">
        <v>20</v>
      </c>
      <c r="J7087" t="s">
        <v>69</v>
      </c>
      <c r="K7087" t="s">
        <v>17</v>
      </c>
      <c r="L7087" t="s">
        <v>107</v>
      </c>
      <c r="M7087" t="s">
        <v>78</v>
      </c>
      <c r="N7087" s="1">
        <v>5810882.9100000001</v>
      </c>
      <c r="O7087" s="1">
        <v>3513018.08</v>
      </c>
    </row>
    <row r="7088" spans="1:15" x14ac:dyDescent="0.25">
      <c r="A7088" s="2">
        <v>45122.255370370367</v>
      </c>
      <c r="B7088">
        <f t="shared" si="220"/>
        <v>15</v>
      </c>
      <c r="C7088">
        <f t="shared" si="221"/>
        <v>7</v>
      </c>
      <c r="D7088" s="2">
        <f>DATE(2023,KB_s[[#This Row],[Monat]],KB_s[[#This Row],[Tag]])</f>
        <v>45122</v>
      </c>
      <c r="E7088" s="3">
        <f>WEEKNUM(KB_s[[#This Row],[kill_datetime]],2)</f>
        <v>29</v>
      </c>
      <c r="F7088" t="s">
        <v>172</v>
      </c>
      <c r="G7088" t="s">
        <v>13</v>
      </c>
      <c r="H7088" t="s">
        <v>461</v>
      </c>
      <c r="I7088" t="s">
        <v>20</v>
      </c>
      <c r="J7088" t="s">
        <v>69</v>
      </c>
      <c r="K7088" t="s">
        <v>17</v>
      </c>
      <c r="L7088" t="s">
        <v>107</v>
      </c>
      <c r="M7088" t="s">
        <v>78</v>
      </c>
      <c r="N7088" s="1">
        <v>5834028.3899999997</v>
      </c>
      <c r="O7088" s="1">
        <v>2654218.2400000002</v>
      </c>
    </row>
    <row r="7089" spans="1:15" x14ac:dyDescent="0.25">
      <c r="A7089" s="2">
        <v>45122.255462962959</v>
      </c>
      <c r="B7089">
        <f t="shared" si="220"/>
        <v>15</v>
      </c>
      <c r="C7089">
        <f t="shared" si="221"/>
        <v>7</v>
      </c>
      <c r="D7089" s="2">
        <f>DATE(2023,KB_s[[#This Row],[Monat]],KB_s[[#This Row],[Tag]])</f>
        <v>45122</v>
      </c>
      <c r="E7089" s="3">
        <f>WEEKNUM(KB_s[[#This Row],[kill_datetime]],2)</f>
        <v>29</v>
      </c>
      <c r="F7089" t="s">
        <v>244</v>
      </c>
      <c r="G7089" t="s">
        <v>13</v>
      </c>
      <c r="H7089" t="s">
        <v>198</v>
      </c>
      <c r="I7089" t="s">
        <v>20</v>
      </c>
      <c r="J7089" t="s">
        <v>69</v>
      </c>
      <c r="K7089" t="s">
        <v>17</v>
      </c>
      <c r="L7089" t="s">
        <v>107</v>
      </c>
      <c r="M7089" t="s">
        <v>78</v>
      </c>
      <c r="N7089" s="1">
        <v>5836508.2699999996</v>
      </c>
      <c r="O7089" s="1">
        <v>1788083.75</v>
      </c>
    </row>
    <row r="7090" spans="1:15" x14ac:dyDescent="0.25">
      <c r="A7090" s="2">
        <v>45122.255497685182</v>
      </c>
      <c r="B7090">
        <f t="shared" si="220"/>
        <v>15</v>
      </c>
      <c r="C7090">
        <f t="shared" si="221"/>
        <v>7</v>
      </c>
      <c r="D7090" s="2">
        <f>DATE(2023,KB_s[[#This Row],[Monat]],KB_s[[#This Row],[Tag]])</f>
        <v>45122</v>
      </c>
      <c r="E7090" s="3">
        <f>WEEKNUM(KB_s[[#This Row],[kill_datetime]],2)</f>
        <v>29</v>
      </c>
      <c r="F7090" t="s">
        <v>509</v>
      </c>
      <c r="G7090" t="s">
        <v>13</v>
      </c>
      <c r="H7090" t="s">
        <v>309</v>
      </c>
      <c r="I7090" t="s">
        <v>20</v>
      </c>
      <c r="J7090" t="s">
        <v>69</v>
      </c>
      <c r="K7090" t="s">
        <v>17</v>
      </c>
      <c r="L7090" t="s">
        <v>107</v>
      </c>
      <c r="M7090" t="s">
        <v>78</v>
      </c>
      <c r="N7090" s="1">
        <v>5889412.2400000002</v>
      </c>
      <c r="O7090" s="1">
        <v>3544906.85</v>
      </c>
    </row>
    <row r="7091" spans="1:15" x14ac:dyDescent="0.25">
      <c r="A7091" s="2">
        <v>45122.255543981482</v>
      </c>
      <c r="B7091">
        <f t="shared" si="220"/>
        <v>15</v>
      </c>
      <c r="C7091">
        <f t="shared" si="221"/>
        <v>7</v>
      </c>
      <c r="D7091" s="2">
        <f>DATE(2023,KB_s[[#This Row],[Monat]],KB_s[[#This Row],[Tag]])</f>
        <v>45122</v>
      </c>
      <c r="E7091" s="3">
        <f>WEEKNUM(KB_s[[#This Row],[kill_datetime]],2)</f>
        <v>29</v>
      </c>
      <c r="F7091" t="s">
        <v>172</v>
      </c>
      <c r="G7091" t="s">
        <v>13</v>
      </c>
      <c r="H7091" t="s">
        <v>308</v>
      </c>
      <c r="I7091" t="s">
        <v>20</v>
      </c>
      <c r="J7091" t="s">
        <v>69</v>
      </c>
      <c r="K7091" t="s">
        <v>17</v>
      </c>
      <c r="L7091" t="s">
        <v>107</v>
      </c>
      <c r="M7091" t="s">
        <v>78</v>
      </c>
      <c r="N7091" s="1">
        <v>5803557.7000000002</v>
      </c>
      <c r="O7091" s="1">
        <v>2680056.5699999998</v>
      </c>
    </row>
    <row r="7092" spans="1:15" x14ac:dyDescent="0.25">
      <c r="A7092" s="2">
        <v>45122.255601851852</v>
      </c>
      <c r="B7092">
        <f t="shared" si="220"/>
        <v>15</v>
      </c>
      <c r="C7092">
        <f t="shared" si="221"/>
        <v>7</v>
      </c>
      <c r="D7092" s="2">
        <f>DATE(2023,KB_s[[#This Row],[Monat]],KB_s[[#This Row],[Tag]])</f>
        <v>45122</v>
      </c>
      <c r="E7092" s="3">
        <f>WEEKNUM(KB_s[[#This Row],[kill_datetime]],2)</f>
        <v>29</v>
      </c>
      <c r="F7092" t="s">
        <v>244</v>
      </c>
      <c r="G7092" t="s">
        <v>13</v>
      </c>
      <c r="H7092" t="s">
        <v>165</v>
      </c>
      <c r="I7092" t="s">
        <v>20</v>
      </c>
      <c r="J7092" t="s">
        <v>69</v>
      </c>
      <c r="K7092" t="s">
        <v>17</v>
      </c>
      <c r="L7092" t="s">
        <v>107</v>
      </c>
      <c r="M7092" t="s">
        <v>78</v>
      </c>
      <c r="N7092" s="1">
        <v>5771843.9699999997</v>
      </c>
      <c r="O7092" s="1">
        <v>2466862.0699999998</v>
      </c>
    </row>
    <row r="7093" spans="1:15" x14ac:dyDescent="0.25">
      <c r="A7093" s="2">
        <v>45122.256145833337</v>
      </c>
      <c r="B7093">
        <f t="shared" si="220"/>
        <v>15</v>
      </c>
      <c r="C7093">
        <f t="shared" si="221"/>
        <v>7</v>
      </c>
      <c r="D7093" s="2">
        <f>DATE(2023,KB_s[[#This Row],[Monat]],KB_s[[#This Row],[Tag]])</f>
        <v>45122</v>
      </c>
      <c r="E7093" s="3">
        <f>WEEKNUM(KB_s[[#This Row],[kill_datetime]],2)</f>
        <v>29</v>
      </c>
      <c r="F7093" t="s">
        <v>22</v>
      </c>
      <c r="G7093" t="s">
        <v>13</v>
      </c>
      <c r="H7093" t="s">
        <v>82</v>
      </c>
      <c r="I7093" t="s">
        <v>20</v>
      </c>
      <c r="J7093" t="s">
        <v>18</v>
      </c>
      <c r="K7093" t="s">
        <v>17</v>
      </c>
      <c r="L7093" t="s">
        <v>107</v>
      </c>
      <c r="M7093" t="s">
        <v>78</v>
      </c>
      <c r="N7093" s="1">
        <v>15681390.359999999</v>
      </c>
      <c r="O7093" s="1">
        <v>11267845.83</v>
      </c>
    </row>
    <row r="7094" spans="1:15" x14ac:dyDescent="0.25">
      <c r="A7094" s="2">
        <v>45122.256261574075</v>
      </c>
      <c r="B7094">
        <f t="shared" si="220"/>
        <v>15</v>
      </c>
      <c r="C7094">
        <f t="shared" si="221"/>
        <v>7</v>
      </c>
      <c r="D7094" s="2">
        <f>DATE(2023,KB_s[[#This Row],[Monat]],KB_s[[#This Row],[Tag]])</f>
        <v>45122</v>
      </c>
      <c r="E7094" s="3">
        <f>WEEKNUM(KB_s[[#This Row],[kill_datetime]],2)</f>
        <v>29</v>
      </c>
      <c r="F7094" t="s">
        <v>21</v>
      </c>
      <c r="G7094" t="s">
        <v>13</v>
      </c>
      <c r="H7094" t="s">
        <v>23</v>
      </c>
      <c r="I7094" t="s">
        <v>20</v>
      </c>
      <c r="J7094" t="s">
        <v>69</v>
      </c>
      <c r="K7094" t="s">
        <v>17</v>
      </c>
      <c r="L7094" t="s">
        <v>107</v>
      </c>
      <c r="M7094" t="s">
        <v>78</v>
      </c>
      <c r="N7094" s="1">
        <v>6165463.1900000004</v>
      </c>
      <c r="O7094" s="1">
        <v>1811769.13</v>
      </c>
    </row>
    <row r="7095" spans="1:15" x14ac:dyDescent="0.25">
      <c r="A7095" s="2">
        <v>45122.256284722222</v>
      </c>
      <c r="B7095">
        <f t="shared" si="220"/>
        <v>15</v>
      </c>
      <c r="C7095">
        <f t="shared" si="221"/>
        <v>7</v>
      </c>
      <c r="D7095" s="2">
        <f>DATE(2023,KB_s[[#This Row],[Monat]],KB_s[[#This Row],[Tag]])</f>
        <v>45122</v>
      </c>
      <c r="E7095" s="3">
        <f>WEEKNUM(KB_s[[#This Row],[kill_datetime]],2)</f>
        <v>29</v>
      </c>
      <c r="F7095" t="s">
        <v>12</v>
      </c>
      <c r="G7095" t="s">
        <v>13</v>
      </c>
      <c r="H7095" t="s">
        <v>82</v>
      </c>
      <c r="I7095" t="s">
        <v>20</v>
      </c>
      <c r="J7095" t="s">
        <v>69</v>
      </c>
      <c r="K7095" t="s">
        <v>17</v>
      </c>
      <c r="L7095" t="s">
        <v>107</v>
      </c>
      <c r="M7095" t="s">
        <v>78</v>
      </c>
      <c r="N7095" s="1">
        <v>5814189.4000000004</v>
      </c>
      <c r="O7095" s="1">
        <v>1590407.69</v>
      </c>
    </row>
    <row r="7096" spans="1:15" x14ac:dyDescent="0.25">
      <c r="A7096" s="2">
        <v>45122.256319444445</v>
      </c>
      <c r="B7096">
        <f t="shared" si="220"/>
        <v>15</v>
      </c>
      <c r="C7096">
        <f t="shared" si="221"/>
        <v>7</v>
      </c>
      <c r="D7096" s="2">
        <f>DATE(2023,KB_s[[#This Row],[Monat]],KB_s[[#This Row],[Tag]])</f>
        <v>45122</v>
      </c>
      <c r="E7096" s="3">
        <f>WEEKNUM(KB_s[[#This Row],[kill_datetime]],2)</f>
        <v>29</v>
      </c>
      <c r="F7096" t="s">
        <v>21</v>
      </c>
      <c r="G7096" t="s">
        <v>13</v>
      </c>
      <c r="H7096" t="s">
        <v>81</v>
      </c>
      <c r="I7096" t="s">
        <v>20</v>
      </c>
      <c r="J7096" t="s">
        <v>69</v>
      </c>
      <c r="K7096" t="s">
        <v>17</v>
      </c>
      <c r="L7096" t="s">
        <v>107</v>
      </c>
      <c r="M7096" t="s">
        <v>78</v>
      </c>
      <c r="N7096" s="1">
        <v>6035085.75</v>
      </c>
      <c r="O7096" s="1">
        <v>3920808.34</v>
      </c>
    </row>
    <row r="7097" spans="1:15" x14ac:dyDescent="0.25">
      <c r="A7097" s="2">
        <v>45122.256319444445</v>
      </c>
      <c r="B7097">
        <f t="shared" si="220"/>
        <v>15</v>
      </c>
      <c r="C7097">
        <f t="shared" si="221"/>
        <v>7</v>
      </c>
      <c r="D7097" s="2">
        <f>DATE(2023,KB_s[[#This Row],[Monat]],KB_s[[#This Row],[Tag]])</f>
        <v>45122</v>
      </c>
      <c r="E7097" s="3">
        <f>WEEKNUM(KB_s[[#This Row],[kill_datetime]],2)</f>
        <v>29</v>
      </c>
      <c r="F7097" t="s">
        <v>21</v>
      </c>
      <c r="G7097" t="s">
        <v>13</v>
      </c>
      <c r="H7097" t="s">
        <v>297</v>
      </c>
      <c r="I7097" t="s">
        <v>20</v>
      </c>
      <c r="J7097" t="s">
        <v>69</v>
      </c>
      <c r="K7097" t="s">
        <v>17</v>
      </c>
      <c r="L7097" t="s">
        <v>107</v>
      </c>
      <c r="M7097" t="s">
        <v>78</v>
      </c>
      <c r="N7097" s="1">
        <v>5808566.1699999999</v>
      </c>
      <c r="O7097" s="1">
        <v>3485965.62</v>
      </c>
    </row>
    <row r="7098" spans="1:15" x14ac:dyDescent="0.25">
      <c r="A7098" s="2">
        <v>45122.25640046296</v>
      </c>
      <c r="B7098">
        <f t="shared" si="220"/>
        <v>15</v>
      </c>
      <c r="C7098">
        <f t="shared" si="221"/>
        <v>7</v>
      </c>
      <c r="D7098" s="2">
        <f>DATE(2023,KB_s[[#This Row],[Monat]],KB_s[[#This Row],[Tag]])</f>
        <v>45122</v>
      </c>
      <c r="E7098" s="3">
        <f>WEEKNUM(KB_s[[#This Row],[kill_datetime]],2)</f>
        <v>29</v>
      </c>
      <c r="F7098" t="s">
        <v>310</v>
      </c>
      <c r="G7098" t="s">
        <v>13</v>
      </c>
      <c r="H7098" t="s">
        <v>198</v>
      </c>
      <c r="I7098" t="s">
        <v>20</v>
      </c>
      <c r="J7098" t="s">
        <v>69</v>
      </c>
      <c r="K7098" t="s">
        <v>17</v>
      </c>
      <c r="L7098" t="s">
        <v>107</v>
      </c>
      <c r="M7098" t="s">
        <v>78</v>
      </c>
      <c r="N7098" s="1">
        <v>5775150.46</v>
      </c>
      <c r="O7098" s="1">
        <v>2188381.88</v>
      </c>
    </row>
    <row r="7099" spans="1:15" x14ac:dyDescent="0.25">
      <c r="A7099" s="2">
        <v>45122.25640046296</v>
      </c>
      <c r="B7099">
        <f t="shared" si="220"/>
        <v>15</v>
      </c>
      <c r="C7099">
        <f t="shared" si="221"/>
        <v>7</v>
      </c>
      <c r="D7099" s="2">
        <f>DATE(2023,KB_s[[#This Row],[Monat]],KB_s[[#This Row],[Tag]])</f>
        <v>45122</v>
      </c>
      <c r="E7099" s="3">
        <f>WEEKNUM(KB_s[[#This Row],[kill_datetime]],2)</f>
        <v>29</v>
      </c>
      <c r="F7099" t="s">
        <v>21</v>
      </c>
      <c r="G7099" t="s">
        <v>13</v>
      </c>
      <c r="H7099" t="s">
        <v>277</v>
      </c>
      <c r="I7099" t="s">
        <v>20</v>
      </c>
      <c r="J7099" t="s">
        <v>69</v>
      </c>
      <c r="K7099" t="s">
        <v>17</v>
      </c>
      <c r="L7099" t="s">
        <v>107</v>
      </c>
      <c r="M7099" t="s">
        <v>78</v>
      </c>
      <c r="N7099" s="1">
        <v>5857549.8899999997</v>
      </c>
      <c r="O7099" s="1">
        <v>2962482.18</v>
      </c>
    </row>
    <row r="7100" spans="1:15" x14ac:dyDescent="0.25">
      <c r="A7100" s="2">
        <v>45122.256458333337</v>
      </c>
      <c r="B7100">
        <f t="shared" si="220"/>
        <v>15</v>
      </c>
      <c r="C7100">
        <f t="shared" si="221"/>
        <v>7</v>
      </c>
      <c r="D7100" s="2">
        <f>DATE(2023,KB_s[[#This Row],[Monat]],KB_s[[#This Row],[Tag]])</f>
        <v>45122</v>
      </c>
      <c r="E7100" s="3">
        <f>WEEKNUM(KB_s[[#This Row],[kill_datetime]],2)</f>
        <v>29</v>
      </c>
      <c r="F7100" t="s">
        <v>22</v>
      </c>
      <c r="G7100" t="s">
        <v>13</v>
      </c>
      <c r="H7100" t="s">
        <v>309</v>
      </c>
      <c r="I7100" t="s">
        <v>20</v>
      </c>
      <c r="J7100" t="s">
        <v>69</v>
      </c>
      <c r="K7100" t="s">
        <v>17</v>
      </c>
      <c r="L7100" t="s">
        <v>107</v>
      </c>
      <c r="M7100" t="s">
        <v>78</v>
      </c>
      <c r="N7100" s="1">
        <v>5881972.6200000001</v>
      </c>
      <c r="O7100" s="1">
        <v>3543550.2</v>
      </c>
    </row>
    <row r="7101" spans="1:15" x14ac:dyDescent="0.25">
      <c r="A7101" s="2">
        <v>45122.268437500003</v>
      </c>
      <c r="B7101">
        <f t="shared" si="220"/>
        <v>15</v>
      </c>
      <c r="C7101">
        <f t="shared" si="221"/>
        <v>7</v>
      </c>
      <c r="D7101" s="2">
        <f>DATE(2023,KB_s[[#This Row],[Monat]],KB_s[[#This Row],[Tag]])</f>
        <v>45122</v>
      </c>
      <c r="E7101" s="3">
        <f>WEEKNUM(KB_s[[#This Row],[kill_datetime]],2)</f>
        <v>29</v>
      </c>
      <c r="F7101" t="s">
        <v>133</v>
      </c>
      <c r="G7101" t="s">
        <v>15</v>
      </c>
      <c r="H7101" t="s">
        <v>21</v>
      </c>
      <c r="I7101" t="s">
        <v>13</v>
      </c>
      <c r="J7101" t="s">
        <v>87</v>
      </c>
      <c r="K7101" t="s">
        <v>25</v>
      </c>
      <c r="L7101" t="s">
        <v>641</v>
      </c>
      <c r="M7101" t="s">
        <v>78</v>
      </c>
      <c r="N7101" s="1">
        <v>14520347.359999999</v>
      </c>
      <c r="O7101" s="1">
        <v>5417393.5800000001</v>
      </c>
    </row>
    <row r="7102" spans="1:15" x14ac:dyDescent="0.25">
      <c r="A7102" s="2">
        <v>45122.268599537034</v>
      </c>
      <c r="B7102">
        <f t="shared" si="220"/>
        <v>15</v>
      </c>
      <c r="C7102">
        <f t="shared" si="221"/>
        <v>7</v>
      </c>
      <c r="D7102" s="2">
        <f>DATE(2023,KB_s[[#This Row],[Monat]],KB_s[[#This Row],[Tag]])</f>
        <v>45122</v>
      </c>
      <c r="E7102" s="3">
        <f>WEEKNUM(KB_s[[#This Row],[kill_datetime]],2)</f>
        <v>29</v>
      </c>
      <c r="F7102" t="s">
        <v>603</v>
      </c>
      <c r="G7102" t="s">
        <v>15</v>
      </c>
      <c r="H7102" t="s">
        <v>21</v>
      </c>
      <c r="I7102" t="s">
        <v>13</v>
      </c>
      <c r="J7102" t="s">
        <v>87</v>
      </c>
      <c r="K7102" t="s">
        <v>25</v>
      </c>
      <c r="L7102" t="s">
        <v>641</v>
      </c>
      <c r="M7102" t="s">
        <v>78</v>
      </c>
      <c r="N7102" s="1">
        <v>14572582.189999999</v>
      </c>
      <c r="O7102" s="1">
        <v>2565027.64</v>
      </c>
    </row>
    <row r="7103" spans="1:15" x14ac:dyDescent="0.25">
      <c r="A7103" s="2">
        <v>45122.268750000003</v>
      </c>
      <c r="B7103">
        <f t="shared" si="220"/>
        <v>15</v>
      </c>
      <c r="C7103">
        <f t="shared" si="221"/>
        <v>7</v>
      </c>
      <c r="D7103" s="2">
        <f>DATE(2023,KB_s[[#This Row],[Monat]],KB_s[[#This Row],[Tag]])</f>
        <v>45122</v>
      </c>
      <c r="E7103" s="3">
        <f>WEEKNUM(KB_s[[#This Row],[kill_datetime]],2)</f>
        <v>29</v>
      </c>
      <c r="F7103" t="s">
        <v>283</v>
      </c>
      <c r="G7103" t="s">
        <v>15</v>
      </c>
      <c r="H7103" t="s">
        <v>21</v>
      </c>
      <c r="I7103" t="s">
        <v>13</v>
      </c>
      <c r="J7103" t="s">
        <v>127</v>
      </c>
      <c r="K7103" t="s">
        <v>17</v>
      </c>
      <c r="L7103" t="s">
        <v>641</v>
      </c>
      <c r="M7103" t="s">
        <v>78</v>
      </c>
      <c r="N7103" s="1">
        <v>3017924.11</v>
      </c>
      <c r="O7103" s="1">
        <v>2794605.92</v>
      </c>
    </row>
    <row r="7104" spans="1:15" x14ac:dyDescent="0.25">
      <c r="A7104" s="2">
        <v>45122.268854166665</v>
      </c>
      <c r="B7104">
        <f t="shared" si="220"/>
        <v>15</v>
      </c>
      <c r="C7104">
        <f t="shared" si="221"/>
        <v>7</v>
      </c>
      <c r="D7104" s="2">
        <f>DATE(2023,KB_s[[#This Row],[Monat]],KB_s[[#This Row],[Tag]])</f>
        <v>45122</v>
      </c>
      <c r="E7104" s="3">
        <f>WEEKNUM(KB_s[[#This Row],[kill_datetime]],2)</f>
        <v>29</v>
      </c>
      <c r="F7104" t="s">
        <v>201</v>
      </c>
      <c r="G7104" t="s">
        <v>15</v>
      </c>
      <c r="H7104" t="s">
        <v>164</v>
      </c>
      <c r="I7104" t="s">
        <v>13</v>
      </c>
      <c r="J7104" t="s">
        <v>127</v>
      </c>
      <c r="K7104" t="s">
        <v>17</v>
      </c>
      <c r="L7104" t="s">
        <v>641</v>
      </c>
      <c r="M7104" t="s">
        <v>78</v>
      </c>
      <c r="N7104" s="1">
        <v>3404981.98</v>
      </c>
      <c r="O7104" s="1">
        <v>3092704.66</v>
      </c>
    </row>
    <row r="7105" spans="1:15" x14ac:dyDescent="0.25">
      <c r="A7105" s="2">
        <v>45122.269085648149</v>
      </c>
      <c r="B7105">
        <f t="shared" si="220"/>
        <v>15</v>
      </c>
      <c r="C7105">
        <f t="shared" si="221"/>
        <v>7</v>
      </c>
      <c r="D7105" s="2">
        <f>DATE(2023,KB_s[[#This Row],[Monat]],KB_s[[#This Row],[Tag]])</f>
        <v>45122</v>
      </c>
      <c r="E7105" s="3">
        <f>WEEKNUM(KB_s[[#This Row],[kill_datetime]],2)</f>
        <v>29</v>
      </c>
      <c r="F7105" t="s">
        <v>603</v>
      </c>
      <c r="G7105" t="s">
        <v>15</v>
      </c>
      <c r="H7105" t="s">
        <v>22</v>
      </c>
      <c r="I7105" t="s">
        <v>13</v>
      </c>
      <c r="J7105" t="s">
        <v>87</v>
      </c>
      <c r="K7105" t="s">
        <v>25</v>
      </c>
      <c r="L7105" t="s">
        <v>641</v>
      </c>
      <c r="M7105" t="s">
        <v>78</v>
      </c>
      <c r="N7105" s="1">
        <v>14562404.65</v>
      </c>
      <c r="O7105" s="1">
        <v>9998561</v>
      </c>
    </row>
    <row r="7106" spans="1:15" x14ac:dyDescent="0.25">
      <c r="A7106" s="2">
        <v>45122.269490740742</v>
      </c>
      <c r="B7106">
        <f t="shared" ref="B7106:B7169" si="222">DAY(A7106)</f>
        <v>15</v>
      </c>
      <c r="C7106">
        <f t="shared" ref="C7106:C7169" si="223">MONTH(A7106)</f>
        <v>7</v>
      </c>
      <c r="D7106" s="2">
        <f>DATE(2023,KB_s[[#This Row],[Monat]],KB_s[[#This Row],[Tag]])</f>
        <v>45122</v>
      </c>
      <c r="E7106" s="3">
        <f>WEEKNUM(KB_s[[#This Row],[kill_datetime]],2)</f>
        <v>29</v>
      </c>
      <c r="F7106" t="s">
        <v>603</v>
      </c>
      <c r="G7106" t="s">
        <v>15</v>
      </c>
      <c r="H7106" t="s">
        <v>21</v>
      </c>
      <c r="I7106" t="s">
        <v>13</v>
      </c>
      <c r="J7106" t="s">
        <v>87</v>
      </c>
      <c r="K7106" t="s">
        <v>25</v>
      </c>
      <c r="L7106" t="s">
        <v>641</v>
      </c>
      <c r="M7106" t="s">
        <v>78</v>
      </c>
      <c r="N7106" s="1">
        <v>14472842.26</v>
      </c>
      <c r="O7106" s="1">
        <v>3249493.42</v>
      </c>
    </row>
    <row r="7107" spans="1:15" x14ac:dyDescent="0.25">
      <c r="A7107" s="2">
        <v>45122.269756944443</v>
      </c>
      <c r="B7107">
        <f t="shared" si="222"/>
        <v>15</v>
      </c>
      <c r="C7107">
        <f t="shared" si="223"/>
        <v>7</v>
      </c>
      <c r="D7107" s="2">
        <f>DATE(2023,KB_s[[#This Row],[Monat]],KB_s[[#This Row],[Tag]])</f>
        <v>45122</v>
      </c>
      <c r="E7107" s="3">
        <f>WEEKNUM(KB_s[[#This Row],[kill_datetime]],2)</f>
        <v>29</v>
      </c>
      <c r="F7107" t="s">
        <v>247</v>
      </c>
      <c r="G7107" t="s">
        <v>15</v>
      </c>
      <c r="H7107" t="s">
        <v>22</v>
      </c>
      <c r="I7107" t="s">
        <v>13</v>
      </c>
      <c r="J7107" t="s">
        <v>87</v>
      </c>
      <c r="K7107" t="s">
        <v>25</v>
      </c>
      <c r="L7107" t="s">
        <v>641</v>
      </c>
      <c r="M7107" t="s">
        <v>78</v>
      </c>
      <c r="N7107" s="1">
        <v>14441291.869999999</v>
      </c>
      <c r="O7107" s="1">
        <v>3903055.5</v>
      </c>
    </row>
    <row r="7108" spans="1:15" x14ac:dyDescent="0.25">
      <c r="A7108" s="2">
        <v>45122.269988425927</v>
      </c>
      <c r="B7108">
        <f t="shared" si="222"/>
        <v>15</v>
      </c>
      <c r="C7108">
        <f t="shared" si="223"/>
        <v>7</v>
      </c>
      <c r="D7108" s="2">
        <f>DATE(2023,KB_s[[#This Row],[Monat]],KB_s[[#This Row],[Tag]])</f>
        <v>45122</v>
      </c>
      <c r="E7108" s="3">
        <f>WEEKNUM(KB_s[[#This Row],[kill_datetime]],2)</f>
        <v>29</v>
      </c>
      <c r="F7108" t="s">
        <v>603</v>
      </c>
      <c r="G7108" t="s">
        <v>15</v>
      </c>
      <c r="H7108" t="s">
        <v>21</v>
      </c>
      <c r="I7108" t="s">
        <v>13</v>
      </c>
      <c r="J7108" t="s">
        <v>87</v>
      </c>
      <c r="K7108" t="s">
        <v>25</v>
      </c>
      <c r="L7108" t="s">
        <v>641</v>
      </c>
      <c r="M7108" t="s">
        <v>78</v>
      </c>
      <c r="N7108" s="1">
        <v>14479966.539999999</v>
      </c>
      <c r="O7108" s="1">
        <v>4942546.79</v>
      </c>
    </row>
    <row r="7109" spans="1:15" x14ac:dyDescent="0.25">
      <c r="A7109" s="2">
        <v>45122.270185185182</v>
      </c>
      <c r="B7109">
        <f t="shared" si="222"/>
        <v>15</v>
      </c>
      <c r="C7109">
        <f t="shared" si="223"/>
        <v>7</v>
      </c>
      <c r="D7109" s="2">
        <f>DATE(2023,KB_s[[#This Row],[Monat]],KB_s[[#This Row],[Tag]])</f>
        <v>45122</v>
      </c>
      <c r="E7109" s="3">
        <f>WEEKNUM(KB_s[[#This Row],[kill_datetime]],2)</f>
        <v>29</v>
      </c>
      <c r="F7109" t="s">
        <v>283</v>
      </c>
      <c r="G7109" t="s">
        <v>15</v>
      </c>
      <c r="H7109" t="s">
        <v>509</v>
      </c>
      <c r="I7109" t="s">
        <v>13</v>
      </c>
      <c r="J7109" t="s">
        <v>87</v>
      </c>
      <c r="K7109" t="s">
        <v>25</v>
      </c>
      <c r="L7109" t="s">
        <v>641</v>
      </c>
      <c r="M7109" t="s">
        <v>78</v>
      </c>
      <c r="N7109" s="1">
        <v>14444345.140000001</v>
      </c>
      <c r="O7109" s="1">
        <v>5856263.9199999999</v>
      </c>
    </row>
    <row r="7110" spans="1:15" x14ac:dyDescent="0.25">
      <c r="A7110" s="2">
        <v>45122.272847222222</v>
      </c>
      <c r="B7110">
        <f t="shared" si="222"/>
        <v>15</v>
      </c>
      <c r="C7110">
        <f t="shared" si="223"/>
        <v>7</v>
      </c>
      <c r="D7110" s="2">
        <f>DATE(2023,KB_s[[#This Row],[Monat]],KB_s[[#This Row],[Tag]])</f>
        <v>45122</v>
      </c>
      <c r="E7110" s="3">
        <f>WEEKNUM(KB_s[[#This Row],[kill_datetime]],2)</f>
        <v>29</v>
      </c>
      <c r="F7110" t="s">
        <v>21</v>
      </c>
      <c r="G7110" t="s">
        <v>13</v>
      </c>
      <c r="H7110" t="s">
        <v>283</v>
      </c>
      <c r="I7110" t="s">
        <v>15</v>
      </c>
      <c r="J7110" t="s">
        <v>313</v>
      </c>
      <c r="K7110" t="s">
        <v>32</v>
      </c>
      <c r="L7110" t="s">
        <v>641</v>
      </c>
      <c r="M7110" t="s">
        <v>78</v>
      </c>
      <c r="N7110" s="1">
        <v>22451046.91</v>
      </c>
      <c r="O7110" s="1">
        <v>12948232.529999999</v>
      </c>
    </row>
    <row r="7111" spans="1:15" x14ac:dyDescent="0.25">
      <c r="A7111" s="2">
        <v>45122.283773148149</v>
      </c>
      <c r="B7111">
        <f t="shared" si="222"/>
        <v>15</v>
      </c>
      <c r="C7111">
        <f t="shared" si="223"/>
        <v>7</v>
      </c>
      <c r="D7111" s="2">
        <f>DATE(2023,KB_s[[#This Row],[Monat]],KB_s[[#This Row],[Tag]])</f>
        <v>45122</v>
      </c>
      <c r="E7111" s="3">
        <f>WEEKNUM(KB_s[[#This Row],[kill_datetime]],2)</f>
        <v>29</v>
      </c>
      <c r="F7111" t="s">
        <v>258</v>
      </c>
      <c r="G7111" t="s">
        <v>60</v>
      </c>
      <c r="H7111" t="s">
        <v>231</v>
      </c>
      <c r="I7111" t="s">
        <v>13</v>
      </c>
      <c r="J7111" t="s">
        <v>73</v>
      </c>
      <c r="K7111" t="s">
        <v>32</v>
      </c>
      <c r="L7111" t="s">
        <v>77</v>
      </c>
      <c r="M7111" t="s">
        <v>78</v>
      </c>
      <c r="N7111" s="1">
        <v>13402203.810000001</v>
      </c>
      <c r="O7111" s="1">
        <v>2840452.32</v>
      </c>
    </row>
    <row r="7112" spans="1:15" x14ac:dyDescent="0.25">
      <c r="A7112" s="2">
        <v>45122.28534722222</v>
      </c>
      <c r="B7112">
        <f t="shared" si="222"/>
        <v>15</v>
      </c>
      <c r="C7112">
        <f t="shared" si="223"/>
        <v>7</v>
      </c>
      <c r="D7112" s="2">
        <f>DATE(2023,KB_s[[#This Row],[Monat]],KB_s[[#This Row],[Tag]])</f>
        <v>45122</v>
      </c>
      <c r="E7112" s="3">
        <f>WEEKNUM(KB_s[[#This Row],[kill_datetime]],2)</f>
        <v>29</v>
      </c>
      <c r="F7112" t="s">
        <v>22</v>
      </c>
      <c r="G7112" t="s">
        <v>13</v>
      </c>
      <c r="H7112" t="s">
        <v>606</v>
      </c>
      <c r="I7112" t="s">
        <v>15</v>
      </c>
      <c r="J7112" t="s">
        <v>316</v>
      </c>
      <c r="K7112" t="s">
        <v>32</v>
      </c>
      <c r="L7112" t="s">
        <v>107</v>
      </c>
      <c r="M7112" t="s">
        <v>78</v>
      </c>
      <c r="N7112" s="1">
        <v>24764352.66</v>
      </c>
      <c r="O7112" s="1">
        <v>11575481.85</v>
      </c>
    </row>
    <row r="7113" spans="1:15" x14ac:dyDescent="0.25">
      <c r="A7113" s="2">
        <v>45122.285416666666</v>
      </c>
      <c r="B7113">
        <f t="shared" si="222"/>
        <v>15</v>
      </c>
      <c r="C7113">
        <f t="shared" si="223"/>
        <v>7</v>
      </c>
      <c r="D7113" s="2">
        <f>DATE(2023,KB_s[[#This Row],[Monat]],KB_s[[#This Row],[Tag]])</f>
        <v>45122</v>
      </c>
      <c r="E7113" s="3">
        <f>WEEKNUM(KB_s[[#This Row],[kill_datetime]],2)</f>
        <v>29</v>
      </c>
      <c r="F7113" t="s">
        <v>12</v>
      </c>
      <c r="G7113" t="s">
        <v>13</v>
      </c>
      <c r="H7113" t="s">
        <v>592</v>
      </c>
      <c r="I7113" t="s">
        <v>15</v>
      </c>
      <c r="J7113" t="s">
        <v>313</v>
      </c>
      <c r="K7113" t="s">
        <v>32</v>
      </c>
      <c r="L7113" t="s">
        <v>107</v>
      </c>
      <c r="M7113" t="s">
        <v>78</v>
      </c>
      <c r="N7113" s="1">
        <v>19590640.41</v>
      </c>
      <c r="O7113" s="1">
        <v>12667944.09</v>
      </c>
    </row>
    <row r="7114" spans="1:15" x14ac:dyDescent="0.25">
      <c r="A7114" s="2">
        <v>45122.285474537035</v>
      </c>
      <c r="B7114">
        <f t="shared" si="222"/>
        <v>15</v>
      </c>
      <c r="C7114">
        <f t="shared" si="223"/>
        <v>7</v>
      </c>
      <c r="D7114" s="2">
        <f>DATE(2023,KB_s[[#This Row],[Monat]],KB_s[[#This Row],[Tag]])</f>
        <v>45122</v>
      </c>
      <c r="E7114" s="3">
        <f>WEEKNUM(KB_s[[#This Row],[kill_datetime]],2)</f>
        <v>29</v>
      </c>
      <c r="F7114" t="s">
        <v>603</v>
      </c>
      <c r="G7114" t="s">
        <v>15</v>
      </c>
      <c r="H7114" t="s">
        <v>509</v>
      </c>
      <c r="I7114" t="s">
        <v>13</v>
      </c>
      <c r="J7114" t="s">
        <v>111</v>
      </c>
      <c r="K7114" t="s">
        <v>25</v>
      </c>
      <c r="L7114" t="s">
        <v>107</v>
      </c>
      <c r="M7114" t="s">
        <v>78</v>
      </c>
      <c r="N7114" s="1">
        <v>2427385.79</v>
      </c>
      <c r="O7114" s="1">
        <v>1810497.62</v>
      </c>
    </row>
    <row r="7115" spans="1:15" x14ac:dyDescent="0.25">
      <c r="A7115" s="2">
        <v>45122.285752314812</v>
      </c>
      <c r="B7115">
        <f t="shared" si="222"/>
        <v>15</v>
      </c>
      <c r="C7115">
        <f t="shared" si="223"/>
        <v>7</v>
      </c>
      <c r="D7115" s="2">
        <f>DATE(2023,KB_s[[#This Row],[Monat]],KB_s[[#This Row],[Tag]])</f>
        <v>45122</v>
      </c>
      <c r="E7115" s="3">
        <f>WEEKNUM(KB_s[[#This Row],[kill_datetime]],2)</f>
        <v>29</v>
      </c>
      <c r="F7115" t="s">
        <v>603</v>
      </c>
      <c r="G7115" t="s">
        <v>15</v>
      </c>
      <c r="H7115" t="s">
        <v>324</v>
      </c>
      <c r="I7115" t="s">
        <v>13</v>
      </c>
      <c r="J7115" t="s">
        <v>86</v>
      </c>
      <c r="K7115" t="s">
        <v>32</v>
      </c>
      <c r="L7115" t="s">
        <v>107</v>
      </c>
      <c r="M7115" t="s">
        <v>78</v>
      </c>
      <c r="N7115" s="1">
        <v>205044401.44</v>
      </c>
      <c r="O7115" s="1">
        <v>189064291.08000001</v>
      </c>
    </row>
    <row r="7116" spans="1:15" x14ac:dyDescent="0.25">
      <c r="A7116" s="2">
        <v>45122.285821759258</v>
      </c>
      <c r="B7116">
        <f t="shared" si="222"/>
        <v>15</v>
      </c>
      <c r="C7116">
        <f t="shared" si="223"/>
        <v>7</v>
      </c>
      <c r="D7116" s="2">
        <f>DATE(2023,KB_s[[#This Row],[Monat]],KB_s[[#This Row],[Tag]])</f>
        <v>45122</v>
      </c>
      <c r="E7116" s="3">
        <f>WEEKNUM(KB_s[[#This Row],[kill_datetime]],2)</f>
        <v>29</v>
      </c>
      <c r="F7116" t="s">
        <v>294</v>
      </c>
      <c r="G7116" t="s">
        <v>13</v>
      </c>
      <c r="H7116" t="s">
        <v>709</v>
      </c>
      <c r="I7116" t="s">
        <v>15</v>
      </c>
      <c r="J7116" t="s">
        <v>85</v>
      </c>
      <c r="K7116" t="s">
        <v>36</v>
      </c>
      <c r="L7116" t="s">
        <v>107</v>
      </c>
      <c r="M7116" t="s">
        <v>78</v>
      </c>
      <c r="N7116" s="1">
        <v>53217555.039999999</v>
      </c>
      <c r="O7116" s="1">
        <v>40920227.399999999</v>
      </c>
    </row>
    <row r="7117" spans="1:15" x14ac:dyDescent="0.25">
      <c r="A7117" s="2">
        <v>45122.28597222222</v>
      </c>
      <c r="B7117">
        <f t="shared" si="222"/>
        <v>15</v>
      </c>
      <c r="C7117">
        <f t="shared" si="223"/>
        <v>7</v>
      </c>
      <c r="D7117" s="2">
        <f>DATE(2023,KB_s[[#This Row],[Monat]],KB_s[[#This Row],[Tag]])</f>
        <v>45122</v>
      </c>
      <c r="E7117" s="3">
        <f>WEEKNUM(KB_s[[#This Row],[kill_datetime]],2)</f>
        <v>29</v>
      </c>
      <c r="F7117" t="s">
        <v>603</v>
      </c>
      <c r="G7117" t="s">
        <v>15</v>
      </c>
      <c r="H7117" t="s">
        <v>21</v>
      </c>
      <c r="I7117" t="s">
        <v>13</v>
      </c>
      <c r="J7117" t="s">
        <v>87</v>
      </c>
      <c r="K7117" t="s">
        <v>25</v>
      </c>
      <c r="L7117" t="s">
        <v>107</v>
      </c>
      <c r="M7117" t="s">
        <v>78</v>
      </c>
      <c r="N7117" s="1">
        <v>14243166.210000001</v>
      </c>
      <c r="O7117" s="1">
        <v>4036299.92</v>
      </c>
    </row>
    <row r="7118" spans="1:15" x14ac:dyDescent="0.25">
      <c r="A7118" s="2">
        <v>45122.286041666666</v>
      </c>
      <c r="B7118">
        <f t="shared" si="222"/>
        <v>15</v>
      </c>
      <c r="C7118">
        <f t="shared" si="223"/>
        <v>7</v>
      </c>
      <c r="D7118" s="2">
        <f>DATE(2023,KB_s[[#This Row],[Monat]],KB_s[[#This Row],[Tag]])</f>
        <v>45122</v>
      </c>
      <c r="E7118" s="3">
        <f>WEEKNUM(KB_s[[#This Row],[kill_datetime]],2)</f>
        <v>29</v>
      </c>
      <c r="F7118" t="s">
        <v>637</v>
      </c>
      <c r="G7118" t="s">
        <v>13</v>
      </c>
      <c r="H7118" t="s">
        <v>283</v>
      </c>
      <c r="I7118" t="s">
        <v>15</v>
      </c>
      <c r="J7118" t="s">
        <v>313</v>
      </c>
      <c r="K7118" t="s">
        <v>32</v>
      </c>
      <c r="L7118" t="s">
        <v>107</v>
      </c>
      <c r="M7118" t="s">
        <v>78</v>
      </c>
      <c r="N7118" s="1">
        <v>22634355.359999999</v>
      </c>
      <c r="O7118" s="1">
        <v>14600054.5</v>
      </c>
    </row>
    <row r="7119" spans="1:15" x14ac:dyDescent="0.25">
      <c r="A7119" s="2">
        <v>45122.286111111112</v>
      </c>
      <c r="B7119">
        <f t="shared" si="222"/>
        <v>15</v>
      </c>
      <c r="C7119">
        <f t="shared" si="223"/>
        <v>7</v>
      </c>
      <c r="D7119" s="2">
        <f>DATE(2023,KB_s[[#This Row],[Monat]],KB_s[[#This Row],[Tag]])</f>
        <v>45122</v>
      </c>
      <c r="E7119" s="3">
        <f>WEEKNUM(KB_s[[#This Row],[kill_datetime]],2)</f>
        <v>29</v>
      </c>
      <c r="F7119" t="s">
        <v>637</v>
      </c>
      <c r="G7119" t="s">
        <v>13</v>
      </c>
      <c r="H7119" t="s">
        <v>247</v>
      </c>
      <c r="I7119" t="s">
        <v>15</v>
      </c>
      <c r="J7119" t="s">
        <v>39</v>
      </c>
      <c r="K7119" t="s">
        <v>32</v>
      </c>
      <c r="L7119" t="s">
        <v>107</v>
      </c>
      <c r="M7119" t="s">
        <v>78</v>
      </c>
      <c r="N7119" s="1">
        <v>15079669.85</v>
      </c>
      <c r="O7119" s="1">
        <v>6393774.9000000004</v>
      </c>
    </row>
    <row r="7120" spans="1:15" x14ac:dyDescent="0.25">
      <c r="A7120" s="2">
        <v>45122.28633101852</v>
      </c>
      <c r="B7120">
        <f t="shared" si="222"/>
        <v>15</v>
      </c>
      <c r="C7120">
        <f t="shared" si="223"/>
        <v>7</v>
      </c>
      <c r="D7120" s="2">
        <f>DATE(2023,KB_s[[#This Row],[Monat]],KB_s[[#This Row],[Tag]])</f>
        <v>45122</v>
      </c>
      <c r="E7120" s="3">
        <f>WEEKNUM(KB_s[[#This Row],[kill_datetime]],2)</f>
        <v>29</v>
      </c>
      <c r="F7120" t="s">
        <v>22</v>
      </c>
      <c r="G7120" t="s">
        <v>13</v>
      </c>
      <c r="H7120" t="s">
        <v>180</v>
      </c>
      <c r="I7120" t="s">
        <v>15</v>
      </c>
      <c r="J7120" t="s">
        <v>34</v>
      </c>
      <c r="K7120" t="s">
        <v>32</v>
      </c>
      <c r="L7120" t="s">
        <v>107</v>
      </c>
      <c r="M7120" t="s">
        <v>78</v>
      </c>
      <c r="N7120" s="1">
        <v>33239091.34</v>
      </c>
      <c r="O7120" s="1">
        <v>12118777.49</v>
      </c>
    </row>
    <row r="7121" spans="1:15" x14ac:dyDescent="0.25">
      <c r="A7121" s="2">
        <v>45122.286365740743</v>
      </c>
      <c r="B7121">
        <f t="shared" si="222"/>
        <v>15</v>
      </c>
      <c r="C7121">
        <f t="shared" si="223"/>
        <v>7</v>
      </c>
      <c r="D7121" s="2">
        <f>DATE(2023,KB_s[[#This Row],[Monat]],KB_s[[#This Row],[Tag]])</f>
        <v>45122</v>
      </c>
      <c r="E7121" s="3">
        <f>WEEKNUM(KB_s[[#This Row],[kill_datetime]],2)</f>
        <v>29</v>
      </c>
      <c r="F7121" t="s">
        <v>22</v>
      </c>
      <c r="G7121" t="s">
        <v>13</v>
      </c>
      <c r="H7121" t="s">
        <v>603</v>
      </c>
      <c r="I7121" t="s">
        <v>15</v>
      </c>
      <c r="J7121" t="s">
        <v>39</v>
      </c>
      <c r="K7121" t="s">
        <v>32</v>
      </c>
      <c r="L7121" t="s">
        <v>107</v>
      </c>
      <c r="M7121" t="s">
        <v>78</v>
      </c>
      <c r="N7121" s="1">
        <v>19271504.870000001</v>
      </c>
      <c r="O7121" s="1">
        <v>6295087.0099999998</v>
      </c>
    </row>
    <row r="7122" spans="1:15" x14ac:dyDescent="0.25">
      <c r="A7122" s="2">
        <v>45122.286423611113</v>
      </c>
      <c r="B7122">
        <f t="shared" si="222"/>
        <v>15</v>
      </c>
      <c r="C7122">
        <f t="shared" si="223"/>
        <v>7</v>
      </c>
      <c r="D7122" s="2">
        <f>DATE(2023,KB_s[[#This Row],[Monat]],KB_s[[#This Row],[Tag]])</f>
        <v>45122</v>
      </c>
      <c r="E7122" s="3">
        <f>WEEKNUM(KB_s[[#This Row],[kill_datetime]],2)</f>
        <v>29</v>
      </c>
      <c r="F7122" t="s">
        <v>637</v>
      </c>
      <c r="G7122" t="s">
        <v>13</v>
      </c>
      <c r="H7122" t="s">
        <v>603</v>
      </c>
      <c r="I7122" t="s">
        <v>15</v>
      </c>
      <c r="J7122" t="s">
        <v>39</v>
      </c>
      <c r="K7122" t="s">
        <v>32</v>
      </c>
      <c r="L7122" t="s">
        <v>107</v>
      </c>
      <c r="M7122" t="s">
        <v>78</v>
      </c>
      <c r="N7122" s="1">
        <v>27687613.109999999</v>
      </c>
      <c r="O7122" s="1">
        <v>14484928.310000001</v>
      </c>
    </row>
    <row r="7123" spans="1:15" x14ac:dyDescent="0.25">
      <c r="A7123" s="2">
        <v>45122.286527777775</v>
      </c>
      <c r="B7123">
        <f t="shared" si="222"/>
        <v>15</v>
      </c>
      <c r="C7123">
        <f t="shared" si="223"/>
        <v>7</v>
      </c>
      <c r="D7123" s="2">
        <f>DATE(2023,KB_s[[#This Row],[Monat]],KB_s[[#This Row],[Tag]])</f>
        <v>45122</v>
      </c>
      <c r="E7123" s="3">
        <f>WEEKNUM(KB_s[[#This Row],[kill_datetime]],2)</f>
        <v>29</v>
      </c>
      <c r="F7123" t="s">
        <v>22</v>
      </c>
      <c r="G7123" t="s">
        <v>13</v>
      </c>
      <c r="H7123" t="s">
        <v>603</v>
      </c>
      <c r="I7123" t="s">
        <v>15</v>
      </c>
      <c r="J7123" t="s">
        <v>139</v>
      </c>
      <c r="K7123" t="s">
        <v>32</v>
      </c>
      <c r="L7123" t="s">
        <v>107</v>
      </c>
      <c r="M7123" t="s">
        <v>78</v>
      </c>
      <c r="N7123" s="1">
        <v>16814534.890000001</v>
      </c>
      <c r="O7123" s="1">
        <v>3722591.89</v>
      </c>
    </row>
    <row r="7124" spans="1:15" x14ac:dyDescent="0.25">
      <c r="A7124" s="2">
        <v>45122.286550925928</v>
      </c>
      <c r="B7124">
        <f t="shared" si="222"/>
        <v>15</v>
      </c>
      <c r="C7124">
        <f t="shared" si="223"/>
        <v>7</v>
      </c>
      <c r="D7124" s="2">
        <f>DATE(2023,KB_s[[#This Row],[Monat]],KB_s[[#This Row],[Tag]])</f>
        <v>45122</v>
      </c>
      <c r="E7124" s="3">
        <f>WEEKNUM(KB_s[[#This Row],[kill_datetime]],2)</f>
        <v>29</v>
      </c>
      <c r="F7124" t="s">
        <v>310</v>
      </c>
      <c r="G7124" t="s">
        <v>13</v>
      </c>
      <c r="H7124" t="s">
        <v>201</v>
      </c>
      <c r="I7124" t="s">
        <v>15</v>
      </c>
      <c r="J7124" t="s">
        <v>200</v>
      </c>
      <c r="K7124" t="s">
        <v>17</v>
      </c>
      <c r="L7124" t="s">
        <v>107</v>
      </c>
      <c r="M7124" t="s">
        <v>78</v>
      </c>
      <c r="N7124" s="1">
        <v>4188655.65</v>
      </c>
      <c r="O7124" s="1">
        <v>2687357.87</v>
      </c>
    </row>
    <row r="7125" spans="1:15" x14ac:dyDescent="0.25">
      <c r="A7125" s="2">
        <v>45122.287002314813</v>
      </c>
      <c r="B7125">
        <f t="shared" si="222"/>
        <v>15</v>
      </c>
      <c r="C7125">
        <f t="shared" si="223"/>
        <v>7</v>
      </c>
      <c r="D7125" s="2">
        <f>DATE(2023,KB_s[[#This Row],[Monat]],KB_s[[#This Row],[Tag]])</f>
        <v>45122</v>
      </c>
      <c r="E7125" s="3">
        <f>WEEKNUM(KB_s[[#This Row],[kill_datetime]],2)</f>
        <v>29</v>
      </c>
      <c r="F7125" t="s">
        <v>273</v>
      </c>
      <c r="G7125" t="s">
        <v>13</v>
      </c>
      <c r="H7125" t="s">
        <v>283</v>
      </c>
      <c r="I7125" t="s">
        <v>15</v>
      </c>
      <c r="J7125" t="s">
        <v>39</v>
      </c>
      <c r="K7125" t="s">
        <v>32</v>
      </c>
      <c r="L7125" t="s">
        <v>107</v>
      </c>
      <c r="M7125" t="s">
        <v>78</v>
      </c>
      <c r="N7125" s="1">
        <v>20291322.489999998</v>
      </c>
      <c r="O7125" s="1">
        <v>8759408.1500000004</v>
      </c>
    </row>
    <row r="7126" spans="1:15" x14ac:dyDescent="0.25">
      <c r="A7126" s="2">
        <v>45122.287141203706</v>
      </c>
      <c r="B7126">
        <f t="shared" si="222"/>
        <v>15</v>
      </c>
      <c r="C7126">
        <f t="shared" si="223"/>
        <v>7</v>
      </c>
      <c r="D7126" s="2">
        <f>DATE(2023,KB_s[[#This Row],[Monat]],KB_s[[#This Row],[Tag]])</f>
        <v>45122</v>
      </c>
      <c r="E7126" s="3">
        <f>WEEKNUM(KB_s[[#This Row],[kill_datetime]],2)</f>
        <v>29</v>
      </c>
      <c r="F7126" t="s">
        <v>22</v>
      </c>
      <c r="G7126" t="s">
        <v>13</v>
      </c>
      <c r="H7126" t="s">
        <v>626</v>
      </c>
      <c r="I7126" t="s">
        <v>15</v>
      </c>
      <c r="J7126" t="s">
        <v>313</v>
      </c>
      <c r="K7126" t="s">
        <v>32</v>
      </c>
      <c r="L7126" t="s">
        <v>107</v>
      </c>
      <c r="M7126" t="s">
        <v>78</v>
      </c>
      <c r="N7126" s="1">
        <v>19722694.969999999</v>
      </c>
      <c r="O7126" s="1">
        <v>11740989.810000001</v>
      </c>
    </row>
    <row r="7127" spans="1:15" x14ac:dyDescent="0.25">
      <c r="A7127" s="2">
        <v>45122.287175925929</v>
      </c>
      <c r="B7127">
        <f t="shared" si="222"/>
        <v>15</v>
      </c>
      <c r="C7127">
        <f t="shared" si="223"/>
        <v>7</v>
      </c>
      <c r="D7127" s="2">
        <f>DATE(2023,KB_s[[#This Row],[Monat]],KB_s[[#This Row],[Tag]])</f>
        <v>45122</v>
      </c>
      <c r="E7127" s="3">
        <f>WEEKNUM(KB_s[[#This Row],[kill_datetime]],2)</f>
        <v>29</v>
      </c>
      <c r="F7127" t="s">
        <v>108</v>
      </c>
      <c r="G7127" t="s">
        <v>13</v>
      </c>
      <c r="H7127" t="s">
        <v>603</v>
      </c>
      <c r="I7127" t="s">
        <v>15</v>
      </c>
      <c r="J7127" t="s">
        <v>39</v>
      </c>
      <c r="K7127" t="s">
        <v>32</v>
      </c>
      <c r="L7127" t="s">
        <v>107</v>
      </c>
      <c r="M7127" t="s">
        <v>78</v>
      </c>
      <c r="N7127" s="1">
        <v>20252457.120000001</v>
      </c>
      <c r="O7127" s="1">
        <v>7523166.3300000001</v>
      </c>
    </row>
    <row r="7128" spans="1:15" x14ac:dyDescent="0.25">
      <c r="A7128" s="2">
        <v>45122.287187499998</v>
      </c>
      <c r="B7128">
        <f t="shared" si="222"/>
        <v>15</v>
      </c>
      <c r="C7128">
        <f t="shared" si="223"/>
        <v>7</v>
      </c>
      <c r="D7128" s="2">
        <f>DATE(2023,KB_s[[#This Row],[Monat]],KB_s[[#This Row],[Tag]])</f>
        <v>45122</v>
      </c>
      <c r="E7128" s="3">
        <f>WEEKNUM(KB_s[[#This Row],[kill_datetime]],2)</f>
        <v>29</v>
      </c>
      <c r="F7128" t="s">
        <v>637</v>
      </c>
      <c r="G7128" t="s">
        <v>13</v>
      </c>
      <c r="H7128" t="s">
        <v>283</v>
      </c>
      <c r="I7128" t="s">
        <v>15</v>
      </c>
      <c r="J7128" t="s">
        <v>39</v>
      </c>
      <c r="K7128" t="s">
        <v>32</v>
      </c>
      <c r="L7128" t="s">
        <v>107</v>
      </c>
      <c r="M7128" t="s">
        <v>78</v>
      </c>
      <c r="N7128" s="1">
        <v>77579488.659999996</v>
      </c>
      <c r="O7128" s="1">
        <v>62919846.890000001</v>
      </c>
    </row>
    <row r="7129" spans="1:15" x14ac:dyDescent="0.25">
      <c r="A7129" s="2">
        <v>45122.287291666667</v>
      </c>
      <c r="B7129">
        <f t="shared" si="222"/>
        <v>15</v>
      </c>
      <c r="C7129">
        <f t="shared" si="223"/>
        <v>7</v>
      </c>
      <c r="D7129" s="2">
        <f>DATE(2023,KB_s[[#This Row],[Monat]],KB_s[[#This Row],[Tag]])</f>
        <v>45122</v>
      </c>
      <c r="E7129" s="3">
        <f>WEEKNUM(KB_s[[#This Row],[kill_datetime]],2)</f>
        <v>29</v>
      </c>
      <c r="F7129" t="s">
        <v>185</v>
      </c>
      <c r="G7129" t="s">
        <v>13</v>
      </c>
      <c r="H7129" t="s">
        <v>133</v>
      </c>
      <c r="I7129" t="s">
        <v>15</v>
      </c>
      <c r="J7129" t="s">
        <v>39</v>
      </c>
      <c r="K7129" t="s">
        <v>32</v>
      </c>
      <c r="L7129" t="s">
        <v>107</v>
      </c>
      <c r="M7129" t="s">
        <v>78</v>
      </c>
      <c r="N7129" s="1">
        <v>18722759.789999999</v>
      </c>
      <c r="O7129" s="1">
        <v>9466188.4399999995</v>
      </c>
    </row>
    <row r="7130" spans="1:15" x14ac:dyDescent="0.25">
      <c r="A7130" s="2">
        <v>45122.287361111114</v>
      </c>
      <c r="B7130">
        <f t="shared" si="222"/>
        <v>15</v>
      </c>
      <c r="C7130">
        <f t="shared" si="223"/>
        <v>7</v>
      </c>
      <c r="D7130" s="2">
        <f>DATE(2023,KB_s[[#This Row],[Monat]],KB_s[[#This Row],[Tag]])</f>
        <v>45122</v>
      </c>
      <c r="E7130" s="3">
        <f>WEEKNUM(KB_s[[#This Row],[kill_datetime]],2)</f>
        <v>29</v>
      </c>
      <c r="F7130" t="s">
        <v>22</v>
      </c>
      <c r="G7130" t="s">
        <v>13</v>
      </c>
      <c r="H7130" t="s">
        <v>329</v>
      </c>
      <c r="I7130" t="s">
        <v>15</v>
      </c>
      <c r="J7130" t="s">
        <v>139</v>
      </c>
      <c r="K7130" t="s">
        <v>32</v>
      </c>
      <c r="L7130" t="s">
        <v>107</v>
      </c>
      <c r="M7130" t="s">
        <v>78</v>
      </c>
      <c r="N7130" s="1">
        <v>15124816.27</v>
      </c>
      <c r="O7130" s="1">
        <v>2887268.05</v>
      </c>
    </row>
    <row r="7131" spans="1:15" x14ac:dyDescent="0.25">
      <c r="A7131" s="2">
        <v>45122.287488425929</v>
      </c>
      <c r="B7131">
        <f t="shared" si="222"/>
        <v>15</v>
      </c>
      <c r="C7131">
        <f t="shared" si="223"/>
        <v>7</v>
      </c>
      <c r="D7131" s="2">
        <f>DATE(2023,KB_s[[#This Row],[Monat]],KB_s[[#This Row],[Tag]])</f>
        <v>45122</v>
      </c>
      <c r="E7131" s="3">
        <f>WEEKNUM(KB_s[[#This Row],[kill_datetime]],2)</f>
        <v>29</v>
      </c>
      <c r="F7131" t="s">
        <v>76</v>
      </c>
      <c r="G7131" t="s">
        <v>13</v>
      </c>
      <c r="H7131" t="s">
        <v>603</v>
      </c>
      <c r="I7131" t="s">
        <v>15</v>
      </c>
      <c r="J7131" t="s">
        <v>39</v>
      </c>
      <c r="K7131" t="s">
        <v>32</v>
      </c>
      <c r="L7131" t="s">
        <v>107</v>
      </c>
      <c r="M7131" t="s">
        <v>78</v>
      </c>
      <c r="N7131" s="1">
        <v>27098904.969999999</v>
      </c>
      <c r="O7131" s="1">
        <v>10593110.210000001</v>
      </c>
    </row>
    <row r="7132" spans="1:15" x14ac:dyDescent="0.25">
      <c r="A7132" s="2">
        <v>45122.287557870368</v>
      </c>
      <c r="B7132">
        <f t="shared" si="222"/>
        <v>15</v>
      </c>
      <c r="C7132">
        <f t="shared" si="223"/>
        <v>7</v>
      </c>
      <c r="D7132" s="2">
        <f>DATE(2023,KB_s[[#This Row],[Monat]],KB_s[[#This Row],[Tag]])</f>
        <v>45122</v>
      </c>
      <c r="E7132" s="3">
        <f>WEEKNUM(KB_s[[#This Row],[kill_datetime]],2)</f>
        <v>29</v>
      </c>
      <c r="F7132" t="s">
        <v>185</v>
      </c>
      <c r="G7132" t="s">
        <v>13</v>
      </c>
      <c r="H7132" t="s">
        <v>247</v>
      </c>
      <c r="I7132" t="s">
        <v>15</v>
      </c>
      <c r="J7132" t="s">
        <v>39</v>
      </c>
      <c r="K7132" t="s">
        <v>32</v>
      </c>
      <c r="L7132" t="s">
        <v>107</v>
      </c>
      <c r="M7132" t="s">
        <v>78</v>
      </c>
      <c r="N7132" s="1">
        <v>21505069.140000001</v>
      </c>
      <c r="O7132" s="1">
        <v>10618747.9</v>
      </c>
    </row>
    <row r="7133" spans="1:15" x14ac:dyDescent="0.25">
      <c r="A7133" s="2">
        <v>45122.287592592591</v>
      </c>
      <c r="B7133">
        <f t="shared" si="222"/>
        <v>15</v>
      </c>
      <c r="C7133">
        <f t="shared" si="223"/>
        <v>7</v>
      </c>
      <c r="D7133" s="2">
        <f>DATE(2023,KB_s[[#This Row],[Monat]],KB_s[[#This Row],[Tag]])</f>
        <v>45122</v>
      </c>
      <c r="E7133" s="3">
        <f>WEEKNUM(KB_s[[#This Row],[kill_datetime]],2)</f>
        <v>29</v>
      </c>
      <c r="F7133" t="s">
        <v>22</v>
      </c>
      <c r="G7133" t="s">
        <v>13</v>
      </c>
      <c r="H7133" t="s">
        <v>603</v>
      </c>
      <c r="I7133" t="s">
        <v>15</v>
      </c>
      <c r="J7133" t="s">
        <v>39</v>
      </c>
      <c r="K7133" t="s">
        <v>32</v>
      </c>
      <c r="L7133" t="s">
        <v>107</v>
      </c>
      <c r="M7133" t="s">
        <v>78</v>
      </c>
      <c r="N7133" s="1">
        <v>23801600.600000001</v>
      </c>
      <c r="O7133" s="1">
        <v>10784400.439999999</v>
      </c>
    </row>
    <row r="7134" spans="1:15" x14ac:dyDescent="0.25">
      <c r="A7134" s="2">
        <v>45122.473495370374</v>
      </c>
      <c r="B7134">
        <f t="shared" si="222"/>
        <v>15</v>
      </c>
      <c r="C7134">
        <f t="shared" si="223"/>
        <v>7</v>
      </c>
      <c r="D7134" s="2">
        <f>DATE(2023,KB_s[[#This Row],[Monat]],KB_s[[#This Row],[Tag]])</f>
        <v>45122</v>
      </c>
      <c r="E7134" s="3">
        <f>WEEKNUM(KB_s[[#This Row],[kill_datetime]],2)</f>
        <v>29</v>
      </c>
      <c r="F7134" t="s">
        <v>165</v>
      </c>
      <c r="G7134" t="s">
        <v>20</v>
      </c>
      <c r="H7134" t="s">
        <v>96</v>
      </c>
      <c r="I7134" t="s">
        <v>27</v>
      </c>
      <c r="J7134" t="s">
        <v>42</v>
      </c>
      <c r="K7134" t="s">
        <v>25</v>
      </c>
      <c r="L7134" t="s">
        <v>551</v>
      </c>
      <c r="M7134" t="s">
        <v>66</v>
      </c>
      <c r="N7134" s="1">
        <v>4707127.6399999997</v>
      </c>
      <c r="O7134" s="1">
        <v>4541435.53</v>
      </c>
    </row>
    <row r="7135" spans="1:15" x14ac:dyDescent="0.25">
      <c r="A7135" s="2">
        <v>45122.496469907404</v>
      </c>
      <c r="B7135">
        <f t="shared" si="222"/>
        <v>15</v>
      </c>
      <c r="C7135">
        <f t="shared" si="223"/>
        <v>7</v>
      </c>
      <c r="D7135" s="2">
        <f>DATE(2023,KB_s[[#This Row],[Monat]],KB_s[[#This Row],[Tag]])</f>
        <v>45122</v>
      </c>
      <c r="E7135" s="3">
        <f>WEEKNUM(KB_s[[#This Row],[kill_datetime]],2)</f>
        <v>29</v>
      </c>
      <c r="F7135" t="s">
        <v>344</v>
      </c>
      <c r="G7135" t="s">
        <v>20</v>
      </c>
      <c r="H7135" t="s">
        <v>21</v>
      </c>
      <c r="I7135" t="s">
        <v>13</v>
      </c>
      <c r="J7135" t="s">
        <v>86</v>
      </c>
      <c r="K7135" t="s">
        <v>32</v>
      </c>
      <c r="L7135" t="s">
        <v>585</v>
      </c>
      <c r="M7135" t="s">
        <v>78</v>
      </c>
      <c r="N7135" s="1">
        <v>267879206.63999999</v>
      </c>
      <c r="O7135" s="1">
        <v>247035480.21000001</v>
      </c>
    </row>
    <row r="7136" spans="1:15" x14ac:dyDescent="0.25">
      <c r="A7136" s="2">
        <v>45122.514178240737</v>
      </c>
      <c r="B7136">
        <f t="shared" si="222"/>
        <v>15</v>
      </c>
      <c r="C7136">
        <f t="shared" si="223"/>
        <v>7</v>
      </c>
      <c r="D7136" s="2">
        <f>DATE(2023,KB_s[[#This Row],[Monat]],KB_s[[#This Row],[Tag]])</f>
        <v>45122</v>
      </c>
      <c r="E7136" s="3">
        <f>WEEKNUM(KB_s[[#This Row],[kill_datetime]],2)</f>
        <v>29</v>
      </c>
      <c r="F7136" t="s">
        <v>231</v>
      </c>
      <c r="G7136" t="s">
        <v>13</v>
      </c>
      <c r="H7136" t="s">
        <v>71</v>
      </c>
      <c r="I7136" t="s">
        <v>20</v>
      </c>
      <c r="J7136" t="s">
        <v>132</v>
      </c>
      <c r="K7136" t="s">
        <v>32</v>
      </c>
      <c r="L7136" t="s">
        <v>587</v>
      </c>
      <c r="M7136" t="s">
        <v>78</v>
      </c>
      <c r="N7136" s="1">
        <v>12147736.460000001</v>
      </c>
      <c r="O7136" s="1">
        <v>3204364.2</v>
      </c>
    </row>
    <row r="7137" spans="1:15" x14ac:dyDescent="0.25">
      <c r="A7137" s="2">
        <v>45122.527696759258</v>
      </c>
      <c r="B7137">
        <f t="shared" si="222"/>
        <v>15</v>
      </c>
      <c r="C7137">
        <f t="shared" si="223"/>
        <v>7</v>
      </c>
      <c r="D7137" s="2">
        <f>DATE(2023,KB_s[[#This Row],[Monat]],KB_s[[#This Row],[Tag]])</f>
        <v>45122</v>
      </c>
      <c r="E7137" s="3">
        <f>WEEKNUM(KB_s[[#This Row],[kill_datetime]],2)</f>
        <v>29</v>
      </c>
      <c r="F7137" t="s">
        <v>653</v>
      </c>
      <c r="G7137" t="s">
        <v>60</v>
      </c>
      <c r="H7137" t="s">
        <v>164</v>
      </c>
      <c r="I7137" t="s">
        <v>13</v>
      </c>
      <c r="J7137" t="s">
        <v>80</v>
      </c>
      <c r="K7137" t="s">
        <v>36</v>
      </c>
      <c r="L7137" t="s">
        <v>168</v>
      </c>
      <c r="M7137" t="s">
        <v>38</v>
      </c>
      <c r="N7137" s="1">
        <v>62425908.18</v>
      </c>
      <c r="O7137" s="1">
        <v>49641619.479999997</v>
      </c>
    </row>
    <row r="7138" spans="1:15" x14ac:dyDescent="0.25">
      <c r="A7138" s="2">
        <v>45122.529490740744</v>
      </c>
      <c r="B7138">
        <f t="shared" si="222"/>
        <v>15</v>
      </c>
      <c r="C7138">
        <f t="shared" si="223"/>
        <v>7</v>
      </c>
      <c r="D7138" s="2">
        <f>DATE(2023,KB_s[[#This Row],[Monat]],KB_s[[#This Row],[Tag]])</f>
        <v>45122</v>
      </c>
      <c r="E7138" s="3">
        <f>WEEKNUM(KB_s[[#This Row],[kill_datetime]],2)</f>
        <v>29</v>
      </c>
      <c r="F7138" t="s">
        <v>250</v>
      </c>
      <c r="G7138" t="s">
        <v>60</v>
      </c>
      <c r="H7138" t="s">
        <v>631</v>
      </c>
      <c r="I7138" t="s">
        <v>13</v>
      </c>
      <c r="J7138" t="s">
        <v>80</v>
      </c>
      <c r="K7138" t="s">
        <v>36</v>
      </c>
      <c r="L7138" t="s">
        <v>168</v>
      </c>
      <c r="M7138" t="s">
        <v>38</v>
      </c>
      <c r="N7138" s="1">
        <v>67728692.230000004</v>
      </c>
      <c r="O7138" s="1">
        <v>49426063</v>
      </c>
    </row>
    <row r="7139" spans="1:15" x14ac:dyDescent="0.25">
      <c r="A7139" s="2">
        <v>45122.531041666669</v>
      </c>
      <c r="B7139">
        <f t="shared" si="222"/>
        <v>15</v>
      </c>
      <c r="C7139">
        <f t="shared" si="223"/>
        <v>7</v>
      </c>
      <c r="D7139" s="2">
        <f>DATE(2023,KB_s[[#This Row],[Monat]],KB_s[[#This Row],[Tag]])</f>
        <v>45122</v>
      </c>
      <c r="E7139" s="3">
        <f>WEEKNUM(KB_s[[#This Row],[kill_datetime]],2)</f>
        <v>29</v>
      </c>
      <c r="F7139" t="s">
        <v>250</v>
      </c>
      <c r="G7139" t="s">
        <v>60</v>
      </c>
      <c r="H7139" t="s">
        <v>22</v>
      </c>
      <c r="I7139" t="s">
        <v>13</v>
      </c>
      <c r="J7139" t="s">
        <v>90</v>
      </c>
      <c r="K7139" t="s">
        <v>36</v>
      </c>
      <c r="L7139" t="s">
        <v>168</v>
      </c>
      <c r="M7139" t="s">
        <v>38</v>
      </c>
      <c r="N7139" s="1">
        <v>49692956.030000001</v>
      </c>
      <c r="O7139" s="1">
        <v>36080832.93</v>
      </c>
    </row>
    <row r="7140" spans="1:15" x14ac:dyDescent="0.25">
      <c r="A7140" s="2">
        <v>45122.55091435185</v>
      </c>
      <c r="B7140">
        <f t="shared" si="222"/>
        <v>15</v>
      </c>
      <c r="C7140">
        <f t="shared" si="223"/>
        <v>7</v>
      </c>
      <c r="D7140" s="2">
        <f>DATE(2023,KB_s[[#This Row],[Monat]],KB_s[[#This Row],[Tag]])</f>
        <v>45122</v>
      </c>
      <c r="E7140" s="3">
        <f>WEEKNUM(KB_s[[#This Row],[kill_datetime]],2)</f>
        <v>29</v>
      </c>
      <c r="F7140" t="s">
        <v>22</v>
      </c>
      <c r="G7140" t="s">
        <v>13</v>
      </c>
      <c r="H7140" t="s">
        <v>457</v>
      </c>
      <c r="I7140" t="s">
        <v>20</v>
      </c>
      <c r="J7140" t="s">
        <v>73</v>
      </c>
      <c r="K7140" t="s">
        <v>32</v>
      </c>
      <c r="L7140" t="s">
        <v>474</v>
      </c>
      <c r="M7140" t="s">
        <v>66</v>
      </c>
      <c r="N7140" s="1">
        <v>16523946.060000001</v>
      </c>
      <c r="O7140" s="1">
        <v>9085995.75</v>
      </c>
    </row>
    <row r="7141" spans="1:15" x14ac:dyDescent="0.25">
      <c r="A7141" s="2">
        <v>45122.55736111111</v>
      </c>
      <c r="B7141">
        <f t="shared" si="222"/>
        <v>15</v>
      </c>
      <c r="C7141">
        <f t="shared" si="223"/>
        <v>7</v>
      </c>
      <c r="D7141" s="2">
        <f>DATE(2023,KB_s[[#This Row],[Monat]],KB_s[[#This Row],[Tag]])</f>
        <v>45122</v>
      </c>
      <c r="E7141" s="3">
        <f>WEEKNUM(KB_s[[#This Row],[kill_datetime]],2)</f>
        <v>29</v>
      </c>
      <c r="F7141" t="s">
        <v>324</v>
      </c>
      <c r="G7141" t="s">
        <v>13</v>
      </c>
      <c r="H7141" t="s">
        <v>82</v>
      </c>
      <c r="I7141" t="s">
        <v>20</v>
      </c>
      <c r="J7141" t="s">
        <v>39</v>
      </c>
      <c r="K7141" t="s">
        <v>32</v>
      </c>
      <c r="L7141" t="s">
        <v>181</v>
      </c>
      <c r="M7141" t="s">
        <v>66</v>
      </c>
      <c r="N7141" s="1">
        <v>20024164.789999999</v>
      </c>
      <c r="O7141" s="1">
        <v>7627339.8499999996</v>
      </c>
    </row>
    <row r="7142" spans="1:15" x14ac:dyDescent="0.25">
      <c r="A7142" s="2">
        <v>45122.557800925926</v>
      </c>
      <c r="B7142">
        <f t="shared" si="222"/>
        <v>15</v>
      </c>
      <c r="C7142">
        <f t="shared" si="223"/>
        <v>7</v>
      </c>
      <c r="D7142" s="2">
        <f>DATE(2023,KB_s[[#This Row],[Monat]],KB_s[[#This Row],[Tag]])</f>
        <v>45122</v>
      </c>
      <c r="E7142" s="3">
        <f>WEEKNUM(KB_s[[#This Row],[kill_datetime]],2)</f>
        <v>29</v>
      </c>
      <c r="F7142" t="s">
        <v>323</v>
      </c>
      <c r="G7142" t="s">
        <v>13</v>
      </c>
      <c r="H7142" t="s">
        <v>23</v>
      </c>
      <c r="I7142" t="s">
        <v>20</v>
      </c>
      <c r="J7142" t="s">
        <v>98</v>
      </c>
      <c r="K7142" t="s">
        <v>52</v>
      </c>
      <c r="L7142" t="s">
        <v>181</v>
      </c>
      <c r="M7142" t="s">
        <v>66</v>
      </c>
      <c r="N7142" s="1">
        <v>182645416.18000001</v>
      </c>
      <c r="O7142" s="1">
        <v>170743608.62</v>
      </c>
    </row>
    <row r="7143" spans="1:15" x14ac:dyDescent="0.25">
      <c r="A7143" s="2">
        <v>45122.562858796293</v>
      </c>
      <c r="B7143">
        <f t="shared" si="222"/>
        <v>15</v>
      </c>
      <c r="C7143">
        <f t="shared" si="223"/>
        <v>7</v>
      </c>
      <c r="D7143" s="2">
        <f>DATE(2023,KB_s[[#This Row],[Monat]],KB_s[[#This Row],[Tag]])</f>
        <v>45122</v>
      </c>
      <c r="E7143" s="3">
        <f>WEEKNUM(KB_s[[#This Row],[kill_datetime]],2)</f>
        <v>29</v>
      </c>
      <c r="F7143" t="s">
        <v>76</v>
      </c>
      <c r="G7143" t="s">
        <v>13</v>
      </c>
      <c r="H7143" t="s">
        <v>165</v>
      </c>
      <c r="I7143" t="s">
        <v>20</v>
      </c>
      <c r="J7143" t="s">
        <v>39</v>
      </c>
      <c r="K7143" t="s">
        <v>32</v>
      </c>
      <c r="L7143" t="s">
        <v>181</v>
      </c>
      <c r="M7143" t="s">
        <v>66</v>
      </c>
      <c r="N7143" s="1">
        <v>14392508.24</v>
      </c>
      <c r="O7143" s="1">
        <v>5278419.87</v>
      </c>
    </row>
    <row r="7144" spans="1:15" x14ac:dyDescent="0.25">
      <c r="A7144" s="2">
        <v>45122.564502314817</v>
      </c>
      <c r="B7144">
        <f t="shared" si="222"/>
        <v>15</v>
      </c>
      <c r="C7144">
        <f t="shared" si="223"/>
        <v>7</v>
      </c>
      <c r="D7144" s="2">
        <f>DATE(2023,KB_s[[#This Row],[Monat]],KB_s[[#This Row],[Tag]])</f>
        <v>45122</v>
      </c>
      <c r="E7144" s="3">
        <f>WEEKNUM(KB_s[[#This Row],[kill_datetime]],2)</f>
        <v>29</v>
      </c>
      <c r="F7144" t="s">
        <v>312</v>
      </c>
      <c r="G7144" t="s">
        <v>13</v>
      </c>
      <c r="H7144" t="s">
        <v>345</v>
      </c>
      <c r="I7144" t="s">
        <v>20</v>
      </c>
      <c r="J7144" t="s">
        <v>39</v>
      </c>
      <c r="K7144" t="s">
        <v>32</v>
      </c>
      <c r="L7144" t="s">
        <v>181</v>
      </c>
      <c r="M7144" t="s">
        <v>66</v>
      </c>
      <c r="N7144" s="1">
        <v>23040305.370000001</v>
      </c>
      <c r="O7144" s="1">
        <v>12955140.390000001</v>
      </c>
    </row>
    <row r="7145" spans="1:15" x14ac:dyDescent="0.25">
      <c r="A7145" s="2">
        <v>45122.565023148149</v>
      </c>
      <c r="B7145">
        <f t="shared" si="222"/>
        <v>15</v>
      </c>
      <c r="C7145">
        <f t="shared" si="223"/>
        <v>7</v>
      </c>
      <c r="D7145" s="2">
        <f>DATE(2023,KB_s[[#This Row],[Monat]],KB_s[[#This Row],[Tag]])</f>
        <v>45122</v>
      </c>
      <c r="E7145" s="3">
        <f>WEEKNUM(KB_s[[#This Row],[kill_datetime]],2)</f>
        <v>29</v>
      </c>
      <c r="F7145" t="s">
        <v>375</v>
      </c>
      <c r="G7145" t="s">
        <v>20</v>
      </c>
      <c r="H7145" t="s">
        <v>76</v>
      </c>
      <c r="I7145" t="s">
        <v>13</v>
      </c>
      <c r="J7145" t="s">
        <v>90</v>
      </c>
      <c r="K7145" t="s">
        <v>36</v>
      </c>
      <c r="L7145" t="s">
        <v>281</v>
      </c>
      <c r="M7145" t="s">
        <v>66</v>
      </c>
      <c r="N7145" s="1">
        <v>58299405.560000002</v>
      </c>
      <c r="O7145" s="1">
        <v>43395667.960000001</v>
      </c>
    </row>
    <row r="7146" spans="1:15" x14ac:dyDescent="0.25">
      <c r="A7146" s="2">
        <v>45122.565300925926</v>
      </c>
      <c r="B7146">
        <f t="shared" si="222"/>
        <v>15</v>
      </c>
      <c r="C7146">
        <f t="shared" si="223"/>
        <v>7</v>
      </c>
      <c r="D7146" s="2">
        <f>DATE(2023,KB_s[[#This Row],[Monat]],KB_s[[#This Row],[Tag]])</f>
        <v>45122</v>
      </c>
      <c r="E7146" s="3">
        <f>WEEKNUM(KB_s[[#This Row],[kill_datetime]],2)</f>
        <v>29</v>
      </c>
      <c r="F7146" t="s">
        <v>185</v>
      </c>
      <c r="G7146" t="s">
        <v>13</v>
      </c>
      <c r="H7146" t="s">
        <v>270</v>
      </c>
      <c r="I7146" t="s">
        <v>20</v>
      </c>
      <c r="J7146" t="s">
        <v>313</v>
      </c>
      <c r="K7146" t="s">
        <v>32</v>
      </c>
      <c r="L7146" t="s">
        <v>181</v>
      </c>
      <c r="M7146" t="s">
        <v>66</v>
      </c>
      <c r="N7146" s="1">
        <v>16252958.789999999</v>
      </c>
      <c r="O7146" s="1">
        <v>7796104.4199999999</v>
      </c>
    </row>
    <row r="7147" spans="1:15" x14ac:dyDescent="0.25">
      <c r="A7147" s="2">
        <v>45122.56554398148</v>
      </c>
      <c r="B7147">
        <f t="shared" si="222"/>
        <v>15</v>
      </c>
      <c r="C7147">
        <f t="shared" si="223"/>
        <v>7</v>
      </c>
      <c r="D7147" s="2">
        <f>DATE(2023,KB_s[[#This Row],[Monat]],KB_s[[#This Row],[Tag]])</f>
        <v>45122</v>
      </c>
      <c r="E7147" s="3">
        <f>WEEKNUM(KB_s[[#This Row],[kill_datetime]],2)</f>
        <v>29</v>
      </c>
      <c r="F7147" t="s">
        <v>22</v>
      </c>
      <c r="G7147" t="s">
        <v>13</v>
      </c>
      <c r="H7147" t="s">
        <v>375</v>
      </c>
      <c r="I7147" t="s">
        <v>20</v>
      </c>
      <c r="J7147" t="s">
        <v>39</v>
      </c>
      <c r="K7147" t="s">
        <v>32</v>
      </c>
      <c r="L7147" t="s">
        <v>181</v>
      </c>
      <c r="M7147" t="s">
        <v>66</v>
      </c>
      <c r="N7147" s="1">
        <v>28960731.93</v>
      </c>
      <c r="O7147" s="1">
        <v>15389088.75</v>
      </c>
    </row>
    <row r="7148" spans="1:15" x14ac:dyDescent="0.25">
      <c r="A7148" s="2">
        <v>45122.565636574072</v>
      </c>
      <c r="B7148">
        <f t="shared" si="222"/>
        <v>15</v>
      </c>
      <c r="C7148">
        <f t="shared" si="223"/>
        <v>7</v>
      </c>
      <c r="D7148" s="2">
        <f>DATE(2023,KB_s[[#This Row],[Monat]],KB_s[[#This Row],[Tag]])</f>
        <v>45122</v>
      </c>
      <c r="E7148" s="3">
        <f>WEEKNUM(KB_s[[#This Row],[kill_datetime]],2)</f>
        <v>29</v>
      </c>
      <c r="F7148" t="s">
        <v>22</v>
      </c>
      <c r="G7148" t="s">
        <v>13</v>
      </c>
      <c r="H7148" t="s">
        <v>376</v>
      </c>
      <c r="I7148" t="s">
        <v>20</v>
      </c>
      <c r="J7148" t="s">
        <v>39</v>
      </c>
      <c r="K7148" t="s">
        <v>32</v>
      </c>
      <c r="L7148" t="s">
        <v>181</v>
      </c>
      <c r="M7148" t="s">
        <v>66</v>
      </c>
      <c r="N7148" s="1">
        <v>13240259.08</v>
      </c>
      <c r="O7148" s="1">
        <v>2515262.9500000002</v>
      </c>
    </row>
    <row r="7149" spans="1:15" x14ac:dyDescent="0.25">
      <c r="A7149" s="2">
        <v>45122.567569444444</v>
      </c>
      <c r="B7149">
        <f t="shared" si="222"/>
        <v>15</v>
      </c>
      <c r="C7149">
        <f t="shared" si="223"/>
        <v>7</v>
      </c>
      <c r="D7149" s="2">
        <f>DATE(2023,KB_s[[#This Row],[Monat]],KB_s[[#This Row],[Tag]])</f>
        <v>45122</v>
      </c>
      <c r="E7149" s="3">
        <f>WEEKNUM(KB_s[[#This Row],[kill_datetime]],2)</f>
        <v>29</v>
      </c>
      <c r="F7149" t="s">
        <v>358</v>
      </c>
      <c r="G7149" t="s">
        <v>20</v>
      </c>
      <c r="H7149" t="s">
        <v>312</v>
      </c>
      <c r="I7149" t="s">
        <v>13</v>
      </c>
      <c r="J7149" t="s">
        <v>357</v>
      </c>
      <c r="K7149" t="s">
        <v>17</v>
      </c>
      <c r="L7149" t="s">
        <v>181</v>
      </c>
      <c r="M7149" t="s">
        <v>66</v>
      </c>
      <c r="N7149" s="1">
        <v>6369494.2699999996</v>
      </c>
      <c r="O7149" s="1">
        <v>3776416.35</v>
      </c>
    </row>
    <row r="7150" spans="1:15" x14ac:dyDescent="0.25">
      <c r="A7150" s="2">
        <v>45122.572812500002</v>
      </c>
      <c r="B7150">
        <f t="shared" si="222"/>
        <v>15</v>
      </c>
      <c r="C7150">
        <f t="shared" si="223"/>
        <v>7</v>
      </c>
      <c r="D7150" s="2">
        <f>DATE(2023,KB_s[[#This Row],[Monat]],KB_s[[#This Row],[Tag]])</f>
        <v>45122</v>
      </c>
      <c r="E7150" s="3">
        <f>WEEKNUM(KB_s[[#This Row],[kill_datetime]],2)</f>
        <v>29</v>
      </c>
      <c r="F7150" t="s">
        <v>369</v>
      </c>
      <c r="G7150" t="s">
        <v>20</v>
      </c>
      <c r="H7150" t="s">
        <v>21</v>
      </c>
      <c r="I7150" t="s">
        <v>13</v>
      </c>
      <c r="J7150" t="s">
        <v>90</v>
      </c>
      <c r="K7150" t="s">
        <v>36</v>
      </c>
      <c r="L7150" t="s">
        <v>181</v>
      </c>
      <c r="M7150" t="s">
        <v>66</v>
      </c>
      <c r="N7150" s="1">
        <v>66935390.579999998</v>
      </c>
      <c r="O7150" s="1">
        <v>50307248.539999999</v>
      </c>
    </row>
    <row r="7151" spans="1:15" x14ac:dyDescent="0.25">
      <c r="A7151" s="2">
        <v>45122.576342592591</v>
      </c>
      <c r="B7151">
        <f t="shared" si="222"/>
        <v>15</v>
      </c>
      <c r="C7151">
        <f t="shared" si="223"/>
        <v>7</v>
      </c>
      <c r="D7151" s="2">
        <f>DATE(2023,KB_s[[#This Row],[Monat]],KB_s[[#This Row],[Tag]])</f>
        <v>45122</v>
      </c>
      <c r="E7151" s="3">
        <f>WEEKNUM(KB_s[[#This Row],[kill_datetime]],2)</f>
        <v>29</v>
      </c>
      <c r="F7151" t="s">
        <v>229</v>
      </c>
      <c r="G7151" t="s">
        <v>13</v>
      </c>
      <c r="H7151" t="s">
        <v>608</v>
      </c>
      <c r="I7151" t="s">
        <v>20</v>
      </c>
      <c r="J7151" t="s">
        <v>200</v>
      </c>
      <c r="K7151" t="s">
        <v>17</v>
      </c>
      <c r="L7151" t="s">
        <v>181</v>
      </c>
      <c r="M7151" t="s">
        <v>66</v>
      </c>
      <c r="N7151" s="1">
        <v>7561842.0999999996</v>
      </c>
      <c r="O7151" s="1">
        <v>6785677.4100000001</v>
      </c>
    </row>
    <row r="7152" spans="1:15" x14ac:dyDescent="0.25">
      <c r="A7152" s="2">
        <v>45122.576631944445</v>
      </c>
      <c r="B7152">
        <f t="shared" si="222"/>
        <v>15</v>
      </c>
      <c r="C7152">
        <f t="shared" si="223"/>
        <v>7</v>
      </c>
      <c r="D7152" s="2">
        <f>DATE(2023,KB_s[[#This Row],[Monat]],KB_s[[#This Row],[Tag]])</f>
        <v>45122</v>
      </c>
      <c r="E7152" s="3">
        <f>WEEKNUM(KB_s[[#This Row],[kill_datetime]],2)</f>
        <v>29</v>
      </c>
      <c r="F7152" t="s">
        <v>76</v>
      </c>
      <c r="G7152" t="s">
        <v>13</v>
      </c>
      <c r="H7152" t="s">
        <v>270</v>
      </c>
      <c r="I7152" t="s">
        <v>20</v>
      </c>
      <c r="J7152" t="s">
        <v>200</v>
      </c>
      <c r="K7152" t="s">
        <v>17</v>
      </c>
      <c r="L7152" t="s">
        <v>181</v>
      </c>
      <c r="M7152" t="s">
        <v>66</v>
      </c>
      <c r="N7152" s="1">
        <v>3148220.7</v>
      </c>
      <c r="O7152" s="1">
        <v>1164398.06</v>
      </c>
    </row>
    <row r="7153" spans="1:15" x14ac:dyDescent="0.25">
      <c r="A7153" s="2">
        <v>45122.576956018522</v>
      </c>
      <c r="B7153">
        <f t="shared" si="222"/>
        <v>15</v>
      </c>
      <c r="C7153">
        <f t="shared" si="223"/>
        <v>7</v>
      </c>
      <c r="D7153" s="2">
        <f>DATE(2023,KB_s[[#This Row],[Monat]],KB_s[[#This Row],[Tag]])</f>
        <v>45122</v>
      </c>
      <c r="E7153" s="3">
        <f>WEEKNUM(KB_s[[#This Row],[kill_datetime]],2)</f>
        <v>29</v>
      </c>
      <c r="F7153" t="s">
        <v>192</v>
      </c>
      <c r="G7153" t="s">
        <v>13</v>
      </c>
      <c r="H7153" t="s">
        <v>402</v>
      </c>
      <c r="I7153" t="s">
        <v>20</v>
      </c>
      <c r="J7153" t="s">
        <v>193</v>
      </c>
      <c r="K7153" t="s">
        <v>17</v>
      </c>
      <c r="L7153" t="s">
        <v>181</v>
      </c>
      <c r="M7153" t="s">
        <v>66</v>
      </c>
      <c r="N7153" s="1">
        <v>937863.22</v>
      </c>
      <c r="O7153" s="1">
        <v>694051.49</v>
      </c>
    </row>
    <row r="7154" spans="1:15" x14ac:dyDescent="0.25">
      <c r="A7154" s="2">
        <v>45122.576979166668</v>
      </c>
      <c r="B7154">
        <f t="shared" si="222"/>
        <v>15</v>
      </c>
      <c r="C7154">
        <f t="shared" si="223"/>
        <v>7</v>
      </c>
      <c r="D7154" s="2">
        <f>DATE(2023,KB_s[[#This Row],[Monat]],KB_s[[#This Row],[Tag]])</f>
        <v>45122</v>
      </c>
      <c r="E7154" s="3">
        <f>WEEKNUM(KB_s[[#This Row],[kill_datetime]],2)</f>
        <v>29</v>
      </c>
      <c r="F7154" t="s">
        <v>480</v>
      </c>
      <c r="G7154" t="s">
        <v>13</v>
      </c>
      <c r="H7154" t="s">
        <v>351</v>
      </c>
      <c r="I7154" t="s">
        <v>20</v>
      </c>
      <c r="J7154" t="s">
        <v>200</v>
      </c>
      <c r="K7154" t="s">
        <v>17</v>
      </c>
      <c r="L7154" t="s">
        <v>181</v>
      </c>
      <c r="M7154" t="s">
        <v>66</v>
      </c>
      <c r="N7154" s="1">
        <v>7659250.7000000002</v>
      </c>
      <c r="O7154" s="1">
        <v>5407162.0800000001</v>
      </c>
    </row>
    <row r="7155" spans="1:15" x14ac:dyDescent="0.25">
      <c r="A7155" s="2">
        <v>45122.577384259261</v>
      </c>
      <c r="B7155">
        <f t="shared" si="222"/>
        <v>15</v>
      </c>
      <c r="C7155">
        <f t="shared" si="223"/>
        <v>7</v>
      </c>
      <c r="D7155" s="2">
        <f>DATE(2023,KB_s[[#This Row],[Monat]],KB_s[[#This Row],[Tag]])</f>
        <v>45122</v>
      </c>
      <c r="E7155" s="3">
        <f>WEEKNUM(KB_s[[#This Row],[kill_datetime]],2)</f>
        <v>29</v>
      </c>
      <c r="F7155" t="s">
        <v>22</v>
      </c>
      <c r="G7155" t="s">
        <v>13</v>
      </c>
      <c r="H7155" t="s">
        <v>376</v>
      </c>
      <c r="I7155" t="s">
        <v>20</v>
      </c>
      <c r="J7155" t="s">
        <v>90</v>
      </c>
      <c r="K7155" t="s">
        <v>36</v>
      </c>
      <c r="L7155" t="s">
        <v>181</v>
      </c>
      <c r="M7155" t="s">
        <v>66</v>
      </c>
      <c r="N7155" s="1">
        <v>74708358.459999993</v>
      </c>
      <c r="O7155" s="1">
        <v>41774177.310000002</v>
      </c>
    </row>
    <row r="7156" spans="1:15" x14ac:dyDescent="0.25">
      <c r="A7156" s="2">
        <v>45122.578194444446</v>
      </c>
      <c r="B7156">
        <f t="shared" si="222"/>
        <v>15</v>
      </c>
      <c r="C7156">
        <f t="shared" si="223"/>
        <v>7</v>
      </c>
      <c r="D7156" s="2">
        <f>DATE(2023,KB_s[[#This Row],[Monat]],KB_s[[#This Row],[Tag]])</f>
        <v>45122</v>
      </c>
      <c r="E7156" s="3">
        <f>WEEKNUM(KB_s[[#This Row],[kill_datetime]],2)</f>
        <v>29</v>
      </c>
      <c r="F7156" t="s">
        <v>57</v>
      </c>
      <c r="G7156" t="s">
        <v>13</v>
      </c>
      <c r="H7156" t="s">
        <v>375</v>
      </c>
      <c r="I7156" t="s">
        <v>20</v>
      </c>
      <c r="J7156" t="s">
        <v>200</v>
      </c>
      <c r="K7156" t="s">
        <v>17</v>
      </c>
      <c r="L7156" t="s">
        <v>181</v>
      </c>
      <c r="M7156" t="s">
        <v>66</v>
      </c>
      <c r="N7156" s="1">
        <v>7156558.8799999999</v>
      </c>
      <c r="O7156" s="1">
        <v>6441336.5</v>
      </c>
    </row>
    <row r="7157" spans="1:15" x14ac:dyDescent="0.25">
      <c r="A7157" s="2">
        <v>45122.583101851851</v>
      </c>
      <c r="B7157">
        <f t="shared" si="222"/>
        <v>15</v>
      </c>
      <c r="C7157">
        <f t="shared" si="223"/>
        <v>7</v>
      </c>
      <c r="D7157" s="2">
        <f>DATE(2023,KB_s[[#This Row],[Monat]],KB_s[[#This Row],[Tag]])</f>
        <v>45122</v>
      </c>
      <c r="E7157" s="3">
        <f>WEEKNUM(KB_s[[#This Row],[kill_datetime]],2)</f>
        <v>29</v>
      </c>
      <c r="F7157" t="s">
        <v>22</v>
      </c>
      <c r="G7157" t="s">
        <v>13</v>
      </c>
      <c r="H7157" t="s">
        <v>23</v>
      </c>
      <c r="I7157" t="s">
        <v>20</v>
      </c>
      <c r="J7157" t="s">
        <v>90</v>
      </c>
      <c r="K7157" t="s">
        <v>36</v>
      </c>
      <c r="L7157" t="s">
        <v>181</v>
      </c>
      <c r="M7157" t="s">
        <v>66</v>
      </c>
      <c r="N7157" s="1">
        <v>63879209.299999997</v>
      </c>
      <c r="O7157" s="1">
        <v>45551026.020000003</v>
      </c>
    </row>
    <row r="7158" spans="1:15" x14ac:dyDescent="0.25">
      <c r="A7158" s="2">
        <v>45122.583344907405</v>
      </c>
      <c r="B7158">
        <f t="shared" si="222"/>
        <v>15</v>
      </c>
      <c r="C7158">
        <f t="shared" si="223"/>
        <v>7</v>
      </c>
      <c r="D7158" s="2">
        <f>DATE(2023,KB_s[[#This Row],[Monat]],KB_s[[#This Row],[Tag]])</f>
        <v>45122</v>
      </c>
      <c r="E7158" s="3">
        <f>WEEKNUM(KB_s[[#This Row],[kill_datetime]],2)</f>
        <v>29</v>
      </c>
      <c r="F7158" t="s">
        <v>509</v>
      </c>
      <c r="G7158" t="s">
        <v>13</v>
      </c>
      <c r="H7158" t="s">
        <v>353</v>
      </c>
      <c r="I7158" t="s">
        <v>20</v>
      </c>
      <c r="J7158" t="s">
        <v>139</v>
      </c>
      <c r="K7158" t="s">
        <v>32</v>
      </c>
      <c r="L7158" t="s">
        <v>281</v>
      </c>
      <c r="M7158" t="s">
        <v>66</v>
      </c>
      <c r="N7158" s="1">
        <v>29477575.440000001</v>
      </c>
      <c r="O7158" s="1">
        <v>15013672.35</v>
      </c>
    </row>
    <row r="7159" spans="1:15" x14ac:dyDescent="0.25">
      <c r="A7159" s="2">
        <v>45122.583402777775</v>
      </c>
      <c r="B7159">
        <f t="shared" si="222"/>
        <v>15</v>
      </c>
      <c r="C7159">
        <f t="shared" si="223"/>
        <v>7</v>
      </c>
      <c r="D7159" s="2">
        <f>DATE(2023,KB_s[[#This Row],[Monat]],KB_s[[#This Row],[Tag]])</f>
        <v>45122</v>
      </c>
      <c r="E7159" s="3">
        <f>WEEKNUM(KB_s[[#This Row],[kill_datetime]],2)</f>
        <v>29</v>
      </c>
      <c r="F7159" t="s">
        <v>21</v>
      </c>
      <c r="G7159" t="s">
        <v>13</v>
      </c>
      <c r="H7159" t="s">
        <v>290</v>
      </c>
      <c r="I7159" t="s">
        <v>20</v>
      </c>
      <c r="J7159" t="s">
        <v>179</v>
      </c>
      <c r="K7159" t="s">
        <v>17</v>
      </c>
      <c r="L7159" t="s">
        <v>281</v>
      </c>
      <c r="M7159" t="s">
        <v>66</v>
      </c>
      <c r="N7159" s="1">
        <v>6247303.3799999999</v>
      </c>
      <c r="O7159" s="1">
        <v>3345639.09</v>
      </c>
    </row>
    <row r="7160" spans="1:15" x14ac:dyDescent="0.25">
      <c r="A7160" s="2">
        <v>45122.583773148152</v>
      </c>
      <c r="B7160">
        <f t="shared" si="222"/>
        <v>15</v>
      </c>
      <c r="C7160">
        <f t="shared" si="223"/>
        <v>7</v>
      </c>
      <c r="D7160" s="2">
        <f>DATE(2023,KB_s[[#This Row],[Monat]],KB_s[[#This Row],[Tag]])</f>
        <v>45122</v>
      </c>
      <c r="E7160" s="3">
        <f>WEEKNUM(KB_s[[#This Row],[kill_datetime]],2)</f>
        <v>29</v>
      </c>
      <c r="F7160" t="s">
        <v>312</v>
      </c>
      <c r="G7160" t="s">
        <v>13</v>
      </c>
      <c r="H7160" t="s">
        <v>457</v>
      </c>
      <c r="I7160" t="s">
        <v>20</v>
      </c>
      <c r="J7160" t="s">
        <v>90</v>
      </c>
      <c r="K7160" t="s">
        <v>36</v>
      </c>
      <c r="L7160" t="s">
        <v>181</v>
      </c>
      <c r="M7160" t="s">
        <v>66</v>
      </c>
      <c r="N7160" s="1">
        <v>58232789.280000001</v>
      </c>
      <c r="O7160" s="1">
        <v>39739852.399999999</v>
      </c>
    </row>
    <row r="7161" spans="1:15" x14ac:dyDescent="0.25">
      <c r="A7161" s="2">
        <v>45122.58494212963</v>
      </c>
      <c r="B7161">
        <f t="shared" si="222"/>
        <v>15</v>
      </c>
      <c r="C7161">
        <f t="shared" si="223"/>
        <v>7</v>
      </c>
      <c r="D7161" s="2">
        <f>DATE(2023,KB_s[[#This Row],[Monat]],KB_s[[#This Row],[Tag]])</f>
        <v>45122</v>
      </c>
      <c r="E7161" s="3">
        <f>WEEKNUM(KB_s[[#This Row],[kill_datetime]],2)</f>
        <v>29</v>
      </c>
      <c r="F7161" t="s">
        <v>229</v>
      </c>
      <c r="G7161" t="s">
        <v>13</v>
      </c>
      <c r="H7161" t="s">
        <v>350</v>
      </c>
      <c r="I7161" t="s">
        <v>20</v>
      </c>
      <c r="J7161" t="s">
        <v>90</v>
      </c>
      <c r="K7161" t="s">
        <v>36</v>
      </c>
      <c r="L7161" t="s">
        <v>181</v>
      </c>
      <c r="M7161" t="s">
        <v>66</v>
      </c>
      <c r="N7161" s="1">
        <v>67124329.420000002</v>
      </c>
      <c r="O7161" s="1">
        <v>45513495.960000001</v>
      </c>
    </row>
    <row r="7162" spans="1:15" x14ac:dyDescent="0.25">
      <c r="A7162" s="2">
        <v>45122.587384259263</v>
      </c>
      <c r="B7162">
        <f t="shared" si="222"/>
        <v>15</v>
      </c>
      <c r="C7162">
        <f t="shared" si="223"/>
        <v>7</v>
      </c>
      <c r="D7162" s="2">
        <f>DATE(2023,KB_s[[#This Row],[Monat]],KB_s[[#This Row],[Tag]])</f>
        <v>45122</v>
      </c>
      <c r="E7162" s="3">
        <f>WEEKNUM(KB_s[[#This Row],[kill_datetime]],2)</f>
        <v>29</v>
      </c>
      <c r="F7162" t="s">
        <v>76</v>
      </c>
      <c r="G7162" t="s">
        <v>13</v>
      </c>
      <c r="H7162" t="s">
        <v>353</v>
      </c>
      <c r="I7162" t="s">
        <v>20</v>
      </c>
      <c r="J7162" t="s">
        <v>200</v>
      </c>
      <c r="K7162" t="s">
        <v>17</v>
      </c>
      <c r="L7162" t="s">
        <v>181</v>
      </c>
      <c r="M7162" t="s">
        <v>66</v>
      </c>
      <c r="N7162" s="1">
        <v>1329788.3700000001</v>
      </c>
      <c r="O7162" s="1">
        <v>904754.77</v>
      </c>
    </row>
    <row r="7163" spans="1:15" x14ac:dyDescent="0.25">
      <c r="A7163" s="2">
        <v>45122.587430555555</v>
      </c>
      <c r="B7163">
        <f t="shared" si="222"/>
        <v>15</v>
      </c>
      <c r="C7163">
        <f t="shared" si="223"/>
        <v>7</v>
      </c>
      <c r="D7163" s="2">
        <f>DATE(2023,KB_s[[#This Row],[Monat]],KB_s[[#This Row],[Tag]])</f>
        <v>45122</v>
      </c>
      <c r="E7163" s="3">
        <f>WEEKNUM(KB_s[[#This Row],[kill_datetime]],2)</f>
        <v>29</v>
      </c>
      <c r="F7163" t="s">
        <v>22</v>
      </c>
      <c r="G7163" t="s">
        <v>13</v>
      </c>
      <c r="H7163" t="s">
        <v>270</v>
      </c>
      <c r="I7163" t="s">
        <v>20</v>
      </c>
      <c r="J7163" t="s">
        <v>200</v>
      </c>
      <c r="K7163" t="s">
        <v>17</v>
      </c>
      <c r="L7163" t="s">
        <v>181</v>
      </c>
      <c r="M7163" t="s">
        <v>66</v>
      </c>
      <c r="N7163" s="1">
        <v>1986616.91</v>
      </c>
      <c r="O7163" s="1">
        <v>1066520.8500000001</v>
      </c>
    </row>
    <row r="7164" spans="1:15" x14ac:dyDescent="0.25">
      <c r="A7164" s="2">
        <v>45122.589745370373</v>
      </c>
      <c r="B7164">
        <f t="shared" si="222"/>
        <v>15</v>
      </c>
      <c r="C7164">
        <f t="shared" si="223"/>
        <v>7</v>
      </c>
      <c r="D7164" s="2">
        <f>DATE(2023,KB_s[[#This Row],[Monat]],KB_s[[#This Row],[Tag]])</f>
        <v>45122</v>
      </c>
      <c r="E7164" s="3">
        <f>WEEKNUM(KB_s[[#This Row],[kill_datetime]],2)</f>
        <v>29</v>
      </c>
      <c r="F7164" t="s">
        <v>93</v>
      </c>
      <c r="G7164" t="s">
        <v>13</v>
      </c>
      <c r="H7164" t="s">
        <v>402</v>
      </c>
      <c r="I7164" t="s">
        <v>20</v>
      </c>
      <c r="J7164" t="s">
        <v>200</v>
      </c>
      <c r="K7164" t="s">
        <v>17</v>
      </c>
      <c r="L7164" t="s">
        <v>181</v>
      </c>
      <c r="M7164" t="s">
        <v>66</v>
      </c>
      <c r="N7164" s="1">
        <v>1044811.43</v>
      </c>
      <c r="O7164" s="1">
        <v>783647.45</v>
      </c>
    </row>
    <row r="7165" spans="1:15" x14ac:dyDescent="0.25">
      <c r="A7165" s="2">
        <v>45122.589745370373</v>
      </c>
      <c r="B7165">
        <f t="shared" si="222"/>
        <v>15</v>
      </c>
      <c r="C7165">
        <f t="shared" si="223"/>
        <v>7</v>
      </c>
      <c r="D7165" s="2">
        <f>DATE(2023,KB_s[[#This Row],[Monat]],KB_s[[#This Row],[Tag]])</f>
        <v>45122</v>
      </c>
      <c r="E7165" s="3">
        <f>WEEKNUM(KB_s[[#This Row],[kill_datetime]],2)</f>
        <v>29</v>
      </c>
      <c r="F7165" t="s">
        <v>22</v>
      </c>
      <c r="G7165" t="s">
        <v>13</v>
      </c>
      <c r="H7165" t="s">
        <v>375</v>
      </c>
      <c r="I7165" t="s">
        <v>20</v>
      </c>
      <c r="J7165" t="s">
        <v>200</v>
      </c>
      <c r="K7165" t="s">
        <v>17</v>
      </c>
      <c r="L7165" t="s">
        <v>181</v>
      </c>
      <c r="M7165" t="s">
        <v>66</v>
      </c>
      <c r="N7165" s="1">
        <v>13302516.289999999</v>
      </c>
      <c r="O7165" s="1">
        <v>9224797.4100000001</v>
      </c>
    </row>
    <row r="7166" spans="1:15" x14ac:dyDescent="0.25">
      <c r="A7166" s="2">
        <v>45122.591319444444</v>
      </c>
      <c r="B7166">
        <f t="shared" si="222"/>
        <v>15</v>
      </c>
      <c r="C7166">
        <f t="shared" si="223"/>
        <v>7</v>
      </c>
      <c r="D7166" s="2">
        <f>DATE(2023,KB_s[[#This Row],[Monat]],KB_s[[#This Row],[Tag]])</f>
        <v>45122</v>
      </c>
      <c r="E7166" s="3">
        <f>WEEKNUM(KB_s[[#This Row],[kill_datetime]],2)</f>
        <v>29</v>
      </c>
      <c r="F7166" t="s">
        <v>76</v>
      </c>
      <c r="G7166" t="s">
        <v>13</v>
      </c>
      <c r="H7166" t="s">
        <v>270</v>
      </c>
      <c r="I7166" t="s">
        <v>20</v>
      </c>
      <c r="J7166" t="s">
        <v>212</v>
      </c>
      <c r="K7166" t="s">
        <v>17</v>
      </c>
      <c r="L7166" t="s">
        <v>181</v>
      </c>
      <c r="M7166" t="s">
        <v>66</v>
      </c>
      <c r="N7166" s="1">
        <v>18318588.18</v>
      </c>
      <c r="O7166" s="1">
        <v>8371957.9800000004</v>
      </c>
    </row>
    <row r="7167" spans="1:15" x14ac:dyDescent="0.25">
      <c r="A7167" s="2">
        <v>45122.597337962965</v>
      </c>
      <c r="B7167">
        <f t="shared" si="222"/>
        <v>15</v>
      </c>
      <c r="C7167">
        <f t="shared" si="223"/>
        <v>7</v>
      </c>
      <c r="D7167" s="2">
        <f>DATE(2023,KB_s[[#This Row],[Monat]],KB_s[[#This Row],[Tag]])</f>
        <v>45122</v>
      </c>
      <c r="E7167" s="3">
        <f>WEEKNUM(KB_s[[#This Row],[kill_datetime]],2)</f>
        <v>29</v>
      </c>
      <c r="F7167" t="s">
        <v>76</v>
      </c>
      <c r="G7167" t="s">
        <v>13</v>
      </c>
      <c r="H7167" t="s">
        <v>302</v>
      </c>
      <c r="I7167" t="s">
        <v>20</v>
      </c>
      <c r="J7167" t="s">
        <v>80</v>
      </c>
      <c r="K7167" t="s">
        <v>36</v>
      </c>
      <c r="L7167" t="s">
        <v>181</v>
      </c>
      <c r="M7167" t="s">
        <v>66</v>
      </c>
      <c r="N7167" s="1">
        <v>60687935.439999998</v>
      </c>
      <c r="O7167" s="1">
        <v>43299309.43</v>
      </c>
    </row>
    <row r="7168" spans="1:15" x14ac:dyDescent="0.25">
      <c r="A7168" s="2">
        <v>45122.59778935185</v>
      </c>
      <c r="B7168">
        <f t="shared" si="222"/>
        <v>15</v>
      </c>
      <c r="C7168">
        <f t="shared" si="223"/>
        <v>7</v>
      </c>
      <c r="D7168" s="2">
        <f>DATE(2023,KB_s[[#This Row],[Monat]],KB_s[[#This Row],[Tag]])</f>
        <v>45122</v>
      </c>
      <c r="E7168" s="3">
        <f>WEEKNUM(KB_s[[#This Row],[kill_datetime]],2)</f>
        <v>29</v>
      </c>
      <c r="F7168" t="s">
        <v>509</v>
      </c>
      <c r="G7168" t="s">
        <v>13</v>
      </c>
      <c r="H7168" t="s">
        <v>180</v>
      </c>
      <c r="I7168" t="s">
        <v>15</v>
      </c>
      <c r="J7168" t="s">
        <v>73</v>
      </c>
      <c r="K7168" t="s">
        <v>32</v>
      </c>
      <c r="L7168" t="s">
        <v>181</v>
      </c>
      <c r="M7168" t="s">
        <v>66</v>
      </c>
      <c r="N7168" s="1">
        <v>16328947.15</v>
      </c>
      <c r="O7168" s="1">
        <v>6044615.8799999999</v>
      </c>
    </row>
    <row r="7169" spans="1:15" x14ac:dyDescent="0.25">
      <c r="A7169" s="2">
        <v>45122.598495370374</v>
      </c>
      <c r="B7169">
        <f t="shared" si="222"/>
        <v>15</v>
      </c>
      <c r="C7169">
        <f t="shared" si="223"/>
        <v>7</v>
      </c>
      <c r="D7169" s="2">
        <f>DATE(2023,KB_s[[#This Row],[Monat]],KB_s[[#This Row],[Tag]])</f>
        <v>45122</v>
      </c>
      <c r="E7169" s="3">
        <f>WEEKNUM(KB_s[[#This Row],[kill_datetime]],2)</f>
        <v>29</v>
      </c>
      <c r="F7169" t="s">
        <v>22</v>
      </c>
      <c r="G7169" t="s">
        <v>13</v>
      </c>
      <c r="H7169" t="s">
        <v>365</v>
      </c>
      <c r="I7169" t="s">
        <v>15</v>
      </c>
      <c r="J7169" t="s">
        <v>114</v>
      </c>
      <c r="K7169" t="s">
        <v>17</v>
      </c>
      <c r="L7169" t="s">
        <v>181</v>
      </c>
      <c r="M7169" t="s">
        <v>66</v>
      </c>
      <c r="N7169" s="1">
        <v>92327320.930000007</v>
      </c>
      <c r="O7169" s="1">
        <v>61836290.130000003</v>
      </c>
    </row>
    <row r="7170" spans="1:15" x14ac:dyDescent="0.25">
      <c r="A7170" s="2">
        <v>45122.598993055559</v>
      </c>
      <c r="B7170">
        <f t="shared" ref="B7170:B7233" si="224">DAY(A7170)</f>
        <v>15</v>
      </c>
      <c r="C7170">
        <f t="shared" ref="C7170:C7233" si="225">MONTH(A7170)</f>
        <v>7</v>
      </c>
      <c r="D7170" s="2">
        <f>DATE(2023,KB_s[[#This Row],[Monat]],KB_s[[#This Row],[Tag]])</f>
        <v>45122</v>
      </c>
      <c r="E7170" s="3">
        <f>WEEKNUM(KB_s[[#This Row],[kill_datetime]],2)</f>
        <v>29</v>
      </c>
      <c r="F7170" t="s">
        <v>40</v>
      </c>
      <c r="G7170" t="s">
        <v>20</v>
      </c>
      <c r="H7170" t="s">
        <v>22</v>
      </c>
      <c r="I7170" t="s">
        <v>13</v>
      </c>
      <c r="J7170" t="s">
        <v>90</v>
      </c>
      <c r="K7170" t="s">
        <v>36</v>
      </c>
      <c r="L7170" t="s">
        <v>181</v>
      </c>
      <c r="M7170" t="s">
        <v>66</v>
      </c>
      <c r="N7170" s="1">
        <v>67648435.049999997</v>
      </c>
      <c r="O7170" s="1">
        <v>51200296.359999999</v>
      </c>
    </row>
    <row r="7171" spans="1:15" x14ac:dyDescent="0.25">
      <c r="A7171" s="2">
        <v>45122.602094907408</v>
      </c>
      <c r="B7171">
        <f t="shared" si="224"/>
        <v>15</v>
      </c>
      <c r="C7171">
        <f t="shared" si="225"/>
        <v>7</v>
      </c>
      <c r="D7171" s="2">
        <f>DATE(2023,KB_s[[#This Row],[Monat]],KB_s[[#This Row],[Tag]])</f>
        <v>45122</v>
      </c>
      <c r="E7171" s="3">
        <f>WEEKNUM(KB_s[[#This Row],[kill_datetime]],2)</f>
        <v>29</v>
      </c>
      <c r="F7171" t="s">
        <v>22</v>
      </c>
      <c r="G7171" t="s">
        <v>13</v>
      </c>
      <c r="H7171" t="s">
        <v>165</v>
      </c>
      <c r="I7171" t="s">
        <v>20</v>
      </c>
      <c r="J7171" t="s">
        <v>48</v>
      </c>
      <c r="K7171" t="s">
        <v>25</v>
      </c>
      <c r="L7171" t="s">
        <v>181</v>
      </c>
      <c r="M7171" t="s">
        <v>66</v>
      </c>
      <c r="N7171" s="1">
        <v>6598789.1699999999</v>
      </c>
      <c r="O7171" s="1">
        <v>2937113.54</v>
      </c>
    </row>
    <row r="7172" spans="1:15" x14ac:dyDescent="0.25">
      <c r="A7172" s="2">
        <v>45122.602488425924</v>
      </c>
      <c r="B7172">
        <f t="shared" si="224"/>
        <v>15</v>
      </c>
      <c r="C7172">
        <f t="shared" si="225"/>
        <v>7</v>
      </c>
      <c r="D7172" s="2">
        <f>DATE(2023,KB_s[[#This Row],[Monat]],KB_s[[#This Row],[Tag]])</f>
        <v>45122</v>
      </c>
      <c r="E7172" s="3">
        <f>WEEKNUM(KB_s[[#This Row],[kill_datetime]],2)</f>
        <v>29</v>
      </c>
      <c r="F7172" t="s">
        <v>33</v>
      </c>
      <c r="G7172" t="s">
        <v>13</v>
      </c>
      <c r="H7172" t="s">
        <v>519</v>
      </c>
      <c r="I7172" t="s">
        <v>20</v>
      </c>
      <c r="J7172" t="s">
        <v>48</v>
      </c>
      <c r="K7172" t="s">
        <v>25</v>
      </c>
      <c r="L7172" t="s">
        <v>181</v>
      </c>
      <c r="M7172" t="s">
        <v>66</v>
      </c>
      <c r="N7172" s="1">
        <v>12705198.289999999</v>
      </c>
      <c r="O7172" s="1">
        <v>3728035.63</v>
      </c>
    </row>
    <row r="7173" spans="1:15" x14ac:dyDescent="0.25">
      <c r="A7173" s="2">
        <v>45122.603229166663</v>
      </c>
      <c r="B7173">
        <f t="shared" si="224"/>
        <v>15</v>
      </c>
      <c r="C7173">
        <f t="shared" si="225"/>
        <v>7</v>
      </c>
      <c r="D7173" s="2">
        <f>DATE(2023,KB_s[[#This Row],[Monat]],KB_s[[#This Row],[Tag]])</f>
        <v>45122</v>
      </c>
      <c r="E7173" s="3">
        <f>WEEKNUM(KB_s[[#This Row],[kill_datetime]],2)</f>
        <v>29</v>
      </c>
      <c r="F7173" t="s">
        <v>229</v>
      </c>
      <c r="G7173" t="s">
        <v>13</v>
      </c>
      <c r="H7173" t="s">
        <v>290</v>
      </c>
      <c r="I7173" t="s">
        <v>20</v>
      </c>
      <c r="J7173" t="s">
        <v>48</v>
      </c>
      <c r="K7173" t="s">
        <v>25</v>
      </c>
      <c r="L7173" t="s">
        <v>181</v>
      </c>
      <c r="M7173" t="s">
        <v>66</v>
      </c>
      <c r="N7173" s="1">
        <v>12585121.58</v>
      </c>
      <c r="O7173" s="1">
        <v>6964642.2400000002</v>
      </c>
    </row>
    <row r="7174" spans="1:15" x14ac:dyDescent="0.25">
      <c r="A7174" s="2">
        <v>45122.622523148151</v>
      </c>
      <c r="B7174">
        <f t="shared" si="224"/>
        <v>15</v>
      </c>
      <c r="C7174">
        <f t="shared" si="225"/>
        <v>7</v>
      </c>
      <c r="D7174" s="2">
        <f>DATE(2023,KB_s[[#This Row],[Monat]],KB_s[[#This Row],[Tag]])</f>
        <v>45122</v>
      </c>
      <c r="E7174" s="3">
        <f>WEEKNUM(KB_s[[#This Row],[kill_datetime]],2)</f>
        <v>29</v>
      </c>
      <c r="F7174" t="s">
        <v>605</v>
      </c>
      <c r="G7174" t="s">
        <v>13</v>
      </c>
      <c r="H7174" t="s">
        <v>40</v>
      </c>
      <c r="I7174" t="s">
        <v>20</v>
      </c>
      <c r="J7174" t="s">
        <v>31</v>
      </c>
      <c r="K7174" t="s">
        <v>32</v>
      </c>
      <c r="L7174" t="s">
        <v>188</v>
      </c>
      <c r="M7174" t="s">
        <v>66</v>
      </c>
      <c r="N7174" s="1">
        <v>57202819.990000002</v>
      </c>
      <c r="O7174" s="1">
        <v>36726741.350000001</v>
      </c>
    </row>
    <row r="7175" spans="1:15" x14ac:dyDescent="0.25">
      <c r="A7175" s="2">
        <v>45122.683854166666</v>
      </c>
      <c r="B7175">
        <f t="shared" si="224"/>
        <v>15</v>
      </c>
      <c r="C7175">
        <f t="shared" si="225"/>
        <v>7</v>
      </c>
      <c r="D7175" s="2">
        <f>DATE(2023,KB_s[[#This Row],[Monat]],KB_s[[#This Row],[Tag]])</f>
        <v>45122</v>
      </c>
      <c r="E7175" s="3">
        <f>WEEKNUM(KB_s[[#This Row],[kill_datetime]],2)</f>
        <v>29</v>
      </c>
      <c r="F7175" t="s">
        <v>23</v>
      </c>
      <c r="G7175" t="s">
        <v>20</v>
      </c>
      <c r="H7175" t="s">
        <v>315</v>
      </c>
      <c r="I7175" t="s">
        <v>27</v>
      </c>
      <c r="J7175" t="s">
        <v>117</v>
      </c>
      <c r="K7175" t="s">
        <v>32</v>
      </c>
      <c r="L7175" t="s">
        <v>91</v>
      </c>
      <c r="M7175" t="s">
        <v>66</v>
      </c>
      <c r="N7175" s="1">
        <v>38476255.420000002</v>
      </c>
      <c r="O7175" s="1">
        <v>14332787.439999999</v>
      </c>
    </row>
    <row r="7176" spans="1:15" x14ac:dyDescent="0.25">
      <c r="A7176" s="2">
        <v>45122.69190972222</v>
      </c>
      <c r="B7176">
        <f t="shared" si="224"/>
        <v>15</v>
      </c>
      <c r="C7176">
        <f t="shared" si="225"/>
        <v>7</v>
      </c>
      <c r="D7176" s="2">
        <f>DATE(2023,KB_s[[#This Row],[Monat]],KB_s[[#This Row],[Tag]])</f>
        <v>45122</v>
      </c>
      <c r="E7176" s="3">
        <f>WEEKNUM(KB_s[[#This Row],[kill_datetime]],2)</f>
        <v>29</v>
      </c>
      <c r="F7176" t="s">
        <v>447</v>
      </c>
      <c r="G7176" t="s">
        <v>20</v>
      </c>
      <c r="H7176" t="s">
        <v>315</v>
      </c>
      <c r="I7176" t="s">
        <v>27</v>
      </c>
      <c r="J7176" t="s">
        <v>117</v>
      </c>
      <c r="K7176" t="s">
        <v>32</v>
      </c>
      <c r="L7176" t="s">
        <v>502</v>
      </c>
      <c r="M7176" t="s">
        <v>66</v>
      </c>
      <c r="N7176" s="1">
        <v>41802337.399999999</v>
      </c>
      <c r="O7176" s="1">
        <v>22980392.48</v>
      </c>
    </row>
    <row r="7177" spans="1:15" x14ac:dyDescent="0.25">
      <c r="A7177" s="2">
        <v>45122.756458333337</v>
      </c>
      <c r="B7177">
        <f t="shared" si="224"/>
        <v>15</v>
      </c>
      <c r="C7177">
        <f t="shared" si="225"/>
        <v>7</v>
      </c>
      <c r="D7177" s="2">
        <f>DATE(2023,KB_s[[#This Row],[Monat]],KB_s[[#This Row],[Tag]])</f>
        <v>45122</v>
      </c>
      <c r="E7177" s="3">
        <f>WEEKNUM(KB_s[[#This Row],[kill_datetime]],2)</f>
        <v>29</v>
      </c>
      <c r="F7177" t="s">
        <v>23</v>
      </c>
      <c r="G7177" t="s">
        <v>20</v>
      </c>
      <c r="H7177" t="s">
        <v>205</v>
      </c>
      <c r="I7177" t="s">
        <v>13</v>
      </c>
      <c r="J7177" t="s">
        <v>73</v>
      </c>
      <c r="K7177" t="s">
        <v>32</v>
      </c>
      <c r="L7177" t="s">
        <v>107</v>
      </c>
      <c r="M7177" t="s">
        <v>78</v>
      </c>
      <c r="N7177" s="1">
        <v>15660457.66</v>
      </c>
      <c r="O7177" s="1">
        <v>4942462.32</v>
      </c>
    </row>
    <row r="7178" spans="1:15" x14ac:dyDescent="0.25">
      <c r="A7178" s="2">
        <v>45123.166412037041</v>
      </c>
      <c r="B7178">
        <f t="shared" si="224"/>
        <v>16</v>
      </c>
      <c r="C7178">
        <f t="shared" si="225"/>
        <v>7</v>
      </c>
      <c r="D7178" s="2">
        <f>DATE(2023,KB_s[[#This Row],[Monat]],KB_s[[#This Row],[Tag]])</f>
        <v>45123</v>
      </c>
      <c r="E7178" s="3">
        <f>WEEKNUM(KB_s[[#This Row],[kill_datetime]],2)</f>
        <v>29</v>
      </c>
      <c r="F7178" t="s">
        <v>76</v>
      </c>
      <c r="G7178" t="s">
        <v>13</v>
      </c>
      <c r="H7178" t="s">
        <v>23</v>
      </c>
      <c r="I7178" t="s">
        <v>20</v>
      </c>
      <c r="J7178" t="s">
        <v>69</v>
      </c>
      <c r="K7178" t="s">
        <v>17</v>
      </c>
      <c r="L7178" t="s">
        <v>451</v>
      </c>
      <c r="M7178" t="s">
        <v>78</v>
      </c>
      <c r="N7178" s="1">
        <v>7894192.7699999996</v>
      </c>
      <c r="O7178" s="1">
        <v>5814139.2199999997</v>
      </c>
    </row>
    <row r="7179" spans="1:15" x14ac:dyDescent="0.25">
      <c r="A7179" s="2">
        <v>45123.166712962964</v>
      </c>
      <c r="B7179">
        <f t="shared" si="224"/>
        <v>16</v>
      </c>
      <c r="C7179">
        <f t="shared" si="225"/>
        <v>7</v>
      </c>
      <c r="D7179" s="2">
        <f>DATE(2023,KB_s[[#This Row],[Monat]],KB_s[[#This Row],[Tag]])</f>
        <v>45123</v>
      </c>
      <c r="E7179" s="3">
        <f>WEEKNUM(KB_s[[#This Row],[kill_datetime]],2)</f>
        <v>29</v>
      </c>
      <c r="F7179" t="s">
        <v>76</v>
      </c>
      <c r="G7179" t="s">
        <v>13</v>
      </c>
      <c r="H7179" t="s">
        <v>23</v>
      </c>
      <c r="I7179" t="s">
        <v>20</v>
      </c>
      <c r="J7179" t="s">
        <v>69</v>
      </c>
      <c r="K7179" t="s">
        <v>17</v>
      </c>
      <c r="L7179" t="s">
        <v>451</v>
      </c>
      <c r="M7179" t="s">
        <v>78</v>
      </c>
      <c r="N7179" s="1">
        <v>5923303.8499999996</v>
      </c>
      <c r="O7179" s="1">
        <v>3923526.76</v>
      </c>
    </row>
    <row r="7180" spans="1:15" x14ac:dyDescent="0.25">
      <c r="A7180" s="2">
        <v>45123.16715277778</v>
      </c>
      <c r="B7180">
        <f t="shared" si="224"/>
        <v>16</v>
      </c>
      <c r="C7180">
        <f t="shared" si="225"/>
        <v>7</v>
      </c>
      <c r="D7180" s="2">
        <f>DATE(2023,KB_s[[#This Row],[Monat]],KB_s[[#This Row],[Tag]])</f>
        <v>45123</v>
      </c>
      <c r="E7180" s="3">
        <f>WEEKNUM(KB_s[[#This Row],[kill_datetime]],2)</f>
        <v>29</v>
      </c>
      <c r="F7180" t="s">
        <v>76</v>
      </c>
      <c r="G7180" t="s">
        <v>13</v>
      </c>
      <c r="H7180" t="s">
        <v>23</v>
      </c>
      <c r="I7180" t="s">
        <v>20</v>
      </c>
      <c r="J7180" t="s">
        <v>69</v>
      </c>
      <c r="K7180" t="s">
        <v>17</v>
      </c>
      <c r="L7180" t="s">
        <v>451</v>
      </c>
      <c r="M7180" t="s">
        <v>78</v>
      </c>
      <c r="N7180" s="1">
        <v>7841944.5800000001</v>
      </c>
      <c r="O7180" s="1">
        <v>4057967.33</v>
      </c>
    </row>
    <row r="7181" spans="1:15" x14ac:dyDescent="0.25">
      <c r="A7181" s="2">
        <v>45123.168923611112</v>
      </c>
      <c r="B7181">
        <f t="shared" si="224"/>
        <v>16</v>
      </c>
      <c r="C7181">
        <f t="shared" si="225"/>
        <v>7</v>
      </c>
      <c r="D7181" s="2">
        <f>DATE(2023,KB_s[[#This Row],[Monat]],KB_s[[#This Row],[Tag]])</f>
        <v>45123</v>
      </c>
      <c r="E7181" s="3">
        <f>WEEKNUM(KB_s[[#This Row],[kill_datetime]],2)</f>
        <v>29</v>
      </c>
      <c r="F7181" t="s">
        <v>185</v>
      </c>
      <c r="G7181" t="s">
        <v>13</v>
      </c>
      <c r="H7181" t="s">
        <v>23</v>
      </c>
      <c r="I7181" t="s">
        <v>20</v>
      </c>
      <c r="J7181" t="s">
        <v>69</v>
      </c>
      <c r="K7181" t="s">
        <v>17</v>
      </c>
      <c r="L7181" t="s">
        <v>77</v>
      </c>
      <c r="M7181" t="s">
        <v>78</v>
      </c>
      <c r="N7181" s="1">
        <v>7857821.29</v>
      </c>
      <c r="O7181" s="1">
        <v>2788461.86</v>
      </c>
    </row>
    <row r="7182" spans="1:15" x14ac:dyDescent="0.25">
      <c r="A7182" s="2">
        <v>45123.169074074074</v>
      </c>
      <c r="B7182">
        <f t="shared" si="224"/>
        <v>16</v>
      </c>
      <c r="C7182">
        <f t="shared" si="225"/>
        <v>7</v>
      </c>
      <c r="D7182" s="2">
        <f>DATE(2023,KB_s[[#This Row],[Monat]],KB_s[[#This Row],[Tag]])</f>
        <v>45123</v>
      </c>
      <c r="E7182" s="3">
        <f>WEEKNUM(KB_s[[#This Row],[kill_datetime]],2)</f>
        <v>29</v>
      </c>
      <c r="F7182" t="s">
        <v>164</v>
      </c>
      <c r="G7182" t="s">
        <v>13</v>
      </c>
      <c r="H7182" t="s">
        <v>23</v>
      </c>
      <c r="I7182" t="s">
        <v>20</v>
      </c>
      <c r="J7182" t="s">
        <v>69</v>
      </c>
      <c r="K7182" t="s">
        <v>17</v>
      </c>
      <c r="L7182" t="s">
        <v>77</v>
      </c>
      <c r="M7182" t="s">
        <v>78</v>
      </c>
      <c r="N7182" s="1">
        <v>5828054.4400000004</v>
      </c>
      <c r="O7182" s="1">
        <v>4656803.7300000004</v>
      </c>
    </row>
    <row r="7183" spans="1:15" x14ac:dyDescent="0.25">
      <c r="A7183" s="2">
        <v>45123.169247685182</v>
      </c>
      <c r="B7183">
        <f t="shared" si="224"/>
        <v>16</v>
      </c>
      <c r="C7183">
        <f t="shared" si="225"/>
        <v>7</v>
      </c>
      <c r="D7183" s="2">
        <f>DATE(2023,KB_s[[#This Row],[Monat]],KB_s[[#This Row],[Tag]])</f>
        <v>45123</v>
      </c>
      <c r="E7183" s="3">
        <f>WEEKNUM(KB_s[[#This Row],[kill_datetime]],2)</f>
        <v>29</v>
      </c>
      <c r="F7183" t="s">
        <v>393</v>
      </c>
      <c r="G7183" t="s">
        <v>13</v>
      </c>
      <c r="H7183" t="s">
        <v>23</v>
      </c>
      <c r="I7183" t="s">
        <v>20</v>
      </c>
      <c r="J7183" t="s">
        <v>69</v>
      </c>
      <c r="K7183" t="s">
        <v>17</v>
      </c>
      <c r="L7183" t="s">
        <v>77</v>
      </c>
      <c r="M7183" t="s">
        <v>78</v>
      </c>
      <c r="N7183" s="1">
        <v>5851199.9199999999</v>
      </c>
      <c r="O7183" s="1">
        <v>2885083.98</v>
      </c>
    </row>
    <row r="7184" spans="1:15" x14ac:dyDescent="0.25">
      <c r="A7184" s="2">
        <v>45123.169282407405</v>
      </c>
      <c r="B7184">
        <f t="shared" si="224"/>
        <v>16</v>
      </c>
      <c r="C7184">
        <f t="shared" si="225"/>
        <v>7</v>
      </c>
      <c r="D7184" s="2">
        <f>DATE(2023,KB_s[[#This Row],[Monat]],KB_s[[#This Row],[Tag]])</f>
        <v>45123</v>
      </c>
      <c r="E7184" s="3">
        <f>WEEKNUM(KB_s[[#This Row],[kill_datetime]],2)</f>
        <v>29</v>
      </c>
      <c r="F7184" t="s">
        <v>164</v>
      </c>
      <c r="G7184" t="s">
        <v>13</v>
      </c>
      <c r="H7184" t="s">
        <v>23</v>
      </c>
      <c r="I7184" t="s">
        <v>20</v>
      </c>
      <c r="J7184" t="s">
        <v>69</v>
      </c>
      <c r="K7184" t="s">
        <v>17</v>
      </c>
      <c r="L7184" t="s">
        <v>77</v>
      </c>
      <c r="M7184" t="s">
        <v>78</v>
      </c>
      <c r="N7184" s="1">
        <v>5880319.3700000001</v>
      </c>
      <c r="O7184" s="1">
        <v>2877240.35</v>
      </c>
    </row>
    <row r="7185" spans="1:15" x14ac:dyDescent="0.25">
      <c r="A7185" s="2">
        <v>45123.169374999998</v>
      </c>
      <c r="B7185">
        <f t="shared" si="224"/>
        <v>16</v>
      </c>
      <c r="C7185">
        <f t="shared" si="225"/>
        <v>7</v>
      </c>
      <c r="D7185" s="2">
        <f>DATE(2023,KB_s[[#This Row],[Monat]],KB_s[[#This Row],[Tag]])</f>
        <v>45123</v>
      </c>
      <c r="E7185" s="3">
        <f>WEEKNUM(KB_s[[#This Row],[kill_datetime]],2)</f>
        <v>29</v>
      </c>
      <c r="F7185" t="s">
        <v>12</v>
      </c>
      <c r="G7185" t="s">
        <v>13</v>
      </c>
      <c r="H7185" t="s">
        <v>23</v>
      </c>
      <c r="I7185" t="s">
        <v>20</v>
      </c>
      <c r="J7185" t="s">
        <v>69</v>
      </c>
      <c r="K7185" t="s">
        <v>17</v>
      </c>
      <c r="L7185" t="s">
        <v>77</v>
      </c>
      <c r="M7185" t="s">
        <v>78</v>
      </c>
      <c r="N7185" s="1">
        <v>6225463.3799999999</v>
      </c>
      <c r="O7185" s="1">
        <v>4248062.72</v>
      </c>
    </row>
    <row r="7186" spans="1:15" x14ac:dyDescent="0.25">
      <c r="A7186" s="2">
        <v>45123.169444444444</v>
      </c>
      <c r="B7186">
        <f t="shared" si="224"/>
        <v>16</v>
      </c>
      <c r="C7186">
        <f t="shared" si="225"/>
        <v>7</v>
      </c>
      <c r="D7186" s="2">
        <f>DATE(2023,KB_s[[#This Row],[Monat]],KB_s[[#This Row],[Tag]])</f>
        <v>45123</v>
      </c>
      <c r="E7186" s="3">
        <f>WEEKNUM(KB_s[[#This Row],[kill_datetime]],2)</f>
        <v>29</v>
      </c>
      <c r="F7186" t="s">
        <v>444</v>
      </c>
      <c r="G7186" t="s">
        <v>13</v>
      </c>
      <c r="H7186" t="s">
        <v>23</v>
      </c>
      <c r="I7186" t="s">
        <v>20</v>
      </c>
      <c r="J7186" t="s">
        <v>69</v>
      </c>
      <c r="K7186" t="s">
        <v>17</v>
      </c>
      <c r="L7186" t="s">
        <v>77</v>
      </c>
      <c r="M7186" t="s">
        <v>78</v>
      </c>
      <c r="N7186" s="1">
        <v>5052891.34</v>
      </c>
      <c r="O7186" s="1">
        <v>3907909.01</v>
      </c>
    </row>
    <row r="7187" spans="1:15" x14ac:dyDescent="0.25">
      <c r="A7187" s="2">
        <v>45123.169502314813</v>
      </c>
      <c r="B7187">
        <f t="shared" si="224"/>
        <v>16</v>
      </c>
      <c r="C7187">
        <f t="shared" si="225"/>
        <v>7</v>
      </c>
      <c r="D7187" s="2">
        <f>DATE(2023,KB_s[[#This Row],[Monat]],KB_s[[#This Row],[Tag]])</f>
        <v>45123</v>
      </c>
      <c r="E7187" s="3">
        <f>WEEKNUM(KB_s[[#This Row],[kill_datetime]],2)</f>
        <v>29</v>
      </c>
      <c r="F7187" t="s">
        <v>76</v>
      </c>
      <c r="G7187" t="s">
        <v>13</v>
      </c>
      <c r="H7187" t="s">
        <v>23</v>
      </c>
      <c r="I7187" t="s">
        <v>20</v>
      </c>
      <c r="J7187" t="s">
        <v>69</v>
      </c>
      <c r="K7187" t="s">
        <v>17</v>
      </c>
      <c r="L7187" t="s">
        <v>77</v>
      </c>
      <c r="M7187" t="s">
        <v>78</v>
      </c>
      <c r="N7187" s="1">
        <v>5882774.3700000001</v>
      </c>
      <c r="O7187" s="1">
        <v>1278527.3400000001</v>
      </c>
    </row>
    <row r="7188" spans="1:15" x14ac:dyDescent="0.25">
      <c r="A7188" s="2">
        <v>45123.169537037036</v>
      </c>
      <c r="B7188">
        <f t="shared" si="224"/>
        <v>16</v>
      </c>
      <c r="C7188">
        <f t="shared" si="225"/>
        <v>7</v>
      </c>
      <c r="D7188" s="2">
        <f>DATE(2023,KB_s[[#This Row],[Monat]],KB_s[[#This Row],[Tag]])</f>
        <v>45123</v>
      </c>
      <c r="E7188" s="3">
        <f>WEEKNUM(KB_s[[#This Row],[kill_datetime]],2)</f>
        <v>29</v>
      </c>
      <c r="F7188" t="s">
        <v>644</v>
      </c>
      <c r="G7188" t="s">
        <v>13</v>
      </c>
      <c r="H7188" t="s">
        <v>23</v>
      </c>
      <c r="I7188" t="s">
        <v>20</v>
      </c>
      <c r="J7188" t="s">
        <v>69</v>
      </c>
      <c r="K7188" t="s">
        <v>17</v>
      </c>
      <c r="L7188" t="s">
        <v>77</v>
      </c>
      <c r="M7188" t="s">
        <v>78</v>
      </c>
      <c r="N7188" s="1">
        <v>5910077.8499999996</v>
      </c>
      <c r="O7188" s="1">
        <v>1833360.52</v>
      </c>
    </row>
    <row r="7189" spans="1:15" x14ac:dyDescent="0.25">
      <c r="A7189" s="2">
        <v>45123.169594907406</v>
      </c>
      <c r="B7189">
        <f t="shared" si="224"/>
        <v>16</v>
      </c>
      <c r="C7189">
        <f t="shared" si="225"/>
        <v>7</v>
      </c>
      <c r="D7189" s="2">
        <f>DATE(2023,KB_s[[#This Row],[Monat]],KB_s[[#This Row],[Tag]])</f>
        <v>45123</v>
      </c>
      <c r="E7189" s="3">
        <f>WEEKNUM(KB_s[[#This Row],[kill_datetime]],2)</f>
        <v>29</v>
      </c>
      <c r="F7189" t="s">
        <v>185</v>
      </c>
      <c r="G7189" t="s">
        <v>13</v>
      </c>
      <c r="H7189" t="s">
        <v>23</v>
      </c>
      <c r="I7189" t="s">
        <v>20</v>
      </c>
      <c r="J7189" t="s">
        <v>69</v>
      </c>
      <c r="K7189" t="s">
        <v>17</v>
      </c>
      <c r="L7189" t="s">
        <v>77</v>
      </c>
      <c r="M7189" t="s">
        <v>78</v>
      </c>
      <c r="N7189" s="1">
        <v>5883625.8700000001</v>
      </c>
      <c r="O7189" s="1">
        <v>5328825.63</v>
      </c>
    </row>
    <row r="7190" spans="1:15" x14ac:dyDescent="0.25">
      <c r="A7190" s="2">
        <v>45123.169618055559</v>
      </c>
      <c r="B7190">
        <f t="shared" si="224"/>
        <v>16</v>
      </c>
      <c r="C7190">
        <f t="shared" si="225"/>
        <v>7</v>
      </c>
      <c r="D7190" s="2">
        <f>DATE(2023,KB_s[[#This Row],[Monat]],KB_s[[#This Row],[Tag]])</f>
        <v>45123</v>
      </c>
      <c r="E7190" s="3">
        <f>WEEKNUM(KB_s[[#This Row],[kill_datetime]],2)</f>
        <v>29</v>
      </c>
      <c r="F7190" t="s">
        <v>164</v>
      </c>
      <c r="G7190" t="s">
        <v>13</v>
      </c>
      <c r="H7190" t="s">
        <v>23</v>
      </c>
      <c r="I7190" t="s">
        <v>20</v>
      </c>
      <c r="J7190" t="s">
        <v>69</v>
      </c>
      <c r="K7190" t="s">
        <v>17</v>
      </c>
      <c r="L7190" t="s">
        <v>77</v>
      </c>
      <c r="M7190" t="s">
        <v>78</v>
      </c>
      <c r="N7190" s="1">
        <v>5877012.8700000001</v>
      </c>
      <c r="O7190" s="1">
        <v>2557970.9900000002</v>
      </c>
    </row>
    <row r="7191" spans="1:15" x14ac:dyDescent="0.25">
      <c r="A7191" s="2">
        <v>45123.169733796298</v>
      </c>
      <c r="B7191">
        <f t="shared" si="224"/>
        <v>16</v>
      </c>
      <c r="C7191">
        <f t="shared" si="225"/>
        <v>7</v>
      </c>
      <c r="D7191" s="2">
        <f>DATE(2023,KB_s[[#This Row],[Monat]],KB_s[[#This Row],[Tag]])</f>
        <v>45123</v>
      </c>
      <c r="E7191" s="3">
        <f>WEEKNUM(KB_s[[#This Row],[kill_datetime]],2)</f>
        <v>29</v>
      </c>
      <c r="F7191" t="s">
        <v>12</v>
      </c>
      <c r="G7191" t="s">
        <v>13</v>
      </c>
      <c r="H7191" t="s">
        <v>23</v>
      </c>
      <c r="I7191" t="s">
        <v>20</v>
      </c>
      <c r="J7191" t="s">
        <v>69</v>
      </c>
      <c r="K7191" t="s">
        <v>17</v>
      </c>
      <c r="L7191" t="s">
        <v>77</v>
      </c>
      <c r="M7191" t="s">
        <v>78</v>
      </c>
      <c r="N7191" s="1">
        <v>5867093.3799999999</v>
      </c>
      <c r="O7191" s="1">
        <v>3910313.85</v>
      </c>
    </row>
    <row r="7192" spans="1:15" x14ac:dyDescent="0.25">
      <c r="A7192" s="2">
        <v>45123.169895833336</v>
      </c>
      <c r="B7192">
        <f t="shared" si="224"/>
        <v>16</v>
      </c>
      <c r="C7192">
        <f t="shared" si="225"/>
        <v>7</v>
      </c>
      <c r="D7192" s="2">
        <f>DATE(2023,KB_s[[#This Row],[Monat]],KB_s[[#This Row],[Tag]])</f>
        <v>45123</v>
      </c>
      <c r="E7192" s="3">
        <f>WEEKNUM(KB_s[[#This Row],[kill_datetime]],2)</f>
        <v>29</v>
      </c>
      <c r="F7192" t="s">
        <v>76</v>
      </c>
      <c r="G7192" t="s">
        <v>13</v>
      </c>
      <c r="H7192" t="s">
        <v>23</v>
      </c>
      <c r="I7192" t="s">
        <v>20</v>
      </c>
      <c r="J7192" t="s">
        <v>90</v>
      </c>
      <c r="K7192" t="s">
        <v>36</v>
      </c>
      <c r="L7192" t="s">
        <v>77</v>
      </c>
      <c r="M7192" t="s">
        <v>78</v>
      </c>
      <c r="N7192" s="1">
        <v>48909613.18</v>
      </c>
      <c r="O7192" s="1">
        <v>32779586.460000001</v>
      </c>
    </row>
    <row r="7193" spans="1:15" x14ac:dyDescent="0.25">
      <c r="A7193" s="2">
        <v>45123.169930555552</v>
      </c>
      <c r="B7193">
        <f t="shared" si="224"/>
        <v>16</v>
      </c>
      <c r="C7193">
        <f t="shared" si="225"/>
        <v>7</v>
      </c>
      <c r="D7193" s="2">
        <f>DATE(2023,KB_s[[#This Row],[Monat]],KB_s[[#This Row],[Tag]])</f>
        <v>45123</v>
      </c>
      <c r="E7193" s="3">
        <f>WEEKNUM(KB_s[[#This Row],[kill_datetime]],2)</f>
        <v>29</v>
      </c>
      <c r="F7193" t="s">
        <v>480</v>
      </c>
      <c r="G7193" t="s">
        <v>13</v>
      </c>
      <c r="H7193" t="s">
        <v>40</v>
      </c>
      <c r="I7193" t="s">
        <v>20</v>
      </c>
      <c r="J7193" t="s">
        <v>69</v>
      </c>
      <c r="K7193" t="s">
        <v>17</v>
      </c>
      <c r="L7193" t="s">
        <v>77</v>
      </c>
      <c r="M7193" t="s">
        <v>78</v>
      </c>
      <c r="N7193" s="1">
        <v>4875790.95</v>
      </c>
      <c r="O7193" s="1">
        <v>3432944.13</v>
      </c>
    </row>
    <row r="7194" spans="1:15" x14ac:dyDescent="0.25">
      <c r="A7194" s="2">
        <v>45123.170011574075</v>
      </c>
      <c r="B7194">
        <f t="shared" si="224"/>
        <v>16</v>
      </c>
      <c r="C7194">
        <f t="shared" si="225"/>
        <v>7</v>
      </c>
      <c r="D7194" s="2">
        <f>DATE(2023,KB_s[[#This Row],[Monat]],KB_s[[#This Row],[Tag]])</f>
        <v>45123</v>
      </c>
      <c r="E7194" s="3">
        <f>WEEKNUM(KB_s[[#This Row],[kill_datetime]],2)</f>
        <v>29</v>
      </c>
      <c r="F7194" t="s">
        <v>305</v>
      </c>
      <c r="G7194" t="s">
        <v>13</v>
      </c>
      <c r="H7194" t="s">
        <v>23</v>
      </c>
      <c r="I7194" t="s">
        <v>20</v>
      </c>
      <c r="J7194" t="s">
        <v>69</v>
      </c>
      <c r="K7194" t="s">
        <v>17</v>
      </c>
      <c r="L7194" t="s">
        <v>77</v>
      </c>
      <c r="M7194" t="s">
        <v>78</v>
      </c>
      <c r="N7194" s="1">
        <v>7871047.29</v>
      </c>
      <c r="O7194" s="1">
        <v>5424540.9199999999</v>
      </c>
    </row>
    <row r="7195" spans="1:15" x14ac:dyDescent="0.25">
      <c r="A7195" s="2">
        <v>45123.170011574075</v>
      </c>
      <c r="B7195">
        <f t="shared" si="224"/>
        <v>16</v>
      </c>
      <c r="C7195">
        <f t="shared" si="225"/>
        <v>7</v>
      </c>
      <c r="D7195" s="2">
        <f>DATE(2023,KB_s[[#This Row],[Monat]],KB_s[[#This Row],[Tag]])</f>
        <v>45123</v>
      </c>
      <c r="E7195" s="3">
        <f>WEEKNUM(KB_s[[#This Row],[kill_datetime]],2)</f>
        <v>29</v>
      </c>
      <c r="F7195" t="s">
        <v>22</v>
      </c>
      <c r="G7195" t="s">
        <v>13</v>
      </c>
      <c r="H7195" t="s">
        <v>23</v>
      </c>
      <c r="I7195" t="s">
        <v>20</v>
      </c>
      <c r="J7195" t="s">
        <v>69</v>
      </c>
      <c r="K7195" t="s">
        <v>17</v>
      </c>
      <c r="L7195" t="s">
        <v>77</v>
      </c>
      <c r="M7195" t="s">
        <v>78</v>
      </c>
      <c r="N7195" s="1">
        <v>5804908.9500000002</v>
      </c>
      <c r="O7195" s="1">
        <v>3755136.25</v>
      </c>
    </row>
    <row r="7196" spans="1:15" x14ac:dyDescent="0.25">
      <c r="A7196" s="2">
        <v>45123.170011574075</v>
      </c>
      <c r="B7196">
        <f t="shared" si="224"/>
        <v>16</v>
      </c>
      <c r="C7196">
        <f t="shared" si="225"/>
        <v>7</v>
      </c>
      <c r="D7196" s="2">
        <f>DATE(2023,KB_s[[#This Row],[Monat]],KB_s[[#This Row],[Tag]])</f>
        <v>45123</v>
      </c>
      <c r="E7196" s="3">
        <f>WEEKNUM(KB_s[[#This Row],[kill_datetime]],2)</f>
        <v>29</v>
      </c>
      <c r="F7196" t="s">
        <v>480</v>
      </c>
      <c r="G7196" t="s">
        <v>13</v>
      </c>
      <c r="H7196" t="s">
        <v>23</v>
      </c>
      <c r="I7196" t="s">
        <v>20</v>
      </c>
      <c r="J7196" t="s">
        <v>69</v>
      </c>
      <c r="K7196" t="s">
        <v>17</v>
      </c>
      <c r="L7196" t="s">
        <v>77</v>
      </c>
      <c r="M7196" t="s">
        <v>78</v>
      </c>
      <c r="N7196" s="1">
        <v>5870399.8700000001</v>
      </c>
      <c r="O7196" s="1">
        <v>4816251.08</v>
      </c>
    </row>
    <row r="7197" spans="1:15" x14ac:dyDescent="0.25">
      <c r="A7197" s="2">
        <v>45123.170092592591</v>
      </c>
      <c r="B7197">
        <f t="shared" si="224"/>
        <v>16</v>
      </c>
      <c r="C7197">
        <f t="shared" si="225"/>
        <v>7</v>
      </c>
      <c r="D7197" s="2">
        <f>DATE(2023,KB_s[[#This Row],[Monat]],KB_s[[#This Row],[Tag]])</f>
        <v>45123</v>
      </c>
      <c r="E7197" s="3">
        <f>WEEKNUM(KB_s[[#This Row],[kill_datetime]],2)</f>
        <v>29</v>
      </c>
      <c r="F7197" t="s">
        <v>23</v>
      </c>
      <c r="G7197" t="s">
        <v>20</v>
      </c>
      <c r="H7197" t="s">
        <v>22</v>
      </c>
      <c r="I7197" t="s">
        <v>13</v>
      </c>
      <c r="J7197" t="s">
        <v>56</v>
      </c>
      <c r="K7197" t="s">
        <v>17</v>
      </c>
      <c r="L7197" t="s">
        <v>77</v>
      </c>
      <c r="M7197" t="s">
        <v>78</v>
      </c>
      <c r="N7197" s="1">
        <v>600125.29</v>
      </c>
      <c r="O7197" s="1">
        <v>399209.21</v>
      </c>
    </row>
    <row r="7198" spans="1:15" x14ac:dyDescent="0.25">
      <c r="A7198" s="2">
        <v>45123.170162037037</v>
      </c>
      <c r="B7198">
        <f t="shared" si="224"/>
        <v>16</v>
      </c>
      <c r="C7198">
        <f t="shared" si="225"/>
        <v>7</v>
      </c>
      <c r="D7198" s="2">
        <f>DATE(2023,KB_s[[#This Row],[Monat]],KB_s[[#This Row],[Tag]])</f>
        <v>45123</v>
      </c>
      <c r="E7198" s="3">
        <f>WEEKNUM(KB_s[[#This Row],[kill_datetime]],2)</f>
        <v>29</v>
      </c>
      <c r="F7198" t="s">
        <v>76</v>
      </c>
      <c r="G7198" t="s">
        <v>13</v>
      </c>
      <c r="H7198" t="s">
        <v>23</v>
      </c>
      <c r="I7198" t="s">
        <v>20</v>
      </c>
      <c r="J7198" t="s">
        <v>69</v>
      </c>
      <c r="K7198" t="s">
        <v>17</v>
      </c>
      <c r="L7198" t="s">
        <v>77</v>
      </c>
      <c r="M7198" t="s">
        <v>78</v>
      </c>
      <c r="N7198" s="1">
        <v>5837990.6699999999</v>
      </c>
      <c r="O7198" s="1">
        <v>2010668.84</v>
      </c>
    </row>
    <row r="7199" spans="1:15" x14ac:dyDescent="0.25">
      <c r="A7199" s="2">
        <v>45123.170162037037</v>
      </c>
      <c r="B7199">
        <f t="shared" si="224"/>
        <v>16</v>
      </c>
      <c r="C7199">
        <f t="shared" si="225"/>
        <v>7</v>
      </c>
      <c r="D7199" s="2">
        <f>DATE(2023,KB_s[[#This Row],[Monat]],KB_s[[#This Row],[Tag]])</f>
        <v>45123</v>
      </c>
      <c r="E7199" s="3">
        <f>WEEKNUM(KB_s[[#This Row],[kill_datetime]],2)</f>
        <v>29</v>
      </c>
      <c r="F7199" t="s">
        <v>164</v>
      </c>
      <c r="G7199" t="s">
        <v>13</v>
      </c>
      <c r="H7199" t="s">
        <v>23</v>
      </c>
      <c r="I7199" t="s">
        <v>20</v>
      </c>
      <c r="J7199" t="s">
        <v>69</v>
      </c>
      <c r="K7199" t="s">
        <v>17</v>
      </c>
      <c r="L7199" t="s">
        <v>77</v>
      </c>
      <c r="M7199" t="s">
        <v>78</v>
      </c>
      <c r="N7199" s="1">
        <v>5788376.46</v>
      </c>
      <c r="O7199" s="1">
        <v>3050101.52</v>
      </c>
    </row>
    <row r="7200" spans="1:15" x14ac:dyDescent="0.25">
      <c r="A7200" s="2">
        <v>45123.170243055552</v>
      </c>
      <c r="B7200">
        <f t="shared" si="224"/>
        <v>16</v>
      </c>
      <c r="C7200">
        <f t="shared" si="225"/>
        <v>7</v>
      </c>
      <c r="D7200" s="2">
        <f>DATE(2023,KB_s[[#This Row],[Monat]],KB_s[[#This Row],[Tag]])</f>
        <v>45123</v>
      </c>
      <c r="E7200" s="3">
        <f>WEEKNUM(KB_s[[#This Row],[kill_datetime]],2)</f>
        <v>29</v>
      </c>
      <c r="F7200" t="s">
        <v>22</v>
      </c>
      <c r="G7200" t="s">
        <v>13</v>
      </c>
      <c r="H7200" t="s">
        <v>23</v>
      </c>
      <c r="I7200" t="s">
        <v>20</v>
      </c>
      <c r="J7200" t="s">
        <v>69</v>
      </c>
      <c r="K7200" t="s">
        <v>17</v>
      </c>
      <c r="L7200" t="s">
        <v>77</v>
      </c>
      <c r="M7200" t="s">
        <v>78</v>
      </c>
      <c r="N7200" s="1">
        <v>6972322.5999999996</v>
      </c>
      <c r="O7200" s="1">
        <v>4517862.2</v>
      </c>
    </row>
    <row r="7201" spans="1:15" x14ac:dyDescent="0.25">
      <c r="A7201" s="2">
        <v>45123.170312499999</v>
      </c>
      <c r="B7201">
        <f t="shared" si="224"/>
        <v>16</v>
      </c>
      <c r="C7201">
        <f t="shared" si="225"/>
        <v>7</v>
      </c>
      <c r="D7201" s="2">
        <f>DATE(2023,KB_s[[#This Row],[Monat]],KB_s[[#This Row],[Tag]])</f>
        <v>45123</v>
      </c>
      <c r="E7201" s="3">
        <f>WEEKNUM(KB_s[[#This Row],[kill_datetime]],2)</f>
        <v>29</v>
      </c>
      <c r="F7201" t="s">
        <v>22</v>
      </c>
      <c r="G7201" t="s">
        <v>13</v>
      </c>
      <c r="H7201" t="s">
        <v>23</v>
      </c>
      <c r="I7201" t="s">
        <v>20</v>
      </c>
      <c r="J7201" t="s">
        <v>69</v>
      </c>
      <c r="K7201" t="s">
        <v>17</v>
      </c>
      <c r="L7201" t="s">
        <v>77</v>
      </c>
      <c r="M7201" t="s">
        <v>78</v>
      </c>
      <c r="N7201" s="1">
        <v>5886932.3600000003</v>
      </c>
      <c r="O7201" s="1">
        <v>1824003.92</v>
      </c>
    </row>
    <row r="7202" spans="1:15" x14ac:dyDescent="0.25">
      <c r="A7202" s="2">
        <v>45123.170312499999</v>
      </c>
      <c r="B7202">
        <f t="shared" si="224"/>
        <v>16</v>
      </c>
      <c r="C7202">
        <f t="shared" si="225"/>
        <v>7</v>
      </c>
      <c r="D7202" s="2">
        <f>DATE(2023,KB_s[[#This Row],[Monat]],KB_s[[#This Row],[Tag]])</f>
        <v>45123</v>
      </c>
      <c r="E7202" s="3">
        <f>WEEKNUM(KB_s[[#This Row],[kill_datetime]],2)</f>
        <v>29</v>
      </c>
      <c r="F7202" t="s">
        <v>480</v>
      </c>
      <c r="G7202" t="s">
        <v>13</v>
      </c>
      <c r="H7202" t="s">
        <v>23</v>
      </c>
      <c r="I7202" t="s">
        <v>20</v>
      </c>
      <c r="J7202" t="s">
        <v>69</v>
      </c>
      <c r="K7202" t="s">
        <v>17</v>
      </c>
      <c r="L7202" t="s">
        <v>77</v>
      </c>
      <c r="M7202" t="s">
        <v>78</v>
      </c>
      <c r="N7202" s="1">
        <v>5811521.9400000004</v>
      </c>
      <c r="O7202" s="1">
        <v>3458515.04</v>
      </c>
    </row>
    <row r="7203" spans="1:15" x14ac:dyDescent="0.25">
      <c r="A7203" s="2">
        <v>45123.170370370368</v>
      </c>
      <c r="B7203">
        <f t="shared" si="224"/>
        <v>16</v>
      </c>
      <c r="C7203">
        <f t="shared" si="225"/>
        <v>7</v>
      </c>
      <c r="D7203" s="2">
        <f>DATE(2023,KB_s[[#This Row],[Monat]],KB_s[[#This Row],[Tag]])</f>
        <v>45123</v>
      </c>
      <c r="E7203" s="3">
        <f>WEEKNUM(KB_s[[#This Row],[kill_datetime]],2)</f>
        <v>29</v>
      </c>
      <c r="F7203" t="s">
        <v>22</v>
      </c>
      <c r="G7203" t="s">
        <v>13</v>
      </c>
      <c r="H7203" t="s">
        <v>23</v>
      </c>
      <c r="I7203" t="s">
        <v>20</v>
      </c>
      <c r="J7203" t="s">
        <v>69</v>
      </c>
      <c r="K7203" t="s">
        <v>17</v>
      </c>
      <c r="L7203" t="s">
        <v>77</v>
      </c>
      <c r="M7203" t="s">
        <v>78</v>
      </c>
      <c r="N7203" s="1">
        <v>10110538.24</v>
      </c>
      <c r="O7203" s="1">
        <v>6042606.6600000001</v>
      </c>
    </row>
    <row r="7204" spans="1:15" x14ac:dyDescent="0.25">
      <c r="A7204" s="2">
        <v>45123.170405092591</v>
      </c>
      <c r="B7204">
        <f t="shared" si="224"/>
        <v>16</v>
      </c>
      <c r="C7204">
        <f t="shared" si="225"/>
        <v>7</v>
      </c>
      <c r="D7204" s="2">
        <f>DATE(2023,KB_s[[#This Row],[Monat]],KB_s[[#This Row],[Tag]])</f>
        <v>45123</v>
      </c>
      <c r="E7204" s="3">
        <f>WEEKNUM(KB_s[[#This Row],[kill_datetime]],2)</f>
        <v>29</v>
      </c>
      <c r="F7204" t="s">
        <v>310</v>
      </c>
      <c r="G7204" t="s">
        <v>13</v>
      </c>
      <c r="H7204" t="s">
        <v>23</v>
      </c>
      <c r="I7204" t="s">
        <v>20</v>
      </c>
      <c r="J7204" t="s">
        <v>69</v>
      </c>
      <c r="K7204" t="s">
        <v>17</v>
      </c>
      <c r="L7204" t="s">
        <v>77</v>
      </c>
      <c r="M7204" t="s">
        <v>78</v>
      </c>
      <c r="N7204" s="1">
        <v>5886932.3600000003</v>
      </c>
      <c r="O7204" s="1">
        <v>3015086.62</v>
      </c>
    </row>
    <row r="7205" spans="1:15" x14ac:dyDescent="0.25">
      <c r="A7205" s="2">
        <v>45123.17050925926</v>
      </c>
      <c r="B7205">
        <f t="shared" si="224"/>
        <v>16</v>
      </c>
      <c r="C7205">
        <f t="shared" si="225"/>
        <v>7</v>
      </c>
      <c r="D7205" s="2">
        <f>DATE(2023,KB_s[[#This Row],[Monat]],KB_s[[#This Row],[Tag]])</f>
        <v>45123</v>
      </c>
      <c r="E7205" s="3">
        <f>WEEKNUM(KB_s[[#This Row],[kill_datetime]],2)</f>
        <v>29</v>
      </c>
      <c r="F7205" t="s">
        <v>22</v>
      </c>
      <c r="G7205" t="s">
        <v>13</v>
      </c>
      <c r="H7205" t="s">
        <v>23</v>
      </c>
      <c r="I7205" t="s">
        <v>20</v>
      </c>
      <c r="J7205" t="s">
        <v>69</v>
      </c>
      <c r="K7205" t="s">
        <v>17</v>
      </c>
      <c r="L7205" t="s">
        <v>77</v>
      </c>
      <c r="M7205" t="s">
        <v>78</v>
      </c>
      <c r="N7205" s="1">
        <v>5864326.1699999999</v>
      </c>
      <c r="O7205" s="1">
        <v>4453076.8099999996</v>
      </c>
    </row>
    <row r="7206" spans="1:15" x14ac:dyDescent="0.25">
      <c r="A7206" s="2">
        <v>45123.17050925926</v>
      </c>
      <c r="B7206">
        <f t="shared" si="224"/>
        <v>16</v>
      </c>
      <c r="C7206">
        <f t="shared" si="225"/>
        <v>7</v>
      </c>
      <c r="D7206" s="2">
        <f>DATE(2023,KB_s[[#This Row],[Monat]],KB_s[[#This Row],[Tag]])</f>
        <v>45123</v>
      </c>
      <c r="E7206" s="3">
        <f>WEEKNUM(KB_s[[#This Row],[kill_datetime]],2)</f>
        <v>29</v>
      </c>
      <c r="F7206" t="s">
        <v>76</v>
      </c>
      <c r="G7206" t="s">
        <v>13</v>
      </c>
      <c r="H7206" t="s">
        <v>23</v>
      </c>
      <c r="I7206" t="s">
        <v>20</v>
      </c>
      <c r="J7206" t="s">
        <v>69</v>
      </c>
      <c r="K7206" t="s">
        <v>17</v>
      </c>
      <c r="L7206" t="s">
        <v>77</v>
      </c>
      <c r="M7206" t="s">
        <v>78</v>
      </c>
      <c r="N7206" s="1">
        <v>5818151.6799999997</v>
      </c>
      <c r="O7206" s="1">
        <v>4111734.16</v>
      </c>
    </row>
    <row r="7207" spans="1:15" x14ac:dyDescent="0.25">
      <c r="A7207" s="2">
        <v>45123.170706018522</v>
      </c>
      <c r="B7207">
        <f t="shared" si="224"/>
        <v>16</v>
      </c>
      <c r="C7207">
        <f t="shared" si="225"/>
        <v>7</v>
      </c>
      <c r="D7207" s="2">
        <f>DATE(2023,KB_s[[#This Row],[Monat]],KB_s[[#This Row],[Tag]])</f>
        <v>45123</v>
      </c>
      <c r="E7207" s="3">
        <f>WEEKNUM(KB_s[[#This Row],[kill_datetime]],2)</f>
        <v>29</v>
      </c>
      <c r="F7207" t="s">
        <v>22</v>
      </c>
      <c r="G7207" t="s">
        <v>13</v>
      </c>
      <c r="H7207" t="s">
        <v>23</v>
      </c>
      <c r="I7207" t="s">
        <v>20</v>
      </c>
      <c r="J7207" t="s">
        <v>69</v>
      </c>
      <c r="K7207" t="s">
        <v>17</v>
      </c>
      <c r="L7207" t="s">
        <v>77</v>
      </c>
      <c r="M7207" t="s">
        <v>78</v>
      </c>
      <c r="N7207" s="1">
        <v>5843947.8899999997</v>
      </c>
      <c r="O7207" s="1">
        <v>3805327.76</v>
      </c>
    </row>
    <row r="7208" spans="1:15" x14ac:dyDescent="0.25">
      <c r="A7208" s="2">
        <v>45123.171539351853</v>
      </c>
      <c r="B7208">
        <f t="shared" si="224"/>
        <v>16</v>
      </c>
      <c r="C7208">
        <f t="shared" si="225"/>
        <v>7</v>
      </c>
      <c r="D7208" s="2">
        <f>DATE(2023,KB_s[[#This Row],[Monat]],KB_s[[#This Row],[Tag]])</f>
        <v>45123</v>
      </c>
      <c r="E7208" s="3">
        <f>WEEKNUM(KB_s[[#This Row],[kill_datetime]],2)</f>
        <v>29</v>
      </c>
      <c r="F7208" t="s">
        <v>22</v>
      </c>
      <c r="G7208" t="s">
        <v>13</v>
      </c>
      <c r="H7208" t="s">
        <v>23</v>
      </c>
      <c r="I7208" t="s">
        <v>20</v>
      </c>
      <c r="J7208" t="s">
        <v>69</v>
      </c>
      <c r="K7208" t="s">
        <v>17</v>
      </c>
      <c r="L7208" t="s">
        <v>77</v>
      </c>
      <c r="M7208" t="s">
        <v>78</v>
      </c>
      <c r="N7208" s="1">
        <v>5850560.8799999999</v>
      </c>
      <c r="O7208" s="1">
        <v>3043596.75</v>
      </c>
    </row>
    <row r="7209" spans="1:15" x14ac:dyDescent="0.25">
      <c r="A7209" s="2">
        <v>45123.243738425925</v>
      </c>
      <c r="B7209">
        <f t="shared" si="224"/>
        <v>16</v>
      </c>
      <c r="C7209">
        <f t="shared" si="225"/>
        <v>7</v>
      </c>
      <c r="D7209" s="2">
        <f>DATE(2023,KB_s[[#This Row],[Monat]],KB_s[[#This Row],[Tag]])</f>
        <v>45123</v>
      </c>
      <c r="E7209" s="3">
        <f>WEEKNUM(KB_s[[#This Row],[kill_datetime]],2)</f>
        <v>29</v>
      </c>
      <c r="F7209" t="s">
        <v>760</v>
      </c>
      <c r="G7209" t="s">
        <v>20</v>
      </c>
      <c r="H7209" t="s">
        <v>197</v>
      </c>
      <c r="I7209" t="s">
        <v>27</v>
      </c>
      <c r="J7209" t="s">
        <v>212</v>
      </c>
      <c r="K7209" t="s">
        <v>17</v>
      </c>
      <c r="L7209" t="s">
        <v>441</v>
      </c>
      <c r="M7209" t="s">
        <v>66</v>
      </c>
      <c r="N7209" s="1">
        <v>13026958.640000001</v>
      </c>
      <c r="O7209" s="1">
        <v>11520408.289999999</v>
      </c>
    </row>
    <row r="7210" spans="1:15" x14ac:dyDescent="0.25">
      <c r="A7210" s="2">
        <v>45123.247187499997</v>
      </c>
      <c r="B7210">
        <f t="shared" si="224"/>
        <v>16</v>
      </c>
      <c r="C7210">
        <f t="shared" si="225"/>
        <v>7</v>
      </c>
      <c r="D7210" s="2">
        <f>DATE(2023,KB_s[[#This Row],[Monat]],KB_s[[#This Row],[Tag]])</f>
        <v>45123</v>
      </c>
      <c r="E7210" s="3">
        <f>WEEKNUM(KB_s[[#This Row],[kill_datetime]],2)</f>
        <v>29</v>
      </c>
      <c r="F7210" t="s">
        <v>47</v>
      </c>
      <c r="G7210" t="s">
        <v>20</v>
      </c>
      <c r="H7210" t="s">
        <v>22</v>
      </c>
      <c r="I7210" t="s">
        <v>13</v>
      </c>
      <c r="J7210" t="s">
        <v>95</v>
      </c>
      <c r="K7210" t="s">
        <v>25</v>
      </c>
      <c r="L7210" t="s">
        <v>107</v>
      </c>
      <c r="M7210" t="s">
        <v>78</v>
      </c>
      <c r="N7210" s="1">
        <v>6692598.4699999997</v>
      </c>
      <c r="O7210" s="1">
        <v>4293258.93</v>
      </c>
    </row>
    <row r="7211" spans="1:15" x14ac:dyDescent="0.25">
      <c r="A7211" s="2">
        <v>45123.252025462964</v>
      </c>
      <c r="B7211">
        <f t="shared" si="224"/>
        <v>16</v>
      </c>
      <c r="C7211">
        <f t="shared" si="225"/>
        <v>7</v>
      </c>
      <c r="D7211" s="2">
        <f>DATE(2023,KB_s[[#This Row],[Monat]],KB_s[[#This Row],[Tag]])</f>
        <v>45123</v>
      </c>
      <c r="E7211" s="3">
        <f>WEEKNUM(KB_s[[#This Row],[kill_datetime]],2)</f>
        <v>29</v>
      </c>
      <c r="F7211" t="s">
        <v>41</v>
      </c>
      <c r="G7211" t="s">
        <v>13</v>
      </c>
      <c r="H7211" t="s">
        <v>358</v>
      </c>
      <c r="I7211" t="s">
        <v>20</v>
      </c>
      <c r="J7211" t="s">
        <v>193</v>
      </c>
      <c r="K7211" t="s">
        <v>17</v>
      </c>
      <c r="L7211" t="s">
        <v>107</v>
      </c>
      <c r="M7211" t="s">
        <v>78</v>
      </c>
      <c r="N7211" s="1">
        <v>4208565</v>
      </c>
      <c r="O7211" s="1">
        <v>2010480.96</v>
      </c>
    </row>
    <row r="7212" spans="1:15" x14ac:dyDescent="0.25">
      <c r="A7212" s="2">
        <v>45123.252152777779</v>
      </c>
      <c r="B7212">
        <f t="shared" si="224"/>
        <v>16</v>
      </c>
      <c r="C7212">
        <f t="shared" si="225"/>
        <v>7</v>
      </c>
      <c r="D7212" s="2">
        <f>DATE(2023,KB_s[[#This Row],[Monat]],KB_s[[#This Row],[Tag]])</f>
        <v>45123</v>
      </c>
      <c r="E7212" s="3">
        <f>WEEKNUM(KB_s[[#This Row],[kill_datetime]],2)</f>
        <v>29</v>
      </c>
      <c r="F7212" t="s">
        <v>41</v>
      </c>
      <c r="G7212" t="s">
        <v>13</v>
      </c>
      <c r="H7212" t="s">
        <v>198</v>
      </c>
      <c r="I7212" t="s">
        <v>20</v>
      </c>
      <c r="J7212" t="s">
        <v>193</v>
      </c>
      <c r="K7212" t="s">
        <v>17</v>
      </c>
      <c r="L7212" t="s">
        <v>107</v>
      </c>
      <c r="M7212" t="s">
        <v>78</v>
      </c>
      <c r="N7212" s="1">
        <v>3810239.94</v>
      </c>
      <c r="O7212" s="1">
        <v>1643689.34</v>
      </c>
    </row>
    <row r="7213" spans="1:15" x14ac:dyDescent="0.25">
      <c r="A7213" s="2">
        <v>45123.252291666664</v>
      </c>
      <c r="B7213">
        <f t="shared" si="224"/>
        <v>16</v>
      </c>
      <c r="C7213">
        <f t="shared" si="225"/>
        <v>7</v>
      </c>
      <c r="D7213" s="2">
        <f>DATE(2023,KB_s[[#This Row],[Monat]],KB_s[[#This Row],[Tag]])</f>
        <v>45123</v>
      </c>
      <c r="E7213" s="3">
        <f>WEEKNUM(KB_s[[#This Row],[kill_datetime]],2)</f>
        <v>29</v>
      </c>
      <c r="F7213" t="s">
        <v>41</v>
      </c>
      <c r="G7213" t="s">
        <v>13</v>
      </c>
      <c r="H7213" t="s">
        <v>72</v>
      </c>
      <c r="I7213" t="s">
        <v>20</v>
      </c>
      <c r="J7213" t="s">
        <v>193</v>
      </c>
      <c r="K7213" t="s">
        <v>17</v>
      </c>
      <c r="L7213" t="s">
        <v>107</v>
      </c>
      <c r="M7213" t="s">
        <v>78</v>
      </c>
      <c r="N7213" s="1">
        <v>4759512.13</v>
      </c>
      <c r="O7213" s="1">
        <v>2929003.46</v>
      </c>
    </row>
    <row r="7214" spans="1:15" x14ac:dyDescent="0.25">
      <c r="A7214" s="2">
        <v>45123.256805555553</v>
      </c>
      <c r="B7214">
        <f t="shared" si="224"/>
        <v>16</v>
      </c>
      <c r="C7214">
        <f t="shared" si="225"/>
        <v>7</v>
      </c>
      <c r="D7214" s="2">
        <f>DATE(2023,KB_s[[#This Row],[Monat]],KB_s[[#This Row],[Tag]])</f>
        <v>45123</v>
      </c>
      <c r="E7214" s="3">
        <f>WEEKNUM(KB_s[[#This Row],[kill_datetime]],2)</f>
        <v>29</v>
      </c>
      <c r="F7214" t="s">
        <v>71</v>
      </c>
      <c r="G7214" t="s">
        <v>20</v>
      </c>
      <c r="H7214" t="s">
        <v>22</v>
      </c>
      <c r="I7214" t="s">
        <v>13</v>
      </c>
      <c r="J7214" t="s">
        <v>80</v>
      </c>
      <c r="K7214" t="s">
        <v>36</v>
      </c>
      <c r="L7214" t="s">
        <v>107</v>
      </c>
      <c r="M7214" t="s">
        <v>78</v>
      </c>
      <c r="N7214" s="1">
        <v>68290129.090000004</v>
      </c>
      <c r="O7214" s="1">
        <v>55015381.259999998</v>
      </c>
    </row>
    <row r="7215" spans="1:15" x14ac:dyDescent="0.25">
      <c r="A7215" s="2">
        <v>45123.256956018522</v>
      </c>
      <c r="B7215">
        <f t="shared" si="224"/>
        <v>16</v>
      </c>
      <c r="C7215">
        <f t="shared" si="225"/>
        <v>7</v>
      </c>
      <c r="D7215" s="2">
        <f>DATE(2023,KB_s[[#This Row],[Monat]],KB_s[[#This Row],[Tag]])</f>
        <v>45123</v>
      </c>
      <c r="E7215" s="3">
        <f>WEEKNUM(KB_s[[#This Row],[kill_datetime]],2)</f>
        <v>29</v>
      </c>
      <c r="F7215" t="s">
        <v>82</v>
      </c>
      <c r="G7215" t="s">
        <v>20</v>
      </c>
      <c r="H7215" t="s">
        <v>230</v>
      </c>
      <c r="I7215" t="s">
        <v>13</v>
      </c>
      <c r="J7215" t="s">
        <v>80</v>
      </c>
      <c r="K7215" t="s">
        <v>36</v>
      </c>
      <c r="L7215" t="s">
        <v>107</v>
      </c>
      <c r="M7215" t="s">
        <v>78</v>
      </c>
      <c r="N7215" s="1">
        <v>68290129.090000004</v>
      </c>
      <c r="O7215" s="1">
        <v>53899341.420000002</v>
      </c>
    </row>
    <row r="7216" spans="1:15" x14ac:dyDescent="0.25">
      <c r="A7216" s="2">
        <v>45123.257025462961</v>
      </c>
      <c r="B7216">
        <f t="shared" si="224"/>
        <v>16</v>
      </c>
      <c r="C7216">
        <f t="shared" si="225"/>
        <v>7</v>
      </c>
      <c r="D7216" s="2">
        <f>DATE(2023,KB_s[[#This Row],[Monat]],KB_s[[#This Row],[Tag]])</f>
        <v>45123</v>
      </c>
      <c r="E7216" s="3">
        <f>WEEKNUM(KB_s[[#This Row],[kill_datetime]],2)</f>
        <v>29</v>
      </c>
      <c r="F7216" t="s">
        <v>71</v>
      </c>
      <c r="G7216" t="s">
        <v>20</v>
      </c>
      <c r="H7216" t="s">
        <v>22</v>
      </c>
      <c r="I7216" t="s">
        <v>13</v>
      </c>
      <c r="J7216" t="s">
        <v>90</v>
      </c>
      <c r="K7216" t="s">
        <v>36</v>
      </c>
      <c r="L7216" t="s">
        <v>107</v>
      </c>
      <c r="M7216" t="s">
        <v>78</v>
      </c>
      <c r="N7216" s="1">
        <v>52195772.630000003</v>
      </c>
      <c r="O7216" s="1">
        <v>36141499.869999997</v>
      </c>
    </row>
    <row r="7217" spans="1:15" x14ac:dyDescent="0.25">
      <c r="A7217" s="2">
        <v>45123.257071759261</v>
      </c>
      <c r="B7217">
        <f t="shared" si="224"/>
        <v>16</v>
      </c>
      <c r="C7217">
        <f t="shared" si="225"/>
        <v>7</v>
      </c>
      <c r="D7217" s="2">
        <f>DATE(2023,KB_s[[#This Row],[Monat]],KB_s[[#This Row],[Tag]])</f>
        <v>45123</v>
      </c>
      <c r="E7217" s="3">
        <f>WEEKNUM(KB_s[[#This Row],[kill_datetime]],2)</f>
        <v>29</v>
      </c>
      <c r="F7217" t="s">
        <v>22</v>
      </c>
      <c r="G7217" t="s">
        <v>13</v>
      </c>
      <c r="H7217" t="s">
        <v>303</v>
      </c>
      <c r="I7217" t="s">
        <v>20</v>
      </c>
      <c r="J7217" t="s">
        <v>233</v>
      </c>
      <c r="K7217" t="s">
        <v>17</v>
      </c>
      <c r="L7217" t="s">
        <v>107</v>
      </c>
      <c r="M7217" t="s">
        <v>78</v>
      </c>
      <c r="N7217" s="1">
        <v>2441174.33</v>
      </c>
      <c r="O7217" s="1">
        <v>1067077.1000000001</v>
      </c>
    </row>
    <row r="7218" spans="1:15" x14ac:dyDescent="0.25">
      <c r="A7218" s="2">
        <v>45123.257222222222</v>
      </c>
      <c r="B7218">
        <f t="shared" si="224"/>
        <v>16</v>
      </c>
      <c r="C7218">
        <f t="shared" si="225"/>
        <v>7</v>
      </c>
      <c r="D7218" s="2">
        <f>DATE(2023,KB_s[[#This Row],[Monat]],KB_s[[#This Row],[Tag]])</f>
        <v>45123</v>
      </c>
      <c r="E7218" s="3">
        <f>WEEKNUM(KB_s[[#This Row],[kill_datetime]],2)</f>
        <v>29</v>
      </c>
      <c r="F7218" t="s">
        <v>22</v>
      </c>
      <c r="G7218" t="s">
        <v>13</v>
      </c>
      <c r="H7218" t="s">
        <v>309</v>
      </c>
      <c r="I7218" t="s">
        <v>20</v>
      </c>
      <c r="J7218" t="s">
        <v>30</v>
      </c>
      <c r="K7218" t="s">
        <v>17</v>
      </c>
      <c r="L7218" t="s">
        <v>107</v>
      </c>
      <c r="M7218" t="s">
        <v>78</v>
      </c>
      <c r="N7218" s="1">
        <v>6761422.54</v>
      </c>
      <c r="O7218" s="1">
        <v>4059249.64</v>
      </c>
    </row>
    <row r="7219" spans="1:15" x14ac:dyDescent="0.25">
      <c r="A7219" s="2">
        <v>45123.257233796299</v>
      </c>
      <c r="B7219">
        <f t="shared" si="224"/>
        <v>16</v>
      </c>
      <c r="C7219">
        <f t="shared" si="225"/>
        <v>7</v>
      </c>
      <c r="D7219" s="2">
        <f>DATE(2023,KB_s[[#This Row],[Monat]],KB_s[[#This Row],[Tag]])</f>
        <v>45123</v>
      </c>
      <c r="E7219" s="3">
        <f>WEEKNUM(KB_s[[#This Row],[kill_datetime]],2)</f>
        <v>29</v>
      </c>
      <c r="F7219" t="s">
        <v>602</v>
      </c>
      <c r="G7219" t="s">
        <v>13</v>
      </c>
      <c r="H7219" t="s">
        <v>165</v>
      </c>
      <c r="I7219" t="s">
        <v>20</v>
      </c>
      <c r="J7219" t="s">
        <v>30</v>
      </c>
      <c r="K7219" t="s">
        <v>17</v>
      </c>
      <c r="L7219" t="s">
        <v>107</v>
      </c>
      <c r="M7219" t="s">
        <v>78</v>
      </c>
      <c r="N7219" s="1">
        <v>6594205.8600000003</v>
      </c>
      <c r="O7219" s="1">
        <v>5461713.1100000003</v>
      </c>
    </row>
    <row r="7220" spans="1:15" x14ac:dyDescent="0.25">
      <c r="A7220" s="2">
        <v>45123.257280092592</v>
      </c>
      <c r="B7220">
        <f t="shared" si="224"/>
        <v>16</v>
      </c>
      <c r="C7220">
        <f t="shared" si="225"/>
        <v>7</v>
      </c>
      <c r="D7220" s="2">
        <f>DATE(2023,KB_s[[#This Row],[Monat]],KB_s[[#This Row],[Tag]])</f>
        <v>45123</v>
      </c>
      <c r="E7220" s="3">
        <f>WEEKNUM(KB_s[[#This Row],[kill_datetime]],2)</f>
        <v>29</v>
      </c>
      <c r="F7220" t="s">
        <v>21</v>
      </c>
      <c r="G7220" t="s">
        <v>13</v>
      </c>
      <c r="H7220" t="s">
        <v>187</v>
      </c>
      <c r="I7220" t="s">
        <v>20</v>
      </c>
      <c r="J7220" t="s">
        <v>54</v>
      </c>
      <c r="K7220" t="s">
        <v>17</v>
      </c>
      <c r="L7220" t="s">
        <v>107</v>
      </c>
      <c r="M7220" t="s">
        <v>78</v>
      </c>
      <c r="N7220" s="1">
        <v>2540951.27</v>
      </c>
      <c r="O7220" s="1">
        <v>1914553.69</v>
      </c>
    </row>
    <row r="7221" spans="1:15" x14ac:dyDescent="0.25">
      <c r="A7221" s="2">
        <v>45123.257280092592</v>
      </c>
      <c r="B7221">
        <f t="shared" si="224"/>
        <v>16</v>
      </c>
      <c r="C7221">
        <f t="shared" si="225"/>
        <v>7</v>
      </c>
      <c r="D7221" s="2">
        <f>DATE(2023,KB_s[[#This Row],[Monat]],KB_s[[#This Row],[Tag]])</f>
        <v>45123</v>
      </c>
      <c r="E7221" s="3">
        <f>WEEKNUM(KB_s[[#This Row],[kill_datetime]],2)</f>
        <v>29</v>
      </c>
      <c r="F7221" t="s">
        <v>22</v>
      </c>
      <c r="G7221" t="s">
        <v>13</v>
      </c>
      <c r="H7221" t="s">
        <v>277</v>
      </c>
      <c r="I7221" t="s">
        <v>20</v>
      </c>
      <c r="J7221" t="s">
        <v>30</v>
      </c>
      <c r="K7221" t="s">
        <v>17</v>
      </c>
      <c r="L7221" t="s">
        <v>107</v>
      </c>
      <c r="M7221" t="s">
        <v>78</v>
      </c>
      <c r="N7221" s="1">
        <v>6607347.8200000003</v>
      </c>
      <c r="O7221" s="1">
        <v>3115478.64</v>
      </c>
    </row>
    <row r="7222" spans="1:15" x14ac:dyDescent="0.25">
      <c r="A7222" s="2">
        <v>45123.257303240738</v>
      </c>
      <c r="B7222">
        <f t="shared" si="224"/>
        <v>16</v>
      </c>
      <c r="C7222">
        <f t="shared" si="225"/>
        <v>7</v>
      </c>
      <c r="D7222" s="2">
        <f>DATE(2023,KB_s[[#This Row],[Monat]],KB_s[[#This Row],[Tag]])</f>
        <v>45123</v>
      </c>
      <c r="E7222" s="3">
        <f>WEEKNUM(KB_s[[#This Row],[kill_datetime]],2)</f>
        <v>29</v>
      </c>
      <c r="F7222" t="s">
        <v>310</v>
      </c>
      <c r="G7222" t="s">
        <v>13</v>
      </c>
      <c r="H7222" t="s">
        <v>40</v>
      </c>
      <c r="I7222" t="s">
        <v>20</v>
      </c>
      <c r="J7222" t="s">
        <v>30</v>
      </c>
      <c r="K7222" t="s">
        <v>17</v>
      </c>
      <c r="L7222" t="s">
        <v>107</v>
      </c>
      <c r="M7222" t="s">
        <v>78</v>
      </c>
      <c r="N7222" s="1">
        <v>6547211.25</v>
      </c>
      <c r="O7222" s="1">
        <v>5347205.8600000003</v>
      </c>
    </row>
    <row r="7223" spans="1:15" x14ac:dyDescent="0.25">
      <c r="A7223" s="2">
        <v>45123.257303240738</v>
      </c>
      <c r="B7223">
        <f t="shared" si="224"/>
        <v>16</v>
      </c>
      <c r="C7223">
        <f t="shared" si="225"/>
        <v>7</v>
      </c>
      <c r="D7223" s="2">
        <f>DATE(2023,KB_s[[#This Row],[Monat]],KB_s[[#This Row],[Tag]])</f>
        <v>45123</v>
      </c>
      <c r="E7223" s="3">
        <f>WEEKNUM(KB_s[[#This Row],[kill_datetime]],2)</f>
        <v>29</v>
      </c>
      <c r="F7223" t="s">
        <v>22</v>
      </c>
      <c r="G7223" t="s">
        <v>13</v>
      </c>
      <c r="H7223" t="s">
        <v>308</v>
      </c>
      <c r="I7223" t="s">
        <v>20</v>
      </c>
      <c r="J7223" t="s">
        <v>54</v>
      </c>
      <c r="K7223" t="s">
        <v>17</v>
      </c>
      <c r="L7223" t="s">
        <v>107</v>
      </c>
      <c r="M7223" t="s">
        <v>78</v>
      </c>
      <c r="N7223" s="1">
        <v>2706109.28</v>
      </c>
      <c r="O7223" s="1">
        <v>1920086.9</v>
      </c>
    </row>
    <row r="7224" spans="1:15" x14ac:dyDescent="0.25">
      <c r="A7224" s="2">
        <v>45123.257349537038</v>
      </c>
      <c r="B7224">
        <f t="shared" si="224"/>
        <v>16</v>
      </c>
      <c r="C7224">
        <f t="shared" si="225"/>
        <v>7</v>
      </c>
      <c r="D7224" s="2">
        <f>DATE(2023,KB_s[[#This Row],[Monat]],KB_s[[#This Row],[Tag]])</f>
        <v>45123</v>
      </c>
      <c r="E7224" s="3">
        <f>WEEKNUM(KB_s[[#This Row],[kill_datetime]],2)</f>
        <v>29</v>
      </c>
      <c r="F7224" t="s">
        <v>310</v>
      </c>
      <c r="G7224" t="s">
        <v>13</v>
      </c>
      <c r="H7224" t="s">
        <v>23</v>
      </c>
      <c r="I7224" t="s">
        <v>20</v>
      </c>
      <c r="J7224" t="s">
        <v>30</v>
      </c>
      <c r="K7224" t="s">
        <v>17</v>
      </c>
      <c r="L7224" t="s">
        <v>107</v>
      </c>
      <c r="M7224" t="s">
        <v>78</v>
      </c>
      <c r="N7224" s="1">
        <v>6572941</v>
      </c>
      <c r="O7224" s="1">
        <v>3439738.4</v>
      </c>
    </row>
    <row r="7225" spans="1:15" x14ac:dyDescent="0.25">
      <c r="A7225" s="2">
        <v>45123.257384259261</v>
      </c>
      <c r="B7225">
        <f t="shared" si="224"/>
        <v>16</v>
      </c>
      <c r="C7225">
        <f t="shared" si="225"/>
        <v>7</v>
      </c>
      <c r="D7225" s="2">
        <f>DATE(2023,KB_s[[#This Row],[Monat]],KB_s[[#This Row],[Tag]])</f>
        <v>45123</v>
      </c>
      <c r="E7225" s="3">
        <f>WEEKNUM(KB_s[[#This Row],[kill_datetime]],2)</f>
        <v>29</v>
      </c>
      <c r="F7225" t="s">
        <v>22</v>
      </c>
      <c r="G7225" t="s">
        <v>13</v>
      </c>
      <c r="H7225" t="s">
        <v>82</v>
      </c>
      <c r="I7225" t="s">
        <v>20</v>
      </c>
      <c r="J7225" t="s">
        <v>30</v>
      </c>
      <c r="K7225" t="s">
        <v>17</v>
      </c>
      <c r="L7225" t="s">
        <v>107</v>
      </c>
      <c r="M7225" t="s">
        <v>78</v>
      </c>
      <c r="N7225" s="1">
        <v>5673214.96</v>
      </c>
      <c r="O7225" s="1">
        <v>2431408.61</v>
      </c>
    </row>
    <row r="7226" spans="1:15" x14ac:dyDescent="0.25">
      <c r="A7226" s="2">
        <v>45123.257395833331</v>
      </c>
      <c r="B7226">
        <f t="shared" si="224"/>
        <v>16</v>
      </c>
      <c r="C7226">
        <f t="shared" si="225"/>
        <v>7</v>
      </c>
      <c r="D7226" s="2">
        <f>DATE(2023,KB_s[[#This Row],[Monat]],KB_s[[#This Row],[Tag]])</f>
        <v>45123</v>
      </c>
      <c r="E7226" s="3">
        <f>WEEKNUM(KB_s[[#This Row],[kill_datetime]],2)</f>
        <v>29</v>
      </c>
      <c r="F7226" t="s">
        <v>21</v>
      </c>
      <c r="G7226" t="s">
        <v>13</v>
      </c>
      <c r="H7226" t="s">
        <v>47</v>
      </c>
      <c r="I7226" t="s">
        <v>20</v>
      </c>
      <c r="J7226" t="s">
        <v>30</v>
      </c>
      <c r="K7226" t="s">
        <v>17</v>
      </c>
      <c r="L7226" t="s">
        <v>107</v>
      </c>
      <c r="M7226" t="s">
        <v>78</v>
      </c>
      <c r="N7226" s="1">
        <v>6895912.6900000004</v>
      </c>
      <c r="O7226" s="1">
        <v>1777953.94</v>
      </c>
    </row>
    <row r="7227" spans="1:15" x14ac:dyDescent="0.25">
      <c r="A7227" s="2">
        <v>45123.257395833331</v>
      </c>
      <c r="B7227">
        <f t="shared" si="224"/>
        <v>16</v>
      </c>
      <c r="C7227">
        <f t="shared" si="225"/>
        <v>7</v>
      </c>
      <c r="D7227" s="2">
        <f>DATE(2023,KB_s[[#This Row],[Monat]],KB_s[[#This Row],[Tag]])</f>
        <v>45123</v>
      </c>
      <c r="E7227" s="3">
        <f>WEEKNUM(KB_s[[#This Row],[kill_datetime]],2)</f>
        <v>29</v>
      </c>
      <c r="F7227" t="s">
        <v>644</v>
      </c>
      <c r="G7227" t="s">
        <v>13</v>
      </c>
      <c r="H7227" t="s">
        <v>82</v>
      </c>
      <c r="I7227" t="s">
        <v>20</v>
      </c>
      <c r="J7227" t="s">
        <v>30</v>
      </c>
      <c r="K7227" t="s">
        <v>17</v>
      </c>
      <c r="L7227" t="s">
        <v>107</v>
      </c>
      <c r="M7227" t="s">
        <v>78</v>
      </c>
      <c r="N7227" s="1">
        <v>6596697.9199999999</v>
      </c>
      <c r="O7227" s="1">
        <v>4296509.8099999996</v>
      </c>
    </row>
    <row r="7228" spans="1:15" x14ac:dyDescent="0.25">
      <c r="A7228" s="2">
        <v>45123.257395833331</v>
      </c>
      <c r="B7228">
        <f t="shared" si="224"/>
        <v>16</v>
      </c>
      <c r="C7228">
        <f t="shared" si="225"/>
        <v>7</v>
      </c>
      <c r="D7228" s="2">
        <f>DATE(2023,KB_s[[#This Row],[Monat]],KB_s[[#This Row],[Tag]])</f>
        <v>45123</v>
      </c>
      <c r="E7228" s="3">
        <f>WEEKNUM(KB_s[[#This Row],[kill_datetime]],2)</f>
        <v>29</v>
      </c>
      <c r="F7228" t="s">
        <v>41</v>
      </c>
      <c r="G7228" t="s">
        <v>13</v>
      </c>
      <c r="H7228" t="s">
        <v>71</v>
      </c>
      <c r="I7228" t="s">
        <v>20</v>
      </c>
      <c r="J7228" t="s">
        <v>54</v>
      </c>
      <c r="K7228" t="s">
        <v>17</v>
      </c>
      <c r="L7228" t="s">
        <v>107</v>
      </c>
      <c r="M7228" t="s">
        <v>78</v>
      </c>
      <c r="N7228" s="1">
        <v>2510636.11</v>
      </c>
      <c r="O7228" s="1">
        <v>1866824.65</v>
      </c>
    </row>
    <row r="7229" spans="1:15" x14ac:dyDescent="0.25">
      <c r="A7229" s="2">
        <v>45123.257395833331</v>
      </c>
      <c r="B7229">
        <f t="shared" si="224"/>
        <v>16</v>
      </c>
      <c r="C7229">
        <f t="shared" si="225"/>
        <v>7</v>
      </c>
      <c r="D7229" s="2">
        <f>DATE(2023,KB_s[[#This Row],[Monat]],KB_s[[#This Row],[Tag]])</f>
        <v>45123</v>
      </c>
      <c r="E7229" s="3">
        <f>WEEKNUM(KB_s[[#This Row],[kill_datetime]],2)</f>
        <v>29</v>
      </c>
      <c r="F7229" t="s">
        <v>305</v>
      </c>
      <c r="G7229" t="s">
        <v>13</v>
      </c>
      <c r="H7229" t="s">
        <v>299</v>
      </c>
      <c r="I7229" t="s">
        <v>20</v>
      </c>
      <c r="J7229" t="s">
        <v>74</v>
      </c>
      <c r="K7229" t="s">
        <v>17</v>
      </c>
      <c r="L7229" t="s">
        <v>107</v>
      </c>
      <c r="M7229" t="s">
        <v>78</v>
      </c>
      <c r="N7229" s="1">
        <v>6432672.5599999996</v>
      </c>
      <c r="O7229" s="1">
        <v>3989074.42</v>
      </c>
    </row>
    <row r="7230" spans="1:15" x14ac:dyDescent="0.25">
      <c r="A7230" s="2">
        <v>45123.257465277777</v>
      </c>
      <c r="B7230">
        <f t="shared" si="224"/>
        <v>16</v>
      </c>
      <c r="C7230">
        <f t="shared" si="225"/>
        <v>7</v>
      </c>
      <c r="D7230" s="2">
        <f>DATE(2023,KB_s[[#This Row],[Monat]],KB_s[[#This Row],[Tag]])</f>
        <v>45123</v>
      </c>
      <c r="E7230" s="3">
        <f>WEEKNUM(KB_s[[#This Row],[kill_datetime]],2)</f>
        <v>29</v>
      </c>
      <c r="F7230" t="s">
        <v>93</v>
      </c>
      <c r="G7230" t="s">
        <v>13</v>
      </c>
      <c r="H7230" t="s">
        <v>82</v>
      </c>
      <c r="I7230" t="s">
        <v>20</v>
      </c>
      <c r="J7230" t="s">
        <v>30</v>
      </c>
      <c r="K7230" t="s">
        <v>17</v>
      </c>
      <c r="L7230" t="s">
        <v>107</v>
      </c>
      <c r="M7230" t="s">
        <v>78</v>
      </c>
      <c r="N7230" s="1">
        <v>6391907.9400000004</v>
      </c>
      <c r="O7230" s="1">
        <v>4164737.13</v>
      </c>
    </row>
    <row r="7231" spans="1:15" x14ac:dyDescent="0.25">
      <c r="A7231" s="2">
        <v>45123.261157407411</v>
      </c>
      <c r="B7231">
        <f t="shared" si="224"/>
        <v>16</v>
      </c>
      <c r="C7231">
        <f t="shared" si="225"/>
        <v>7</v>
      </c>
      <c r="D7231" s="2">
        <f>DATE(2023,KB_s[[#This Row],[Monat]],KB_s[[#This Row],[Tag]])</f>
        <v>45123</v>
      </c>
      <c r="E7231" s="3">
        <f>WEEKNUM(KB_s[[#This Row],[kill_datetime]],2)</f>
        <v>29</v>
      </c>
      <c r="F7231" t="s">
        <v>310</v>
      </c>
      <c r="G7231" t="s">
        <v>13</v>
      </c>
      <c r="H7231" t="s">
        <v>358</v>
      </c>
      <c r="I7231" t="s">
        <v>20</v>
      </c>
      <c r="J7231" t="s">
        <v>193</v>
      </c>
      <c r="K7231" t="s">
        <v>17</v>
      </c>
      <c r="L7231" t="s">
        <v>107</v>
      </c>
      <c r="M7231" t="s">
        <v>78</v>
      </c>
      <c r="N7231" s="1">
        <v>4200298.75</v>
      </c>
      <c r="O7231" s="1">
        <v>2680808.84</v>
      </c>
    </row>
    <row r="7232" spans="1:15" x14ac:dyDescent="0.25">
      <c r="A7232" s="2">
        <v>45123.352824074071</v>
      </c>
      <c r="B7232">
        <f t="shared" si="224"/>
        <v>16</v>
      </c>
      <c r="C7232">
        <f t="shared" si="225"/>
        <v>7</v>
      </c>
      <c r="D7232" s="2">
        <f>DATE(2023,KB_s[[#This Row],[Monat]],KB_s[[#This Row],[Tag]])</f>
        <v>45123</v>
      </c>
      <c r="E7232" s="3">
        <f>WEEKNUM(KB_s[[#This Row],[kill_datetime]],2)</f>
        <v>29</v>
      </c>
      <c r="F7232" t="s">
        <v>205</v>
      </c>
      <c r="G7232" t="s">
        <v>13</v>
      </c>
      <c r="H7232" t="s">
        <v>416</v>
      </c>
      <c r="I7232" t="s">
        <v>15</v>
      </c>
      <c r="J7232" t="s">
        <v>56</v>
      </c>
      <c r="K7232" t="s">
        <v>17</v>
      </c>
      <c r="L7232" t="s">
        <v>617</v>
      </c>
      <c r="M7232" t="s">
        <v>66</v>
      </c>
      <c r="N7232" s="1">
        <v>3934442.17</v>
      </c>
      <c r="O7232" s="1">
        <v>3670473.62</v>
      </c>
    </row>
    <row r="7233" spans="1:15" x14ac:dyDescent="0.25">
      <c r="A7233" s="2">
        <v>45123.352962962963</v>
      </c>
      <c r="B7233">
        <f t="shared" si="224"/>
        <v>16</v>
      </c>
      <c r="C7233">
        <f t="shared" si="225"/>
        <v>7</v>
      </c>
      <c r="D7233" s="2">
        <f>DATE(2023,KB_s[[#This Row],[Monat]],KB_s[[#This Row],[Tag]])</f>
        <v>45123</v>
      </c>
      <c r="E7233" s="3">
        <f>WEEKNUM(KB_s[[#This Row],[kill_datetime]],2)</f>
        <v>29</v>
      </c>
      <c r="F7233" t="s">
        <v>381</v>
      </c>
      <c r="G7233" t="s">
        <v>13</v>
      </c>
      <c r="H7233" t="s">
        <v>416</v>
      </c>
      <c r="I7233" t="s">
        <v>15</v>
      </c>
      <c r="J7233" t="s">
        <v>85</v>
      </c>
      <c r="K7233" t="s">
        <v>36</v>
      </c>
      <c r="L7233" t="s">
        <v>467</v>
      </c>
      <c r="M7233" t="s">
        <v>66</v>
      </c>
      <c r="N7233" s="1">
        <v>52179815.57</v>
      </c>
      <c r="O7233" s="1">
        <v>34330250.560000002</v>
      </c>
    </row>
    <row r="7234" spans="1:15" x14ac:dyDescent="0.25">
      <c r="A7234" s="2">
        <v>45123.353101851855</v>
      </c>
      <c r="B7234">
        <f t="shared" ref="B7234:B7297" si="226">DAY(A7234)</f>
        <v>16</v>
      </c>
      <c r="C7234">
        <f t="shared" ref="C7234:C7297" si="227">MONTH(A7234)</f>
        <v>7</v>
      </c>
      <c r="D7234" s="2">
        <f>DATE(2023,KB_s[[#This Row],[Monat]],KB_s[[#This Row],[Tag]])</f>
        <v>45123</v>
      </c>
      <c r="E7234" s="3">
        <f>WEEKNUM(KB_s[[#This Row],[kill_datetime]],2)</f>
        <v>29</v>
      </c>
      <c r="F7234" t="s">
        <v>416</v>
      </c>
      <c r="G7234" t="s">
        <v>15</v>
      </c>
      <c r="H7234" t="s">
        <v>205</v>
      </c>
      <c r="I7234" t="s">
        <v>13</v>
      </c>
      <c r="J7234" t="s">
        <v>42</v>
      </c>
      <c r="K7234" t="s">
        <v>25</v>
      </c>
      <c r="L7234" t="s">
        <v>617</v>
      </c>
      <c r="M7234" t="s">
        <v>66</v>
      </c>
      <c r="N7234" s="1">
        <v>33046101.800000001</v>
      </c>
      <c r="O7234" s="1">
        <v>32010733.120000001</v>
      </c>
    </row>
    <row r="7235" spans="1:15" x14ac:dyDescent="0.25">
      <c r="A7235" s="2">
        <v>45123.431990740741</v>
      </c>
      <c r="B7235">
        <f t="shared" si="226"/>
        <v>16</v>
      </c>
      <c r="C7235">
        <f t="shared" si="227"/>
        <v>7</v>
      </c>
      <c r="D7235" s="2">
        <f>DATE(2023,KB_s[[#This Row],[Monat]],KB_s[[#This Row],[Tag]])</f>
        <v>45123</v>
      </c>
      <c r="E7235" s="3">
        <f>WEEKNUM(KB_s[[#This Row],[kill_datetime]],2)</f>
        <v>29</v>
      </c>
      <c r="F7235" t="s">
        <v>22</v>
      </c>
      <c r="G7235" t="s">
        <v>13</v>
      </c>
      <c r="H7235" t="s">
        <v>133</v>
      </c>
      <c r="I7235" t="s">
        <v>15</v>
      </c>
      <c r="J7235" t="s">
        <v>44</v>
      </c>
      <c r="K7235" t="s">
        <v>17</v>
      </c>
      <c r="L7235" t="s">
        <v>58</v>
      </c>
      <c r="M7235" t="s">
        <v>11</v>
      </c>
      <c r="N7235" s="1">
        <v>4703867.63</v>
      </c>
      <c r="O7235" s="1">
        <v>3765450.88</v>
      </c>
    </row>
    <row r="7236" spans="1:15" x14ac:dyDescent="0.25">
      <c r="A7236" s="2">
        <v>45123.488541666666</v>
      </c>
      <c r="B7236">
        <f t="shared" si="226"/>
        <v>16</v>
      </c>
      <c r="C7236">
        <f t="shared" si="227"/>
        <v>7</v>
      </c>
      <c r="D7236" s="2">
        <f>DATE(2023,KB_s[[#This Row],[Monat]],KB_s[[#This Row],[Tag]])</f>
        <v>45123</v>
      </c>
      <c r="E7236" s="3">
        <f>WEEKNUM(KB_s[[#This Row],[kill_datetime]],2)</f>
        <v>29</v>
      </c>
      <c r="F7236" t="s">
        <v>548</v>
      </c>
      <c r="G7236" t="s">
        <v>60</v>
      </c>
      <c r="H7236" t="s">
        <v>207</v>
      </c>
      <c r="I7236" t="s">
        <v>27</v>
      </c>
      <c r="J7236" t="s">
        <v>80</v>
      </c>
      <c r="K7236" t="s">
        <v>36</v>
      </c>
      <c r="L7236" t="s">
        <v>68</v>
      </c>
      <c r="M7236" t="s">
        <v>38</v>
      </c>
      <c r="N7236" s="1">
        <v>74630590.790000007</v>
      </c>
      <c r="O7236" s="1">
        <v>48635176.909999996</v>
      </c>
    </row>
    <row r="7237" spans="1:15" x14ac:dyDescent="0.25">
      <c r="A7237" s="2">
        <v>45123.496747685182</v>
      </c>
      <c r="B7237">
        <f t="shared" si="226"/>
        <v>16</v>
      </c>
      <c r="C7237">
        <f t="shared" si="227"/>
        <v>7</v>
      </c>
      <c r="D7237" s="2">
        <f>DATE(2023,KB_s[[#This Row],[Monat]],KB_s[[#This Row],[Tag]])</f>
        <v>45123</v>
      </c>
      <c r="E7237" s="3">
        <f>WEEKNUM(KB_s[[#This Row],[kill_datetime]],2)</f>
        <v>29</v>
      </c>
      <c r="F7237" t="s">
        <v>646</v>
      </c>
      <c r="G7237" t="s">
        <v>60</v>
      </c>
      <c r="H7237" t="s">
        <v>331</v>
      </c>
      <c r="I7237" t="s">
        <v>27</v>
      </c>
      <c r="J7237" t="s">
        <v>80</v>
      </c>
      <c r="K7237" t="s">
        <v>36</v>
      </c>
      <c r="L7237" t="s">
        <v>213</v>
      </c>
      <c r="M7237" t="s">
        <v>38</v>
      </c>
      <c r="N7237" s="1">
        <v>65777909.539999999</v>
      </c>
      <c r="O7237" s="1">
        <v>53727256.450000003</v>
      </c>
    </row>
    <row r="7238" spans="1:15" x14ac:dyDescent="0.25">
      <c r="A7238" s="2">
        <v>45123.512881944444</v>
      </c>
      <c r="B7238">
        <f t="shared" si="226"/>
        <v>16</v>
      </c>
      <c r="C7238">
        <f t="shared" si="227"/>
        <v>7</v>
      </c>
      <c r="D7238" s="2">
        <f>DATE(2023,KB_s[[#This Row],[Monat]],KB_s[[#This Row],[Tag]])</f>
        <v>45123</v>
      </c>
      <c r="E7238" s="3">
        <f>WEEKNUM(KB_s[[#This Row],[kill_datetime]],2)</f>
        <v>29</v>
      </c>
      <c r="F7238" t="s">
        <v>184</v>
      </c>
      <c r="G7238" t="s">
        <v>27</v>
      </c>
      <c r="H7238" t="s">
        <v>548</v>
      </c>
      <c r="I7238" t="s">
        <v>60</v>
      </c>
      <c r="J7238" t="s">
        <v>80</v>
      </c>
      <c r="K7238" t="s">
        <v>36</v>
      </c>
      <c r="L7238" t="s">
        <v>332</v>
      </c>
      <c r="M7238" t="s">
        <v>38</v>
      </c>
      <c r="N7238" s="1">
        <v>59269312.380000003</v>
      </c>
      <c r="O7238" s="1">
        <v>43618462.509999998</v>
      </c>
    </row>
    <row r="7239" spans="1:15" x14ac:dyDescent="0.25">
      <c r="A7239" s="2">
        <v>45123.513321759259</v>
      </c>
      <c r="B7239">
        <f t="shared" si="226"/>
        <v>16</v>
      </c>
      <c r="C7239">
        <f t="shared" si="227"/>
        <v>7</v>
      </c>
      <c r="D7239" s="2">
        <f>DATE(2023,KB_s[[#This Row],[Monat]],KB_s[[#This Row],[Tag]])</f>
        <v>45123</v>
      </c>
      <c r="E7239" s="3">
        <f>WEEKNUM(KB_s[[#This Row],[kill_datetime]],2)</f>
        <v>29</v>
      </c>
      <c r="F7239" t="s">
        <v>21</v>
      </c>
      <c r="G7239" t="s">
        <v>13</v>
      </c>
      <c r="H7239" t="s">
        <v>416</v>
      </c>
      <c r="I7239" t="s">
        <v>15</v>
      </c>
      <c r="J7239" t="s">
        <v>79</v>
      </c>
      <c r="K7239" t="s">
        <v>25</v>
      </c>
      <c r="L7239" t="s">
        <v>58</v>
      </c>
      <c r="M7239" t="s">
        <v>11</v>
      </c>
      <c r="N7239" s="1">
        <v>3875372.65</v>
      </c>
      <c r="O7239" s="1">
        <v>1529000.19</v>
      </c>
    </row>
    <row r="7240" spans="1:15" x14ac:dyDescent="0.25">
      <c r="A7240" s="2">
        <v>45123.514016203706</v>
      </c>
      <c r="B7240">
        <f t="shared" si="226"/>
        <v>16</v>
      </c>
      <c r="C7240">
        <f t="shared" si="227"/>
        <v>7</v>
      </c>
      <c r="D7240" s="2">
        <f>DATE(2023,KB_s[[#This Row],[Monat]],KB_s[[#This Row],[Tag]])</f>
        <v>45123</v>
      </c>
      <c r="E7240" s="3">
        <f>WEEKNUM(KB_s[[#This Row],[kill_datetime]],2)</f>
        <v>29</v>
      </c>
      <c r="F7240" t="s">
        <v>207</v>
      </c>
      <c r="G7240" t="s">
        <v>27</v>
      </c>
      <c r="H7240" t="s">
        <v>465</v>
      </c>
      <c r="I7240" t="s">
        <v>60</v>
      </c>
      <c r="J7240" t="s">
        <v>90</v>
      </c>
      <c r="K7240" t="s">
        <v>36</v>
      </c>
      <c r="L7240" t="s">
        <v>332</v>
      </c>
      <c r="M7240" t="s">
        <v>38</v>
      </c>
      <c r="N7240" s="1">
        <v>51773690.020000003</v>
      </c>
      <c r="O7240" s="1">
        <v>36766730.729999997</v>
      </c>
    </row>
    <row r="7241" spans="1:15" x14ac:dyDescent="0.25">
      <c r="A7241" s="2">
        <v>45123.515601851854</v>
      </c>
      <c r="B7241">
        <f t="shared" si="226"/>
        <v>16</v>
      </c>
      <c r="C7241">
        <f t="shared" si="227"/>
        <v>7</v>
      </c>
      <c r="D7241" s="2">
        <f>DATE(2023,KB_s[[#This Row],[Monat]],KB_s[[#This Row],[Tag]])</f>
        <v>45123</v>
      </c>
      <c r="E7241" s="3">
        <f>WEEKNUM(KB_s[[#This Row],[kill_datetime]],2)</f>
        <v>29</v>
      </c>
      <c r="F7241" t="s">
        <v>465</v>
      </c>
      <c r="G7241" t="s">
        <v>60</v>
      </c>
      <c r="H7241" t="s">
        <v>207</v>
      </c>
      <c r="I7241" t="s">
        <v>27</v>
      </c>
      <c r="J7241" t="s">
        <v>80</v>
      </c>
      <c r="K7241" t="s">
        <v>36</v>
      </c>
      <c r="L7241" t="s">
        <v>332</v>
      </c>
      <c r="M7241" t="s">
        <v>38</v>
      </c>
      <c r="N7241" s="1">
        <v>62289072.93</v>
      </c>
      <c r="O7241" s="1">
        <v>50597903.75</v>
      </c>
    </row>
    <row r="7242" spans="1:15" x14ac:dyDescent="0.25">
      <c r="A7242" s="2">
        <v>45123.517187500001</v>
      </c>
      <c r="B7242">
        <f t="shared" si="226"/>
        <v>16</v>
      </c>
      <c r="C7242">
        <f t="shared" si="227"/>
        <v>7</v>
      </c>
      <c r="D7242" s="2">
        <f>DATE(2023,KB_s[[#This Row],[Monat]],KB_s[[#This Row],[Tag]])</f>
        <v>45123</v>
      </c>
      <c r="E7242" s="3">
        <f>WEEKNUM(KB_s[[#This Row],[kill_datetime]],2)</f>
        <v>29</v>
      </c>
      <c r="F7242" t="s">
        <v>207</v>
      </c>
      <c r="G7242" t="s">
        <v>27</v>
      </c>
      <c r="H7242" t="s">
        <v>653</v>
      </c>
      <c r="I7242" t="s">
        <v>60</v>
      </c>
      <c r="J7242" t="s">
        <v>85</v>
      </c>
      <c r="K7242" t="s">
        <v>36</v>
      </c>
      <c r="L7242" t="s">
        <v>332</v>
      </c>
      <c r="M7242" t="s">
        <v>38</v>
      </c>
      <c r="N7242" s="1">
        <v>57078728.700000003</v>
      </c>
      <c r="O7242" s="1">
        <v>36282246.640000001</v>
      </c>
    </row>
    <row r="7243" spans="1:15" x14ac:dyDescent="0.25">
      <c r="A7243" s="2">
        <v>45123.524212962962</v>
      </c>
      <c r="B7243">
        <f t="shared" si="226"/>
        <v>16</v>
      </c>
      <c r="C7243">
        <f t="shared" si="227"/>
        <v>7</v>
      </c>
      <c r="D7243" s="2">
        <f>DATE(2023,KB_s[[#This Row],[Monat]],KB_s[[#This Row],[Tag]])</f>
        <v>45123</v>
      </c>
      <c r="E7243" s="3">
        <f>WEEKNUM(KB_s[[#This Row],[kill_datetime]],2)</f>
        <v>29</v>
      </c>
      <c r="F7243" t="s">
        <v>185</v>
      </c>
      <c r="G7243" t="s">
        <v>13</v>
      </c>
      <c r="H7243" t="s">
        <v>352</v>
      </c>
      <c r="I7243" t="s">
        <v>20</v>
      </c>
      <c r="J7243" t="s">
        <v>134</v>
      </c>
      <c r="K7243" t="s">
        <v>32</v>
      </c>
      <c r="L7243" t="s">
        <v>206</v>
      </c>
      <c r="M7243" t="s">
        <v>78</v>
      </c>
      <c r="N7243" s="1">
        <v>96043908.180000007</v>
      </c>
      <c r="O7243" s="1">
        <v>85138460.790000007</v>
      </c>
    </row>
    <row r="7244" spans="1:15" x14ac:dyDescent="0.25">
      <c r="A7244" s="2">
        <v>45123.524351851855</v>
      </c>
      <c r="B7244">
        <f t="shared" si="226"/>
        <v>16</v>
      </c>
      <c r="C7244">
        <f t="shared" si="227"/>
        <v>7</v>
      </c>
      <c r="D7244" s="2">
        <f>DATE(2023,KB_s[[#This Row],[Monat]],KB_s[[#This Row],[Tag]])</f>
        <v>45123</v>
      </c>
      <c r="E7244" s="3">
        <f>WEEKNUM(KB_s[[#This Row],[kill_datetime]],2)</f>
        <v>29</v>
      </c>
      <c r="F7244" t="s">
        <v>21</v>
      </c>
      <c r="G7244" t="s">
        <v>13</v>
      </c>
      <c r="H7244" t="s">
        <v>352</v>
      </c>
      <c r="I7244" t="s">
        <v>20</v>
      </c>
      <c r="J7244" t="s">
        <v>218</v>
      </c>
      <c r="K7244" t="s">
        <v>32</v>
      </c>
      <c r="L7244" t="s">
        <v>206</v>
      </c>
      <c r="M7244" t="s">
        <v>78</v>
      </c>
      <c r="N7244" s="1">
        <v>29624501.190000001</v>
      </c>
      <c r="O7244" s="1">
        <v>16358234.960000001</v>
      </c>
    </row>
    <row r="7245" spans="1:15" x14ac:dyDescent="0.25">
      <c r="A7245" s="2">
        <v>45123.524398148147</v>
      </c>
      <c r="B7245">
        <f t="shared" si="226"/>
        <v>16</v>
      </c>
      <c r="C7245">
        <f t="shared" si="227"/>
        <v>7</v>
      </c>
      <c r="D7245" s="2">
        <f>DATE(2023,KB_s[[#This Row],[Monat]],KB_s[[#This Row],[Tag]])</f>
        <v>45123</v>
      </c>
      <c r="E7245" s="3">
        <f>WEEKNUM(KB_s[[#This Row],[kill_datetime]],2)</f>
        <v>29</v>
      </c>
      <c r="F7245" t="s">
        <v>22</v>
      </c>
      <c r="G7245" t="s">
        <v>13</v>
      </c>
      <c r="H7245" t="s">
        <v>352</v>
      </c>
      <c r="I7245" t="s">
        <v>20</v>
      </c>
      <c r="J7245" t="s">
        <v>98</v>
      </c>
      <c r="K7245" t="s">
        <v>52</v>
      </c>
      <c r="L7245" t="s">
        <v>206</v>
      </c>
      <c r="M7245" t="s">
        <v>78</v>
      </c>
      <c r="N7245" s="1">
        <v>362004375.31999999</v>
      </c>
      <c r="O7245" s="1">
        <v>235519329.13</v>
      </c>
    </row>
    <row r="7246" spans="1:15" x14ac:dyDescent="0.25">
      <c r="A7246" s="2">
        <v>45123.52616898148</v>
      </c>
      <c r="B7246">
        <f t="shared" si="226"/>
        <v>16</v>
      </c>
      <c r="C7246">
        <f t="shared" si="227"/>
        <v>7</v>
      </c>
      <c r="D7246" s="2">
        <f>DATE(2023,KB_s[[#This Row],[Monat]],KB_s[[#This Row],[Tag]])</f>
        <v>45123</v>
      </c>
      <c r="E7246" s="3">
        <f>WEEKNUM(KB_s[[#This Row],[kill_datetime]],2)</f>
        <v>29</v>
      </c>
      <c r="F7246" t="s">
        <v>207</v>
      </c>
      <c r="G7246" t="s">
        <v>27</v>
      </c>
      <c r="H7246" t="s">
        <v>518</v>
      </c>
      <c r="I7246" t="s">
        <v>60</v>
      </c>
      <c r="J7246" t="s">
        <v>90</v>
      </c>
      <c r="K7246" t="s">
        <v>36</v>
      </c>
      <c r="L7246" t="s">
        <v>332</v>
      </c>
      <c r="M7246" t="s">
        <v>38</v>
      </c>
      <c r="N7246" s="1">
        <v>55647332.740000002</v>
      </c>
      <c r="O7246" s="1">
        <v>40236920.770000003</v>
      </c>
    </row>
    <row r="7247" spans="1:15" x14ac:dyDescent="0.25">
      <c r="A7247" s="2">
        <v>45123.526388888888</v>
      </c>
      <c r="B7247">
        <f t="shared" si="226"/>
        <v>16</v>
      </c>
      <c r="C7247">
        <f t="shared" si="227"/>
        <v>7</v>
      </c>
      <c r="D7247" s="2">
        <f>DATE(2023,KB_s[[#This Row],[Monat]],KB_s[[#This Row],[Tag]])</f>
        <v>45123</v>
      </c>
      <c r="E7247" s="3">
        <f>WEEKNUM(KB_s[[#This Row],[kill_datetime]],2)</f>
        <v>29</v>
      </c>
      <c r="F7247" t="s">
        <v>472</v>
      </c>
      <c r="G7247" t="s">
        <v>27</v>
      </c>
      <c r="H7247" t="s">
        <v>615</v>
      </c>
      <c r="I7247" t="s">
        <v>60</v>
      </c>
      <c r="J7247" t="s">
        <v>90</v>
      </c>
      <c r="K7247" t="s">
        <v>36</v>
      </c>
      <c r="L7247" t="s">
        <v>332</v>
      </c>
      <c r="M7247" t="s">
        <v>38</v>
      </c>
      <c r="N7247" s="1">
        <v>87494076.329999998</v>
      </c>
      <c r="O7247" s="1">
        <v>69900797.099999994</v>
      </c>
    </row>
    <row r="7248" spans="1:15" x14ac:dyDescent="0.25">
      <c r="A7248" s="2">
        <v>45123.526504629626</v>
      </c>
      <c r="B7248">
        <f t="shared" si="226"/>
        <v>16</v>
      </c>
      <c r="C7248">
        <f t="shared" si="227"/>
        <v>7</v>
      </c>
      <c r="D7248" s="2">
        <f>DATE(2023,KB_s[[#This Row],[Monat]],KB_s[[#This Row],[Tag]])</f>
        <v>45123</v>
      </c>
      <c r="E7248" s="3">
        <f>WEEKNUM(KB_s[[#This Row],[kill_datetime]],2)</f>
        <v>29</v>
      </c>
      <c r="F7248" t="s">
        <v>197</v>
      </c>
      <c r="G7248" t="s">
        <v>27</v>
      </c>
      <c r="H7248" t="s">
        <v>546</v>
      </c>
      <c r="I7248" t="s">
        <v>60</v>
      </c>
      <c r="J7248" t="s">
        <v>90</v>
      </c>
      <c r="K7248" t="s">
        <v>36</v>
      </c>
      <c r="L7248" t="s">
        <v>332</v>
      </c>
      <c r="M7248" t="s">
        <v>38</v>
      </c>
      <c r="N7248" s="1">
        <v>58554108.710000001</v>
      </c>
      <c r="O7248" s="1">
        <v>36757531.579999998</v>
      </c>
    </row>
    <row r="7249" spans="1:15" x14ac:dyDescent="0.25">
      <c r="A7249" s="2">
        <v>45123.526701388888</v>
      </c>
      <c r="B7249">
        <f t="shared" si="226"/>
        <v>16</v>
      </c>
      <c r="C7249">
        <f t="shared" si="227"/>
        <v>7</v>
      </c>
      <c r="D7249" s="2">
        <f>DATE(2023,KB_s[[#This Row],[Monat]],KB_s[[#This Row],[Tag]])</f>
        <v>45123</v>
      </c>
      <c r="E7249" s="3">
        <f>WEEKNUM(KB_s[[#This Row],[kill_datetime]],2)</f>
        <v>29</v>
      </c>
      <c r="F7249" t="s">
        <v>548</v>
      </c>
      <c r="G7249" t="s">
        <v>60</v>
      </c>
      <c r="H7249" t="s">
        <v>197</v>
      </c>
      <c r="I7249" t="s">
        <v>27</v>
      </c>
      <c r="J7249" t="s">
        <v>35</v>
      </c>
      <c r="K7249" t="s">
        <v>36</v>
      </c>
      <c r="L7249" t="s">
        <v>332</v>
      </c>
      <c r="M7249" t="s">
        <v>38</v>
      </c>
      <c r="N7249" s="1">
        <v>41128492.780000001</v>
      </c>
      <c r="O7249" s="1">
        <v>28041172.510000002</v>
      </c>
    </row>
    <row r="7250" spans="1:15" x14ac:dyDescent="0.25">
      <c r="A7250" s="2">
        <v>45123.526712962965</v>
      </c>
      <c r="B7250">
        <f t="shared" si="226"/>
        <v>16</v>
      </c>
      <c r="C7250">
        <f t="shared" si="227"/>
        <v>7</v>
      </c>
      <c r="D7250" s="2">
        <f>DATE(2023,KB_s[[#This Row],[Monat]],KB_s[[#This Row],[Tag]])</f>
        <v>45123</v>
      </c>
      <c r="E7250" s="3">
        <f>WEEKNUM(KB_s[[#This Row],[kill_datetime]],2)</f>
        <v>29</v>
      </c>
      <c r="F7250" t="s">
        <v>153</v>
      </c>
      <c r="G7250" t="s">
        <v>27</v>
      </c>
      <c r="H7250" t="s">
        <v>618</v>
      </c>
      <c r="I7250" t="s">
        <v>60</v>
      </c>
      <c r="J7250" t="s">
        <v>80</v>
      </c>
      <c r="K7250" t="s">
        <v>36</v>
      </c>
      <c r="L7250" t="s">
        <v>332</v>
      </c>
      <c r="M7250" t="s">
        <v>38</v>
      </c>
      <c r="N7250" s="1">
        <v>61035449.240000002</v>
      </c>
      <c r="O7250" s="1">
        <v>47637440.640000001</v>
      </c>
    </row>
    <row r="7251" spans="1:15" x14ac:dyDescent="0.25">
      <c r="A7251" s="2">
        <v>45123.526921296296</v>
      </c>
      <c r="B7251">
        <f t="shared" si="226"/>
        <v>16</v>
      </c>
      <c r="C7251">
        <f t="shared" si="227"/>
        <v>7</v>
      </c>
      <c r="D7251" s="2">
        <f>DATE(2023,KB_s[[#This Row],[Monat]],KB_s[[#This Row],[Tag]])</f>
        <v>45123</v>
      </c>
      <c r="E7251" s="3">
        <f>WEEKNUM(KB_s[[#This Row],[kill_datetime]],2)</f>
        <v>29</v>
      </c>
      <c r="F7251" t="s">
        <v>331</v>
      </c>
      <c r="G7251" t="s">
        <v>27</v>
      </c>
      <c r="H7251" t="s">
        <v>546</v>
      </c>
      <c r="I7251" t="s">
        <v>60</v>
      </c>
      <c r="J7251" t="s">
        <v>85</v>
      </c>
      <c r="K7251" t="s">
        <v>36</v>
      </c>
      <c r="L7251" t="s">
        <v>332</v>
      </c>
      <c r="M7251" t="s">
        <v>38</v>
      </c>
      <c r="N7251" s="1">
        <v>53390025.189999998</v>
      </c>
      <c r="O7251" s="1">
        <v>36633015.549999997</v>
      </c>
    </row>
    <row r="7252" spans="1:15" x14ac:dyDescent="0.25">
      <c r="A7252" s="2">
        <v>45123.529722222222</v>
      </c>
      <c r="B7252">
        <f t="shared" si="226"/>
        <v>16</v>
      </c>
      <c r="C7252">
        <f t="shared" si="227"/>
        <v>7</v>
      </c>
      <c r="D7252" s="2">
        <f>DATE(2023,KB_s[[#This Row],[Monat]],KB_s[[#This Row],[Tag]])</f>
        <v>45123</v>
      </c>
      <c r="E7252" s="3">
        <f>WEEKNUM(KB_s[[#This Row],[kill_datetime]],2)</f>
        <v>29</v>
      </c>
      <c r="F7252" t="s">
        <v>331</v>
      </c>
      <c r="G7252" t="s">
        <v>27</v>
      </c>
      <c r="H7252" t="s">
        <v>465</v>
      </c>
      <c r="I7252" t="s">
        <v>60</v>
      </c>
      <c r="J7252" t="s">
        <v>80</v>
      </c>
      <c r="K7252" t="s">
        <v>36</v>
      </c>
      <c r="L7252" t="s">
        <v>68</v>
      </c>
      <c r="M7252" t="s">
        <v>38</v>
      </c>
      <c r="N7252" s="1">
        <v>68348428.640000001</v>
      </c>
      <c r="O7252" s="1">
        <v>50376201.859999999</v>
      </c>
    </row>
    <row r="7253" spans="1:15" x14ac:dyDescent="0.25">
      <c r="A7253" s="2">
        <v>45123.5934837963</v>
      </c>
      <c r="B7253">
        <f t="shared" si="226"/>
        <v>16</v>
      </c>
      <c r="C7253">
        <f t="shared" si="227"/>
        <v>7</v>
      </c>
      <c r="D7253" s="2">
        <f>DATE(2023,KB_s[[#This Row],[Monat]],KB_s[[#This Row],[Tag]])</f>
        <v>45123</v>
      </c>
      <c r="E7253" s="3">
        <f>WEEKNUM(KB_s[[#This Row],[kill_datetime]],2)</f>
        <v>29</v>
      </c>
      <c r="F7253" t="s">
        <v>254</v>
      </c>
      <c r="G7253" t="s">
        <v>13</v>
      </c>
      <c r="H7253" t="s">
        <v>481</v>
      </c>
      <c r="I7253" t="s">
        <v>60</v>
      </c>
      <c r="J7253" t="s">
        <v>90</v>
      </c>
      <c r="K7253" t="s">
        <v>36</v>
      </c>
      <c r="L7253" t="s">
        <v>401</v>
      </c>
      <c r="M7253" t="s">
        <v>78</v>
      </c>
      <c r="N7253" s="1">
        <v>57495601.789999999</v>
      </c>
      <c r="O7253" s="1">
        <v>35966817.950000003</v>
      </c>
    </row>
    <row r="7254" spans="1:15" x14ac:dyDescent="0.25">
      <c r="A7254" s="2">
        <v>45123.59542824074</v>
      </c>
      <c r="B7254">
        <f t="shared" si="226"/>
        <v>16</v>
      </c>
      <c r="C7254">
        <f t="shared" si="227"/>
        <v>7</v>
      </c>
      <c r="D7254" s="2">
        <f>DATE(2023,KB_s[[#This Row],[Monat]],KB_s[[#This Row],[Tag]])</f>
        <v>45123</v>
      </c>
      <c r="E7254" s="3">
        <f>WEEKNUM(KB_s[[#This Row],[kill_datetime]],2)</f>
        <v>29</v>
      </c>
      <c r="F7254" t="s">
        <v>22</v>
      </c>
      <c r="G7254" t="s">
        <v>13</v>
      </c>
      <c r="H7254" t="s">
        <v>481</v>
      </c>
      <c r="I7254" t="s">
        <v>60</v>
      </c>
      <c r="J7254" t="s">
        <v>39</v>
      </c>
      <c r="K7254" t="s">
        <v>32</v>
      </c>
      <c r="L7254" t="s">
        <v>500</v>
      </c>
      <c r="M7254" t="s">
        <v>78</v>
      </c>
      <c r="N7254" s="1">
        <v>25846806.109999999</v>
      </c>
      <c r="O7254" s="1">
        <v>9028665.2699999996</v>
      </c>
    </row>
    <row r="7255" spans="1:15" x14ac:dyDescent="0.25">
      <c r="A7255" s="2">
        <v>45123.596180555556</v>
      </c>
      <c r="B7255">
        <f t="shared" si="226"/>
        <v>16</v>
      </c>
      <c r="C7255">
        <f t="shared" si="227"/>
        <v>7</v>
      </c>
      <c r="D7255" s="2">
        <f>DATE(2023,KB_s[[#This Row],[Monat]],KB_s[[#This Row],[Tag]])</f>
        <v>45123</v>
      </c>
      <c r="E7255" s="3">
        <f>WEEKNUM(KB_s[[#This Row],[kill_datetime]],2)</f>
        <v>29</v>
      </c>
      <c r="F7255" t="s">
        <v>409</v>
      </c>
      <c r="G7255" t="s">
        <v>13</v>
      </c>
      <c r="H7255" t="s">
        <v>481</v>
      </c>
      <c r="I7255" t="s">
        <v>60</v>
      </c>
      <c r="J7255" t="s">
        <v>31</v>
      </c>
      <c r="K7255" t="s">
        <v>32</v>
      </c>
      <c r="L7255" t="s">
        <v>500</v>
      </c>
      <c r="M7255" t="s">
        <v>78</v>
      </c>
      <c r="N7255" s="1">
        <v>65032562.57</v>
      </c>
      <c r="O7255" s="1">
        <v>47035562.600000001</v>
      </c>
    </row>
    <row r="7256" spans="1:15" x14ac:dyDescent="0.25">
      <c r="A7256" s="2">
        <v>45123.598576388889</v>
      </c>
      <c r="B7256">
        <f t="shared" si="226"/>
        <v>16</v>
      </c>
      <c r="C7256">
        <f t="shared" si="227"/>
        <v>7</v>
      </c>
      <c r="D7256" s="2">
        <f>DATE(2023,KB_s[[#This Row],[Monat]],KB_s[[#This Row],[Tag]])</f>
        <v>45123</v>
      </c>
      <c r="E7256" s="3">
        <f>WEEKNUM(KB_s[[#This Row],[kill_datetime]],2)</f>
        <v>29</v>
      </c>
      <c r="F7256" t="s">
        <v>21</v>
      </c>
      <c r="G7256" t="s">
        <v>13</v>
      </c>
      <c r="H7256" t="s">
        <v>481</v>
      </c>
      <c r="I7256" t="s">
        <v>60</v>
      </c>
      <c r="J7256" t="s">
        <v>106</v>
      </c>
      <c r="K7256" t="s">
        <v>32</v>
      </c>
      <c r="L7256" t="s">
        <v>504</v>
      </c>
      <c r="M7256" t="s">
        <v>78</v>
      </c>
      <c r="N7256" s="1">
        <v>26708635.629999999</v>
      </c>
      <c r="O7256" s="1">
        <v>11499934.17</v>
      </c>
    </row>
    <row r="7257" spans="1:15" x14ac:dyDescent="0.25">
      <c r="A7257" s="2">
        <v>45123.598958333336</v>
      </c>
      <c r="B7257">
        <f t="shared" si="226"/>
        <v>16</v>
      </c>
      <c r="C7257">
        <f t="shared" si="227"/>
        <v>7</v>
      </c>
      <c r="D7257" s="2">
        <f>DATE(2023,KB_s[[#This Row],[Monat]],KB_s[[#This Row],[Tag]])</f>
        <v>45123</v>
      </c>
      <c r="E7257" s="3">
        <f>WEEKNUM(KB_s[[#This Row],[kill_datetime]],2)</f>
        <v>29</v>
      </c>
      <c r="F7257" t="s">
        <v>22</v>
      </c>
      <c r="G7257" t="s">
        <v>13</v>
      </c>
      <c r="H7257" t="s">
        <v>122</v>
      </c>
      <c r="I7257" t="s">
        <v>60</v>
      </c>
      <c r="J7257" t="s">
        <v>267</v>
      </c>
      <c r="K7257" t="s">
        <v>17</v>
      </c>
      <c r="L7257" t="s">
        <v>58</v>
      </c>
      <c r="M7257" t="s">
        <v>11</v>
      </c>
      <c r="N7257" s="1">
        <v>277548.38</v>
      </c>
      <c r="O7257" s="1">
        <v>150472.14000000001</v>
      </c>
    </row>
    <row r="7258" spans="1:15" x14ac:dyDescent="0.25">
      <c r="A7258" s="2">
        <v>45123.606006944443</v>
      </c>
      <c r="B7258">
        <f t="shared" si="226"/>
        <v>16</v>
      </c>
      <c r="C7258">
        <f t="shared" si="227"/>
        <v>7</v>
      </c>
      <c r="D7258" s="2">
        <f>DATE(2023,KB_s[[#This Row],[Monat]],KB_s[[#This Row],[Tag]])</f>
        <v>45123</v>
      </c>
      <c r="E7258" s="3">
        <f>WEEKNUM(KB_s[[#This Row],[kill_datetime]],2)</f>
        <v>29</v>
      </c>
      <c r="F7258" t="s">
        <v>231</v>
      </c>
      <c r="G7258" t="s">
        <v>13</v>
      </c>
      <c r="H7258" t="s">
        <v>133</v>
      </c>
      <c r="I7258" t="s">
        <v>15</v>
      </c>
      <c r="J7258" t="s">
        <v>24</v>
      </c>
      <c r="K7258" t="s">
        <v>25</v>
      </c>
      <c r="L7258" t="s">
        <v>504</v>
      </c>
      <c r="M7258" t="s">
        <v>78</v>
      </c>
      <c r="N7258" s="1">
        <v>60537176.25</v>
      </c>
      <c r="O7258" s="1">
        <v>48749918.289999999</v>
      </c>
    </row>
    <row r="7259" spans="1:15" x14ac:dyDescent="0.25">
      <c r="A7259" s="2">
        <v>45123.609143518515</v>
      </c>
      <c r="B7259">
        <f t="shared" si="226"/>
        <v>16</v>
      </c>
      <c r="C7259">
        <f t="shared" si="227"/>
        <v>7</v>
      </c>
      <c r="D7259" s="2">
        <f>DATE(2023,KB_s[[#This Row],[Monat]],KB_s[[#This Row],[Tag]])</f>
        <v>45123</v>
      </c>
      <c r="E7259" s="3">
        <f>WEEKNUM(KB_s[[#This Row],[kill_datetime]],2)</f>
        <v>29</v>
      </c>
      <c r="F7259" t="s">
        <v>205</v>
      </c>
      <c r="G7259" t="s">
        <v>13</v>
      </c>
      <c r="H7259" t="s">
        <v>205</v>
      </c>
      <c r="I7259" t="s">
        <v>13</v>
      </c>
      <c r="J7259" t="s">
        <v>87</v>
      </c>
      <c r="K7259" t="s">
        <v>25</v>
      </c>
      <c r="L7259" t="s">
        <v>623</v>
      </c>
      <c r="M7259" t="s">
        <v>78</v>
      </c>
      <c r="N7259" s="1">
        <v>13247098.42</v>
      </c>
      <c r="O7259" s="1">
        <v>6131367.6399999997</v>
      </c>
    </row>
    <row r="7260" spans="1:15" x14ac:dyDescent="0.25">
      <c r="A7260" s="2">
        <v>45123.609849537039</v>
      </c>
      <c r="B7260">
        <f t="shared" si="226"/>
        <v>16</v>
      </c>
      <c r="C7260">
        <f t="shared" si="227"/>
        <v>7</v>
      </c>
      <c r="D7260" s="2">
        <f>DATE(2023,KB_s[[#This Row],[Monat]],KB_s[[#This Row],[Tag]])</f>
        <v>45123</v>
      </c>
      <c r="E7260" s="3">
        <f>WEEKNUM(KB_s[[#This Row],[kill_datetime]],2)</f>
        <v>29</v>
      </c>
      <c r="F7260" t="s">
        <v>381</v>
      </c>
      <c r="G7260" t="s">
        <v>13</v>
      </c>
      <c r="H7260" t="s">
        <v>205</v>
      </c>
      <c r="I7260" t="s">
        <v>13</v>
      </c>
      <c r="J7260" t="s">
        <v>50</v>
      </c>
      <c r="K7260" t="s">
        <v>17</v>
      </c>
      <c r="L7260" t="s">
        <v>623</v>
      </c>
      <c r="M7260" t="s">
        <v>78</v>
      </c>
      <c r="N7260" s="1">
        <v>12782898.15</v>
      </c>
      <c r="O7260" s="1">
        <v>6147494.04</v>
      </c>
    </row>
    <row r="7261" spans="1:15" x14ac:dyDescent="0.25">
      <c r="A7261" s="2">
        <v>45123.611273148148</v>
      </c>
      <c r="B7261">
        <f t="shared" si="226"/>
        <v>16</v>
      </c>
      <c r="C7261">
        <f t="shared" si="227"/>
        <v>7</v>
      </c>
      <c r="D7261" s="2">
        <f>DATE(2023,KB_s[[#This Row],[Monat]],KB_s[[#This Row],[Tag]])</f>
        <v>45123</v>
      </c>
      <c r="E7261" s="3">
        <f>WEEKNUM(KB_s[[#This Row],[kill_datetime]],2)</f>
        <v>29</v>
      </c>
      <c r="F7261" t="s">
        <v>205</v>
      </c>
      <c r="G7261" t="s">
        <v>13</v>
      </c>
      <c r="H7261" t="s">
        <v>205</v>
      </c>
      <c r="I7261" t="s">
        <v>13</v>
      </c>
      <c r="J7261" t="s">
        <v>112</v>
      </c>
      <c r="K7261" t="s">
        <v>25</v>
      </c>
      <c r="L7261" t="s">
        <v>623</v>
      </c>
      <c r="M7261" t="s">
        <v>78</v>
      </c>
      <c r="N7261" s="1">
        <v>39235583.850000001</v>
      </c>
      <c r="O7261" s="1">
        <v>36489254.579999998</v>
      </c>
    </row>
    <row r="7262" spans="1:15" x14ac:dyDescent="0.25">
      <c r="A7262" s="2">
        <v>45123.611342592594</v>
      </c>
      <c r="B7262">
        <f t="shared" si="226"/>
        <v>16</v>
      </c>
      <c r="C7262">
        <f t="shared" si="227"/>
        <v>7</v>
      </c>
      <c r="D7262" s="2">
        <f>DATE(2023,KB_s[[#This Row],[Monat]],KB_s[[#This Row],[Tag]])</f>
        <v>45123</v>
      </c>
      <c r="E7262" s="3">
        <f>WEEKNUM(KB_s[[#This Row],[kill_datetime]],2)</f>
        <v>29</v>
      </c>
      <c r="F7262" t="s">
        <v>14</v>
      </c>
      <c r="G7262" t="s">
        <v>15</v>
      </c>
      <c r="H7262" t="s">
        <v>292</v>
      </c>
      <c r="I7262" t="s">
        <v>13</v>
      </c>
      <c r="J7262" t="s">
        <v>98</v>
      </c>
      <c r="K7262" t="s">
        <v>52</v>
      </c>
      <c r="L7262" t="s">
        <v>695</v>
      </c>
      <c r="M7262" t="s">
        <v>78</v>
      </c>
      <c r="N7262" s="1">
        <v>188774996.13</v>
      </c>
      <c r="O7262" s="1">
        <v>174250002.97999999</v>
      </c>
    </row>
    <row r="7263" spans="1:15" x14ac:dyDescent="0.25">
      <c r="A7263" s="2">
        <v>45123.612893518519</v>
      </c>
      <c r="B7263">
        <f t="shared" si="226"/>
        <v>16</v>
      </c>
      <c r="C7263">
        <f t="shared" si="227"/>
        <v>7</v>
      </c>
      <c r="D7263" s="2">
        <f>DATE(2023,KB_s[[#This Row],[Monat]],KB_s[[#This Row],[Tag]])</f>
        <v>45123</v>
      </c>
      <c r="E7263" s="3">
        <f>WEEKNUM(KB_s[[#This Row],[kill_datetime]],2)</f>
        <v>29</v>
      </c>
      <c r="F7263" t="s">
        <v>381</v>
      </c>
      <c r="G7263" t="s">
        <v>13</v>
      </c>
      <c r="H7263" t="s">
        <v>381</v>
      </c>
      <c r="I7263" t="s">
        <v>13</v>
      </c>
      <c r="J7263" t="s">
        <v>34</v>
      </c>
      <c r="K7263" t="s">
        <v>32</v>
      </c>
      <c r="L7263" t="s">
        <v>623</v>
      </c>
      <c r="M7263" t="s">
        <v>78</v>
      </c>
      <c r="N7263" s="1">
        <v>49788320.990000002</v>
      </c>
      <c r="O7263" s="1">
        <v>39091645.200000003</v>
      </c>
    </row>
    <row r="7264" spans="1:15" x14ac:dyDescent="0.25">
      <c r="A7264" s="2">
        <v>45123.614236111112</v>
      </c>
      <c r="B7264">
        <f t="shared" si="226"/>
        <v>16</v>
      </c>
      <c r="C7264">
        <f t="shared" si="227"/>
        <v>7</v>
      </c>
      <c r="D7264" s="2">
        <f>DATE(2023,KB_s[[#This Row],[Monat]],KB_s[[#This Row],[Tag]])</f>
        <v>45123</v>
      </c>
      <c r="E7264" s="3">
        <f>WEEKNUM(KB_s[[#This Row],[kill_datetime]],2)</f>
        <v>29</v>
      </c>
      <c r="F7264" t="s">
        <v>331</v>
      </c>
      <c r="G7264" t="s">
        <v>27</v>
      </c>
      <c r="H7264" t="s">
        <v>28</v>
      </c>
      <c r="I7264" t="s">
        <v>20</v>
      </c>
      <c r="J7264" t="s">
        <v>157</v>
      </c>
      <c r="K7264" t="s">
        <v>32</v>
      </c>
      <c r="L7264" t="s">
        <v>217</v>
      </c>
      <c r="M7264" t="s">
        <v>38</v>
      </c>
      <c r="N7264" s="1">
        <v>107913484.70999999</v>
      </c>
      <c r="O7264" s="1">
        <v>82217847.739999995</v>
      </c>
    </row>
    <row r="7265" spans="1:15" x14ac:dyDescent="0.25">
      <c r="A7265" s="2">
        <v>45123.621921296297</v>
      </c>
      <c r="B7265">
        <f t="shared" si="226"/>
        <v>16</v>
      </c>
      <c r="C7265">
        <f t="shared" si="227"/>
        <v>7</v>
      </c>
      <c r="D7265" s="2">
        <f>DATE(2023,KB_s[[#This Row],[Monat]],KB_s[[#This Row],[Tag]])</f>
        <v>45123</v>
      </c>
      <c r="E7265" s="3">
        <f>WEEKNUM(KB_s[[#This Row],[kill_datetime]],2)</f>
        <v>29</v>
      </c>
      <c r="F7265" t="s">
        <v>381</v>
      </c>
      <c r="G7265" t="s">
        <v>13</v>
      </c>
      <c r="H7265" t="s">
        <v>205</v>
      </c>
      <c r="I7265" t="s">
        <v>13</v>
      </c>
      <c r="J7265" t="s">
        <v>46</v>
      </c>
      <c r="K7265" t="s">
        <v>17</v>
      </c>
      <c r="L7265" t="s">
        <v>623</v>
      </c>
      <c r="M7265" t="s">
        <v>78</v>
      </c>
      <c r="N7265" s="1">
        <v>2871680.81</v>
      </c>
      <c r="O7265" s="1">
        <v>1450556.82</v>
      </c>
    </row>
    <row r="7266" spans="1:15" x14ac:dyDescent="0.25">
      <c r="A7266" s="2">
        <v>45123.623969907407</v>
      </c>
      <c r="B7266">
        <f t="shared" si="226"/>
        <v>16</v>
      </c>
      <c r="C7266">
        <f t="shared" si="227"/>
        <v>7</v>
      </c>
      <c r="D7266" s="2">
        <f>DATE(2023,KB_s[[#This Row],[Monat]],KB_s[[#This Row],[Tag]])</f>
        <v>45123</v>
      </c>
      <c r="E7266" s="3">
        <f>WEEKNUM(KB_s[[#This Row],[kill_datetime]],2)</f>
        <v>29</v>
      </c>
      <c r="F7266" t="s">
        <v>205</v>
      </c>
      <c r="G7266" t="s">
        <v>13</v>
      </c>
      <c r="H7266" t="s">
        <v>205</v>
      </c>
      <c r="I7266" t="s">
        <v>13</v>
      </c>
      <c r="J7266" t="s">
        <v>445</v>
      </c>
      <c r="K7266" t="s">
        <v>32</v>
      </c>
      <c r="L7266" t="s">
        <v>623</v>
      </c>
      <c r="M7266" t="s">
        <v>78</v>
      </c>
      <c r="N7266" s="1">
        <v>222444074.15000001</v>
      </c>
      <c r="O7266" s="1">
        <v>203731681.28</v>
      </c>
    </row>
    <row r="7267" spans="1:15" x14ac:dyDescent="0.25">
      <c r="A7267" s="2">
        <v>45123.625613425924</v>
      </c>
      <c r="B7267">
        <f t="shared" si="226"/>
        <v>16</v>
      </c>
      <c r="C7267">
        <f t="shared" si="227"/>
        <v>7</v>
      </c>
      <c r="D7267" s="2">
        <f>DATE(2023,KB_s[[#This Row],[Monat]],KB_s[[#This Row],[Tag]])</f>
        <v>45123</v>
      </c>
      <c r="E7267" s="3">
        <f>WEEKNUM(KB_s[[#This Row],[kill_datetime]],2)</f>
        <v>29</v>
      </c>
      <c r="F7267" t="s">
        <v>381</v>
      </c>
      <c r="G7267" t="s">
        <v>13</v>
      </c>
      <c r="H7267" t="s">
        <v>381</v>
      </c>
      <c r="I7267" t="s">
        <v>13</v>
      </c>
      <c r="J7267" t="s">
        <v>48</v>
      </c>
      <c r="K7267" t="s">
        <v>25</v>
      </c>
      <c r="L7267" t="s">
        <v>623</v>
      </c>
      <c r="M7267" t="s">
        <v>78</v>
      </c>
      <c r="N7267" s="1">
        <v>14370971.85</v>
      </c>
      <c r="O7267" s="1">
        <v>8102711.8799999999</v>
      </c>
    </row>
    <row r="7268" spans="1:15" x14ac:dyDescent="0.25">
      <c r="A7268" s="2">
        <v>45123.626585648148</v>
      </c>
      <c r="B7268">
        <f t="shared" si="226"/>
        <v>16</v>
      </c>
      <c r="C7268">
        <f t="shared" si="227"/>
        <v>7</v>
      </c>
      <c r="D7268" s="2">
        <f>DATE(2023,KB_s[[#This Row],[Monat]],KB_s[[#This Row],[Tag]])</f>
        <v>45123</v>
      </c>
      <c r="E7268" s="3">
        <f>WEEKNUM(KB_s[[#This Row],[kill_datetime]],2)</f>
        <v>29</v>
      </c>
      <c r="F7268" t="s">
        <v>205</v>
      </c>
      <c r="G7268" t="s">
        <v>13</v>
      </c>
      <c r="H7268" t="s">
        <v>381</v>
      </c>
      <c r="I7268" t="s">
        <v>13</v>
      </c>
      <c r="J7268" t="s">
        <v>252</v>
      </c>
      <c r="K7268" t="s">
        <v>25</v>
      </c>
      <c r="L7268" t="s">
        <v>623</v>
      </c>
      <c r="M7268" t="s">
        <v>78</v>
      </c>
      <c r="N7268" s="1">
        <v>17666267.780000001</v>
      </c>
      <c r="O7268" s="1">
        <v>17235375.359999999</v>
      </c>
    </row>
    <row r="7269" spans="1:15" x14ac:dyDescent="0.25">
      <c r="A7269" s="2">
        <v>45123.628009259257</v>
      </c>
      <c r="B7269">
        <f t="shared" si="226"/>
        <v>16</v>
      </c>
      <c r="C7269">
        <f t="shared" si="227"/>
        <v>7</v>
      </c>
      <c r="D7269" s="2">
        <f>DATE(2023,KB_s[[#This Row],[Monat]],KB_s[[#This Row],[Tag]])</f>
        <v>45123</v>
      </c>
      <c r="E7269" s="3">
        <f>WEEKNUM(KB_s[[#This Row],[kill_datetime]],2)</f>
        <v>29</v>
      </c>
      <c r="F7269" t="s">
        <v>205</v>
      </c>
      <c r="G7269" t="s">
        <v>13</v>
      </c>
      <c r="H7269" t="s">
        <v>205</v>
      </c>
      <c r="I7269" t="s">
        <v>13</v>
      </c>
      <c r="J7269" t="s">
        <v>129</v>
      </c>
      <c r="K7269" t="s">
        <v>17</v>
      </c>
      <c r="L7269" t="s">
        <v>623</v>
      </c>
      <c r="M7269" t="s">
        <v>78</v>
      </c>
      <c r="N7269" s="1">
        <v>27408836.010000002</v>
      </c>
      <c r="O7269" s="1">
        <v>22958685.100000001</v>
      </c>
    </row>
    <row r="7270" spans="1:15" x14ac:dyDescent="0.25">
      <c r="A7270" s="2">
        <v>45123.628344907411</v>
      </c>
      <c r="B7270">
        <f t="shared" si="226"/>
        <v>16</v>
      </c>
      <c r="C7270">
        <f t="shared" si="227"/>
        <v>7</v>
      </c>
      <c r="D7270" s="2">
        <f>DATE(2023,KB_s[[#This Row],[Monat]],KB_s[[#This Row],[Tag]])</f>
        <v>45123</v>
      </c>
      <c r="E7270" s="3">
        <f>WEEKNUM(KB_s[[#This Row],[kill_datetime]],2)</f>
        <v>29</v>
      </c>
      <c r="F7270" t="s">
        <v>205</v>
      </c>
      <c r="G7270" t="s">
        <v>13</v>
      </c>
      <c r="H7270" t="s">
        <v>205</v>
      </c>
      <c r="I7270" t="s">
        <v>13</v>
      </c>
      <c r="J7270" t="s">
        <v>212</v>
      </c>
      <c r="K7270" t="s">
        <v>17</v>
      </c>
      <c r="L7270" t="s">
        <v>623</v>
      </c>
      <c r="M7270" t="s">
        <v>78</v>
      </c>
      <c r="N7270" s="1">
        <v>24936928.48</v>
      </c>
      <c r="O7270" s="1">
        <v>14492495.560000001</v>
      </c>
    </row>
    <row r="7271" spans="1:15" x14ac:dyDescent="0.25">
      <c r="A7271" s="2">
        <v>45123.630833333336</v>
      </c>
      <c r="B7271">
        <f t="shared" si="226"/>
        <v>16</v>
      </c>
      <c r="C7271">
        <f t="shared" si="227"/>
        <v>7</v>
      </c>
      <c r="D7271" s="2">
        <f>DATE(2023,KB_s[[#This Row],[Monat]],KB_s[[#This Row],[Tag]])</f>
        <v>45123</v>
      </c>
      <c r="E7271" s="3">
        <f>WEEKNUM(KB_s[[#This Row],[kill_datetime]],2)</f>
        <v>29</v>
      </c>
      <c r="F7271" t="s">
        <v>205</v>
      </c>
      <c r="G7271" t="s">
        <v>13</v>
      </c>
      <c r="H7271" t="s">
        <v>205</v>
      </c>
      <c r="I7271" t="s">
        <v>13</v>
      </c>
      <c r="J7271" t="s">
        <v>117</v>
      </c>
      <c r="K7271" t="s">
        <v>32</v>
      </c>
      <c r="L7271" t="s">
        <v>623</v>
      </c>
      <c r="M7271" t="s">
        <v>78</v>
      </c>
      <c r="N7271" s="1">
        <v>94789744.799999997</v>
      </c>
      <c r="O7271" s="1">
        <v>71539166.969999999</v>
      </c>
    </row>
    <row r="7272" spans="1:15" x14ac:dyDescent="0.25">
      <c r="A7272" s="2">
        <v>45123.638055555559</v>
      </c>
      <c r="B7272">
        <f t="shared" si="226"/>
        <v>16</v>
      </c>
      <c r="C7272">
        <f t="shared" si="227"/>
        <v>7</v>
      </c>
      <c r="D7272" s="2">
        <f>DATE(2023,KB_s[[#This Row],[Monat]],KB_s[[#This Row],[Tag]])</f>
        <v>45123</v>
      </c>
      <c r="E7272" s="3">
        <f>WEEKNUM(KB_s[[#This Row],[kill_datetime]],2)</f>
        <v>29</v>
      </c>
      <c r="F7272" t="s">
        <v>207</v>
      </c>
      <c r="G7272" t="s">
        <v>27</v>
      </c>
      <c r="H7272" t="s">
        <v>652</v>
      </c>
      <c r="I7272" t="s">
        <v>60</v>
      </c>
      <c r="J7272" t="s">
        <v>73</v>
      </c>
      <c r="K7272" t="s">
        <v>32</v>
      </c>
      <c r="L7272" t="s">
        <v>240</v>
      </c>
      <c r="M7272" t="s">
        <v>38</v>
      </c>
      <c r="N7272" s="1">
        <v>27251505.460000001</v>
      </c>
      <c r="O7272" s="1">
        <v>3982450.45</v>
      </c>
    </row>
    <row r="7273" spans="1:15" x14ac:dyDescent="0.25">
      <c r="A7273" s="2">
        <v>45123.638182870367</v>
      </c>
      <c r="B7273">
        <f t="shared" si="226"/>
        <v>16</v>
      </c>
      <c r="C7273">
        <f t="shared" si="227"/>
        <v>7</v>
      </c>
      <c r="D7273" s="2">
        <f>DATE(2023,KB_s[[#This Row],[Monat]],KB_s[[#This Row],[Tag]])</f>
        <v>45123</v>
      </c>
      <c r="E7273" s="3">
        <f>WEEKNUM(KB_s[[#This Row],[kill_datetime]],2)</f>
        <v>29</v>
      </c>
      <c r="F7273" t="s">
        <v>207</v>
      </c>
      <c r="G7273" t="s">
        <v>27</v>
      </c>
      <c r="H7273" t="s">
        <v>652</v>
      </c>
      <c r="I7273" t="s">
        <v>60</v>
      </c>
      <c r="J7273" t="s">
        <v>73</v>
      </c>
      <c r="K7273" t="s">
        <v>32</v>
      </c>
      <c r="L7273" t="s">
        <v>240</v>
      </c>
      <c r="M7273" t="s">
        <v>38</v>
      </c>
      <c r="N7273" s="1">
        <v>21498343.550000001</v>
      </c>
      <c r="O7273" s="1">
        <v>11079548.640000001</v>
      </c>
    </row>
    <row r="7274" spans="1:15" x14ac:dyDescent="0.25">
      <c r="A7274" s="2">
        <v>45123.638240740744</v>
      </c>
      <c r="B7274">
        <f t="shared" si="226"/>
        <v>16</v>
      </c>
      <c r="C7274">
        <f t="shared" si="227"/>
        <v>7</v>
      </c>
      <c r="D7274" s="2">
        <f>DATE(2023,KB_s[[#This Row],[Monat]],KB_s[[#This Row],[Tag]])</f>
        <v>45123</v>
      </c>
      <c r="E7274" s="3">
        <f>WEEKNUM(KB_s[[#This Row],[kill_datetime]],2)</f>
        <v>29</v>
      </c>
      <c r="F7274" t="s">
        <v>207</v>
      </c>
      <c r="G7274" t="s">
        <v>27</v>
      </c>
      <c r="H7274" t="s">
        <v>652</v>
      </c>
      <c r="I7274" t="s">
        <v>60</v>
      </c>
      <c r="J7274" t="s">
        <v>73</v>
      </c>
      <c r="K7274" t="s">
        <v>32</v>
      </c>
      <c r="L7274" t="s">
        <v>240</v>
      </c>
      <c r="M7274" t="s">
        <v>38</v>
      </c>
      <c r="N7274" s="1">
        <v>28274525.510000002</v>
      </c>
      <c r="O7274" s="1">
        <v>17407974.449999999</v>
      </c>
    </row>
    <row r="7275" spans="1:15" x14ac:dyDescent="0.25">
      <c r="A7275" s="2">
        <v>45123.638402777775</v>
      </c>
      <c r="B7275">
        <f t="shared" si="226"/>
        <v>16</v>
      </c>
      <c r="C7275">
        <f t="shared" si="227"/>
        <v>7</v>
      </c>
      <c r="D7275" s="2">
        <f>DATE(2023,KB_s[[#This Row],[Monat]],KB_s[[#This Row],[Tag]])</f>
        <v>45123</v>
      </c>
      <c r="E7275" s="3">
        <f>WEEKNUM(KB_s[[#This Row],[kill_datetime]],2)</f>
        <v>29</v>
      </c>
      <c r="F7275" t="s">
        <v>207</v>
      </c>
      <c r="G7275" t="s">
        <v>27</v>
      </c>
      <c r="H7275" t="s">
        <v>652</v>
      </c>
      <c r="I7275" t="s">
        <v>60</v>
      </c>
      <c r="J7275" t="s">
        <v>73</v>
      </c>
      <c r="K7275" t="s">
        <v>32</v>
      </c>
      <c r="L7275" t="s">
        <v>240</v>
      </c>
      <c r="M7275" t="s">
        <v>38</v>
      </c>
      <c r="N7275" s="1">
        <v>24806987.800000001</v>
      </c>
      <c r="O7275" s="1">
        <v>5848540.2400000002</v>
      </c>
    </row>
    <row r="7276" spans="1:15" x14ac:dyDescent="0.25">
      <c r="A7276" s="2">
        <v>45123.639988425923</v>
      </c>
      <c r="B7276">
        <f t="shared" si="226"/>
        <v>16</v>
      </c>
      <c r="C7276">
        <f t="shared" si="227"/>
        <v>7</v>
      </c>
      <c r="D7276" s="2">
        <f>DATE(2023,KB_s[[#This Row],[Monat]],KB_s[[#This Row],[Tag]])</f>
        <v>45123</v>
      </c>
      <c r="E7276" s="3">
        <f>WEEKNUM(KB_s[[#This Row],[kill_datetime]],2)</f>
        <v>29</v>
      </c>
      <c r="F7276" t="s">
        <v>108</v>
      </c>
      <c r="G7276" t="s">
        <v>13</v>
      </c>
      <c r="H7276" t="s">
        <v>82</v>
      </c>
      <c r="I7276" t="s">
        <v>20</v>
      </c>
      <c r="J7276" t="s">
        <v>39</v>
      </c>
      <c r="K7276" t="s">
        <v>32</v>
      </c>
      <c r="L7276" t="s">
        <v>650</v>
      </c>
      <c r="M7276" t="s">
        <v>78</v>
      </c>
      <c r="N7276" s="1">
        <v>12607538.42</v>
      </c>
      <c r="O7276" s="1">
        <v>3010663.41</v>
      </c>
    </row>
    <row r="7277" spans="1:15" x14ac:dyDescent="0.25">
      <c r="A7277" s="2">
        <v>45123.640138888892</v>
      </c>
      <c r="B7277">
        <f t="shared" si="226"/>
        <v>16</v>
      </c>
      <c r="C7277">
        <f t="shared" si="227"/>
        <v>7</v>
      </c>
      <c r="D7277" s="2">
        <f>DATE(2023,KB_s[[#This Row],[Monat]],KB_s[[#This Row],[Tag]])</f>
        <v>45123</v>
      </c>
      <c r="E7277" s="3">
        <f>WEEKNUM(KB_s[[#This Row],[kill_datetime]],2)</f>
        <v>29</v>
      </c>
      <c r="F7277" t="s">
        <v>349</v>
      </c>
      <c r="G7277" t="s">
        <v>20</v>
      </c>
      <c r="H7277" t="s">
        <v>21</v>
      </c>
      <c r="I7277" t="s">
        <v>13</v>
      </c>
      <c r="J7277" t="s">
        <v>56</v>
      </c>
      <c r="K7277" t="s">
        <v>17</v>
      </c>
      <c r="L7277" t="s">
        <v>650</v>
      </c>
      <c r="M7277" t="s">
        <v>78</v>
      </c>
      <c r="N7277" s="1">
        <v>1030166.57</v>
      </c>
      <c r="O7277" s="1">
        <v>729524.46</v>
      </c>
    </row>
    <row r="7278" spans="1:15" x14ac:dyDescent="0.25">
      <c r="A7278" s="2">
        <v>45123.640185185184</v>
      </c>
      <c r="B7278">
        <f t="shared" si="226"/>
        <v>16</v>
      </c>
      <c r="C7278">
        <f t="shared" si="227"/>
        <v>7</v>
      </c>
      <c r="D7278" s="2">
        <f>DATE(2023,KB_s[[#This Row],[Monat]],KB_s[[#This Row],[Tag]])</f>
        <v>45123</v>
      </c>
      <c r="E7278" s="3">
        <f>WEEKNUM(KB_s[[#This Row],[kill_datetime]],2)</f>
        <v>29</v>
      </c>
      <c r="F7278" t="s">
        <v>231</v>
      </c>
      <c r="G7278" t="s">
        <v>13</v>
      </c>
      <c r="H7278" t="s">
        <v>359</v>
      </c>
      <c r="I7278" t="s">
        <v>20</v>
      </c>
      <c r="J7278" t="s">
        <v>39</v>
      </c>
      <c r="K7278" t="s">
        <v>32</v>
      </c>
      <c r="L7278" t="s">
        <v>650</v>
      </c>
      <c r="M7278" t="s">
        <v>78</v>
      </c>
      <c r="N7278" s="1">
        <v>12644736.52</v>
      </c>
      <c r="O7278" s="1">
        <v>2081658.61</v>
      </c>
    </row>
    <row r="7279" spans="1:15" x14ac:dyDescent="0.25">
      <c r="A7279" s="2">
        <v>45123.640520833331</v>
      </c>
      <c r="B7279">
        <f t="shared" si="226"/>
        <v>16</v>
      </c>
      <c r="C7279">
        <f t="shared" si="227"/>
        <v>7</v>
      </c>
      <c r="D7279" s="2">
        <f>DATE(2023,KB_s[[#This Row],[Monat]],KB_s[[#This Row],[Tag]])</f>
        <v>45123</v>
      </c>
      <c r="E7279" s="3">
        <f>WEEKNUM(KB_s[[#This Row],[kill_datetime]],2)</f>
        <v>29</v>
      </c>
      <c r="F7279" t="s">
        <v>594</v>
      </c>
      <c r="G7279" t="s">
        <v>13</v>
      </c>
      <c r="H7279" t="s">
        <v>198</v>
      </c>
      <c r="I7279" t="s">
        <v>20</v>
      </c>
      <c r="J7279" t="s">
        <v>39</v>
      </c>
      <c r="K7279" t="s">
        <v>32</v>
      </c>
      <c r="L7279" t="s">
        <v>650</v>
      </c>
      <c r="M7279" t="s">
        <v>78</v>
      </c>
      <c r="N7279" s="1">
        <v>12628204.029999999</v>
      </c>
      <c r="O7279" s="1">
        <v>2387575.66</v>
      </c>
    </row>
    <row r="7280" spans="1:15" x14ac:dyDescent="0.25">
      <c r="A7280" s="2">
        <v>45123.641481481478</v>
      </c>
      <c r="B7280">
        <f t="shared" si="226"/>
        <v>16</v>
      </c>
      <c r="C7280">
        <f t="shared" si="227"/>
        <v>7</v>
      </c>
      <c r="D7280" s="2">
        <f>DATE(2023,KB_s[[#This Row],[Monat]],KB_s[[#This Row],[Tag]])</f>
        <v>45123</v>
      </c>
      <c r="E7280" s="3">
        <f>WEEKNUM(KB_s[[#This Row],[kill_datetime]],2)</f>
        <v>29</v>
      </c>
      <c r="F7280" t="s">
        <v>455</v>
      </c>
      <c r="G7280" t="s">
        <v>13</v>
      </c>
      <c r="H7280" t="s">
        <v>23</v>
      </c>
      <c r="I7280" t="s">
        <v>20</v>
      </c>
      <c r="J7280" t="s">
        <v>39</v>
      </c>
      <c r="K7280" t="s">
        <v>32</v>
      </c>
      <c r="L7280" t="s">
        <v>650</v>
      </c>
      <c r="M7280" t="s">
        <v>78</v>
      </c>
      <c r="N7280" s="1">
        <v>22984036.59</v>
      </c>
      <c r="O7280" s="1">
        <v>10156355.65</v>
      </c>
    </row>
    <row r="7281" spans="1:15" x14ac:dyDescent="0.25">
      <c r="A7281" s="2">
        <v>45123.642858796295</v>
      </c>
      <c r="B7281">
        <f t="shared" si="226"/>
        <v>16</v>
      </c>
      <c r="C7281">
        <f t="shared" si="227"/>
        <v>7</v>
      </c>
      <c r="D7281" s="2">
        <f>DATE(2023,KB_s[[#This Row],[Monat]],KB_s[[#This Row],[Tag]])</f>
        <v>45123</v>
      </c>
      <c r="E7281" s="3">
        <f>WEEKNUM(KB_s[[#This Row],[kill_datetime]],2)</f>
        <v>29</v>
      </c>
      <c r="F7281" t="s">
        <v>349</v>
      </c>
      <c r="G7281" t="s">
        <v>20</v>
      </c>
      <c r="H7281" t="s">
        <v>455</v>
      </c>
      <c r="I7281" t="s">
        <v>13</v>
      </c>
      <c r="J7281" t="s">
        <v>80</v>
      </c>
      <c r="K7281" t="s">
        <v>36</v>
      </c>
      <c r="L7281" t="s">
        <v>693</v>
      </c>
      <c r="M7281" t="s">
        <v>78</v>
      </c>
      <c r="N7281" s="1">
        <v>67561051.280000001</v>
      </c>
      <c r="O7281" s="1">
        <v>54683661.859999999</v>
      </c>
    </row>
    <row r="7282" spans="1:15" x14ac:dyDescent="0.25">
      <c r="A7282" s="2">
        <v>45123.64303240741</v>
      </c>
      <c r="B7282">
        <f t="shared" si="226"/>
        <v>16</v>
      </c>
      <c r="C7282">
        <f t="shared" si="227"/>
        <v>7</v>
      </c>
      <c r="D7282" s="2">
        <f>DATE(2023,KB_s[[#This Row],[Monat]],KB_s[[#This Row],[Tag]])</f>
        <v>45123</v>
      </c>
      <c r="E7282" s="3">
        <f>WEEKNUM(KB_s[[#This Row],[kill_datetime]],2)</f>
        <v>29</v>
      </c>
      <c r="F7282" t="s">
        <v>319</v>
      </c>
      <c r="G7282" t="s">
        <v>13</v>
      </c>
      <c r="H7282" t="s">
        <v>369</v>
      </c>
      <c r="I7282" t="s">
        <v>20</v>
      </c>
      <c r="J7282" t="s">
        <v>39</v>
      </c>
      <c r="K7282" t="s">
        <v>32</v>
      </c>
      <c r="L7282" t="s">
        <v>693</v>
      </c>
      <c r="M7282" t="s">
        <v>78</v>
      </c>
      <c r="N7282" s="1">
        <v>11549078.5</v>
      </c>
      <c r="O7282" s="1">
        <v>2424373.5499999998</v>
      </c>
    </row>
    <row r="7283" spans="1:15" x14ac:dyDescent="0.25">
      <c r="A7283" s="2">
        <v>45123.643287037034</v>
      </c>
      <c r="B7283">
        <f t="shared" si="226"/>
        <v>16</v>
      </c>
      <c r="C7283">
        <f t="shared" si="227"/>
        <v>7</v>
      </c>
      <c r="D7283" s="2">
        <f>DATE(2023,KB_s[[#This Row],[Monat]],KB_s[[#This Row],[Tag]])</f>
        <v>45123</v>
      </c>
      <c r="E7283" s="3">
        <f>WEEKNUM(KB_s[[#This Row],[kill_datetime]],2)</f>
        <v>29</v>
      </c>
      <c r="F7283" t="s">
        <v>12</v>
      </c>
      <c r="G7283" t="s">
        <v>13</v>
      </c>
      <c r="H7283" t="s">
        <v>165</v>
      </c>
      <c r="I7283" t="s">
        <v>20</v>
      </c>
      <c r="J7283" t="s">
        <v>39</v>
      </c>
      <c r="K7283" t="s">
        <v>32</v>
      </c>
      <c r="L7283" t="s">
        <v>693</v>
      </c>
      <c r="M7283" t="s">
        <v>78</v>
      </c>
      <c r="N7283" s="1">
        <v>19971448.989999998</v>
      </c>
      <c r="O7283" s="1">
        <v>4582809.3099999996</v>
      </c>
    </row>
    <row r="7284" spans="1:15" x14ac:dyDescent="0.25">
      <c r="A7284" s="2">
        <v>45123.643506944441</v>
      </c>
      <c r="B7284">
        <f t="shared" si="226"/>
        <v>16</v>
      </c>
      <c r="C7284">
        <f t="shared" si="227"/>
        <v>7</v>
      </c>
      <c r="D7284" s="2">
        <f>DATE(2023,KB_s[[#This Row],[Monat]],KB_s[[#This Row],[Tag]])</f>
        <v>45123</v>
      </c>
      <c r="E7284" s="3">
        <f>WEEKNUM(KB_s[[#This Row],[kill_datetime]],2)</f>
        <v>29</v>
      </c>
      <c r="F7284" t="s">
        <v>22</v>
      </c>
      <c r="G7284" t="s">
        <v>13</v>
      </c>
      <c r="H7284" t="s">
        <v>40</v>
      </c>
      <c r="I7284" t="s">
        <v>20</v>
      </c>
      <c r="J7284" t="s">
        <v>39</v>
      </c>
      <c r="K7284" t="s">
        <v>32</v>
      </c>
      <c r="L7284" t="s">
        <v>693</v>
      </c>
      <c r="M7284" t="s">
        <v>78</v>
      </c>
      <c r="N7284" s="1">
        <v>12631349.76</v>
      </c>
      <c r="O7284" s="1">
        <v>4632282.5199999996</v>
      </c>
    </row>
    <row r="7285" spans="1:15" x14ac:dyDescent="0.25">
      <c r="A7285" s="2">
        <v>45123.643553240741</v>
      </c>
      <c r="B7285">
        <f t="shared" si="226"/>
        <v>16</v>
      </c>
      <c r="C7285">
        <f t="shared" si="227"/>
        <v>7</v>
      </c>
      <c r="D7285" s="2">
        <f>DATE(2023,KB_s[[#This Row],[Monat]],KB_s[[#This Row],[Tag]])</f>
        <v>45123</v>
      </c>
      <c r="E7285" s="3">
        <f>WEEKNUM(KB_s[[#This Row],[kill_datetime]],2)</f>
        <v>29</v>
      </c>
      <c r="F7285" t="s">
        <v>57</v>
      </c>
      <c r="G7285" t="s">
        <v>13</v>
      </c>
      <c r="H7285" t="s">
        <v>349</v>
      </c>
      <c r="I7285" t="s">
        <v>20</v>
      </c>
      <c r="J7285" t="s">
        <v>39</v>
      </c>
      <c r="K7285" t="s">
        <v>32</v>
      </c>
      <c r="L7285" t="s">
        <v>693</v>
      </c>
      <c r="M7285" t="s">
        <v>78</v>
      </c>
      <c r="N7285" s="1">
        <v>11608158.01</v>
      </c>
      <c r="O7285" s="1">
        <v>3111142.38</v>
      </c>
    </row>
    <row r="7286" spans="1:15" x14ac:dyDescent="0.25">
      <c r="A7286" s="2">
        <v>45123.64366898148</v>
      </c>
      <c r="B7286">
        <f t="shared" si="226"/>
        <v>16</v>
      </c>
      <c r="C7286">
        <f t="shared" si="227"/>
        <v>7</v>
      </c>
      <c r="D7286" s="2">
        <f>DATE(2023,KB_s[[#This Row],[Monat]],KB_s[[#This Row],[Tag]])</f>
        <v>45123</v>
      </c>
      <c r="E7286" s="3">
        <f>WEEKNUM(KB_s[[#This Row],[kill_datetime]],2)</f>
        <v>29</v>
      </c>
      <c r="F7286" t="s">
        <v>479</v>
      </c>
      <c r="G7286" t="s">
        <v>13</v>
      </c>
      <c r="H7286" t="s">
        <v>345</v>
      </c>
      <c r="I7286" t="s">
        <v>20</v>
      </c>
      <c r="J7286" t="s">
        <v>39</v>
      </c>
      <c r="K7286" t="s">
        <v>32</v>
      </c>
      <c r="L7286" t="s">
        <v>693</v>
      </c>
      <c r="M7286" t="s">
        <v>78</v>
      </c>
      <c r="N7286" s="1">
        <v>14087950.99</v>
      </c>
      <c r="O7286" s="1">
        <v>4803795.25</v>
      </c>
    </row>
    <row r="7287" spans="1:15" x14ac:dyDescent="0.25">
      <c r="A7287" s="2">
        <v>45123.64371527778</v>
      </c>
      <c r="B7287">
        <f t="shared" si="226"/>
        <v>16</v>
      </c>
      <c r="C7287">
        <f t="shared" si="227"/>
        <v>7</v>
      </c>
      <c r="D7287" s="2">
        <f>DATE(2023,KB_s[[#This Row],[Monat]],KB_s[[#This Row],[Tag]])</f>
        <v>45123</v>
      </c>
      <c r="E7287" s="3">
        <f>WEEKNUM(KB_s[[#This Row],[kill_datetime]],2)</f>
        <v>29</v>
      </c>
      <c r="F7287" t="s">
        <v>324</v>
      </c>
      <c r="G7287" t="s">
        <v>13</v>
      </c>
      <c r="H7287" t="s">
        <v>82</v>
      </c>
      <c r="I7287" t="s">
        <v>20</v>
      </c>
      <c r="J7287" t="s">
        <v>39</v>
      </c>
      <c r="K7287" t="s">
        <v>32</v>
      </c>
      <c r="L7287" t="s">
        <v>693</v>
      </c>
      <c r="M7287" t="s">
        <v>78</v>
      </c>
      <c r="N7287" s="1">
        <v>19848891.539999999</v>
      </c>
      <c r="O7287" s="1">
        <v>4794550.49</v>
      </c>
    </row>
    <row r="7288" spans="1:15" x14ac:dyDescent="0.25">
      <c r="A7288" s="2">
        <v>45123.645624999997</v>
      </c>
      <c r="B7288">
        <f t="shared" si="226"/>
        <v>16</v>
      </c>
      <c r="C7288">
        <f t="shared" si="227"/>
        <v>7</v>
      </c>
      <c r="D7288" s="2">
        <f>DATE(2023,KB_s[[#This Row],[Monat]],KB_s[[#This Row],[Tag]])</f>
        <v>45123</v>
      </c>
      <c r="E7288" s="3">
        <f>WEEKNUM(KB_s[[#This Row],[kill_datetime]],2)</f>
        <v>29</v>
      </c>
      <c r="F7288" t="s">
        <v>244</v>
      </c>
      <c r="G7288" t="s">
        <v>13</v>
      </c>
      <c r="H7288" t="s">
        <v>280</v>
      </c>
      <c r="I7288" t="s">
        <v>20</v>
      </c>
      <c r="J7288" t="s">
        <v>39</v>
      </c>
      <c r="K7288" t="s">
        <v>32</v>
      </c>
      <c r="L7288" t="s">
        <v>693</v>
      </c>
      <c r="M7288" t="s">
        <v>78</v>
      </c>
      <c r="N7288" s="1">
        <v>14152561.449999999</v>
      </c>
      <c r="O7288" s="1">
        <v>5004937.4000000004</v>
      </c>
    </row>
    <row r="7289" spans="1:15" x14ac:dyDescent="0.25">
      <c r="A7289" s="2">
        <v>45123.646238425928</v>
      </c>
      <c r="B7289">
        <f t="shared" si="226"/>
        <v>16</v>
      </c>
      <c r="C7289">
        <f t="shared" si="227"/>
        <v>7</v>
      </c>
      <c r="D7289" s="2">
        <f>DATE(2023,KB_s[[#This Row],[Monat]],KB_s[[#This Row],[Tag]])</f>
        <v>45123</v>
      </c>
      <c r="E7289" s="3">
        <f>WEEKNUM(KB_s[[#This Row],[kill_datetime]],2)</f>
        <v>29</v>
      </c>
      <c r="F7289" t="s">
        <v>108</v>
      </c>
      <c r="G7289" t="s">
        <v>13</v>
      </c>
      <c r="H7289" t="s">
        <v>280</v>
      </c>
      <c r="I7289" t="s">
        <v>20</v>
      </c>
      <c r="J7289" t="s">
        <v>39</v>
      </c>
      <c r="K7289" t="s">
        <v>32</v>
      </c>
      <c r="L7289" t="s">
        <v>693</v>
      </c>
      <c r="M7289" t="s">
        <v>78</v>
      </c>
      <c r="N7289" s="1">
        <v>14158591.67</v>
      </c>
      <c r="O7289" s="1">
        <v>3840066.11</v>
      </c>
    </row>
    <row r="7290" spans="1:15" x14ac:dyDescent="0.25">
      <c r="A7290" s="2">
        <v>45123.646296296298</v>
      </c>
      <c r="B7290">
        <f t="shared" si="226"/>
        <v>16</v>
      </c>
      <c r="C7290">
        <f t="shared" si="227"/>
        <v>7</v>
      </c>
      <c r="D7290" s="2">
        <f>DATE(2023,KB_s[[#This Row],[Monat]],KB_s[[#This Row],[Tag]])</f>
        <v>45123</v>
      </c>
      <c r="E7290" s="3">
        <f>WEEKNUM(KB_s[[#This Row],[kill_datetime]],2)</f>
        <v>29</v>
      </c>
      <c r="F7290" t="s">
        <v>310</v>
      </c>
      <c r="G7290" t="s">
        <v>13</v>
      </c>
      <c r="H7290" t="s">
        <v>71</v>
      </c>
      <c r="I7290" t="s">
        <v>20</v>
      </c>
      <c r="J7290" t="s">
        <v>39</v>
      </c>
      <c r="K7290" t="s">
        <v>32</v>
      </c>
      <c r="L7290" t="s">
        <v>693</v>
      </c>
      <c r="M7290" t="s">
        <v>78</v>
      </c>
      <c r="N7290" s="1">
        <v>13719403.640000001</v>
      </c>
      <c r="O7290" s="1">
        <v>4425513.41</v>
      </c>
    </row>
    <row r="7291" spans="1:15" x14ac:dyDescent="0.25">
      <c r="A7291" s="2">
        <v>45123.666828703703</v>
      </c>
      <c r="B7291">
        <f t="shared" si="226"/>
        <v>16</v>
      </c>
      <c r="C7291">
        <f t="shared" si="227"/>
        <v>7</v>
      </c>
      <c r="D7291" s="2">
        <f>DATE(2023,KB_s[[#This Row],[Monat]],KB_s[[#This Row],[Tag]])</f>
        <v>45123</v>
      </c>
      <c r="E7291" s="3">
        <f>WEEKNUM(KB_s[[#This Row],[kill_datetime]],2)</f>
        <v>29</v>
      </c>
      <c r="F7291" t="s">
        <v>207</v>
      </c>
      <c r="G7291" t="s">
        <v>27</v>
      </c>
      <c r="H7291" t="s">
        <v>21</v>
      </c>
      <c r="I7291" t="s">
        <v>13</v>
      </c>
      <c r="J7291" t="s">
        <v>87</v>
      </c>
      <c r="K7291" t="s">
        <v>25</v>
      </c>
      <c r="L7291" t="s">
        <v>240</v>
      </c>
      <c r="M7291" t="s">
        <v>38</v>
      </c>
      <c r="N7291" s="1">
        <v>15364073.02</v>
      </c>
      <c r="O7291" s="1">
        <v>8504697.5299999993</v>
      </c>
    </row>
    <row r="7292" spans="1:15" x14ac:dyDescent="0.25">
      <c r="A7292" s="2">
        <v>45123.694780092592</v>
      </c>
      <c r="B7292">
        <f t="shared" si="226"/>
        <v>16</v>
      </c>
      <c r="C7292">
        <f t="shared" si="227"/>
        <v>7</v>
      </c>
      <c r="D7292" s="2">
        <f>DATE(2023,KB_s[[#This Row],[Monat]],KB_s[[#This Row],[Tag]])</f>
        <v>45123</v>
      </c>
      <c r="E7292" s="3">
        <f>WEEKNUM(KB_s[[#This Row],[kill_datetime]],2)</f>
        <v>29</v>
      </c>
      <c r="F7292" t="s">
        <v>22</v>
      </c>
      <c r="G7292" t="s">
        <v>13</v>
      </c>
      <c r="H7292" t="s">
        <v>23</v>
      </c>
      <c r="I7292" t="s">
        <v>20</v>
      </c>
      <c r="J7292" t="s">
        <v>39</v>
      </c>
      <c r="K7292" t="s">
        <v>32</v>
      </c>
      <c r="L7292" t="s">
        <v>206</v>
      </c>
      <c r="M7292" t="s">
        <v>78</v>
      </c>
      <c r="N7292" s="1">
        <v>21242287.120000001</v>
      </c>
      <c r="O7292" s="1">
        <v>7274250.1799999997</v>
      </c>
    </row>
    <row r="7293" spans="1:15" x14ac:dyDescent="0.25">
      <c r="A7293" s="2">
        <v>45123.696180555555</v>
      </c>
      <c r="B7293">
        <f t="shared" si="226"/>
        <v>16</v>
      </c>
      <c r="C7293">
        <f t="shared" si="227"/>
        <v>7</v>
      </c>
      <c r="D7293" s="2">
        <f>DATE(2023,KB_s[[#This Row],[Monat]],KB_s[[#This Row],[Tag]])</f>
        <v>45123</v>
      </c>
      <c r="E7293" s="3">
        <f>WEEKNUM(KB_s[[#This Row],[kill_datetime]],2)</f>
        <v>29</v>
      </c>
      <c r="F7293" t="s">
        <v>82</v>
      </c>
      <c r="G7293" t="s">
        <v>20</v>
      </c>
      <c r="H7293" t="s">
        <v>21</v>
      </c>
      <c r="I7293" t="s">
        <v>13</v>
      </c>
      <c r="J7293" t="s">
        <v>31</v>
      </c>
      <c r="K7293" t="s">
        <v>32</v>
      </c>
      <c r="L7293" t="s">
        <v>206</v>
      </c>
      <c r="M7293" t="s">
        <v>78</v>
      </c>
      <c r="N7293" s="1">
        <v>70758293.269999996</v>
      </c>
      <c r="O7293" s="1">
        <v>53803286.43</v>
      </c>
    </row>
    <row r="7294" spans="1:15" x14ac:dyDescent="0.25">
      <c r="A7294" s="2">
        <v>45123.69635416667</v>
      </c>
      <c r="B7294">
        <f t="shared" si="226"/>
        <v>16</v>
      </c>
      <c r="C7294">
        <f t="shared" si="227"/>
        <v>7</v>
      </c>
      <c r="D7294" s="2">
        <f>DATE(2023,KB_s[[#This Row],[Monat]],KB_s[[#This Row],[Tag]])</f>
        <v>45123</v>
      </c>
      <c r="E7294" s="3">
        <f>WEEKNUM(KB_s[[#This Row],[kill_datetime]],2)</f>
        <v>29</v>
      </c>
      <c r="F7294" t="s">
        <v>229</v>
      </c>
      <c r="G7294" t="s">
        <v>13</v>
      </c>
      <c r="H7294" t="s">
        <v>572</v>
      </c>
      <c r="I7294" t="s">
        <v>20</v>
      </c>
      <c r="J7294" t="s">
        <v>39</v>
      </c>
      <c r="K7294" t="s">
        <v>32</v>
      </c>
      <c r="L7294" t="s">
        <v>206</v>
      </c>
      <c r="M7294" t="s">
        <v>78</v>
      </c>
      <c r="N7294" s="1">
        <v>21325102.609999999</v>
      </c>
      <c r="O7294" s="1">
        <v>8487269.3800000008</v>
      </c>
    </row>
    <row r="7295" spans="1:15" x14ac:dyDescent="0.25">
      <c r="A7295" s="2">
        <v>45123.696377314816</v>
      </c>
      <c r="B7295">
        <f t="shared" si="226"/>
        <v>16</v>
      </c>
      <c r="C7295">
        <f t="shared" si="227"/>
        <v>7</v>
      </c>
      <c r="D7295" s="2">
        <f>DATE(2023,KB_s[[#This Row],[Monat]],KB_s[[#This Row],[Tag]])</f>
        <v>45123</v>
      </c>
      <c r="E7295" s="3">
        <f>WEEKNUM(KB_s[[#This Row],[kill_datetime]],2)</f>
        <v>29</v>
      </c>
      <c r="F7295" t="s">
        <v>393</v>
      </c>
      <c r="G7295" t="s">
        <v>13</v>
      </c>
      <c r="H7295" t="s">
        <v>165</v>
      </c>
      <c r="I7295" t="s">
        <v>20</v>
      </c>
      <c r="J7295" t="s">
        <v>73</v>
      </c>
      <c r="K7295" t="s">
        <v>32</v>
      </c>
      <c r="L7295" t="s">
        <v>206</v>
      </c>
      <c r="M7295" t="s">
        <v>78</v>
      </c>
      <c r="N7295" s="1">
        <v>17831791.809999999</v>
      </c>
      <c r="O7295" s="1">
        <v>6915935.8799999999</v>
      </c>
    </row>
    <row r="7296" spans="1:15" x14ac:dyDescent="0.25">
      <c r="A7296" s="2">
        <v>45123.696400462963</v>
      </c>
      <c r="B7296">
        <f t="shared" si="226"/>
        <v>16</v>
      </c>
      <c r="C7296">
        <f t="shared" si="227"/>
        <v>7</v>
      </c>
      <c r="D7296" s="2">
        <f>DATE(2023,KB_s[[#This Row],[Monat]],KB_s[[#This Row],[Tag]])</f>
        <v>45123</v>
      </c>
      <c r="E7296" s="3">
        <f>WEEKNUM(KB_s[[#This Row],[kill_datetime]],2)</f>
        <v>29</v>
      </c>
      <c r="F7296" t="s">
        <v>231</v>
      </c>
      <c r="G7296" t="s">
        <v>13</v>
      </c>
      <c r="H7296" t="s">
        <v>23</v>
      </c>
      <c r="I7296" t="s">
        <v>20</v>
      </c>
      <c r="J7296" t="s">
        <v>39</v>
      </c>
      <c r="K7296" t="s">
        <v>32</v>
      </c>
      <c r="L7296" t="s">
        <v>206</v>
      </c>
      <c r="M7296" t="s">
        <v>78</v>
      </c>
      <c r="N7296" s="1">
        <v>20958461.699999999</v>
      </c>
      <c r="O7296" s="1">
        <v>5619327.5300000003</v>
      </c>
    </row>
    <row r="7297" spans="1:15" x14ac:dyDescent="0.25">
      <c r="A7297" s="2">
        <v>45123.696469907409</v>
      </c>
      <c r="B7297">
        <f t="shared" si="226"/>
        <v>16</v>
      </c>
      <c r="C7297">
        <f t="shared" si="227"/>
        <v>7</v>
      </c>
      <c r="D7297" s="2">
        <f>DATE(2023,KB_s[[#This Row],[Monat]],KB_s[[#This Row],[Tag]])</f>
        <v>45123</v>
      </c>
      <c r="E7297" s="3">
        <f>WEEKNUM(KB_s[[#This Row],[kill_datetime]],2)</f>
        <v>29</v>
      </c>
      <c r="F7297" t="s">
        <v>67</v>
      </c>
      <c r="G7297" t="s">
        <v>13</v>
      </c>
      <c r="H7297" t="s">
        <v>187</v>
      </c>
      <c r="I7297" t="s">
        <v>20</v>
      </c>
      <c r="J7297" t="s">
        <v>39</v>
      </c>
      <c r="K7297" t="s">
        <v>32</v>
      </c>
      <c r="L7297" t="s">
        <v>206</v>
      </c>
      <c r="M7297" t="s">
        <v>78</v>
      </c>
      <c r="N7297" s="1">
        <v>24499641.32</v>
      </c>
      <c r="O7297" s="1">
        <v>8702463.3599999994</v>
      </c>
    </row>
    <row r="7298" spans="1:15" x14ac:dyDescent="0.25">
      <c r="A7298" s="2">
        <v>45123.696504629632</v>
      </c>
      <c r="B7298">
        <f t="shared" ref="B7298:B7361" si="228">DAY(A7298)</f>
        <v>16</v>
      </c>
      <c r="C7298">
        <f t="shared" ref="C7298:C7361" si="229">MONTH(A7298)</f>
        <v>7</v>
      </c>
      <c r="D7298" s="2">
        <f>DATE(2023,KB_s[[#This Row],[Monat]],KB_s[[#This Row],[Tag]])</f>
        <v>45123</v>
      </c>
      <c r="E7298" s="3">
        <f>WEEKNUM(KB_s[[#This Row],[kill_datetime]],2)</f>
        <v>29</v>
      </c>
      <c r="F7298" t="s">
        <v>22</v>
      </c>
      <c r="G7298" t="s">
        <v>13</v>
      </c>
      <c r="H7298" t="s">
        <v>375</v>
      </c>
      <c r="I7298" t="s">
        <v>20</v>
      </c>
      <c r="J7298" t="s">
        <v>73</v>
      </c>
      <c r="K7298" t="s">
        <v>32</v>
      </c>
      <c r="L7298" t="s">
        <v>206</v>
      </c>
      <c r="M7298" t="s">
        <v>78</v>
      </c>
      <c r="N7298" s="1">
        <v>14563545.01</v>
      </c>
      <c r="O7298" s="1">
        <v>5167552.25</v>
      </c>
    </row>
    <row r="7299" spans="1:15" x14ac:dyDescent="0.25">
      <c r="A7299" s="2">
        <v>45123.696550925924</v>
      </c>
      <c r="B7299">
        <f t="shared" si="228"/>
        <v>16</v>
      </c>
      <c r="C7299">
        <f t="shared" si="229"/>
        <v>7</v>
      </c>
      <c r="D7299" s="2">
        <f>DATE(2023,KB_s[[#This Row],[Monat]],KB_s[[#This Row],[Tag]])</f>
        <v>45123</v>
      </c>
      <c r="E7299" s="3">
        <f>WEEKNUM(KB_s[[#This Row],[kill_datetime]],2)</f>
        <v>29</v>
      </c>
      <c r="F7299" t="s">
        <v>33</v>
      </c>
      <c r="G7299" t="s">
        <v>13</v>
      </c>
      <c r="H7299" t="s">
        <v>82</v>
      </c>
      <c r="I7299" t="s">
        <v>20</v>
      </c>
      <c r="J7299" t="s">
        <v>39</v>
      </c>
      <c r="K7299" t="s">
        <v>32</v>
      </c>
      <c r="L7299" t="s">
        <v>206</v>
      </c>
      <c r="M7299" t="s">
        <v>78</v>
      </c>
      <c r="N7299" s="1">
        <v>21265948.690000001</v>
      </c>
      <c r="O7299" s="1">
        <v>10273552.189999999</v>
      </c>
    </row>
    <row r="7300" spans="1:15" x14ac:dyDescent="0.25">
      <c r="A7300" s="2">
        <v>45123.696585648147</v>
      </c>
      <c r="B7300">
        <f t="shared" si="228"/>
        <v>16</v>
      </c>
      <c r="C7300">
        <f t="shared" si="229"/>
        <v>7</v>
      </c>
      <c r="D7300" s="2">
        <f>DATE(2023,KB_s[[#This Row],[Monat]],KB_s[[#This Row],[Tag]])</f>
        <v>45123</v>
      </c>
      <c r="E7300" s="3">
        <f>WEEKNUM(KB_s[[#This Row],[kill_datetime]],2)</f>
        <v>29</v>
      </c>
      <c r="F7300" t="s">
        <v>12</v>
      </c>
      <c r="G7300" t="s">
        <v>13</v>
      </c>
      <c r="H7300" t="s">
        <v>82</v>
      </c>
      <c r="I7300" t="s">
        <v>20</v>
      </c>
      <c r="J7300" t="s">
        <v>39</v>
      </c>
      <c r="K7300" t="s">
        <v>32</v>
      </c>
      <c r="L7300" t="s">
        <v>206</v>
      </c>
      <c r="M7300" t="s">
        <v>78</v>
      </c>
      <c r="N7300" s="1">
        <v>21260033.300000001</v>
      </c>
      <c r="O7300" s="1">
        <v>7697330.7699999996</v>
      </c>
    </row>
    <row r="7301" spans="1:15" x14ac:dyDescent="0.25">
      <c r="A7301" s="2">
        <v>45123.696608796294</v>
      </c>
      <c r="B7301">
        <f t="shared" si="228"/>
        <v>16</v>
      </c>
      <c r="C7301">
        <f t="shared" si="229"/>
        <v>7</v>
      </c>
      <c r="D7301" s="2">
        <f>DATE(2023,KB_s[[#This Row],[Monat]],KB_s[[#This Row],[Tag]])</f>
        <v>45123</v>
      </c>
      <c r="E7301" s="3">
        <f>WEEKNUM(KB_s[[#This Row],[kill_datetime]],2)</f>
        <v>29</v>
      </c>
      <c r="F7301" t="s">
        <v>422</v>
      </c>
      <c r="G7301" t="s">
        <v>13</v>
      </c>
      <c r="H7301" t="s">
        <v>82</v>
      </c>
      <c r="I7301" t="s">
        <v>20</v>
      </c>
      <c r="J7301" t="s">
        <v>39</v>
      </c>
      <c r="K7301" t="s">
        <v>32</v>
      </c>
      <c r="L7301" t="s">
        <v>206</v>
      </c>
      <c r="M7301" t="s">
        <v>78</v>
      </c>
      <c r="N7301" s="1">
        <v>21277779.469999999</v>
      </c>
      <c r="O7301" s="1">
        <v>9091104.9399999995</v>
      </c>
    </row>
    <row r="7302" spans="1:15" x14ac:dyDescent="0.25">
      <c r="A7302" s="2">
        <v>45123.696655092594</v>
      </c>
      <c r="B7302">
        <f t="shared" si="228"/>
        <v>16</v>
      </c>
      <c r="C7302">
        <f t="shared" si="229"/>
        <v>7</v>
      </c>
      <c r="D7302" s="2">
        <f>DATE(2023,KB_s[[#This Row],[Monat]],KB_s[[#This Row],[Tag]])</f>
        <v>45123</v>
      </c>
      <c r="E7302" s="3">
        <f>WEEKNUM(KB_s[[#This Row],[kill_datetime]],2)</f>
        <v>29</v>
      </c>
      <c r="F7302" t="s">
        <v>21</v>
      </c>
      <c r="G7302" t="s">
        <v>13</v>
      </c>
      <c r="H7302" t="s">
        <v>82</v>
      </c>
      <c r="I7302" t="s">
        <v>20</v>
      </c>
      <c r="J7302" t="s">
        <v>39</v>
      </c>
      <c r="K7302" t="s">
        <v>32</v>
      </c>
      <c r="L7302" t="s">
        <v>206</v>
      </c>
      <c r="M7302" t="s">
        <v>78</v>
      </c>
      <c r="N7302" s="1">
        <v>24130639.100000001</v>
      </c>
      <c r="O7302" s="1">
        <v>12775865.85</v>
      </c>
    </row>
    <row r="7303" spans="1:15" x14ac:dyDescent="0.25">
      <c r="A7303" s="2">
        <v>45123.715092592596</v>
      </c>
      <c r="B7303">
        <f t="shared" si="228"/>
        <v>16</v>
      </c>
      <c r="C7303">
        <f t="shared" si="229"/>
        <v>7</v>
      </c>
      <c r="D7303" s="2">
        <f>DATE(2023,KB_s[[#This Row],[Monat]],KB_s[[#This Row],[Tag]])</f>
        <v>45123</v>
      </c>
      <c r="E7303" s="3">
        <f>WEEKNUM(KB_s[[#This Row],[kill_datetime]],2)</f>
        <v>29</v>
      </c>
      <c r="F7303" t="s">
        <v>23</v>
      </c>
      <c r="G7303" t="s">
        <v>20</v>
      </c>
      <c r="H7303" t="s">
        <v>153</v>
      </c>
      <c r="I7303" t="s">
        <v>27</v>
      </c>
      <c r="J7303" t="s">
        <v>106</v>
      </c>
      <c r="K7303" t="s">
        <v>32</v>
      </c>
      <c r="L7303" t="s">
        <v>150</v>
      </c>
      <c r="M7303" t="s">
        <v>66</v>
      </c>
      <c r="N7303" s="1">
        <v>27469694.960000001</v>
      </c>
      <c r="O7303" s="1">
        <v>11841491.880000001</v>
      </c>
    </row>
    <row r="7304" spans="1:15" x14ac:dyDescent="0.25">
      <c r="A7304" s="2">
        <v>45123.739803240744</v>
      </c>
      <c r="B7304">
        <f t="shared" si="228"/>
        <v>16</v>
      </c>
      <c r="C7304">
        <f t="shared" si="229"/>
        <v>7</v>
      </c>
      <c r="D7304" s="2">
        <f>DATE(2023,KB_s[[#This Row],[Monat]],KB_s[[#This Row],[Tag]])</f>
        <v>45123</v>
      </c>
      <c r="E7304" s="3">
        <f>WEEKNUM(KB_s[[#This Row],[kill_datetime]],2)</f>
        <v>29</v>
      </c>
      <c r="F7304" t="s">
        <v>681</v>
      </c>
      <c r="G7304" t="s">
        <v>27</v>
      </c>
      <c r="H7304" t="s">
        <v>438</v>
      </c>
      <c r="I7304" t="s">
        <v>20</v>
      </c>
      <c r="J7304" t="s">
        <v>39</v>
      </c>
      <c r="K7304" t="s">
        <v>32</v>
      </c>
      <c r="L7304" t="s">
        <v>84</v>
      </c>
      <c r="M7304" t="s">
        <v>38</v>
      </c>
      <c r="N7304" s="1">
        <v>12965773.9</v>
      </c>
      <c r="O7304" s="1">
        <v>4641536.4400000004</v>
      </c>
    </row>
    <row r="7305" spans="1:15" x14ac:dyDescent="0.25">
      <c r="A7305" s="2">
        <v>45123.74</v>
      </c>
      <c r="B7305">
        <f t="shared" si="228"/>
        <v>16</v>
      </c>
      <c r="C7305">
        <f t="shared" si="229"/>
        <v>7</v>
      </c>
      <c r="D7305" s="2">
        <f>DATE(2023,KB_s[[#This Row],[Monat]],KB_s[[#This Row],[Tag]])</f>
        <v>45123</v>
      </c>
      <c r="E7305" s="3">
        <f>WEEKNUM(KB_s[[#This Row],[kill_datetime]],2)</f>
        <v>29</v>
      </c>
      <c r="F7305" t="s">
        <v>681</v>
      </c>
      <c r="G7305" t="s">
        <v>27</v>
      </c>
      <c r="H7305" t="s">
        <v>438</v>
      </c>
      <c r="I7305" t="s">
        <v>20</v>
      </c>
      <c r="J7305" t="s">
        <v>39</v>
      </c>
      <c r="K7305" t="s">
        <v>32</v>
      </c>
      <c r="L7305" t="s">
        <v>84</v>
      </c>
      <c r="M7305" t="s">
        <v>38</v>
      </c>
      <c r="N7305" s="1">
        <v>12990572.630000001</v>
      </c>
      <c r="O7305" s="1">
        <v>2322974.88</v>
      </c>
    </row>
    <row r="7306" spans="1:15" x14ac:dyDescent="0.25">
      <c r="A7306" s="2">
        <v>45123.746944444443</v>
      </c>
      <c r="B7306">
        <f t="shared" si="228"/>
        <v>16</v>
      </c>
      <c r="C7306">
        <f t="shared" si="229"/>
        <v>7</v>
      </c>
      <c r="D7306" s="2">
        <f>DATE(2023,KB_s[[#This Row],[Monat]],KB_s[[#This Row],[Tag]])</f>
        <v>45123</v>
      </c>
      <c r="E7306" s="3">
        <f>WEEKNUM(KB_s[[#This Row],[kill_datetime]],2)</f>
        <v>29</v>
      </c>
      <c r="F7306" t="s">
        <v>352</v>
      </c>
      <c r="G7306" t="s">
        <v>20</v>
      </c>
      <c r="H7306" t="s">
        <v>292</v>
      </c>
      <c r="I7306" t="s">
        <v>13</v>
      </c>
      <c r="J7306" t="s">
        <v>98</v>
      </c>
      <c r="K7306" t="s">
        <v>52</v>
      </c>
      <c r="L7306" t="s">
        <v>702</v>
      </c>
      <c r="M7306" t="s">
        <v>78</v>
      </c>
      <c r="N7306" s="1">
        <v>220973531.50999999</v>
      </c>
      <c r="O7306" s="1">
        <v>219967874.91999999</v>
      </c>
    </row>
    <row r="7307" spans="1:15" x14ac:dyDescent="0.25">
      <c r="A7307" s="2">
        <v>45123.770509259259</v>
      </c>
      <c r="B7307">
        <f t="shared" si="228"/>
        <v>16</v>
      </c>
      <c r="C7307">
        <f t="shared" si="229"/>
        <v>7</v>
      </c>
      <c r="D7307" s="2">
        <f>DATE(2023,KB_s[[#This Row],[Monat]],KB_s[[#This Row],[Tag]])</f>
        <v>45123</v>
      </c>
      <c r="E7307" s="3">
        <f>WEEKNUM(KB_s[[#This Row],[kill_datetime]],2)</f>
        <v>29</v>
      </c>
      <c r="F7307" t="s">
        <v>254</v>
      </c>
      <c r="G7307" t="s">
        <v>13</v>
      </c>
      <c r="H7307" t="s">
        <v>23</v>
      </c>
      <c r="I7307" t="s">
        <v>20</v>
      </c>
      <c r="J7307" t="s">
        <v>267</v>
      </c>
      <c r="K7307" t="s">
        <v>17</v>
      </c>
      <c r="L7307" t="s">
        <v>227</v>
      </c>
      <c r="M7307" t="s">
        <v>38</v>
      </c>
      <c r="N7307" s="1">
        <v>3156772.53</v>
      </c>
      <c r="O7307" s="1">
        <v>2835806.15</v>
      </c>
    </row>
    <row r="7308" spans="1:15" x14ac:dyDescent="0.25">
      <c r="A7308" s="2">
        <v>45123.779224537036</v>
      </c>
      <c r="B7308">
        <f t="shared" si="228"/>
        <v>16</v>
      </c>
      <c r="C7308">
        <f t="shared" si="229"/>
        <v>7</v>
      </c>
      <c r="D7308" s="2">
        <f>DATE(2023,KB_s[[#This Row],[Monat]],KB_s[[#This Row],[Tag]])</f>
        <v>45123</v>
      </c>
      <c r="E7308" s="3">
        <f>WEEKNUM(KB_s[[#This Row],[kill_datetime]],2)</f>
        <v>29</v>
      </c>
      <c r="F7308" t="s">
        <v>352</v>
      </c>
      <c r="G7308" t="s">
        <v>20</v>
      </c>
      <c r="H7308" t="s">
        <v>22</v>
      </c>
      <c r="I7308" t="s">
        <v>13</v>
      </c>
      <c r="J7308" t="s">
        <v>56</v>
      </c>
      <c r="K7308" t="s">
        <v>17</v>
      </c>
      <c r="L7308" t="s">
        <v>680</v>
      </c>
      <c r="M7308" t="s">
        <v>78</v>
      </c>
      <c r="N7308" s="1">
        <v>3925569.88</v>
      </c>
      <c r="O7308" s="1">
        <v>2746515.43</v>
      </c>
    </row>
    <row r="7309" spans="1:15" x14ac:dyDescent="0.25">
      <c r="A7309" s="2">
        <v>45123.885034722225</v>
      </c>
      <c r="B7309">
        <f t="shared" si="228"/>
        <v>16</v>
      </c>
      <c r="C7309">
        <f t="shared" si="229"/>
        <v>7</v>
      </c>
      <c r="D7309" s="2">
        <f>DATE(2023,KB_s[[#This Row],[Monat]],KB_s[[#This Row],[Tag]])</f>
        <v>45123</v>
      </c>
      <c r="E7309" s="3">
        <f>WEEKNUM(KB_s[[#This Row],[kill_datetime]],2)</f>
        <v>29</v>
      </c>
      <c r="F7309" t="s">
        <v>23</v>
      </c>
      <c r="G7309" t="s">
        <v>20</v>
      </c>
      <c r="H7309" t="s">
        <v>292</v>
      </c>
      <c r="I7309" t="s">
        <v>13</v>
      </c>
      <c r="J7309" t="s">
        <v>48</v>
      </c>
      <c r="K7309" t="s">
        <v>25</v>
      </c>
      <c r="L7309" t="s">
        <v>168</v>
      </c>
      <c r="M7309" t="s">
        <v>38</v>
      </c>
      <c r="N7309" s="1">
        <v>9462848.6799999997</v>
      </c>
      <c r="O7309" s="1">
        <v>8002302.1299999999</v>
      </c>
    </row>
    <row r="7310" spans="1:15" x14ac:dyDescent="0.25">
      <c r="A7310" s="2">
        <v>45123.897662037038</v>
      </c>
      <c r="B7310">
        <f t="shared" si="228"/>
        <v>16</v>
      </c>
      <c r="C7310">
        <f t="shared" si="229"/>
        <v>7</v>
      </c>
      <c r="D7310" s="2">
        <f>DATE(2023,KB_s[[#This Row],[Monat]],KB_s[[#This Row],[Tag]])</f>
        <v>45123</v>
      </c>
      <c r="E7310" s="3">
        <f>WEEKNUM(KB_s[[#This Row],[kill_datetime]],2)</f>
        <v>29</v>
      </c>
      <c r="F7310" t="s">
        <v>429</v>
      </c>
      <c r="G7310" t="s">
        <v>27</v>
      </c>
      <c r="H7310" t="s">
        <v>438</v>
      </c>
      <c r="I7310" t="s">
        <v>20</v>
      </c>
      <c r="J7310" t="s">
        <v>56</v>
      </c>
      <c r="K7310" t="s">
        <v>17</v>
      </c>
      <c r="L7310" t="s">
        <v>168</v>
      </c>
      <c r="M7310" t="s">
        <v>38</v>
      </c>
      <c r="N7310" s="1">
        <v>983058.19</v>
      </c>
      <c r="O7310" s="1">
        <v>775276.04</v>
      </c>
    </row>
    <row r="7311" spans="1:15" x14ac:dyDescent="0.25">
      <c r="A7311" s="2">
        <v>45123.999884259261</v>
      </c>
      <c r="B7311">
        <f t="shared" si="228"/>
        <v>16</v>
      </c>
      <c r="C7311">
        <f t="shared" si="229"/>
        <v>7</v>
      </c>
      <c r="D7311" s="2">
        <f>DATE(2023,KB_s[[#This Row],[Monat]],KB_s[[#This Row],[Tag]])</f>
        <v>45123</v>
      </c>
      <c r="E7311" s="3">
        <f>WEEKNUM(KB_s[[#This Row],[kill_datetime]],2)</f>
        <v>29</v>
      </c>
      <c r="F7311" t="s">
        <v>229</v>
      </c>
      <c r="G7311" t="s">
        <v>13</v>
      </c>
      <c r="H7311" t="s">
        <v>384</v>
      </c>
      <c r="I7311" t="s">
        <v>20</v>
      </c>
      <c r="J7311" t="s">
        <v>313</v>
      </c>
      <c r="K7311" t="s">
        <v>32</v>
      </c>
      <c r="L7311" t="s">
        <v>591</v>
      </c>
      <c r="M7311" t="s">
        <v>66</v>
      </c>
      <c r="N7311" s="1">
        <v>24246372.780000001</v>
      </c>
      <c r="O7311" s="1">
        <v>11151666.939999999</v>
      </c>
    </row>
    <row r="7312" spans="1:15" x14ac:dyDescent="0.25">
      <c r="A7312" s="2">
        <v>45124.0002662037</v>
      </c>
      <c r="B7312">
        <f t="shared" si="228"/>
        <v>17</v>
      </c>
      <c r="C7312">
        <f t="shared" si="229"/>
        <v>7</v>
      </c>
      <c r="D7312" s="2">
        <f>DATE(2023,KB_s[[#This Row],[Monat]],KB_s[[#This Row],[Tag]])</f>
        <v>45124</v>
      </c>
      <c r="E7312" s="3">
        <f>WEEKNUM(KB_s[[#This Row],[kill_datetime]],2)</f>
        <v>30</v>
      </c>
      <c r="F7312" t="s">
        <v>81</v>
      </c>
      <c r="G7312" t="s">
        <v>20</v>
      </c>
      <c r="H7312" t="s">
        <v>393</v>
      </c>
      <c r="I7312" t="s">
        <v>13</v>
      </c>
      <c r="J7312" t="s">
        <v>106</v>
      </c>
      <c r="K7312" t="s">
        <v>32</v>
      </c>
      <c r="L7312" t="s">
        <v>591</v>
      </c>
      <c r="M7312" t="s">
        <v>66</v>
      </c>
      <c r="N7312" s="1">
        <v>23658494.579999998</v>
      </c>
      <c r="O7312" s="1">
        <v>10442145.74</v>
      </c>
    </row>
    <row r="7313" spans="1:15" x14ac:dyDescent="0.25">
      <c r="A7313" s="2">
        <v>45124.000543981485</v>
      </c>
      <c r="B7313">
        <f t="shared" si="228"/>
        <v>17</v>
      </c>
      <c r="C7313">
        <f t="shared" si="229"/>
        <v>7</v>
      </c>
      <c r="D7313" s="2">
        <f>DATE(2023,KB_s[[#This Row],[Monat]],KB_s[[#This Row],[Tag]])</f>
        <v>45124</v>
      </c>
      <c r="E7313" s="3">
        <f>WEEKNUM(KB_s[[#This Row],[kill_datetime]],2)</f>
        <v>30</v>
      </c>
      <c r="F7313" t="s">
        <v>277</v>
      </c>
      <c r="G7313" t="s">
        <v>20</v>
      </c>
      <c r="H7313" t="s">
        <v>192</v>
      </c>
      <c r="I7313" t="s">
        <v>13</v>
      </c>
      <c r="J7313" t="s">
        <v>106</v>
      </c>
      <c r="K7313" t="s">
        <v>32</v>
      </c>
      <c r="L7313" t="s">
        <v>591</v>
      </c>
      <c r="M7313" t="s">
        <v>66</v>
      </c>
      <c r="N7313" s="1">
        <v>37957707.380000003</v>
      </c>
      <c r="O7313" s="1">
        <v>15801899.060000001</v>
      </c>
    </row>
    <row r="7314" spans="1:15" x14ac:dyDescent="0.25">
      <c r="A7314" s="2">
        <v>45124.001030092593</v>
      </c>
      <c r="B7314">
        <f t="shared" si="228"/>
        <v>17</v>
      </c>
      <c r="C7314">
        <f t="shared" si="229"/>
        <v>7</v>
      </c>
      <c r="D7314" s="2">
        <f>DATE(2023,KB_s[[#This Row],[Monat]],KB_s[[#This Row],[Tag]])</f>
        <v>45124</v>
      </c>
      <c r="E7314" s="3">
        <f>WEEKNUM(KB_s[[#This Row],[kill_datetime]],2)</f>
        <v>30</v>
      </c>
      <c r="F7314" t="s">
        <v>376</v>
      </c>
      <c r="G7314" t="s">
        <v>20</v>
      </c>
      <c r="H7314" t="s">
        <v>21</v>
      </c>
      <c r="I7314" t="s">
        <v>13</v>
      </c>
      <c r="J7314" t="s">
        <v>106</v>
      </c>
      <c r="K7314" t="s">
        <v>32</v>
      </c>
      <c r="L7314" t="s">
        <v>591</v>
      </c>
      <c r="M7314" t="s">
        <v>66</v>
      </c>
      <c r="N7314" s="1">
        <v>37942649.030000001</v>
      </c>
      <c r="O7314" s="1">
        <v>15952264.439999999</v>
      </c>
    </row>
    <row r="7315" spans="1:15" x14ac:dyDescent="0.25">
      <c r="A7315" s="2">
        <v>45124.001192129632</v>
      </c>
      <c r="B7315">
        <f t="shared" si="228"/>
        <v>17</v>
      </c>
      <c r="C7315">
        <f t="shared" si="229"/>
        <v>7</v>
      </c>
      <c r="D7315" s="2">
        <f>DATE(2023,KB_s[[#This Row],[Monat]],KB_s[[#This Row],[Tag]])</f>
        <v>45124</v>
      </c>
      <c r="E7315" s="3">
        <f>WEEKNUM(KB_s[[#This Row],[kill_datetime]],2)</f>
        <v>30</v>
      </c>
      <c r="F7315" t="s">
        <v>23</v>
      </c>
      <c r="G7315" t="s">
        <v>20</v>
      </c>
      <c r="H7315" t="s">
        <v>305</v>
      </c>
      <c r="I7315" t="s">
        <v>13</v>
      </c>
      <c r="J7315" t="s">
        <v>106</v>
      </c>
      <c r="K7315" t="s">
        <v>32</v>
      </c>
      <c r="L7315" t="s">
        <v>591</v>
      </c>
      <c r="M7315" t="s">
        <v>66</v>
      </c>
      <c r="N7315" s="1">
        <v>8642127.7400000002</v>
      </c>
      <c r="O7315" s="1">
        <v>514741.81</v>
      </c>
    </row>
    <row r="7316" spans="1:15" x14ac:dyDescent="0.25">
      <c r="A7316" s="2">
        <v>45124.001307870371</v>
      </c>
      <c r="B7316">
        <f t="shared" si="228"/>
        <v>17</v>
      </c>
      <c r="C7316">
        <f t="shared" si="229"/>
        <v>7</v>
      </c>
      <c r="D7316" s="2">
        <f>DATE(2023,KB_s[[#This Row],[Monat]],KB_s[[#This Row],[Tag]])</f>
        <v>45124</v>
      </c>
      <c r="E7316" s="3">
        <f>WEEKNUM(KB_s[[#This Row],[kill_datetime]],2)</f>
        <v>30</v>
      </c>
      <c r="F7316" t="s">
        <v>457</v>
      </c>
      <c r="G7316" t="s">
        <v>20</v>
      </c>
      <c r="H7316" t="s">
        <v>21</v>
      </c>
      <c r="I7316" t="s">
        <v>13</v>
      </c>
      <c r="J7316" t="s">
        <v>106</v>
      </c>
      <c r="K7316" t="s">
        <v>32</v>
      </c>
      <c r="L7316" t="s">
        <v>591</v>
      </c>
      <c r="M7316" t="s">
        <v>66</v>
      </c>
      <c r="N7316" s="1">
        <v>30599997.210000001</v>
      </c>
      <c r="O7316" s="1">
        <v>18427332.710000001</v>
      </c>
    </row>
    <row r="7317" spans="1:15" x14ac:dyDescent="0.25">
      <c r="A7317" s="2">
        <v>45124.001689814817</v>
      </c>
      <c r="B7317">
        <f t="shared" si="228"/>
        <v>17</v>
      </c>
      <c r="C7317">
        <f t="shared" si="229"/>
        <v>7</v>
      </c>
      <c r="D7317" s="2">
        <f>DATE(2023,KB_s[[#This Row],[Monat]],KB_s[[#This Row],[Tag]])</f>
        <v>45124</v>
      </c>
      <c r="E7317" s="3">
        <f>WEEKNUM(KB_s[[#This Row],[kill_datetime]],2)</f>
        <v>30</v>
      </c>
      <c r="F7317" t="s">
        <v>563</v>
      </c>
      <c r="G7317" t="s">
        <v>20</v>
      </c>
      <c r="H7317" t="s">
        <v>688</v>
      </c>
      <c r="I7317" t="s">
        <v>13</v>
      </c>
      <c r="J7317" t="s">
        <v>106</v>
      </c>
      <c r="K7317" t="s">
        <v>32</v>
      </c>
      <c r="L7317" t="s">
        <v>591</v>
      </c>
      <c r="M7317" t="s">
        <v>66</v>
      </c>
      <c r="N7317" s="1">
        <v>34825444.759999998</v>
      </c>
      <c r="O7317" s="1">
        <v>16048022.23</v>
      </c>
    </row>
    <row r="7318" spans="1:15" x14ac:dyDescent="0.25">
      <c r="A7318" s="2">
        <v>45124.001840277779</v>
      </c>
      <c r="B7318">
        <f t="shared" si="228"/>
        <v>17</v>
      </c>
      <c r="C7318">
        <f t="shared" si="229"/>
        <v>7</v>
      </c>
      <c r="D7318" s="2">
        <f>DATE(2023,KB_s[[#This Row],[Monat]],KB_s[[#This Row],[Tag]])</f>
        <v>45124</v>
      </c>
      <c r="E7318" s="3">
        <f>WEEKNUM(KB_s[[#This Row],[kill_datetime]],2)</f>
        <v>30</v>
      </c>
      <c r="F7318" t="s">
        <v>170</v>
      </c>
      <c r="G7318" t="s">
        <v>20</v>
      </c>
      <c r="H7318" t="s">
        <v>57</v>
      </c>
      <c r="I7318" t="s">
        <v>13</v>
      </c>
      <c r="J7318" t="s">
        <v>106</v>
      </c>
      <c r="K7318" t="s">
        <v>32</v>
      </c>
      <c r="L7318" t="s">
        <v>591</v>
      </c>
      <c r="M7318" t="s">
        <v>66</v>
      </c>
      <c r="N7318" s="1">
        <v>39361954.950000003</v>
      </c>
      <c r="O7318" s="1">
        <v>12295442.310000001</v>
      </c>
    </row>
    <row r="7319" spans="1:15" x14ac:dyDescent="0.25">
      <c r="A7319" s="2">
        <v>45124.001909722225</v>
      </c>
      <c r="B7319">
        <f t="shared" si="228"/>
        <v>17</v>
      </c>
      <c r="C7319">
        <f t="shared" si="229"/>
        <v>7</v>
      </c>
      <c r="D7319" s="2">
        <f>DATE(2023,KB_s[[#This Row],[Monat]],KB_s[[#This Row],[Tag]])</f>
        <v>45124</v>
      </c>
      <c r="E7319" s="3">
        <f>WEEKNUM(KB_s[[#This Row],[kill_datetime]],2)</f>
        <v>30</v>
      </c>
      <c r="F7319" t="s">
        <v>457</v>
      </c>
      <c r="G7319" t="s">
        <v>20</v>
      </c>
      <c r="H7319" t="s">
        <v>76</v>
      </c>
      <c r="I7319" t="s">
        <v>13</v>
      </c>
      <c r="J7319" t="s">
        <v>106</v>
      </c>
      <c r="K7319" t="s">
        <v>32</v>
      </c>
      <c r="L7319" t="s">
        <v>591</v>
      </c>
      <c r="M7319" t="s">
        <v>66</v>
      </c>
      <c r="N7319" s="1">
        <v>37903927.549999997</v>
      </c>
      <c r="O7319" s="1">
        <v>14027604.73</v>
      </c>
    </row>
    <row r="7320" spans="1:15" x14ac:dyDescent="0.25">
      <c r="A7320" s="2">
        <v>45124.002060185187</v>
      </c>
      <c r="B7320">
        <f t="shared" si="228"/>
        <v>17</v>
      </c>
      <c r="C7320">
        <f t="shared" si="229"/>
        <v>7</v>
      </c>
      <c r="D7320" s="2">
        <f>DATE(2023,KB_s[[#This Row],[Monat]],KB_s[[#This Row],[Tag]])</f>
        <v>45124</v>
      </c>
      <c r="E7320" s="3">
        <f>WEEKNUM(KB_s[[#This Row],[kill_datetime]],2)</f>
        <v>30</v>
      </c>
      <c r="F7320" t="s">
        <v>82</v>
      </c>
      <c r="G7320" t="s">
        <v>20</v>
      </c>
      <c r="H7320" t="s">
        <v>229</v>
      </c>
      <c r="I7320" t="s">
        <v>13</v>
      </c>
      <c r="J7320" t="s">
        <v>106</v>
      </c>
      <c r="K7320" t="s">
        <v>32</v>
      </c>
      <c r="L7320" t="s">
        <v>591</v>
      </c>
      <c r="M7320" t="s">
        <v>66</v>
      </c>
      <c r="N7320" s="1">
        <v>32918650.739999998</v>
      </c>
      <c r="O7320" s="1">
        <v>17797428.93</v>
      </c>
    </row>
    <row r="7321" spans="1:15" x14ac:dyDescent="0.25">
      <c r="A7321" s="2">
        <v>45124.002175925925</v>
      </c>
      <c r="B7321">
        <f t="shared" si="228"/>
        <v>17</v>
      </c>
      <c r="C7321">
        <f t="shared" si="229"/>
        <v>7</v>
      </c>
      <c r="D7321" s="2">
        <f>DATE(2023,KB_s[[#This Row],[Monat]],KB_s[[#This Row],[Tag]])</f>
        <v>45124</v>
      </c>
      <c r="E7321" s="3">
        <f>WEEKNUM(KB_s[[#This Row],[kill_datetime]],2)</f>
        <v>30</v>
      </c>
      <c r="F7321" t="s">
        <v>461</v>
      </c>
      <c r="G7321" t="s">
        <v>20</v>
      </c>
      <c r="H7321" t="s">
        <v>76</v>
      </c>
      <c r="I7321" t="s">
        <v>13</v>
      </c>
      <c r="J7321" t="s">
        <v>106</v>
      </c>
      <c r="K7321" t="s">
        <v>32</v>
      </c>
      <c r="L7321" t="s">
        <v>591</v>
      </c>
      <c r="M7321" t="s">
        <v>66</v>
      </c>
      <c r="N7321" s="1">
        <v>36250970.299999997</v>
      </c>
      <c r="O7321" s="1">
        <v>14579481.529999999</v>
      </c>
    </row>
    <row r="7322" spans="1:15" x14ac:dyDescent="0.25">
      <c r="A7322" s="2">
        <v>45124.002511574072</v>
      </c>
      <c r="B7322">
        <f t="shared" si="228"/>
        <v>17</v>
      </c>
      <c r="C7322">
        <f t="shared" si="229"/>
        <v>7</v>
      </c>
      <c r="D7322" s="2">
        <f>DATE(2023,KB_s[[#This Row],[Monat]],KB_s[[#This Row],[Tag]])</f>
        <v>45124</v>
      </c>
      <c r="E7322" s="3">
        <f>WEEKNUM(KB_s[[#This Row],[kill_datetime]],2)</f>
        <v>30</v>
      </c>
      <c r="F7322" t="s">
        <v>160</v>
      </c>
      <c r="G7322" t="s">
        <v>20</v>
      </c>
      <c r="H7322" t="s">
        <v>22</v>
      </c>
      <c r="I7322" t="s">
        <v>13</v>
      </c>
      <c r="J7322" t="s">
        <v>106</v>
      </c>
      <c r="K7322" t="s">
        <v>32</v>
      </c>
      <c r="L7322" t="s">
        <v>591</v>
      </c>
      <c r="M7322" t="s">
        <v>66</v>
      </c>
      <c r="N7322" s="1">
        <v>33455685.800000001</v>
      </c>
      <c r="O7322" s="1">
        <v>16679381.41</v>
      </c>
    </row>
    <row r="7323" spans="1:15" x14ac:dyDescent="0.25">
      <c r="A7323" s="2">
        <v>45124.003240740742</v>
      </c>
      <c r="B7323">
        <f t="shared" si="228"/>
        <v>17</v>
      </c>
      <c r="C7323">
        <f t="shared" si="229"/>
        <v>7</v>
      </c>
      <c r="D7323" s="2">
        <f>DATE(2023,KB_s[[#This Row],[Monat]],KB_s[[#This Row],[Tag]])</f>
        <v>45124</v>
      </c>
      <c r="E7323" s="3">
        <f>WEEKNUM(KB_s[[#This Row],[kill_datetime]],2)</f>
        <v>30</v>
      </c>
      <c r="F7323" t="s">
        <v>23</v>
      </c>
      <c r="G7323" t="s">
        <v>20</v>
      </c>
      <c r="H7323" t="s">
        <v>231</v>
      </c>
      <c r="I7323" t="s">
        <v>13</v>
      </c>
      <c r="J7323" t="s">
        <v>313</v>
      </c>
      <c r="K7323" t="s">
        <v>32</v>
      </c>
      <c r="L7323" t="s">
        <v>591</v>
      </c>
      <c r="M7323" t="s">
        <v>66</v>
      </c>
      <c r="N7323" s="1">
        <v>27816243.960000001</v>
      </c>
      <c r="O7323" s="1">
        <v>20012809.699999999</v>
      </c>
    </row>
    <row r="7324" spans="1:15" x14ac:dyDescent="0.25">
      <c r="A7324" s="2">
        <v>45124.003634259258</v>
      </c>
      <c r="B7324">
        <f t="shared" si="228"/>
        <v>17</v>
      </c>
      <c r="C7324">
        <f t="shared" si="229"/>
        <v>7</v>
      </c>
      <c r="D7324" s="2">
        <f>DATE(2023,KB_s[[#This Row],[Monat]],KB_s[[#This Row],[Tag]])</f>
        <v>45124</v>
      </c>
      <c r="E7324" s="3">
        <f>WEEKNUM(KB_s[[#This Row],[kill_datetime]],2)</f>
        <v>30</v>
      </c>
      <c r="F7324" t="s">
        <v>369</v>
      </c>
      <c r="G7324" t="s">
        <v>20</v>
      </c>
      <c r="H7324" t="s">
        <v>305</v>
      </c>
      <c r="I7324" t="s">
        <v>13</v>
      </c>
      <c r="J7324" t="s">
        <v>313</v>
      </c>
      <c r="K7324" t="s">
        <v>32</v>
      </c>
      <c r="L7324" t="s">
        <v>591</v>
      </c>
      <c r="M7324" t="s">
        <v>66</v>
      </c>
      <c r="N7324" s="1">
        <v>16228611.52</v>
      </c>
      <c r="O7324" s="1">
        <v>4683715.7300000004</v>
      </c>
    </row>
    <row r="7325" spans="1:15" x14ac:dyDescent="0.25">
      <c r="A7325" s="2">
        <v>45124.003761574073</v>
      </c>
      <c r="B7325">
        <f t="shared" si="228"/>
        <v>17</v>
      </c>
      <c r="C7325">
        <f t="shared" si="229"/>
        <v>7</v>
      </c>
      <c r="D7325" s="2">
        <f>DATE(2023,KB_s[[#This Row],[Monat]],KB_s[[#This Row],[Tag]])</f>
        <v>45124</v>
      </c>
      <c r="E7325" s="3">
        <f>WEEKNUM(KB_s[[#This Row],[kill_datetime]],2)</f>
        <v>30</v>
      </c>
      <c r="F7325" t="s">
        <v>302</v>
      </c>
      <c r="G7325" t="s">
        <v>20</v>
      </c>
      <c r="H7325" t="s">
        <v>76</v>
      </c>
      <c r="I7325" t="s">
        <v>13</v>
      </c>
      <c r="J7325" t="s">
        <v>313</v>
      </c>
      <c r="K7325" t="s">
        <v>32</v>
      </c>
      <c r="L7325" t="s">
        <v>591</v>
      </c>
      <c r="M7325" t="s">
        <v>66</v>
      </c>
      <c r="N7325" s="1">
        <v>19797664.239999998</v>
      </c>
      <c r="O7325" s="1">
        <v>10910622.699999999</v>
      </c>
    </row>
    <row r="7326" spans="1:15" x14ac:dyDescent="0.25">
      <c r="A7326" s="2">
        <v>45124.003796296296</v>
      </c>
      <c r="B7326">
        <f t="shared" si="228"/>
        <v>17</v>
      </c>
      <c r="C7326">
        <f t="shared" si="229"/>
        <v>7</v>
      </c>
      <c r="D7326" s="2">
        <f>DATE(2023,KB_s[[#This Row],[Monat]],KB_s[[#This Row],[Tag]])</f>
        <v>45124</v>
      </c>
      <c r="E7326" s="3">
        <f>WEEKNUM(KB_s[[#This Row],[kill_datetime]],2)</f>
        <v>30</v>
      </c>
      <c r="F7326" t="s">
        <v>23</v>
      </c>
      <c r="G7326" t="s">
        <v>20</v>
      </c>
      <c r="H7326" t="s">
        <v>556</v>
      </c>
      <c r="I7326" t="s">
        <v>13</v>
      </c>
      <c r="J7326" t="s">
        <v>313</v>
      </c>
      <c r="K7326" t="s">
        <v>32</v>
      </c>
      <c r="L7326" t="s">
        <v>591</v>
      </c>
      <c r="M7326" t="s">
        <v>66</v>
      </c>
      <c r="N7326" s="1">
        <v>16228611.52</v>
      </c>
      <c r="O7326" s="1">
        <v>7287436.4699999997</v>
      </c>
    </row>
    <row r="7327" spans="1:15" x14ac:dyDescent="0.25">
      <c r="A7327" s="2">
        <v>45124.130057870374</v>
      </c>
      <c r="B7327">
        <f t="shared" si="228"/>
        <v>17</v>
      </c>
      <c r="C7327">
        <f t="shared" si="229"/>
        <v>7</v>
      </c>
      <c r="D7327" s="2">
        <f>DATE(2023,KB_s[[#This Row],[Monat]],KB_s[[#This Row],[Tag]])</f>
        <v>45124</v>
      </c>
      <c r="E7327" s="3">
        <f>WEEKNUM(KB_s[[#This Row],[kill_datetime]],2)</f>
        <v>30</v>
      </c>
      <c r="F7327" t="s">
        <v>629</v>
      </c>
      <c r="G7327" t="s">
        <v>15</v>
      </c>
      <c r="H7327" t="s">
        <v>244</v>
      </c>
      <c r="I7327" t="s">
        <v>13</v>
      </c>
      <c r="J7327" t="s">
        <v>73</v>
      </c>
      <c r="K7327" t="s">
        <v>32</v>
      </c>
      <c r="L7327" t="s">
        <v>719</v>
      </c>
      <c r="M7327" t="s">
        <v>78</v>
      </c>
      <c r="N7327" s="1">
        <v>42113199.740000002</v>
      </c>
      <c r="O7327" s="1">
        <v>31524172.640000001</v>
      </c>
    </row>
    <row r="7328" spans="1:15" x14ac:dyDescent="0.25">
      <c r="A7328" s="2">
        <v>45124.140196759261</v>
      </c>
      <c r="B7328">
        <f t="shared" si="228"/>
        <v>17</v>
      </c>
      <c r="C7328">
        <f t="shared" si="229"/>
        <v>7</v>
      </c>
      <c r="D7328" s="2">
        <f>DATE(2023,KB_s[[#This Row],[Monat]],KB_s[[#This Row],[Tag]])</f>
        <v>45124</v>
      </c>
      <c r="E7328" s="3">
        <f>WEEKNUM(KB_s[[#This Row],[kill_datetime]],2)</f>
        <v>30</v>
      </c>
      <c r="F7328" t="s">
        <v>76</v>
      </c>
      <c r="G7328" t="s">
        <v>13</v>
      </c>
      <c r="H7328" t="s">
        <v>76</v>
      </c>
      <c r="I7328" t="s">
        <v>13</v>
      </c>
      <c r="J7328" t="s">
        <v>126</v>
      </c>
      <c r="K7328" t="s">
        <v>17</v>
      </c>
      <c r="L7328" t="s">
        <v>107</v>
      </c>
      <c r="M7328" t="s">
        <v>78</v>
      </c>
      <c r="N7328" s="1">
        <v>97970611.230000004</v>
      </c>
      <c r="O7328" s="1">
        <v>95888719.25</v>
      </c>
    </row>
    <row r="7329" spans="1:15" x14ac:dyDescent="0.25">
      <c r="A7329" s="2">
        <v>45124.144895833335</v>
      </c>
      <c r="B7329">
        <f t="shared" si="228"/>
        <v>17</v>
      </c>
      <c r="C7329">
        <f t="shared" si="229"/>
        <v>7</v>
      </c>
      <c r="D7329" s="2">
        <f>DATE(2023,KB_s[[#This Row],[Monat]],KB_s[[#This Row],[Tag]])</f>
        <v>45124</v>
      </c>
      <c r="E7329" s="3">
        <f>WEEKNUM(KB_s[[#This Row],[kill_datetime]],2)</f>
        <v>30</v>
      </c>
      <c r="F7329" t="s">
        <v>230</v>
      </c>
      <c r="G7329" t="s">
        <v>13</v>
      </c>
      <c r="H7329" t="s">
        <v>198</v>
      </c>
      <c r="I7329" t="s">
        <v>20</v>
      </c>
      <c r="J7329" t="s">
        <v>44</v>
      </c>
      <c r="K7329" t="s">
        <v>17</v>
      </c>
      <c r="L7329" t="s">
        <v>107</v>
      </c>
      <c r="M7329" t="s">
        <v>78</v>
      </c>
      <c r="N7329" s="1">
        <v>4672745.8</v>
      </c>
      <c r="O7329" s="1">
        <v>2987426.56</v>
      </c>
    </row>
    <row r="7330" spans="1:15" x14ac:dyDescent="0.25">
      <c r="A7330" s="2">
        <v>45124.145358796297</v>
      </c>
      <c r="B7330">
        <f t="shared" si="228"/>
        <v>17</v>
      </c>
      <c r="C7330">
        <f t="shared" si="229"/>
        <v>7</v>
      </c>
      <c r="D7330" s="2">
        <f>DATE(2023,KB_s[[#This Row],[Monat]],KB_s[[#This Row],[Tag]])</f>
        <v>45124</v>
      </c>
      <c r="E7330" s="3">
        <f>WEEKNUM(KB_s[[#This Row],[kill_datetime]],2)</f>
        <v>30</v>
      </c>
      <c r="F7330" t="s">
        <v>230</v>
      </c>
      <c r="G7330" t="s">
        <v>13</v>
      </c>
      <c r="H7330" t="s">
        <v>23</v>
      </c>
      <c r="I7330" t="s">
        <v>20</v>
      </c>
      <c r="J7330" t="s">
        <v>44</v>
      </c>
      <c r="K7330" t="s">
        <v>17</v>
      </c>
      <c r="L7330" t="s">
        <v>107</v>
      </c>
      <c r="M7330" t="s">
        <v>78</v>
      </c>
      <c r="N7330" s="1">
        <v>4734882.6900000004</v>
      </c>
      <c r="O7330" s="1">
        <v>4466425.8899999997</v>
      </c>
    </row>
    <row r="7331" spans="1:15" x14ac:dyDescent="0.25">
      <c r="A7331" s="2">
        <v>45124.145844907405</v>
      </c>
      <c r="B7331">
        <f t="shared" si="228"/>
        <v>17</v>
      </c>
      <c r="C7331">
        <f t="shared" si="229"/>
        <v>7</v>
      </c>
      <c r="D7331" s="2">
        <f>DATE(2023,KB_s[[#This Row],[Monat]],KB_s[[#This Row],[Tag]])</f>
        <v>45124</v>
      </c>
      <c r="E7331" s="3">
        <f>WEEKNUM(KB_s[[#This Row],[kill_datetime]],2)</f>
        <v>30</v>
      </c>
      <c r="F7331" t="s">
        <v>277</v>
      </c>
      <c r="G7331" t="s">
        <v>20</v>
      </c>
      <c r="H7331" t="s">
        <v>229</v>
      </c>
      <c r="I7331" t="s">
        <v>13</v>
      </c>
      <c r="J7331" t="s">
        <v>167</v>
      </c>
      <c r="K7331" t="s">
        <v>52</v>
      </c>
      <c r="L7331" t="s">
        <v>215</v>
      </c>
      <c r="M7331" t="s">
        <v>78</v>
      </c>
      <c r="N7331" s="1">
        <v>319893241.55000001</v>
      </c>
      <c r="O7331" s="1">
        <v>162594552.91</v>
      </c>
    </row>
    <row r="7332" spans="1:15" x14ac:dyDescent="0.25">
      <c r="A7332" s="2">
        <v>45124.14644675926</v>
      </c>
      <c r="B7332">
        <f t="shared" si="228"/>
        <v>17</v>
      </c>
      <c r="C7332">
        <f t="shared" si="229"/>
        <v>7</v>
      </c>
      <c r="D7332" s="2">
        <f>DATE(2023,KB_s[[#This Row],[Monat]],KB_s[[#This Row],[Tag]])</f>
        <v>45124</v>
      </c>
      <c r="E7332" s="3">
        <f>WEEKNUM(KB_s[[#This Row],[kill_datetime]],2)</f>
        <v>30</v>
      </c>
      <c r="F7332" t="s">
        <v>21</v>
      </c>
      <c r="G7332" t="s">
        <v>13</v>
      </c>
      <c r="H7332" t="s">
        <v>241</v>
      </c>
      <c r="I7332" t="s">
        <v>20</v>
      </c>
      <c r="J7332" t="s">
        <v>44</v>
      </c>
      <c r="K7332" t="s">
        <v>17</v>
      </c>
      <c r="L7332" t="s">
        <v>215</v>
      </c>
      <c r="M7332" t="s">
        <v>78</v>
      </c>
      <c r="N7332" s="1">
        <v>4732717.47</v>
      </c>
      <c r="O7332" s="1">
        <v>1751932.75</v>
      </c>
    </row>
    <row r="7333" spans="1:15" x14ac:dyDescent="0.25">
      <c r="A7333" s="2">
        <v>45124.146655092591</v>
      </c>
      <c r="B7333">
        <f t="shared" si="228"/>
        <v>17</v>
      </c>
      <c r="C7333">
        <f t="shared" si="229"/>
        <v>7</v>
      </c>
      <c r="D7333" s="2">
        <f>DATE(2023,KB_s[[#This Row],[Monat]],KB_s[[#This Row],[Tag]])</f>
        <v>45124</v>
      </c>
      <c r="E7333" s="3">
        <f>WEEKNUM(KB_s[[#This Row],[kill_datetime]],2)</f>
        <v>30</v>
      </c>
      <c r="F7333" t="s">
        <v>230</v>
      </c>
      <c r="G7333" t="s">
        <v>13</v>
      </c>
      <c r="H7333" t="s">
        <v>384</v>
      </c>
      <c r="I7333" t="s">
        <v>20</v>
      </c>
      <c r="J7333" t="s">
        <v>44</v>
      </c>
      <c r="K7333" t="s">
        <v>17</v>
      </c>
      <c r="L7333" t="s">
        <v>215</v>
      </c>
      <c r="M7333" t="s">
        <v>78</v>
      </c>
      <c r="N7333" s="1">
        <v>7087134.2400000002</v>
      </c>
      <c r="O7333" s="1">
        <v>1473249.95</v>
      </c>
    </row>
    <row r="7334" spans="1:15" x14ac:dyDescent="0.25">
      <c r="A7334" s="2">
        <v>45124.146886574075</v>
      </c>
      <c r="B7334">
        <f t="shared" si="228"/>
        <v>17</v>
      </c>
      <c r="C7334">
        <f t="shared" si="229"/>
        <v>7</v>
      </c>
      <c r="D7334" s="2">
        <f>DATE(2023,KB_s[[#This Row],[Monat]],KB_s[[#This Row],[Tag]])</f>
        <v>45124</v>
      </c>
      <c r="E7334" s="3">
        <f>WEEKNUM(KB_s[[#This Row],[kill_datetime]],2)</f>
        <v>30</v>
      </c>
      <c r="F7334" t="s">
        <v>230</v>
      </c>
      <c r="G7334" t="s">
        <v>13</v>
      </c>
      <c r="H7334" t="s">
        <v>302</v>
      </c>
      <c r="I7334" t="s">
        <v>20</v>
      </c>
      <c r="J7334" t="s">
        <v>44</v>
      </c>
      <c r="K7334" t="s">
        <v>17</v>
      </c>
      <c r="L7334" t="s">
        <v>215</v>
      </c>
      <c r="M7334" t="s">
        <v>78</v>
      </c>
      <c r="N7334" s="1">
        <v>5978915.3399999999</v>
      </c>
      <c r="O7334" s="1">
        <v>5161375.45</v>
      </c>
    </row>
    <row r="7335" spans="1:15" x14ac:dyDescent="0.25">
      <c r="A7335" s="2">
        <v>45124.147002314814</v>
      </c>
      <c r="B7335">
        <f t="shared" si="228"/>
        <v>17</v>
      </c>
      <c r="C7335">
        <f t="shared" si="229"/>
        <v>7</v>
      </c>
      <c r="D7335" s="2">
        <f>DATE(2023,KB_s[[#This Row],[Monat]],KB_s[[#This Row],[Tag]])</f>
        <v>45124</v>
      </c>
      <c r="E7335" s="3">
        <f>WEEKNUM(KB_s[[#This Row],[kill_datetime]],2)</f>
        <v>30</v>
      </c>
      <c r="F7335" t="s">
        <v>21</v>
      </c>
      <c r="G7335" t="s">
        <v>13</v>
      </c>
      <c r="H7335" t="s">
        <v>28</v>
      </c>
      <c r="I7335" t="s">
        <v>20</v>
      </c>
      <c r="J7335" t="s">
        <v>44</v>
      </c>
      <c r="K7335" t="s">
        <v>17</v>
      </c>
      <c r="L7335" t="s">
        <v>215</v>
      </c>
      <c r="M7335" t="s">
        <v>78</v>
      </c>
      <c r="N7335" s="1">
        <v>4445528.4000000004</v>
      </c>
      <c r="O7335" s="1">
        <v>2846604.89</v>
      </c>
    </row>
    <row r="7336" spans="1:15" x14ac:dyDescent="0.25">
      <c r="A7336" s="2">
        <v>45124.14702546296</v>
      </c>
      <c r="B7336">
        <f t="shared" si="228"/>
        <v>17</v>
      </c>
      <c r="C7336">
        <f t="shared" si="229"/>
        <v>7</v>
      </c>
      <c r="D7336" s="2">
        <f>DATE(2023,KB_s[[#This Row],[Monat]],KB_s[[#This Row],[Tag]])</f>
        <v>45124</v>
      </c>
      <c r="E7336" s="3">
        <f>WEEKNUM(KB_s[[#This Row],[kill_datetime]],2)</f>
        <v>30</v>
      </c>
      <c r="F7336" t="s">
        <v>318</v>
      </c>
      <c r="G7336" t="s">
        <v>13</v>
      </c>
      <c r="H7336" t="s">
        <v>369</v>
      </c>
      <c r="I7336" t="s">
        <v>20</v>
      </c>
      <c r="J7336" t="s">
        <v>44</v>
      </c>
      <c r="K7336" t="s">
        <v>17</v>
      </c>
      <c r="L7336" t="s">
        <v>215</v>
      </c>
      <c r="M7336" t="s">
        <v>78</v>
      </c>
      <c r="N7336" s="1">
        <v>4445842.6500000004</v>
      </c>
      <c r="O7336" s="1">
        <v>2696507.7</v>
      </c>
    </row>
    <row r="7337" spans="1:15" x14ac:dyDescent="0.25">
      <c r="A7337" s="2">
        <v>45124.14707175926</v>
      </c>
      <c r="B7337">
        <f t="shared" si="228"/>
        <v>17</v>
      </c>
      <c r="C7337">
        <f t="shared" si="229"/>
        <v>7</v>
      </c>
      <c r="D7337" s="2">
        <f>DATE(2023,KB_s[[#This Row],[Monat]],KB_s[[#This Row],[Tag]])</f>
        <v>45124</v>
      </c>
      <c r="E7337" s="3">
        <f>WEEKNUM(KB_s[[#This Row],[kill_datetime]],2)</f>
        <v>30</v>
      </c>
      <c r="F7337" t="s">
        <v>406</v>
      </c>
      <c r="G7337" t="s">
        <v>13</v>
      </c>
      <c r="H7337" t="s">
        <v>241</v>
      </c>
      <c r="I7337" t="s">
        <v>20</v>
      </c>
      <c r="J7337" t="s">
        <v>44</v>
      </c>
      <c r="K7337" t="s">
        <v>17</v>
      </c>
      <c r="L7337" t="s">
        <v>215</v>
      </c>
      <c r="M7337" t="s">
        <v>78</v>
      </c>
      <c r="N7337" s="1">
        <v>5313707.03</v>
      </c>
      <c r="O7337" s="1">
        <v>2636662.48</v>
      </c>
    </row>
    <row r="7338" spans="1:15" x14ac:dyDescent="0.25">
      <c r="A7338" s="2">
        <v>45124.147106481483</v>
      </c>
      <c r="B7338">
        <f t="shared" si="228"/>
        <v>17</v>
      </c>
      <c r="C7338">
        <f t="shared" si="229"/>
        <v>7</v>
      </c>
      <c r="D7338" s="2">
        <f>DATE(2023,KB_s[[#This Row],[Monat]],KB_s[[#This Row],[Tag]])</f>
        <v>45124</v>
      </c>
      <c r="E7338" s="3">
        <f>WEEKNUM(KB_s[[#This Row],[kill_datetime]],2)</f>
        <v>30</v>
      </c>
      <c r="F7338" t="s">
        <v>230</v>
      </c>
      <c r="G7338" t="s">
        <v>13</v>
      </c>
      <c r="H7338" t="s">
        <v>270</v>
      </c>
      <c r="I7338" t="s">
        <v>20</v>
      </c>
      <c r="J7338" t="s">
        <v>44</v>
      </c>
      <c r="K7338" t="s">
        <v>17</v>
      </c>
      <c r="L7338" t="s">
        <v>215</v>
      </c>
      <c r="M7338" t="s">
        <v>78</v>
      </c>
      <c r="N7338" s="1">
        <v>4446236.33</v>
      </c>
      <c r="O7338" s="1">
        <v>988757.37</v>
      </c>
    </row>
    <row r="7339" spans="1:15" x14ac:dyDescent="0.25">
      <c r="A7339" s="2">
        <v>45124.147118055553</v>
      </c>
      <c r="B7339">
        <f t="shared" si="228"/>
        <v>17</v>
      </c>
      <c r="C7339">
        <f t="shared" si="229"/>
        <v>7</v>
      </c>
      <c r="D7339" s="2">
        <f>DATE(2023,KB_s[[#This Row],[Monat]],KB_s[[#This Row],[Tag]])</f>
        <v>45124</v>
      </c>
      <c r="E7339" s="3">
        <f>WEEKNUM(KB_s[[#This Row],[kill_datetime]],2)</f>
        <v>30</v>
      </c>
      <c r="F7339" t="s">
        <v>21</v>
      </c>
      <c r="G7339" t="s">
        <v>13</v>
      </c>
      <c r="H7339" t="s">
        <v>23</v>
      </c>
      <c r="I7339" t="s">
        <v>20</v>
      </c>
      <c r="J7339" t="s">
        <v>44</v>
      </c>
      <c r="K7339" t="s">
        <v>17</v>
      </c>
      <c r="L7339" t="s">
        <v>215</v>
      </c>
      <c r="M7339" t="s">
        <v>78</v>
      </c>
      <c r="N7339" s="1">
        <v>4445869.9800000004</v>
      </c>
      <c r="O7339" s="1">
        <v>3357281.1</v>
      </c>
    </row>
    <row r="7340" spans="1:15" x14ac:dyDescent="0.25">
      <c r="A7340" s="2">
        <v>45124.147129629629</v>
      </c>
      <c r="B7340">
        <f t="shared" si="228"/>
        <v>17</v>
      </c>
      <c r="C7340">
        <f t="shared" si="229"/>
        <v>7</v>
      </c>
      <c r="D7340" s="2">
        <f>DATE(2023,KB_s[[#This Row],[Monat]],KB_s[[#This Row],[Tag]])</f>
        <v>45124</v>
      </c>
      <c r="E7340" s="3">
        <f>WEEKNUM(KB_s[[#This Row],[kill_datetime]],2)</f>
        <v>30</v>
      </c>
      <c r="F7340" t="s">
        <v>318</v>
      </c>
      <c r="G7340" t="s">
        <v>13</v>
      </c>
      <c r="H7340" t="s">
        <v>277</v>
      </c>
      <c r="I7340" t="s">
        <v>20</v>
      </c>
      <c r="J7340" t="s">
        <v>44</v>
      </c>
      <c r="K7340" t="s">
        <v>17</v>
      </c>
      <c r="L7340" t="s">
        <v>215</v>
      </c>
      <c r="M7340" t="s">
        <v>78</v>
      </c>
      <c r="N7340" s="1">
        <v>4444563.2</v>
      </c>
      <c r="O7340" s="1">
        <v>2893057.88</v>
      </c>
    </row>
    <row r="7341" spans="1:15" x14ac:dyDescent="0.25">
      <c r="A7341" s="2">
        <v>45124.147199074076</v>
      </c>
      <c r="B7341">
        <f t="shared" si="228"/>
        <v>17</v>
      </c>
      <c r="C7341">
        <f t="shared" si="229"/>
        <v>7</v>
      </c>
      <c r="D7341" s="2">
        <f>DATE(2023,KB_s[[#This Row],[Monat]],KB_s[[#This Row],[Tag]])</f>
        <v>45124</v>
      </c>
      <c r="E7341" s="3">
        <f>WEEKNUM(KB_s[[#This Row],[kill_datetime]],2)</f>
        <v>30</v>
      </c>
      <c r="F7341" t="s">
        <v>318</v>
      </c>
      <c r="G7341" t="s">
        <v>13</v>
      </c>
      <c r="H7341" t="s">
        <v>241</v>
      </c>
      <c r="I7341" t="s">
        <v>20</v>
      </c>
      <c r="J7341" t="s">
        <v>44</v>
      </c>
      <c r="K7341" t="s">
        <v>17</v>
      </c>
      <c r="L7341" t="s">
        <v>215</v>
      </c>
      <c r="M7341" t="s">
        <v>78</v>
      </c>
      <c r="N7341" s="1">
        <v>4444661.62</v>
      </c>
      <c r="O7341" s="1">
        <v>2812271.46</v>
      </c>
    </row>
    <row r="7342" spans="1:15" x14ac:dyDescent="0.25">
      <c r="A7342" s="2">
        <v>45124.147222222222</v>
      </c>
      <c r="B7342">
        <f t="shared" si="228"/>
        <v>17</v>
      </c>
      <c r="C7342">
        <f t="shared" si="229"/>
        <v>7</v>
      </c>
      <c r="D7342" s="2">
        <f>DATE(2023,KB_s[[#This Row],[Monat]],KB_s[[#This Row],[Tag]])</f>
        <v>45124</v>
      </c>
      <c r="E7342" s="3">
        <f>WEEKNUM(KB_s[[#This Row],[kill_datetime]],2)</f>
        <v>30</v>
      </c>
      <c r="F7342" t="s">
        <v>230</v>
      </c>
      <c r="G7342" t="s">
        <v>13</v>
      </c>
      <c r="H7342" t="s">
        <v>241</v>
      </c>
      <c r="I7342" t="s">
        <v>20</v>
      </c>
      <c r="J7342" t="s">
        <v>44</v>
      </c>
      <c r="K7342" t="s">
        <v>17</v>
      </c>
      <c r="L7342" t="s">
        <v>215</v>
      </c>
      <c r="M7342" t="s">
        <v>78</v>
      </c>
      <c r="N7342" s="1">
        <v>5977439.0499999998</v>
      </c>
      <c r="O7342" s="1">
        <v>3933392.1</v>
      </c>
    </row>
    <row r="7343" spans="1:15" x14ac:dyDescent="0.25">
      <c r="A7343" s="2">
        <v>45124.147245370368</v>
      </c>
      <c r="B7343">
        <f t="shared" si="228"/>
        <v>17</v>
      </c>
      <c r="C7343">
        <f t="shared" si="229"/>
        <v>7</v>
      </c>
      <c r="D7343" s="2">
        <f>DATE(2023,KB_s[[#This Row],[Monat]],KB_s[[#This Row],[Tag]])</f>
        <v>45124</v>
      </c>
      <c r="E7343" s="3">
        <f>WEEKNUM(KB_s[[#This Row],[kill_datetime]],2)</f>
        <v>30</v>
      </c>
      <c r="F7343" t="s">
        <v>22</v>
      </c>
      <c r="G7343" t="s">
        <v>13</v>
      </c>
      <c r="H7343" t="s">
        <v>241</v>
      </c>
      <c r="I7343" t="s">
        <v>20</v>
      </c>
      <c r="J7343" t="s">
        <v>44</v>
      </c>
      <c r="K7343" t="s">
        <v>17</v>
      </c>
      <c r="L7343" t="s">
        <v>215</v>
      </c>
      <c r="M7343" t="s">
        <v>78</v>
      </c>
      <c r="N7343" s="1">
        <v>4447614.2</v>
      </c>
      <c r="O7343" s="1">
        <v>1739064.87</v>
      </c>
    </row>
    <row r="7344" spans="1:15" x14ac:dyDescent="0.25">
      <c r="A7344" s="2">
        <v>45124.147268518522</v>
      </c>
      <c r="B7344">
        <f t="shared" si="228"/>
        <v>17</v>
      </c>
      <c r="C7344">
        <f t="shared" si="229"/>
        <v>7</v>
      </c>
      <c r="D7344" s="2">
        <f>DATE(2023,KB_s[[#This Row],[Monat]],KB_s[[#This Row],[Tag]])</f>
        <v>45124</v>
      </c>
      <c r="E7344" s="3">
        <f>WEEKNUM(KB_s[[#This Row],[kill_datetime]],2)</f>
        <v>30</v>
      </c>
      <c r="F7344" t="s">
        <v>230</v>
      </c>
      <c r="G7344" t="s">
        <v>13</v>
      </c>
      <c r="H7344" t="s">
        <v>72</v>
      </c>
      <c r="I7344" t="s">
        <v>20</v>
      </c>
      <c r="J7344" t="s">
        <v>44</v>
      </c>
      <c r="K7344" t="s">
        <v>17</v>
      </c>
      <c r="L7344" t="s">
        <v>215</v>
      </c>
      <c r="M7344" t="s">
        <v>78</v>
      </c>
      <c r="N7344" s="1">
        <v>5291889.62</v>
      </c>
      <c r="O7344" s="1">
        <v>2321447.62</v>
      </c>
    </row>
    <row r="7345" spans="1:15" x14ac:dyDescent="0.25">
      <c r="A7345" s="2">
        <v>45124.147349537037</v>
      </c>
      <c r="B7345">
        <f t="shared" si="228"/>
        <v>17</v>
      </c>
      <c r="C7345">
        <f t="shared" si="229"/>
        <v>7</v>
      </c>
      <c r="D7345" s="2">
        <f>DATE(2023,KB_s[[#This Row],[Monat]],KB_s[[#This Row],[Tag]])</f>
        <v>45124</v>
      </c>
      <c r="E7345" s="3">
        <f>WEEKNUM(KB_s[[#This Row],[kill_datetime]],2)</f>
        <v>30</v>
      </c>
      <c r="F7345" t="s">
        <v>22</v>
      </c>
      <c r="G7345" t="s">
        <v>13</v>
      </c>
      <c r="H7345" t="s">
        <v>299</v>
      </c>
      <c r="I7345" t="s">
        <v>20</v>
      </c>
      <c r="J7345" t="s">
        <v>44</v>
      </c>
      <c r="K7345" t="s">
        <v>17</v>
      </c>
      <c r="L7345" t="s">
        <v>215</v>
      </c>
      <c r="M7345" t="s">
        <v>78</v>
      </c>
      <c r="N7345" s="1">
        <v>4993375.5999999996</v>
      </c>
      <c r="O7345" s="1">
        <v>2874460.62</v>
      </c>
    </row>
    <row r="7346" spans="1:15" x14ac:dyDescent="0.25">
      <c r="A7346" s="2">
        <v>45124.161863425928</v>
      </c>
      <c r="B7346">
        <f t="shared" si="228"/>
        <v>17</v>
      </c>
      <c r="C7346">
        <f t="shared" si="229"/>
        <v>7</v>
      </c>
      <c r="D7346" s="2">
        <f>DATE(2023,KB_s[[#This Row],[Monat]],KB_s[[#This Row],[Tag]])</f>
        <v>45124</v>
      </c>
      <c r="E7346" s="3">
        <f>WEEKNUM(KB_s[[#This Row],[kill_datetime]],2)</f>
        <v>30</v>
      </c>
      <c r="F7346" t="s">
        <v>76</v>
      </c>
      <c r="G7346" t="s">
        <v>13</v>
      </c>
      <c r="H7346" t="s">
        <v>76</v>
      </c>
      <c r="I7346" t="s">
        <v>13</v>
      </c>
      <c r="J7346" t="s">
        <v>42</v>
      </c>
      <c r="K7346" t="s">
        <v>25</v>
      </c>
      <c r="L7346" t="s">
        <v>107</v>
      </c>
      <c r="M7346" t="s">
        <v>78</v>
      </c>
      <c r="N7346" s="1">
        <v>30790450.57</v>
      </c>
      <c r="O7346" s="1">
        <v>30773027.989999998</v>
      </c>
    </row>
    <row r="7347" spans="1:15" x14ac:dyDescent="0.25">
      <c r="A7347" s="2">
        <v>45124.178981481484</v>
      </c>
      <c r="B7347">
        <f t="shared" si="228"/>
        <v>17</v>
      </c>
      <c r="C7347">
        <f t="shared" si="229"/>
        <v>7</v>
      </c>
      <c r="D7347" s="2">
        <f>DATE(2023,KB_s[[#This Row],[Monat]],KB_s[[#This Row],[Tag]])</f>
        <v>45124</v>
      </c>
      <c r="E7347" s="3">
        <f>WEEKNUM(KB_s[[#This Row],[kill_datetime]],2)</f>
        <v>30</v>
      </c>
      <c r="F7347" t="s">
        <v>76</v>
      </c>
      <c r="G7347" t="s">
        <v>13</v>
      </c>
      <c r="H7347" t="s">
        <v>76</v>
      </c>
      <c r="I7347" t="s">
        <v>13</v>
      </c>
      <c r="J7347" t="s">
        <v>90</v>
      </c>
      <c r="K7347" t="s">
        <v>36</v>
      </c>
      <c r="L7347" t="s">
        <v>107</v>
      </c>
      <c r="M7347" t="s">
        <v>78</v>
      </c>
      <c r="N7347" s="1">
        <v>63336932.869999997</v>
      </c>
      <c r="O7347" s="1">
        <v>49109353.740000002</v>
      </c>
    </row>
    <row r="7348" spans="1:15" x14ac:dyDescent="0.25">
      <c r="A7348" s="2">
        <v>45124.191018518519</v>
      </c>
      <c r="B7348">
        <f t="shared" si="228"/>
        <v>17</v>
      </c>
      <c r="C7348">
        <f t="shared" si="229"/>
        <v>7</v>
      </c>
      <c r="D7348" s="2">
        <f>DATE(2023,KB_s[[#This Row],[Monat]],KB_s[[#This Row],[Tag]])</f>
        <v>45124</v>
      </c>
      <c r="E7348" s="3">
        <f>WEEKNUM(KB_s[[#This Row],[kill_datetime]],2)</f>
        <v>30</v>
      </c>
      <c r="F7348" t="s">
        <v>231</v>
      </c>
      <c r="G7348" t="s">
        <v>13</v>
      </c>
      <c r="H7348" t="s">
        <v>557</v>
      </c>
      <c r="I7348" t="s">
        <v>20</v>
      </c>
      <c r="J7348" t="s">
        <v>106</v>
      </c>
      <c r="K7348" t="s">
        <v>32</v>
      </c>
      <c r="L7348" t="s">
        <v>587</v>
      </c>
      <c r="M7348" t="s">
        <v>78</v>
      </c>
      <c r="N7348" s="1">
        <v>36321992.469999999</v>
      </c>
      <c r="O7348" s="1">
        <v>19519087.649999999</v>
      </c>
    </row>
    <row r="7349" spans="1:15" x14ac:dyDescent="0.25">
      <c r="A7349" s="2">
        <v>45124.205949074072</v>
      </c>
      <c r="B7349">
        <f t="shared" si="228"/>
        <v>17</v>
      </c>
      <c r="C7349">
        <f t="shared" si="229"/>
        <v>7</v>
      </c>
      <c r="D7349" s="2">
        <f>DATE(2023,KB_s[[#This Row],[Monat]],KB_s[[#This Row],[Tag]])</f>
        <v>45124</v>
      </c>
      <c r="E7349" s="3">
        <f>WEEKNUM(KB_s[[#This Row],[kill_datetime]],2)</f>
        <v>30</v>
      </c>
      <c r="F7349" t="s">
        <v>180</v>
      </c>
      <c r="G7349" t="s">
        <v>15</v>
      </c>
      <c r="H7349" t="s">
        <v>22</v>
      </c>
      <c r="I7349" t="s">
        <v>13</v>
      </c>
      <c r="J7349" t="s">
        <v>90</v>
      </c>
      <c r="K7349" t="s">
        <v>36</v>
      </c>
      <c r="L7349" t="s">
        <v>525</v>
      </c>
      <c r="M7349" t="s">
        <v>66</v>
      </c>
      <c r="N7349" s="1">
        <v>61272721.5</v>
      </c>
      <c r="O7349" s="1">
        <v>40365630.219999999</v>
      </c>
    </row>
    <row r="7350" spans="1:15" x14ac:dyDescent="0.25">
      <c r="A7350" s="2">
        <v>45124.206111111111</v>
      </c>
      <c r="B7350">
        <f t="shared" si="228"/>
        <v>17</v>
      </c>
      <c r="C7350">
        <f t="shared" si="229"/>
        <v>7</v>
      </c>
      <c r="D7350" s="2">
        <f>DATE(2023,KB_s[[#This Row],[Monat]],KB_s[[#This Row],[Tag]])</f>
        <v>45124</v>
      </c>
      <c r="E7350" s="3">
        <f>WEEKNUM(KB_s[[#This Row],[kill_datetime]],2)</f>
        <v>30</v>
      </c>
      <c r="F7350" t="s">
        <v>603</v>
      </c>
      <c r="G7350" t="s">
        <v>15</v>
      </c>
      <c r="H7350" t="s">
        <v>21</v>
      </c>
      <c r="I7350" t="s">
        <v>13</v>
      </c>
      <c r="J7350" t="s">
        <v>90</v>
      </c>
      <c r="K7350" t="s">
        <v>36</v>
      </c>
      <c r="L7350" t="s">
        <v>525</v>
      </c>
      <c r="M7350" t="s">
        <v>66</v>
      </c>
      <c r="N7350" s="1">
        <v>69541674.439999998</v>
      </c>
      <c r="O7350" s="1">
        <v>47908732.140000001</v>
      </c>
    </row>
    <row r="7351" spans="1:15" x14ac:dyDescent="0.25">
      <c r="A7351" s="2">
        <v>45124.206342592595</v>
      </c>
      <c r="B7351">
        <f t="shared" si="228"/>
        <v>17</v>
      </c>
      <c r="C7351">
        <f t="shared" si="229"/>
        <v>7</v>
      </c>
      <c r="D7351" s="2">
        <f>DATE(2023,KB_s[[#This Row],[Monat]],KB_s[[#This Row],[Tag]])</f>
        <v>45124</v>
      </c>
      <c r="E7351" s="3">
        <f>WEEKNUM(KB_s[[#This Row],[kill_datetime]],2)</f>
        <v>30</v>
      </c>
      <c r="F7351" t="s">
        <v>182</v>
      </c>
      <c r="G7351" t="s">
        <v>13</v>
      </c>
      <c r="H7351" t="s">
        <v>256</v>
      </c>
      <c r="I7351" t="s">
        <v>15</v>
      </c>
      <c r="J7351" t="s">
        <v>313</v>
      </c>
      <c r="K7351" t="s">
        <v>32</v>
      </c>
      <c r="L7351" t="s">
        <v>525</v>
      </c>
      <c r="M7351" t="s">
        <v>66</v>
      </c>
      <c r="N7351" s="1">
        <v>18239223.890000001</v>
      </c>
      <c r="O7351" s="1">
        <v>10821346.359999999</v>
      </c>
    </row>
    <row r="7352" spans="1:15" x14ac:dyDescent="0.25">
      <c r="A7352" s="2">
        <v>45124.206388888888</v>
      </c>
      <c r="B7352">
        <f t="shared" si="228"/>
        <v>17</v>
      </c>
      <c r="C7352">
        <f t="shared" si="229"/>
        <v>7</v>
      </c>
      <c r="D7352" s="2">
        <f>DATE(2023,KB_s[[#This Row],[Monat]],KB_s[[#This Row],[Tag]])</f>
        <v>45124</v>
      </c>
      <c r="E7352" s="3">
        <f>WEEKNUM(KB_s[[#This Row],[kill_datetime]],2)</f>
        <v>30</v>
      </c>
      <c r="F7352" t="s">
        <v>592</v>
      </c>
      <c r="G7352" t="s">
        <v>15</v>
      </c>
      <c r="H7352" t="s">
        <v>230</v>
      </c>
      <c r="I7352" t="s">
        <v>13</v>
      </c>
      <c r="J7352" t="s">
        <v>313</v>
      </c>
      <c r="K7352" t="s">
        <v>32</v>
      </c>
      <c r="L7352" t="s">
        <v>525</v>
      </c>
      <c r="M7352" t="s">
        <v>66</v>
      </c>
      <c r="N7352" s="1">
        <v>9972694.2599999998</v>
      </c>
      <c r="O7352" s="1">
        <v>2904424.17</v>
      </c>
    </row>
    <row r="7353" spans="1:15" x14ac:dyDescent="0.25">
      <c r="A7353" s="2">
        <v>45124.206446759257</v>
      </c>
      <c r="B7353">
        <f t="shared" si="228"/>
        <v>17</v>
      </c>
      <c r="C7353">
        <f t="shared" si="229"/>
        <v>7</v>
      </c>
      <c r="D7353" s="2">
        <f>DATE(2023,KB_s[[#This Row],[Monat]],KB_s[[#This Row],[Tag]])</f>
        <v>45124</v>
      </c>
      <c r="E7353" s="3">
        <f>WEEKNUM(KB_s[[#This Row],[kill_datetime]],2)</f>
        <v>30</v>
      </c>
      <c r="F7353" t="s">
        <v>21</v>
      </c>
      <c r="G7353" t="s">
        <v>13</v>
      </c>
      <c r="H7353" t="s">
        <v>289</v>
      </c>
      <c r="I7353" t="s">
        <v>15</v>
      </c>
      <c r="J7353" t="s">
        <v>139</v>
      </c>
      <c r="K7353" t="s">
        <v>32</v>
      </c>
      <c r="L7353" t="s">
        <v>525</v>
      </c>
      <c r="M7353" t="s">
        <v>66</v>
      </c>
      <c r="N7353" s="1">
        <v>15238089.6</v>
      </c>
      <c r="O7353" s="1">
        <v>6600109.8200000003</v>
      </c>
    </row>
    <row r="7354" spans="1:15" x14ac:dyDescent="0.25">
      <c r="A7354" s="2">
        <v>45124.206516203703</v>
      </c>
      <c r="B7354">
        <f t="shared" si="228"/>
        <v>17</v>
      </c>
      <c r="C7354">
        <f t="shared" si="229"/>
        <v>7</v>
      </c>
      <c r="D7354" s="2">
        <f>DATE(2023,KB_s[[#This Row],[Monat]],KB_s[[#This Row],[Tag]])</f>
        <v>45124</v>
      </c>
      <c r="E7354" s="3">
        <f>WEEKNUM(KB_s[[#This Row],[kill_datetime]],2)</f>
        <v>30</v>
      </c>
      <c r="F7354" t="s">
        <v>293</v>
      </c>
      <c r="G7354" t="s">
        <v>15</v>
      </c>
      <c r="H7354" t="s">
        <v>12</v>
      </c>
      <c r="I7354" t="s">
        <v>13</v>
      </c>
      <c r="J7354" t="s">
        <v>39</v>
      </c>
      <c r="K7354" t="s">
        <v>32</v>
      </c>
      <c r="L7354" t="s">
        <v>525</v>
      </c>
      <c r="M7354" t="s">
        <v>66</v>
      </c>
      <c r="N7354" s="1">
        <v>27490257.66</v>
      </c>
      <c r="O7354" s="1">
        <v>9653349.6699999999</v>
      </c>
    </row>
    <row r="7355" spans="1:15" x14ac:dyDescent="0.25">
      <c r="A7355" s="2">
        <v>45124.206597222219</v>
      </c>
      <c r="B7355">
        <f t="shared" si="228"/>
        <v>17</v>
      </c>
      <c r="C7355">
        <f t="shared" si="229"/>
        <v>7</v>
      </c>
      <c r="D7355" s="2">
        <f>DATE(2023,KB_s[[#This Row],[Monat]],KB_s[[#This Row],[Tag]])</f>
        <v>45124</v>
      </c>
      <c r="E7355" s="3">
        <f>WEEKNUM(KB_s[[#This Row],[kill_datetime]],2)</f>
        <v>30</v>
      </c>
      <c r="F7355" t="s">
        <v>21</v>
      </c>
      <c r="G7355" t="s">
        <v>13</v>
      </c>
      <c r="H7355" t="s">
        <v>603</v>
      </c>
      <c r="I7355" t="s">
        <v>15</v>
      </c>
      <c r="J7355" t="s">
        <v>313</v>
      </c>
      <c r="K7355" t="s">
        <v>32</v>
      </c>
      <c r="L7355" t="s">
        <v>525</v>
      </c>
      <c r="M7355" t="s">
        <v>66</v>
      </c>
      <c r="N7355" s="1">
        <v>23167826.18</v>
      </c>
      <c r="O7355" s="1">
        <v>15809847.439999999</v>
      </c>
    </row>
    <row r="7356" spans="1:15" x14ac:dyDescent="0.25">
      <c r="A7356" s="2">
        <v>45124.206712962965</v>
      </c>
      <c r="B7356">
        <f t="shared" si="228"/>
        <v>17</v>
      </c>
      <c r="C7356">
        <f t="shared" si="229"/>
        <v>7</v>
      </c>
      <c r="D7356" s="2">
        <f>DATE(2023,KB_s[[#This Row],[Monat]],KB_s[[#This Row],[Tag]])</f>
        <v>45124</v>
      </c>
      <c r="E7356" s="3">
        <f>WEEKNUM(KB_s[[#This Row],[kill_datetime]],2)</f>
        <v>30</v>
      </c>
      <c r="F7356" t="s">
        <v>293</v>
      </c>
      <c r="G7356" t="s">
        <v>15</v>
      </c>
      <c r="H7356" t="s">
        <v>230</v>
      </c>
      <c r="I7356" t="s">
        <v>13</v>
      </c>
      <c r="J7356" t="s">
        <v>313</v>
      </c>
      <c r="K7356" t="s">
        <v>32</v>
      </c>
      <c r="L7356" t="s">
        <v>525</v>
      </c>
      <c r="M7356" t="s">
        <v>66</v>
      </c>
      <c r="N7356" s="1">
        <v>9972694.2599999998</v>
      </c>
      <c r="O7356" s="1">
        <v>2683772.62</v>
      </c>
    </row>
    <row r="7357" spans="1:15" x14ac:dyDescent="0.25">
      <c r="A7357" s="2">
        <v>45124.206747685188</v>
      </c>
      <c r="B7357">
        <f t="shared" si="228"/>
        <v>17</v>
      </c>
      <c r="C7357">
        <f t="shared" si="229"/>
        <v>7</v>
      </c>
      <c r="D7357" s="2">
        <f>DATE(2023,KB_s[[#This Row],[Monat]],KB_s[[#This Row],[Tag]])</f>
        <v>45124</v>
      </c>
      <c r="E7357" s="3">
        <f>WEEKNUM(KB_s[[#This Row],[kill_datetime]],2)</f>
        <v>30</v>
      </c>
      <c r="F7357" t="s">
        <v>602</v>
      </c>
      <c r="G7357" t="s">
        <v>13</v>
      </c>
      <c r="H7357" t="s">
        <v>256</v>
      </c>
      <c r="I7357" t="s">
        <v>15</v>
      </c>
      <c r="J7357" t="s">
        <v>313</v>
      </c>
      <c r="K7357" t="s">
        <v>32</v>
      </c>
      <c r="L7357" t="s">
        <v>525</v>
      </c>
      <c r="M7357" t="s">
        <v>66</v>
      </c>
      <c r="N7357" s="1">
        <v>18893297.039999999</v>
      </c>
      <c r="O7357" s="1">
        <v>11933264.380000001</v>
      </c>
    </row>
    <row r="7358" spans="1:15" x14ac:dyDescent="0.25">
      <c r="A7358" s="2">
        <v>45124.206909722219</v>
      </c>
      <c r="B7358">
        <f t="shared" si="228"/>
        <v>17</v>
      </c>
      <c r="C7358">
        <f t="shared" si="229"/>
        <v>7</v>
      </c>
      <c r="D7358" s="2">
        <f>DATE(2023,KB_s[[#This Row],[Monat]],KB_s[[#This Row],[Tag]])</f>
        <v>45124</v>
      </c>
      <c r="E7358" s="3">
        <f>WEEKNUM(KB_s[[#This Row],[kill_datetime]],2)</f>
        <v>30</v>
      </c>
      <c r="F7358" t="s">
        <v>602</v>
      </c>
      <c r="G7358" t="s">
        <v>13</v>
      </c>
      <c r="H7358" t="s">
        <v>417</v>
      </c>
      <c r="I7358" t="s">
        <v>15</v>
      </c>
      <c r="J7358" t="s">
        <v>313</v>
      </c>
      <c r="K7358" t="s">
        <v>32</v>
      </c>
      <c r="L7358" t="s">
        <v>525</v>
      </c>
      <c r="M7358" t="s">
        <v>66</v>
      </c>
      <c r="N7358" s="1">
        <v>25050884.960000001</v>
      </c>
      <c r="O7358" s="1">
        <v>16053424.6</v>
      </c>
    </row>
    <row r="7359" spans="1:15" x14ac:dyDescent="0.25">
      <c r="A7359" s="2">
        <v>45124.207129629627</v>
      </c>
      <c r="B7359">
        <f t="shared" si="228"/>
        <v>17</v>
      </c>
      <c r="C7359">
        <f t="shared" si="229"/>
        <v>7</v>
      </c>
      <c r="D7359" s="2">
        <f>DATE(2023,KB_s[[#This Row],[Monat]],KB_s[[#This Row],[Tag]])</f>
        <v>45124</v>
      </c>
      <c r="E7359" s="3">
        <f>WEEKNUM(KB_s[[#This Row],[kill_datetime]],2)</f>
        <v>30</v>
      </c>
      <c r="F7359" t="s">
        <v>133</v>
      </c>
      <c r="G7359" t="s">
        <v>15</v>
      </c>
      <c r="H7359" t="s">
        <v>21</v>
      </c>
      <c r="I7359" t="s">
        <v>13</v>
      </c>
      <c r="J7359" t="s">
        <v>313</v>
      </c>
      <c r="K7359" t="s">
        <v>32</v>
      </c>
      <c r="L7359" t="s">
        <v>525</v>
      </c>
      <c r="M7359" t="s">
        <v>66</v>
      </c>
      <c r="N7359" s="1">
        <v>8595767.9299999997</v>
      </c>
      <c r="O7359" s="1">
        <v>2633282.35</v>
      </c>
    </row>
    <row r="7360" spans="1:15" x14ac:dyDescent="0.25">
      <c r="A7360" s="2">
        <v>45124.207384259258</v>
      </c>
      <c r="B7360">
        <f t="shared" si="228"/>
        <v>17</v>
      </c>
      <c r="C7360">
        <f t="shared" si="229"/>
        <v>7</v>
      </c>
      <c r="D7360" s="2">
        <f>DATE(2023,KB_s[[#This Row],[Monat]],KB_s[[#This Row],[Tag]])</f>
        <v>45124</v>
      </c>
      <c r="E7360" s="3">
        <f>WEEKNUM(KB_s[[#This Row],[kill_datetime]],2)</f>
        <v>30</v>
      </c>
      <c r="F7360" t="s">
        <v>247</v>
      </c>
      <c r="G7360" t="s">
        <v>15</v>
      </c>
      <c r="H7360" t="s">
        <v>185</v>
      </c>
      <c r="I7360" t="s">
        <v>13</v>
      </c>
      <c r="J7360" t="s">
        <v>313</v>
      </c>
      <c r="K7360" t="s">
        <v>32</v>
      </c>
      <c r="L7360" t="s">
        <v>525</v>
      </c>
      <c r="M7360" t="s">
        <v>66</v>
      </c>
      <c r="N7360" s="1">
        <v>11060742.18</v>
      </c>
      <c r="O7360" s="1">
        <v>1533322.89</v>
      </c>
    </row>
    <row r="7361" spans="1:15" x14ac:dyDescent="0.25">
      <c r="A7361" s="2">
        <v>45124.208194444444</v>
      </c>
      <c r="B7361">
        <f t="shared" si="228"/>
        <v>17</v>
      </c>
      <c r="C7361">
        <f t="shared" si="229"/>
        <v>7</v>
      </c>
      <c r="D7361" s="2">
        <f>DATE(2023,KB_s[[#This Row],[Monat]],KB_s[[#This Row],[Tag]])</f>
        <v>45124</v>
      </c>
      <c r="E7361" s="3">
        <f>WEEKNUM(KB_s[[#This Row],[kill_datetime]],2)</f>
        <v>30</v>
      </c>
      <c r="F7361" t="s">
        <v>603</v>
      </c>
      <c r="G7361" t="s">
        <v>15</v>
      </c>
      <c r="H7361" t="s">
        <v>312</v>
      </c>
      <c r="I7361" t="s">
        <v>13</v>
      </c>
      <c r="J7361" t="s">
        <v>313</v>
      </c>
      <c r="K7361" t="s">
        <v>32</v>
      </c>
      <c r="L7361" t="s">
        <v>525</v>
      </c>
      <c r="M7361" t="s">
        <v>66</v>
      </c>
      <c r="N7361" s="1">
        <v>10778822.16</v>
      </c>
      <c r="O7361" s="1">
        <v>4474881.29</v>
      </c>
    </row>
    <row r="7362" spans="1:15" x14ac:dyDescent="0.25">
      <c r="A7362" s="2">
        <v>45124.208564814813</v>
      </c>
      <c r="B7362">
        <f t="shared" ref="B7362:B7425" si="230">DAY(A7362)</f>
        <v>17</v>
      </c>
      <c r="C7362">
        <f t="shared" ref="C7362:C7425" si="231">MONTH(A7362)</f>
        <v>7</v>
      </c>
      <c r="D7362" s="2">
        <f>DATE(2023,KB_s[[#This Row],[Monat]],KB_s[[#This Row],[Tag]])</f>
        <v>45124</v>
      </c>
      <c r="E7362" s="3">
        <f>WEEKNUM(KB_s[[#This Row],[kill_datetime]],2)</f>
        <v>30</v>
      </c>
      <c r="F7362" t="s">
        <v>603</v>
      </c>
      <c r="G7362" t="s">
        <v>15</v>
      </c>
      <c r="H7362" t="s">
        <v>22</v>
      </c>
      <c r="I7362" t="s">
        <v>13</v>
      </c>
      <c r="J7362" t="s">
        <v>39</v>
      </c>
      <c r="K7362" t="s">
        <v>32</v>
      </c>
      <c r="L7362" t="s">
        <v>525</v>
      </c>
      <c r="M7362" t="s">
        <v>66</v>
      </c>
      <c r="N7362" s="1">
        <v>26432698.460000001</v>
      </c>
      <c r="O7362" s="1">
        <v>10553668.6</v>
      </c>
    </row>
    <row r="7363" spans="1:15" x14ac:dyDescent="0.25">
      <c r="A7363" s="2">
        <v>45124.209201388891</v>
      </c>
      <c r="B7363">
        <f t="shared" si="230"/>
        <v>17</v>
      </c>
      <c r="C7363">
        <f t="shared" si="231"/>
        <v>7</v>
      </c>
      <c r="D7363" s="2">
        <f>DATE(2023,KB_s[[#This Row],[Monat]],KB_s[[#This Row],[Tag]])</f>
        <v>45124</v>
      </c>
      <c r="E7363" s="3">
        <f>WEEKNUM(KB_s[[#This Row],[kill_datetime]],2)</f>
        <v>30</v>
      </c>
      <c r="F7363" t="s">
        <v>603</v>
      </c>
      <c r="G7363" t="s">
        <v>15</v>
      </c>
      <c r="H7363" t="s">
        <v>21</v>
      </c>
      <c r="I7363" t="s">
        <v>13</v>
      </c>
      <c r="J7363" t="s">
        <v>39</v>
      </c>
      <c r="K7363" t="s">
        <v>32</v>
      </c>
      <c r="L7363" t="s">
        <v>525</v>
      </c>
      <c r="M7363" t="s">
        <v>66</v>
      </c>
      <c r="N7363" s="1">
        <v>26882558.460000001</v>
      </c>
      <c r="O7363" s="1">
        <v>11330273.800000001</v>
      </c>
    </row>
    <row r="7364" spans="1:15" x14ac:dyDescent="0.25">
      <c r="A7364" s="2">
        <v>45124.249594907407</v>
      </c>
      <c r="B7364">
        <f t="shared" si="230"/>
        <v>17</v>
      </c>
      <c r="C7364">
        <f t="shared" si="231"/>
        <v>7</v>
      </c>
      <c r="D7364" s="2">
        <f>DATE(2023,KB_s[[#This Row],[Monat]],KB_s[[#This Row],[Tag]])</f>
        <v>45124</v>
      </c>
      <c r="E7364" s="3">
        <f>WEEKNUM(KB_s[[#This Row],[kill_datetime]],2)</f>
        <v>30</v>
      </c>
      <c r="F7364" t="s">
        <v>153</v>
      </c>
      <c r="G7364" t="s">
        <v>27</v>
      </c>
      <c r="H7364" t="s">
        <v>23</v>
      </c>
      <c r="I7364" t="s">
        <v>20</v>
      </c>
      <c r="J7364" t="s">
        <v>90</v>
      </c>
      <c r="K7364" t="s">
        <v>36</v>
      </c>
      <c r="L7364" t="s">
        <v>91</v>
      </c>
      <c r="M7364" t="s">
        <v>66</v>
      </c>
      <c r="N7364" s="1">
        <v>64144623.590000004</v>
      </c>
      <c r="O7364" s="1">
        <v>47907714.189999998</v>
      </c>
    </row>
    <row r="7365" spans="1:15" x14ac:dyDescent="0.25">
      <c r="A7365" s="2">
        <v>45124.249814814815</v>
      </c>
      <c r="B7365">
        <f t="shared" si="230"/>
        <v>17</v>
      </c>
      <c r="C7365">
        <f t="shared" si="231"/>
        <v>7</v>
      </c>
      <c r="D7365" s="2">
        <f>DATE(2023,KB_s[[#This Row],[Monat]],KB_s[[#This Row],[Tag]])</f>
        <v>45124</v>
      </c>
      <c r="E7365" s="3">
        <f>WEEKNUM(KB_s[[#This Row],[kill_datetime]],2)</f>
        <v>30</v>
      </c>
      <c r="F7365" t="s">
        <v>23</v>
      </c>
      <c r="G7365" t="s">
        <v>20</v>
      </c>
      <c r="H7365" t="s">
        <v>153</v>
      </c>
      <c r="I7365" t="s">
        <v>27</v>
      </c>
      <c r="J7365" t="s">
        <v>42</v>
      </c>
      <c r="K7365" t="s">
        <v>25</v>
      </c>
      <c r="L7365" t="s">
        <v>91</v>
      </c>
      <c r="M7365" t="s">
        <v>66</v>
      </c>
      <c r="N7365" s="1">
        <v>27906942.43</v>
      </c>
      <c r="O7365" s="1">
        <v>26827777.16</v>
      </c>
    </row>
    <row r="7366" spans="1:15" x14ac:dyDescent="0.25">
      <c r="A7366" s="2">
        <v>45124.299386574072</v>
      </c>
      <c r="B7366">
        <f t="shared" si="230"/>
        <v>17</v>
      </c>
      <c r="C7366">
        <f t="shared" si="231"/>
        <v>7</v>
      </c>
      <c r="D7366" s="2">
        <f>DATE(2023,KB_s[[#This Row],[Monat]],KB_s[[#This Row],[Tag]])</f>
        <v>45124</v>
      </c>
      <c r="E7366" s="3">
        <f>WEEKNUM(KB_s[[#This Row],[kill_datetime]],2)</f>
        <v>30</v>
      </c>
      <c r="F7366" t="s">
        <v>165</v>
      </c>
      <c r="G7366" t="s">
        <v>20</v>
      </c>
      <c r="H7366" t="s">
        <v>22</v>
      </c>
      <c r="I7366" t="s">
        <v>13</v>
      </c>
      <c r="J7366" t="s">
        <v>214</v>
      </c>
      <c r="K7366" t="s">
        <v>32</v>
      </c>
      <c r="L7366" t="s">
        <v>107</v>
      </c>
      <c r="M7366" t="s">
        <v>78</v>
      </c>
      <c r="N7366" s="1">
        <v>840752727.01999998</v>
      </c>
      <c r="O7366" s="1">
        <v>762578084.59000003</v>
      </c>
    </row>
    <row r="7367" spans="1:15" x14ac:dyDescent="0.25">
      <c r="A7367" s="2">
        <v>45124.299583333333</v>
      </c>
      <c r="B7367">
        <f t="shared" si="230"/>
        <v>17</v>
      </c>
      <c r="C7367">
        <f t="shared" si="231"/>
        <v>7</v>
      </c>
      <c r="D7367" s="2">
        <f>DATE(2023,KB_s[[#This Row],[Monat]],KB_s[[#This Row],[Tag]])</f>
        <v>45124</v>
      </c>
      <c r="E7367" s="3">
        <f>WEEKNUM(KB_s[[#This Row],[kill_datetime]],2)</f>
        <v>30</v>
      </c>
      <c r="F7367" t="s">
        <v>241</v>
      </c>
      <c r="G7367" t="s">
        <v>20</v>
      </c>
      <c r="H7367" t="s">
        <v>33</v>
      </c>
      <c r="I7367" t="s">
        <v>13</v>
      </c>
      <c r="J7367" t="s">
        <v>39</v>
      </c>
      <c r="K7367" t="s">
        <v>32</v>
      </c>
      <c r="L7367" t="s">
        <v>107</v>
      </c>
      <c r="M7367" t="s">
        <v>78</v>
      </c>
      <c r="N7367" s="1">
        <v>13575695.58</v>
      </c>
      <c r="O7367" s="1">
        <v>2437334.79</v>
      </c>
    </row>
    <row r="7368" spans="1:15" x14ac:dyDescent="0.25">
      <c r="A7368" s="2">
        <v>45124.303749999999</v>
      </c>
      <c r="B7368">
        <f t="shared" si="230"/>
        <v>17</v>
      </c>
      <c r="C7368">
        <f t="shared" si="231"/>
        <v>7</v>
      </c>
      <c r="D7368" s="2">
        <f>DATE(2023,KB_s[[#This Row],[Monat]],KB_s[[#This Row],[Tag]])</f>
        <v>45124</v>
      </c>
      <c r="E7368" s="3">
        <f>WEEKNUM(KB_s[[#This Row],[kill_datetime]],2)</f>
        <v>30</v>
      </c>
      <c r="F7368" t="s">
        <v>22</v>
      </c>
      <c r="G7368" t="s">
        <v>13</v>
      </c>
      <c r="H7368" t="s">
        <v>299</v>
      </c>
      <c r="I7368" t="s">
        <v>20</v>
      </c>
      <c r="J7368" t="s">
        <v>24</v>
      </c>
      <c r="K7368" t="s">
        <v>25</v>
      </c>
      <c r="L7368" t="s">
        <v>107</v>
      </c>
      <c r="M7368" t="s">
        <v>78</v>
      </c>
      <c r="N7368" s="1">
        <v>29301481.98</v>
      </c>
      <c r="O7368" s="1">
        <v>19830835.960000001</v>
      </c>
    </row>
    <row r="7369" spans="1:15" x14ac:dyDescent="0.25">
      <c r="A7369" s="2">
        <v>45124.304386574076</v>
      </c>
      <c r="B7369">
        <f t="shared" si="230"/>
        <v>17</v>
      </c>
      <c r="C7369">
        <f t="shared" si="231"/>
        <v>7</v>
      </c>
      <c r="D7369" s="2">
        <f>DATE(2023,KB_s[[#This Row],[Monat]],KB_s[[#This Row],[Tag]])</f>
        <v>45124</v>
      </c>
      <c r="E7369" s="3">
        <f>WEEKNUM(KB_s[[#This Row],[kill_datetime]],2)</f>
        <v>30</v>
      </c>
      <c r="F7369" t="s">
        <v>23</v>
      </c>
      <c r="G7369" t="s">
        <v>20</v>
      </c>
      <c r="H7369" t="s">
        <v>153</v>
      </c>
      <c r="I7369" t="s">
        <v>27</v>
      </c>
      <c r="J7369" t="s">
        <v>98</v>
      </c>
      <c r="K7369" t="s">
        <v>52</v>
      </c>
      <c r="L7369" t="s">
        <v>715</v>
      </c>
      <c r="M7369" t="s">
        <v>66</v>
      </c>
      <c r="N7369" s="1">
        <v>164828150.03</v>
      </c>
      <c r="O7369" s="1">
        <v>160566564.96000001</v>
      </c>
    </row>
    <row r="7370" spans="1:15" x14ac:dyDescent="0.25">
      <c r="A7370" s="2">
        <v>45124.304942129631</v>
      </c>
      <c r="B7370">
        <f t="shared" si="230"/>
        <v>17</v>
      </c>
      <c r="C7370">
        <f t="shared" si="231"/>
        <v>7</v>
      </c>
      <c r="D7370" s="2">
        <f>DATE(2023,KB_s[[#This Row],[Monat]],KB_s[[#This Row],[Tag]])</f>
        <v>45124</v>
      </c>
      <c r="E7370" s="3">
        <f>WEEKNUM(KB_s[[#This Row],[kill_datetime]],2)</f>
        <v>30</v>
      </c>
      <c r="F7370" t="s">
        <v>23</v>
      </c>
      <c r="G7370" t="s">
        <v>20</v>
      </c>
      <c r="H7370" t="s">
        <v>22</v>
      </c>
      <c r="I7370" t="s">
        <v>13</v>
      </c>
      <c r="J7370" t="s">
        <v>73</v>
      </c>
      <c r="K7370" t="s">
        <v>32</v>
      </c>
      <c r="L7370" t="s">
        <v>107</v>
      </c>
      <c r="M7370" t="s">
        <v>78</v>
      </c>
      <c r="N7370" s="1">
        <v>14002776.01</v>
      </c>
      <c r="O7370" s="1">
        <v>3954323.16</v>
      </c>
    </row>
    <row r="7371" spans="1:15" x14ac:dyDescent="0.25">
      <c r="A7371" s="2">
        <v>45124.308842592596</v>
      </c>
      <c r="B7371">
        <f t="shared" si="230"/>
        <v>17</v>
      </c>
      <c r="C7371">
        <f t="shared" si="231"/>
        <v>7</v>
      </c>
      <c r="D7371" s="2">
        <f>DATE(2023,KB_s[[#This Row],[Monat]],KB_s[[#This Row],[Tag]])</f>
        <v>45124</v>
      </c>
      <c r="E7371" s="3">
        <f>WEEKNUM(KB_s[[#This Row],[kill_datetime]],2)</f>
        <v>30</v>
      </c>
      <c r="F7371" t="s">
        <v>28</v>
      </c>
      <c r="G7371" t="s">
        <v>20</v>
      </c>
      <c r="H7371" t="s">
        <v>594</v>
      </c>
      <c r="I7371" t="s">
        <v>13</v>
      </c>
      <c r="J7371" t="s">
        <v>162</v>
      </c>
      <c r="K7371" t="s">
        <v>52</v>
      </c>
      <c r="L7371" t="s">
        <v>107</v>
      </c>
      <c r="M7371" t="s">
        <v>78</v>
      </c>
      <c r="N7371" s="1">
        <v>155761595.22</v>
      </c>
      <c r="O7371" s="1">
        <v>25259981.16</v>
      </c>
    </row>
    <row r="7372" spans="1:15" x14ac:dyDescent="0.25">
      <c r="A7372" s="2">
        <v>45124.309039351851</v>
      </c>
      <c r="B7372">
        <f t="shared" si="230"/>
        <v>17</v>
      </c>
      <c r="C7372">
        <f t="shared" si="231"/>
        <v>7</v>
      </c>
      <c r="D7372" s="2">
        <f>DATE(2023,KB_s[[#This Row],[Monat]],KB_s[[#This Row],[Tag]])</f>
        <v>45124</v>
      </c>
      <c r="E7372" s="3">
        <f>WEEKNUM(KB_s[[#This Row],[kill_datetime]],2)</f>
        <v>30</v>
      </c>
      <c r="F7372" t="s">
        <v>198</v>
      </c>
      <c r="G7372" t="s">
        <v>20</v>
      </c>
      <c r="H7372" t="s">
        <v>594</v>
      </c>
      <c r="I7372" t="s">
        <v>13</v>
      </c>
      <c r="J7372" t="s">
        <v>46</v>
      </c>
      <c r="K7372" t="s">
        <v>17</v>
      </c>
      <c r="L7372" t="s">
        <v>107</v>
      </c>
      <c r="M7372" t="s">
        <v>78</v>
      </c>
      <c r="N7372" s="1">
        <v>5952112.4199999999</v>
      </c>
      <c r="O7372" s="1">
        <v>3058107.4</v>
      </c>
    </row>
    <row r="7373" spans="1:15" x14ac:dyDescent="0.25">
      <c r="A7373" s="2">
        <v>45124.309050925927</v>
      </c>
      <c r="B7373">
        <f t="shared" si="230"/>
        <v>17</v>
      </c>
      <c r="C7373">
        <f t="shared" si="231"/>
        <v>7</v>
      </c>
      <c r="D7373" s="2">
        <f>DATE(2023,KB_s[[#This Row],[Monat]],KB_s[[#This Row],[Tag]])</f>
        <v>45124</v>
      </c>
      <c r="E7373" s="3">
        <f>WEEKNUM(KB_s[[#This Row],[kill_datetime]],2)</f>
        <v>30</v>
      </c>
      <c r="F7373" t="s">
        <v>21</v>
      </c>
      <c r="G7373" t="s">
        <v>13</v>
      </c>
      <c r="H7373" t="s">
        <v>198</v>
      </c>
      <c r="I7373" t="s">
        <v>20</v>
      </c>
      <c r="J7373" t="s">
        <v>24</v>
      </c>
      <c r="K7373" t="s">
        <v>25</v>
      </c>
      <c r="L7373" t="s">
        <v>107</v>
      </c>
      <c r="M7373" t="s">
        <v>78</v>
      </c>
      <c r="N7373" s="1">
        <v>25682405.670000002</v>
      </c>
      <c r="O7373" s="1">
        <v>22179223.82</v>
      </c>
    </row>
    <row r="7374" spans="1:15" x14ac:dyDescent="0.25">
      <c r="A7374" s="2">
        <v>45124.309178240743</v>
      </c>
      <c r="B7374">
        <f t="shared" si="230"/>
        <v>17</v>
      </c>
      <c r="C7374">
        <f t="shared" si="231"/>
        <v>7</v>
      </c>
      <c r="D7374" s="2">
        <f>DATE(2023,KB_s[[#This Row],[Monat]],KB_s[[#This Row],[Tag]])</f>
        <v>45124</v>
      </c>
      <c r="E7374" s="3">
        <f>WEEKNUM(KB_s[[#This Row],[kill_datetime]],2)</f>
        <v>30</v>
      </c>
      <c r="F7374" t="s">
        <v>22</v>
      </c>
      <c r="G7374" t="s">
        <v>13</v>
      </c>
      <c r="H7374" t="s">
        <v>302</v>
      </c>
      <c r="I7374" t="s">
        <v>20</v>
      </c>
      <c r="J7374" t="s">
        <v>24</v>
      </c>
      <c r="K7374" t="s">
        <v>25</v>
      </c>
      <c r="L7374" t="s">
        <v>107</v>
      </c>
      <c r="M7374" t="s">
        <v>78</v>
      </c>
      <c r="N7374" s="1">
        <v>25198848.940000001</v>
      </c>
      <c r="O7374" s="1">
        <v>21548905.57</v>
      </c>
    </row>
    <row r="7375" spans="1:15" x14ac:dyDescent="0.25">
      <c r="A7375" s="2">
        <v>45124.309247685182</v>
      </c>
      <c r="B7375">
        <f t="shared" si="230"/>
        <v>17</v>
      </c>
      <c r="C7375">
        <f t="shared" si="231"/>
        <v>7</v>
      </c>
      <c r="D7375" s="2">
        <f>DATE(2023,KB_s[[#This Row],[Monat]],KB_s[[#This Row],[Tag]])</f>
        <v>45124</v>
      </c>
      <c r="E7375" s="3">
        <f>WEEKNUM(KB_s[[#This Row],[kill_datetime]],2)</f>
        <v>30</v>
      </c>
      <c r="F7375" t="s">
        <v>22</v>
      </c>
      <c r="G7375" t="s">
        <v>13</v>
      </c>
      <c r="H7375" t="s">
        <v>23</v>
      </c>
      <c r="I7375" t="s">
        <v>20</v>
      </c>
      <c r="J7375" t="s">
        <v>24</v>
      </c>
      <c r="K7375" t="s">
        <v>25</v>
      </c>
      <c r="L7375" t="s">
        <v>107</v>
      </c>
      <c r="M7375" t="s">
        <v>78</v>
      </c>
      <c r="N7375" s="1">
        <v>26508089.27</v>
      </c>
      <c r="O7375" s="1">
        <v>21456180.550000001</v>
      </c>
    </row>
    <row r="7376" spans="1:15" x14ac:dyDescent="0.25">
      <c r="A7376" s="2">
        <v>45124.310069444444</v>
      </c>
      <c r="B7376">
        <f t="shared" si="230"/>
        <v>17</v>
      </c>
      <c r="C7376">
        <f t="shared" si="231"/>
        <v>7</v>
      </c>
      <c r="D7376" s="2">
        <f>DATE(2023,KB_s[[#This Row],[Monat]],KB_s[[#This Row],[Tag]])</f>
        <v>45124</v>
      </c>
      <c r="E7376" s="3">
        <f>WEEKNUM(KB_s[[#This Row],[kill_datetime]],2)</f>
        <v>30</v>
      </c>
      <c r="F7376" t="s">
        <v>241</v>
      </c>
      <c r="G7376" t="s">
        <v>20</v>
      </c>
      <c r="H7376" t="s">
        <v>254</v>
      </c>
      <c r="I7376" t="s">
        <v>13</v>
      </c>
      <c r="J7376" t="s">
        <v>48</v>
      </c>
      <c r="K7376" t="s">
        <v>25</v>
      </c>
      <c r="L7376" t="s">
        <v>107</v>
      </c>
      <c r="M7376" t="s">
        <v>78</v>
      </c>
      <c r="N7376" s="1">
        <v>12239105.619999999</v>
      </c>
      <c r="O7376" s="1">
        <v>10616511.869999999</v>
      </c>
    </row>
    <row r="7377" spans="1:15" x14ac:dyDescent="0.25">
      <c r="A7377" s="2">
        <v>45124.311516203707</v>
      </c>
      <c r="B7377">
        <f t="shared" si="230"/>
        <v>17</v>
      </c>
      <c r="C7377">
        <f t="shared" si="231"/>
        <v>7</v>
      </c>
      <c r="D7377" s="2">
        <f>DATE(2023,KB_s[[#This Row],[Monat]],KB_s[[#This Row],[Tag]])</f>
        <v>45124</v>
      </c>
      <c r="E7377" s="3">
        <f>WEEKNUM(KB_s[[#This Row],[kill_datetime]],2)</f>
        <v>30</v>
      </c>
      <c r="F7377" t="s">
        <v>23</v>
      </c>
      <c r="G7377" t="s">
        <v>20</v>
      </c>
      <c r="H7377" t="s">
        <v>254</v>
      </c>
      <c r="I7377" t="s">
        <v>13</v>
      </c>
      <c r="J7377" t="s">
        <v>16</v>
      </c>
      <c r="K7377" t="s">
        <v>17</v>
      </c>
      <c r="L7377" t="s">
        <v>107</v>
      </c>
      <c r="M7377" t="s">
        <v>78</v>
      </c>
      <c r="N7377" s="1">
        <v>7129479.8899999997</v>
      </c>
      <c r="O7377" s="1">
        <v>4414694.82</v>
      </c>
    </row>
    <row r="7378" spans="1:15" x14ac:dyDescent="0.25">
      <c r="A7378" s="2">
        <v>45124.318159722221</v>
      </c>
      <c r="B7378">
        <f t="shared" si="230"/>
        <v>17</v>
      </c>
      <c r="C7378">
        <f t="shared" si="231"/>
        <v>7</v>
      </c>
      <c r="D7378" s="2">
        <f>DATE(2023,KB_s[[#This Row],[Monat]],KB_s[[#This Row],[Tag]])</f>
        <v>45124</v>
      </c>
      <c r="E7378" s="3">
        <f>WEEKNUM(KB_s[[#This Row],[kill_datetime]],2)</f>
        <v>30</v>
      </c>
      <c r="F7378" t="s">
        <v>309</v>
      </c>
      <c r="G7378" t="s">
        <v>20</v>
      </c>
      <c r="H7378" t="s">
        <v>21</v>
      </c>
      <c r="I7378" t="s">
        <v>13</v>
      </c>
      <c r="J7378" t="s">
        <v>111</v>
      </c>
      <c r="K7378" t="s">
        <v>25</v>
      </c>
      <c r="L7378" t="s">
        <v>206</v>
      </c>
      <c r="M7378" t="s">
        <v>78</v>
      </c>
      <c r="N7378" s="1">
        <v>3916994.85</v>
      </c>
      <c r="O7378" s="1">
        <v>2054133.12</v>
      </c>
    </row>
    <row r="7379" spans="1:15" x14ac:dyDescent="0.25">
      <c r="A7379" s="2">
        <v>45124.319340277776</v>
      </c>
      <c r="B7379">
        <f t="shared" si="230"/>
        <v>17</v>
      </c>
      <c r="C7379">
        <f t="shared" si="231"/>
        <v>7</v>
      </c>
      <c r="D7379" s="2">
        <f>DATE(2023,KB_s[[#This Row],[Monat]],KB_s[[#This Row],[Tag]])</f>
        <v>45124</v>
      </c>
      <c r="E7379" s="3">
        <f>WEEKNUM(KB_s[[#This Row],[kill_datetime]],2)</f>
        <v>30</v>
      </c>
      <c r="F7379" t="s">
        <v>21</v>
      </c>
      <c r="G7379" t="s">
        <v>13</v>
      </c>
      <c r="H7379" t="s">
        <v>349</v>
      </c>
      <c r="I7379" t="s">
        <v>20</v>
      </c>
      <c r="J7379" t="s">
        <v>79</v>
      </c>
      <c r="K7379" t="s">
        <v>25</v>
      </c>
      <c r="L7379" t="s">
        <v>206</v>
      </c>
      <c r="M7379" t="s">
        <v>78</v>
      </c>
      <c r="N7379" s="1">
        <v>2645789.91</v>
      </c>
      <c r="O7379" s="1">
        <v>1433514.43</v>
      </c>
    </row>
    <row r="7380" spans="1:15" x14ac:dyDescent="0.25">
      <c r="A7380" s="2">
        <v>45124.319641203707</v>
      </c>
      <c r="B7380">
        <f t="shared" si="230"/>
        <v>17</v>
      </c>
      <c r="C7380">
        <f t="shared" si="231"/>
        <v>7</v>
      </c>
      <c r="D7380" s="2">
        <f>DATE(2023,KB_s[[#This Row],[Monat]],KB_s[[#This Row],[Tag]])</f>
        <v>45124</v>
      </c>
      <c r="E7380" s="3">
        <f>WEEKNUM(KB_s[[#This Row],[kill_datetime]],2)</f>
        <v>30</v>
      </c>
      <c r="F7380" t="s">
        <v>28</v>
      </c>
      <c r="G7380" t="s">
        <v>20</v>
      </c>
      <c r="H7380" t="s">
        <v>323</v>
      </c>
      <c r="I7380" t="s">
        <v>13</v>
      </c>
      <c r="J7380" t="s">
        <v>39</v>
      </c>
      <c r="K7380" t="s">
        <v>32</v>
      </c>
      <c r="L7380" t="s">
        <v>206</v>
      </c>
      <c r="M7380" t="s">
        <v>78</v>
      </c>
      <c r="N7380" s="1">
        <v>21730239.18</v>
      </c>
      <c r="O7380" s="1">
        <v>6003803.0199999996</v>
      </c>
    </row>
    <row r="7381" spans="1:15" x14ac:dyDescent="0.25">
      <c r="A7381" s="2">
        <v>45124.320324074077</v>
      </c>
      <c r="B7381">
        <f t="shared" si="230"/>
        <v>17</v>
      </c>
      <c r="C7381">
        <f t="shared" si="231"/>
        <v>7</v>
      </c>
      <c r="D7381" s="2">
        <f>DATE(2023,KB_s[[#This Row],[Monat]],KB_s[[#This Row],[Tag]])</f>
        <v>45124</v>
      </c>
      <c r="E7381" s="3">
        <f>WEEKNUM(KB_s[[#This Row],[kill_datetime]],2)</f>
        <v>30</v>
      </c>
      <c r="F7381" t="s">
        <v>28</v>
      </c>
      <c r="G7381" t="s">
        <v>20</v>
      </c>
      <c r="H7381" t="s">
        <v>22</v>
      </c>
      <c r="I7381" t="s">
        <v>13</v>
      </c>
      <c r="J7381" t="s">
        <v>31</v>
      </c>
      <c r="K7381" t="s">
        <v>32</v>
      </c>
      <c r="L7381" t="s">
        <v>206</v>
      </c>
      <c r="M7381" t="s">
        <v>78</v>
      </c>
      <c r="N7381" s="1">
        <v>82562866.920000002</v>
      </c>
      <c r="O7381" s="1">
        <v>62722829.859999999</v>
      </c>
    </row>
    <row r="7382" spans="1:15" x14ac:dyDescent="0.25">
      <c r="A7382" s="2">
        <v>45124.320983796293</v>
      </c>
      <c r="B7382">
        <f t="shared" si="230"/>
        <v>17</v>
      </c>
      <c r="C7382">
        <f t="shared" si="231"/>
        <v>7</v>
      </c>
      <c r="D7382" s="2">
        <f>DATE(2023,KB_s[[#This Row],[Monat]],KB_s[[#This Row],[Tag]])</f>
        <v>45124</v>
      </c>
      <c r="E7382" s="3">
        <f>WEEKNUM(KB_s[[#This Row],[kill_datetime]],2)</f>
        <v>30</v>
      </c>
      <c r="F7382" t="s">
        <v>76</v>
      </c>
      <c r="G7382" t="s">
        <v>13</v>
      </c>
      <c r="H7382" t="s">
        <v>28</v>
      </c>
      <c r="I7382" t="s">
        <v>20</v>
      </c>
      <c r="J7382" t="s">
        <v>24</v>
      </c>
      <c r="K7382" t="s">
        <v>25</v>
      </c>
      <c r="L7382" t="s">
        <v>206</v>
      </c>
      <c r="M7382" t="s">
        <v>78</v>
      </c>
      <c r="N7382" s="1">
        <v>25616975.219999999</v>
      </c>
      <c r="O7382" s="1">
        <v>21266550.390000001</v>
      </c>
    </row>
    <row r="7383" spans="1:15" x14ac:dyDescent="0.25">
      <c r="A7383" s="2">
        <v>45124.321076388886</v>
      </c>
      <c r="B7383">
        <f t="shared" si="230"/>
        <v>17</v>
      </c>
      <c r="C7383">
        <f t="shared" si="231"/>
        <v>7</v>
      </c>
      <c r="D7383" s="2">
        <f>DATE(2023,KB_s[[#This Row],[Monat]],KB_s[[#This Row],[Tag]])</f>
        <v>45124</v>
      </c>
      <c r="E7383" s="3">
        <f>WEEKNUM(KB_s[[#This Row],[kill_datetime]],2)</f>
        <v>30</v>
      </c>
      <c r="F7383" t="s">
        <v>76</v>
      </c>
      <c r="G7383" t="s">
        <v>13</v>
      </c>
      <c r="H7383" t="s">
        <v>64</v>
      </c>
      <c r="I7383" t="s">
        <v>20</v>
      </c>
      <c r="J7383" t="s">
        <v>80</v>
      </c>
      <c r="K7383" t="s">
        <v>36</v>
      </c>
      <c r="L7383" t="s">
        <v>206</v>
      </c>
      <c r="M7383" t="s">
        <v>78</v>
      </c>
      <c r="N7383" s="1">
        <v>91805486.280000001</v>
      </c>
      <c r="O7383" s="1">
        <v>54046314.240000002</v>
      </c>
    </row>
    <row r="7384" spans="1:15" x14ac:dyDescent="0.25">
      <c r="A7384" s="2">
        <v>45124.321215277778</v>
      </c>
      <c r="B7384">
        <f t="shared" si="230"/>
        <v>17</v>
      </c>
      <c r="C7384">
        <f t="shared" si="231"/>
        <v>7</v>
      </c>
      <c r="D7384" s="2">
        <f>DATE(2023,KB_s[[#This Row],[Monat]],KB_s[[#This Row],[Tag]])</f>
        <v>45124</v>
      </c>
      <c r="E7384" s="3">
        <f>WEEKNUM(KB_s[[#This Row],[kill_datetime]],2)</f>
        <v>30</v>
      </c>
      <c r="F7384" t="s">
        <v>76</v>
      </c>
      <c r="G7384" t="s">
        <v>13</v>
      </c>
      <c r="H7384" t="s">
        <v>309</v>
      </c>
      <c r="I7384" t="s">
        <v>20</v>
      </c>
      <c r="J7384" t="s">
        <v>24</v>
      </c>
      <c r="K7384" t="s">
        <v>25</v>
      </c>
      <c r="L7384" t="s">
        <v>206</v>
      </c>
      <c r="M7384" t="s">
        <v>78</v>
      </c>
      <c r="N7384" s="1">
        <v>27294056.329999998</v>
      </c>
      <c r="O7384" s="1">
        <v>20894640.399999999</v>
      </c>
    </row>
    <row r="7385" spans="1:15" x14ac:dyDescent="0.25">
      <c r="A7385" s="2">
        <v>45124.321273148147</v>
      </c>
      <c r="B7385">
        <f t="shared" si="230"/>
        <v>17</v>
      </c>
      <c r="C7385">
        <f t="shared" si="231"/>
        <v>7</v>
      </c>
      <c r="D7385" s="2">
        <f>DATE(2023,KB_s[[#This Row],[Monat]],KB_s[[#This Row],[Tag]])</f>
        <v>45124</v>
      </c>
      <c r="E7385" s="3">
        <f>WEEKNUM(KB_s[[#This Row],[kill_datetime]],2)</f>
        <v>30</v>
      </c>
      <c r="F7385" t="s">
        <v>76</v>
      </c>
      <c r="G7385" t="s">
        <v>13</v>
      </c>
      <c r="H7385" t="s">
        <v>23</v>
      </c>
      <c r="I7385" t="s">
        <v>20</v>
      </c>
      <c r="J7385" t="s">
        <v>24</v>
      </c>
      <c r="K7385" t="s">
        <v>25</v>
      </c>
      <c r="L7385" t="s">
        <v>206</v>
      </c>
      <c r="M7385" t="s">
        <v>78</v>
      </c>
      <c r="N7385" s="1">
        <v>23350381.41</v>
      </c>
      <c r="O7385" s="1">
        <v>19141724.809999999</v>
      </c>
    </row>
    <row r="7386" spans="1:15" x14ac:dyDescent="0.25">
      <c r="A7386" s="2">
        <v>45124.373067129629</v>
      </c>
      <c r="B7386">
        <f t="shared" si="230"/>
        <v>17</v>
      </c>
      <c r="C7386">
        <f t="shared" si="231"/>
        <v>7</v>
      </c>
      <c r="D7386" s="2">
        <f>DATE(2023,KB_s[[#This Row],[Monat]],KB_s[[#This Row],[Tag]])</f>
        <v>45124</v>
      </c>
      <c r="E7386" s="3">
        <f>WEEKNUM(KB_s[[#This Row],[kill_datetime]],2)</f>
        <v>30</v>
      </c>
      <c r="F7386" t="s">
        <v>301</v>
      </c>
      <c r="G7386" t="s">
        <v>20</v>
      </c>
      <c r="H7386" t="s">
        <v>492</v>
      </c>
      <c r="I7386" t="s">
        <v>13</v>
      </c>
      <c r="J7386" t="s">
        <v>157</v>
      </c>
      <c r="K7386" t="s">
        <v>32</v>
      </c>
      <c r="L7386" t="s">
        <v>281</v>
      </c>
      <c r="M7386" t="s">
        <v>66</v>
      </c>
      <c r="N7386" s="1">
        <v>111232012.61</v>
      </c>
      <c r="O7386" s="1">
        <v>83737330.489999995</v>
      </c>
    </row>
    <row r="7387" spans="1:15" x14ac:dyDescent="0.25">
      <c r="A7387" s="2">
        <v>45124.374780092592</v>
      </c>
      <c r="B7387">
        <f t="shared" si="230"/>
        <v>17</v>
      </c>
      <c r="C7387">
        <f t="shared" si="231"/>
        <v>7</v>
      </c>
      <c r="D7387" s="2">
        <f>DATE(2023,KB_s[[#This Row],[Monat]],KB_s[[#This Row],[Tag]])</f>
        <v>45124</v>
      </c>
      <c r="E7387" s="3">
        <f>WEEKNUM(KB_s[[#This Row],[kill_datetime]],2)</f>
        <v>30</v>
      </c>
      <c r="F7387" t="s">
        <v>530</v>
      </c>
      <c r="G7387" t="s">
        <v>27</v>
      </c>
      <c r="H7387" t="s">
        <v>359</v>
      </c>
      <c r="I7387" t="s">
        <v>20</v>
      </c>
      <c r="J7387" t="s">
        <v>85</v>
      </c>
      <c r="K7387" t="s">
        <v>36</v>
      </c>
      <c r="L7387" t="s">
        <v>456</v>
      </c>
      <c r="M7387" t="s">
        <v>66</v>
      </c>
      <c r="N7387" s="1">
        <v>75439770.930000007</v>
      </c>
      <c r="O7387" s="1">
        <v>58533936.960000001</v>
      </c>
    </row>
    <row r="7388" spans="1:15" x14ac:dyDescent="0.25">
      <c r="A7388" s="2">
        <v>45124.429548611108</v>
      </c>
      <c r="B7388">
        <f t="shared" si="230"/>
        <v>17</v>
      </c>
      <c r="C7388">
        <f t="shared" si="231"/>
        <v>7</v>
      </c>
      <c r="D7388" s="2">
        <f>DATE(2023,KB_s[[#This Row],[Monat]],KB_s[[#This Row],[Tag]])</f>
        <v>45124</v>
      </c>
      <c r="E7388" s="3">
        <f>WEEKNUM(KB_s[[#This Row],[kill_datetime]],2)</f>
        <v>30</v>
      </c>
      <c r="F7388" t="s">
        <v>308</v>
      </c>
      <c r="G7388" t="s">
        <v>20</v>
      </c>
      <c r="H7388" t="s">
        <v>228</v>
      </c>
      <c r="I7388" t="s">
        <v>27</v>
      </c>
      <c r="J7388" t="s">
        <v>313</v>
      </c>
      <c r="K7388" t="s">
        <v>32</v>
      </c>
      <c r="L7388" t="s">
        <v>58</v>
      </c>
      <c r="M7388" t="s">
        <v>11</v>
      </c>
      <c r="N7388" s="1">
        <v>14435187.16</v>
      </c>
      <c r="O7388" s="1">
        <v>5384212.0300000003</v>
      </c>
    </row>
    <row r="7389" spans="1:15" x14ac:dyDescent="0.25">
      <c r="A7389" s="2">
        <v>45124.430023148147</v>
      </c>
      <c r="B7389">
        <f t="shared" si="230"/>
        <v>17</v>
      </c>
      <c r="C7389">
        <f t="shared" si="231"/>
        <v>7</v>
      </c>
      <c r="D7389" s="2">
        <f>DATE(2023,KB_s[[#This Row],[Monat]],KB_s[[#This Row],[Tag]])</f>
        <v>45124</v>
      </c>
      <c r="E7389" s="3">
        <f>WEEKNUM(KB_s[[#This Row],[kill_datetime]],2)</f>
        <v>30</v>
      </c>
      <c r="F7389" t="s">
        <v>308</v>
      </c>
      <c r="G7389" t="s">
        <v>20</v>
      </c>
      <c r="H7389" t="s">
        <v>228</v>
      </c>
      <c r="I7389" t="s">
        <v>27</v>
      </c>
      <c r="J7389" t="s">
        <v>313</v>
      </c>
      <c r="K7389" t="s">
        <v>32</v>
      </c>
      <c r="L7389" t="s">
        <v>58</v>
      </c>
      <c r="M7389" t="s">
        <v>11</v>
      </c>
      <c r="N7389" s="1">
        <v>14435187.16</v>
      </c>
      <c r="O7389" s="1">
        <v>5465028.7699999996</v>
      </c>
    </row>
    <row r="7390" spans="1:15" x14ac:dyDescent="0.25">
      <c r="A7390" s="2">
        <v>45124.50271990741</v>
      </c>
      <c r="B7390">
        <f t="shared" si="230"/>
        <v>17</v>
      </c>
      <c r="C7390">
        <f t="shared" si="231"/>
        <v>7</v>
      </c>
      <c r="D7390" s="2">
        <f>DATE(2023,KB_s[[#This Row],[Monat]],KB_s[[#This Row],[Tag]])</f>
        <v>45124</v>
      </c>
      <c r="E7390" s="3">
        <f>WEEKNUM(KB_s[[#This Row],[kill_datetime]],2)</f>
        <v>30</v>
      </c>
      <c r="F7390" t="s">
        <v>108</v>
      </c>
      <c r="G7390" t="s">
        <v>13</v>
      </c>
      <c r="H7390" t="s">
        <v>23</v>
      </c>
      <c r="I7390" t="s">
        <v>20</v>
      </c>
      <c r="J7390" t="s">
        <v>73</v>
      </c>
      <c r="K7390" t="s">
        <v>32</v>
      </c>
      <c r="L7390" t="s">
        <v>181</v>
      </c>
      <c r="M7390" t="s">
        <v>66</v>
      </c>
      <c r="N7390" s="1">
        <v>11772285.5</v>
      </c>
      <c r="O7390" s="1">
        <v>2877400.08</v>
      </c>
    </row>
    <row r="7391" spans="1:15" x14ac:dyDescent="0.25">
      <c r="A7391" s="2">
        <v>45124.514016203706</v>
      </c>
      <c r="B7391">
        <f t="shared" si="230"/>
        <v>17</v>
      </c>
      <c r="C7391">
        <f t="shared" si="231"/>
        <v>7</v>
      </c>
      <c r="D7391" s="2">
        <f>DATE(2023,KB_s[[#This Row],[Monat]],KB_s[[#This Row],[Tag]])</f>
        <v>45124</v>
      </c>
      <c r="E7391" s="3">
        <f>WEEKNUM(KB_s[[#This Row],[kill_datetime]],2)</f>
        <v>30</v>
      </c>
      <c r="F7391" t="s">
        <v>572</v>
      </c>
      <c r="G7391" t="s">
        <v>20</v>
      </c>
      <c r="H7391" t="s">
        <v>637</v>
      </c>
      <c r="I7391" t="s">
        <v>13</v>
      </c>
      <c r="J7391" t="s">
        <v>157</v>
      </c>
      <c r="K7391" t="s">
        <v>32</v>
      </c>
      <c r="L7391" t="s">
        <v>582</v>
      </c>
      <c r="M7391" t="s">
        <v>66</v>
      </c>
      <c r="N7391" s="1">
        <v>80830760.810000002</v>
      </c>
      <c r="O7391" s="1">
        <v>53850235.030000001</v>
      </c>
    </row>
    <row r="7392" spans="1:15" x14ac:dyDescent="0.25">
      <c r="A7392" s="2">
        <v>45124.514317129629</v>
      </c>
      <c r="B7392">
        <f t="shared" si="230"/>
        <v>17</v>
      </c>
      <c r="C7392">
        <f t="shared" si="231"/>
        <v>7</v>
      </c>
      <c r="D7392" s="2">
        <f>DATE(2023,KB_s[[#This Row],[Monat]],KB_s[[#This Row],[Tag]])</f>
        <v>45124</v>
      </c>
      <c r="E7392" s="3">
        <f>WEEKNUM(KB_s[[#This Row],[kill_datetime]],2)</f>
        <v>30</v>
      </c>
      <c r="F7392" t="s">
        <v>572</v>
      </c>
      <c r="G7392" t="s">
        <v>20</v>
      </c>
      <c r="H7392" t="s">
        <v>637</v>
      </c>
      <c r="I7392" t="s">
        <v>13</v>
      </c>
      <c r="J7392" t="s">
        <v>157</v>
      </c>
      <c r="K7392" t="s">
        <v>32</v>
      </c>
      <c r="L7392" t="s">
        <v>582</v>
      </c>
      <c r="M7392" t="s">
        <v>66</v>
      </c>
      <c r="N7392" s="1">
        <v>80807636.489999995</v>
      </c>
      <c r="O7392" s="1">
        <v>51888554.780000001</v>
      </c>
    </row>
    <row r="7393" spans="1:15" x14ac:dyDescent="0.25">
      <c r="A7393" s="2">
        <v>45124.515231481484</v>
      </c>
      <c r="B7393">
        <f t="shared" si="230"/>
        <v>17</v>
      </c>
      <c r="C7393">
        <f t="shared" si="231"/>
        <v>7</v>
      </c>
      <c r="D7393" s="2">
        <f>DATE(2023,KB_s[[#This Row],[Monat]],KB_s[[#This Row],[Tag]])</f>
        <v>45124</v>
      </c>
      <c r="E7393" s="3">
        <f>WEEKNUM(KB_s[[#This Row],[kill_datetime]],2)</f>
        <v>30</v>
      </c>
      <c r="F7393" t="s">
        <v>40</v>
      </c>
      <c r="G7393" t="s">
        <v>20</v>
      </c>
      <c r="H7393" t="s">
        <v>254</v>
      </c>
      <c r="I7393" t="s">
        <v>13</v>
      </c>
      <c r="J7393" t="s">
        <v>95</v>
      </c>
      <c r="K7393" t="s">
        <v>25</v>
      </c>
      <c r="L7393" t="s">
        <v>257</v>
      </c>
      <c r="M7393" t="s">
        <v>38</v>
      </c>
      <c r="N7393" s="1">
        <v>11082598.92</v>
      </c>
      <c r="O7393" s="1">
        <v>7936892.3899999997</v>
      </c>
    </row>
    <row r="7394" spans="1:15" x14ac:dyDescent="0.25">
      <c r="A7394" s="2">
        <v>45124.663449074076</v>
      </c>
      <c r="B7394">
        <f t="shared" si="230"/>
        <v>17</v>
      </c>
      <c r="C7394">
        <f t="shared" si="231"/>
        <v>7</v>
      </c>
      <c r="D7394" s="2">
        <f>DATE(2023,KB_s[[#This Row],[Monat]],KB_s[[#This Row],[Tag]])</f>
        <v>45124</v>
      </c>
      <c r="E7394" s="3">
        <f>WEEKNUM(KB_s[[#This Row],[kill_datetime]],2)</f>
        <v>30</v>
      </c>
      <c r="F7394" t="s">
        <v>12</v>
      </c>
      <c r="G7394" t="s">
        <v>13</v>
      </c>
      <c r="H7394" t="s">
        <v>40</v>
      </c>
      <c r="I7394" t="s">
        <v>20</v>
      </c>
      <c r="J7394" t="s">
        <v>74</v>
      </c>
      <c r="K7394" t="s">
        <v>17</v>
      </c>
      <c r="L7394" t="s">
        <v>261</v>
      </c>
      <c r="M7394" t="s">
        <v>38</v>
      </c>
      <c r="N7394" s="1">
        <v>4239513.93</v>
      </c>
      <c r="O7394" s="1">
        <v>1818290.07</v>
      </c>
    </row>
    <row r="7395" spans="1:15" x14ac:dyDescent="0.25">
      <c r="A7395" s="2">
        <v>45124.667962962965</v>
      </c>
      <c r="B7395">
        <f t="shared" si="230"/>
        <v>17</v>
      </c>
      <c r="C7395">
        <f t="shared" si="231"/>
        <v>7</v>
      </c>
      <c r="D7395" s="2">
        <f>DATE(2023,KB_s[[#This Row],[Monat]],KB_s[[#This Row],[Tag]])</f>
        <v>45124</v>
      </c>
      <c r="E7395" s="3">
        <f>WEEKNUM(KB_s[[#This Row],[kill_datetime]],2)</f>
        <v>30</v>
      </c>
      <c r="F7395" t="s">
        <v>82</v>
      </c>
      <c r="G7395" t="s">
        <v>20</v>
      </c>
      <c r="H7395" t="s">
        <v>197</v>
      </c>
      <c r="I7395" t="s">
        <v>27</v>
      </c>
      <c r="J7395" t="s">
        <v>44</v>
      </c>
      <c r="K7395" t="s">
        <v>17</v>
      </c>
      <c r="L7395" t="s">
        <v>403</v>
      </c>
      <c r="M7395" t="s">
        <v>66</v>
      </c>
      <c r="N7395" s="1">
        <v>770045.31</v>
      </c>
      <c r="O7395" s="1">
        <v>389431.12</v>
      </c>
    </row>
    <row r="7396" spans="1:15" x14ac:dyDescent="0.25">
      <c r="A7396" s="2">
        <v>45124.670763888891</v>
      </c>
      <c r="B7396">
        <f t="shared" si="230"/>
        <v>17</v>
      </c>
      <c r="C7396">
        <f t="shared" si="231"/>
        <v>7</v>
      </c>
      <c r="D7396" s="2">
        <f>DATE(2023,KB_s[[#This Row],[Monat]],KB_s[[#This Row],[Tag]])</f>
        <v>45124</v>
      </c>
      <c r="E7396" s="3">
        <f>WEEKNUM(KB_s[[#This Row],[kill_datetime]],2)</f>
        <v>30</v>
      </c>
      <c r="F7396" t="s">
        <v>76</v>
      </c>
      <c r="G7396" t="s">
        <v>13</v>
      </c>
      <c r="H7396" t="s">
        <v>40</v>
      </c>
      <c r="I7396" t="s">
        <v>20</v>
      </c>
      <c r="J7396" t="s">
        <v>74</v>
      </c>
      <c r="K7396" t="s">
        <v>17</v>
      </c>
      <c r="L7396" t="s">
        <v>261</v>
      </c>
      <c r="M7396" t="s">
        <v>38</v>
      </c>
      <c r="N7396" s="1">
        <v>4151911.51</v>
      </c>
      <c r="O7396" s="1">
        <v>2301930.94</v>
      </c>
    </row>
    <row r="7397" spans="1:15" x14ac:dyDescent="0.25">
      <c r="A7397" s="2">
        <v>45124.675208333334</v>
      </c>
      <c r="B7397">
        <f t="shared" si="230"/>
        <v>17</v>
      </c>
      <c r="C7397">
        <f t="shared" si="231"/>
        <v>7</v>
      </c>
      <c r="D7397" s="2">
        <f>DATE(2023,KB_s[[#This Row],[Monat]],KB_s[[#This Row],[Tag]])</f>
        <v>45124</v>
      </c>
      <c r="E7397" s="3">
        <f>WEEKNUM(KB_s[[#This Row],[kill_datetime]],2)</f>
        <v>30</v>
      </c>
      <c r="F7397" t="s">
        <v>198</v>
      </c>
      <c r="G7397" t="s">
        <v>20</v>
      </c>
      <c r="H7397" t="s">
        <v>164</v>
      </c>
      <c r="I7397" t="s">
        <v>13</v>
      </c>
      <c r="J7397" t="s">
        <v>80</v>
      </c>
      <c r="K7397" t="s">
        <v>36</v>
      </c>
      <c r="L7397" t="s">
        <v>257</v>
      </c>
      <c r="M7397" t="s">
        <v>38</v>
      </c>
      <c r="N7397" s="1">
        <v>64839114.909999996</v>
      </c>
      <c r="O7397" s="1">
        <v>47911654.689999998</v>
      </c>
    </row>
    <row r="7398" spans="1:15" x14ac:dyDescent="0.25">
      <c r="A7398" s="2">
        <v>45124.831342592595</v>
      </c>
      <c r="B7398">
        <f t="shared" si="230"/>
        <v>17</v>
      </c>
      <c r="C7398">
        <f t="shared" si="231"/>
        <v>7</v>
      </c>
      <c r="D7398" s="2">
        <f>DATE(2023,KB_s[[#This Row],[Monat]],KB_s[[#This Row],[Tag]])</f>
        <v>45124</v>
      </c>
      <c r="E7398" s="3">
        <f>WEEKNUM(KB_s[[#This Row],[kill_datetime]],2)</f>
        <v>30</v>
      </c>
      <c r="F7398" t="s">
        <v>393</v>
      </c>
      <c r="G7398" t="s">
        <v>13</v>
      </c>
      <c r="H7398" t="s">
        <v>82</v>
      </c>
      <c r="I7398" t="s">
        <v>20</v>
      </c>
      <c r="J7398" t="s">
        <v>372</v>
      </c>
      <c r="K7398" t="s">
        <v>52</v>
      </c>
      <c r="L7398" t="s">
        <v>713</v>
      </c>
      <c r="M7398" t="s">
        <v>66</v>
      </c>
      <c r="N7398" s="1">
        <v>151944771.81</v>
      </c>
      <c r="O7398" s="1">
        <v>36310671.560000002</v>
      </c>
    </row>
    <row r="7399" spans="1:15" x14ac:dyDescent="0.25">
      <c r="A7399" s="2">
        <v>45124.935717592591</v>
      </c>
      <c r="B7399">
        <f t="shared" si="230"/>
        <v>17</v>
      </c>
      <c r="C7399">
        <f t="shared" si="231"/>
        <v>7</v>
      </c>
      <c r="D7399" s="2">
        <f>DATE(2023,KB_s[[#This Row],[Monat]],KB_s[[#This Row],[Tag]])</f>
        <v>45124</v>
      </c>
      <c r="E7399" s="3">
        <f>WEEKNUM(KB_s[[#This Row],[kill_datetime]],2)</f>
        <v>30</v>
      </c>
      <c r="F7399" t="s">
        <v>480</v>
      </c>
      <c r="G7399" t="s">
        <v>13</v>
      </c>
      <c r="H7399" t="s">
        <v>480</v>
      </c>
      <c r="I7399" t="s">
        <v>13</v>
      </c>
      <c r="J7399" t="s">
        <v>137</v>
      </c>
      <c r="K7399" t="s">
        <v>17</v>
      </c>
      <c r="L7399" t="s">
        <v>107</v>
      </c>
      <c r="M7399" t="s">
        <v>78</v>
      </c>
      <c r="N7399" s="1">
        <v>261304.11</v>
      </c>
      <c r="O7399" s="1">
        <v>147541.51</v>
      </c>
    </row>
    <row r="7400" spans="1:15" x14ac:dyDescent="0.25">
      <c r="A7400" s="2">
        <v>45124.978784722225</v>
      </c>
      <c r="B7400">
        <f t="shared" si="230"/>
        <v>17</v>
      </c>
      <c r="C7400">
        <f t="shared" si="231"/>
        <v>7</v>
      </c>
      <c r="D7400" s="2">
        <f>DATE(2023,KB_s[[#This Row],[Monat]],KB_s[[#This Row],[Tag]])</f>
        <v>45124</v>
      </c>
      <c r="E7400" s="3">
        <f>WEEKNUM(KB_s[[#This Row],[kill_datetime]],2)</f>
        <v>30</v>
      </c>
      <c r="F7400" t="s">
        <v>273</v>
      </c>
      <c r="G7400" t="s">
        <v>13</v>
      </c>
      <c r="H7400" t="s">
        <v>89</v>
      </c>
      <c r="I7400" t="s">
        <v>20</v>
      </c>
      <c r="J7400" t="s">
        <v>54</v>
      </c>
      <c r="K7400" t="s">
        <v>17</v>
      </c>
      <c r="L7400" t="s">
        <v>107</v>
      </c>
      <c r="M7400" t="s">
        <v>78</v>
      </c>
      <c r="N7400" s="1">
        <v>2597274.1800000002</v>
      </c>
      <c r="O7400" s="1">
        <v>922993.14</v>
      </c>
    </row>
    <row r="7401" spans="1:15" x14ac:dyDescent="0.25">
      <c r="A7401" s="2">
        <v>45124.984282407408</v>
      </c>
      <c r="B7401">
        <f t="shared" si="230"/>
        <v>17</v>
      </c>
      <c r="C7401">
        <f t="shared" si="231"/>
        <v>7</v>
      </c>
      <c r="D7401" s="2">
        <f>DATE(2023,KB_s[[#This Row],[Monat]],KB_s[[#This Row],[Tag]])</f>
        <v>45124</v>
      </c>
      <c r="E7401" s="3">
        <f>WEEKNUM(KB_s[[#This Row],[kill_datetime]],2)</f>
        <v>30</v>
      </c>
      <c r="F7401" t="s">
        <v>72</v>
      </c>
      <c r="G7401" t="s">
        <v>20</v>
      </c>
      <c r="H7401" t="s">
        <v>21</v>
      </c>
      <c r="I7401" t="s">
        <v>13</v>
      </c>
      <c r="J7401" t="s">
        <v>98</v>
      </c>
      <c r="K7401" t="s">
        <v>52</v>
      </c>
      <c r="L7401" t="s">
        <v>107</v>
      </c>
      <c r="M7401" t="s">
        <v>78</v>
      </c>
      <c r="N7401" s="1">
        <v>820632147.74000001</v>
      </c>
      <c r="O7401" s="1">
        <v>542862929.54999995</v>
      </c>
    </row>
    <row r="7402" spans="1:15" x14ac:dyDescent="0.25">
      <c r="A7402" s="2">
        <v>45124.984293981484</v>
      </c>
      <c r="B7402">
        <f t="shared" si="230"/>
        <v>17</v>
      </c>
      <c r="C7402">
        <f t="shared" si="231"/>
        <v>7</v>
      </c>
      <c r="D7402" s="2">
        <f>DATE(2023,KB_s[[#This Row],[Monat]],KB_s[[#This Row],[Tag]])</f>
        <v>45124</v>
      </c>
      <c r="E7402" s="3">
        <f>WEEKNUM(KB_s[[#This Row],[kill_datetime]],2)</f>
        <v>30</v>
      </c>
      <c r="F7402" t="s">
        <v>75</v>
      </c>
      <c r="G7402" t="s">
        <v>60</v>
      </c>
      <c r="H7402" t="s">
        <v>144</v>
      </c>
      <c r="I7402" t="s">
        <v>27</v>
      </c>
      <c r="J7402" t="s">
        <v>86</v>
      </c>
      <c r="K7402" t="s">
        <v>32</v>
      </c>
      <c r="L7402" t="s">
        <v>257</v>
      </c>
      <c r="M7402" t="s">
        <v>38</v>
      </c>
      <c r="N7402" s="1">
        <v>251074139.22</v>
      </c>
      <c r="O7402" s="1">
        <v>218940378.11000001</v>
      </c>
    </row>
    <row r="7403" spans="1:15" x14ac:dyDescent="0.25">
      <c r="A7403" s="2">
        <v>45124.990416666667</v>
      </c>
      <c r="B7403">
        <f t="shared" si="230"/>
        <v>17</v>
      </c>
      <c r="C7403">
        <f t="shared" si="231"/>
        <v>7</v>
      </c>
      <c r="D7403" s="2">
        <f>DATE(2023,KB_s[[#This Row],[Monat]],KB_s[[#This Row],[Tag]])</f>
        <v>45124</v>
      </c>
      <c r="E7403" s="3">
        <f>WEEKNUM(KB_s[[#This Row],[kill_datetime]],2)</f>
        <v>30</v>
      </c>
      <c r="F7403" t="s">
        <v>583</v>
      </c>
      <c r="G7403" t="s">
        <v>20</v>
      </c>
      <c r="H7403" t="s">
        <v>21</v>
      </c>
      <c r="I7403" t="s">
        <v>13</v>
      </c>
      <c r="J7403" t="s">
        <v>39</v>
      </c>
      <c r="K7403" t="s">
        <v>32</v>
      </c>
      <c r="L7403" t="s">
        <v>107</v>
      </c>
      <c r="M7403" t="s">
        <v>78</v>
      </c>
      <c r="N7403" s="1">
        <v>22787998.300000001</v>
      </c>
      <c r="O7403" s="1">
        <v>4442373.08</v>
      </c>
    </row>
    <row r="7404" spans="1:15" x14ac:dyDescent="0.25">
      <c r="A7404" s="2">
        <v>45124.995844907404</v>
      </c>
      <c r="B7404">
        <f t="shared" si="230"/>
        <v>17</v>
      </c>
      <c r="C7404">
        <f t="shared" si="231"/>
        <v>7</v>
      </c>
      <c r="D7404" s="2">
        <f>DATE(2023,KB_s[[#This Row],[Monat]],KB_s[[#This Row],[Tag]])</f>
        <v>45124</v>
      </c>
      <c r="E7404" s="3">
        <f>WEEKNUM(KB_s[[#This Row],[kill_datetime]],2)</f>
        <v>30</v>
      </c>
      <c r="F7404" t="s">
        <v>22</v>
      </c>
      <c r="G7404" t="s">
        <v>13</v>
      </c>
      <c r="H7404" t="s">
        <v>198</v>
      </c>
      <c r="I7404" t="s">
        <v>20</v>
      </c>
      <c r="J7404" t="s">
        <v>127</v>
      </c>
      <c r="K7404" t="s">
        <v>17</v>
      </c>
      <c r="L7404" t="s">
        <v>107</v>
      </c>
      <c r="M7404" t="s">
        <v>78</v>
      </c>
      <c r="N7404" s="1">
        <v>2402075.58</v>
      </c>
      <c r="O7404" s="1">
        <v>925933.76</v>
      </c>
    </row>
    <row r="7405" spans="1:15" x14ac:dyDescent="0.25">
      <c r="A7405" s="2">
        <v>45125.000347222223</v>
      </c>
      <c r="B7405">
        <f t="shared" si="230"/>
        <v>18</v>
      </c>
      <c r="C7405">
        <f t="shared" si="231"/>
        <v>7</v>
      </c>
      <c r="D7405" s="2">
        <f>DATE(2023,KB_s[[#This Row],[Monat]],KB_s[[#This Row],[Tag]])</f>
        <v>45125</v>
      </c>
      <c r="E7405" s="3">
        <f>WEEKNUM(KB_s[[#This Row],[kill_datetime]],2)</f>
        <v>30</v>
      </c>
      <c r="F7405" t="s">
        <v>22</v>
      </c>
      <c r="G7405" t="s">
        <v>13</v>
      </c>
      <c r="H7405" t="s">
        <v>23</v>
      </c>
      <c r="I7405" t="s">
        <v>20</v>
      </c>
      <c r="J7405" t="s">
        <v>200</v>
      </c>
      <c r="K7405" t="s">
        <v>17</v>
      </c>
      <c r="L7405" t="s">
        <v>107</v>
      </c>
      <c r="M7405" t="s">
        <v>78</v>
      </c>
      <c r="N7405" s="1">
        <v>3890420.46</v>
      </c>
      <c r="O7405" s="1">
        <v>2623720.2999999998</v>
      </c>
    </row>
    <row r="7406" spans="1:15" x14ac:dyDescent="0.25">
      <c r="A7406" s="2">
        <v>45125.003576388888</v>
      </c>
      <c r="B7406">
        <f t="shared" si="230"/>
        <v>18</v>
      </c>
      <c r="C7406">
        <f t="shared" si="231"/>
        <v>7</v>
      </c>
      <c r="D7406" s="2">
        <f>DATE(2023,KB_s[[#This Row],[Monat]],KB_s[[#This Row],[Tag]])</f>
        <v>45125</v>
      </c>
      <c r="E7406" s="3">
        <f>WEEKNUM(KB_s[[#This Row],[kill_datetime]],2)</f>
        <v>30</v>
      </c>
      <c r="F7406" t="s">
        <v>22</v>
      </c>
      <c r="G7406" t="s">
        <v>13</v>
      </c>
      <c r="H7406" t="s">
        <v>89</v>
      </c>
      <c r="I7406" t="s">
        <v>20</v>
      </c>
      <c r="J7406" t="s">
        <v>200</v>
      </c>
      <c r="K7406" t="s">
        <v>17</v>
      </c>
      <c r="L7406" t="s">
        <v>107</v>
      </c>
      <c r="M7406" t="s">
        <v>78</v>
      </c>
      <c r="N7406" s="1">
        <v>928095.9</v>
      </c>
      <c r="O7406" s="1">
        <v>724705.36</v>
      </c>
    </row>
    <row r="7407" spans="1:15" x14ac:dyDescent="0.25">
      <c r="A7407" s="2">
        <v>45125.099444444444</v>
      </c>
      <c r="B7407">
        <f t="shared" si="230"/>
        <v>18</v>
      </c>
      <c r="C7407">
        <f t="shared" si="231"/>
        <v>7</v>
      </c>
      <c r="D7407" s="2">
        <f>DATE(2023,KB_s[[#This Row],[Monat]],KB_s[[#This Row],[Tag]])</f>
        <v>45125</v>
      </c>
      <c r="E7407" s="3">
        <f>WEEKNUM(KB_s[[#This Row],[kill_datetime]],2)</f>
        <v>30</v>
      </c>
      <c r="F7407" t="s">
        <v>75</v>
      </c>
      <c r="G7407" t="s">
        <v>60</v>
      </c>
      <c r="H7407" t="s">
        <v>389</v>
      </c>
      <c r="I7407" t="s">
        <v>27</v>
      </c>
      <c r="J7407" t="s">
        <v>80</v>
      </c>
      <c r="K7407" t="s">
        <v>36</v>
      </c>
      <c r="L7407" t="s">
        <v>257</v>
      </c>
      <c r="M7407" t="s">
        <v>38</v>
      </c>
      <c r="N7407" s="1">
        <v>61803009.850000001</v>
      </c>
      <c r="O7407" s="1">
        <v>48064108.030000001</v>
      </c>
    </row>
    <row r="7408" spans="1:15" x14ac:dyDescent="0.25">
      <c r="A7408" s="2">
        <v>45125.100266203706</v>
      </c>
      <c r="B7408">
        <f t="shared" si="230"/>
        <v>18</v>
      </c>
      <c r="C7408">
        <f t="shared" si="231"/>
        <v>7</v>
      </c>
      <c r="D7408" s="2">
        <f>DATE(2023,KB_s[[#This Row],[Monat]],KB_s[[#This Row],[Tag]])</f>
        <v>45125</v>
      </c>
      <c r="E7408" s="3">
        <f>WEEKNUM(KB_s[[#This Row],[kill_datetime]],2)</f>
        <v>30</v>
      </c>
      <c r="F7408" t="s">
        <v>75</v>
      </c>
      <c r="G7408" t="s">
        <v>60</v>
      </c>
      <c r="H7408" t="s">
        <v>155</v>
      </c>
      <c r="I7408" t="s">
        <v>27</v>
      </c>
      <c r="J7408" t="s">
        <v>80</v>
      </c>
      <c r="K7408" t="s">
        <v>36</v>
      </c>
      <c r="L7408" t="s">
        <v>257</v>
      </c>
      <c r="M7408" t="s">
        <v>38</v>
      </c>
      <c r="N7408" s="1">
        <v>64371531.770000003</v>
      </c>
      <c r="O7408" s="1">
        <v>48322918.43</v>
      </c>
    </row>
    <row r="7409" spans="1:15" x14ac:dyDescent="0.25">
      <c r="A7409" s="2">
        <v>45125.223854166667</v>
      </c>
      <c r="B7409">
        <f t="shared" si="230"/>
        <v>18</v>
      </c>
      <c r="C7409">
        <f t="shared" si="231"/>
        <v>7</v>
      </c>
      <c r="D7409" s="2">
        <f>DATE(2023,KB_s[[#This Row],[Monat]],KB_s[[#This Row],[Tag]])</f>
        <v>45125</v>
      </c>
      <c r="E7409" s="3">
        <f>WEEKNUM(KB_s[[#This Row],[kill_datetime]],2)</f>
        <v>30</v>
      </c>
      <c r="F7409" t="s">
        <v>241</v>
      </c>
      <c r="G7409" t="s">
        <v>20</v>
      </c>
      <c r="H7409" t="s">
        <v>254</v>
      </c>
      <c r="I7409" t="s">
        <v>13</v>
      </c>
      <c r="J7409" t="s">
        <v>73</v>
      </c>
      <c r="K7409" t="s">
        <v>32</v>
      </c>
      <c r="L7409" t="s">
        <v>107</v>
      </c>
      <c r="M7409" t="s">
        <v>78</v>
      </c>
      <c r="N7409" s="1">
        <v>33130880.32</v>
      </c>
      <c r="O7409" s="1">
        <v>18024199.670000002</v>
      </c>
    </row>
    <row r="7410" spans="1:15" x14ac:dyDescent="0.25">
      <c r="A7410" s="2">
        <v>45125.232094907406</v>
      </c>
      <c r="B7410">
        <f t="shared" si="230"/>
        <v>18</v>
      </c>
      <c r="C7410">
        <f t="shared" si="231"/>
        <v>7</v>
      </c>
      <c r="D7410" s="2">
        <f>DATE(2023,KB_s[[#This Row],[Monat]],KB_s[[#This Row],[Tag]])</f>
        <v>45125</v>
      </c>
      <c r="E7410" s="3">
        <f>WEEKNUM(KB_s[[#This Row],[kill_datetime]],2)</f>
        <v>30</v>
      </c>
      <c r="F7410" t="s">
        <v>165</v>
      </c>
      <c r="G7410" t="s">
        <v>20</v>
      </c>
      <c r="H7410" t="s">
        <v>21</v>
      </c>
      <c r="I7410" t="s">
        <v>13</v>
      </c>
      <c r="J7410" t="s">
        <v>73</v>
      </c>
      <c r="K7410" t="s">
        <v>32</v>
      </c>
      <c r="L7410" t="s">
        <v>215</v>
      </c>
      <c r="M7410" t="s">
        <v>78</v>
      </c>
      <c r="N7410" s="1">
        <v>45659420.579999998</v>
      </c>
      <c r="O7410" s="1">
        <v>32245385.039999999</v>
      </c>
    </row>
    <row r="7411" spans="1:15" x14ac:dyDescent="0.25">
      <c r="A7411" s="2">
        <v>45125.234224537038</v>
      </c>
      <c r="B7411">
        <f t="shared" si="230"/>
        <v>18</v>
      </c>
      <c r="C7411">
        <f t="shared" si="231"/>
        <v>7</v>
      </c>
      <c r="D7411" s="2">
        <f>DATE(2023,KB_s[[#This Row],[Monat]],KB_s[[#This Row],[Tag]])</f>
        <v>45125</v>
      </c>
      <c r="E7411" s="3">
        <f>WEEKNUM(KB_s[[#This Row],[kill_datetime]],2)</f>
        <v>30</v>
      </c>
      <c r="F7411" t="s">
        <v>76</v>
      </c>
      <c r="G7411" t="s">
        <v>13</v>
      </c>
      <c r="H7411" t="s">
        <v>64</v>
      </c>
      <c r="I7411" t="s">
        <v>20</v>
      </c>
      <c r="J7411" t="s">
        <v>80</v>
      </c>
      <c r="K7411" t="s">
        <v>36</v>
      </c>
      <c r="L7411" t="s">
        <v>107</v>
      </c>
      <c r="M7411" t="s">
        <v>78</v>
      </c>
      <c r="N7411" s="1">
        <v>87482646.200000003</v>
      </c>
      <c r="O7411" s="1">
        <v>74745612.780000001</v>
      </c>
    </row>
    <row r="7412" spans="1:15" x14ac:dyDescent="0.25">
      <c r="A7412" s="2">
        <v>45125.239895833336</v>
      </c>
      <c r="B7412">
        <f t="shared" si="230"/>
        <v>18</v>
      </c>
      <c r="C7412">
        <f t="shared" si="231"/>
        <v>7</v>
      </c>
      <c r="D7412" s="2">
        <f>DATE(2023,KB_s[[#This Row],[Monat]],KB_s[[#This Row],[Tag]])</f>
        <v>45125</v>
      </c>
      <c r="E7412" s="3">
        <f>WEEKNUM(KB_s[[#This Row],[kill_datetime]],2)</f>
        <v>30</v>
      </c>
      <c r="F7412" t="s">
        <v>165</v>
      </c>
      <c r="G7412" t="s">
        <v>20</v>
      </c>
      <c r="H7412" t="s">
        <v>231</v>
      </c>
      <c r="I7412" t="s">
        <v>13</v>
      </c>
      <c r="J7412" t="s">
        <v>39</v>
      </c>
      <c r="K7412" t="s">
        <v>32</v>
      </c>
      <c r="L7412" t="s">
        <v>107</v>
      </c>
      <c r="M7412" t="s">
        <v>78</v>
      </c>
      <c r="N7412" s="1">
        <v>15585331.119999999</v>
      </c>
      <c r="O7412" s="1">
        <v>3865562.62</v>
      </c>
    </row>
    <row r="7413" spans="1:15" x14ac:dyDescent="0.25">
      <c r="A7413" s="2">
        <v>45125.245671296296</v>
      </c>
      <c r="B7413">
        <f t="shared" si="230"/>
        <v>18</v>
      </c>
      <c r="C7413">
        <f t="shared" si="231"/>
        <v>7</v>
      </c>
      <c r="D7413" s="2">
        <f>DATE(2023,KB_s[[#This Row],[Monat]],KB_s[[#This Row],[Tag]])</f>
        <v>45125</v>
      </c>
      <c r="E7413" s="3">
        <f>WEEKNUM(KB_s[[#This Row],[kill_datetime]],2)</f>
        <v>30</v>
      </c>
      <c r="F7413" t="s">
        <v>47</v>
      </c>
      <c r="G7413" t="s">
        <v>20</v>
      </c>
      <c r="H7413" t="s">
        <v>231</v>
      </c>
      <c r="I7413" t="s">
        <v>13</v>
      </c>
      <c r="J7413" t="s">
        <v>106</v>
      </c>
      <c r="K7413" t="s">
        <v>32</v>
      </c>
      <c r="L7413" t="s">
        <v>107</v>
      </c>
      <c r="M7413" t="s">
        <v>78</v>
      </c>
      <c r="N7413" s="1">
        <v>26029701.030000001</v>
      </c>
      <c r="O7413" s="1">
        <v>9987911.8800000008</v>
      </c>
    </row>
    <row r="7414" spans="1:15" x14ac:dyDescent="0.25">
      <c r="A7414" s="2">
        <v>45125.24590277778</v>
      </c>
      <c r="B7414">
        <f t="shared" si="230"/>
        <v>18</v>
      </c>
      <c r="C7414">
        <f t="shared" si="231"/>
        <v>7</v>
      </c>
      <c r="D7414" s="2">
        <f>DATE(2023,KB_s[[#This Row],[Monat]],KB_s[[#This Row],[Tag]])</f>
        <v>45125</v>
      </c>
      <c r="E7414" s="3">
        <f>WEEKNUM(KB_s[[#This Row],[kill_datetime]],2)</f>
        <v>30</v>
      </c>
      <c r="F7414" t="s">
        <v>81</v>
      </c>
      <c r="G7414" t="s">
        <v>20</v>
      </c>
      <c r="H7414" t="s">
        <v>33</v>
      </c>
      <c r="I7414" t="s">
        <v>13</v>
      </c>
      <c r="J7414" t="s">
        <v>30</v>
      </c>
      <c r="K7414" t="s">
        <v>17</v>
      </c>
      <c r="L7414" t="s">
        <v>107</v>
      </c>
      <c r="M7414" t="s">
        <v>78</v>
      </c>
      <c r="N7414" s="1">
        <v>1591398.16</v>
      </c>
      <c r="O7414" s="1">
        <v>1167272.79</v>
      </c>
    </row>
    <row r="7415" spans="1:15" x14ac:dyDescent="0.25">
      <c r="A7415" s="2">
        <v>45125.249189814815</v>
      </c>
      <c r="B7415">
        <f t="shared" si="230"/>
        <v>18</v>
      </c>
      <c r="C7415">
        <f t="shared" si="231"/>
        <v>7</v>
      </c>
      <c r="D7415" s="2">
        <f>DATE(2023,KB_s[[#This Row],[Monat]],KB_s[[#This Row],[Tag]])</f>
        <v>45125</v>
      </c>
      <c r="E7415" s="3">
        <f>WEEKNUM(KB_s[[#This Row],[kill_datetime]],2)</f>
        <v>30</v>
      </c>
      <c r="F7415" t="s">
        <v>47</v>
      </c>
      <c r="G7415" t="s">
        <v>20</v>
      </c>
      <c r="H7415" t="s">
        <v>33</v>
      </c>
      <c r="I7415" t="s">
        <v>13</v>
      </c>
      <c r="J7415" t="s">
        <v>271</v>
      </c>
      <c r="K7415" t="s">
        <v>32</v>
      </c>
      <c r="L7415" t="s">
        <v>107</v>
      </c>
      <c r="M7415" t="s">
        <v>78</v>
      </c>
      <c r="N7415" s="1">
        <v>42933264.170000002</v>
      </c>
      <c r="O7415" s="1">
        <v>24405872.039999999</v>
      </c>
    </row>
    <row r="7416" spans="1:15" x14ac:dyDescent="0.25">
      <c r="A7416" s="2">
        <v>45125.249490740738</v>
      </c>
      <c r="B7416">
        <f t="shared" si="230"/>
        <v>18</v>
      </c>
      <c r="C7416">
        <f t="shared" si="231"/>
        <v>7</v>
      </c>
      <c r="D7416" s="2">
        <f>DATE(2023,KB_s[[#This Row],[Monat]],KB_s[[#This Row],[Tag]])</f>
        <v>45125</v>
      </c>
      <c r="E7416" s="3">
        <f>WEEKNUM(KB_s[[#This Row],[kill_datetime]],2)</f>
        <v>30</v>
      </c>
      <c r="F7416" t="s">
        <v>187</v>
      </c>
      <c r="G7416" t="s">
        <v>20</v>
      </c>
      <c r="H7416" t="s">
        <v>21</v>
      </c>
      <c r="I7416" t="s">
        <v>13</v>
      </c>
      <c r="J7416" t="s">
        <v>54</v>
      </c>
      <c r="K7416" t="s">
        <v>17</v>
      </c>
      <c r="L7416" t="s">
        <v>107</v>
      </c>
      <c r="M7416" t="s">
        <v>78</v>
      </c>
      <c r="N7416" s="1">
        <v>2834245.04</v>
      </c>
      <c r="O7416" s="1">
        <v>784187.47</v>
      </c>
    </row>
    <row r="7417" spans="1:15" x14ac:dyDescent="0.25">
      <c r="A7417" s="2">
        <v>45125.309895833336</v>
      </c>
      <c r="B7417">
        <f t="shared" si="230"/>
        <v>18</v>
      </c>
      <c r="C7417">
        <f t="shared" si="231"/>
        <v>7</v>
      </c>
      <c r="D7417" s="2">
        <f>DATE(2023,KB_s[[#This Row],[Monat]],KB_s[[#This Row],[Tag]])</f>
        <v>45125</v>
      </c>
      <c r="E7417" s="3">
        <f>WEEKNUM(KB_s[[#This Row],[kill_datetime]],2)</f>
        <v>30</v>
      </c>
      <c r="F7417" t="s">
        <v>108</v>
      </c>
      <c r="G7417" t="s">
        <v>13</v>
      </c>
      <c r="H7417" t="s">
        <v>508</v>
      </c>
      <c r="I7417" t="s">
        <v>20</v>
      </c>
      <c r="J7417" t="s">
        <v>44</v>
      </c>
      <c r="K7417" t="s">
        <v>17</v>
      </c>
      <c r="L7417" t="s">
        <v>281</v>
      </c>
      <c r="M7417" t="s">
        <v>66</v>
      </c>
      <c r="N7417" s="1">
        <v>2680125.38</v>
      </c>
      <c r="O7417" s="1">
        <v>2037227.76</v>
      </c>
    </row>
    <row r="7418" spans="1:15" x14ac:dyDescent="0.25">
      <c r="A7418" s="2">
        <v>45125.616956018515</v>
      </c>
      <c r="B7418">
        <f t="shared" si="230"/>
        <v>18</v>
      </c>
      <c r="C7418">
        <f t="shared" si="231"/>
        <v>7</v>
      </c>
      <c r="D7418" s="2">
        <f>DATE(2023,KB_s[[#This Row],[Monat]],KB_s[[#This Row],[Tag]])</f>
        <v>45125</v>
      </c>
      <c r="E7418" s="3">
        <f>WEEKNUM(KB_s[[#This Row],[kill_datetime]],2)</f>
        <v>30</v>
      </c>
      <c r="F7418" t="s">
        <v>481</v>
      </c>
      <c r="G7418" t="s">
        <v>60</v>
      </c>
      <c r="H7418" t="s">
        <v>231</v>
      </c>
      <c r="I7418" t="s">
        <v>13</v>
      </c>
      <c r="J7418" t="s">
        <v>73</v>
      </c>
      <c r="K7418" t="s">
        <v>32</v>
      </c>
      <c r="L7418" t="s">
        <v>645</v>
      </c>
      <c r="M7418" t="s">
        <v>78</v>
      </c>
      <c r="N7418" s="1">
        <v>12674895.359999999</v>
      </c>
      <c r="O7418" s="1">
        <v>3237487.6</v>
      </c>
    </row>
    <row r="7419" spans="1:15" x14ac:dyDescent="0.25">
      <c r="A7419" s="2">
        <v>45125.622303240743</v>
      </c>
      <c r="B7419">
        <f t="shared" si="230"/>
        <v>18</v>
      </c>
      <c r="C7419">
        <f t="shared" si="231"/>
        <v>7</v>
      </c>
      <c r="D7419" s="2">
        <f>DATE(2023,KB_s[[#This Row],[Monat]],KB_s[[#This Row],[Tag]])</f>
        <v>45125</v>
      </c>
      <c r="E7419" s="3">
        <f>WEEKNUM(KB_s[[#This Row],[kill_datetime]],2)</f>
        <v>30</v>
      </c>
      <c r="F7419" t="s">
        <v>481</v>
      </c>
      <c r="G7419" t="s">
        <v>60</v>
      </c>
      <c r="H7419" t="s">
        <v>231</v>
      </c>
      <c r="I7419" t="s">
        <v>13</v>
      </c>
      <c r="J7419" t="s">
        <v>73</v>
      </c>
      <c r="K7419" t="s">
        <v>32</v>
      </c>
      <c r="L7419" t="s">
        <v>747</v>
      </c>
      <c r="M7419" t="s">
        <v>78</v>
      </c>
      <c r="N7419" s="1">
        <v>13268254.83</v>
      </c>
      <c r="O7419" s="1">
        <v>3055069.55</v>
      </c>
    </row>
    <row r="7420" spans="1:15" x14ac:dyDescent="0.25">
      <c r="A7420" s="2">
        <v>45125.653020833335</v>
      </c>
      <c r="B7420">
        <f t="shared" si="230"/>
        <v>18</v>
      </c>
      <c r="C7420">
        <f t="shared" si="231"/>
        <v>7</v>
      </c>
      <c r="D7420" s="2">
        <f>DATE(2023,KB_s[[#This Row],[Monat]],KB_s[[#This Row],[Tag]])</f>
        <v>45125</v>
      </c>
      <c r="E7420" s="3">
        <f>WEEKNUM(KB_s[[#This Row],[kill_datetime]],2)</f>
        <v>30</v>
      </c>
      <c r="F7420" t="s">
        <v>381</v>
      </c>
      <c r="G7420" t="s">
        <v>13</v>
      </c>
      <c r="H7420" t="s">
        <v>384</v>
      </c>
      <c r="I7420" t="s">
        <v>20</v>
      </c>
      <c r="J7420" t="s">
        <v>87</v>
      </c>
      <c r="K7420" t="s">
        <v>25</v>
      </c>
      <c r="L7420" t="s">
        <v>58</v>
      </c>
      <c r="M7420" t="s">
        <v>11</v>
      </c>
      <c r="N7420" s="1">
        <v>5554758.4199999999</v>
      </c>
      <c r="O7420" s="1">
        <v>4839069.3600000003</v>
      </c>
    </row>
    <row r="7421" spans="1:15" x14ac:dyDescent="0.25">
      <c r="A7421" s="2">
        <v>45125.684039351851</v>
      </c>
      <c r="B7421">
        <f t="shared" si="230"/>
        <v>18</v>
      </c>
      <c r="C7421">
        <f t="shared" si="231"/>
        <v>7</v>
      </c>
      <c r="D7421" s="2">
        <f>DATE(2023,KB_s[[#This Row],[Monat]],KB_s[[#This Row],[Tag]])</f>
        <v>45125</v>
      </c>
      <c r="E7421" s="3">
        <f>WEEKNUM(KB_s[[#This Row],[kill_datetime]],2)</f>
        <v>30</v>
      </c>
      <c r="F7421" t="s">
        <v>558</v>
      </c>
      <c r="G7421" t="s">
        <v>27</v>
      </c>
      <c r="H7421" t="s">
        <v>438</v>
      </c>
      <c r="I7421" t="s">
        <v>20</v>
      </c>
      <c r="J7421" t="s">
        <v>56</v>
      </c>
      <c r="K7421" t="s">
        <v>17</v>
      </c>
      <c r="L7421" t="s">
        <v>37</v>
      </c>
      <c r="M7421" t="s">
        <v>38</v>
      </c>
      <c r="N7421" s="1">
        <v>4038196.42</v>
      </c>
      <c r="O7421" s="1">
        <v>3370538.5</v>
      </c>
    </row>
    <row r="7422" spans="1:15" x14ac:dyDescent="0.25">
      <c r="A7422" s="2">
        <v>45125.736979166664</v>
      </c>
      <c r="B7422">
        <f t="shared" si="230"/>
        <v>18</v>
      </c>
      <c r="C7422">
        <f t="shared" si="231"/>
        <v>7</v>
      </c>
      <c r="D7422" s="2">
        <f>DATE(2023,KB_s[[#This Row],[Monat]],KB_s[[#This Row],[Tag]])</f>
        <v>45125</v>
      </c>
      <c r="E7422" s="3">
        <f>WEEKNUM(KB_s[[#This Row],[kill_datetime]],2)</f>
        <v>30</v>
      </c>
      <c r="F7422" t="s">
        <v>143</v>
      </c>
      <c r="G7422" t="s">
        <v>60</v>
      </c>
      <c r="H7422" t="s">
        <v>292</v>
      </c>
      <c r="I7422" t="s">
        <v>13</v>
      </c>
      <c r="J7422" t="s">
        <v>48</v>
      </c>
      <c r="K7422" t="s">
        <v>25</v>
      </c>
      <c r="L7422" t="s">
        <v>152</v>
      </c>
      <c r="M7422" t="s">
        <v>38</v>
      </c>
      <c r="N7422" s="1">
        <v>14817929.9</v>
      </c>
      <c r="O7422" s="1">
        <v>13652533.26</v>
      </c>
    </row>
    <row r="7423" spans="1:15" x14ac:dyDescent="0.25">
      <c r="A7423" s="2">
        <v>45125.844768518517</v>
      </c>
      <c r="B7423">
        <f t="shared" si="230"/>
        <v>18</v>
      </c>
      <c r="C7423">
        <f t="shared" si="231"/>
        <v>7</v>
      </c>
      <c r="D7423" s="2">
        <f>DATE(2023,KB_s[[#This Row],[Monat]],KB_s[[#This Row],[Tag]])</f>
        <v>45125</v>
      </c>
      <c r="E7423" s="3">
        <f>WEEKNUM(KB_s[[#This Row],[kill_datetime]],2)</f>
        <v>30</v>
      </c>
      <c r="F7423" t="s">
        <v>518</v>
      </c>
      <c r="G7423" t="s">
        <v>60</v>
      </c>
      <c r="H7423" t="s">
        <v>147</v>
      </c>
      <c r="I7423" t="s">
        <v>27</v>
      </c>
      <c r="J7423" t="s">
        <v>50</v>
      </c>
      <c r="K7423" t="s">
        <v>17</v>
      </c>
      <c r="L7423" t="s">
        <v>58</v>
      </c>
      <c r="M7423" t="s">
        <v>11</v>
      </c>
      <c r="N7423" s="1">
        <v>555623.36</v>
      </c>
      <c r="O7423" s="1">
        <v>290918.26</v>
      </c>
    </row>
    <row r="7424" spans="1:15" x14ac:dyDescent="0.25">
      <c r="A7424" s="2">
        <v>45125.849895833337</v>
      </c>
      <c r="B7424">
        <f t="shared" si="230"/>
        <v>18</v>
      </c>
      <c r="C7424">
        <f t="shared" si="231"/>
        <v>7</v>
      </c>
      <c r="D7424" s="2">
        <f>DATE(2023,KB_s[[#This Row],[Monat]],KB_s[[#This Row],[Tag]])</f>
        <v>45125</v>
      </c>
      <c r="E7424" s="3">
        <f>WEEKNUM(KB_s[[#This Row],[kill_datetime]],2)</f>
        <v>30</v>
      </c>
      <c r="F7424" t="s">
        <v>270</v>
      </c>
      <c r="G7424" t="s">
        <v>20</v>
      </c>
      <c r="H7424" t="s">
        <v>93</v>
      </c>
      <c r="I7424" t="s">
        <v>13</v>
      </c>
      <c r="J7424" t="s">
        <v>106</v>
      </c>
      <c r="K7424" t="s">
        <v>32</v>
      </c>
      <c r="L7424" t="s">
        <v>107</v>
      </c>
      <c r="M7424" t="s">
        <v>78</v>
      </c>
      <c r="N7424" s="1">
        <v>28565332.870000001</v>
      </c>
      <c r="O7424" s="1">
        <v>9577981.5600000005</v>
      </c>
    </row>
    <row r="7425" spans="1:15" x14ac:dyDescent="0.25">
      <c r="A7425" s="2">
        <v>45125.850057870368</v>
      </c>
      <c r="B7425">
        <f t="shared" si="230"/>
        <v>18</v>
      </c>
      <c r="C7425">
        <f t="shared" si="231"/>
        <v>7</v>
      </c>
      <c r="D7425" s="2">
        <f>DATE(2023,KB_s[[#This Row],[Monat]],KB_s[[#This Row],[Tag]])</f>
        <v>45125</v>
      </c>
      <c r="E7425" s="3">
        <f>WEEKNUM(KB_s[[#This Row],[kill_datetime]],2)</f>
        <v>30</v>
      </c>
      <c r="F7425" t="s">
        <v>40</v>
      </c>
      <c r="G7425" t="s">
        <v>20</v>
      </c>
      <c r="H7425" t="s">
        <v>76</v>
      </c>
      <c r="I7425" t="s">
        <v>13</v>
      </c>
      <c r="J7425" t="s">
        <v>80</v>
      </c>
      <c r="K7425" t="s">
        <v>36</v>
      </c>
      <c r="L7425" t="s">
        <v>107</v>
      </c>
      <c r="M7425" t="s">
        <v>78</v>
      </c>
      <c r="N7425" s="1">
        <v>80081836.370000005</v>
      </c>
      <c r="O7425" s="1">
        <v>65373209.380000003</v>
      </c>
    </row>
    <row r="7426" spans="1:15" x14ac:dyDescent="0.25">
      <c r="A7426" s="2">
        <v>45125.850752314815</v>
      </c>
      <c r="B7426">
        <f t="shared" ref="B7426:B7489" si="232">DAY(A7426)</f>
        <v>18</v>
      </c>
      <c r="C7426">
        <f t="shared" ref="C7426:C7489" si="233">MONTH(A7426)</f>
        <v>7</v>
      </c>
      <c r="D7426" s="2">
        <f>DATE(2023,KB_s[[#This Row],[Monat]],KB_s[[#This Row],[Tag]])</f>
        <v>45125</v>
      </c>
      <c r="E7426" s="3">
        <f>WEEKNUM(KB_s[[#This Row],[kill_datetime]],2)</f>
        <v>30</v>
      </c>
      <c r="F7426" t="s">
        <v>246</v>
      </c>
      <c r="G7426" t="s">
        <v>13</v>
      </c>
      <c r="H7426" t="s">
        <v>345</v>
      </c>
      <c r="I7426" t="s">
        <v>20</v>
      </c>
      <c r="J7426" t="s">
        <v>313</v>
      </c>
      <c r="K7426" t="s">
        <v>32</v>
      </c>
      <c r="L7426" t="s">
        <v>107</v>
      </c>
      <c r="M7426" t="s">
        <v>78</v>
      </c>
      <c r="N7426" s="1">
        <v>22992766.510000002</v>
      </c>
      <c r="O7426" s="1">
        <v>12760437.85</v>
      </c>
    </row>
    <row r="7427" spans="1:15" x14ac:dyDescent="0.25">
      <c r="A7427" s="2">
        <v>45125.854479166665</v>
      </c>
      <c r="B7427">
        <f t="shared" si="232"/>
        <v>18</v>
      </c>
      <c r="C7427">
        <f t="shared" si="233"/>
        <v>7</v>
      </c>
      <c r="D7427" s="2">
        <f>DATE(2023,KB_s[[#This Row],[Monat]],KB_s[[#This Row],[Tag]])</f>
        <v>45125</v>
      </c>
      <c r="E7427" s="3">
        <f>WEEKNUM(KB_s[[#This Row],[kill_datetime]],2)</f>
        <v>30</v>
      </c>
      <c r="F7427" t="s">
        <v>194</v>
      </c>
      <c r="G7427" t="s">
        <v>20</v>
      </c>
      <c r="H7427" t="s">
        <v>246</v>
      </c>
      <c r="I7427" t="s">
        <v>13</v>
      </c>
      <c r="J7427" t="s">
        <v>647</v>
      </c>
      <c r="K7427" t="s">
        <v>52</v>
      </c>
      <c r="L7427" t="s">
        <v>107</v>
      </c>
      <c r="M7427" t="s">
        <v>78</v>
      </c>
      <c r="N7427" s="1">
        <v>340275908.41000003</v>
      </c>
      <c r="O7427" s="1">
        <v>171678505.15000001</v>
      </c>
    </row>
    <row r="7428" spans="1:15" x14ac:dyDescent="0.25">
      <c r="A7428" s="2">
        <v>45125.854849537034</v>
      </c>
      <c r="B7428">
        <f t="shared" si="232"/>
        <v>18</v>
      </c>
      <c r="C7428">
        <f t="shared" si="233"/>
        <v>7</v>
      </c>
      <c r="D7428" s="2">
        <f>DATE(2023,KB_s[[#This Row],[Monat]],KB_s[[#This Row],[Tag]])</f>
        <v>45125</v>
      </c>
      <c r="E7428" s="3">
        <f>WEEKNUM(KB_s[[#This Row],[kill_datetime]],2)</f>
        <v>30</v>
      </c>
      <c r="F7428" t="s">
        <v>40</v>
      </c>
      <c r="G7428" t="s">
        <v>20</v>
      </c>
      <c r="H7428" t="s">
        <v>305</v>
      </c>
      <c r="I7428" t="s">
        <v>13</v>
      </c>
      <c r="J7428" t="s">
        <v>647</v>
      </c>
      <c r="K7428" t="s">
        <v>52</v>
      </c>
      <c r="L7428" t="s">
        <v>107</v>
      </c>
      <c r="M7428" t="s">
        <v>78</v>
      </c>
      <c r="N7428" s="1">
        <v>337015499.12</v>
      </c>
      <c r="O7428" s="1">
        <v>183267274.81999999</v>
      </c>
    </row>
    <row r="7429" spans="1:15" x14ac:dyDescent="0.25">
      <c r="A7429" s="2">
        <v>45125.855011574073</v>
      </c>
      <c r="B7429">
        <f t="shared" si="232"/>
        <v>18</v>
      </c>
      <c r="C7429">
        <f t="shared" si="233"/>
        <v>7</v>
      </c>
      <c r="D7429" s="2">
        <f>DATE(2023,KB_s[[#This Row],[Monat]],KB_s[[#This Row],[Tag]])</f>
        <v>45125</v>
      </c>
      <c r="E7429" s="3">
        <f>WEEKNUM(KB_s[[#This Row],[kill_datetime]],2)</f>
        <v>30</v>
      </c>
      <c r="F7429" t="s">
        <v>373</v>
      </c>
      <c r="G7429" t="s">
        <v>20</v>
      </c>
      <c r="H7429" t="s">
        <v>76</v>
      </c>
      <c r="I7429" t="s">
        <v>13</v>
      </c>
      <c r="J7429" t="s">
        <v>80</v>
      </c>
      <c r="K7429" t="s">
        <v>36</v>
      </c>
      <c r="L7429" t="s">
        <v>107</v>
      </c>
      <c r="M7429" t="s">
        <v>78</v>
      </c>
      <c r="N7429" s="1">
        <v>65416104.229999997</v>
      </c>
      <c r="O7429" s="1">
        <v>54984269.990000002</v>
      </c>
    </row>
    <row r="7430" spans="1:15" x14ac:dyDescent="0.25">
      <c r="A7430" s="2">
        <v>45125.859837962962</v>
      </c>
      <c r="B7430">
        <f t="shared" si="232"/>
        <v>18</v>
      </c>
      <c r="C7430">
        <f t="shared" si="233"/>
        <v>7</v>
      </c>
      <c r="D7430" s="2">
        <f>DATE(2023,KB_s[[#This Row],[Monat]],KB_s[[#This Row],[Tag]])</f>
        <v>45125</v>
      </c>
      <c r="E7430" s="3">
        <f>WEEKNUM(KB_s[[#This Row],[kill_datetime]],2)</f>
        <v>30</v>
      </c>
      <c r="F7430" t="s">
        <v>508</v>
      </c>
      <c r="G7430" t="s">
        <v>20</v>
      </c>
      <c r="H7430" t="s">
        <v>21</v>
      </c>
      <c r="I7430" t="s">
        <v>13</v>
      </c>
      <c r="J7430" t="s">
        <v>44</v>
      </c>
      <c r="K7430" t="s">
        <v>17</v>
      </c>
      <c r="L7430" t="s">
        <v>107</v>
      </c>
      <c r="M7430" t="s">
        <v>78</v>
      </c>
      <c r="N7430" s="1">
        <v>782246.93</v>
      </c>
      <c r="O7430" s="1">
        <v>660284.53</v>
      </c>
    </row>
    <row r="7431" spans="1:15" x14ac:dyDescent="0.25">
      <c r="A7431" s="2">
        <v>45125.862800925926</v>
      </c>
      <c r="B7431">
        <f t="shared" si="232"/>
        <v>18</v>
      </c>
      <c r="C7431">
        <f t="shared" si="233"/>
        <v>7</v>
      </c>
      <c r="D7431" s="2">
        <f>DATE(2023,KB_s[[#This Row],[Monat]],KB_s[[#This Row],[Tag]])</f>
        <v>45125</v>
      </c>
      <c r="E7431" s="3">
        <f>WEEKNUM(KB_s[[#This Row],[kill_datetime]],2)</f>
        <v>30</v>
      </c>
      <c r="F7431" t="s">
        <v>508</v>
      </c>
      <c r="G7431" t="s">
        <v>20</v>
      </c>
      <c r="H7431" t="s">
        <v>164</v>
      </c>
      <c r="I7431" t="s">
        <v>13</v>
      </c>
      <c r="J7431" t="s">
        <v>80</v>
      </c>
      <c r="K7431" t="s">
        <v>36</v>
      </c>
      <c r="L7431" t="s">
        <v>107</v>
      </c>
      <c r="M7431" t="s">
        <v>78</v>
      </c>
      <c r="N7431" s="1">
        <v>68308486.939999998</v>
      </c>
      <c r="O7431" s="1">
        <v>52602707.630000003</v>
      </c>
    </row>
    <row r="7432" spans="1:15" x14ac:dyDescent="0.25">
      <c r="A7432" s="2">
        <v>45125.864317129628</v>
      </c>
      <c r="B7432">
        <f t="shared" si="232"/>
        <v>18</v>
      </c>
      <c r="C7432">
        <f t="shared" si="233"/>
        <v>7</v>
      </c>
      <c r="D7432" s="2">
        <f>DATE(2023,KB_s[[#This Row],[Monat]],KB_s[[#This Row],[Tag]])</f>
        <v>45125</v>
      </c>
      <c r="E7432" s="3">
        <f>WEEKNUM(KB_s[[#This Row],[kill_datetime]],2)</f>
        <v>30</v>
      </c>
      <c r="F7432" t="s">
        <v>393</v>
      </c>
      <c r="G7432" t="s">
        <v>13</v>
      </c>
      <c r="H7432" t="s">
        <v>82</v>
      </c>
      <c r="I7432" t="s">
        <v>20</v>
      </c>
      <c r="J7432" t="s">
        <v>90</v>
      </c>
      <c r="K7432" t="s">
        <v>36</v>
      </c>
      <c r="L7432" t="s">
        <v>107</v>
      </c>
      <c r="M7432" t="s">
        <v>78</v>
      </c>
      <c r="N7432" s="1">
        <v>62931551.880000003</v>
      </c>
      <c r="O7432" s="1">
        <v>42435324.149999999</v>
      </c>
    </row>
    <row r="7433" spans="1:15" x14ac:dyDescent="0.25">
      <c r="A7433" s="2">
        <v>45125.864930555559</v>
      </c>
      <c r="B7433">
        <f t="shared" si="232"/>
        <v>18</v>
      </c>
      <c r="C7433">
        <f t="shared" si="233"/>
        <v>7</v>
      </c>
      <c r="D7433" s="2">
        <f>DATE(2023,KB_s[[#This Row],[Monat]],KB_s[[#This Row],[Tag]])</f>
        <v>45125</v>
      </c>
      <c r="E7433" s="3">
        <f>WEEKNUM(KB_s[[#This Row],[kill_datetime]],2)</f>
        <v>30</v>
      </c>
      <c r="F7433" t="s">
        <v>76</v>
      </c>
      <c r="G7433" t="s">
        <v>13</v>
      </c>
      <c r="H7433" t="s">
        <v>40</v>
      </c>
      <c r="I7433" t="s">
        <v>20</v>
      </c>
      <c r="J7433" t="s">
        <v>90</v>
      </c>
      <c r="K7433" t="s">
        <v>36</v>
      </c>
      <c r="L7433" t="s">
        <v>107</v>
      </c>
      <c r="M7433" t="s">
        <v>78</v>
      </c>
      <c r="N7433" s="1">
        <v>61767833.520000003</v>
      </c>
      <c r="O7433" s="1">
        <v>40075401.670000002</v>
      </c>
    </row>
    <row r="7434" spans="1:15" x14ac:dyDescent="0.25">
      <c r="A7434" s="2">
        <v>45125.865601851852</v>
      </c>
      <c r="B7434">
        <f t="shared" si="232"/>
        <v>18</v>
      </c>
      <c r="C7434">
        <f t="shared" si="233"/>
        <v>7</v>
      </c>
      <c r="D7434" s="2">
        <f>DATE(2023,KB_s[[#This Row],[Monat]],KB_s[[#This Row],[Tag]])</f>
        <v>45125</v>
      </c>
      <c r="E7434" s="3">
        <f>WEEKNUM(KB_s[[#This Row],[kill_datetime]],2)</f>
        <v>30</v>
      </c>
      <c r="F7434" t="s">
        <v>563</v>
      </c>
      <c r="G7434" t="s">
        <v>20</v>
      </c>
      <c r="H7434" t="s">
        <v>537</v>
      </c>
      <c r="I7434" t="s">
        <v>13</v>
      </c>
      <c r="J7434" t="s">
        <v>106</v>
      </c>
      <c r="K7434" t="s">
        <v>32</v>
      </c>
      <c r="L7434" t="s">
        <v>107</v>
      </c>
      <c r="M7434" t="s">
        <v>78</v>
      </c>
      <c r="N7434" s="1">
        <v>22140538.600000001</v>
      </c>
      <c r="O7434" s="1">
        <v>11702042.17</v>
      </c>
    </row>
    <row r="7435" spans="1:15" x14ac:dyDescent="0.25">
      <c r="A7435" s="2">
        <v>45125.865960648145</v>
      </c>
      <c r="B7435">
        <f t="shared" si="232"/>
        <v>18</v>
      </c>
      <c r="C7435">
        <f t="shared" si="233"/>
        <v>7</v>
      </c>
      <c r="D7435" s="2">
        <f>DATE(2023,KB_s[[#This Row],[Monat]],KB_s[[#This Row],[Tag]])</f>
        <v>45125</v>
      </c>
      <c r="E7435" s="3">
        <f>WEEKNUM(KB_s[[#This Row],[kill_datetime]],2)</f>
        <v>30</v>
      </c>
      <c r="F7435" t="s">
        <v>205</v>
      </c>
      <c r="G7435" t="s">
        <v>13</v>
      </c>
      <c r="H7435" t="s">
        <v>40</v>
      </c>
      <c r="I7435" t="s">
        <v>20</v>
      </c>
      <c r="J7435" t="s">
        <v>39</v>
      </c>
      <c r="K7435" t="s">
        <v>32</v>
      </c>
      <c r="L7435" t="s">
        <v>107</v>
      </c>
      <c r="M7435" t="s">
        <v>78</v>
      </c>
      <c r="N7435" s="1">
        <v>11020288.57</v>
      </c>
      <c r="O7435" s="1">
        <v>2982396.19</v>
      </c>
    </row>
    <row r="7436" spans="1:15" x14ac:dyDescent="0.25">
      <c r="A7436" s="2">
        <v>45125.865972222222</v>
      </c>
      <c r="B7436">
        <f t="shared" si="232"/>
        <v>18</v>
      </c>
      <c r="C7436">
        <f t="shared" si="233"/>
        <v>7</v>
      </c>
      <c r="D7436" s="2">
        <f>DATE(2023,KB_s[[#This Row],[Monat]],KB_s[[#This Row],[Tag]])</f>
        <v>45125</v>
      </c>
      <c r="E7436" s="3">
        <f>WEEKNUM(KB_s[[#This Row],[kill_datetime]],2)</f>
        <v>30</v>
      </c>
      <c r="F7436" t="s">
        <v>76</v>
      </c>
      <c r="G7436" t="s">
        <v>13</v>
      </c>
      <c r="H7436" t="s">
        <v>345</v>
      </c>
      <c r="I7436" t="s">
        <v>20</v>
      </c>
      <c r="J7436" t="s">
        <v>313</v>
      </c>
      <c r="K7436" t="s">
        <v>32</v>
      </c>
      <c r="L7436" t="s">
        <v>107</v>
      </c>
      <c r="M7436" t="s">
        <v>78</v>
      </c>
      <c r="N7436" s="1">
        <v>22473778.030000001</v>
      </c>
      <c r="O7436" s="1">
        <v>10921693.77</v>
      </c>
    </row>
    <row r="7437" spans="1:15" x14ac:dyDescent="0.25">
      <c r="A7437" s="2">
        <v>45125.866261574076</v>
      </c>
      <c r="B7437">
        <f t="shared" si="232"/>
        <v>18</v>
      </c>
      <c r="C7437">
        <f t="shared" si="233"/>
        <v>7</v>
      </c>
      <c r="D7437" s="2">
        <f>DATE(2023,KB_s[[#This Row],[Monat]],KB_s[[#This Row],[Tag]])</f>
        <v>45125</v>
      </c>
      <c r="E7437" s="3">
        <f>WEEKNUM(KB_s[[#This Row],[kill_datetime]],2)</f>
        <v>30</v>
      </c>
      <c r="F7437" t="s">
        <v>205</v>
      </c>
      <c r="G7437" t="s">
        <v>13</v>
      </c>
      <c r="H7437" t="s">
        <v>402</v>
      </c>
      <c r="I7437" t="s">
        <v>20</v>
      </c>
      <c r="J7437" t="s">
        <v>313</v>
      </c>
      <c r="K7437" t="s">
        <v>32</v>
      </c>
      <c r="L7437" t="s">
        <v>107</v>
      </c>
      <c r="M7437" t="s">
        <v>78</v>
      </c>
      <c r="N7437" s="1">
        <v>21165396.899999999</v>
      </c>
      <c r="O7437" s="1">
        <v>13225916.869999999</v>
      </c>
    </row>
    <row r="7438" spans="1:15" x14ac:dyDescent="0.25">
      <c r="A7438" s="2">
        <v>45125.866469907407</v>
      </c>
      <c r="B7438">
        <f t="shared" si="232"/>
        <v>18</v>
      </c>
      <c r="C7438">
        <f t="shared" si="233"/>
        <v>7</v>
      </c>
      <c r="D7438" s="2">
        <f>DATE(2023,KB_s[[#This Row],[Monat]],KB_s[[#This Row],[Tag]])</f>
        <v>45125</v>
      </c>
      <c r="E7438" s="3">
        <f>WEEKNUM(KB_s[[#This Row],[kill_datetime]],2)</f>
        <v>30</v>
      </c>
      <c r="F7438" t="s">
        <v>164</v>
      </c>
      <c r="G7438" t="s">
        <v>13</v>
      </c>
      <c r="H7438" t="s">
        <v>373</v>
      </c>
      <c r="I7438" t="s">
        <v>20</v>
      </c>
      <c r="J7438" t="s">
        <v>313</v>
      </c>
      <c r="K7438" t="s">
        <v>32</v>
      </c>
      <c r="L7438" t="s">
        <v>107</v>
      </c>
      <c r="M7438" t="s">
        <v>78</v>
      </c>
      <c r="N7438" s="1">
        <v>21301044.32</v>
      </c>
      <c r="O7438" s="1">
        <v>9674858.9800000004</v>
      </c>
    </row>
    <row r="7439" spans="1:15" x14ac:dyDescent="0.25">
      <c r="A7439" s="2">
        <v>45125.866481481484</v>
      </c>
      <c r="B7439">
        <f t="shared" si="232"/>
        <v>18</v>
      </c>
      <c r="C7439">
        <f t="shared" si="233"/>
        <v>7</v>
      </c>
      <c r="D7439" s="2">
        <f>DATE(2023,KB_s[[#This Row],[Monat]],KB_s[[#This Row],[Tag]])</f>
        <v>45125</v>
      </c>
      <c r="E7439" s="3">
        <f>WEEKNUM(KB_s[[#This Row],[kill_datetime]],2)</f>
        <v>30</v>
      </c>
      <c r="F7439" t="s">
        <v>205</v>
      </c>
      <c r="G7439" t="s">
        <v>13</v>
      </c>
      <c r="H7439" t="s">
        <v>40</v>
      </c>
      <c r="I7439" t="s">
        <v>20</v>
      </c>
      <c r="J7439" t="s">
        <v>313</v>
      </c>
      <c r="K7439" t="s">
        <v>32</v>
      </c>
      <c r="L7439" t="s">
        <v>107</v>
      </c>
      <c r="M7439" t="s">
        <v>78</v>
      </c>
      <c r="N7439" s="1">
        <v>23684899.870000001</v>
      </c>
      <c r="O7439" s="1">
        <v>9607104.8200000003</v>
      </c>
    </row>
    <row r="7440" spans="1:15" x14ac:dyDescent="0.25">
      <c r="A7440" s="2">
        <v>45125.925057870372</v>
      </c>
      <c r="B7440">
        <f t="shared" si="232"/>
        <v>18</v>
      </c>
      <c r="C7440">
        <f t="shared" si="233"/>
        <v>7</v>
      </c>
      <c r="D7440" s="2">
        <f>DATE(2023,KB_s[[#This Row],[Monat]],KB_s[[#This Row],[Tag]])</f>
        <v>45125</v>
      </c>
      <c r="E7440" s="3">
        <f>WEEKNUM(KB_s[[#This Row],[kill_datetime]],2)</f>
        <v>30</v>
      </c>
      <c r="F7440" t="s">
        <v>196</v>
      </c>
      <c r="G7440" t="s">
        <v>13</v>
      </c>
      <c r="H7440" t="s">
        <v>569</v>
      </c>
      <c r="I7440" t="s">
        <v>20</v>
      </c>
      <c r="J7440" t="s">
        <v>80</v>
      </c>
      <c r="K7440" t="s">
        <v>36</v>
      </c>
      <c r="L7440" t="s">
        <v>580</v>
      </c>
      <c r="M7440" t="s">
        <v>66</v>
      </c>
      <c r="N7440" s="1">
        <v>135477703.40000001</v>
      </c>
      <c r="O7440" s="1">
        <v>68674293.980000004</v>
      </c>
    </row>
    <row r="7441" spans="1:15" x14ac:dyDescent="0.25">
      <c r="A7441" s="2">
        <v>45126.059513888889</v>
      </c>
      <c r="B7441">
        <f t="shared" si="232"/>
        <v>19</v>
      </c>
      <c r="C7441">
        <f t="shared" si="233"/>
        <v>7</v>
      </c>
      <c r="D7441" s="2">
        <f>DATE(2023,KB_s[[#This Row],[Monat]],KB_s[[#This Row],[Tag]])</f>
        <v>45126</v>
      </c>
      <c r="E7441" s="3">
        <f>WEEKNUM(KB_s[[#This Row],[kill_datetime]],2)</f>
        <v>30</v>
      </c>
      <c r="F7441" t="s">
        <v>241</v>
      </c>
      <c r="G7441" t="s">
        <v>20</v>
      </c>
      <c r="H7441" t="s">
        <v>108</v>
      </c>
      <c r="I7441" t="s">
        <v>13</v>
      </c>
      <c r="J7441" t="s">
        <v>134</v>
      </c>
      <c r="K7441" t="s">
        <v>32</v>
      </c>
      <c r="L7441" t="s">
        <v>65</v>
      </c>
      <c r="M7441" t="s">
        <v>66</v>
      </c>
      <c r="N7441" s="1">
        <v>52886750.810000002</v>
      </c>
      <c r="O7441" s="1">
        <v>46996935.600000001</v>
      </c>
    </row>
    <row r="7442" spans="1:15" x14ac:dyDescent="0.25">
      <c r="A7442" s="2">
        <v>45126.073912037034</v>
      </c>
      <c r="B7442">
        <f t="shared" si="232"/>
        <v>19</v>
      </c>
      <c r="C7442">
        <f t="shared" si="233"/>
        <v>7</v>
      </c>
      <c r="D7442" s="2">
        <f>DATE(2023,KB_s[[#This Row],[Monat]],KB_s[[#This Row],[Tag]])</f>
        <v>45126</v>
      </c>
      <c r="E7442" s="3">
        <f>WEEKNUM(KB_s[[#This Row],[kill_datetime]],2)</f>
        <v>30</v>
      </c>
      <c r="F7442" t="s">
        <v>21</v>
      </c>
      <c r="G7442" t="s">
        <v>13</v>
      </c>
      <c r="H7442" t="s">
        <v>277</v>
      </c>
      <c r="I7442" t="s">
        <v>20</v>
      </c>
      <c r="J7442" t="s">
        <v>209</v>
      </c>
      <c r="K7442" t="s">
        <v>32</v>
      </c>
      <c r="L7442" t="s">
        <v>621</v>
      </c>
      <c r="M7442" t="s">
        <v>78</v>
      </c>
      <c r="N7442" s="1">
        <v>32203607.68</v>
      </c>
      <c r="O7442" s="1">
        <v>19511627.949999999</v>
      </c>
    </row>
    <row r="7443" spans="1:15" x14ac:dyDescent="0.25">
      <c r="A7443" s="2">
        <v>45126.074166666665</v>
      </c>
      <c r="B7443">
        <f t="shared" si="232"/>
        <v>19</v>
      </c>
      <c r="C7443">
        <f t="shared" si="233"/>
        <v>7</v>
      </c>
      <c r="D7443" s="2">
        <f>DATE(2023,KB_s[[#This Row],[Monat]],KB_s[[#This Row],[Tag]])</f>
        <v>45126</v>
      </c>
      <c r="E7443" s="3">
        <f>WEEKNUM(KB_s[[#This Row],[kill_datetime]],2)</f>
        <v>30</v>
      </c>
      <c r="F7443" t="s">
        <v>41</v>
      </c>
      <c r="G7443" t="s">
        <v>13</v>
      </c>
      <c r="H7443" t="s">
        <v>277</v>
      </c>
      <c r="I7443" t="s">
        <v>20</v>
      </c>
      <c r="J7443" t="s">
        <v>106</v>
      </c>
      <c r="K7443" t="s">
        <v>32</v>
      </c>
      <c r="L7443" t="s">
        <v>621</v>
      </c>
      <c r="M7443" t="s">
        <v>78</v>
      </c>
      <c r="N7443" s="1">
        <v>21173819.670000002</v>
      </c>
      <c r="O7443" s="1">
        <v>5635790.6900000004</v>
      </c>
    </row>
    <row r="7444" spans="1:15" x14ac:dyDescent="0.25">
      <c r="A7444" s="2">
        <v>45126.120405092595</v>
      </c>
      <c r="B7444">
        <f t="shared" si="232"/>
        <v>19</v>
      </c>
      <c r="C7444">
        <f t="shared" si="233"/>
        <v>7</v>
      </c>
      <c r="D7444" s="2">
        <f>DATE(2023,KB_s[[#This Row],[Monat]],KB_s[[#This Row],[Tag]])</f>
        <v>45126</v>
      </c>
      <c r="E7444" s="3">
        <f>WEEKNUM(KB_s[[#This Row],[kill_datetime]],2)</f>
        <v>30</v>
      </c>
      <c r="F7444" t="s">
        <v>72</v>
      </c>
      <c r="G7444" t="s">
        <v>20</v>
      </c>
      <c r="H7444" t="s">
        <v>76</v>
      </c>
      <c r="I7444" t="s">
        <v>13</v>
      </c>
      <c r="J7444" t="s">
        <v>44</v>
      </c>
      <c r="K7444" t="s">
        <v>17</v>
      </c>
      <c r="L7444" t="s">
        <v>291</v>
      </c>
      <c r="M7444" t="s">
        <v>11</v>
      </c>
      <c r="N7444" s="1">
        <v>15555228.42</v>
      </c>
      <c r="O7444" s="1">
        <v>6546241.4699999997</v>
      </c>
    </row>
    <row r="7445" spans="1:15" x14ac:dyDescent="0.25">
      <c r="A7445" s="2">
        <v>45126.199756944443</v>
      </c>
      <c r="B7445">
        <f t="shared" si="232"/>
        <v>19</v>
      </c>
      <c r="C7445">
        <f t="shared" si="233"/>
        <v>7</v>
      </c>
      <c r="D7445" s="2">
        <f>DATE(2023,KB_s[[#This Row],[Monat]],KB_s[[#This Row],[Tag]])</f>
        <v>45126</v>
      </c>
      <c r="E7445" s="3">
        <f>WEEKNUM(KB_s[[#This Row],[kill_datetime]],2)</f>
        <v>30</v>
      </c>
      <c r="F7445" t="s">
        <v>187</v>
      </c>
      <c r="G7445" t="s">
        <v>20</v>
      </c>
      <c r="H7445" t="s">
        <v>21</v>
      </c>
      <c r="I7445" t="s">
        <v>13</v>
      </c>
      <c r="J7445" t="s">
        <v>98</v>
      </c>
      <c r="K7445" t="s">
        <v>52</v>
      </c>
      <c r="L7445" t="s">
        <v>107</v>
      </c>
      <c r="M7445" t="s">
        <v>78</v>
      </c>
      <c r="N7445" s="1">
        <v>219318082.62</v>
      </c>
      <c r="O7445" s="1">
        <v>214594325.72999999</v>
      </c>
    </row>
    <row r="7446" spans="1:15" x14ac:dyDescent="0.25">
      <c r="A7446" s="2">
        <v>45126.199895833335</v>
      </c>
      <c r="B7446">
        <f t="shared" si="232"/>
        <v>19</v>
      </c>
      <c r="C7446">
        <f t="shared" si="233"/>
        <v>7</v>
      </c>
      <c r="D7446" s="2">
        <f>DATE(2023,KB_s[[#This Row],[Monat]],KB_s[[#This Row],[Tag]])</f>
        <v>45126</v>
      </c>
      <c r="E7446" s="3">
        <f>WEEKNUM(KB_s[[#This Row],[kill_datetime]],2)</f>
        <v>30</v>
      </c>
      <c r="F7446" t="s">
        <v>165</v>
      </c>
      <c r="G7446" t="s">
        <v>20</v>
      </c>
      <c r="H7446" t="s">
        <v>21</v>
      </c>
      <c r="I7446" t="s">
        <v>13</v>
      </c>
      <c r="J7446" t="s">
        <v>46</v>
      </c>
      <c r="K7446" t="s">
        <v>17</v>
      </c>
      <c r="L7446" t="s">
        <v>107</v>
      </c>
      <c r="M7446" t="s">
        <v>78</v>
      </c>
      <c r="N7446" s="1">
        <v>2519662.7000000002</v>
      </c>
      <c r="O7446" s="1">
        <v>1753421.27</v>
      </c>
    </row>
    <row r="7447" spans="1:15" x14ac:dyDescent="0.25">
      <c r="A7447" s="2">
        <v>45126.200601851851</v>
      </c>
      <c r="B7447">
        <f t="shared" si="232"/>
        <v>19</v>
      </c>
      <c r="C7447">
        <f t="shared" si="233"/>
        <v>7</v>
      </c>
      <c r="D7447" s="2">
        <f>DATE(2023,KB_s[[#This Row],[Monat]],KB_s[[#This Row],[Tag]])</f>
        <v>45126</v>
      </c>
      <c r="E7447" s="3">
        <f>WEEKNUM(KB_s[[#This Row],[kill_datetime]],2)</f>
        <v>30</v>
      </c>
      <c r="F7447" t="s">
        <v>22</v>
      </c>
      <c r="G7447" t="s">
        <v>13</v>
      </c>
      <c r="H7447" t="s">
        <v>241</v>
      </c>
      <c r="I7447" t="s">
        <v>20</v>
      </c>
      <c r="J7447" t="s">
        <v>31</v>
      </c>
      <c r="K7447" t="s">
        <v>32</v>
      </c>
      <c r="L7447" t="s">
        <v>107</v>
      </c>
      <c r="M7447" t="s">
        <v>78</v>
      </c>
      <c r="N7447" s="1">
        <v>54200576.200000003</v>
      </c>
      <c r="O7447" s="1">
        <v>36050944.909999996</v>
      </c>
    </row>
    <row r="7448" spans="1:15" x14ac:dyDescent="0.25">
      <c r="A7448" s="2">
        <v>45126.202175925922</v>
      </c>
      <c r="B7448">
        <f t="shared" si="232"/>
        <v>19</v>
      </c>
      <c r="C7448">
        <f t="shared" si="233"/>
        <v>7</v>
      </c>
      <c r="D7448" s="2">
        <f>DATE(2023,KB_s[[#This Row],[Monat]],KB_s[[#This Row],[Tag]])</f>
        <v>45126</v>
      </c>
      <c r="E7448" s="3">
        <f>WEEKNUM(KB_s[[#This Row],[kill_datetime]],2)</f>
        <v>30</v>
      </c>
      <c r="F7448" t="s">
        <v>241</v>
      </c>
      <c r="G7448" t="s">
        <v>20</v>
      </c>
      <c r="H7448" t="s">
        <v>22</v>
      </c>
      <c r="I7448" t="s">
        <v>13</v>
      </c>
      <c r="J7448" t="s">
        <v>95</v>
      </c>
      <c r="K7448" t="s">
        <v>25</v>
      </c>
      <c r="L7448" t="s">
        <v>107</v>
      </c>
      <c r="M7448" t="s">
        <v>78</v>
      </c>
      <c r="N7448" s="1">
        <v>6692598.4699999997</v>
      </c>
      <c r="O7448" s="1">
        <v>2768965.45</v>
      </c>
    </row>
    <row r="7449" spans="1:15" x14ac:dyDescent="0.25">
      <c r="A7449" s="2">
        <v>45126.205428240741</v>
      </c>
      <c r="B7449">
        <f t="shared" si="232"/>
        <v>19</v>
      </c>
      <c r="C7449">
        <f t="shared" si="233"/>
        <v>7</v>
      </c>
      <c r="D7449" s="2">
        <f>DATE(2023,KB_s[[#This Row],[Monat]],KB_s[[#This Row],[Tag]])</f>
        <v>45126</v>
      </c>
      <c r="E7449" s="3">
        <f>WEEKNUM(KB_s[[#This Row],[kill_datetime]],2)</f>
        <v>30</v>
      </c>
      <c r="F7449" t="s">
        <v>187</v>
      </c>
      <c r="G7449" t="s">
        <v>20</v>
      </c>
      <c r="H7449" t="s">
        <v>535</v>
      </c>
      <c r="I7449" t="s">
        <v>13</v>
      </c>
      <c r="J7449" t="s">
        <v>90</v>
      </c>
      <c r="K7449" t="s">
        <v>36</v>
      </c>
      <c r="L7449" t="s">
        <v>401</v>
      </c>
      <c r="M7449" t="s">
        <v>78</v>
      </c>
      <c r="N7449" s="1">
        <v>73145594.109999999</v>
      </c>
      <c r="O7449" s="1">
        <v>51059475.579999998</v>
      </c>
    </row>
    <row r="7450" spans="1:15" x14ac:dyDescent="0.25">
      <c r="A7450" s="2">
        <v>45126.209537037037</v>
      </c>
      <c r="B7450">
        <f t="shared" si="232"/>
        <v>19</v>
      </c>
      <c r="C7450">
        <f t="shared" si="233"/>
        <v>7</v>
      </c>
      <c r="D7450" s="2">
        <f>DATE(2023,KB_s[[#This Row],[Monat]],KB_s[[#This Row],[Tag]])</f>
        <v>45126</v>
      </c>
      <c r="E7450" s="3">
        <f>WEEKNUM(KB_s[[#This Row],[kill_datetime]],2)</f>
        <v>30</v>
      </c>
      <c r="F7450" t="s">
        <v>187</v>
      </c>
      <c r="G7450" t="s">
        <v>20</v>
      </c>
      <c r="H7450" t="s">
        <v>21</v>
      </c>
      <c r="I7450" t="s">
        <v>13</v>
      </c>
      <c r="J7450" t="s">
        <v>137</v>
      </c>
      <c r="K7450" t="s">
        <v>17</v>
      </c>
      <c r="L7450" t="s">
        <v>678</v>
      </c>
      <c r="M7450" t="s">
        <v>78</v>
      </c>
      <c r="N7450" s="1">
        <v>603884.99</v>
      </c>
      <c r="O7450" s="1">
        <v>448628.78</v>
      </c>
    </row>
    <row r="7451" spans="1:15" x14ac:dyDescent="0.25">
      <c r="A7451" s="2">
        <v>45126.209768518522</v>
      </c>
      <c r="B7451">
        <f t="shared" si="232"/>
        <v>19</v>
      </c>
      <c r="C7451">
        <f t="shared" si="233"/>
        <v>7</v>
      </c>
      <c r="D7451" s="2">
        <f>DATE(2023,KB_s[[#This Row],[Monat]],KB_s[[#This Row],[Tag]])</f>
        <v>45126</v>
      </c>
      <c r="E7451" s="3">
        <f>WEEKNUM(KB_s[[#This Row],[kill_datetime]],2)</f>
        <v>30</v>
      </c>
      <c r="F7451" t="s">
        <v>165</v>
      </c>
      <c r="G7451" t="s">
        <v>20</v>
      </c>
      <c r="H7451" t="s">
        <v>230</v>
      </c>
      <c r="I7451" t="s">
        <v>13</v>
      </c>
      <c r="J7451" t="s">
        <v>267</v>
      </c>
      <c r="K7451" t="s">
        <v>17</v>
      </c>
      <c r="L7451" t="s">
        <v>678</v>
      </c>
      <c r="M7451" t="s">
        <v>78</v>
      </c>
      <c r="N7451" s="1">
        <v>736765.86</v>
      </c>
      <c r="O7451" s="1">
        <v>592728.38</v>
      </c>
    </row>
    <row r="7452" spans="1:15" x14ac:dyDescent="0.25">
      <c r="A7452" s="2">
        <v>45126.209849537037</v>
      </c>
      <c r="B7452">
        <f t="shared" si="232"/>
        <v>19</v>
      </c>
      <c r="C7452">
        <f t="shared" si="233"/>
        <v>7</v>
      </c>
      <c r="D7452" s="2">
        <f>DATE(2023,KB_s[[#This Row],[Monat]],KB_s[[#This Row],[Tag]])</f>
        <v>45126</v>
      </c>
      <c r="E7452" s="3">
        <f>WEEKNUM(KB_s[[#This Row],[kill_datetime]],2)</f>
        <v>30</v>
      </c>
      <c r="F7452" t="s">
        <v>21</v>
      </c>
      <c r="G7452" t="s">
        <v>13</v>
      </c>
      <c r="H7452" t="s">
        <v>165</v>
      </c>
      <c r="I7452" t="s">
        <v>20</v>
      </c>
      <c r="J7452" t="s">
        <v>31</v>
      </c>
      <c r="K7452" t="s">
        <v>32</v>
      </c>
      <c r="L7452" t="s">
        <v>678</v>
      </c>
      <c r="M7452" t="s">
        <v>78</v>
      </c>
      <c r="N7452" s="1">
        <v>54357045.890000001</v>
      </c>
      <c r="O7452" s="1">
        <v>32272881.300000001</v>
      </c>
    </row>
    <row r="7453" spans="1:15" x14ac:dyDescent="0.25">
      <c r="A7453" s="2">
        <v>45126.23228009259</v>
      </c>
      <c r="B7453">
        <f t="shared" si="232"/>
        <v>19</v>
      </c>
      <c r="C7453">
        <f t="shared" si="233"/>
        <v>7</v>
      </c>
      <c r="D7453" s="2">
        <f>DATE(2023,KB_s[[#This Row],[Monat]],KB_s[[#This Row],[Tag]])</f>
        <v>45126</v>
      </c>
      <c r="E7453" s="3">
        <f>WEEKNUM(KB_s[[#This Row],[kill_datetime]],2)</f>
        <v>30</v>
      </c>
      <c r="F7453" t="s">
        <v>75</v>
      </c>
      <c r="G7453" t="s">
        <v>60</v>
      </c>
      <c r="H7453" t="s">
        <v>331</v>
      </c>
      <c r="I7453" t="s">
        <v>27</v>
      </c>
      <c r="J7453" t="s">
        <v>80</v>
      </c>
      <c r="K7453" t="s">
        <v>36</v>
      </c>
      <c r="L7453" t="s">
        <v>152</v>
      </c>
      <c r="M7453" t="s">
        <v>38</v>
      </c>
      <c r="N7453" s="1">
        <v>74306500.209999993</v>
      </c>
      <c r="O7453" s="1">
        <v>59099566.420000002</v>
      </c>
    </row>
    <row r="7454" spans="1:15" x14ac:dyDescent="0.25">
      <c r="A7454" s="2">
        <v>45126.430844907409</v>
      </c>
      <c r="B7454">
        <f t="shared" si="232"/>
        <v>19</v>
      </c>
      <c r="C7454">
        <f t="shared" si="233"/>
        <v>7</v>
      </c>
      <c r="D7454" s="2">
        <f>DATE(2023,KB_s[[#This Row],[Monat]],KB_s[[#This Row],[Tag]])</f>
        <v>45126</v>
      </c>
      <c r="E7454" s="3">
        <f>WEEKNUM(KB_s[[#This Row],[kill_datetime]],2)</f>
        <v>30</v>
      </c>
      <c r="F7454" t="s">
        <v>481</v>
      </c>
      <c r="G7454" t="s">
        <v>60</v>
      </c>
      <c r="H7454" t="s">
        <v>231</v>
      </c>
      <c r="I7454" t="s">
        <v>13</v>
      </c>
      <c r="J7454" t="s">
        <v>73</v>
      </c>
      <c r="K7454" t="s">
        <v>32</v>
      </c>
      <c r="L7454" t="s">
        <v>298</v>
      </c>
      <c r="M7454" t="s">
        <v>78</v>
      </c>
      <c r="N7454" s="1">
        <v>15098434.75</v>
      </c>
      <c r="O7454" s="1">
        <v>1997494.88</v>
      </c>
    </row>
    <row r="7455" spans="1:15" x14ac:dyDescent="0.25">
      <c r="A7455" s="2">
        <v>45126.489282407405</v>
      </c>
      <c r="B7455">
        <f t="shared" si="232"/>
        <v>19</v>
      </c>
      <c r="C7455">
        <f t="shared" si="233"/>
        <v>7</v>
      </c>
      <c r="D7455" s="2">
        <f>DATE(2023,KB_s[[#This Row],[Monat]],KB_s[[#This Row],[Tag]])</f>
        <v>45126</v>
      </c>
      <c r="E7455" s="3">
        <f>WEEKNUM(KB_s[[#This Row],[kill_datetime]],2)</f>
        <v>30</v>
      </c>
      <c r="F7455" t="s">
        <v>96</v>
      </c>
      <c r="G7455" t="s">
        <v>27</v>
      </c>
      <c r="H7455" t="s">
        <v>355</v>
      </c>
      <c r="I7455" t="s">
        <v>15</v>
      </c>
      <c r="J7455" t="s">
        <v>73</v>
      </c>
      <c r="K7455" t="s">
        <v>32</v>
      </c>
      <c r="L7455" t="s">
        <v>679</v>
      </c>
      <c r="M7455" t="s">
        <v>66</v>
      </c>
      <c r="N7455" s="1">
        <v>13136273.76</v>
      </c>
      <c r="O7455" s="1">
        <v>5676800.3600000003</v>
      </c>
    </row>
    <row r="7456" spans="1:15" x14ac:dyDescent="0.25">
      <c r="A7456" s="2">
        <v>45126.592499999999</v>
      </c>
      <c r="B7456">
        <f t="shared" si="232"/>
        <v>19</v>
      </c>
      <c r="C7456">
        <f t="shared" si="233"/>
        <v>7</v>
      </c>
      <c r="D7456" s="2">
        <f>DATE(2023,KB_s[[#This Row],[Monat]],KB_s[[#This Row],[Tag]])</f>
        <v>45126</v>
      </c>
      <c r="E7456" s="3">
        <f>WEEKNUM(KB_s[[#This Row],[kill_datetime]],2)</f>
        <v>30</v>
      </c>
      <c r="F7456" t="s">
        <v>22</v>
      </c>
      <c r="G7456" t="s">
        <v>13</v>
      </c>
      <c r="H7456" t="s">
        <v>28</v>
      </c>
      <c r="I7456" t="s">
        <v>20</v>
      </c>
      <c r="J7456" t="s">
        <v>31</v>
      </c>
      <c r="K7456" t="s">
        <v>32</v>
      </c>
      <c r="L7456" t="s">
        <v>206</v>
      </c>
      <c r="M7456" t="s">
        <v>78</v>
      </c>
      <c r="N7456" s="1">
        <v>57796849.07</v>
      </c>
      <c r="O7456" s="1">
        <v>35093159.18</v>
      </c>
    </row>
    <row r="7457" spans="1:15" x14ac:dyDescent="0.25">
      <c r="A7457" s="2">
        <v>45126.593148148146</v>
      </c>
      <c r="B7457">
        <f t="shared" si="232"/>
        <v>19</v>
      </c>
      <c r="C7457">
        <f t="shared" si="233"/>
        <v>7</v>
      </c>
      <c r="D7457" s="2">
        <f>DATE(2023,KB_s[[#This Row],[Monat]],KB_s[[#This Row],[Tag]])</f>
        <v>45126</v>
      </c>
      <c r="E7457" s="3">
        <f>WEEKNUM(KB_s[[#This Row],[kill_datetime]],2)</f>
        <v>30</v>
      </c>
      <c r="F7457" t="s">
        <v>71</v>
      </c>
      <c r="G7457" t="s">
        <v>20</v>
      </c>
      <c r="H7457" t="s">
        <v>22</v>
      </c>
      <c r="I7457" t="s">
        <v>13</v>
      </c>
      <c r="J7457" t="s">
        <v>106</v>
      </c>
      <c r="K7457" t="s">
        <v>32</v>
      </c>
      <c r="L7457" t="s">
        <v>401</v>
      </c>
      <c r="M7457" t="s">
        <v>78</v>
      </c>
      <c r="N7457" s="1">
        <v>8729370.9600000009</v>
      </c>
      <c r="O7457" s="1">
        <v>1225392.28</v>
      </c>
    </row>
    <row r="7458" spans="1:15" x14ac:dyDescent="0.25">
      <c r="A7458" s="2">
        <v>45126.597361111111</v>
      </c>
      <c r="B7458">
        <f t="shared" si="232"/>
        <v>19</v>
      </c>
      <c r="C7458">
        <f t="shared" si="233"/>
        <v>7</v>
      </c>
      <c r="D7458" s="2">
        <f>DATE(2023,KB_s[[#This Row],[Monat]],KB_s[[#This Row],[Tag]])</f>
        <v>45126</v>
      </c>
      <c r="E7458" s="3">
        <f>WEEKNUM(KB_s[[#This Row],[kill_datetime]],2)</f>
        <v>30</v>
      </c>
      <c r="F7458" t="s">
        <v>71</v>
      </c>
      <c r="G7458" t="s">
        <v>20</v>
      </c>
      <c r="H7458" t="s">
        <v>22</v>
      </c>
      <c r="I7458" t="s">
        <v>13</v>
      </c>
      <c r="J7458" t="s">
        <v>106</v>
      </c>
      <c r="K7458" t="s">
        <v>32</v>
      </c>
      <c r="L7458" t="s">
        <v>401</v>
      </c>
      <c r="M7458" t="s">
        <v>78</v>
      </c>
      <c r="N7458" s="1">
        <v>19328509.379999999</v>
      </c>
      <c r="O7458" s="1">
        <v>7123375.1200000001</v>
      </c>
    </row>
    <row r="7459" spans="1:15" x14ac:dyDescent="0.25">
      <c r="A7459" s="2">
        <v>45126.599872685183</v>
      </c>
      <c r="B7459">
        <f t="shared" si="232"/>
        <v>19</v>
      </c>
      <c r="C7459">
        <f t="shared" si="233"/>
        <v>7</v>
      </c>
      <c r="D7459" s="2">
        <f>DATE(2023,KB_s[[#This Row],[Monat]],KB_s[[#This Row],[Tag]])</f>
        <v>45126</v>
      </c>
      <c r="E7459" s="3">
        <f>WEEKNUM(KB_s[[#This Row],[kill_datetime]],2)</f>
        <v>30</v>
      </c>
      <c r="F7459" t="s">
        <v>303</v>
      </c>
      <c r="G7459" t="s">
        <v>20</v>
      </c>
      <c r="H7459" t="s">
        <v>22</v>
      </c>
      <c r="I7459" t="s">
        <v>13</v>
      </c>
      <c r="J7459" t="s">
        <v>73</v>
      </c>
      <c r="K7459" t="s">
        <v>32</v>
      </c>
      <c r="L7459" t="s">
        <v>401</v>
      </c>
      <c r="M7459" t="s">
        <v>78</v>
      </c>
      <c r="N7459" s="1">
        <v>10239756.75</v>
      </c>
      <c r="O7459" s="1">
        <v>751288.44</v>
      </c>
    </row>
    <row r="7460" spans="1:15" x14ac:dyDescent="0.25">
      <c r="A7460" s="2">
        <v>45126.604212962964</v>
      </c>
      <c r="B7460">
        <f t="shared" si="232"/>
        <v>19</v>
      </c>
      <c r="C7460">
        <f t="shared" si="233"/>
        <v>7</v>
      </c>
      <c r="D7460" s="2">
        <f>DATE(2023,KB_s[[#This Row],[Monat]],KB_s[[#This Row],[Tag]])</f>
        <v>45126</v>
      </c>
      <c r="E7460" s="3">
        <f>WEEKNUM(KB_s[[#This Row],[kill_datetime]],2)</f>
        <v>30</v>
      </c>
      <c r="F7460" t="s">
        <v>409</v>
      </c>
      <c r="G7460" t="s">
        <v>13</v>
      </c>
      <c r="H7460" t="s">
        <v>82</v>
      </c>
      <c r="I7460" t="s">
        <v>20</v>
      </c>
      <c r="J7460" t="s">
        <v>139</v>
      </c>
      <c r="K7460" t="s">
        <v>32</v>
      </c>
      <c r="L7460" t="s">
        <v>401</v>
      </c>
      <c r="M7460" t="s">
        <v>78</v>
      </c>
      <c r="N7460" s="1">
        <v>13520741.01</v>
      </c>
      <c r="O7460" s="1">
        <v>5408099.7300000004</v>
      </c>
    </row>
    <row r="7461" spans="1:15" x14ac:dyDescent="0.25">
      <c r="A7461" s="2">
        <v>45126.60423611111</v>
      </c>
      <c r="B7461">
        <f t="shared" si="232"/>
        <v>19</v>
      </c>
      <c r="C7461">
        <f t="shared" si="233"/>
        <v>7</v>
      </c>
      <c r="D7461" s="2">
        <f>DATE(2023,KB_s[[#This Row],[Monat]],KB_s[[#This Row],[Tag]])</f>
        <v>45126</v>
      </c>
      <c r="E7461" s="3">
        <f>WEEKNUM(KB_s[[#This Row],[kill_datetime]],2)</f>
        <v>30</v>
      </c>
      <c r="F7461" t="s">
        <v>303</v>
      </c>
      <c r="G7461" t="s">
        <v>20</v>
      </c>
      <c r="H7461" t="s">
        <v>22</v>
      </c>
      <c r="I7461" t="s">
        <v>13</v>
      </c>
      <c r="J7461" t="s">
        <v>49</v>
      </c>
      <c r="K7461" t="s">
        <v>25</v>
      </c>
      <c r="L7461" t="s">
        <v>401</v>
      </c>
      <c r="M7461" t="s">
        <v>78</v>
      </c>
      <c r="N7461" s="1">
        <v>3869338.01</v>
      </c>
      <c r="O7461" s="1">
        <v>1868773.34</v>
      </c>
    </row>
    <row r="7462" spans="1:15" x14ac:dyDescent="0.25">
      <c r="A7462" s="2">
        <v>45126.604467592595</v>
      </c>
      <c r="B7462">
        <f t="shared" si="232"/>
        <v>19</v>
      </c>
      <c r="C7462">
        <f t="shared" si="233"/>
        <v>7</v>
      </c>
      <c r="D7462" s="2">
        <f>DATE(2023,KB_s[[#This Row],[Monat]],KB_s[[#This Row],[Tag]])</f>
        <v>45126</v>
      </c>
      <c r="E7462" s="3">
        <f>WEEKNUM(KB_s[[#This Row],[kill_datetime]],2)</f>
        <v>30</v>
      </c>
      <c r="F7462" t="s">
        <v>246</v>
      </c>
      <c r="G7462" t="s">
        <v>13</v>
      </c>
      <c r="H7462" t="s">
        <v>23</v>
      </c>
      <c r="I7462" t="s">
        <v>20</v>
      </c>
      <c r="J7462" t="s">
        <v>31</v>
      </c>
      <c r="K7462" t="s">
        <v>32</v>
      </c>
      <c r="L7462" t="s">
        <v>401</v>
      </c>
      <c r="M7462" t="s">
        <v>78</v>
      </c>
      <c r="N7462" s="1">
        <v>55963889.899999999</v>
      </c>
      <c r="O7462" s="1">
        <v>40571615.240000002</v>
      </c>
    </row>
    <row r="7463" spans="1:15" x14ac:dyDescent="0.25">
      <c r="A7463" s="2">
        <v>45126.604467592595</v>
      </c>
      <c r="B7463">
        <f t="shared" si="232"/>
        <v>19</v>
      </c>
      <c r="C7463">
        <f t="shared" si="233"/>
        <v>7</v>
      </c>
      <c r="D7463" s="2">
        <f>DATE(2023,KB_s[[#This Row],[Monat]],KB_s[[#This Row],[Tag]])</f>
        <v>45126</v>
      </c>
      <c r="E7463" s="3">
        <f>WEEKNUM(KB_s[[#This Row],[kill_datetime]],2)</f>
        <v>30</v>
      </c>
      <c r="F7463" t="s">
        <v>409</v>
      </c>
      <c r="G7463" t="s">
        <v>13</v>
      </c>
      <c r="H7463" t="s">
        <v>40</v>
      </c>
      <c r="I7463" t="s">
        <v>20</v>
      </c>
      <c r="J7463" t="s">
        <v>31</v>
      </c>
      <c r="K7463" t="s">
        <v>32</v>
      </c>
      <c r="L7463" t="s">
        <v>401</v>
      </c>
      <c r="M7463" t="s">
        <v>78</v>
      </c>
      <c r="N7463" s="1">
        <v>55935988.350000001</v>
      </c>
      <c r="O7463" s="1">
        <v>37129181.020000003</v>
      </c>
    </row>
    <row r="7464" spans="1:15" x14ac:dyDescent="0.25">
      <c r="A7464" s="2">
        <v>45126.604560185187</v>
      </c>
      <c r="B7464">
        <f t="shared" si="232"/>
        <v>19</v>
      </c>
      <c r="C7464">
        <f t="shared" si="233"/>
        <v>7</v>
      </c>
      <c r="D7464" s="2">
        <f>DATE(2023,KB_s[[#This Row],[Monat]],KB_s[[#This Row],[Tag]])</f>
        <v>45126</v>
      </c>
      <c r="E7464" s="3">
        <f>WEEKNUM(KB_s[[#This Row],[kill_datetime]],2)</f>
        <v>30</v>
      </c>
      <c r="F7464" t="s">
        <v>246</v>
      </c>
      <c r="G7464" t="s">
        <v>13</v>
      </c>
      <c r="H7464" t="s">
        <v>28</v>
      </c>
      <c r="I7464" t="s">
        <v>20</v>
      </c>
      <c r="J7464" t="s">
        <v>56</v>
      </c>
      <c r="K7464" t="s">
        <v>17</v>
      </c>
      <c r="L7464" t="s">
        <v>401</v>
      </c>
      <c r="M7464" t="s">
        <v>78</v>
      </c>
      <c r="N7464" s="1">
        <v>21174406.989999998</v>
      </c>
      <c r="O7464" s="1">
        <v>13663665.17</v>
      </c>
    </row>
    <row r="7465" spans="1:15" x14ac:dyDescent="0.25">
      <c r="A7465" s="2">
        <v>45126.605370370373</v>
      </c>
      <c r="B7465">
        <f t="shared" si="232"/>
        <v>19</v>
      </c>
      <c r="C7465">
        <f t="shared" si="233"/>
        <v>7</v>
      </c>
      <c r="D7465" s="2">
        <f>DATE(2023,KB_s[[#This Row],[Monat]],KB_s[[#This Row],[Tag]])</f>
        <v>45126</v>
      </c>
      <c r="E7465" s="3">
        <f>WEEKNUM(KB_s[[#This Row],[kill_datetime]],2)</f>
        <v>30</v>
      </c>
      <c r="F7465" t="s">
        <v>246</v>
      </c>
      <c r="G7465" t="s">
        <v>13</v>
      </c>
      <c r="H7465" t="s">
        <v>303</v>
      </c>
      <c r="I7465" t="s">
        <v>20</v>
      </c>
      <c r="J7465" t="s">
        <v>31</v>
      </c>
      <c r="K7465" t="s">
        <v>32</v>
      </c>
      <c r="L7465" t="s">
        <v>401</v>
      </c>
      <c r="M7465" t="s">
        <v>78</v>
      </c>
      <c r="N7465" s="1">
        <v>55956374.670000002</v>
      </c>
      <c r="O7465" s="1">
        <v>34760333.710000001</v>
      </c>
    </row>
    <row r="7466" spans="1:15" x14ac:dyDescent="0.25">
      <c r="A7466" s="2">
        <v>45126.605682870373</v>
      </c>
      <c r="B7466">
        <f t="shared" si="232"/>
        <v>19</v>
      </c>
      <c r="C7466">
        <f t="shared" si="233"/>
        <v>7</v>
      </c>
      <c r="D7466" s="2">
        <f>DATE(2023,KB_s[[#This Row],[Monat]],KB_s[[#This Row],[Tag]])</f>
        <v>45126</v>
      </c>
      <c r="E7466" s="3">
        <f>WEEKNUM(KB_s[[#This Row],[kill_datetime]],2)</f>
        <v>30</v>
      </c>
      <c r="F7466" t="s">
        <v>21</v>
      </c>
      <c r="G7466" t="s">
        <v>13</v>
      </c>
      <c r="H7466" t="s">
        <v>40</v>
      </c>
      <c r="I7466" t="s">
        <v>20</v>
      </c>
      <c r="J7466" t="s">
        <v>31</v>
      </c>
      <c r="K7466" t="s">
        <v>32</v>
      </c>
      <c r="L7466" t="s">
        <v>401</v>
      </c>
      <c r="M7466" t="s">
        <v>78</v>
      </c>
      <c r="N7466" s="1">
        <v>57751721.719999999</v>
      </c>
      <c r="O7466" s="1">
        <v>35669134.469999999</v>
      </c>
    </row>
    <row r="7467" spans="1:15" x14ac:dyDescent="0.25">
      <c r="A7467" s="2">
        <v>45126.605856481481</v>
      </c>
      <c r="B7467">
        <f t="shared" si="232"/>
        <v>19</v>
      </c>
      <c r="C7467">
        <f t="shared" si="233"/>
        <v>7</v>
      </c>
      <c r="D7467" s="2">
        <f>DATE(2023,KB_s[[#This Row],[Monat]],KB_s[[#This Row],[Tag]])</f>
        <v>45126</v>
      </c>
      <c r="E7467" s="3">
        <f>WEEKNUM(KB_s[[#This Row],[kill_datetime]],2)</f>
        <v>30</v>
      </c>
      <c r="F7467" t="s">
        <v>229</v>
      </c>
      <c r="G7467" t="s">
        <v>13</v>
      </c>
      <c r="H7467" t="s">
        <v>40</v>
      </c>
      <c r="I7467" t="s">
        <v>20</v>
      </c>
      <c r="J7467" t="s">
        <v>31</v>
      </c>
      <c r="K7467" t="s">
        <v>32</v>
      </c>
      <c r="L7467" t="s">
        <v>401</v>
      </c>
      <c r="M7467" t="s">
        <v>78</v>
      </c>
      <c r="N7467" s="1">
        <v>54336933.210000001</v>
      </c>
      <c r="O7467" s="1">
        <v>37515287.109999999</v>
      </c>
    </row>
    <row r="7468" spans="1:15" x14ac:dyDescent="0.25">
      <c r="A7468" s="2">
        <v>45126.605995370373</v>
      </c>
      <c r="B7468">
        <f t="shared" si="232"/>
        <v>19</v>
      </c>
      <c r="C7468">
        <f t="shared" si="233"/>
        <v>7</v>
      </c>
      <c r="D7468" s="2">
        <f>DATE(2023,KB_s[[#This Row],[Monat]],KB_s[[#This Row],[Tag]])</f>
        <v>45126</v>
      </c>
      <c r="E7468" s="3">
        <f>WEEKNUM(KB_s[[#This Row],[kill_datetime]],2)</f>
        <v>30</v>
      </c>
      <c r="F7468" t="s">
        <v>21</v>
      </c>
      <c r="G7468" t="s">
        <v>13</v>
      </c>
      <c r="H7468" t="s">
        <v>71</v>
      </c>
      <c r="I7468" t="s">
        <v>20</v>
      </c>
      <c r="J7468" t="s">
        <v>31</v>
      </c>
      <c r="K7468" t="s">
        <v>32</v>
      </c>
      <c r="L7468" t="s">
        <v>401</v>
      </c>
      <c r="M7468" t="s">
        <v>78</v>
      </c>
      <c r="N7468" s="1">
        <v>54276739.140000001</v>
      </c>
      <c r="O7468" s="1">
        <v>37784862.979999997</v>
      </c>
    </row>
    <row r="7469" spans="1:15" x14ac:dyDescent="0.25">
      <c r="A7469" s="2">
        <v>45126.616585648146</v>
      </c>
      <c r="B7469">
        <f t="shared" si="232"/>
        <v>19</v>
      </c>
      <c r="C7469">
        <f t="shared" si="233"/>
        <v>7</v>
      </c>
      <c r="D7469" s="2">
        <f>DATE(2023,KB_s[[#This Row],[Monat]],KB_s[[#This Row],[Tag]])</f>
        <v>45126</v>
      </c>
      <c r="E7469" s="3">
        <f>WEEKNUM(KB_s[[#This Row],[kill_datetime]],2)</f>
        <v>30</v>
      </c>
      <c r="F7469" t="s">
        <v>457</v>
      </c>
      <c r="G7469" t="s">
        <v>20</v>
      </c>
      <c r="H7469" t="s">
        <v>457</v>
      </c>
      <c r="I7469" t="s">
        <v>20</v>
      </c>
      <c r="J7469" t="s">
        <v>647</v>
      </c>
      <c r="K7469" t="s">
        <v>52</v>
      </c>
      <c r="L7469" t="s">
        <v>474</v>
      </c>
      <c r="M7469" t="s">
        <v>66</v>
      </c>
      <c r="N7469" s="1">
        <v>1828265737.79</v>
      </c>
      <c r="O7469" s="1">
        <v>692377779.70000005</v>
      </c>
    </row>
    <row r="7470" spans="1:15" x14ac:dyDescent="0.25">
      <c r="A7470" s="2">
        <v>45126.656030092592</v>
      </c>
      <c r="B7470">
        <f t="shared" si="232"/>
        <v>19</v>
      </c>
      <c r="C7470">
        <f t="shared" si="233"/>
        <v>7</v>
      </c>
      <c r="D7470" s="2">
        <f>DATE(2023,KB_s[[#This Row],[Monat]],KB_s[[#This Row],[Tag]])</f>
        <v>45126</v>
      </c>
      <c r="E7470" s="3">
        <f>WEEKNUM(KB_s[[#This Row],[kill_datetime]],2)</f>
        <v>30</v>
      </c>
      <c r="F7470" t="s">
        <v>241</v>
      </c>
      <c r="G7470" t="s">
        <v>20</v>
      </c>
      <c r="H7470" t="s">
        <v>241</v>
      </c>
      <c r="I7470" t="s">
        <v>20</v>
      </c>
      <c r="J7470" t="s">
        <v>478</v>
      </c>
      <c r="K7470" t="s">
        <v>32</v>
      </c>
      <c r="L7470" t="s">
        <v>281</v>
      </c>
      <c r="M7470" t="s">
        <v>66</v>
      </c>
      <c r="N7470" s="1">
        <v>29054137.829999998</v>
      </c>
      <c r="O7470" s="1">
        <v>28286522.579999998</v>
      </c>
    </row>
    <row r="7471" spans="1:15" x14ac:dyDescent="0.25">
      <c r="A7471" s="2">
        <v>45126.683240740742</v>
      </c>
      <c r="B7471">
        <f t="shared" si="232"/>
        <v>19</v>
      </c>
      <c r="C7471">
        <f t="shared" si="233"/>
        <v>7</v>
      </c>
      <c r="D7471" s="2">
        <f>DATE(2023,KB_s[[#This Row],[Monat]],KB_s[[#This Row],[Tag]])</f>
        <v>45126</v>
      </c>
      <c r="E7471" s="3">
        <f>WEEKNUM(KB_s[[#This Row],[kill_datetime]],2)</f>
        <v>30</v>
      </c>
      <c r="F7471" t="s">
        <v>301</v>
      </c>
      <c r="G7471" t="s">
        <v>20</v>
      </c>
      <c r="H7471" t="s">
        <v>381</v>
      </c>
      <c r="I7471" t="s">
        <v>13</v>
      </c>
      <c r="J7471" t="s">
        <v>132</v>
      </c>
      <c r="K7471" t="s">
        <v>32</v>
      </c>
      <c r="L7471" t="s">
        <v>281</v>
      </c>
      <c r="M7471" t="s">
        <v>66</v>
      </c>
      <c r="N7471" s="1">
        <v>18108440.359999999</v>
      </c>
      <c r="O7471" s="1">
        <v>3477287.63</v>
      </c>
    </row>
    <row r="7472" spans="1:15" x14ac:dyDescent="0.25">
      <c r="A7472" s="2">
        <v>45126.69871527778</v>
      </c>
      <c r="B7472">
        <f t="shared" si="232"/>
        <v>19</v>
      </c>
      <c r="C7472">
        <f t="shared" si="233"/>
        <v>7</v>
      </c>
      <c r="D7472" s="2">
        <f>DATE(2023,KB_s[[#This Row],[Monat]],KB_s[[#This Row],[Tag]])</f>
        <v>45126</v>
      </c>
      <c r="E7472" s="3">
        <f>WEEKNUM(KB_s[[#This Row],[kill_datetime]],2)</f>
        <v>30</v>
      </c>
      <c r="F7472" t="s">
        <v>67</v>
      </c>
      <c r="G7472" t="s">
        <v>13</v>
      </c>
      <c r="H7472" t="s">
        <v>373</v>
      </c>
      <c r="I7472" t="s">
        <v>20</v>
      </c>
      <c r="J7472" t="s">
        <v>190</v>
      </c>
      <c r="K7472" t="s">
        <v>32</v>
      </c>
      <c r="L7472" t="s">
        <v>650</v>
      </c>
      <c r="M7472" t="s">
        <v>78</v>
      </c>
      <c r="N7472" s="1">
        <v>73388797.519999996</v>
      </c>
      <c r="O7472" s="1">
        <v>57850649.369999997</v>
      </c>
    </row>
    <row r="7473" spans="1:15" x14ac:dyDescent="0.25">
      <c r="A7473" s="2">
        <v>45126.709537037037</v>
      </c>
      <c r="B7473">
        <f t="shared" si="232"/>
        <v>19</v>
      </c>
      <c r="C7473">
        <f t="shared" si="233"/>
        <v>7</v>
      </c>
      <c r="D7473" s="2">
        <f>DATE(2023,KB_s[[#This Row],[Monat]],KB_s[[#This Row],[Tag]])</f>
        <v>45126</v>
      </c>
      <c r="E7473" s="3">
        <f>WEEKNUM(KB_s[[#This Row],[kill_datetime]],2)</f>
        <v>30</v>
      </c>
      <c r="F7473" t="s">
        <v>230</v>
      </c>
      <c r="G7473" t="s">
        <v>13</v>
      </c>
      <c r="H7473" t="s">
        <v>373</v>
      </c>
      <c r="I7473" t="s">
        <v>20</v>
      </c>
      <c r="J7473" t="s">
        <v>190</v>
      </c>
      <c r="K7473" t="s">
        <v>32</v>
      </c>
      <c r="L7473" t="s">
        <v>104</v>
      </c>
      <c r="M7473" t="s">
        <v>78</v>
      </c>
      <c r="N7473" s="1">
        <v>71718093.200000003</v>
      </c>
      <c r="O7473" s="1">
        <v>52896082.609999999</v>
      </c>
    </row>
    <row r="7474" spans="1:15" x14ac:dyDescent="0.25">
      <c r="A7474" s="2">
        <v>45126.720625000002</v>
      </c>
      <c r="B7474">
        <f t="shared" si="232"/>
        <v>19</v>
      </c>
      <c r="C7474">
        <f t="shared" si="233"/>
        <v>7</v>
      </c>
      <c r="D7474" s="2">
        <f>DATE(2023,KB_s[[#This Row],[Monat]],KB_s[[#This Row],[Tag]])</f>
        <v>45126</v>
      </c>
      <c r="E7474" s="3">
        <f>WEEKNUM(KB_s[[#This Row],[kill_datetime]],2)</f>
        <v>30</v>
      </c>
      <c r="F7474" t="s">
        <v>23</v>
      </c>
      <c r="G7474" t="s">
        <v>20</v>
      </c>
      <c r="H7474" t="s">
        <v>192</v>
      </c>
      <c r="I7474" t="s">
        <v>13</v>
      </c>
      <c r="J7474" t="s">
        <v>126</v>
      </c>
      <c r="K7474" t="s">
        <v>17</v>
      </c>
      <c r="L7474" t="s">
        <v>91</v>
      </c>
      <c r="M7474" t="s">
        <v>66</v>
      </c>
      <c r="N7474" s="1">
        <v>107784240.36</v>
      </c>
      <c r="O7474" s="1">
        <v>97591472.560000002</v>
      </c>
    </row>
    <row r="7475" spans="1:15" x14ac:dyDescent="0.25">
      <c r="A7475" s="2">
        <v>45126.787893518522</v>
      </c>
      <c r="B7475">
        <f t="shared" si="232"/>
        <v>19</v>
      </c>
      <c r="C7475">
        <f t="shared" si="233"/>
        <v>7</v>
      </c>
      <c r="D7475" s="2">
        <f>DATE(2023,KB_s[[#This Row],[Monat]],KB_s[[#This Row],[Tag]])</f>
        <v>45126</v>
      </c>
      <c r="E7475" s="3">
        <f>WEEKNUM(KB_s[[#This Row],[kill_datetime]],2)</f>
        <v>30</v>
      </c>
      <c r="F7475" t="s">
        <v>615</v>
      </c>
      <c r="G7475" t="s">
        <v>60</v>
      </c>
      <c r="H7475" t="s">
        <v>558</v>
      </c>
      <c r="I7475" t="s">
        <v>27</v>
      </c>
      <c r="J7475" t="s">
        <v>35</v>
      </c>
      <c r="K7475" t="s">
        <v>36</v>
      </c>
      <c r="L7475" t="s">
        <v>235</v>
      </c>
      <c r="M7475" t="s">
        <v>38</v>
      </c>
      <c r="N7475" s="1">
        <v>44927357.119999997</v>
      </c>
      <c r="O7475" s="1">
        <v>34165414.030000001</v>
      </c>
    </row>
    <row r="7476" spans="1:15" x14ac:dyDescent="0.25">
      <c r="A7476" s="2">
        <v>45126.790752314817</v>
      </c>
      <c r="B7476">
        <f t="shared" si="232"/>
        <v>19</v>
      </c>
      <c r="C7476">
        <f t="shared" si="233"/>
        <v>7</v>
      </c>
      <c r="D7476" s="2">
        <f>DATE(2023,KB_s[[#This Row],[Monat]],KB_s[[#This Row],[Tag]])</f>
        <v>45126</v>
      </c>
      <c r="E7476" s="3">
        <f>WEEKNUM(KB_s[[#This Row],[kill_datetime]],2)</f>
        <v>30</v>
      </c>
      <c r="F7476" t="s">
        <v>427</v>
      </c>
      <c r="G7476" t="s">
        <v>13</v>
      </c>
      <c r="H7476" t="s">
        <v>667</v>
      </c>
      <c r="I7476" t="s">
        <v>20</v>
      </c>
      <c r="J7476" t="s">
        <v>56</v>
      </c>
      <c r="K7476" t="s">
        <v>17</v>
      </c>
      <c r="L7476" t="s">
        <v>118</v>
      </c>
      <c r="M7476" t="s">
        <v>38</v>
      </c>
      <c r="N7476" s="1">
        <v>1758860.53</v>
      </c>
      <c r="O7476" s="1">
        <v>1610196.03</v>
      </c>
    </row>
    <row r="7477" spans="1:15" x14ac:dyDescent="0.25">
      <c r="A7477" s="2">
        <v>45126.81759259259</v>
      </c>
      <c r="B7477">
        <f t="shared" si="232"/>
        <v>19</v>
      </c>
      <c r="C7477">
        <f t="shared" si="233"/>
        <v>7</v>
      </c>
      <c r="D7477" s="2">
        <f>DATE(2023,KB_s[[#This Row],[Monat]],KB_s[[#This Row],[Tag]])</f>
        <v>45126</v>
      </c>
      <c r="E7477" s="3">
        <f>WEEKNUM(KB_s[[#This Row],[kill_datetime]],2)</f>
        <v>30</v>
      </c>
      <c r="F7477" t="s">
        <v>147</v>
      </c>
      <c r="G7477" t="s">
        <v>27</v>
      </c>
      <c r="H7477" t="s">
        <v>40</v>
      </c>
      <c r="I7477" t="s">
        <v>20</v>
      </c>
      <c r="J7477" t="s">
        <v>29</v>
      </c>
      <c r="K7477" t="s">
        <v>17</v>
      </c>
      <c r="L7477" t="s">
        <v>281</v>
      </c>
      <c r="M7477" t="s">
        <v>66</v>
      </c>
      <c r="N7477" s="1">
        <v>944593.7</v>
      </c>
      <c r="O7477" s="1">
        <v>602793.09</v>
      </c>
    </row>
    <row r="7478" spans="1:15" x14ac:dyDescent="0.25">
      <c r="A7478" s="2">
        <v>45127.03496527778</v>
      </c>
      <c r="B7478">
        <f t="shared" si="232"/>
        <v>20</v>
      </c>
      <c r="C7478">
        <f t="shared" si="233"/>
        <v>7</v>
      </c>
      <c r="D7478" s="2">
        <f>DATE(2023,KB_s[[#This Row],[Monat]],KB_s[[#This Row],[Tag]])</f>
        <v>45127</v>
      </c>
      <c r="E7478" s="3">
        <f>WEEKNUM(KB_s[[#This Row],[kill_datetime]],2)</f>
        <v>30</v>
      </c>
      <c r="F7478" t="s">
        <v>494</v>
      </c>
      <c r="G7478" t="s">
        <v>60</v>
      </c>
      <c r="H7478" t="s">
        <v>22</v>
      </c>
      <c r="I7478" t="s">
        <v>13</v>
      </c>
      <c r="J7478" t="s">
        <v>95</v>
      </c>
      <c r="K7478" t="s">
        <v>25</v>
      </c>
      <c r="L7478" t="s">
        <v>107</v>
      </c>
      <c r="M7478" t="s">
        <v>78</v>
      </c>
      <c r="N7478" s="1">
        <v>6494938.9299999997</v>
      </c>
      <c r="O7478" s="1">
        <v>1032813.89</v>
      </c>
    </row>
    <row r="7479" spans="1:15" x14ac:dyDescent="0.25">
      <c r="A7479" s="2">
        <v>45127.254548611112</v>
      </c>
      <c r="B7479">
        <f t="shared" si="232"/>
        <v>20</v>
      </c>
      <c r="C7479">
        <f t="shared" si="233"/>
        <v>7</v>
      </c>
      <c r="D7479" s="2">
        <f>DATE(2023,KB_s[[#This Row],[Monat]],KB_s[[#This Row],[Tag]])</f>
        <v>45127</v>
      </c>
      <c r="E7479" s="3">
        <f>WEEKNUM(KB_s[[#This Row],[kill_datetime]],2)</f>
        <v>30</v>
      </c>
      <c r="F7479" t="s">
        <v>165</v>
      </c>
      <c r="G7479" t="s">
        <v>20</v>
      </c>
      <c r="H7479" t="s">
        <v>543</v>
      </c>
      <c r="I7479" t="s">
        <v>27</v>
      </c>
      <c r="J7479" t="s">
        <v>106</v>
      </c>
      <c r="K7479" t="s">
        <v>32</v>
      </c>
      <c r="L7479" t="s">
        <v>660</v>
      </c>
      <c r="M7479" t="s">
        <v>66</v>
      </c>
      <c r="N7479" s="1">
        <v>49809587.560000002</v>
      </c>
      <c r="O7479" s="1">
        <v>26277743.399999999</v>
      </c>
    </row>
    <row r="7480" spans="1:15" x14ac:dyDescent="0.25">
      <c r="A7480" s="2">
        <v>45127.255497685182</v>
      </c>
      <c r="B7480">
        <f t="shared" si="232"/>
        <v>20</v>
      </c>
      <c r="C7480">
        <f t="shared" si="233"/>
        <v>7</v>
      </c>
      <c r="D7480" s="2">
        <f>DATE(2023,KB_s[[#This Row],[Monat]],KB_s[[#This Row],[Tag]])</f>
        <v>45127</v>
      </c>
      <c r="E7480" s="3">
        <f>WEEKNUM(KB_s[[#This Row],[kill_datetime]],2)</f>
        <v>30</v>
      </c>
      <c r="F7480" t="s">
        <v>543</v>
      </c>
      <c r="G7480" t="s">
        <v>27</v>
      </c>
      <c r="H7480" t="s">
        <v>165</v>
      </c>
      <c r="I7480" t="s">
        <v>20</v>
      </c>
      <c r="J7480" t="s">
        <v>39</v>
      </c>
      <c r="K7480" t="s">
        <v>32</v>
      </c>
      <c r="L7480" t="s">
        <v>660</v>
      </c>
      <c r="M7480" t="s">
        <v>66</v>
      </c>
      <c r="N7480" s="1">
        <v>12902574.449999999</v>
      </c>
      <c r="O7480" s="1">
        <v>2927899.16</v>
      </c>
    </row>
    <row r="7481" spans="1:15" x14ac:dyDescent="0.25">
      <c r="A7481" s="2">
        <v>45127.261678240742</v>
      </c>
      <c r="B7481">
        <f t="shared" si="232"/>
        <v>20</v>
      </c>
      <c r="C7481">
        <f t="shared" si="233"/>
        <v>7</v>
      </c>
      <c r="D7481" s="2">
        <f>DATE(2023,KB_s[[#This Row],[Monat]],KB_s[[#This Row],[Tag]])</f>
        <v>45127</v>
      </c>
      <c r="E7481" s="3">
        <f>WEEKNUM(KB_s[[#This Row],[kill_datetime]],2)</f>
        <v>30</v>
      </c>
      <c r="F7481" t="s">
        <v>75</v>
      </c>
      <c r="G7481" t="s">
        <v>60</v>
      </c>
      <c r="H7481" t="s">
        <v>437</v>
      </c>
      <c r="I7481" t="s">
        <v>13</v>
      </c>
      <c r="J7481" t="s">
        <v>80</v>
      </c>
      <c r="K7481" t="s">
        <v>36</v>
      </c>
      <c r="L7481" t="s">
        <v>257</v>
      </c>
      <c r="M7481" t="s">
        <v>38</v>
      </c>
      <c r="N7481" s="1">
        <v>62043612.799999997</v>
      </c>
      <c r="O7481" s="1">
        <v>49820651.479999997</v>
      </c>
    </row>
    <row r="7482" spans="1:15" x14ac:dyDescent="0.25">
      <c r="A7482" s="2">
        <v>45127.273645833331</v>
      </c>
      <c r="B7482">
        <f t="shared" si="232"/>
        <v>20</v>
      </c>
      <c r="C7482">
        <f t="shared" si="233"/>
        <v>7</v>
      </c>
      <c r="D7482" s="2">
        <f>DATE(2023,KB_s[[#This Row],[Monat]],KB_s[[#This Row],[Tag]])</f>
        <v>45127</v>
      </c>
      <c r="E7482" s="3">
        <f>WEEKNUM(KB_s[[#This Row],[kill_datetime]],2)</f>
        <v>30</v>
      </c>
      <c r="F7482" t="s">
        <v>75</v>
      </c>
      <c r="G7482" t="s">
        <v>60</v>
      </c>
      <c r="H7482" t="s">
        <v>437</v>
      </c>
      <c r="I7482" t="s">
        <v>13</v>
      </c>
      <c r="J7482" t="s">
        <v>16</v>
      </c>
      <c r="K7482" t="s">
        <v>17</v>
      </c>
      <c r="L7482" t="s">
        <v>257</v>
      </c>
      <c r="M7482" t="s">
        <v>38</v>
      </c>
      <c r="N7482" s="1">
        <v>1037409.99</v>
      </c>
      <c r="O7482" s="1">
        <v>522257.5</v>
      </c>
    </row>
    <row r="7483" spans="1:15" x14ac:dyDescent="0.25">
      <c r="A7483" s="2">
        <v>45127.300428240742</v>
      </c>
      <c r="B7483">
        <f t="shared" si="232"/>
        <v>20</v>
      </c>
      <c r="C7483">
        <f t="shared" si="233"/>
        <v>7</v>
      </c>
      <c r="D7483" s="2">
        <f>DATE(2023,KB_s[[#This Row],[Monat]],KB_s[[#This Row],[Tag]])</f>
        <v>45127</v>
      </c>
      <c r="E7483" s="3">
        <f>WEEKNUM(KB_s[[#This Row],[kill_datetime]],2)</f>
        <v>30</v>
      </c>
      <c r="F7483" t="s">
        <v>75</v>
      </c>
      <c r="G7483" t="s">
        <v>60</v>
      </c>
      <c r="H7483" t="s">
        <v>197</v>
      </c>
      <c r="I7483" t="s">
        <v>27</v>
      </c>
      <c r="J7483" t="s">
        <v>39</v>
      </c>
      <c r="K7483" t="s">
        <v>32</v>
      </c>
      <c r="L7483" t="s">
        <v>257</v>
      </c>
      <c r="M7483" t="s">
        <v>38</v>
      </c>
      <c r="N7483" s="1">
        <v>18310000.120000001</v>
      </c>
      <c r="O7483" s="1">
        <v>4264875.8</v>
      </c>
    </row>
    <row r="7484" spans="1:15" x14ac:dyDescent="0.25">
      <c r="A7484" s="2">
        <v>45127.420231481483</v>
      </c>
      <c r="B7484">
        <f t="shared" si="232"/>
        <v>20</v>
      </c>
      <c r="C7484">
        <f t="shared" si="233"/>
        <v>7</v>
      </c>
      <c r="D7484" s="2">
        <f>DATE(2023,KB_s[[#This Row],[Monat]],KB_s[[#This Row],[Tag]])</f>
        <v>45127</v>
      </c>
      <c r="E7484" s="3">
        <f>WEEKNUM(KB_s[[#This Row],[kill_datetime]],2)</f>
        <v>30</v>
      </c>
      <c r="F7484" t="s">
        <v>315</v>
      </c>
      <c r="G7484" t="s">
        <v>27</v>
      </c>
      <c r="H7484" t="s">
        <v>315</v>
      </c>
      <c r="I7484" t="s">
        <v>27</v>
      </c>
      <c r="J7484" t="s">
        <v>137</v>
      </c>
      <c r="K7484" t="s">
        <v>17</v>
      </c>
      <c r="L7484" t="s">
        <v>58</v>
      </c>
      <c r="M7484" t="s">
        <v>11</v>
      </c>
      <c r="N7484" s="1">
        <v>276307.15000000002</v>
      </c>
      <c r="O7484" s="1">
        <v>158332.13</v>
      </c>
    </row>
    <row r="7485" spans="1:15" x14ac:dyDescent="0.25">
      <c r="A7485" s="2">
        <v>45127.428680555553</v>
      </c>
      <c r="B7485">
        <f t="shared" si="232"/>
        <v>20</v>
      </c>
      <c r="C7485">
        <f t="shared" si="233"/>
        <v>7</v>
      </c>
      <c r="D7485" s="2">
        <f>DATE(2023,KB_s[[#This Row],[Monat]],KB_s[[#This Row],[Tag]])</f>
        <v>45127</v>
      </c>
      <c r="E7485" s="3">
        <f>WEEKNUM(KB_s[[#This Row],[kill_datetime]],2)</f>
        <v>30</v>
      </c>
      <c r="F7485" t="s">
        <v>315</v>
      </c>
      <c r="G7485" t="s">
        <v>27</v>
      </c>
      <c r="H7485" t="s">
        <v>315</v>
      </c>
      <c r="I7485" t="s">
        <v>27</v>
      </c>
      <c r="J7485" t="s">
        <v>137</v>
      </c>
      <c r="K7485" t="s">
        <v>17</v>
      </c>
      <c r="L7485" t="s">
        <v>58</v>
      </c>
      <c r="M7485" t="s">
        <v>11</v>
      </c>
      <c r="N7485" s="1">
        <v>266256.27</v>
      </c>
      <c r="O7485" s="1">
        <v>152493.67000000001</v>
      </c>
    </row>
    <row r="7486" spans="1:15" x14ac:dyDescent="0.25">
      <c r="A7486" s="2">
        <v>45127.433518518519</v>
      </c>
      <c r="B7486">
        <f t="shared" si="232"/>
        <v>20</v>
      </c>
      <c r="C7486">
        <f t="shared" si="233"/>
        <v>7</v>
      </c>
      <c r="D7486" s="2">
        <f>DATE(2023,KB_s[[#This Row],[Monat]],KB_s[[#This Row],[Tag]])</f>
        <v>45127</v>
      </c>
      <c r="E7486" s="3">
        <f>WEEKNUM(KB_s[[#This Row],[kill_datetime]],2)</f>
        <v>30</v>
      </c>
      <c r="F7486" t="s">
        <v>315</v>
      </c>
      <c r="G7486" t="s">
        <v>27</v>
      </c>
      <c r="H7486" t="s">
        <v>315</v>
      </c>
      <c r="I7486" t="s">
        <v>27</v>
      </c>
      <c r="J7486" t="s">
        <v>137</v>
      </c>
      <c r="K7486" t="s">
        <v>17</v>
      </c>
      <c r="L7486" t="s">
        <v>58</v>
      </c>
      <c r="M7486" t="s">
        <v>11</v>
      </c>
      <c r="N7486" s="1">
        <v>266256.27</v>
      </c>
      <c r="O7486" s="1">
        <v>152493.67000000001</v>
      </c>
    </row>
    <row r="7487" spans="1:15" x14ac:dyDescent="0.25">
      <c r="A7487" s="2">
        <v>45127.436747685184</v>
      </c>
      <c r="B7487">
        <f t="shared" si="232"/>
        <v>20</v>
      </c>
      <c r="C7487">
        <f t="shared" si="233"/>
        <v>7</v>
      </c>
      <c r="D7487" s="2">
        <f>DATE(2023,KB_s[[#This Row],[Monat]],KB_s[[#This Row],[Tag]])</f>
        <v>45127</v>
      </c>
      <c r="E7487" s="3">
        <f>WEEKNUM(KB_s[[#This Row],[kill_datetime]],2)</f>
        <v>30</v>
      </c>
      <c r="F7487" t="s">
        <v>315</v>
      </c>
      <c r="G7487" t="s">
        <v>27</v>
      </c>
      <c r="H7487" t="s">
        <v>315</v>
      </c>
      <c r="I7487" t="s">
        <v>27</v>
      </c>
      <c r="J7487" t="s">
        <v>137</v>
      </c>
      <c r="K7487" t="s">
        <v>17</v>
      </c>
      <c r="L7487" t="s">
        <v>58</v>
      </c>
      <c r="M7487" t="s">
        <v>11</v>
      </c>
      <c r="N7487" s="1">
        <v>382703.33</v>
      </c>
      <c r="O7487" s="1">
        <v>265140.81</v>
      </c>
    </row>
    <row r="7488" spans="1:15" x14ac:dyDescent="0.25">
      <c r="A7488" s="2">
        <v>45127.51153935185</v>
      </c>
      <c r="B7488">
        <f t="shared" si="232"/>
        <v>20</v>
      </c>
      <c r="C7488">
        <f t="shared" si="233"/>
        <v>7</v>
      </c>
      <c r="D7488" s="2">
        <f>DATE(2023,KB_s[[#This Row],[Monat]],KB_s[[#This Row],[Tag]])</f>
        <v>45127</v>
      </c>
      <c r="E7488" s="3">
        <f>WEEKNUM(KB_s[[#This Row],[kill_datetime]],2)</f>
        <v>30</v>
      </c>
      <c r="F7488" t="s">
        <v>381</v>
      </c>
      <c r="G7488" t="s">
        <v>13</v>
      </c>
      <c r="H7488" t="s">
        <v>359</v>
      </c>
      <c r="I7488" t="s">
        <v>20</v>
      </c>
      <c r="J7488" t="s">
        <v>48</v>
      </c>
      <c r="K7488" t="s">
        <v>25</v>
      </c>
      <c r="L7488" t="s">
        <v>58</v>
      </c>
      <c r="M7488" t="s">
        <v>11</v>
      </c>
      <c r="N7488" s="1">
        <v>8400797.8300000001</v>
      </c>
      <c r="O7488" s="1">
        <v>5703404.3499999996</v>
      </c>
    </row>
    <row r="7489" spans="1:15" x14ac:dyDescent="0.25">
      <c r="A7489" s="2">
        <v>45127.581388888888</v>
      </c>
      <c r="B7489">
        <f t="shared" si="232"/>
        <v>20</v>
      </c>
      <c r="C7489">
        <f t="shared" si="233"/>
        <v>7</v>
      </c>
      <c r="D7489" s="2">
        <f>DATE(2023,KB_s[[#This Row],[Monat]],KB_s[[#This Row],[Tag]])</f>
        <v>45127</v>
      </c>
      <c r="E7489" s="3">
        <f>WEEKNUM(KB_s[[#This Row],[kill_datetime]],2)</f>
        <v>30</v>
      </c>
      <c r="F7489" t="s">
        <v>40</v>
      </c>
      <c r="G7489" t="s">
        <v>20</v>
      </c>
      <c r="H7489" t="s">
        <v>437</v>
      </c>
      <c r="I7489" t="s">
        <v>13</v>
      </c>
      <c r="J7489" t="s">
        <v>80</v>
      </c>
      <c r="K7489" t="s">
        <v>36</v>
      </c>
      <c r="L7489" t="s">
        <v>261</v>
      </c>
      <c r="M7489" t="s">
        <v>38</v>
      </c>
      <c r="N7489" s="1">
        <v>71518613.680000007</v>
      </c>
      <c r="O7489" s="1">
        <v>49270440.68</v>
      </c>
    </row>
    <row r="7490" spans="1:15" x14ac:dyDescent="0.25">
      <c r="A7490" s="2">
        <v>45127.61074074074</v>
      </c>
      <c r="B7490">
        <f t="shared" ref="B7490:B7553" si="234">DAY(A7490)</f>
        <v>20</v>
      </c>
      <c r="C7490">
        <f t="shared" ref="C7490:C7553" si="235">MONTH(A7490)</f>
        <v>7</v>
      </c>
      <c r="D7490" s="2">
        <f>DATE(2023,KB_s[[#This Row],[Monat]],KB_s[[#This Row],[Tag]])</f>
        <v>45127</v>
      </c>
      <c r="E7490" s="3">
        <f>WEEKNUM(KB_s[[#This Row],[kill_datetime]],2)</f>
        <v>30</v>
      </c>
      <c r="F7490" t="s">
        <v>396</v>
      </c>
      <c r="G7490" t="s">
        <v>15</v>
      </c>
      <c r="H7490" t="s">
        <v>396</v>
      </c>
      <c r="I7490" t="s">
        <v>15</v>
      </c>
      <c r="J7490" t="s">
        <v>421</v>
      </c>
      <c r="K7490" t="s">
        <v>17</v>
      </c>
      <c r="L7490" t="s">
        <v>281</v>
      </c>
      <c r="M7490" t="s">
        <v>66</v>
      </c>
      <c r="N7490" s="1">
        <v>474364.43</v>
      </c>
      <c r="O7490" s="1">
        <v>302634.52</v>
      </c>
    </row>
    <row r="7491" spans="1:15" x14ac:dyDescent="0.25">
      <c r="A7491" s="2">
        <v>45127.612708333334</v>
      </c>
      <c r="B7491">
        <f t="shared" si="234"/>
        <v>20</v>
      </c>
      <c r="C7491">
        <f t="shared" si="235"/>
        <v>7</v>
      </c>
      <c r="D7491" s="2">
        <f>DATE(2023,KB_s[[#This Row],[Monat]],KB_s[[#This Row],[Tag]])</f>
        <v>45127</v>
      </c>
      <c r="E7491" s="3">
        <f>WEEKNUM(KB_s[[#This Row],[kill_datetime]],2)</f>
        <v>30</v>
      </c>
      <c r="F7491" t="s">
        <v>396</v>
      </c>
      <c r="G7491" t="s">
        <v>15</v>
      </c>
      <c r="H7491" t="s">
        <v>396</v>
      </c>
      <c r="I7491" t="s">
        <v>15</v>
      </c>
      <c r="J7491" t="s">
        <v>252</v>
      </c>
      <c r="K7491" t="s">
        <v>25</v>
      </c>
      <c r="L7491" t="s">
        <v>281</v>
      </c>
      <c r="M7491" t="s">
        <v>66</v>
      </c>
      <c r="N7491" s="1">
        <v>878660.79</v>
      </c>
      <c r="O7491" s="1">
        <v>572252.59</v>
      </c>
    </row>
    <row r="7492" spans="1:15" x14ac:dyDescent="0.25">
      <c r="A7492" s="2">
        <v>45127.614432870374</v>
      </c>
      <c r="B7492">
        <f t="shared" si="234"/>
        <v>20</v>
      </c>
      <c r="C7492">
        <f t="shared" si="235"/>
        <v>7</v>
      </c>
      <c r="D7492" s="2">
        <f>DATE(2023,KB_s[[#This Row],[Monat]],KB_s[[#This Row],[Tag]])</f>
        <v>45127</v>
      </c>
      <c r="E7492" s="3">
        <f>WEEKNUM(KB_s[[#This Row],[kill_datetime]],2)</f>
        <v>30</v>
      </c>
      <c r="F7492" t="s">
        <v>396</v>
      </c>
      <c r="G7492" t="s">
        <v>15</v>
      </c>
      <c r="H7492" t="s">
        <v>396</v>
      </c>
      <c r="I7492" t="s">
        <v>15</v>
      </c>
      <c r="J7492" t="s">
        <v>111</v>
      </c>
      <c r="K7492" t="s">
        <v>25</v>
      </c>
      <c r="L7492" t="s">
        <v>281</v>
      </c>
      <c r="M7492" t="s">
        <v>66</v>
      </c>
      <c r="N7492" s="1">
        <v>1006532.11</v>
      </c>
      <c r="O7492" s="1">
        <v>700123.91</v>
      </c>
    </row>
    <row r="7493" spans="1:15" x14ac:dyDescent="0.25">
      <c r="A7493" s="2">
        <v>45127.632314814815</v>
      </c>
      <c r="B7493">
        <f t="shared" si="234"/>
        <v>20</v>
      </c>
      <c r="C7493">
        <f t="shared" si="235"/>
        <v>7</v>
      </c>
      <c r="D7493" s="2">
        <f>DATE(2023,KB_s[[#This Row],[Monat]],KB_s[[#This Row],[Tag]])</f>
        <v>45127</v>
      </c>
      <c r="E7493" s="3">
        <f>WEEKNUM(KB_s[[#This Row],[kill_datetime]],2)</f>
        <v>30</v>
      </c>
      <c r="F7493" t="s">
        <v>374</v>
      </c>
      <c r="G7493" t="s">
        <v>20</v>
      </c>
      <c r="H7493" t="s">
        <v>285</v>
      </c>
      <c r="I7493" t="s">
        <v>27</v>
      </c>
      <c r="J7493" t="s">
        <v>190</v>
      </c>
      <c r="K7493" t="s">
        <v>32</v>
      </c>
      <c r="L7493" t="s">
        <v>181</v>
      </c>
      <c r="M7493" t="s">
        <v>66</v>
      </c>
      <c r="N7493" s="1">
        <v>103202652.15000001</v>
      </c>
      <c r="O7493" s="1">
        <v>85053189.459999993</v>
      </c>
    </row>
    <row r="7494" spans="1:15" x14ac:dyDescent="0.25">
      <c r="A7494" s="2">
        <v>45127.659988425927</v>
      </c>
      <c r="B7494">
        <f t="shared" si="234"/>
        <v>20</v>
      </c>
      <c r="C7494">
        <f t="shared" si="235"/>
        <v>7</v>
      </c>
      <c r="D7494" s="2">
        <f>DATE(2023,KB_s[[#This Row],[Monat]],KB_s[[#This Row],[Tag]])</f>
        <v>45127</v>
      </c>
      <c r="E7494" s="3">
        <f>WEEKNUM(KB_s[[#This Row],[kill_datetime]],2)</f>
        <v>30</v>
      </c>
      <c r="F7494" t="s">
        <v>402</v>
      </c>
      <c r="G7494" t="s">
        <v>20</v>
      </c>
      <c r="H7494" t="s">
        <v>406</v>
      </c>
      <c r="I7494" t="s">
        <v>13</v>
      </c>
      <c r="J7494" t="s">
        <v>100</v>
      </c>
      <c r="K7494" t="s">
        <v>17</v>
      </c>
      <c r="L7494" t="s">
        <v>83</v>
      </c>
      <c r="M7494" t="s">
        <v>38</v>
      </c>
      <c r="N7494" s="1">
        <v>15938691.939999999</v>
      </c>
      <c r="O7494" s="1">
        <v>11851318.84</v>
      </c>
    </row>
    <row r="7495" spans="1:15" x14ac:dyDescent="0.25">
      <c r="A7495" s="2">
        <v>45127.67560185185</v>
      </c>
      <c r="B7495">
        <f t="shared" si="234"/>
        <v>20</v>
      </c>
      <c r="C7495">
        <f t="shared" si="235"/>
        <v>7</v>
      </c>
      <c r="D7495" s="2">
        <f>DATE(2023,KB_s[[#This Row],[Monat]],KB_s[[#This Row],[Tag]])</f>
        <v>45127</v>
      </c>
      <c r="E7495" s="3">
        <f>WEEKNUM(KB_s[[#This Row],[kill_datetime]],2)</f>
        <v>30</v>
      </c>
      <c r="F7495" t="s">
        <v>82</v>
      </c>
      <c r="G7495" t="s">
        <v>20</v>
      </c>
      <c r="H7495" t="s">
        <v>197</v>
      </c>
      <c r="I7495" t="s">
        <v>27</v>
      </c>
      <c r="J7495" t="s">
        <v>44</v>
      </c>
      <c r="K7495" t="s">
        <v>17</v>
      </c>
      <c r="L7495" t="s">
        <v>539</v>
      </c>
      <c r="M7495" t="s">
        <v>66</v>
      </c>
      <c r="N7495" s="1">
        <v>808997.41</v>
      </c>
      <c r="O7495" s="1">
        <v>687035.01</v>
      </c>
    </row>
    <row r="7496" spans="1:15" x14ac:dyDescent="0.25">
      <c r="A7496" s="2">
        <v>45127.680868055555</v>
      </c>
      <c r="B7496">
        <f t="shared" si="234"/>
        <v>20</v>
      </c>
      <c r="C7496">
        <f t="shared" si="235"/>
        <v>7</v>
      </c>
      <c r="D7496" s="2">
        <f>DATE(2023,KB_s[[#This Row],[Monat]],KB_s[[#This Row],[Tag]])</f>
        <v>45127</v>
      </c>
      <c r="E7496" s="3">
        <f>WEEKNUM(KB_s[[#This Row],[kill_datetime]],2)</f>
        <v>30</v>
      </c>
      <c r="F7496" t="s">
        <v>82</v>
      </c>
      <c r="G7496" t="s">
        <v>20</v>
      </c>
      <c r="H7496" t="s">
        <v>197</v>
      </c>
      <c r="I7496" t="s">
        <v>27</v>
      </c>
      <c r="J7496" t="s">
        <v>44</v>
      </c>
      <c r="K7496" t="s">
        <v>17</v>
      </c>
      <c r="L7496" t="s">
        <v>539</v>
      </c>
      <c r="M7496" t="s">
        <v>66</v>
      </c>
      <c r="N7496" s="1">
        <v>808997.41</v>
      </c>
      <c r="O7496" s="1">
        <v>687035.01</v>
      </c>
    </row>
    <row r="7497" spans="1:15" x14ac:dyDescent="0.25">
      <c r="A7497" s="2">
        <v>45127.7033912037</v>
      </c>
      <c r="B7497">
        <f t="shared" si="234"/>
        <v>20</v>
      </c>
      <c r="C7497">
        <f t="shared" si="235"/>
        <v>7</v>
      </c>
      <c r="D7497" s="2">
        <f>DATE(2023,KB_s[[#This Row],[Monat]],KB_s[[#This Row],[Tag]])</f>
        <v>45127</v>
      </c>
      <c r="E7497" s="3">
        <f>WEEKNUM(KB_s[[#This Row],[kill_datetime]],2)</f>
        <v>30</v>
      </c>
      <c r="F7497" t="s">
        <v>359</v>
      </c>
      <c r="G7497" t="s">
        <v>20</v>
      </c>
      <c r="H7497" t="s">
        <v>178</v>
      </c>
      <c r="I7497" t="s">
        <v>27</v>
      </c>
      <c r="J7497" t="s">
        <v>157</v>
      </c>
      <c r="K7497" t="s">
        <v>32</v>
      </c>
      <c r="L7497" t="s">
        <v>395</v>
      </c>
      <c r="M7497" t="s">
        <v>66</v>
      </c>
      <c r="N7497" s="1">
        <v>81843561.900000006</v>
      </c>
      <c r="O7497" s="1">
        <v>55645243.640000001</v>
      </c>
    </row>
    <row r="7498" spans="1:15" x14ac:dyDescent="0.25">
      <c r="A7498" s="2">
        <v>45127.729710648149</v>
      </c>
      <c r="B7498">
        <f t="shared" si="234"/>
        <v>20</v>
      </c>
      <c r="C7498">
        <f t="shared" si="235"/>
        <v>7</v>
      </c>
      <c r="D7498" s="2">
        <f>DATE(2023,KB_s[[#This Row],[Monat]],KB_s[[#This Row],[Tag]])</f>
        <v>45127</v>
      </c>
      <c r="E7498" s="3">
        <f>WEEKNUM(KB_s[[#This Row],[kill_datetime]],2)</f>
        <v>30</v>
      </c>
      <c r="F7498" t="s">
        <v>22</v>
      </c>
      <c r="G7498" t="s">
        <v>13</v>
      </c>
      <c r="H7498" t="s">
        <v>23</v>
      </c>
      <c r="I7498" t="s">
        <v>20</v>
      </c>
      <c r="J7498" t="s">
        <v>80</v>
      </c>
      <c r="K7498" t="s">
        <v>36</v>
      </c>
      <c r="L7498" t="s">
        <v>168</v>
      </c>
      <c r="M7498" t="s">
        <v>38</v>
      </c>
      <c r="N7498" s="1">
        <v>69719219.659999996</v>
      </c>
      <c r="O7498" s="1">
        <v>54490256.600000001</v>
      </c>
    </row>
    <row r="7499" spans="1:15" x14ac:dyDescent="0.25">
      <c r="A7499" s="2">
        <v>45127.760300925926</v>
      </c>
      <c r="B7499">
        <f t="shared" si="234"/>
        <v>20</v>
      </c>
      <c r="C7499">
        <f t="shared" si="235"/>
        <v>7</v>
      </c>
      <c r="D7499" s="2">
        <f>DATE(2023,KB_s[[#This Row],[Monat]],KB_s[[#This Row],[Tag]])</f>
        <v>45127</v>
      </c>
      <c r="E7499" s="3">
        <f>WEEKNUM(KB_s[[#This Row],[kill_datetime]],2)</f>
        <v>30</v>
      </c>
      <c r="F7499" t="s">
        <v>89</v>
      </c>
      <c r="G7499" t="s">
        <v>20</v>
      </c>
      <c r="H7499" t="s">
        <v>164</v>
      </c>
      <c r="I7499" t="s">
        <v>13</v>
      </c>
      <c r="J7499" t="s">
        <v>46</v>
      </c>
      <c r="K7499" t="s">
        <v>17</v>
      </c>
      <c r="L7499" t="s">
        <v>243</v>
      </c>
      <c r="M7499" t="s">
        <v>38</v>
      </c>
      <c r="N7499" s="1">
        <v>2587345.1800000002</v>
      </c>
      <c r="O7499" s="1">
        <v>2236169.0099999998</v>
      </c>
    </row>
    <row r="7500" spans="1:15" x14ac:dyDescent="0.25">
      <c r="A7500" s="2">
        <v>45127.774328703701</v>
      </c>
      <c r="B7500">
        <f t="shared" si="234"/>
        <v>20</v>
      </c>
      <c r="C7500">
        <f t="shared" si="235"/>
        <v>7</v>
      </c>
      <c r="D7500" s="2">
        <f>DATE(2023,KB_s[[#This Row],[Monat]],KB_s[[#This Row],[Tag]])</f>
        <v>45127</v>
      </c>
      <c r="E7500" s="3">
        <f>WEEKNUM(KB_s[[#This Row],[kill_datetime]],2)</f>
        <v>30</v>
      </c>
      <c r="F7500" t="s">
        <v>484</v>
      </c>
      <c r="G7500" t="s">
        <v>13</v>
      </c>
      <c r="H7500" t="s">
        <v>82</v>
      </c>
      <c r="I7500" t="s">
        <v>20</v>
      </c>
      <c r="J7500" t="s">
        <v>87</v>
      </c>
      <c r="K7500" t="s">
        <v>25</v>
      </c>
      <c r="L7500" t="s">
        <v>206</v>
      </c>
      <c r="M7500" t="s">
        <v>78</v>
      </c>
      <c r="N7500" s="1">
        <v>6677089.4900000002</v>
      </c>
      <c r="O7500" s="1">
        <v>3998381.93</v>
      </c>
    </row>
    <row r="7501" spans="1:15" x14ac:dyDescent="0.25">
      <c r="A7501" s="2">
        <v>45127.774641203701</v>
      </c>
      <c r="B7501">
        <f t="shared" si="234"/>
        <v>20</v>
      </c>
      <c r="C7501">
        <f t="shared" si="235"/>
        <v>7</v>
      </c>
      <c r="D7501" s="2">
        <f>DATE(2023,KB_s[[#This Row],[Monat]],KB_s[[#This Row],[Tag]])</f>
        <v>45127</v>
      </c>
      <c r="E7501" s="3">
        <f>WEEKNUM(KB_s[[#This Row],[kill_datetime]],2)</f>
        <v>30</v>
      </c>
      <c r="F7501" t="s">
        <v>72</v>
      </c>
      <c r="G7501" t="s">
        <v>20</v>
      </c>
      <c r="H7501" t="s">
        <v>164</v>
      </c>
      <c r="I7501" t="s">
        <v>13</v>
      </c>
      <c r="J7501" t="s">
        <v>46</v>
      </c>
      <c r="K7501" t="s">
        <v>17</v>
      </c>
      <c r="L7501" t="s">
        <v>213</v>
      </c>
      <c r="M7501" t="s">
        <v>38</v>
      </c>
      <c r="N7501" s="1">
        <v>2587345.1800000002</v>
      </c>
      <c r="O7501" s="1">
        <v>197700.06</v>
      </c>
    </row>
    <row r="7502" spans="1:15" x14ac:dyDescent="0.25">
      <c r="A7502" s="2">
        <v>45127.775497685187</v>
      </c>
      <c r="B7502">
        <f t="shared" si="234"/>
        <v>20</v>
      </c>
      <c r="C7502">
        <f t="shared" si="235"/>
        <v>7</v>
      </c>
      <c r="D7502" s="2">
        <f>DATE(2023,KB_s[[#This Row],[Monat]],KB_s[[#This Row],[Tag]])</f>
        <v>45127</v>
      </c>
      <c r="E7502" s="3">
        <f>WEEKNUM(KB_s[[#This Row],[kill_datetime]],2)</f>
        <v>30</v>
      </c>
      <c r="F7502" t="s">
        <v>22</v>
      </c>
      <c r="G7502" t="s">
        <v>13</v>
      </c>
      <c r="H7502" t="s">
        <v>89</v>
      </c>
      <c r="I7502" t="s">
        <v>20</v>
      </c>
      <c r="J7502" t="s">
        <v>90</v>
      </c>
      <c r="K7502" t="s">
        <v>36</v>
      </c>
      <c r="L7502" t="s">
        <v>213</v>
      </c>
      <c r="M7502" t="s">
        <v>38</v>
      </c>
      <c r="N7502" s="1">
        <v>58572872.159999996</v>
      </c>
      <c r="O7502" s="1">
        <v>41310453.299999997</v>
      </c>
    </row>
    <row r="7503" spans="1:15" x14ac:dyDescent="0.25">
      <c r="A7503" s="2">
        <v>45127.776747685188</v>
      </c>
      <c r="B7503">
        <f t="shared" si="234"/>
        <v>20</v>
      </c>
      <c r="C7503">
        <f t="shared" si="235"/>
        <v>7</v>
      </c>
      <c r="D7503" s="2">
        <f>DATE(2023,KB_s[[#This Row],[Monat]],KB_s[[#This Row],[Tag]])</f>
        <v>45127</v>
      </c>
      <c r="E7503" s="3">
        <f>WEEKNUM(KB_s[[#This Row],[kill_datetime]],2)</f>
        <v>30</v>
      </c>
      <c r="F7503" t="s">
        <v>82</v>
      </c>
      <c r="G7503" t="s">
        <v>20</v>
      </c>
      <c r="H7503" t="s">
        <v>305</v>
      </c>
      <c r="I7503" t="s">
        <v>13</v>
      </c>
      <c r="J7503" t="s">
        <v>233</v>
      </c>
      <c r="K7503" t="s">
        <v>17</v>
      </c>
      <c r="L7503" t="s">
        <v>77</v>
      </c>
      <c r="M7503" t="s">
        <v>78</v>
      </c>
      <c r="N7503" s="1">
        <v>797699.92</v>
      </c>
      <c r="O7503" s="1">
        <v>669735.64</v>
      </c>
    </row>
    <row r="7504" spans="1:15" x14ac:dyDescent="0.25">
      <c r="A7504" s="2">
        <v>45127.776875000003</v>
      </c>
      <c r="B7504">
        <f t="shared" si="234"/>
        <v>20</v>
      </c>
      <c r="C7504">
        <f t="shared" si="235"/>
        <v>7</v>
      </c>
      <c r="D7504" s="2">
        <f>DATE(2023,KB_s[[#This Row],[Monat]],KB_s[[#This Row],[Tag]])</f>
        <v>45127</v>
      </c>
      <c r="E7504" s="3">
        <f>WEEKNUM(KB_s[[#This Row],[kill_datetime]],2)</f>
        <v>30</v>
      </c>
      <c r="F7504" t="s">
        <v>22</v>
      </c>
      <c r="G7504" t="s">
        <v>13</v>
      </c>
      <c r="H7504" t="s">
        <v>23</v>
      </c>
      <c r="I7504" t="s">
        <v>20</v>
      </c>
      <c r="J7504" t="s">
        <v>48</v>
      </c>
      <c r="K7504" t="s">
        <v>25</v>
      </c>
      <c r="L7504" t="s">
        <v>77</v>
      </c>
      <c r="M7504" t="s">
        <v>78</v>
      </c>
      <c r="N7504" s="1">
        <v>8780289.5299999993</v>
      </c>
      <c r="O7504" s="1">
        <v>4645420.08</v>
      </c>
    </row>
    <row r="7505" spans="1:15" x14ac:dyDescent="0.25">
      <c r="A7505" s="2">
        <v>45127.776932870373</v>
      </c>
      <c r="B7505">
        <f t="shared" si="234"/>
        <v>20</v>
      </c>
      <c r="C7505">
        <f t="shared" si="235"/>
        <v>7</v>
      </c>
      <c r="D7505" s="2">
        <f>DATE(2023,KB_s[[#This Row],[Monat]],KB_s[[#This Row],[Tag]])</f>
        <v>45127</v>
      </c>
      <c r="E7505" s="3">
        <f>WEEKNUM(KB_s[[#This Row],[kill_datetime]],2)</f>
        <v>30</v>
      </c>
      <c r="F7505" t="s">
        <v>164</v>
      </c>
      <c r="G7505" t="s">
        <v>13</v>
      </c>
      <c r="H7505" t="s">
        <v>82</v>
      </c>
      <c r="I7505" t="s">
        <v>20</v>
      </c>
      <c r="J7505" t="s">
        <v>48</v>
      </c>
      <c r="K7505" t="s">
        <v>25</v>
      </c>
      <c r="L7505" t="s">
        <v>77</v>
      </c>
      <c r="M7505" t="s">
        <v>78</v>
      </c>
      <c r="N7505" s="1">
        <v>8824706.0800000001</v>
      </c>
      <c r="O7505" s="1">
        <v>5361030.41</v>
      </c>
    </row>
    <row r="7506" spans="1:15" x14ac:dyDescent="0.25">
      <c r="A7506" s="2">
        <v>45127.776967592596</v>
      </c>
      <c r="B7506">
        <f t="shared" si="234"/>
        <v>20</v>
      </c>
      <c r="C7506">
        <f t="shared" si="235"/>
        <v>7</v>
      </c>
      <c r="D7506" s="2">
        <f>DATE(2023,KB_s[[#This Row],[Monat]],KB_s[[#This Row],[Tag]])</f>
        <v>45127</v>
      </c>
      <c r="E7506" s="3">
        <f>WEEKNUM(KB_s[[#This Row],[kill_datetime]],2)</f>
        <v>30</v>
      </c>
      <c r="F7506" t="s">
        <v>12</v>
      </c>
      <c r="G7506" t="s">
        <v>13</v>
      </c>
      <c r="H7506" t="s">
        <v>82</v>
      </c>
      <c r="I7506" t="s">
        <v>20</v>
      </c>
      <c r="J7506" t="s">
        <v>49</v>
      </c>
      <c r="K7506" t="s">
        <v>25</v>
      </c>
      <c r="L7506" t="s">
        <v>77</v>
      </c>
      <c r="M7506" t="s">
        <v>78</v>
      </c>
      <c r="N7506" s="1">
        <v>9062243.9199999999</v>
      </c>
      <c r="O7506" s="1">
        <v>4140969.32</v>
      </c>
    </row>
    <row r="7507" spans="1:15" x14ac:dyDescent="0.25">
      <c r="A7507" s="2">
        <v>45127.776990740742</v>
      </c>
      <c r="B7507">
        <f t="shared" si="234"/>
        <v>20</v>
      </c>
      <c r="C7507">
        <f t="shared" si="235"/>
        <v>7</v>
      </c>
      <c r="D7507" s="2">
        <f>DATE(2023,KB_s[[#This Row],[Monat]],KB_s[[#This Row],[Tag]])</f>
        <v>45127</v>
      </c>
      <c r="E7507" s="3">
        <f>WEEKNUM(KB_s[[#This Row],[kill_datetime]],2)</f>
        <v>30</v>
      </c>
      <c r="F7507" t="s">
        <v>192</v>
      </c>
      <c r="G7507" t="s">
        <v>13</v>
      </c>
      <c r="H7507" t="s">
        <v>359</v>
      </c>
      <c r="I7507" t="s">
        <v>20</v>
      </c>
      <c r="J7507" t="s">
        <v>48</v>
      </c>
      <c r="K7507" t="s">
        <v>25</v>
      </c>
      <c r="L7507" t="s">
        <v>77</v>
      </c>
      <c r="M7507" t="s">
        <v>78</v>
      </c>
      <c r="N7507" s="1">
        <v>8825072.1199999992</v>
      </c>
      <c r="O7507" s="1">
        <v>5461022.3700000001</v>
      </c>
    </row>
    <row r="7508" spans="1:15" x14ac:dyDescent="0.25">
      <c r="A7508" s="2">
        <v>45127.777013888888</v>
      </c>
      <c r="B7508">
        <f t="shared" si="234"/>
        <v>20</v>
      </c>
      <c r="C7508">
        <f t="shared" si="235"/>
        <v>7</v>
      </c>
      <c r="D7508" s="2">
        <f>DATE(2023,KB_s[[#This Row],[Monat]],KB_s[[#This Row],[Tag]])</f>
        <v>45127</v>
      </c>
      <c r="E7508" s="3">
        <f>WEEKNUM(KB_s[[#This Row],[kill_datetime]],2)</f>
        <v>30</v>
      </c>
      <c r="F7508" t="s">
        <v>22</v>
      </c>
      <c r="G7508" t="s">
        <v>13</v>
      </c>
      <c r="H7508" t="s">
        <v>82</v>
      </c>
      <c r="I7508" t="s">
        <v>20</v>
      </c>
      <c r="J7508" t="s">
        <v>49</v>
      </c>
      <c r="K7508" t="s">
        <v>25</v>
      </c>
      <c r="L7508" t="s">
        <v>77</v>
      </c>
      <c r="M7508" t="s">
        <v>78</v>
      </c>
      <c r="N7508" s="1">
        <v>9045819.7699999996</v>
      </c>
      <c r="O7508" s="1">
        <v>5811149.6200000001</v>
      </c>
    </row>
    <row r="7509" spans="1:15" x14ac:dyDescent="0.25">
      <c r="A7509" s="2">
        <v>45127.777083333334</v>
      </c>
      <c r="B7509">
        <f t="shared" si="234"/>
        <v>20</v>
      </c>
      <c r="C7509">
        <f t="shared" si="235"/>
        <v>7</v>
      </c>
      <c r="D7509" s="2">
        <f>DATE(2023,KB_s[[#This Row],[Monat]],KB_s[[#This Row],[Tag]])</f>
        <v>45127</v>
      </c>
      <c r="E7509" s="3">
        <f>WEEKNUM(KB_s[[#This Row],[kill_datetime]],2)</f>
        <v>30</v>
      </c>
      <c r="F7509" t="s">
        <v>165</v>
      </c>
      <c r="G7509" t="s">
        <v>20</v>
      </c>
      <c r="H7509" t="s">
        <v>455</v>
      </c>
      <c r="I7509" t="s">
        <v>13</v>
      </c>
      <c r="J7509" t="s">
        <v>80</v>
      </c>
      <c r="K7509" t="s">
        <v>36</v>
      </c>
      <c r="L7509" t="s">
        <v>77</v>
      </c>
      <c r="M7509" t="s">
        <v>78</v>
      </c>
      <c r="N7509" s="1">
        <v>87746026.609999999</v>
      </c>
      <c r="O7509" s="1">
        <v>72320674.769999996</v>
      </c>
    </row>
    <row r="7510" spans="1:15" x14ac:dyDescent="0.25">
      <c r="A7510" s="2">
        <v>45127.777187500003</v>
      </c>
      <c r="B7510">
        <f t="shared" si="234"/>
        <v>20</v>
      </c>
      <c r="C7510">
        <f t="shared" si="235"/>
        <v>7</v>
      </c>
      <c r="D7510" s="2">
        <f>DATE(2023,KB_s[[#This Row],[Monat]],KB_s[[#This Row],[Tag]])</f>
        <v>45127</v>
      </c>
      <c r="E7510" s="3">
        <f>WEEKNUM(KB_s[[#This Row],[kill_datetime]],2)</f>
        <v>30</v>
      </c>
      <c r="F7510" t="s">
        <v>499</v>
      </c>
      <c r="G7510" t="s">
        <v>13</v>
      </c>
      <c r="H7510" t="s">
        <v>82</v>
      </c>
      <c r="I7510" t="s">
        <v>20</v>
      </c>
      <c r="J7510" t="s">
        <v>49</v>
      </c>
      <c r="K7510" t="s">
        <v>25</v>
      </c>
      <c r="L7510" t="s">
        <v>77</v>
      </c>
      <c r="M7510" t="s">
        <v>78</v>
      </c>
      <c r="N7510" s="1">
        <v>9041218.0700000003</v>
      </c>
      <c r="O7510" s="1">
        <v>8036460.8799999999</v>
      </c>
    </row>
    <row r="7511" spans="1:15" x14ac:dyDescent="0.25">
      <c r="A7511" s="2">
        <v>45127.77721064815</v>
      </c>
      <c r="B7511">
        <f t="shared" si="234"/>
        <v>20</v>
      </c>
      <c r="C7511">
        <f t="shared" si="235"/>
        <v>7</v>
      </c>
      <c r="D7511" s="2">
        <f>DATE(2023,KB_s[[#This Row],[Monat]],KB_s[[#This Row],[Tag]])</f>
        <v>45127</v>
      </c>
      <c r="E7511" s="3">
        <f>WEEKNUM(KB_s[[#This Row],[kill_datetime]],2)</f>
        <v>30</v>
      </c>
      <c r="F7511" t="s">
        <v>164</v>
      </c>
      <c r="G7511" t="s">
        <v>13</v>
      </c>
      <c r="H7511" t="s">
        <v>40</v>
      </c>
      <c r="I7511" t="s">
        <v>20</v>
      </c>
      <c r="J7511" t="s">
        <v>79</v>
      </c>
      <c r="K7511" t="s">
        <v>25</v>
      </c>
      <c r="L7511" t="s">
        <v>77</v>
      </c>
      <c r="M7511" t="s">
        <v>78</v>
      </c>
      <c r="N7511" s="1">
        <v>11768714.27</v>
      </c>
      <c r="O7511" s="1">
        <v>5832999.96</v>
      </c>
    </row>
    <row r="7512" spans="1:15" x14ac:dyDescent="0.25">
      <c r="A7512" s="2">
        <v>45127.777430555558</v>
      </c>
      <c r="B7512">
        <f t="shared" si="234"/>
        <v>20</v>
      </c>
      <c r="C7512">
        <f t="shared" si="235"/>
        <v>7</v>
      </c>
      <c r="D7512" s="2">
        <f>DATE(2023,KB_s[[#This Row],[Monat]],KB_s[[#This Row],[Tag]])</f>
        <v>45127</v>
      </c>
      <c r="E7512" s="3">
        <f>WEEKNUM(KB_s[[#This Row],[kill_datetime]],2)</f>
        <v>30</v>
      </c>
      <c r="F7512" t="s">
        <v>22</v>
      </c>
      <c r="G7512" t="s">
        <v>13</v>
      </c>
      <c r="H7512" t="s">
        <v>82</v>
      </c>
      <c r="I7512" t="s">
        <v>20</v>
      </c>
      <c r="J7512" t="s">
        <v>259</v>
      </c>
      <c r="K7512" t="s">
        <v>25</v>
      </c>
      <c r="L7512" t="s">
        <v>77</v>
      </c>
      <c r="M7512" t="s">
        <v>78</v>
      </c>
      <c r="N7512" s="1">
        <v>19261219.98</v>
      </c>
      <c r="O7512" s="1">
        <v>10413011.34</v>
      </c>
    </row>
    <row r="7513" spans="1:15" x14ac:dyDescent="0.25">
      <c r="A7513" s="2">
        <v>45127.777465277781</v>
      </c>
      <c r="B7513">
        <f t="shared" si="234"/>
        <v>20</v>
      </c>
      <c r="C7513">
        <f t="shared" si="235"/>
        <v>7</v>
      </c>
      <c r="D7513" s="2">
        <f>DATE(2023,KB_s[[#This Row],[Monat]],KB_s[[#This Row],[Tag]])</f>
        <v>45127</v>
      </c>
      <c r="E7513" s="3">
        <f>WEEKNUM(KB_s[[#This Row],[kill_datetime]],2)</f>
        <v>30</v>
      </c>
      <c r="F7513" t="s">
        <v>319</v>
      </c>
      <c r="G7513" t="s">
        <v>13</v>
      </c>
      <c r="H7513" t="s">
        <v>82</v>
      </c>
      <c r="I7513" t="s">
        <v>20</v>
      </c>
      <c r="J7513" t="s">
        <v>79</v>
      </c>
      <c r="K7513" t="s">
        <v>25</v>
      </c>
      <c r="L7513" t="s">
        <v>77</v>
      </c>
      <c r="M7513" t="s">
        <v>78</v>
      </c>
      <c r="N7513" s="1">
        <v>11787287.109999999</v>
      </c>
      <c r="O7513" s="1">
        <v>6760484.5899999999</v>
      </c>
    </row>
    <row r="7514" spans="1:15" x14ac:dyDescent="0.25">
      <c r="A7514" s="2">
        <v>45127.77753472222</v>
      </c>
      <c r="B7514">
        <f t="shared" si="234"/>
        <v>20</v>
      </c>
      <c r="C7514">
        <f t="shared" si="235"/>
        <v>7</v>
      </c>
      <c r="D7514" s="2">
        <f>DATE(2023,KB_s[[#This Row],[Monat]],KB_s[[#This Row],[Tag]])</f>
        <v>45127</v>
      </c>
      <c r="E7514" s="3">
        <f>WEEKNUM(KB_s[[#This Row],[kill_datetime]],2)</f>
        <v>30</v>
      </c>
      <c r="F7514" t="s">
        <v>480</v>
      </c>
      <c r="G7514" t="s">
        <v>13</v>
      </c>
      <c r="H7514" t="s">
        <v>72</v>
      </c>
      <c r="I7514" t="s">
        <v>20</v>
      </c>
      <c r="J7514" t="s">
        <v>79</v>
      </c>
      <c r="K7514" t="s">
        <v>25</v>
      </c>
      <c r="L7514" t="s">
        <v>77</v>
      </c>
      <c r="M7514" t="s">
        <v>78</v>
      </c>
      <c r="N7514" s="1">
        <v>11328152.16</v>
      </c>
      <c r="O7514" s="1">
        <v>7029355.96</v>
      </c>
    </row>
    <row r="7515" spans="1:15" x14ac:dyDescent="0.25">
      <c r="A7515" s="2">
        <v>45127.779340277775</v>
      </c>
      <c r="B7515">
        <f t="shared" si="234"/>
        <v>20</v>
      </c>
      <c r="C7515">
        <f t="shared" si="235"/>
        <v>7</v>
      </c>
      <c r="D7515" s="2">
        <f>DATE(2023,KB_s[[#This Row],[Monat]],KB_s[[#This Row],[Tag]])</f>
        <v>45127</v>
      </c>
      <c r="E7515" s="3">
        <f>WEEKNUM(KB_s[[#This Row],[kill_datetime]],2)</f>
        <v>30</v>
      </c>
      <c r="F7515" t="s">
        <v>22</v>
      </c>
      <c r="G7515" t="s">
        <v>13</v>
      </c>
      <c r="H7515" t="s">
        <v>297</v>
      </c>
      <c r="I7515" t="s">
        <v>20</v>
      </c>
      <c r="J7515" t="s">
        <v>49</v>
      </c>
      <c r="K7515" t="s">
        <v>25</v>
      </c>
      <c r="L7515" t="s">
        <v>77</v>
      </c>
      <c r="M7515" t="s">
        <v>78</v>
      </c>
      <c r="N7515" s="1">
        <v>9037871.3699999992</v>
      </c>
      <c r="O7515" s="1">
        <v>2568320.96</v>
      </c>
    </row>
    <row r="7516" spans="1:15" x14ac:dyDescent="0.25">
      <c r="A7516" s="2">
        <v>45127.779421296298</v>
      </c>
      <c r="B7516">
        <f t="shared" si="234"/>
        <v>20</v>
      </c>
      <c r="C7516">
        <f t="shared" si="235"/>
        <v>7</v>
      </c>
      <c r="D7516" s="2">
        <f>DATE(2023,KB_s[[#This Row],[Monat]],KB_s[[#This Row],[Tag]])</f>
        <v>45127</v>
      </c>
      <c r="E7516" s="3">
        <f>WEEKNUM(KB_s[[#This Row],[kill_datetime]],2)</f>
        <v>30</v>
      </c>
      <c r="F7516" t="s">
        <v>480</v>
      </c>
      <c r="G7516" t="s">
        <v>13</v>
      </c>
      <c r="H7516" t="s">
        <v>82</v>
      </c>
      <c r="I7516" t="s">
        <v>20</v>
      </c>
      <c r="J7516" t="s">
        <v>48</v>
      </c>
      <c r="K7516" t="s">
        <v>25</v>
      </c>
      <c r="L7516" t="s">
        <v>77</v>
      </c>
      <c r="M7516" t="s">
        <v>78</v>
      </c>
      <c r="N7516" s="1">
        <v>12334691.58</v>
      </c>
      <c r="O7516" s="1">
        <v>6728130.4000000004</v>
      </c>
    </row>
    <row r="7517" spans="1:15" x14ac:dyDescent="0.25">
      <c r="A7517" s="2">
        <v>45127.779444444444</v>
      </c>
      <c r="B7517">
        <f t="shared" si="234"/>
        <v>20</v>
      </c>
      <c r="C7517">
        <f t="shared" si="235"/>
        <v>7</v>
      </c>
      <c r="D7517" s="2">
        <f>DATE(2023,KB_s[[#This Row],[Monat]],KB_s[[#This Row],[Tag]])</f>
        <v>45127</v>
      </c>
      <c r="E7517" s="3">
        <f>WEEKNUM(KB_s[[#This Row],[kill_datetime]],2)</f>
        <v>30</v>
      </c>
      <c r="F7517" t="s">
        <v>93</v>
      </c>
      <c r="G7517" t="s">
        <v>13</v>
      </c>
      <c r="H7517" t="s">
        <v>303</v>
      </c>
      <c r="I7517" t="s">
        <v>20</v>
      </c>
      <c r="J7517" t="s">
        <v>48</v>
      </c>
      <c r="K7517" t="s">
        <v>25</v>
      </c>
      <c r="L7517" t="s">
        <v>77</v>
      </c>
      <c r="M7517" t="s">
        <v>78</v>
      </c>
      <c r="N7517" s="1">
        <v>11024767.060000001</v>
      </c>
      <c r="O7517" s="1">
        <v>7195183.7800000003</v>
      </c>
    </row>
    <row r="7518" spans="1:15" x14ac:dyDescent="0.25">
      <c r="A7518" s="2">
        <v>45127.779444444444</v>
      </c>
      <c r="B7518">
        <f t="shared" si="234"/>
        <v>20</v>
      </c>
      <c r="C7518">
        <f t="shared" si="235"/>
        <v>7</v>
      </c>
      <c r="D7518" s="2">
        <f>DATE(2023,KB_s[[#This Row],[Monat]],KB_s[[#This Row],[Tag]])</f>
        <v>45127</v>
      </c>
      <c r="E7518" s="3">
        <f>WEEKNUM(KB_s[[#This Row],[kill_datetime]],2)</f>
        <v>30</v>
      </c>
      <c r="F7518" t="s">
        <v>21</v>
      </c>
      <c r="G7518" t="s">
        <v>13</v>
      </c>
      <c r="H7518" t="s">
        <v>82</v>
      </c>
      <c r="I7518" t="s">
        <v>20</v>
      </c>
      <c r="J7518" t="s">
        <v>90</v>
      </c>
      <c r="K7518" t="s">
        <v>36</v>
      </c>
      <c r="L7518" t="s">
        <v>77</v>
      </c>
      <c r="M7518" t="s">
        <v>78</v>
      </c>
      <c r="N7518" s="1">
        <v>61338428.049999997</v>
      </c>
      <c r="O7518" s="1">
        <v>39019612.329999998</v>
      </c>
    </row>
    <row r="7519" spans="1:15" x14ac:dyDescent="0.25">
      <c r="A7519" s="2">
        <v>45127.779467592591</v>
      </c>
      <c r="B7519">
        <f t="shared" si="234"/>
        <v>20</v>
      </c>
      <c r="C7519">
        <f t="shared" si="235"/>
        <v>7</v>
      </c>
      <c r="D7519" s="2">
        <f>DATE(2023,KB_s[[#This Row],[Monat]],KB_s[[#This Row],[Tag]])</f>
        <v>45127</v>
      </c>
      <c r="E7519" s="3">
        <f>WEEKNUM(KB_s[[#This Row],[kill_datetime]],2)</f>
        <v>30</v>
      </c>
      <c r="F7519" t="s">
        <v>515</v>
      </c>
      <c r="G7519" t="s">
        <v>13</v>
      </c>
      <c r="H7519" t="s">
        <v>82</v>
      </c>
      <c r="I7519" t="s">
        <v>20</v>
      </c>
      <c r="J7519" t="s">
        <v>48</v>
      </c>
      <c r="K7519" t="s">
        <v>25</v>
      </c>
      <c r="L7519" t="s">
        <v>77</v>
      </c>
      <c r="M7519" t="s">
        <v>78</v>
      </c>
      <c r="N7519" s="1">
        <v>9303243.3300000001</v>
      </c>
      <c r="O7519" s="1">
        <v>3178805.6</v>
      </c>
    </row>
    <row r="7520" spans="1:15" x14ac:dyDescent="0.25">
      <c r="A7520" s="2">
        <v>45127.779490740744</v>
      </c>
      <c r="B7520">
        <f t="shared" si="234"/>
        <v>20</v>
      </c>
      <c r="C7520">
        <f t="shared" si="235"/>
        <v>7</v>
      </c>
      <c r="D7520" s="2">
        <f>DATE(2023,KB_s[[#This Row],[Monat]],KB_s[[#This Row],[Tag]])</f>
        <v>45127</v>
      </c>
      <c r="E7520" s="3">
        <f>WEEKNUM(KB_s[[#This Row],[kill_datetime]],2)</f>
        <v>30</v>
      </c>
      <c r="F7520" t="s">
        <v>192</v>
      </c>
      <c r="G7520" t="s">
        <v>13</v>
      </c>
      <c r="H7520" t="s">
        <v>23</v>
      </c>
      <c r="I7520" t="s">
        <v>20</v>
      </c>
      <c r="J7520" t="s">
        <v>48</v>
      </c>
      <c r="K7520" t="s">
        <v>25</v>
      </c>
      <c r="L7520" t="s">
        <v>77</v>
      </c>
      <c r="M7520" t="s">
        <v>78</v>
      </c>
      <c r="N7520" s="1">
        <v>5408380.3399999999</v>
      </c>
      <c r="O7520" s="1">
        <v>4932634.58</v>
      </c>
    </row>
    <row r="7521" spans="1:15" x14ac:dyDescent="0.25">
      <c r="A7521" s="2">
        <v>45127.779548611114</v>
      </c>
      <c r="B7521">
        <f t="shared" si="234"/>
        <v>20</v>
      </c>
      <c r="C7521">
        <f t="shared" si="235"/>
        <v>7</v>
      </c>
      <c r="D7521" s="2">
        <f>DATE(2023,KB_s[[#This Row],[Monat]],KB_s[[#This Row],[Tag]])</f>
        <v>45127</v>
      </c>
      <c r="E7521" s="3">
        <f>WEEKNUM(KB_s[[#This Row],[kill_datetime]],2)</f>
        <v>30</v>
      </c>
      <c r="F7521" t="s">
        <v>22</v>
      </c>
      <c r="G7521" t="s">
        <v>13</v>
      </c>
      <c r="H7521" t="s">
        <v>330</v>
      </c>
      <c r="I7521" t="s">
        <v>20</v>
      </c>
      <c r="J7521" t="s">
        <v>48</v>
      </c>
      <c r="K7521" t="s">
        <v>25</v>
      </c>
      <c r="L7521" t="s">
        <v>77</v>
      </c>
      <c r="M7521" t="s">
        <v>78</v>
      </c>
      <c r="N7521" s="1">
        <v>11615011.380000001</v>
      </c>
      <c r="O7521" s="1">
        <v>4908111.43</v>
      </c>
    </row>
    <row r="7522" spans="1:15" x14ac:dyDescent="0.25">
      <c r="A7522" s="2">
        <v>45127.779548611114</v>
      </c>
      <c r="B7522">
        <f t="shared" si="234"/>
        <v>20</v>
      </c>
      <c r="C7522">
        <f t="shared" si="235"/>
        <v>7</v>
      </c>
      <c r="D7522" s="2">
        <f>DATE(2023,KB_s[[#This Row],[Monat]],KB_s[[#This Row],[Tag]])</f>
        <v>45127</v>
      </c>
      <c r="E7522" s="3">
        <f>WEEKNUM(KB_s[[#This Row],[kill_datetime]],2)</f>
        <v>30</v>
      </c>
      <c r="F7522" t="s">
        <v>515</v>
      </c>
      <c r="G7522" t="s">
        <v>13</v>
      </c>
      <c r="H7522" t="s">
        <v>28</v>
      </c>
      <c r="I7522" t="s">
        <v>20</v>
      </c>
      <c r="J7522" t="s">
        <v>48</v>
      </c>
      <c r="K7522" t="s">
        <v>25</v>
      </c>
      <c r="L7522" t="s">
        <v>77</v>
      </c>
      <c r="M7522" t="s">
        <v>78</v>
      </c>
      <c r="N7522" s="1">
        <v>14685811.15</v>
      </c>
      <c r="O7522" s="1">
        <v>7281251.79</v>
      </c>
    </row>
    <row r="7523" spans="1:15" x14ac:dyDescent="0.25">
      <c r="A7523" s="2">
        <v>45127.779548611114</v>
      </c>
      <c r="B7523">
        <f t="shared" si="234"/>
        <v>20</v>
      </c>
      <c r="C7523">
        <f t="shared" si="235"/>
        <v>7</v>
      </c>
      <c r="D7523" s="2">
        <f>DATE(2023,KB_s[[#This Row],[Monat]],KB_s[[#This Row],[Tag]])</f>
        <v>45127</v>
      </c>
      <c r="E7523" s="3">
        <f>WEEKNUM(KB_s[[#This Row],[kill_datetime]],2)</f>
        <v>30</v>
      </c>
      <c r="F7523" t="s">
        <v>246</v>
      </c>
      <c r="G7523" t="s">
        <v>13</v>
      </c>
      <c r="H7523" t="s">
        <v>165</v>
      </c>
      <c r="I7523" t="s">
        <v>20</v>
      </c>
      <c r="J7523" t="s">
        <v>49</v>
      </c>
      <c r="K7523" t="s">
        <v>25</v>
      </c>
      <c r="L7523" t="s">
        <v>77</v>
      </c>
      <c r="M7523" t="s">
        <v>78</v>
      </c>
      <c r="N7523" s="1">
        <v>15174325.82</v>
      </c>
      <c r="O7523" s="1">
        <v>5756903.5300000003</v>
      </c>
    </row>
    <row r="7524" spans="1:15" x14ac:dyDescent="0.25">
      <c r="A7524" s="2">
        <v>45127.77957175926</v>
      </c>
      <c r="B7524">
        <f t="shared" si="234"/>
        <v>20</v>
      </c>
      <c r="C7524">
        <f t="shared" si="235"/>
        <v>7</v>
      </c>
      <c r="D7524" s="2">
        <f>DATE(2023,KB_s[[#This Row],[Monat]],KB_s[[#This Row],[Tag]])</f>
        <v>45127</v>
      </c>
      <c r="E7524" s="3">
        <f>WEEKNUM(KB_s[[#This Row],[kill_datetime]],2)</f>
        <v>30</v>
      </c>
      <c r="F7524" t="s">
        <v>108</v>
      </c>
      <c r="G7524" t="s">
        <v>13</v>
      </c>
      <c r="H7524" t="s">
        <v>82</v>
      </c>
      <c r="I7524" t="s">
        <v>20</v>
      </c>
      <c r="J7524" t="s">
        <v>48</v>
      </c>
      <c r="K7524" t="s">
        <v>25</v>
      </c>
      <c r="L7524" t="s">
        <v>77</v>
      </c>
      <c r="M7524" t="s">
        <v>78</v>
      </c>
      <c r="N7524" s="1">
        <v>8834851.9900000002</v>
      </c>
      <c r="O7524" s="1">
        <v>4370734.13</v>
      </c>
    </row>
    <row r="7525" spans="1:15" x14ac:dyDescent="0.25">
      <c r="A7525" s="2">
        <v>45127.779687499999</v>
      </c>
      <c r="B7525">
        <f t="shared" si="234"/>
        <v>20</v>
      </c>
      <c r="C7525">
        <f t="shared" si="235"/>
        <v>7</v>
      </c>
      <c r="D7525" s="2">
        <f>DATE(2023,KB_s[[#This Row],[Monat]],KB_s[[#This Row],[Tag]])</f>
        <v>45127</v>
      </c>
      <c r="E7525" s="3">
        <f>WEEKNUM(KB_s[[#This Row],[kill_datetime]],2)</f>
        <v>30</v>
      </c>
      <c r="F7525" t="s">
        <v>108</v>
      </c>
      <c r="G7525" t="s">
        <v>13</v>
      </c>
      <c r="H7525" t="s">
        <v>359</v>
      </c>
      <c r="I7525" t="s">
        <v>20</v>
      </c>
      <c r="J7525" t="s">
        <v>48</v>
      </c>
      <c r="K7525" t="s">
        <v>25</v>
      </c>
      <c r="L7525" t="s">
        <v>77</v>
      </c>
      <c r="M7525" t="s">
        <v>78</v>
      </c>
      <c r="N7525" s="1">
        <v>8815921</v>
      </c>
      <c r="O7525" s="1">
        <v>6022006.79</v>
      </c>
    </row>
    <row r="7526" spans="1:15" x14ac:dyDescent="0.25">
      <c r="A7526" s="2">
        <v>45127.779756944445</v>
      </c>
      <c r="B7526">
        <f t="shared" si="234"/>
        <v>20</v>
      </c>
      <c r="C7526">
        <f t="shared" si="235"/>
        <v>7</v>
      </c>
      <c r="D7526" s="2">
        <f>DATE(2023,KB_s[[#This Row],[Monat]],KB_s[[#This Row],[Tag]])</f>
        <v>45127</v>
      </c>
      <c r="E7526" s="3">
        <f>WEEKNUM(KB_s[[#This Row],[kill_datetime]],2)</f>
        <v>30</v>
      </c>
      <c r="F7526" t="s">
        <v>231</v>
      </c>
      <c r="G7526" t="s">
        <v>13</v>
      </c>
      <c r="H7526" t="s">
        <v>342</v>
      </c>
      <c r="I7526" t="s">
        <v>20</v>
      </c>
      <c r="J7526" t="s">
        <v>79</v>
      </c>
      <c r="K7526" t="s">
        <v>25</v>
      </c>
      <c r="L7526" t="s">
        <v>77</v>
      </c>
      <c r="M7526" t="s">
        <v>78</v>
      </c>
      <c r="N7526" s="1">
        <v>11944561.199999999</v>
      </c>
      <c r="O7526" s="1">
        <v>6546391.25</v>
      </c>
    </row>
    <row r="7527" spans="1:15" x14ac:dyDescent="0.25">
      <c r="A7527" s="2">
        <v>45127.779803240737</v>
      </c>
      <c r="B7527">
        <f t="shared" si="234"/>
        <v>20</v>
      </c>
      <c r="C7527">
        <f t="shared" si="235"/>
        <v>7</v>
      </c>
      <c r="D7527" s="2">
        <f>DATE(2023,KB_s[[#This Row],[Monat]],KB_s[[#This Row],[Tag]])</f>
        <v>45127</v>
      </c>
      <c r="E7527" s="3">
        <f>WEEKNUM(KB_s[[#This Row],[kill_datetime]],2)</f>
        <v>30</v>
      </c>
      <c r="F7527" t="s">
        <v>182</v>
      </c>
      <c r="G7527" t="s">
        <v>13</v>
      </c>
      <c r="H7527" t="s">
        <v>82</v>
      </c>
      <c r="I7527" t="s">
        <v>20</v>
      </c>
      <c r="J7527" t="s">
        <v>79</v>
      </c>
      <c r="K7527" t="s">
        <v>25</v>
      </c>
      <c r="L7527" t="s">
        <v>77</v>
      </c>
      <c r="M7527" t="s">
        <v>78</v>
      </c>
      <c r="N7527" s="1">
        <v>11739785.550000001</v>
      </c>
      <c r="O7527" s="1">
        <v>7429427.7000000002</v>
      </c>
    </row>
    <row r="7528" spans="1:15" x14ac:dyDescent="0.25">
      <c r="A7528" s="2">
        <v>45127.779826388891</v>
      </c>
      <c r="B7528">
        <f t="shared" si="234"/>
        <v>20</v>
      </c>
      <c r="C7528">
        <f t="shared" si="235"/>
        <v>7</v>
      </c>
      <c r="D7528" s="2">
        <f>DATE(2023,KB_s[[#This Row],[Monat]],KB_s[[#This Row],[Tag]])</f>
        <v>45127</v>
      </c>
      <c r="E7528" s="3">
        <f>WEEKNUM(KB_s[[#This Row],[kill_datetime]],2)</f>
        <v>30</v>
      </c>
      <c r="F7528" t="s">
        <v>108</v>
      </c>
      <c r="G7528" t="s">
        <v>13</v>
      </c>
      <c r="H7528" t="s">
        <v>194</v>
      </c>
      <c r="I7528" t="s">
        <v>20</v>
      </c>
      <c r="J7528" t="s">
        <v>48</v>
      </c>
      <c r="K7528" t="s">
        <v>25</v>
      </c>
      <c r="L7528" t="s">
        <v>77</v>
      </c>
      <c r="M7528" t="s">
        <v>78</v>
      </c>
      <c r="N7528" s="1">
        <v>10038640.07</v>
      </c>
      <c r="O7528" s="1">
        <v>7626065.3700000001</v>
      </c>
    </row>
    <row r="7529" spans="1:15" x14ac:dyDescent="0.25">
      <c r="A7529" s="2">
        <v>45127.784375000003</v>
      </c>
      <c r="B7529">
        <f t="shared" si="234"/>
        <v>20</v>
      </c>
      <c r="C7529">
        <f t="shared" si="235"/>
        <v>7</v>
      </c>
      <c r="D7529" s="2">
        <f>DATE(2023,KB_s[[#This Row],[Monat]],KB_s[[#This Row],[Tag]])</f>
        <v>45127</v>
      </c>
      <c r="E7529" s="3">
        <f>WEEKNUM(KB_s[[#This Row],[kill_datetime]],2)</f>
        <v>30</v>
      </c>
      <c r="F7529" t="s">
        <v>322</v>
      </c>
      <c r="G7529" t="s">
        <v>13</v>
      </c>
      <c r="H7529" t="s">
        <v>72</v>
      </c>
      <c r="I7529" t="s">
        <v>20</v>
      </c>
      <c r="J7529" t="s">
        <v>90</v>
      </c>
      <c r="K7529" t="s">
        <v>36</v>
      </c>
      <c r="L7529" t="s">
        <v>243</v>
      </c>
      <c r="M7529" t="s">
        <v>38</v>
      </c>
      <c r="N7529" s="1">
        <v>58267377.810000002</v>
      </c>
      <c r="O7529" s="1">
        <v>38436241.710000001</v>
      </c>
    </row>
    <row r="7530" spans="1:15" x14ac:dyDescent="0.25">
      <c r="A7530" s="2">
        <v>45127.784618055557</v>
      </c>
      <c r="B7530">
        <f t="shared" si="234"/>
        <v>20</v>
      </c>
      <c r="C7530">
        <f t="shared" si="235"/>
        <v>7</v>
      </c>
      <c r="D7530" s="2">
        <f>DATE(2023,KB_s[[#This Row],[Monat]],KB_s[[#This Row],[Tag]])</f>
        <v>45127</v>
      </c>
      <c r="E7530" s="3">
        <f>WEEKNUM(KB_s[[#This Row],[kill_datetime]],2)</f>
        <v>30</v>
      </c>
      <c r="F7530" t="s">
        <v>322</v>
      </c>
      <c r="G7530" t="s">
        <v>13</v>
      </c>
      <c r="H7530" t="s">
        <v>72</v>
      </c>
      <c r="I7530" t="s">
        <v>20</v>
      </c>
      <c r="J7530" t="s">
        <v>35</v>
      </c>
      <c r="K7530" t="s">
        <v>36</v>
      </c>
      <c r="L7530" t="s">
        <v>243</v>
      </c>
      <c r="M7530" t="s">
        <v>38</v>
      </c>
      <c r="N7530" s="1">
        <v>46091886.579999998</v>
      </c>
      <c r="O7530" s="1">
        <v>28023214.050000001</v>
      </c>
    </row>
    <row r="7531" spans="1:15" x14ac:dyDescent="0.25">
      <c r="A7531" s="2">
        <v>45127.801840277774</v>
      </c>
      <c r="B7531">
        <f t="shared" si="234"/>
        <v>20</v>
      </c>
      <c r="C7531">
        <f t="shared" si="235"/>
        <v>7</v>
      </c>
      <c r="D7531" s="2">
        <f>DATE(2023,KB_s[[#This Row],[Monat]],KB_s[[#This Row],[Tag]])</f>
        <v>45127</v>
      </c>
      <c r="E7531" s="3">
        <f>WEEKNUM(KB_s[[#This Row],[kill_datetime]],2)</f>
        <v>30</v>
      </c>
      <c r="F7531" t="s">
        <v>93</v>
      </c>
      <c r="G7531" t="s">
        <v>13</v>
      </c>
      <c r="H7531" t="s">
        <v>72</v>
      </c>
      <c r="I7531" t="s">
        <v>20</v>
      </c>
      <c r="J7531" t="s">
        <v>90</v>
      </c>
      <c r="K7531" t="s">
        <v>36</v>
      </c>
      <c r="L7531" t="s">
        <v>84</v>
      </c>
      <c r="M7531" t="s">
        <v>38</v>
      </c>
      <c r="N7531" s="1">
        <v>58434046.289999999</v>
      </c>
      <c r="O7531" s="1">
        <v>36765994.630000003</v>
      </c>
    </row>
    <row r="7532" spans="1:15" x14ac:dyDescent="0.25">
      <c r="A7532" s="2">
        <v>45127.803495370368</v>
      </c>
      <c r="B7532">
        <f t="shared" si="234"/>
        <v>20</v>
      </c>
      <c r="C7532">
        <f t="shared" si="235"/>
        <v>7</v>
      </c>
      <c r="D7532" s="2">
        <f>DATE(2023,KB_s[[#This Row],[Monat]],KB_s[[#This Row],[Tag]])</f>
        <v>45127</v>
      </c>
      <c r="E7532" s="3">
        <f>WEEKNUM(KB_s[[#This Row],[kill_datetime]],2)</f>
        <v>30</v>
      </c>
      <c r="F7532" t="s">
        <v>393</v>
      </c>
      <c r="G7532" t="s">
        <v>13</v>
      </c>
      <c r="H7532" t="s">
        <v>548</v>
      </c>
      <c r="I7532" t="s">
        <v>60</v>
      </c>
      <c r="J7532" t="s">
        <v>90</v>
      </c>
      <c r="K7532" t="s">
        <v>36</v>
      </c>
      <c r="L7532" t="s">
        <v>84</v>
      </c>
      <c r="M7532" t="s">
        <v>38</v>
      </c>
      <c r="N7532" s="1">
        <v>59816367.409999996</v>
      </c>
      <c r="O7532" s="1">
        <v>47778451.390000001</v>
      </c>
    </row>
    <row r="7533" spans="1:15" x14ac:dyDescent="0.25">
      <c r="A7533" s="2">
        <v>45127.811319444445</v>
      </c>
      <c r="B7533">
        <f t="shared" si="234"/>
        <v>20</v>
      </c>
      <c r="C7533">
        <f t="shared" si="235"/>
        <v>7</v>
      </c>
      <c r="D7533" s="2">
        <f>DATE(2023,KB_s[[#This Row],[Monat]],KB_s[[#This Row],[Tag]])</f>
        <v>45127</v>
      </c>
      <c r="E7533" s="3">
        <f>WEEKNUM(KB_s[[#This Row],[kill_datetime]],2)</f>
        <v>30</v>
      </c>
      <c r="F7533" t="s">
        <v>171</v>
      </c>
      <c r="G7533" t="s">
        <v>27</v>
      </c>
      <c r="H7533" t="s">
        <v>438</v>
      </c>
      <c r="I7533" t="s">
        <v>20</v>
      </c>
      <c r="J7533" t="s">
        <v>35</v>
      </c>
      <c r="K7533" t="s">
        <v>36</v>
      </c>
      <c r="L7533" t="s">
        <v>84</v>
      </c>
      <c r="M7533" t="s">
        <v>38</v>
      </c>
      <c r="N7533" s="1">
        <v>45580127.710000001</v>
      </c>
      <c r="O7533" s="1">
        <v>26627008.760000002</v>
      </c>
    </row>
    <row r="7534" spans="1:15" x14ac:dyDescent="0.25">
      <c r="A7534" s="2">
        <v>45127.817430555559</v>
      </c>
      <c r="B7534">
        <f t="shared" si="234"/>
        <v>20</v>
      </c>
      <c r="C7534">
        <f t="shared" si="235"/>
        <v>7</v>
      </c>
      <c r="D7534" s="2">
        <f>DATE(2023,KB_s[[#This Row],[Monat]],KB_s[[#This Row],[Tag]])</f>
        <v>45127</v>
      </c>
      <c r="E7534" s="3">
        <f>WEEKNUM(KB_s[[#This Row],[kill_datetime]],2)</f>
        <v>30</v>
      </c>
      <c r="F7534" t="s">
        <v>470</v>
      </c>
      <c r="G7534" t="s">
        <v>60</v>
      </c>
      <c r="H7534" t="s">
        <v>455</v>
      </c>
      <c r="I7534" t="s">
        <v>13</v>
      </c>
      <c r="J7534" t="s">
        <v>35</v>
      </c>
      <c r="K7534" t="s">
        <v>36</v>
      </c>
      <c r="L7534" t="s">
        <v>168</v>
      </c>
      <c r="M7534" t="s">
        <v>38</v>
      </c>
      <c r="N7534" s="1">
        <v>49141607.659999996</v>
      </c>
      <c r="O7534" s="1">
        <v>29541104.52</v>
      </c>
    </row>
    <row r="7535" spans="1:15" x14ac:dyDescent="0.25">
      <c r="A7535" s="2">
        <v>45127.817835648151</v>
      </c>
      <c r="B7535">
        <f t="shared" si="234"/>
        <v>20</v>
      </c>
      <c r="C7535">
        <f t="shared" si="235"/>
        <v>7</v>
      </c>
      <c r="D7535" s="2">
        <f>DATE(2023,KB_s[[#This Row],[Monat]],KB_s[[#This Row],[Tag]])</f>
        <v>45127</v>
      </c>
      <c r="E7535" s="3">
        <f>WEEKNUM(KB_s[[#This Row],[kill_datetime]],2)</f>
        <v>30</v>
      </c>
      <c r="F7535" t="s">
        <v>22</v>
      </c>
      <c r="G7535" t="s">
        <v>13</v>
      </c>
      <c r="H7535" t="s">
        <v>89</v>
      </c>
      <c r="I7535" t="s">
        <v>20</v>
      </c>
      <c r="J7535" t="s">
        <v>90</v>
      </c>
      <c r="K7535" t="s">
        <v>36</v>
      </c>
      <c r="L7535" t="s">
        <v>149</v>
      </c>
      <c r="M7535" t="s">
        <v>38</v>
      </c>
      <c r="N7535" s="1">
        <v>62073863.909999996</v>
      </c>
      <c r="O7535" s="1">
        <v>40106196.909999996</v>
      </c>
    </row>
    <row r="7536" spans="1:15" x14ac:dyDescent="0.25">
      <c r="A7536" s="2">
        <v>45127.818078703705</v>
      </c>
      <c r="B7536">
        <f t="shared" si="234"/>
        <v>20</v>
      </c>
      <c r="C7536">
        <f t="shared" si="235"/>
        <v>7</v>
      </c>
      <c r="D7536" s="2">
        <f>DATE(2023,KB_s[[#This Row],[Monat]],KB_s[[#This Row],[Tag]])</f>
        <v>45127</v>
      </c>
      <c r="E7536" s="3">
        <f>WEEKNUM(KB_s[[#This Row],[kill_datetime]],2)</f>
        <v>30</v>
      </c>
      <c r="F7536" t="s">
        <v>21</v>
      </c>
      <c r="G7536" t="s">
        <v>13</v>
      </c>
      <c r="H7536" t="s">
        <v>438</v>
      </c>
      <c r="I7536" t="s">
        <v>20</v>
      </c>
      <c r="J7536" t="s">
        <v>56</v>
      </c>
      <c r="K7536" t="s">
        <v>17</v>
      </c>
      <c r="L7536" t="s">
        <v>149</v>
      </c>
      <c r="M7536" t="s">
        <v>38</v>
      </c>
      <c r="N7536" s="1">
        <v>1758860.53</v>
      </c>
      <c r="O7536" s="1">
        <v>1593332.26</v>
      </c>
    </row>
    <row r="7537" spans="1:15" x14ac:dyDescent="0.25">
      <c r="A7537" s="2">
        <v>45127.818379629629</v>
      </c>
      <c r="B7537">
        <f t="shared" si="234"/>
        <v>20</v>
      </c>
      <c r="C7537">
        <f t="shared" si="235"/>
        <v>7</v>
      </c>
      <c r="D7537" s="2">
        <f>DATE(2023,KB_s[[#This Row],[Monat]],KB_s[[#This Row],[Tag]])</f>
        <v>45127</v>
      </c>
      <c r="E7537" s="3">
        <f>WEEKNUM(KB_s[[#This Row],[kill_datetime]],2)</f>
        <v>30</v>
      </c>
      <c r="F7537" t="s">
        <v>57</v>
      </c>
      <c r="G7537" t="s">
        <v>13</v>
      </c>
      <c r="H7537" t="s">
        <v>438</v>
      </c>
      <c r="I7537" t="s">
        <v>20</v>
      </c>
      <c r="J7537" t="s">
        <v>56</v>
      </c>
      <c r="K7537" t="s">
        <v>17</v>
      </c>
      <c r="L7537" t="s">
        <v>149</v>
      </c>
      <c r="M7537" t="s">
        <v>38</v>
      </c>
      <c r="N7537" s="1">
        <v>3774356.24</v>
      </c>
      <c r="O7537" s="1">
        <v>829329.02</v>
      </c>
    </row>
    <row r="7538" spans="1:15" x14ac:dyDescent="0.25">
      <c r="A7538" s="2">
        <v>45127.819872685184</v>
      </c>
      <c r="B7538">
        <f t="shared" si="234"/>
        <v>20</v>
      </c>
      <c r="C7538">
        <f t="shared" si="235"/>
        <v>7</v>
      </c>
      <c r="D7538" s="2">
        <f>DATE(2023,KB_s[[#This Row],[Monat]],KB_s[[#This Row],[Tag]])</f>
        <v>45127</v>
      </c>
      <c r="E7538" s="3">
        <f>WEEKNUM(KB_s[[#This Row],[kill_datetime]],2)</f>
        <v>30</v>
      </c>
      <c r="F7538" t="s">
        <v>21</v>
      </c>
      <c r="G7538" t="s">
        <v>13</v>
      </c>
      <c r="H7538" t="s">
        <v>438</v>
      </c>
      <c r="I7538" t="s">
        <v>20</v>
      </c>
      <c r="J7538" t="s">
        <v>56</v>
      </c>
      <c r="K7538" t="s">
        <v>17</v>
      </c>
      <c r="L7538" t="s">
        <v>261</v>
      </c>
      <c r="M7538" t="s">
        <v>38</v>
      </c>
      <c r="N7538" s="1">
        <v>1758860.53</v>
      </c>
      <c r="O7538" s="1">
        <v>794017.73</v>
      </c>
    </row>
    <row r="7539" spans="1:15" x14ac:dyDescent="0.25">
      <c r="A7539" s="2">
        <v>45127.81994212963</v>
      </c>
      <c r="B7539">
        <f t="shared" si="234"/>
        <v>20</v>
      </c>
      <c r="C7539">
        <f t="shared" si="235"/>
        <v>7</v>
      </c>
      <c r="D7539" s="2">
        <f>DATE(2023,KB_s[[#This Row],[Monat]],KB_s[[#This Row],[Tag]])</f>
        <v>45127</v>
      </c>
      <c r="E7539" s="3">
        <f>WEEKNUM(KB_s[[#This Row],[kill_datetime]],2)</f>
        <v>30</v>
      </c>
      <c r="F7539" t="s">
        <v>393</v>
      </c>
      <c r="G7539" t="s">
        <v>13</v>
      </c>
      <c r="H7539" t="s">
        <v>548</v>
      </c>
      <c r="I7539" t="s">
        <v>60</v>
      </c>
      <c r="J7539" t="s">
        <v>80</v>
      </c>
      <c r="K7539" t="s">
        <v>36</v>
      </c>
      <c r="L7539" t="s">
        <v>261</v>
      </c>
      <c r="M7539" t="s">
        <v>38</v>
      </c>
      <c r="N7539" s="1">
        <v>90241837.799999997</v>
      </c>
      <c r="O7539" s="1">
        <v>59214438.840000004</v>
      </c>
    </row>
    <row r="7540" spans="1:15" x14ac:dyDescent="0.25">
      <c r="A7540" s="2">
        <v>45127.819988425923</v>
      </c>
      <c r="B7540">
        <f t="shared" si="234"/>
        <v>20</v>
      </c>
      <c r="C7540">
        <f t="shared" si="235"/>
        <v>7</v>
      </c>
      <c r="D7540" s="2">
        <f>DATE(2023,KB_s[[#This Row],[Monat]],KB_s[[#This Row],[Tag]])</f>
        <v>45127</v>
      </c>
      <c r="E7540" s="3">
        <f>WEEKNUM(KB_s[[#This Row],[kill_datetime]],2)</f>
        <v>30</v>
      </c>
      <c r="F7540" t="s">
        <v>230</v>
      </c>
      <c r="G7540" t="s">
        <v>13</v>
      </c>
      <c r="H7540" t="s">
        <v>146</v>
      </c>
      <c r="I7540" t="s">
        <v>60</v>
      </c>
      <c r="J7540" t="s">
        <v>90</v>
      </c>
      <c r="K7540" t="s">
        <v>36</v>
      </c>
      <c r="L7540" t="s">
        <v>261</v>
      </c>
      <c r="M7540" t="s">
        <v>38</v>
      </c>
      <c r="N7540" s="1">
        <v>57482616.25</v>
      </c>
      <c r="O7540" s="1">
        <v>38130508.619999997</v>
      </c>
    </row>
    <row r="7541" spans="1:15" x14ac:dyDescent="0.25">
      <c r="A7541" s="2">
        <v>45127.820081018515</v>
      </c>
      <c r="B7541">
        <f t="shared" si="234"/>
        <v>20</v>
      </c>
      <c r="C7541">
        <f t="shared" si="235"/>
        <v>7</v>
      </c>
      <c r="D7541" s="2">
        <f>DATE(2023,KB_s[[#This Row],[Monat]],KB_s[[#This Row],[Tag]])</f>
        <v>45127</v>
      </c>
      <c r="E7541" s="3">
        <f>WEEKNUM(KB_s[[#This Row],[kill_datetime]],2)</f>
        <v>30</v>
      </c>
      <c r="F7541" t="s">
        <v>499</v>
      </c>
      <c r="G7541" t="s">
        <v>13</v>
      </c>
      <c r="H7541" t="s">
        <v>438</v>
      </c>
      <c r="I7541" t="s">
        <v>20</v>
      </c>
      <c r="J7541" t="s">
        <v>56</v>
      </c>
      <c r="K7541" t="s">
        <v>17</v>
      </c>
      <c r="L7541" t="s">
        <v>261</v>
      </c>
      <c r="M7541" t="s">
        <v>38</v>
      </c>
      <c r="N7541" s="1">
        <v>1758860.53</v>
      </c>
      <c r="O7541" s="1">
        <v>1628643.55</v>
      </c>
    </row>
    <row r="7542" spans="1:15" x14ac:dyDescent="0.25">
      <c r="A7542" s="2">
        <v>45127.827847222223</v>
      </c>
      <c r="B7542">
        <f t="shared" si="234"/>
        <v>20</v>
      </c>
      <c r="C7542">
        <f t="shared" si="235"/>
        <v>7</v>
      </c>
      <c r="D7542" s="2">
        <f>DATE(2023,KB_s[[#This Row],[Monat]],KB_s[[#This Row],[Tag]])</f>
        <v>45127</v>
      </c>
      <c r="E7542" s="3">
        <f>WEEKNUM(KB_s[[#This Row],[kill_datetime]],2)</f>
        <v>30</v>
      </c>
      <c r="F7542" t="s">
        <v>82</v>
      </c>
      <c r="G7542" t="s">
        <v>20</v>
      </c>
      <c r="H7542" t="s">
        <v>725</v>
      </c>
      <c r="I7542" t="s">
        <v>13</v>
      </c>
      <c r="J7542" t="s">
        <v>35</v>
      </c>
      <c r="K7542" t="s">
        <v>36</v>
      </c>
      <c r="L7542" t="s">
        <v>261</v>
      </c>
      <c r="M7542" t="s">
        <v>38</v>
      </c>
      <c r="N7542" s="1">
        <v>52246138.810000002</v>
      </c>
      <c r="O7542" s="1">
        <v>32667198.949999999</v>
      </c>
    </row>
    <row r="7543" spans="1:15" x14ac:dyDescent="0.25">
      <c r="A7543" s="2">
        <v>45127.842407407406</v>
      </c>
      <c r="B7543">
        <f t="shared" si="234"/>
        <v>20</v>
      </c>
      <c r="C7543">
        <f t="shared" si="235"/>
        <v>7</v>
      </c>
      <c r="D7543" s="2">
        <f>DATE(2023,KB_s[[#This Row],[Monat]],KB_s[[#This Row],[Tag]])</f>
        <v>45127</v>
      </c>
      <c r="E7543" s="3">
        <f>WEEKNUM(KB_s[[#This Row],[kill_datetime]],2)</f>
        <v>30</v>
      </c>
      <c r="F7543" t="s">
        <v>492</v>
      </c>
      <c r="G7543" t="s">
        <v>13</v>
      </c>
      <c r="H7543" t="s">
        <v>40</v>
      </c>
      <c r="I7543" t="s">
        <v>20</v>
      </c>
      <c r="J7543" t="s">
        <v>80</v>
      </c>
      <c r="K7543" t="s">
        <v>36</v>
      </c>
      <c r="L7543" t="s">
        <v>261</v>
      </c>
      <c r="M7543" t="s">
        <v>38</v>
      </c>
      <c r="N7543" s="1">
        <v>70602382.469999999</v>
      </c>
      <c r="O7543" s="1">
        <v>55777791.789999999</v>
      </c>
    </row>
    <row r="7544" spans="1:15" x14ac:dyDescent="0.25">
      <c r="A7544" s="2">
        <v>45127.876770833333</v>
      </c>
      <c r="B7544">
        <f t="shared" si="234"/>
        <v>20</v>
      </c>
      <c r="C7544">
        <f t="shared" si="235"/>
        <v>7</v>
      </c>
      <c r="D7544" s="2">
        <f>DATE(2023,KB_s[[#This Row],[Monat]],KB_s[[#This Row],[Tag]])</f>
        <v>45127</v>
      </c>
      <c r="E7544" s="3">
        <f>WEEKNUM(KB_s[[#This Row],[kill_datetime]],2)</f>
        <v>30</v>
      </c>
      <c r="F7544" t="s">
        <v>23</v>
      </c>
      <c r="G7544" t="s">
        <v>20</v>
      </c>
      <c r="H7544" t="s">
        <v>23</v>
      </c>
      <c r="I7544" t="s">
        <v>20</v>
      </c>
      <c r="J7544" t="s">
        <v>209</v>
      </c>
      <c r="K7544" t="s">
        <v>32</v>
      </c>
      <c r="L7544" t="s">
        <v>281</v>
      </c>
      <c r="M7544" t="s">
        <v>66</v>
      </c>
      <c r="N7544" s="1">
        <v>31656348.260000002</v>
      </c>
      <c r="O7544" s="1">
        <v>20951291.440000001</v>
      </c>
    </row>
    <row r="7545" spans="1:15" x14ac:dyDescent="0.25">
      <c r="A7545" s="2">
        <v>45127.878923611112</v>
      </c>
      <c r="B7545">
        <f t="shared" si="234"/>
        <v>20</v>
      </c>
      <c r="C7545">
        <f t="shared" si="235"/>
        <v>7</v>
      </c>
      <c r="D7545" s="2">
        <f>DATE(2023,KB_s[[#This Row],[Monat]],KB_s[[#This Row],[Tag]])</f>
        <v>45127</v>
      </c>
      <c r="E7545" s="3">
        <f>WEEKNUM(KB_s[[#This Row],[kill_datetime]],2)</f>
        <v>30</v>
      </c>
      <c r="F7545" t="s">
        <v>305</v>
      </c>
      <c r="G7545" t="s">
        <v>13</v>
      </c>
      <c r="H7545" t="s">
        <v>305</v>
      </c>
      <c r="I7545" t="s">
        <v>13</v>
      </c>
      <c r="J7545" t="s">
        <v>267</v>
      </c>
      <c r="K7545" t="s">
        <v>17</v>
      </c>
      <c r="L7545" t="s">
        <v>107</v>
      </c>
      <c r="M7545" t="s">
        <v>78</v>
      </c>
      <c r="N7545" s="1">
        <v>4643897.8600000003</v>
      </c>
      <c r="O7545" s="1">
        <v>2494333.08</v>
      </c>
    </row>
    <row r="7546" spans="1:15" x14ac:dyDescent="0.25">
      <c r="A7546" s="2">
        <v>45127.880740740744</v>
      </c>
      <c r="B7546">
        <f t="shared" si="234"/>
        <v>20</v>
      </c>
      <c r="C7546">
        <f t="shared" si="235"/>
        <v>7</v>
      </c>
      <c r="D7546" s="2">
        <f>DATE(2023,KB_s[[#This Row],[Monat]],KB_s[[#This Row],[Tag]])</f>
        <v>45127</v>
      </c>
      <c r="E7546" s="3">
        <f>WEEKNUM(KB_s[[#This Row],[kill_datetime]],2)</f>
        <v>30</v>
      </c>
      <c r="F7546" t="s">
        <v>305</v>
      </c>
      <c r="G7546" t="s">
        <v>13</v>
      </c>
      <c r="H7546" t="s">
        <v>305</v>
      </c>
      <c r="I7546" t="s">
        <v>13</v>
      </c>
      <c r="J7546" t="s">
        <v>159</v>
      </c>
      <c r="K7546" t="s">
        <v>17</v>
      </c>
      <c r="L7546" t="s">
        <v>107</v>
      </c>
      <c r="M7546" t="s">
        <v>78</v>
      </c>
      <c r="N7546" s="1">
        <v>18631552.390000001</v>
      </c>
      <c r="O7546" s="1">
        <v>14149896.970000001</v>
      </c>
    </row>
    <row r="7547" spans="1:15" x14ac:dyDescent="0.25">
      <c r="A7547" s="2">
        <v>45127.949953703705</v>
      </c>
      <c r="B7547">
        <f t="shared" si="234"/>
        <v>20</v>
      </c>
      <c r="C7547">
        <f t="shared" si="235"/>
        <v>7</v>
      </c>
      <c r="D7547" s="2">
        <f>DATE(2023,KB_s[[#This Row],[Monat]],KB_s[[#This Row],[Tag]])</f>
        <v>45127</v>
      </c>
      <c r="E7547" s="3">
        <f>WEEKNUM(KB_s[[#This Row],[kill_datetime]],2)</f>
        <v>30</v>
      </c>
      <c r="F7547" t="s">
        <v>97</v>
      </c>
      <c r="G7547" t="s">
        <v>20</v>
      </c>
      <c r="H7547" t="s">
        <v>21</v>
      </c>
      <c r="I7547" t="s">
        <v>13</v>
      </c>
      <c r="J7547" t="s">
        <v>56</v>
      </c>
      <c r="K7547" t="s">
        <v>17</v>
      </c>
      <c r="L7547" t="s">
        <v>249</v>
      </c>
      <c r="M7547" t="s">
        <v>66</v>
      </c>
      <c r="N7547" s="1">
        <v>956536.65</v>
      </c>
      <c r="O7547" s="1">
        <v>698678.09</v>
      </c>
    </row>
    <row r="7548" spans="1:15" x14ac:dyDescent="0.25">
      <c r="A7548" s="2">
        <v>45127.952951388892</v>
      </c>
      <c r="B7548">
        <f t="shared" si="234"/>
        <v>20</v>
      </c>
      <c r="C7548">
        <f t="shared" si="235"/>
        <v>7</v>
      </c>
      <c r="D7548" s="2">
        <f>DATE(2023,KB_s[[#This Row],[Monat]],KB_s[[#This Row],[Tag]])</f>
        <v>45127</v>
      </c>
      <c r="E7548" s="3">
        <f>WEEKNUM(KB_s[[#This Row],[kill_datetime]],2)</f>
        <v>30</v>
      </c>
      <c r="F7548" t="s">
        <v>22</v>
      </c>
      <c r="G7548" t="s">
        <v>13</v>
      </c>
      <c r="H7548" t="s">
        <v>97</v>
      </c>
      <c r="I7548" t="s">
        <v>20</v>
      </c>
      <c r="J7548" t="s">
        <v>31</v>
      </c>
      <c r="K7548" t="s">
        <v>32</v>
      </c>
      <c r="L7548" t="s">
        <v>281</v>
      </c>
      <c r="M7548" t="s">
        <v>66</v>
      </c>
      <c r="N7548" s="1">
        <v>108055809.5</v>
      </c>
      <c r="O7548" s="1">
        <v>88783965.579999998</v>
      </c>
    </row>
    <row r="7549" spans="1:15" x14ac:dyDescent="0.25">
      <c r="A7549" s="2">
        <v>45127.952997685185</v>
      </c>
      <c r="B7549">
        <f t="shared" si="234"/>
        <v>20</v>
      </c>
      <c r="C7549">
        <f t="shared" si="235"/>
        <v>7</v>
      </c>
      <c r="D7549" s="2">
        <f>DATE(2023,KB_s[[#This Row],[Monat]],KB_s[[#This Row],[Tag]])</f>
        <v>45127</v>
      </c>
      <c r="E7549" s="3">
        <f>WEEKNUM(KB_s[[#This Row],[kill_datetime]],2)</f>
        <v>30</v>
      </c>
      <c r="F7549" t="s">
        <v>229</v>
      </c>
      <c r="G7549" t="s">
        <v>13</v>
      </c>
      <c r="H7549" t="s">
        <v>97</v>
      </c>
      <c r="I7549" t="s">
        <v>20</v>
      </c>
      <c r="J7549" t="s">
        <v>31</v>
      </c>
      <c r="K7549" t="s">
        <v>32</v>
      </c>
      <c r="L7549" t="s">
        <v>281</v>
      </c>
      <c r="M7549" t="s">
        <v>66</v>
      </c>
      <c r="N7549" s="1">
        <v>113707004.59</v>
      </c>
      <c r="O7549" s="1">
        <v>79494303.120000005</v>
      </c>
    </row>
    <row r="7550" spans="1:15" x14ac:dyDescent="0.25">
      <c r="A7550" s="2">
        <v>45127.953217592592</v>
      </c>
      <c r="B7550">
        <f t="shared" si="234"/>
        <v>20</v>
      </c>
      <c r="C7550">
        <f t="shared" si="235"/>
        <v>7</v>
      </c>
      <c r="D7550" s="2">
        <f>DATE(2023,KB_s[[#This Row],[Monat]],KB_s[[#This Row],[Tag]])</f>
        <v>45127</v>
      </c>
      <c r="E7550" s="3">
        <f>WEEKNUM(KB_s[[#This Row],[kill_datetime]],2)</f>
        <v>30</v>
      </c>
      <c r="F7550" t="s">
        <v>480</v>
      </c>
      <c r="G7550" t="s">
        <v>13</v>
      </c>
      <c r="H7550" t="s">
        <v>97</v>
      </c>
      <c r="I7550" t="s">
        <v>20</v>
      </c>
      <c r="J7550" t="s">
        <v>139</v>
      </c>
      <c r="K7550" t="s">
        <v>32</v>
      </c>
      <c r="L7550" t="s">
        <v>281</v>
      </c>
      <c r="M7550" t="s">
        <v>66</v>
      </c>
      <c r="N7550" s="1">
        <v>14199551.26</v>
      </c>
      <c r="O7550" s="1">
        <v>3616436.65</v>
      </c>
    </row>
    <row r="7551" spans="1:15" x14ac:dyDescent="0.25">
      <c r="A7551" s="2">
        <v>45127.959826388891</v>
      </c>
      <c r="B7551">
        <f t="shared" si="234"/>
        <v>20</v>
      </c>
      <c r="C7551">
        <f t="shared" si="235"/>
        <v>7</v>
      </c>
      <c r="D7551" s="2">
        <f>DATE(2023,KB_s[[#This Row],[Monat]],KB_s[[#This Row],[Tag]])</f>
        <v>45127</v>
      </c>
      <c r="E7551" s="3">
        <f>WEEKNUM(KB_s[[#This Row],[kill_datetime]],2)</f>
        <v>30</v>
      </c>
      <c r="F7551" t="s">
        <v>21</v>
      </c>
      <c r="G7551" t="s">
        <v>13</v>
      </c>
      <c r="H7551" t="s">
        <v>23</v>
      </c>
      <c r="I7551" t="s">
        <v>20</v>
      </c>
      <c r="J7551" t="s">
        <v>80</v>
      </c>
      <c r="K7551" t="s">
        <v>36</v>
      </c>
      <c r="L7551" t="s">
        <v>281</v>
      </c>
      <c r="M7551" t="s">
        <v>66</v>
      </c>
      <c r="N7551" s="1">
        <v>65867251.310000002</v>
      </c>
      <c r="O7551" s="1">
        <v>52035707.530000001</v>
      </c>
    </row>
    <row r="7552" spans="1:15" x14ac:dyDescent="0.25">
      <c r="A7552" s="2">
        <v>45127.959907407407</v>
      </c>
      <c r="B7552">
        <f t="shared" si="234"/>
        <v>20</v>
      </c>
      <c r="C7552">
        <f t="shared" si="235"/>
        <v>7</v>
      </c>
      <c r="D7552" s="2">
        <f>DATE(2023,KB_s[[#This Row],[Monat]],KB_s[[#This Row],[Tag]])</f>
        <v>45127</v>
      </c>
      <c r="E7552" s="3">
        <f>WEEKNUM(KB_s[[#This Row],[kill_datetime]],2)</f>
        <v>30</v>
      </c>
      <c r="F7552" t="s">
        <v>97</v>
      </c>
      <c r="G7552" t="s">
        <v>20</v>
      </c>
      <c r="H7552" t="s">
        <v>21</v>
      </c>
      <c r="I7552" t="s">
        <v>13</v>
      </c>
      <c r="J7552" t="s">
        <v>193</v>
      </c>
      <c r="K7552" t="s">
        <v>17</v>
      </c>
      <c r="L7552" t="s">
        <v>281</v>
      </c>
      <c r="M7552" t="s">
        <v>66</v>
      </c>
      <c r="N7552" s="1">
        <v>1272562.6200000001</v>
      </c>
      <c r="O7552" s="1">
        <v>692061.82</v>
      </c>
    </row>
    <row r="7553" spans="1:15" x14ac:dyDescent="0.25">
      <c r="A7553" s="2">
        <v>45127.960196759261</v>
      </c>
      <c r="B7553">
        <f t="shared" si="234"/>
        <v>20</v>
      </c>
      <c r="C7553">
        <f t="shared" si="235"/>
        <v>7</v>
      </c>
      <c r="D7553" s="2">
        <f>DATE(2023,KB_s[[#This Row],[Monat]],KB_s[[#This Row],[Tag]])</f>
        <v>45127</v>
      </c>
      <c r="E7553" s="3">
        <f>WEEKNUM(KB_s[[#This Row],[kill_datetime]],2)</f>
        <v>30</v>
      </c>
      <c r="F7553" t="s">
        <v>47</v>
      </c>
      <c r="G7553" t="s">
        <v>20</v>
      </c>
      <c r="H7553" t="s">
        <v>21</v>
      </c>
      <c r="I7553" t="s">
        <v>13</v>
      </c>
      <c r="J7553" t="s">
        <v>233</v>
      </c>
      <c r="K7553" t="s">
        <v>17</v>
      </c>
      <c r="L7553" t="s">
        <v>281</v>
      </c>
      <c r="M7553" t="s">
        <v>66</v>
      </c>
      <c r="N7553" s="1">
        <v>984243.78</v>
      </c>
      <c r="O7553" s="1">
        <v>625081.29</v>
      </c>
    </row>
    <row r="7554" spans="1:15" x14ac:dyDescent="0.25">
      <c r="A7554" s="2">
        <v>45127.960474537038</v>
      </c>
      <c r="B7554">
        <f t="shared" ref="B7554:B7617" si="236">DAY(A7554)</f>
        <v>20</v>
      </c>
      <c r="C7554">
        <f t="shared" ref="C7554:C7617" si="237">MONTH(A7554)</f>
        <v>7</v>
      </c>
      <c r="D7554" s="2">
        <f>DATE(2023,KB_s[[#This Row],[Monat]],KB_s[[#This Row],[Tag]])</f>
        <v>45127</v>
      </c>
      <c r="E7554" s="3">
        <f>WEEKNUM(KB_s[[#This Row],[kill_datetime]],2)</f>
        <v>30</v>
      </c>
      <c r="F7554" t="s">
        <v>22</v>
      </c>
      <c r="G7554" t="s">
        <v>13</v>
      </c>
      <c r="H7554" t="s">
        <v>572</v>
      </c>
      <c r="I7554" t="s">
        <v>20</v>
      </c>
      <c r="J7554" t="s">
        <v>90</v>
      </c>
      <c r="K7554" t="s">
        <v>36</v>
      </c>
      <c r="L7554" t="s">
        <v>281</v>
      </c>
      <c r="M7554" t="s">
        <v>66</v>
      </c>
      <c r="N7554" s="1">
        <v>62076568.659999996</v>
      </c>
      <c r="O7554" s="1">
        <v>38305942.289999999</v>
      </c>
    </row>
    <row r="7555" spans="1:15" x14ac:dyDescent="0.25">
      <c r="A7555" s="2">
        <v>45127.960532407407</v>
      </c>
      <c r="B7555">
        <f t="shared" si="236"/>
        <v>20</v>
      </c>
      <c r="C7555">
        <f t="shared" si="237"/>
        <v>7</v>
      </c>
      <c r="D7555" s="2">
        <f>DATE(2023,KB_s[[#This Row],[Monat]],KB_s[[#This Row],[Tag]])</f>
        <v>45127</v>
      </c>
      <c r="E7555" s="3">
        <f>WEEKNUM(KB_s[[#This Row],[kill_datetime]],2)</f>
        <v>30</v>
      </c>
      <c r="F7555" t="s">
        <v>229</v>
      </c>
      <c r="G7555" t="s">
        <v>13</v>
      </c>
      <c r="H7555" t="s">
        <v>23</v>
      </c>
      <c r="I7555" t="s">
        <v>20</v>
      </c>
      <c r="J7555" t="s">
        <v>29</v>
      </c>
      <c r="K7555" t="s">
        <v>17</v>
      </c>
      <c r="L7555" t="s">
        <v>281</v>
      </c>
      <c r="M7555" t="s">
        <v>66</v>
      </c>
      <c r="N7555" s="1">
        <v>23360782.829999998</v>
      </c>
      <c r="O7555" s="1">
        <v>10899731.640000001</v>
      </c>
    </row>
    <row r="7556" spans="1:15" x14ac:dyDescent="0.25">
      <c r="A7556" s="2">
        <v>45127.962256944447</v>
      </c>
      <c r="B7556">
        <f t="shared" si="236"/>
        <v>20</v>
      </c>
      <c r="C7556">
        <f t="shared" si="237"/>
        <v>7</v>
      </c>
      <c r="D7556" s="2">
        <f>DATE(2023,KB_s[[#This Row],[Monat]],KB_s[[#This Row],[Tag]])</f>
        <v>45127</v>
      </c>
      <c r="E7556" s="3">
        <f>WEEKNUM(KB_s[[#This Row],[kill_datetime]],2)</f>
        <v>30</v>
      </c>
      <c r="F7556" t="s">
        <v>23</v>
      </c>
      <c r="G7556" t="s">
        <v>20</v>
      </c>
      <c r="H7556" t="s">
        <v>21</v>
      </c>
      <c r="I7556" t="s">
        <v>13</v>
      </c>
      <c r="J7556" t="s">
        <v>200</v>
      </c>
      <c r="K7556" t="s">
        <v>17</v>
      </c>
      <c r="L7556" t="s">
        <v>281</v>
      </c>
      <c r="M7556" t="s">
        <v>66</v>
      </c>
      <c r="N7556" s="1">
        <v>14582214.84</v>
      </c>
      <c r="O7556" s="1">
        <v>12855989.01</v>
      </c>
    </row>
    <row r="7557" spans="1:15" x14ac:dyDescent="0.25">
      <c r="A7557" s="2">
        <v>45127.962418981479</v>
      </c>
      <c r="B7557">
        <f t="shared" si="236"/>
        <v>20</v>
      </c>
      <c r="C7557">
        <f t="shared" si="237"/>
        <v>7</v>
      </c>
      <c r="D7557" s="2">
        <f>DATE(2023,KB_s[[#This Row],[Monat]],KB_s[[#This Row],[Tag]])</f>
        <v>45127</v>
      </c>
      <c r="E7557" s="3">
        <f>WEEKNUM(KB_s[[#This Row],[kill_datetime]],2)</f>
        <v>30</v>
      </c>
      <c r="F7557" t="s">
        <v>21</v>
      </c>
      <c r="G7557" t="s">
        <v>13</v>
      </c>
      <c r="H7557" t="s">
        <v>23</v>
      </c>
      <c r="I7557" t="s">
        <v>20</v>
      </c>
      <c r="J7557" t="s">
        <v>80</v>
      </c>
      <c r="K7557" t="s">
        <v>36</v>
      </c>
      <c r="L7557" t="s">
        <v>281</v>
      </c>
      <c r="M7557" t="s">
        <v>66</v>
      </c>
      <c r="N7557" s="1">
        <v>65903416.880000003</v>
      </c>
      <c r="O7557" s="1">
        <v>50202565.140000001</v>
      </c>
    </row>
    <row r="7558" spans="1:15" x14ac:dyDescent="0.25">
      <c r="A7558" s="2">
        <v>45127.96297453704</v>
      </c>
      <c r="B7558">
        <f t="shared" si="236"/>
        <v>20</v>
      </c>
      <c r="C7558">
        <f t="shared" si="237"/>
        <v>7</v>
      </c>
      <c r="D7558" s="2">
        <f>DATE(2023,KB_s[[#This Row],[Monat]],KB_s[[#This Row],[Tag]])</f>
        <v>45127</v>
      </c>
      <c r="E7558" s="3">
        <f>WEEKNUM(KB_s[[#This Row],[kill_datetime]],2)</f>
        <v>30</v>
      </c>
      <c r="F7558" t="s">
        <v>82</v>
      </c>
      <c r="G7558" t="s">
        <v>20</v>
      </c>
      <c r="H7558" t="s">
        <v>21</v>
      </c>
      <c r="I7558" t="s">
        <v>13</v>
      </c>
      <c r="J7558" t="s">
        <v>137</v>
      </c>
      <c r="K7558" t="s">
        <v>17</v>
      </c>
      <c r="L7558" t="s">
        <v>281</v>
      </c>
      <c r="M7558" t="s">
        <v>66</v>
      </c>
      <c r="N7558" s="1">
        <v>3907100.69</v>
      </c>
      <c r="O7558" s="1">
        <v>1657050.22</v>
      </c>
    </row>
    <row r="7559" spans="1:15" x14ac:dyDescent="0.25">
      <c r="A7559" s="2">
        <v>45127.966064814813</v>
      </c>
      <c r="B7559">
        <f t="shared" si="236"/>
        <v>20</v>
      </c>
      <c r="C7559">
        <f t="shared" si="237"/>
        <v>7</v>
      </c>
      <c r="D7559" s="2">
        <f>DATE(2023,KB_s[[#This Row],[Monat]],KB_s[[#This Row],[Tag]])</f>
        <v>45127</v>
      </c>
      <c r="E7559" s="3">
        <f>WEEKNUM(KB_s[[#This Row],[kill_datetime]],2)</f>
        <v>30</v>
      </c>
      <c r="F7559" t="s">
        <v>12</v>
      </c>
      <c r="G7559" t="s">
        <v>13</v>
      </c>
      <c r="H7559" t="s">
        <v>97</v>
      </c>
      <c r="I7559" t="s">
        <v>20</v>
      </c>
      <c r="J7559" t="s">
        <v>48</v>
      </c>
      <c r="K7559" t="s">
        <v>25</v>
      </c>
      <c r="L7559" t="s">
        <v>281</v>
      </c>
      <c r="M7559" t="s">
        <v>66</v>
      </c>
      <c r="N7559" s="1">
        <v>8553737.8599999994</v>
      </c>
      <c r="O7559" s="1">
        <v>5801866.3200000003</v>
      </c>
    </row>
    <row r="7560" spans="1:15" x14ac:dyDescent="0.25">
      <c r="A7560" s="2">
        <v>45127.96670138889</v>
      </c>
      <c r="B7560">
        <f t="shared" si="236"/>
        <v>20</v>
      </c>
      <c r="C7560">
        <f t="shared" si="237"/>
        <v>7</v>
      </c>
      <c r="D7560" s="2">
        <f>DATE(2023,KB_s[[#This Row],[Monat]],KB_s[[#This Row],[Tag]])</f>
        <v>45127</v>
      </c>
      <c r="E7560" s="3">
        <f>WEEKNUM(KB_s[[#This Row],[kill_datetime]],2)</f>
        <v>30</v>
      </c>
      <c r="F7560" t="s">
        <v>57</v>
      </c>
      <c r="G7560" t="s">
        <v>13</v>
      </c>
      <c r="H7560" t="s">
        <v>23</v>
      </c>
      <c r="I7560" t="s">
        <v>20</v>
      </c>
      <c r="J7560" t="s">
        <v>29</v>
      </c>
      <c r="K7560" t="s">
        <v>17</v>
      </c>
      <c r="L7560" t="s">
        <v>281</v>
      </c>
      <c r="M7560" t="s">
        <v>66</v>
      </c>
      <c r="N7560" s="1">
        <v>7178690.96</v>
      </c>
      <c r="O7560" s="1">
        <v>1832737.26</v>
      </c>
    </row>
    <row r="7561" spans="1:15" x14ac:dyDescent="0.25">
      <c r="A7561" s="2">
        <v>45127.96702546296</v>
      </c>
      <c r="B7561">
        <f t="shared" si="236"/>
        <v>20</v>
      </c>
      <c r="C7561">
        <f t="shared" si="237"/>
        <v>7</v>
      </c>
      <c r="D7561" s="2">
        <f>DATE(2023,KB_s[[#This Row],[Monat]],KB_s[[#This Row],[Tag]])</f>
        <v>45127</v>
      </c>
      <c r="E7561" s="3">
        <f>WEEKNUM(KB_s[[#This Row],[kill_datetime]],2)</f>
        <v>30</v>
      </c>
      <c r="F7561" t="s">
        <v>22</v>
      </c>
      <c r="G7561" t="s">
        <v>13</v>
      </c>
      <c r="H7561" t="s">
        <v>82</v>
      </c>
      <c r="I7561" t="s">
        <v>20</v>
      </c>
      <c r="J7561" t="s">
        <v>357</v>
      </c>
      <c r="K7561" t="s">
        <v>17</v>
      </c>
      <c r="L7561" t="s">
        <v>281</v>
      </c>
      <c r="M7561" t="s">
        <v>66</v>
      </c>
      <c r="N7561" s="1">
        <v>3475977.08</v>
      </c>
      <c r="O7561" s="1">
        <v>2090711.68</v>
      </c>
    </row>
    <row r="7562" spans="1:15" x14ac:dyDescent="0.25">
      <c r="A7562" s="2">
        <v>45127.967222222222</v>
      </c>
      <c r="B7562">
        <f t="shared" si="236"/>
        <v>20</v>
      </c>
      <c r="C7562">
        <f t="shared" si="237"/>
        <v>7</v>
      </c>
      <c r="D7562" s="2">
        <f>DATE(2023,KB_s[[#This Row],[Monat]],KB_s[[#This Row],[Tag]])</f>
        <v>45127</v>
      </c>
      <c r="E7562" s="3">
        <f>WEEKNUM(KB_s[[#This Row],[kill_datetime]],2)</f>
        <v>30</v>
      </c>
      <c r="F7562" t="s">
        <v>22</v>
      </c>
      <c r="G7562" t="s">
        <v>13</v>
      </c>
      <c r="H7562" t="s">
        <v>358</v>
      </c>
      <c r="I7562" t="s">
        <v>20</v>
      </c>
      <c r="J7562" t="s">
        <v>200</v>
      </c>
      <c r="K7562" t="s">
        <v>17</v>
      </c>
      <c r="L7562" t="s">
        <v>281</v>
      </c>
      <c r="M7562" t="s">
        <v>66</v>
      </c>
      <c r="N7562" s="1">
        <v>16144310.539999999</v>
      </c>
      <c r="O7562" s="1">
        <v>11254170.109999999</v>
      </c>
    </row>
    <row r="7563" spans="1:15" x14ac:dyDescent="0.25">
      <c r="A7563" s="2">
        <v>45127.968159722222</v>
      </c>
      <c r="B7563">
        <f t="shared" si="236"/>
        <v>20</v>
      </c>
      <c r="C7563">
        <f t="shared" si="237"/>
        <v>7</v>
      </c>
      <c r="D7563" s="2">
        <f>DATE(2023,KB_s[[#This Row],[Monat]],KB_s[[#This Row],[Tag]])</f>
        <v>45127</v>
      </c>
      <c r="E7563" s="3">
        <f>WEEKNUM(KB_s[[#This Row],[kill_datetime]],2)</f>
        <v>30</v>
      </c>
      <c r="F7563" t="s">
        <v>480</v>
      </c>
      <c r="G7563" t="s">
        <v>13</v>
      </c>
      <c r="H7563" t="s">
        <v>270</v>
      </c>
      <c r="I7563" t="s">
        <v>20</v>
      </c>
      <c r="J7563" t="s">
        <v>48</v>
      </c>
      <c r="K7563" t="s">
        <v>25</v>
      </c>
      <c r="L7563" t="s">
        <v>281</v>
      </c>
      <c r="M7563" t="s">
        <v>66</v>
      </c>
      <c r="N7563" s="1">
        <v>3314679.37</v>
      </c>
      <c r="O7563" s="1">
        <v>1966850.25</v>
      </c>
    </row>
    <row r="7564" spans="1:15" x14ac:dyDescent="0.25">
      <c r="A7564" s="2">
        <v>45127.968738425923</v>
      </c>
      <c r="B7564">
        <f t="shared" si="236"/>
        <v>20</v>
      </c>
      <c r="C7564">
        <f t="shared" si="237"/>
        <v>7</v>
      </c>
      <c r="D7564" s="2">
        <f>DATE(2023,KB_s[[#This Row],[Monat]],KB_s[[#This Row],[Tag]])</f>
        <v>45127</v>
      </c>
      <c r="E7564" s="3">
        <f>WEEKNUM(KB_s[[#This Row],[kill_datetime]],2)</f>
        <v>30</v>
      </c>
      <c r="F7564" t="s">
        <v>21</v>
      </c>
      <c r="G7564" t="s">
        <v>13</v>
      </c>
      <c r="H7564" t="s">
        <v>23</v>
      </c>
      <c r="I7564" t="s">
        <v>20</v>
      </c>
      <c r="J7564" t="s">
        <v>267</v>
      </c>
      <c r="K7564" t="s">
        <v>17</v>
      </c>
      <c r="L7564" t="s">
        <v>281</v>
      </c>
      <c r="M7564" t="s">
        <v>66</v>
      </c>
      <c r="N7564" s="1">
        <v>5752157.0700000003</v>
      </c>
      <c r="O7564" s="1">
        <v>2578968.16</v>
      </c>
    </row>
    <row r="7565" spans="1:15" x14ac:dyDescent="0.25">
      <c r="A7565" s="2">
        <v>45127.969398148147</v>
      </c>
      <c r="B7565">
        <f t="shared" si="236"/>
        <v>20</v>
      </c>
      <c r="C7565">
        <f t="shared" si="237"/>
        <v>7</v>
      </c>
      <c r="D7565" s="2">
        <f>DATE(2023,KB_s[[#This Row],[Monat]],KB_s[[#This Row],[Tag]])</f>
        <v>45127</v>
      </c>
      <c r="E7565" s="3">
        <f>WEEKNUM(KB_s[[#This Row],[kill_datetime]],2)</f>
        <v>30</v>
      </c>
      <c r="F7565" t="s">
        <v>170</v>
      </c>
      <c r="G7565" t="s">
        <v>20</v>
      </c>
      <c r="H7565" t="s">
        <v>22</v>
      </c>
      <c r="I7565" t="s">
        <v>13</v>
      </c>
      <c r="J7565" t="s">
        <v>35</v>
      </c>
      <c r="K7565" t="s">
        <v>36</v>
      </c>
      <c r="L7565" t="s">
        <v>281</v>
      </c>
      <c r="M7565" t="s">
        <v>66</v>
      </c>
      <c r="N7565" s="1">
        <v>51191218.899999999</v>
      </c>
      <c r="O7565" s="1">
        <v>34306835.520000003</v>
      </c>
    </row>
    <row r="7566" spans="1:15" x14ac:dyDescent="0.25">
      <c r="A7566" s="2">
        <v>45127.97074074074</v>
      </c>
      <c r="B7566">
        <f t="shared" si="236"/>
        <v>20</v>
      </c>
      <c r="C7566">
        <f t="shared" si="237"/>
        <v>7</v>
      </c>
      <c r="D7566" s="2">
        <f>DATE(2023,KB_s[[#This Row],[Monat]],KB_s[[#This Row],[Tag]])</f>
        <v>45127</v>
      </c>
      <c r="E7566" s="3">
        <f>WEEKNUM(KB_s[[#This Row],[kill_datetime]],2)</f>
        <v>30</v>
      </c>
      <c r="F7566" t="s">
        <v>92</v>
      </c>
      <c r="G7566" t="s">
        <v>13</v>
      </c>
      <c r="H7566" t="s">
        <v>81</v>
      </c>
      <c r="I7566" t="s">
        <v>20</v>
      </c>
      <c r="J7566" t="s">
        <v>90</v>
      </c>
      <c r="K7566" t="s">
        <v>36</v>
      </c>
      <c r="L7566" t="s">
        <v>281</v>
      </c>
      <c r="M7566" t="s">
        <v>66</v>
      </c>
      <c r="N7566" s="1">
        <v>56133265.960000001</v>
      </c>
      <c r="O7566" s="1">
        <v>40762909.140000001</v>
      </c>
    </row>
    <row r="7567" spans="1:15" x14ac:dyDescent="0.25">
      <c r="A7567" s="2">
        <v>45127.981921296298</v>
      </c>
      <c r="B7567">
        <f t="shared" si="236"/>
        <v>20</v>
      </c>
      <c r="C7567">
        <f t="shared" si="237"/>
        <v>7</v>
      </c>
      <c r="D7567" s="2">
        <f>DATE(2023,KB_s[[#This Row],[Monat]],KB_s[[#This Row],[Tag]])</f>
        <v>45127</v>
      </c>
      <c r="E7567" s="3">
        <f>WEEKNUM(KB_s[[#This Row],[kill_datetime]],2)</f>
        <v>30</v>
      </c>
      <c r="F7567" t="s">
        <v>631</v>
      </c>
      <c r="G7567" t="s">
        <v>13</v>
      </c>
      <c r="H7567" t="s">
        <v>358</v>
      </c>
      <c r="I7567" t="s">
        <v>20</v>
      </c>
      <c r="J7567" t="s">
        <v>48</v>
      </c>
      <c r="K7567" t="s">
        <v>25</v>
      </c>
      <c r="L7567" t="s">
        <v>281</v>
      </c>
      <c r="M7567" t="s">
        <v>66</v>
      </c>
      <c r="N7567" s="1">
        <v>12363622.82</v>
      </c>
      <c r="O7567" s="1">
        <v>5037591.18</v>
      </c>
    </row>
    <row r="7568" spans="1:15" x14ac:dyDescent="0.25">
      <c r="A7568" s="2">
        <v>45127.98196759259</v>
      </c>
      <c r="B7568">
        <f t="shared" si="236"/>
        <v>20</v>
      </c>
      <c r="C7568">
        <f t="shared" si="237"/>
        <v>7</v>
      </c>
      <c r="D7568" s="2">
        <f>DATE(2023,KB_s[[#This Row],[Monat]],KB_s[[#This Row],[Tag]])</f>
        <v>45127</v>
      </c>
      <c r="E7568" s="3">
        <f>WEEKNUM(KB_s[[#This Row],[kill_datetime]],2)</f>
        <v>30</v>
      </c>
      <c r="F7568" t="s">
        <v>76</v>
      </c>
      <c r="G7568" t="s">
        <v>13</v>
      </c>
      <c r="H7568" t="s">
        <v>23</v>
      </c>
      <c r="I7568" t="s">
        <v>20</v>
      </c>
      <c r="J7568" t="s">
        <v>48</v>
      </c>
      <c r="K7568" t="s">
        <v>25</v>
      </c>
      <c r="L7568" t="s">
        <v>281</v>
      </c>
      <c r="M7568" t="s">
        <v>66</v>
      </c>
      <c r="N7568" s="1">
        <v>12356554.949999999</v>
      </c>
      <c r="O7568" s="1">
        <v>5782868.75</v>
      </c>
    </row>
    <row r="7569" spans="1:15" x14ac:dyDescent="0.25">
      <c r="A7569" s="2">
        <v>45127.982025462959</v>
      </c>
      <c r="B7569">
        <f t="shared" si="236"/>
        <v>20</v>
      </c>
      <c r="C7569">
        <f t="shared" si="237"/>
        <v>7</v>
      </c>
      <c r="D7569" s="2">
        <f>DATE(2023,KB_s[[#This Row],[Monat]],KB_s[[#This Row],[Tag]])</f>
        <v>45127</v>
      </c>
      <c r="E7569" s="3">
        <f>WEEKNUM(KB_s[[#This Row],[kill_datetime]],2)</f>
        <v>30</v>
      </c>
      <c r="F7569" t="s">
        <v>23</v>
      </c>
      <c r="G7569" t="s">
        <v>20</v>
      </c>
      <c r="H7569" t="s">
        <v>76</v>
      </c>
      <c r="I7569" t="s">
        <v>13</v>
      </c>
      <c r="J7569" t="s">
        <v>35</v>
      </c>
      <c r="K7569" t="s">
        <v>36</v>
      </c>
      <c r="L7569" t="s">
        <v>281</v>
      </c>
      <c r="M7569" t="s">
        <v>66</v>
      </c>
      <c r="N7569" s="1">
        <v>43765127.109999999</v>
      </c>
      <c r="O7569" s="1">
        <v>29429263.98</v>
      </c>
    </row>
    <row r="7570" spans="1:15" x14ac:dyDescent="0.25">
      <c r="A7570" s="2">
        <v>45127.982129629629</v>
      </c>
      <c r="B7570">
        <f t="shared" si="236"/>
        <v>20</v>
      </c>
      <c r="C7570">
        <f t="shared" si="237"/>
        <v>7</v>
      </c>
      <c r="D7570" s="2">
        <f>DATE(2023,KB_s[[#This Row],[Monat]],KB_s[[#This Row],[Tag]])</f>
        <v>45127</v>
      </c>
      <c r="E7570" s="3">
        <f>WEEKNUM(KB_s[[#This Row],[kill_datetime]],2)</f>
        <v>30</v>
      </c>
      <c r="F7570" t="s">
        <v>22</v>
      </c>
      <c r="G7570" t="s">
        <v>13</v>
      </c>
      <c r="H7570" t="s">
        <v>82</v>
      </c>
      <c r="I7570" t="s">
        <v>20</v>
      </c>
      <c r="J7570" t="s">
        <v>48</v>
      </c>
      <c r="K7570" t="s">
        <v>25</v>
      </c>
      <c r="L7570" t="s">
        <v>281</v>
      </c>
      <c r="M7570" t="s">
        <v>66</v>
      </c>
      <c r="N7570" s="1">
        <v>14187718.300000001</v>
      </c>
      <c r="O7570" s="1">
        <v>7407752.2599999998</v>
      </c>
    </row>
    <row r="7571" spans="1:15" x14ac:dyDescent="0.25">
      <c r="A7571" s="2">
        <v>45127.982210648152</v>
      </c>
      <c r="B7571">
        <f t="shared" si="236"/>
        <v>20</v>
      </c>
      <c r="C7571">
        <f t="shared" si="237"/>
        <v>7</v>
      </c>
      <c r="D7571" s="2">
        <f>DATE(2023,KB_s[[#This Row],[Monat]],KB_s[[#This Row],[Tag]])</f>
        <v>45127</v>
      </c>
      <c r="E7571" s="3">
        <f>WEEKNUM(KB_s[[#This Row],[kill_datetime]],2)</f>
        <v>30</v>
      </c>
      <c r="F7571" t="s">
        <v>631</v>
      </c>
      <c r="G7571" t="s">
        <v>13</v>
      </c>
      <c r="H7571" t="s">
        <v>23</v>
      </c>
      <c r="I7571" t="s">
        <v>20</v>
      </c>
      <c r="J7571" t="s">
        <v>48</v>
      </c>
      <c r="K7571" t="s">
        <v>25</v>
      </c>
      <c r="L7571" t="s">
        <v>281</v>
      </c>
      <c r="M7571" t="s">
        <v>66</v>
      </c>
      <c r="N7571" s="1">
        <v>12326066.24</v>
      </c>
      <c r="O7571" s="1">
        <v>4558355.3499999996</v>
      </c>
    </row>
    <row r="7572" spans="1:15" x14ac:dyDescent="0.25">
      <c r="A7572" s="2">
        <v>45127.982256944444</v>
      </c>
      <c r="B7572">
        <f t="shared" si="236"/>
        <v>20</v>
      </c>
      <c r="C7572">
        <f t="shared" si="237"/>
        <v>7</v>
      </c>
      <c r="D7572" s="2">
        <f>DATE(2023,KB_s[[#This Row],[Monat]],KB_s[[#This Row],[Tag]])</f>
        <v>45127</v>
      </c>
      <c r="E7572" s="3">
        <f>WEEKNUM(KB_s[[#This Row],[kill_datetime]],2)</f>
        <v>30</v>
      </c>
      <c r="F7572" t="s">
        <v>22</v>
      </c>
      <c r="G7572" t="s">
        <v>13</v>
      </c>
      <c r="H7572" t="s">
        <v>23</v>
      </c>
      <c r="I7572" t="s">
        <v>20</v>
      </c>
      <c r="J7572" t="s">
        <v>48</v>
      </c>
      <c r="K7572" t="s">
        <v>25</v>
      </c>
      <c r="L7572" t="s">
        <v>281</v>
      </c>
      <c r="M7572" t="s">
        <v>66</v>
      </c>
      <c r="N7572" s="1">
        <v>12298139.33</v>
      </c>
      <c r="O7572" s="1">
        <v>7921534.8899999997</v>
      </c>
    </row>
    <row r="7573" spans="1:15" x14ac:dyDescent="0.25">
      <c r="A7573" s="2">
        <v>45127.98228009259</v>
      </c>
      <c r="B7573">
        <f t="shared" si="236"/>
        <v>20</v>
      </c>
      <c r="C7573">
        <f t="shared" si="237"/>
        <v>7</v>
      </c>
      <c r="D7573" s="2">
        <f>DATE(2023,KB_s[[#This Row],[Monat]],KB_s[[#This Row],[Tag]])</f>
        <v>45127</v>
      </c>
      <c r="E7573" s="3">
        <f>WEEKNUM(KB_s[[#This Row],[kill_datetime]],2)</f>
        <v>30</v>
      </c>
      <c r="F7573" t="s">
        <v>182</v>
      </c>
      <c r="G7573" t="s">
        <v>13</v>
      </c>
      <c r="H7573" t="s">
        <v>677</v>
      </c>
      <c r="I7573" t="s">
        <v>20</v>
      </c>
      <c r="J7573" t="s">
        <v>48</v>
      </c>
      <c r="K7573" t="s">
        <v>25</v>
      </c>
      <c r="L7573" t="s">
        <v>281</v>
      </c>
      <c r="M7573" t="s">
        <v>66</v>
      </c>
      <c r="N7573" s="1">
        <v>12327999.939999999</v>
      </c>
      <c r="O7573" s="1">
        <v>4994738.24</v>
      </c>
    </row>
    <row r="7574" spans="1:15" x14ac:dyDescent="0.25">
      <c r="A7574" s="2">
        <v>45127.982303240744</v>
      </c>
      <c r="B7574">
        <f t="shared" si="236"/>
        <v>20</v>
      </c>
      <c r="C7574">
        <f t="shared" si="237"/>
        <v>7</v>
      </c>
      <c r="D7574" s="2">
        <f>DATE(2023,KB_s[[#This Row],[Monat]],KB_s[[#This Row],[Tag]])</f>
        <v>45127</v>
      </c>
      <c r="E7574" s="3">
        <f>WEEKNUM(KB_s[[#This Row],[kill_datetime]],2)</f>
        <v>30</v>
      </c>
      <c r="F7574" t="s">
        <v>21</v>
      </c>
      <c r="G7574" t="s">
        <v>13</v>
      </c>
      <c r="H7574" t="s">
        <v>89</v>
      </c>
      <c r="I7574" t="s">
        <v>20</v>
      </c>
      <c r="J7574" t="s">
        <v>48</v>
      </c>
      <c r="K7574" t="s">
        <v>25</v>
      </c>
      <c r="L7574" t="s">
        <v>281</v>
      </c>
      <c r="M7574" t="s">
        <v>66</v>
      </c>
      <c r="N7574" s="1">
        <v>13147897.57</v>
      </c>
      <c r="O7574" s="1">
        <v>8845723.0800000001</v>
      </c>
    </row>
    <row r="7575" spans="1:15" x14ac:dyDescent="0.25">
      <c r="A7575" s="2">
        <v>45127.982349537036</v>
      </c>
      <c r="B7575">
        <f t="shared" si="236"/>
        <v>20</v>
      </c>
      <c r="C7575">
        <f t="shared" si="237"/>
        <v>7</v>
      </c>
      <c r="D7575" s="2">
        <f>DATE(2023,KB_s[[#This Row],[Monat]],KB_s[[#This Row],[Tag]])</f>
        <v>45127</v>
      </c>
      <c r="E7575" s="3">
        <f>WEEKNUM(KB_s[[#This Row],[kill_datetime]],2)</f>
        <v>30</v>
      </c>
      <c r="F7575" t="s">
        <v>22</v>
      </c>
      <c r="G7575" t="s">
        <v>13</v>
      </c>
      <c r="H7575" t="s">
        <v>23</v>
      </c>
      <c r="I7575" t="s">
        <v>20</v>
      </c>
      <c r="J7575" t="s">
        <v>48</v>
      </c>
      <c r="K7575" t="s">
        <v>25</v>
      </c>
      <c r="L7575" t="s">
        <v>281</v>
      </c>
      <c r="M7575" t="s">
        <v>66</v>
      </c>
      <c r="N7575" s="1">
        <v>12320068.039999999</v>
      </c>
      <c r="O7575" s="1">
        <v>3784932.93</v>
      </c>
    </row>
    <row r="7576" spans="1:15" x14ac:dyDescent="0.25">
      <c r="A7576" s="2">
        <v>45127.98238425926</v>
      </c>
      <c r="B7576">
        <f t="shared" si="236"/>
        <v>20</v>
      </c>
      <c r="C7576">
        <f t="shared" si="237"/>
        <v>7</v>
      </c>
      <c r="D7576" s="2">
        <f>DATE(2023,KB_s[[#This Row],[Monat]],KB_s[[#This Row],[Tag]])</f>
        <v>45127</v>
      </c>
      <c r="E7576" s="3">
        <f>WEEKNUM(KB_s[[#This Row],[kill_datetime]],2)</f>
        <v>30</v>
      </c>
      <c r="F7576" t="s">
        <v>509</v>
      </c>
      <c r="G7576" t="s">
        <v>13</v>
      </c>
      <c r="H7576" t="s">
        <v>40</v>
      </c>
      <c r="I7576" t="s">
        <v>20</v>
      </c>
      <c r="J7576" t="s">
        <v>48</v>
      </c>
      <c r="K7576" t="s">
        <v>25</v>
      </c>
      <c r="L7576" t="s">
        <v>281</v>
      </c>
      <c r="M7576" t="s">
        <v>66</v>
      </c>
      <c r="N7576" s="1">
        <v>16231872.890000001</v>
      </c>
      <c r="O7576" s="1">
        <v>8131980.5800000001</v>
      </c>
    </row>
    <row r="7577" spans="1:15" x14ac:dyDescent="0.25">
      <c r="A7577" s="2">
        <v>45127.982407407406</v>
      </c>
      <c r="B7577">
        <f t="shared" si="236"/>
        <v>20</v>
      </c>
      <c r="C7577">
        <f t="shared" si="237"/>
        <v>7</v>
      </c>
      <c r="D7577" s="2">
        <f>DATE(2023,KB_s[[#This Row],[Monat]],KB_s[[#This Row],[Tag]])</f>
        <v>45127</v>
      </c>
      <c r="E7577" s="3">
        <f>WEEKNUM(KB_s[[#This Row],[kill_datetime]],2)</f>
        <v>30</v>
      </c>
      <c r="F7577" t="s">
        <v>76</v>
      </c>
      <c r="G7577" t="s">
        <v>13</v>
      </c>
      <c r="H7577" t="s">
        <v>82</v>
      </c>
      <c r="I7577" t="s">
        <v>20</v>
      </c>
      <c r="J7577" t="s">
        <v>48</v>
      </c>
      <c r="K7577" t="s">
        <v>25</v>
      </c>
      <c r="L7577" t="s">
        <v>281</v>
      </c>
      <c r="M7577" t="s">
        <v>66</v>
      </c>
      <c r="N7577" s="1">
        <v>9279418.1899999995</v>
      </c>
      <c r="O7577" s="1">
        <v>5885813.3099999996</v>
      </c>
    </row>
    <row r="7578" spans="1:15" x14ac:dyDescent="0.25">
      <c r="A7578" s="2">
        <v>45127.982476851852</v>
      </c>
      <c r="B7578">
        <f t="shared" si="236"/>
        <v>20</v>
      </c>
      <c r="C7578">
        <f t="shared" si="237"/>
        <v>7</v>
      </c>
      <c r="D7578" s="2">
        <f>DATE(2023,KB_s[[#This Row],[Monat]],KB_s[[#This Row],[Tag]])</f>
        <v>45127</v>
      </c>
      <c r="E7578" s="3">
        <f>WEEKNUM(KB_s[[#This Row],[kill_datetime]],2)</f>
        <v>30</v>
      </c>
      <c r="F7578" t="s">
        <v>480</v>
      </c>
      <c r="G7578" t="s">
        <v>13</v>
      </c>
      <c r="H7578" t="s">
        <v>82</v>
      </c>
      <c r="I7578" t="s">
        <v>20</v>
      </c>
      <c r="J7578" t="s">
        <v>48</v>
      </c>
      <c r="K7578" t="s">
        <v>25</v>
      </c>
      <c r="L7578" t="s">
        <v>281</v>
      </c>
      <c r="M7578" t="s">
        <v>66</v>
      </c>
      <c r="N7578" s="1">
        <v>8412352.0899999999</v>
      </c>
      <c r="O7578" s="1">
        <v>3141522.01</v>
      </c>
    </row>
    <row r="7579" spans="1:15" x14ac:dyDescent="0.25">
      <c r="A7579" s="2">
        <v>45127.982476851852</v>
      </c>
      <c r="B7579">
        <f t="shared" si="236"/>
        <v>20</v>
      </c>
      <c r="C7579">
        <f t="shared" si="237"/>
        <v>7</v>
      </c>
      <c r="D7579" s="2">
        <f>DATE(2023,KB_s[[#This Row],[Monat]],KB_s[[#This Row],[Tag]])</f>
        <v>45127</v>
      </c>
      <c r="E7579" s="3">
        <f>WEEKNUM(KB_s[[#This Row],[kill_datetime]],2)</f>
        <v>30</v>
      </c>
      <c r="F7579" t="s">
        <v>76</v>
      </c>
      <c r="G7579" t="s">
        <v>13</v>
      </c>
      <c r="H7579" t="s">
        <v>82</v>
      </c>
      <c r="I7579" t="s">
        <v>20</v>
      </c>
      <c r="J7579" t="s">
        <v>48</v>
      </c>
      <c r="K7579" t="s">
        <v>25</v>
      </c>
      <c r="L7579" t="s">
        <v>281</v>
      </c>
      <c r="M7579" t="s">
        <v>66</v>
      </c>
      <c r="N7579" s="1">
        <v>12066594.24</v>
      </c>
      <c r="O7579" s="1">
        <v>10124707.789999999</v>
      </c>
    </row>
    <row r="7580" spans="1:15" x14ac:dyDescent="0.25">
      <c r="A7580" s="2">
        <v>45127.982499999998</v>
      </c>
      <c r="B7580">
        <f t="shared" si="236"/>
        <v>20</v>
      </c>
      <c r="C7580">
        <f t="shared" si="237"/>
        <v>7</v>
      </c>
      <c r="D7580" s="2">
        <f>DATE(2023,KB_s[[#This Row],[Monat]],KB_s[[#This Row],[Tag]])</f>
        <v>45127</v>
      </c>
      <c r="E7580" s="3">
        <f>WEEKNUM(KB_s[[#This Row],[kill_datetime]],2)</f>
        <v>30</v>
      </c>
      <c r="F7580" t="s">
        <v>21</v>
      </c>
      <c r="G7580" t="s">
        <v>13</v>
      </c>
      <c r="H7580" t="s">
        <v>81</v>
      </c>
      <c r="I7580" t="s">
        <v>20</v>
      </c>
      <c r="J7580" t="s">
        <v>48</v>
      </c>
      <c r="K7580" t="s">
        <v>25</v>
      </c>
      <c r="L7580" t="s">
        <v>281</v>
      </c>
      <c r="M7580" t="s">
        <v>66</v>
      </c>
      <c r="N7580" s="1">
        <v>12372134.050000001</v>
      </c>
      <c r="O7580" s="1">
        <v>7462621.4900000002</v>
      </c>
    </row>
    <row r="7581" spans="1:15" x14ac:dyDescent="0.25">
      <c r="A7581" s="2">
        <v>45127.982592592591</v>
      </c>
      <c r="B7581">
        <f t="shared" si="236"/>
        <v>20</v>
      </c>
      <c r="C7581">
        <f t="shared" si="237"/>
        <v>7</v>
      </c>
      <c r="D7581" s="2">
        <f>DATE(2023,KB_s[[#This Row],[Monat]],KB_s[[#This Row],[Tag]])</f>
        <v>45127</v>
      </c>
      <c r="E7581" s="3">
        <f>WEEKNUM(KB_s[[#This Row],[kill_datetime]],2)</f>
        <v>30</v>
      </c>
      <c r="F7581" t="s">
        <v>509</v>
      </c>
      <c r="G7581" t="s">
        <v>13</v>
      </c>
      <c r="H7581" t="s">
        <v>23</v>
      </c>
      <c r="I7581" t="s">
        <v>20</v>
      </c>
      <c r="J7581" t="s">
        <v>48</v>
      </c>
      <c r="K7581" t="s">
        <v>25</v>
      </c>
      <c r="L7581" t="s">
        <v>281</v>
      </c>
      <c r="M7581" t="s">
        <v>66</v>
      </c>
      <c r="N7581" s="1">
        <v>12145586.060000001</v>
      </c>
      <c r="O7581" s="1">
        <v>4784813.68</v>
      </c>
    </row>
    <row r="7582" spans="1:15" x14ac:dyDescent="0.25">
      <c r="A7582" s="2">
        <v>45127.982627314814</v>
      </c>
      <c r="B7582">
        <f t="shared" si="236"/>
        <v>20</v>
      </c>
      <c r="C7582">
        <f t="shared" si="237"/>
        <v>7</v>
      </c>
      <c r="D7582" s="2">
        <f>DATE(2023,KB_s[[#This Row],[Monat]],KB_s[[#This Row],[Tag]])</f>
        <v>45127</v>
      </c>
      <c r="E7582" s="3">
        <f>WEEKNUM(KB_s[[#This Row],[kill_datetime]],2)</f>
        <v>30</v>
      </c>
      <c r="F7582" t="s">
        <v>631</v>
      </c>
      <c r="G7582" t="s">
        <v>13</v>
      </c>
      <c r="H7582" t="s">
        <v>187</v>
      </c>
      <c r="I7582" t="s">
        <v>20</v>
      </c>
      <c r="J7582" t="s">
        <v>48</v>
      </c>
      <c r="K7582" t="s">
        <v>25</v>
      </c>
      <c r="L7582" t="s">
        <v>281</v>
      </c>
      <c r="M7582" t="s">
        <v>66</v>
      </c>
      <c r="N7582" s="1">
        <v>9237261.5</v>
      </c>
      <c r="O7582" s="1">
        <v>4576336.58</v>
      </c>
    </row>
    <row r="7583" spans="1:15" x14ac:dyDescent="0.25">
      <c r="A7583" s="2">
        <v>45127.984560185185</v>
      </c>
      <c r="B7583">
        <f t="shared" si="236"/>
        <v>20</v>
      </c>
      <c r="C7583">
        <f t="shared" si="237"/>
        <v>7</v>
      </c>
      <c r="D7583" s="2">
        <f>DATE(2023,KB_s[[#This Row],[Monat]],KB_s[[#This Row],[Tag]])</f>
        <v>45127</v>
      </c>
      <c r="E7583" s="3">
        <f>WEEKNUM(KB_s[[#This Row],[kill_datetime]],2)</f>
        <v>30</v>
      </c>
      <c r="F7583" t="s">
        <v>93</v>
      </c>
      <c r="G7583" t="s">
        <v>13</v>
      </c>
      <c r="H7583" t="s">
        <v>270</v>
      </c>
      <c r="I7583" t="s">
        <v>20</v>
      </c>
      <c r="J7583" t="s">
        <v>30</v>
      </c>
      <c r="K7583" t="s">
        <v>17</v>
      </c>
      <c r="L7583" t="s">
        <v>281</v>
      </c>
      <c r="M7583" t="s">
        <v>66</v>
      </c>
      <c r="N7583" s="1">
        <v>2336208.2000000002</v>
      </c>
      <c r="O7583" s="1">
        <v>1919935.79</v>
      </c>
    </row>
    <row r="7584" spans="1:15" x14ac:dyDescent="0.25">
      <c r="A7584" s="2">
        <v>45127.993645833332</v>
      </c>
      <c r="B7584">
        <f t="shared" si="236"/>
        <v>20</v>
      </c>
      <c r="C7584">
        <f t="shared" si="237"/>
        <v>7</v>
      </c>
      <c r="D7584" s="2">
        <f>DATE(2023,KB_s[[#This Row],[Monat]],KB_s[[#This Row],[Tag]])</f>
        <v>45127</v>
      </c>
      <c r="E7584" s="3">
        <f>WEEKNUM(KB_s[[#This Row],[kill_datetime]],2)</f>
        <v>30</v>
      </c>
      <c r="F7584" t="s">
        <v>12</v>
      </c>
      <c r="G7584" t="s">
        <v>13</v>
      </c>
      <c r="H7584" t="s">
        <v>71</v>
      </c>
      <c r="I7584" t="s">
        <v>20</v>
      </c>
      <c r="J7584" t="s">
        <v>90</v>
      </c>
      <c r="K7584" t="s">
        <v>36</v>
      </c>
      <c r="L7584" t="s">
        <v>281</v>
      </c>
      <c r="M7584" t="s">
        <v>66</v>
      </c>
      <c r="N7584" s="1">
        <v>60808460.200000003</v>
      </c>
      <c r="O7584" s="1">
        <v>37158187.609999999</v>
      </c>
    </row>
    <row r="7585" spans="1:15" x14ac:dyDescent="0.25">
      <c r="A7585" s="2">
        <v>45127.993726851855</v>
      </c>
      <c r="B7585">
        <f t="shared" si="236"/>
        <v>20</v>
      </c>
      <c r="C7585">
        <f t="shared" si="237"/>
        <v>7</v>
      </c>
      <c r="D7585" s="2">
        <f>DATE(2023,KB_s[[#This Row],[Monat]],KB_s[[#This Row],[Tag]])</f>
        <v>45127</v>
      </c>
      <c r="E7585" s="3">
        <f>WEEKNUM(KB_s[[#This Row],[kill_datetime]],2)</f>
        <v>30</v>
      </c>
      <c r="F7585" t="s">
        <v>33</v>
      </c>
      <c r="G7585" t="s">
        <v>13</v>
      </c>
      <c r="H7585" t="s">
        <v>23</v>
      </c>
      <c r="I7585" t="s">
        <v>20</v>
      </c>
      <c r="J7585" t="s">
        <v>130</v>
      </c>
      <c r="K7585" t="s">
        <v>17</v>
      </c>
      <c r="L7585" t="s">
        <v>281</v>
      </c>
      <c r="M7585" t="s">
        <v>66</v>
      </c>
      <c r="N7585" s="1">
        <v>5635931.3799999999</v>
      </c>
      <c r="O7585" s="1">
        <v>3644441.08</v>
      </c>
    </row>
    <row r="7586" spans="1:15" x14ac:dyDescent="0.25">
      <c r="A7586" s="2">
        <v>45127.995474537034</v>
      </c>
      <c r="B7586">
        <f t="shared" si="236"/>
        <v>20</v>
      </c>
      <c r="C7586">
        <f t="shared" si="237"/>
        <v>7</v>
      </c>
      <c r="D7586" s="2">
        <f>DATE(2023,KB_s[[#This Row],[Monat]],KB_s[[#This Row],[Tag]])</f>
        <v>45127</v>
      </c>
      <c r="E7586" s="3">
        <f>WEEKNUM(KB_s[[#This Row],[kill_datetime]],2)</f>
        <v>30</v>
      </c>
      <c r="F7586" t="s">
        <v>229</v>
      </c>
      <c r="G7586" t="s">
        <v>13</v>
      </c>
      <c r="H7586" t="s">
        <v>81</v>
      </c>
      <c r="I7586" t="s">
        <v>20</v>
      </c>
      <c r="J7586" t="s">
        <v>90</v>
      </c>
      <c r="K7586" t="s">
        <v>36</v>
      </c>
      <c r="L7586" t="s">
        <v>281</v>
      </c>
      <c r="M7586" t="s">
        <v>66</v>
      </c>
      <c r="N7586" s="1">
        <v>56367795.460000001</v>
      </c>
      <c r="O7586" s="1">
        <v>43507088.380000003</v>
      </c>
    </row>
    <row r="7587" spans="1:15" x14ac:dyDescent="0.25">
      <c r="A7587" s="2">
        <v>45127.995983796296</v>
      </c>
      <c r="B7587">
        <f t="shared" si="236"/>
        <v>20</v>
      </c>
      <c r="C7587">
        <f t="shared" si="237"/>
        <v>7</v>
      </c>
      <c r="D7587" s="2">
        <f>DATE(2023,KB_s[[#This Row],[Monat]],KB_s[[#This Row],[Tag]])</f>
        <v>45127</v>
      </c>
      <c r="E7587" s="3">
        <f>WEEKNUM(KB_s[[#This Row],[kill_datetime]],2)</f>
        <v>30</v>
      </c>
      <c r="F7587" t="s">
        <v>22</v>
      </c>
      <c r="G7587" t="s">
        <v>13</v>
      </c>
      <c r="H7587" t="s">
        <v>170</v>
      </c>
      <c r="I7587" t="s">
        <v>20</v>
      </c>
      <c r="J7587" t="s">
        <v>90</v>
      </c>
      <c r="K7587" t="s">
        <v>36</v>
      </c>
      <c r="L7587" t="s">
        <v>281</v>
      </c>
      <c r="M7587" t="s">
        <v>66</v>
      </c>
      <c r="N7587" s="1">
        <v>53611309.039999999</v>
      </c>
      <c r="O7587" s="1">
        <v>36456481.109999999</v>
      </c>
    </row>
    <row r="7588" spans="1:15" x14ac:dyDescent="0.25">
      <c r="A7588" s="2">
        <v>45127.999502314815</v>
      </c>
      <c r="B7588">
        <f t="shared" si="236"/>
        <v>20</v>
      </c>
      <c r="C7588">
        <f t="shared" si="237"/>
        <v>7</v>
      </c>
      <c r="D7588" s="2">
        <f>DATE(2023,KB_s[[#This Row],[Monat]],KB_s[[#This Row],[Tag]])</f>
        <v>45127</v>
      </c>
      <c r="E7588" s="3">
        <f>WEEKNUM(KB_s[[#This Row],[kill_datetime]],2)</f>
        <v>30</v>
      </c>
      <c r="F7588" t="s">
        <v>76</v>
      </c>
      <c r="G7588" t="s">
        <v>13</v>
      </c>
      <c r="H7588" t="s">
        <v>97</v>
      </c>
      <c r="I7588" t="s">
        <v>20</v>
      </c>
      <c r="J7588" t="s">
        <v>90</v>
      </c>
      <c r="K7588" t="s">
        <v>36</v>
      </c>
      <c r="L7588" t="s">
        <v>181</v>
      </c>
      <c r="M7588" t="s">
        <v>66</v>
      </c>
      <c r="N7588" s="1">
        <v>65014835.82</v>
      </c>
      <c r="O7588" s="1">
        <v>40532868.149999999</v>
      </c>
    </row>
    <row r="7589" spans="1:15" x14ac:dyDescent="0.25">
      <c r="A7589" s="2">
        <v>45128.004837962966</v>
      </c>
      <c r="B7589">
        <f t="shared" si="236"/>
        <v>21</v>
      </c>
      <c r="C7589">
        <f t="shared" si="237"/>
        <v>7</v>
      </c>
      <c r="D7589" s="2">
        <f>DATE(2023,KB_s[[#This Row],[Monat]],KB_s[[#This Row],[Tag]])</f>
        <v>45128</v>
      </c>
      <c r="E7589" s="3">
        <f>WEEKNUM(KB_s[[#This Row],[kill_datetime]],2)</f>
        <v>30</v>
      </c>
      <c r="F7589" t="s">
        <v>22</v>
      </c>
      <c r="G7589" t="s">
        <v>13</v>
      </c>
      <c r="H7589" t="s">
        <v>457</v>
      </c>
      <c r="I7589" t="s">
        <v>20</v>
      </c>
      <c r="J7589" t="s">
        <v>98</v>
      </c>
      <c r="K7589" t="s">
        <v>52</v>
      </c>
      <c r="L7589" t="s">
        <v>474</v>
      </c>
      <c r="M7589" t="s">
        <v>66</v>
      </c>
      <c r="N7589" s="1">
        <v>730021458.79999995</v>
      </c>
      <c r="O7589" s="1">
        <v>489271422.58999997</v>
      </c>
    </row>
    <row r="7590" spans="1:15" x14ac:dyDescent="0.25">
      <c r="A7590" s="2">
        <v>45128.050833333335</v>
      </c>
      <c r="B7590">
        <f t="shared" si="236"/>
        <v>21</v>
      </c>
      <c r="C7590">
        <f t="shared" si="237"/>
        <v>7</v>
      </c>
      <c r="D7590" s="2">
        <f>DATE(2023,KB_s[[#This Row],[Monat]],KB_s[[#This Row],[Tag]])</f>
        <v>45128</v>
      </c>
      <c r="E7590" s="3">
        <f>WEEKNUM(KB_s[[#This Row],[kill_datetime]],2)</f>
        <v>30</v>
      </c>
      <c r="F7590" t="s">
        <v>477</v>
      </c>
      <c r="G7590" t="s">
        <v>27</v>
      </c>
      <c r="H7590" t="s">
        <v>72</v>
      </c>
      <c r="I7590" t="s">
        <v>20</v>
      </c>
      <c r="J7590" t="s">
        <v>35</v>
      </c>
      <c r="K7590" t="s">
        <v>36</v>
      </c>
      <c r="L7590" t="s">
        <v>168</v>
      </c>
      <c r="M7590" t="s">
        <v>38</v>
      </c>
      <c r="N7590" s="1">
        <v>46143872.880000003</v>
      </c>
      <c r="O7590" s="1">
        <v>25341414.579999998</v>
      </c>
    </row>
    <row r="7591" spans="1:15" x14ac:dyDescent="0.25">
      <c r="A7591" s="2">
        <v>45128.067511574074</v>
      </c>
      <c r="B7591">
        <f t="shared" si="236"/>
        <v>21</v>
      </c>
      <c r="C7591">
        <f t="shared" si="237"/>
        <v>7</v>
      </c>
      <c r="D7591" s="2">
        <f>DATE(2023,KB_s[[#This Row],[Monat]],KB_s[[#This Row],[Tag]])</f>
        <v>45128</v>
      </c>
      <c r="E7591" s="3">
        <f>WEEKNUM(KB_s[[#This Row],[kill_datetime]],2)</f>
        <v>30</v>
      </c>
      <c r="F7591" t="s">
        <v>72</v>
      </c>
      <c r="G7591" t="s">
        <v>20</v>
      </c>
      <c r="H7591" t="s">
        <v>155</v>
      </c>
      <c r="I7591" t="s">
        <v>27</v>
      </c>
      <c r="J7591" t="s">
        <v>80</v>
      </c>
      <c r="K7591" t="s">
        <v>36</v>
      </c>
      <c r="L7591" t="s">
        <v>168</v>
      </c>
      <c r="M7591" t="s">
        <v>38</v>
      </c>
      <c r="N7591" s="1">
        <v>74635932.099999994</v>
      </c>
      <c r="O7591" s="1">
        <v>56348032.210000001</v>
      </c>
    </row>
    <row r="7592" spans="1:15" x14ac:dyDescent="0.25">
      <c r="A7592" s="2">
        <v>45128.068564814814</v>
      </c>
      <c r="B7592">
        <f t="shared" si="236"/>
        <v>21</v>
      </c>
      <c r="C7592">
        <f t="shared" si="237"/>
        <v>7</v>
      </c>
      <c r="D7592" s="2">
        <f>DATE(2023,KB_s[[#This Row],[Monat]],KB_s[[#This Row],[Tag]])</f>
        <v>45128</v>
      </c>
      <c r="E7592" s="3">
        <f>WEEKNUM(KB_s[[#This Row],[kill_datetime]],2)</f>
        <v>30</v>
      </c>
      <c r="F7592" t="s">
        <v>508</v>
      </c>
      <c r="G7592" t="s">
        <v>20</v>
      </c>
      <c r="H7592" t="s">
        <v>171</v>
      </c>
      <c r="I7592" t="s">
        <v>27</v>
      </c>
      <c r="J7592" t="s">
        <v>136</v>
      </c>
      <c r="K7592" t="s">
        <v>52</v>
      </c>
      <c r="L7592" t="s">
        <v>168</v>
      </c>
      <c r="M7592" t="s">
        <v>38</v>
      </c>
      <c r="N7592" s="1">
        <v>1672940179.1400001</v>
      </c>
      <c r="O7592" s="1">
        <v>1447825085.96</v>
      </c>
    </row>
    <row r="7593" spans="1:15" x14ac:dyDescent="0.25">
      <c r="A7593" s="2">
        <v>45128.068807870368</v>
      </c>
      <c r="B7593">
        <f t="shared" si="236"/>
        <v>21</v>
      </c>
      <c r="C7593">
        <f t="shared" si="237"/>
        <v>7</v>
      </c>
      <c r="D7593" s="2">
        <f>DATE(2023,KB_s[[#This Row],[Monat]],KB_s[[#This Row],[Tag]])</f>
        <v>45128</v>
      </c>
      <c r="E7593" s="3">
        <f>WEEKNUM(KB_s[[#This Row],[kill_datetime]],2)</f>
        <v>30</v>
      </c>
      <c r="F7593" t="s">
        <v>438</v>
      </c>
      <c r="G7593" t="s">
        <v>20</v>
      </c>
      <c r="H7593" t="s">
        <v>171</v>
      </c>
      <c r="I7593" t="s">
        <v>27</v>
      </c>
      <c r="J7593" t="s">
        <v>527</v>
      </c>
      <c r="K7593" t="s">
        <v>17</v>
      </c>
      <c r="L7593" t="s">
        <v>168</v>
      </c>
      <c r="M7593" t="s">
        <v>38</v>
      </c>
      <c r="N7593" s="1">
        <v>68581679.930000007</v>
      </c>
      <c r="O7593" s="1">
        <v>61657737.280000001</v>
      </c>
    </row>
    <row r="7594" spans="1:15" x14ac:dyDescent="0.25">
      <c r="A7594" s="2">
        <v>45128.071631944447</v>
      </c>
      <c r="B7594">
        <f t="shared" si="236"/>
        <v>21</v>
      </c>
      <c r="C7594">
        <f t="shared" si="237"/>
        <v>7</v>
      </c>
      <c r="D7594" s="2">
        <f>DATE(2023,KB_s[[#This Row],[Monat]],KB_s[[#This Row],[Tag]])</f>
        <v>45128</v>
      </c>
      <c r="E7594" s="3">
        <f>WEEKNUM(KB_s[[#This Row],[kill_datetime]],2)</f>
        <v>30</v>
      </c>
      <c r="F7594" t="s">
        <v>75</v>
      </c>
      <c r="G7594" t="s">
        <v>60</v>
      </c>
      <c r="H7594" t="s">
        <v>172</v>
      </c>
      <c r="I7594" t="s">
        <v>13</v>
      </c>
      <c r="J7594" t="s">
        <v>80</v>
      </c>
      <c r="K7594" t="s">
        <v>36</v>
      </c>
      <c r="L7594" t="s">
        <v>118</v>
      </c>
      <c r="M7594" t="s">
        <v>38</v>
      </c>
      <c r="N7594" s="1">
        <v>69440957.379999995</v>
      </c>
      <c r="O7594" s="1">
        <v>52516254.549999997</v>
      </c>
    </row>
    <row r="7595" spans="1:15" x14ac:dyDescent="0.25">
      <c r="A7595" s="2">
        <v>45128.073449074072</v>
      </c>
      <c r="B7595">
        <f t="shared" si="236"/>
        <v>21</v>
      </c>
      <c r="C7595">
        <f t="shared" si="237"/>
        <v>7</v>
      </c>
      <c r="D7595" s="2">
        <f>DATE(2023,KB_s[[#This Row],[Monat]],KB_s[[#This Row],[Tag]])</f>
        <v>45128</v>
      </c>
      <c r="E7595" s="3">
        <f>WEEKNUM(KB_s[[#This Row],[kill_datetime]],2)</f>
        <v>30</v>
      </c>
      <c r="F7595" t="s">
        <v>75</v>
      </c>
      <c r="G7595" t="s">
        <v>60</v>
      </c>
      <c r="H7595" t="s">
        <v>437</v>
      </c>
      <c r="I7595" t="s">
        <v>13</v>
      </c>
      <c r="J7595" t="s">
        <v>134</v>
      </c>
      <c r="K7595" t="s">
        <v>32</v>
      </c>
      <c r="L7595" t="s">
        <v>257</v>
      </c>
      <c r="M7595" t="s">
        <v>38</v>
      </c>
      <c r="N7595" s="1">
        <v>34577200.960000001</v>
      </c>
      <c r="O7595" s="1">
        <v>29864762.02</v>
      </c>
    </row>
    <row r="7596" spans="1:15" x14ac:dyDescent="0.25">
      <c r="A7596" s="2">
        <v>45128.113298611112</v>
      </c>
      <c r="B7596">
        <f t="shared" si="236"/>
        <v>21</v>
      </c>
      <c r="C7596">
        <f t="shared" si="237"/>
        <v>7</v>
      </c>
      <c r="D7596" s="2">
        <f>DATE(2023,KB_s[[#This Row],[Monat]],KB_s[[#This Row],[Tag]])</f>
        <v>45128</v>
      </c>
      <c r="E7596" s="3">
        <f>WEEKNUM(KB_s[[#This Row],[kill_datetime]],2)</f>
        <v>30</v>
      </c>
      <c r="F7596" t="s">
        <v>41</v>
      </c>
      <c r="G7596" t="s">
        <v>13</v>
      </c>
      <c r="H7596" t="s">
        <v>330</v>
      </c>
      <c r="I7596" t="s">
        <v>20</v>
      </c>
      <c r="J7596" t="s">
        <v>44</v>
      </c>
      <c r="K7596" t="s">
        <v>17</v>
      </c>
      <c r="L7596" t="s">
        <v>551</v>
      </c>
      <c r="M7596" t="s">
        <v>66</v>
      </c>
      <c r="N7596" s="1">
        <v>815101.08</v>
      </c>
      <c r="O7596" s="1">
        <v>687035.01</v>
      </c>
    </row>
    <row r="7597" spans="1:15" x14ac:dyDescent="0.25">
      <c r="A7597" s="2">
        <v>45128.129884259259</v>
      </c>
      <c r="B7597">
        <f t="shared" si="236"/>
        <v>21</v>
      </c>
      <c r="C7597">
        <f t="shared" si="237"/>
        <v>7</v>
      </c>
      <c r="D7597" s="2">
        <f>DATE(2023,KB_s[[#This Row],[Monat]],KB_s[[#This Row],[Tag]])</f>
        <v>45128</v>
      </c>
      <c r="E7597" s="3">
        <f>WEEKNUM(KB_s[[#This Row],[kill_datetime]],2)</f>
        <v>30</v>
      </c>
      <c r="F7597" t="s">
        <v>82</v>
      </c>
      <c r="G7597" t="s">
        <v>20</v>
      </c>
      <c r="H7597" t="s">
        <v>480</v>
      </c>
      <c r="I7597" t="s">
        <v>13</v>
      </c>
      <c r="J7597" t="s">
        <v>100</v>
      </c>
      <c r="K7597" t="s">
        <v>17</v>
      </c>
      <c r="L7597" t="s">
        <v>107</v>
      </c>
      <c r="M7597" t="s">
        <v>78</v>
      </c>
      <c r="N7597" s="1">
        <v>19495915.170000002</v>
      </c>
      <c r="O7597" s="1">
        <v>12177704.18</v>
      </c>
    </row>
    <row r="7598" spans="1:15" x14ac:dyDescent="0.25">
      <c r="A7598" s="2">
        <v>45128.130416666667</v>
      </c>
      <c r="B7598">
        <f t="shared" si="236"/>
        <v>21</v>
      </c>
      <c r="C7598">
        <f t="shared" si="237"/>
        <v>7</v>
      </c>
      <c r="D7598" s="2">
        <f>DATE(2023,KB_s[[#This Row],[Monat]],KB_s[[#This Row],[Tag]])</f>
        <v>45128</v>
      </c>
      <c r="E7598" s="3">
        <f>WEEKNUM(KB_s[[#This Row],[kill_datetime]],2)</f>
        <v>30</v>
      </c>
      <c r="F7598" t="s">
        <v>384</v>
      </c>
      <c r="G7598" t="s">
        <v>20</v>
      </c>
      <c r="H7598" t="s">
        <v>21</v>
      </c>
      <c r="I7598" t="s">
        <v>13</v>
      </c>
      <c r="J7598" t="s">
        <v>73</v>
      </c>
      <c r="K7598" t="s">
        <v>32</v>
      </c>
      <c r="L7598" t="s">
        <v>107</v>
      </c>
      <c r="M7598" t="s">
        <v>78</v>
      </c>
      <c r="N7598" s="1">
        <v>74855355.079999998</v>
      </c>
      <c r="O7598" s="1">
        <v>63866744.200000003</v>
      </c>
    </row>
    <row r="7599" spans="1:15" x14ac:dyDescent="0.25">
      <c r="A7599" s="2">
        <v>45128.130509259259</v>
      </c>
      <c r="B7599">
        <f t="shared" si="236"/>
        <v>21</v>
      </c>
      <c r="C7599">
        <f t="shared" si="237"/>
        <v>7</v>
      </c>
      <c r="D7599" s="2">
        <f>DATE(2023,KB_s[[#This Row],[Monat]],KB_s[[#This Row],[Tag]])</f>
        <v>45128</v>
      </c>
      <c r="E7599" s="3">
        <f>WEEKNUM(KB_s[[#This Row],[kill_datetime]],2)</f>
        <v>30</v>
      </c>
      <c r="F7599" t="s">
        <v>198</v>
      </c>
      <c r="G7599" t="s">
        <v>20</v>
      </c>
      <c r="H7599" t="s">
        <v>70</v>
      </c>
      <c r="I7599" t="s">
        <v>13</v>
      </c>
      <c r="J7599" t="s">
        <v>134</v>
      </c>
      <c r="K7599" t="s">
        <v>32</v>
      </c>
      <c r="L7599" t="s">
        <v>107</v>
      </c>
      <c r="M7599" t="s">
        <v>78</v>
      </c>
      <c r="N7599" s="1">
        <v>44266329.799999997</v>
      </c>
      <c r="O7599" s="1">
        <v>33474109.870000001</v>
      </c>
    </row>
    <row r="7600" spans="1:15" x14ac:dyDescent="0.25">
      <c r="A7600" s="2">
        <v>45128.132523148146</v>
      </c>
      <c r="B7600">
        <f t="shared" si="236"/>
        <v>21</v>
      </c>
      <c r="C7600">
        <f t="shared" si="237"/>
        <v>7</v>
      </c>
      <c r="D7600" s="2">
        <f>DATE(2023,KB_s[[#This Row],[Monat]],KB_s[[#This Row],[Tag]])</f>
        <v>45128</v>
      </c>
      <c r="E7600" s="3">
        <f>WEEKNUM(KB_s[[#This Row],[kill_datetime]],2)</f>
        <v>30</v>
      </c>
      <c r="F7600" t="s">
        <v>241</v>
      </c>
      <c r="G7600" t="s">
        <v>20</v>
      </c>
      <c r="H7600" t="s">
        <v>22</v>
      </c>
      <c r="I7600" t="s">
        <v>13</v>
      </c>
      <c r="J7600" t="s">
        <v>95</v>
      </c>
      <c r="K7600" t="s">
        <v>25</v>
      </c>
      <c r="L7600" t="s">
        <v>107</v>
      </c>
      <c r="M7600" t="s">
        <v>78</v>
      </c>
      <c r="N7600" s="1">
        <v>6494938.9299999997</v>
      </c>
      <c r="O7600" s="1">
        <v>2945356.34</v>
      </c>
    </row>
    <row r="7601" spans="1:15" x14ac:dyDescent="0.25">
      <c r="A7601" s="2">
        <v>45128.136817129627</v>
      </c>
      <c r="B7601">
        <f t="shared" si="236"/>
        <v>21</v>
      </c>
      <c r="C7601">
        <f t="shared" si="237"/>
        <v>7</v>
      </c>
      <c r="D7601" s="2">
        <f>DATE(2023,KB_s[[#This Row],[Monat]],KB_s[[#This Row],[Tag]])</f>
        <v>45128</v>
      </c>
      <c r="E7601" s="3">
        <f>WEEKNUM(KB_s[[#This Row],[kill_datetime]],2)</f>
        <v>30</v>
      </c>
      <c r="F7601" t="s">
        <v>241</v>
      </c>
      <c r="G7601" t="s">
        <v>20</v>
      </c>
      <c r="H7601" t="s">
        <v>76</v>
      </c>
      <c r="I7601" t="s">
        <v>13</v>
      </c>
      <c r="J7601" t="s">
        <v>98</v>
      </c>
      <c r="K7601" t="s">
        <v>52</v>
      </c>
      <c r="L7601" t="s">
        <v>107</v>
      </c>
      <c r="M7601" t="s">
        <v>78</v>
      </c>
      <c r="N7601" s="1">
        <v>194538696.90000001</v>
      </c>
      <c r="O7601" s="1">
        <v>179452533.43000001</v>
      </c>
    </row>
    <row r="7602" spans="1:15" x14ac:dyDescent="0.25">
      <c r="A7602" s="2">
        <v>45128.137604166666</v>
      </c>
      <c r="B7602">
        <f t="shared" si="236"/>
        <v>21</v>
      </c>
      <c r="C7602">
        <f t="shared" si="237"/>
        <v>7</v>
      </c>
      <c r="D7602" s="2">
        <f>DATE(2023,KB_s[[#This Row],[Monat]],KB_s[[#This Row],[Tag]])</f>
        <v>45128</v>
      </c>
      <c r="E7602" s="3">
        <f>WEEKNUM(KB_s[[#This Row],[kill_datetime]],2)</f>
        <v>30</v>
      </c>
      <c r="F7602" t="s">
        <v>299</v>
      </c>
      <c r="G7602" t="s">
        <v>20</v>
      </c>
      <c r="H7602" t="s">
        <v>22</v>
      </c>
      <c r="I7602" t="s">
        <v>13</v>
      </c>
      <c r="J7602" t="s">
        <v>56</v>
      </c>
      <c r="K7602" t="s">
        <v>17</v>
      </c>
      <c r="L7602" t="s">
        <v>107</v>
      </c>
      <c r="M7602" t="s">
        <v>78</v>
      </c>
      <c r="N7602" s="1">
        <v>604986.41</v>
      </c>
      <c r="O7602" s="1">
        <v>421193.7</v>
      </c>
    </row>
    <row r="7603" spans="1:15" x14ac:dyDescent="0.25">
      <c r="A7603" s="2">
        <v>45128.137650462966</v>
      </c>
      <c r="B7603">
        <f t="shared" si="236"/>
        <v>21</v>
      </c>
      <c r="C7603">
        <f t="shared" si="237"/>
        <v>7</v>
      </c>
      <c r="D7603" s="2">
        <f>DATE(2023,KB_s[[#This Row],[Monat]],KB_s[[#This Row],[Tag]])</f>
        <v>45128</v>
      </c>
      <c r="E7603" s="3">
        <f>WEEKNUM(KB_s[[#This Row],[kill_datetime]],2)</f>
        <v>30</v>
      </c>
      <c r="F7603" t="s">
        <v>12</v>
      </c>
      <c r="G7603" t="s">
        <v>13</v>
      </c>
      <c r="H7603" t="s">
        <v>23</v>
      </c>
      <c r="I7603" t="s">
        <v>20</v>
      </c>
      <c r="J7603" t="s">
        <v>139</v>
      </c>
      <c r="K7603" t="s">
        <v>32</v>
      </c>
      <c r="L7603" t="s">
        <v>107</v>
      </c>
      <c r="M7603" t="s">
        <v>78</v>
      </c>
      <c r="N7603" s="1">
        <v>14223533.859999999</v>
      </c>
      <c r="O7603" s="1">
        <v>4274606.91</v>
      </c>
    </row>
    <row r="7604" spans="1:15" x14ac:dyDescent="0.25">
      <c r="A7604" s="2">
        <v>45128.137962962966</v>
      </c>
      <c r="B7604">
        <f t="shared" si="236"/>
        <v>21</v>
      </c>
      <c r="C7604">
        <f t="shared" si="237"/>
        <v>7</v>
      </c>
      <c r="D7604" s="2">
        <f>DATE(2023,KB_s[[#This Row],[Monat]],KB_s[[#This Row],[Tag]])</f>
        <v>45128</v>
      </c>
      <c r="E7604" s="3">
        <f>WEEKNUM(KB_s[[#This Row],[kill_datetime]],2)</f>
        <v>30</v>
      </c>
      <c r="F7604" t="s">
        <v>76</v>
      </c>
      <c r="G7604" t="s">
        <v>13</v>
      </c>
      <c r="H7604" t="s">
        <v>198</v>
      </c>
      <c r="I7604" t="s">
        <v>20</v>
      </c>
      <c r="J7604" t="s">
        <v>139</v>
      </c>
      <c r="K7604" t="s">
        <v>32</v>
      </c>
      <c r="L7604" t="s">
        <v>107</v>
      </c>
      <c r="M7604" t="s">
        <v>78</v>
      </c>
      <c r="N7604" s="1">
        <v>12989931.880000001</v>
      </c>
      <c r="O7604" s="1">
        <v>4044000.06</v>
      </c>
    </row>
    <row r="7605" spans="1:15" x14ac:dyDescent="0.25">
      <c r="A7605" s="2">
        <v>45128.137974537036</v>
      </c>
      <c r="B7605">
        <f t="shared" si="236"/>
        <v>21</v>
      </c>
      <c r="C7605">
        <f t="shared" si="237"/>
        <v>7</v>
      </c>
      <c r="D7605" s="2">
        <f>DATE(2023,KB_s[[#This Row],[Monat]],KB_s[[#This Row],[Tag]])</f>
        <v>45128</v>
      </c>
      <c r="E7605" s="3">
        <f>WEEKNUM(KB_s[[#This Row],[kill_datetime]],2)</f>
        <v>30</v>
      </c>
      <c r="F7605" t="s">
        <v>187</v>
      </c>
      <c r="G7605" t="s">
        <v>20</v>
      </c>
      <c r="H7605" t="s">
        <v>22</v>
      </c>
      <c r="I7605" t="s">
        <v>13</v>
      </c>
      <c r="J7605" t="s">
        <v>80</v>
      </c>
      <c r="K7605" t="s">
        <v>36</v>
      </c>
      <c r="L7605" t="s">
        <v>107</v>
      </c>
      <c r="M7605" t="s">
        <v>78</v>
      </c>
      <c r="N7605" s="1">
        <v>69465600.489999995</v>
      </c>
      <c r="O7605" s="1">
        <v>51535358.140000001</v>
      </c>
    </row>
    <row r="7606" spans="1:15" x14ac:dyDescent="0.25">
      <c r="A7606" s="2">
        <v>45128.138113425928</v>
      </c>
      <c r="B7606">
        <f t="shared" si="236"/>
        <v>21</v>
      </c>
      <c r="C7606">
        <f t="shared" si="237"/>
        <v>7</v>
      </c>
      <c r="D7606" s="2">
        <f>DATE(2023,KB_s[[#This Row],[Monat]],KB_s[[#This Row],[Tag]])</f>
        <v>45128</v>
      </c>
      <c r="E7606" s="3">
        <f>WEEKNUM(KB_s[[#This Row],[kill_datetime]],2)</f>
        <v>30</v>
      </c>
      <c r="F7606" t="s">
        <v>70</v>
      </c>
      <c r="G7606" t="s">
        <v>13</v>
      </c>
      <c r="H7606" t="s">
        <v>309</v>
      </c>
      <c r="I7606" t="s">
        <v>20</v>
      </c>
      <c r="J7606" t="s">
        <v>139</v>
      </c>
      <c r="K7606" t="s">
        <v>32</v>
      </c>
      <c r="L7606" t="s">
        <v>107</v>
      </c>
      <c r="M7606" t="s">
        <v>78</v>
      </c>
      <c r="N7606" s="1">
        <v>19440792.469999999</v>
      </c>
      <c r="O7606" s="1">
        <v>5845354.6100000003</v>
      </c>
    </row>
    <row r="7607" spans="1:15" x14ac:dyDescent="0.25">
      <c r="A7607" s="2">
        <v>45128.13821759259</v>
      </c>
      <c r="B7607">
        <f t="shared" si="236"/>
        <v>21</v>
      </c>
      <c r="C7607">
        <f t="shared" si="237"/>
        <v>7</v>
      </c>
      <c r="D7607" s="2">
        <f>DATE(2023,KB_s[[#This Row],[Monat]],KB_s[[#This Row],[Tag]])</f>
        <v>45128</v>
      </c>
      <c r="E7607" s="3">
        <f>WEEKNUM(KB_s[[#This Row],[kill_datetime]],2)</f>
        <v>30</v>
      </c>
      <c r="F7607" t="s">
        <v>108</v>
      </c>
      <c r="G7607" t="s">
        <v>13</v>
      </c>
      <c r="H7607" t="s">
        <v>82</v>
      </c>
      <c r="I7607" t="s">
        <v>20</v>
      </c>
      <c r="J7607" t="s">
        <v>139</v>
      </c>
      <c r="K7607" t="s">
        <v>32</v>
      </c>
      <c r="L7607" t="s">
        <v>107</v>
      </c>
      <c r="M7607" t="s">
        <v>78</v>
      </c>
      <c r="N7607" s="1">
        <v>19927383.149999999</v>
      </c>
      <c r="O7607" s="1">
        <v>10206030.93</v>
      </c>
    </row>
    <row r="7608" spans="1:15" x14ac:dyDescent="0.25">
      <c r="A7608" s="2">
        <v>45128.138472222221</v>
      </c>
      <c r="B7608">
        <f t="shared" si="236"/>
        <v>21</v>
      </c>
      <c r="C7608">
        <f t="shared" si="237"/>
        <v>7</v>
      </c>
      <c r="D7608" s="2">
        <f>DATE(2023,KB_s[[#This Row],[Monat]],KB_s[[#This Row],[Tag]])</f>
        <v>45128</v>
      </c>
      <c r="E7608" s="3">
        <f>WEEKNUM(KB_s[[#This Row],[kill_datetime]],2)</f>
        <v>30</v>
      </c>
      <c r="F7608" t="s">
        <v>108</v>
      </c>
      <c r="G7608" t="s">
        <v>13</v>
      </c>
      <c r="H7608" t="s">
        <v>187</v>
      </c>
      <c r="I7608" t="s">
        <v>20</v>
      </c>
      <c r="J7608" t="s">
        <v>139</v>
      </c>
      <c r="K7608" t="s">
        <v>32</v>
      </c>
      <c r="L7608" t="s">
        <v>107</v>
      </c>
      <c r="M7608" t="s">
        <v>78</v>
      </c>
      <c r="N7608" s="1">
        <v>19522322.190000001</v>
      </c>
      <c r="O7608" s="1">
        <v>8400329.9900000002</v>
      </c>
    </row>
    <row r="7609" spans="1:15" x14ac:dyDescent="0.25">
      <c r="A7609" s="2">
        <v>45128.13863425926</v>
      </c>
      <c r="B7609">
        <f t="shared" si="236"/>
        <v>21</v>
      </c>
      <c r="C7609">
        <f t="shared" si="237"/>
        <v>7</v>
      </c>
      <c r="D7609" s="2">
        <f>DATE(2023,KB_s[[#This Row],[Monat]],KB_s[[#This Row],[Tag]])</f>
        <v>45128</v>
      </c>
      <c r="E7609" s="3">
        <f>WEEKNUM(KB_s[[#This Row],[kill_datetime]],2)</f>
        <v>30</v>
      </c>
      <c r="F7609" t="s">
        <v>22</v>
      </c>
      <c r="G7609" t="s">
        <v>13</v>
      </c>
      <c r="H7609" t="s">
        <v>40</v>
      </c>
      <c r="I7609" t="s">
        <v>20</v>
      </c>
      <c r="J7609" t="s">
        <v>139</v>
      </c>
      <c r="K7609" t="s">
        <v>32</v>
      </c>
      <c r="L7609" t="s">
        <v>107</v>
      </c>
      <c r="M7609" t="s">
        <v>78</v>
      </c>
      <c r="N7609" s="1">
        <v>19387771.219999999</v>
      </c>
      <c r="O7609" s="1">
        <v>6132584.5</v>
      </c>
    </row>
    <row r="7610" spans="1:15" x14ac:dyDescent="0.25">
      <c r="A7610" s="2">
        <v>45128.139131944445</v>
      </c>
      <c r="B7610">
        <f t="shared" si="236"/>
        <v>21</v>
      </c>
      <c r="C7610">
        <f t="shared" si="237"/>
        <v>7</v>
      </c>
      <c r="D7610" s="2">
        <f>DATE(2023,KB_s[[#This Row],[Monat]],KB_s[[#This Row],[Tag]])</f>
        <v>45128</v>
      </c>
      <c r="E7610" s="3">
        <f>WEEKNUM(KB_s[[#This Row],[kill_datetime]],2)</f>
        <v>30</v>
      </c>
      <c r="F7610" t="s">
        <v>21</v>
      </c>
      <c r="G7610" t="s">
        <v>13</v>
      </c>
      <c r="H7610" t="s">
        <v>82</v>
      </c>
      <c r="I7610" t="s">
        <v>20</v>
      </c>
      <c r="J7610" t="s">
        <v>139</v>
      </c>
      <c r="K7610" t="s">
        <v>32</v>
      </c>
      <c r="L7610" t="s">
        <v>107</v>
      </c>
      <c r="M7610" t="s">
        <v>78</v>
      </c>
      <c r="N7610" s="1">
        <v>19228937.260000002</v>
      </c>
      <c r="O7610" s="1">
        <v>7653113.54</v>
      </c>
    </row>
    <row r="7611" spans="1:15" x14ac:dyDescent="0.25">
      <c r="A7611" s="2">
        <v>45128.13921296296</v>
      </c>
      <c r="B7611">
        <f t="shared" si="236"/>
        <v>21</v>
      </c>
      <c r="C7611">
        <f t="shared" si="237"/>
        <v>7</v>
      </c>
      <c r="D7611" s="2">
        <f>DATE(2023,KB_s[[#This Row],[Monat]],KB_s[[#This Row],[Tag]])</f>
        <v>45128</v>
      </c>
      <c r="E7611" s="3">
        <f>WEEKNUM(KB_s[[#This Row],[kill_datetime]],2)</f>
        <v>30</v>
      </c>
      <c r="F7611" t="s">
        <v>393</v>
      </c>
      <c r="G7611" t="s">
        <v>13</v>
      </c>
      <c r="H7611" t="s">
        <v>330</v>
      </c>
      <c r="I7611" t="s">
        <v>20</v>
      </c>
      <c r="J7611" t="s">
        <v>139</v>
      </c>
      <c r="K7611" t="s">
        <v>32</v>
      </c>
      <c r="L7611" t="s">
        <v>107</v>
      </c>
      <c r="M7611" t="s">
        <v>78</v>
      </c>
      <c r="N7611" s="1">
        <v>16749727.109999999</v>
      </c>
      <c r="O7611" s="1">
        <v>5116646.41</v>
      </c>
    </row>
    <row r="7612" spans="1:15" x14ac:dyDescent="0.25">
      <c r="A7612" s="2">
        <v>45128.139236111114</v>
      </c>
      <c r="B7612">
        <f t="shared" si="236"/>
        <v>21</v>
      </c>
      <c r="C7612">
        <f t="shared" si="237"/>
        <v>7</v>
      </c>
      <c r="D7612" s="2">
        <f>DATE(2023,KB_s[[#This Row],[Monat]],KB_s[[#This Row],[Tag]])</f>
        <v>45128</v>
      </c>
      <c r="E7612" s="3">
        <f>WEEKNUM(KB_s[[#This Row],[kill_datetime]],2)</f>
        <v>30</v>
      </c>
      <c r="F7612" t="s">
        <v>480</v>
      </c>
      <c r="G7612" t="s">
        <v>13</v>
      </c>
      <c r="H7612" t="s">
        <v>369</v>
      </c>
      <c r="I7612" t="s">
        <v>20</v>
      </c>
      <c r="J7612" t="s">
        <v>139</v>
      </c>
      <c r="K7612" t="s">
        <v>32</v>
      </c>
      <c r="L7612" t="s">
        <v>107</v>
      </c>
      <c r="M7612" t="s">
        <v>78</v>
      </c>
      <c r="N7612" s="1">
        <v>19332971.390000001</v>
      </c>
      <c r="O7612" s="1">
        <v>7606365.1500000004</v>
      </c>
    </row>
    <row r="7613" spans="1:15" x14ac:dyDescent="0.25">
      <c r="A7613" s="2">
        <v>45128.139293981483</v>
      </c>
      <c r="B7613">
        <f t="shared" si="236"/>
        <v>21</v>
      </c>
      <c r="C7613">
        <f t="shared" si="237"/>
        <v>7</v>
      </c>
      <c r="D7613" s="2">
        <f>DATE(2023,KB_s[[#This Row],[Monat]],KB_s[[#This Row],[Tag]])</f>
        <v>45128</v>
      </c>
      <c r="E7613" s="3">
        <f>WEEKNUM(KB_s[[#This Row],[kill_datetime]],2)</f>
        <v>30</v>
      </c>
      <c r="F7613" t="s">
        <v>70</v>
      </c>
      <c r="G7613" t="s">
        <v>13</v>
      </c>
      <c r="H7613" t="s">
        <v>23</v>
      </c>
      <c r="I7613" t="s">
        <v>20</v>
      </c>
      <c r="J7613" t="s">
        <v>80</v>
      </c>
      <c r="K7613" t="s">
        <v>36</v>
      </c>
      <c r="L7613" t="s">
        <v>107</v>
      </c>
      <c r="M7613" t="s">
        <v>78</v>
      </c>
      <c r="N7613" s="1">
        <v>64269836.380000003</v>
      </c>
      <c r="O7613" s="1">
        <v>49934743.109999999</v>
      </c>
    </row>
    <row r="7614" spans="1:15" x14ac:dyDescent="0.25">
      <c r="A7614" s="2">
        <v>45128.139976851853</v>
      </c>
      <c r="B7614">
        <f t="shared" si="236"/>
        <v>21</v>
      </c>
      <c r="C7614">
        <f t="shared" si="237"/>
        <v>7</v>
      </c>
      <c r="D7614" s="2">
        <f>DATE(2023,KB_s[[#This Row],[Monat]],KB_s[[#This Row],[Tag]])</f>
        <v>45128</v>
      </c>
      <c r="E7614" s="3">
        <f>WEEKNUM(KB_s[[#This Row],[kill_datetime]],2)</f>
        <v>30</v>
      </c>
      <c r="F7614" t="s">
        <v>21</v>
      </c>
      <c r="G7614" t="s">
        <v>13</v>
      </c>
      <c r="H7614" t="s">
        <v>81</v>
      </c>
      <c r="I7614" t="s">
        <v>20</v>
      </c>
      <c r="J7614" t="s">
        <v>139</v>
      </c>
      <c r="K7614" t="s">
        <v>32</v>
      </c>
      <c r="L7614" t="s">
        <v>107</v>
      </c>
      <c r="M7614" t="s">
        <v>78</v>
      </c>
      <c r="N7614" s="1">
        <v>18137433.07</v>
      </c>
      <c r="O7614" s="1">
        <v>6130489.2000000002</v>
      </c>
    </row>
    <row r="7615" spans="1:15" x14ac:dyDescent="0.25">
      <c r="A7615" s="2">
        <v>45128.140115740738</v>
      </c>
      <c r="B7615">
        <f t="shared" si="236"/>
        <v>21</v>
      </c>
      <c r="C7615">
        <f t="shared" si="237"/>
        <v>7</v>
      </c>
      <c r="D7615" s="2">
        <f>DATE(2023,KB_s[[#This Row],[Monat]],KB_s[[#This Row],[Tag]])</f>
        <v>45128</v>
      </c>
      <c r="E7615" s="3">
        <f>WEEKNUM(KB_s[[#This Row],[kill_datetime]],2)</f>
        <v>30</v>
      </c>
      <c r="F7615" t="s">
        <v>108</v>
      </c>
      <c r="G7615" t="s">
        <v>13</v>
      </c>
      <c r="H7615" t="s">
        <v>198</v>
      </c>
      <c r="I7615" t="s">
        <v>20</v>
      </c>
      <c r="J7615" t="s">
        <v>139</v>
      </c>
      <c r="K7615" t="s">
        <v>32</v>
      </c>
      <c r="L7615" t="s">
        <v>107</v>
      </c>
      <c r="M7615" t="s">
        <v>78</v>
      </c>
      <c r="N7615" s="1">
        <v>19197414.879999999</v>
      </c>
      <c r="O7615" s="1">
        <v>5938303.6699999999</v>
      </c>
    </row>
    <row r="7616" spans="1:15" x14ac:dyDescent="0.25">
      <c r="A7616" s="2">
        <v>45128.14025462963</v>
      </c>
      <c r="B7616">
        <f t="shared" si="236"/>
        <v>21</v>
      </c>
      <c r="C7616">
        <f t="shared" si="237"/>
        <v>7</v>
      </c>
      <c r="D7616" s="2">
        <f>DATE(2023,KB_s[[#This Row],[Monat]],KB_s[[#This Row],[Tag]])</f>
        <v>45128</v>
      </c>
      <c r="E7616" s="3">
        <f>WEEKNUM(KB_s[[#This Row],[kill_datetime]],2)</f>
        <v>30</v>
      </c>
      <c r="F7616" t="s">
        <v>108</v>
      </c>
      <c r="G7616" t="s">
        <v>13</v>
      </c>
      <c r="H7616" t="s">
        <v>23</v>
      </c>
      <c r="I7616" t="s">
        <v>20</v>
      </c>
      <c r="J7616" t="s">
        <v>139</v>
      </c>
      <c r="K7616" t="s">
        <v>32</v>
      </c>
      <c r="L7616" t="s">
        <v>107</v>
      </c>
      <c r="M7616" t="s">
        <v>78</v>
      </c>
      <c r="N7616" s="1">
        <v>24712683.870000001</v>
      </c>
      <c r="O7616" s="1">
        <v>7644246.7199999997</v>
      </c>
    </row>
    <row r="7617" spans="1:15" x14ac:dyDescent="0.25">
      <c r="A7617" s="2">
        <v>45128.140277777777</v>
      </c>
      <c r="B7617">
        <f t="shared" si="236"/>
        <v>21</v>
      </c>
      <c r="C7617">
        <f t="shared" si="237"/>
        <v>7</v>
      </c>
      <c r="D7617" s="2">
        <f>DATE(2023,KB_s[[#This Row],[Monat]],KB_s[[#This Row],[Tag]])</f>
        <v>45128</v>
      </c>
      <c r="E7617" s="3">
        <f>WEEKNUM(KB_s[[#This Row],[kill_datetime]],2)</f>
        <v>30</v>
      </c>
      <c r="F7617" t="s">
        <v>22</v>
      </c>
      <c r="G7617" t="s">
        <v>13</v>
      </c>
      <c r="H7617" t="s">
        <v>89</v>
      </c>
      <c r="I7617" t="s">
        <v>20</v>
      </c>
      <c r="J7617" t="s">
        <v>139</v>
      </c>
      <c r="K7617" t="s">
        <v>32</v>
      </c>
      <c r="L7617" t="s">
        <v>107</v>
      </c>
      <c r="M7617" t="s">
        <v>78</v>
      </c>
      <c r="N7617" s="1">
        <v>18906956.93</v>
      </c>
      <c r="O7617" s="1">
        <v>8112737.4199999999</v>
      </c>
    </row>
    <row r="7618" spans="1:15" x14ac:dyDescent="0.25">
      <c r="A7618" s="2">
        <v>45128.140474537038</v>
      </c>
      <c r="B7618">
        <f t="shared" ref="B7618:B7681" si="238">DAY(A7618)</f>
        <v>21</v>
      </c>
      <c r="C7618">
        <f t="shared" ref="C7618:C7681" si="239">MONTH(A7618)</f>
        <v>7</v>
      </c>
      <c r="D7618" s="2">
        <f>DATE(2023,KB_s[[#This Row],[Monat]],KB_s[[#This Row],[Tag]])</f>
        <v>45128</v>
      </c>
      <c r="E7618" s="3">
        <f>WEEKNUM(KB_s[[#This Row],[kill_datetime]],2)</f>
        <v>30</v>
      </c>
      <c r="F7618" t="s">
        <v>455</v>
      </c>
      <c r="G7618" t="s">
        <v>13</v>
      </c>
      <c r="H7618" t="s">
        <v>82</v>
      </c>
      <c r="I7618" t="s">
        <v>20</v>
      </c>
      <c r="J7618" t="s">
        <v>139</v>
      </c>
      <c r="K7618" t="s">
        <v>32</v>
      </c>
      <c r="L7618" t="s">
        <v>107</v>
      </c>
      <c r="M7618" t="s">
        <v>78</v>
      </c>
      <c r="N7618" s="1">
        <v>18431408.329999998</v>
      </c>
      <c r="O7618" s="1">
        <v>3679876.72</v>
      </c>
    </row>
    <row r="7619" spans="1:15" x14ac:dyDescent="0.25">
      <c r="A7619" s="2">
        <v>45128.140486111108</v>
      </c>
      <c r="B7619">
        <f t="shared" si="238"/>
        <v>21</v>
      </c>
      <c r="C7619">
        <f t="shared" si="239"/>
        <v>7</v>
      </c>
      <c r="D7619" s="2">
        <f>DATE(2023,KB_s[[#This Row],[Monat]],KB_s[[#This Row],[Tag]])</f>
        <v>45128</v>
      </c>
      <c r="E7619" s="3">
        <f>WEEKNUM(KB_s[[#This Row],[kill_datetime]],2)</f>
        <v>30</v>
      </c>
      <c r="F7619" t="s">
        <v>23</v>
      </c>
      <c r="G7619" t="s">
        <v>20</v>
      </c>
      <c r="H7619" t="s">
        <v>41</v>
      </c>
      <c r="I7619" t="s">
        <v>13</v>
      </c>
      <c r="J7619" t="s">
        <v>80</v>
      </c>
      <c r="K7619" t="s">
        <v>36</v>
      </c>
      <c r="L7619" t="s">
        <v>107</v>
      </c>
      <c r="M7619" t="s">
        <v>78</v>
      </c>
      <c r="N7619" s="1">
        <v>69360364.239999995</v>
      </c>
      <c r="O7619" s="1">
        <v>57860572.43</v>
      </c>
    </row>
    <row r="7620" spans="1:15" x14ac:dyDescent="0.25">
      <c r="A7620" s="2">
        <v>45128.140520833331</v>
      </c>
      <c r="B7620">
        <f t="shared" si="238"/>
        <v>21</v>
      </c>
      <c r="C7620">
        <f t="shared" si="239"/>
        <v>7</v>
      </c>
      <c r="D7620" s="2">
        <f>DATE(2023,KB_s[[#This Row],[Monat]],KB_s[[#This Row],[Tag]])</f>
        <v>45128</v>
      </c>
      <c r="E7620" s="3">
        <f>WEEKNUM(KB_s[[#This Row],[kill_datetime]],2)</f>
        <v>30</v>
      </c>
      <c r="F7620" t="s">
        <v>108</v>
      </c>
      <c r="G7620" t="s">
        <v>13</v>
      </c>
      <c r="H7620" t="s">
        <v>384</v>
      </c>
      <c r="I7620" t="s">
        <v>20</v>
      </c>
      <c r="J7620" t="s">
        <v>139</v>
      </c>
      <c r="K7620" t="s">
        <v>32</v>
      </c>
      <c r="L7620" t="s">
        <v>107</v>
      </c>
      <c r="M7620" t="s">
        <v>78</v>
      </c>
      <c r="N7620" s="1">
        <v>22005987.25</v>
      </c>
      <c r="O7620" s="1">
        <v>7000238.2199999997</v>
      </c>
    </row>
    <row r="7621" spans="1:15" x14ac:dyDescent="0.25">
      <c r="A7621" s="2">
        <v>45128.140659722223</v>
      </c>
      <c r="B7621">
        <f t="shared" si="238"/>
        <v>21</v>
      </c>
      <c r="C7621">
        <f t="shared" si="239"/>
        <v>7</v>
      </c>
      <c r="D7621" s="2">
        <f>DATE(2023,KB_s[[#This Row],[Monat]],KB_s[[#This Row],[Tag]])</f>
        <v>45128</v>
      </c>
      <c r="E7621" s="3">
        <f>WEEKNUM(KB_s[[#This Row],[kill_datetime]],2)</f>
        <v>30</v>
      </c>
      <c r="F7621" t="s">
        <v>70</v>
      </c>
      <c r="G7621" t="s">
        <v>13</v>
      </c>
      <c r="H7621" t="s">
        <v>23</v>
      </c>
      <c r="I7621" t="s">
        <v>20</v>
      </c>
      <c r="J7621" t="s">
        <v>139</v>
      </c>
      <c r="K7621" t="s">
        <v>32</v>
      </c>
      <c r="L7621" t="s">
        <v>107</v>
      </c>
      <c r="M7621" t="s">
        <v>78</v>
      </c>
      <c r="N7621" s="1">
        <v>19362908.969999999</v>
      </c>
      <c r="O7621" s="1">
        <v>8343256.5300000003</v>
      </c>
    </row>
    <row r="7622" spans="1:15" x14ac:dyDescent="0.25">
      <c r="A7622" s="2">
        <v>45128.1406712963</v>
      </c>
      <c r="B7622">
        <f t="shared" si="238"/>
        <v>21</v>
      </c>
      <c r="C7622">
        <f t="shared" si="239"/>
        <v>7</v>
      </c>
      <c r="D7622" s="2">
        <f>DATE(2023,KB_s[[#This Row],[Monat]],KB_s[[#This Row],[Tag]])</f>
        <v>45128</v>
      </c>
      <c r="E7622" s="3">
        <f>WEEKNUM(KB_s[[#This Row],[kill_datetime]],2)</f>
        <v>30</v>
      </c>
      <c r="F7622" t="s">
        <v>393</v>
      </c>
      <c r="G7622" t="s">
        <v>13</v>
      </c>
      <c r="H7622" t="s">
        <v>165</v>
      </c>
      <c r="I7622" t="s">
        <v>20</v>
      </c>
      <c r="J7622" t="s">
        <v>139</v>
      </c>
      <c r="K7622" t="s">
        <v>32</v>
      </c>
      <c r="L7622" t="s">
        <v>107</v>
      </c>
      <c r="M7622" t="s">
        <v>78</v>
      </c>
      <c r="N7622" s="1">
        <v>18412528.620000001</v>
      </c>
      <c r="O7622" s="1">
        <v>7126450.6100000003</v>
      </c>
    </row>
    <row r="7623" spans="1:15" x14ac:dyDescent="0.25">
      <c r="A7623" s="2">
        <v>45128.140775462962</v>
      </c>
      <c r="B7623">
        <f t="shared" si="238"/>
        <v>21</v>
      </c>
      <c r="C7623">
        <f t="shared" si="239"/>
        <v>7</v>
      </c>
      <c r="D7623" s="2">
        <f>DATE(2023,KB_s[[#This Row],[Monat]],KB_s[[#This Row],[Tag]])</f>
        <v>45128</v>
      </c>
      <c r="E7623" s="3">
        <f>WEEKNUM(KB_s[[#This Row],[kill_datetime]],2)</f>
        <v>30</v>
      </c>
      <c r="F7623" t="s">
        <v>480</v>
      </c>
      <c r="G7623" t="s">
        <v>13</v>
      </c>
      <c r="H7623" t="s">
        <v>241</v>
      </c>
      <c r="I7623" t="s">
        <v>20</v>
      </c>
      <c r="J7623" t="s">
        <v>139</v>
      </c>
      <c r="K7623" t="s">
        <v>32</v>
      </c>
      <c r="L7623" t="s">
        <v>107</v>
      </c>
      <c r="M7623" t="s">
        <v>78</v>
      </c>
      <c r="N7623" s="1">
        <v>20348008.52</v>
      </c>
      <c r="O7623" s="1">
        <v>6720983.7999999998</v>
      </c>
    </row>
    <row r="7624" spans="1:15" x14ac:dyDescent="0.25">
      <c r="A7624" s="2">
        <v>45128.140775462962</v>
      </c>
      <c r="B7624">
        <f t="shared" si="238"/>
        <v>21</v>
      </c>
      <c r="C7624">
        <f t="shared" si="239"/>
        <v>7</v>
      </c>
      <c r="D7624" s="2">
        <f>DATE(2023,KB_s[[#This Row],[Monat]],KB_s[[#This Row],[Tag]])</f>
        <v>45128</v>
      </c>
      <c r="E7624" s="3">
        <f>WEEKNUM(KB_s[[#This Row],[kill_datetime]],2)</f>
        <v>30</v>
      </c>
      <c r="F7624" t="s">
        <v>108</v>
      </c>
      <c r="G7624" t="s">
        <v>13</v>
      </c>
      <c r="H7624" t="s">
        <v>302</v>
      </c>
      <c r="I7624" t="s">
        <v>20</v>
      </c>
      <c r="J7624" t="s">
        <v>139</v>
      </c>
      <c r="K7624" t="s">
        <v>32</v>
      </c>
      <c r="L7624" t="s">
        <v>107</v>
      </c>
      <c r="M7624" t="s">
        <v>78</v>
      </c>
      <c r="N7624" s="1">
        <v>19949788.609999999</v>
      </c>
      <c r="O7624" s="1">
        <v>7459891.2300000004</v>
      </c>
    </row>
    <row r="7625" spans="1:15" x14ac:dyDescent="0.25">
      <c r="A7625" s="2">
        <v>45128.142511574071</v>
      </c>
      <c r="B7625">
        <f t="shared" si="238"/>
        <v>21</v>
      </c>
      <c r="C7625">
        <f t="shared" si="239"/>
        <v>7</v>
      </c>
      <c r="D7625" s="2">
        <f>DATE(2023,KB_s[[#This Row],[Monat]],KB_s[[#This Row],[Tag]])</f>
        <v>45128</v>
      </c>
      <c r="E7625" s="3">
        <f>WEEKNUM(KB_s[[#This Row],[kill_datetime]],2)</f>
        <v>30</v>
      </c>
      <c r="F7625" t="s">
        <v>21</v>
      </c>
      <c r="G7625" t="s">
        <v>13</v>
      </c>
      <c r="H7625" t="s">
        <v>241</v>
      </c>
      <c r="I7625" t="s">
        <v>20</v>
      </c>
      <c r="J7625" t="s">
        <v>134</v>
      </c>
      <c r="K7625" t="s">
        <v>32</v>
      </c>
      <c r="L7625" t="s">
        <v>107</v>
      </c>
      <c r="M7625" t="s">
        <v>78</v>
      </c>
      <c r="N7625" s="1">
        <v>79301726.650000006</v>
      </c>
      <c r="O7625" s="1">
        <v>34187865.329999998</v>
      </c>
    </row>
    <row r="7626" spans="1:15" x14ac:dyDescent="0.25">
      <c r="A7626" s="2">
        <v>45128.182685185187</v>
      </c>
      <c r="B7626">
        <f t="shared" si="238"/>
        <v>21</v>
      </c>
      <c r="C7626">
        <f t="shared" si="239"/>
        <v>7</v>
      </c>
      <c r="D7626" s="2">
        <f>DATE(2023,KB_s[[#This Row],[Monat]],KB_s[[#This Row],[Tag]])</f>
        <v>45128</v>
      </c>
      <c r="E7626" s="3">
        <f>WEEKNUM(KB_s[[#This Row],[kill_datetime]],2)</f>
        <v>30</v>
      </c>
      <c r="F7626" t="s">
        <v>72</v>
      </c>
      <c r="G7626" t="s">
        <v>20</v>
      </c>
      <c r="H7626" t="s">
        <v>22</v>
      </c>
      <c r="I7626" t="s">
        <v>13</v>
      </c>
      <c r="J7626" t="s">
        <v>95</v>
      </c>
      <c r="K7626" t="s">
        <v>25</v>
      </c>
      <c r="L7626" t="s">
        <v>107</v>
      </c>
      <c r="M7626" t="s">
        <v>78</v>
      </c>
      <c r="N7626" s="1">
        <v>6494938.9299999997</v>
      </c>
      <c r="O7626" s="1">
        <v>5546655.3899999997</v>
      </c>
    </row>
    <row r="7627" spans="1:15" x14ac:dyDescent="0.25">
      <c r="A7627" s="2">
        <v>45128.183240740742</v>
      </c>
      <c r="B7627">
        <f t="shared" si="238"/>
        <v>21</v>
      </c>
      <c r="C7627">
        <f t="shared" si="239"/>
        <v>7</v>
      </c>
      <c r="D7627" s="2">
        <f>DATE(2023,KB_s[[#This Row],[Monat]],KB_s[[#This Row],[Tag]])</f>
        <v>45128</v>
      </c>
      <c r="E7627" s="3">
        <f>WEEKNUM(KB_s[[#This Row],[kill_datetime]],2)</f>
        <v>30</v>
      </c>
      <c r="F7627" t="s">
        <v>241</v>
      </c>
      <c r="G7627" t="s">
        <v>20</v>
      </c>
      <c r="H7627" t="s">
        <v>231</v>
      </c>
      <c r="I7627" t="s">
        <v>13</v>
      </c>
      <c r="J7627" t="s">
        <v>86</v>
      </c>
      <c r="K7627" t="s">
        <v>32</v>
      </c>
      <c r="L7627" t="s">
        <v>107</v>
      </c>
      <c r="M7627" t="s">
        <v>78</v>
      </c>
      <c r="N7627" s="1">
        <v>216912384.75</v>
      </c>
      <c r="O7627" s="1">
        <v>191926414.00999999</v>
      </c>
    </row>
    <row r="7628" spans="1:15" x14ac:dyDescent="0.25">
      <c r="A7628" s="2">
        <v>45128.183877314812</v>
      </c>
      <c r="B7628">
        <f t="shared" si="238"/>
        <v>21</v>
      </c>
      <c r="C7628">
        <f t="shared" si="239"/>
        <v>7</v>
      </c>
      <c r="D7628" s="2">
        <f>DATE(2023,KB_s[[#This Row],[Monat]],KB_s[[#This Row],[Tag]])</f>
        <v>45128</v>
      </c>
      <c r="E7628" s="3">
        <f>WEEKNUM(KB_s[[#This Row],[kill_datetime]],2)</f>
        <v>30</v>
      </c>
      <c r="F7628" t="s">
        <v>23</v>
      </c>
      <c r="G7628" t="s">
        <v>20</v>
      </c>
      <c r="H7628" t="s">
        <v>231</v>
      </c>
      <c r="I7628" t="s">
        <v>13</v>
      </c>
      <c r="J7628" t="s">
        <v>73</v>
      </c>
      <c r="K7628" t="s">
        <v>32</v>
      </c>
      <c r="L7628" t="s">
        <v>107</v>
      </c>
      <c r="M7628" t="s">
        <v>78</v>
      </c>
      <c r="N7628" s="1">
        <v>15386974.560000001</v>
      </c>
      <c r="O7628" s="1">
        <v>5110152.5599999996</v>
      </c>
    </row>
    <row r="7629" spans="1:15" x14ac:dyDescent="0.25">
      <c r="A7629" s="2">
        <v>45128.18409722222</v>
      </c>
      <c r="B7629">
        <f t="shared" si="238"/>
        <v>21</v>
      </c>
      <c r="C7629">
        <f t="shared" si="239"/>
        <v>7</v>
      </c>
      <c r="D7629" s="2">
        <f>DATE(2023,KB_s[[#This Row],[Monat]],KB_s[[#This Row],[Tag]])</f>
        <v>45128</v>
      </c>
      <c r="E7629" s="3">
        <f>WEEKNUM(KB_s[[#This Row],[kill_datetime]],2)</f>
        <v>30</v>
      </c>
      <c r="F7629" t="s">
        <v>646</v>
      </c>
      <c r="G7629" t="s">
        <v>60</v>
      </c>
      <c r="H7629" t="s">
        <v>244</v>
      </c>
      <c r="I7629" t="s">
        <v>13</v>
      </c>
      <c r="J7629" t="s">
        <v>73</v>
      </c>
      <c r="K7629" t="s">
        <v>32</v>
      </c>
      <c r="L7629" t="s">
        <v>734</v>
      </c>
      <c r="M7629" t="s">
        <v>78</v>
      </c>
      <c r="N7629" s="1">
        <v>46449984.759999998</v>
      </c>
      <c r="O7629" s="1">
        <v>24667723.18</v>
      </c>
    </row>
    <row r="7630" spans="1:15" x14ac:dyDescent="0.25">
      <c r="A7630" s="2">
        <v>45128.184675925928</v>
      </c>
      <c r="B7630">
        <f t="shared" si="238"/>
        <v>21</v>
      </c>
      <c r="C7630">
        <f t="shared" si="239"/>
        <v>7</v>
      </c>
      <c r="D7630" s="2">
        <f>DATE(2023,KB_s[[#This Row],[Monat]],KB_s[[#This Row],[Tag]])</f>
        <v>45128</v>
      </c>
      <c r="E7630" s="3">
        <f>WEEKNUM(KB_s[[#This Row],[kill_datetime]],2)</f>
        <v>30</v>
      </c>
      <c r="F7630" t="s">
        <v>23</v>
      </c>
      <c r="G7630" t="s">
        <v>20</v>
      </c>
      <c r="H7630" t="s">
        <v>231</v>
      </c>
      <c r="I7630" t="s">
        <v>13</v>
      </c>
      <c r="J7630" t="s">
        <v>98</v>
      </c>
      <c r="K7630" t="s">
        <v>52</v>
      </c>
      <c r="L7630" t="s">
        <v>107</v>
      </c>
      <c r="M7630" t="s">
        <v>78</v>
      </c>
      <c r="N7630" s="1">
        <v>221177414.97999999</v>
      </c>
      <c r="O7630" s="1">
        <v>210935570.25</v>
      </c>
    </row>
    <row r="7631" spans="1:15" x14ac:dyDescent="0.25">
      <c r="A7631" s="2">
        <v>45128.184745370374</v>
      </c>
      <c r="B7631">
        <f t="shared" si="238"/>
        <v>21</v>
      </c>
      <c r="C7631">
        <f t="shared" si="239"/>
        <v>7</v>
      </c>
      <c r="D7631" s="2">
        <f>DATE(2023,KB_s[[#This Row],[Monat]],KB_s[[#This Row],[Tag]])</f>
        <v>45128</v>
      </c>
      <c r="E7631" s="3">
        <f>WEEKNUM(KB_s[[#This Row],[kill_datetime]],2)</f>
        <v>30</v>
      </c>
      <c r="F7631" t="s">
        <v>187</v>
      </c>
      <c r="G7631" t="s">
        <v>20</v>
      </c>
      <c r="H7631" t="s">
        <v>231</v>
      </c>
      <c r="I7631" t="s">
        <v>13</v>
      </c>
      <c r="J7631" t="s">
        <v>137</v>
      </c>
      <c r="K7631" t="s">
        <v>17</v>
      </c>
      <c r="L7631" t="s">
        <v>107</v>
      </c>
      <c r="M7631" t="s">
        <v>78</v>
      </c>
      <c r="N7631" s="1">
        <v>1525581.8</v>
      </c>
      <c r="O7631" s="1">
        <v>975346.7</v>
      </c>
    </row>
    <row r="7632" spans="1:15" x14ac:dyDescent="0.25">
      <c r="A7632" s="2">
        <v>45128.195787037039</v>
      </c>
      <c r="B7632">
        <f t="shared" si="238"/>
        <v>21</v>
      </c>
      <c r="C7632">
        <f t="shared" si="239"/>
        <v>7</v>
      </c>
      <c r="D7632" s="2">
        <f>DATE(2023,KB_s[[#This Row],[Monat]],KB_s[[#This Row],[Tag]])</f>
        <v>45128</v>
      </c>
      <c r="E7632" s="3">
        <f>WEEKNUM(KB_s[[#This Row],[kill_datetime]],2)</f>
        <v>30</v>
      </c>
      <c r="F7632" t="s">
        <v>23</v>
      </c>
      <c r="G7632" t="s">
        <v>20</v>
      </c>
      <c r="H7632" t="s">
        <v>21</v>
      </c>
      <c r="I7632" t="s">
        <v>13</v>
      </c>
      <c r="J7632" t="s">
        <v>134</v>
      </c>
      <c r="K7632" t="s">
        <v>32</v>
      </c>
      <c r="L7632" t="s">
        <v>107</v>
      </c>
      <c r="M7632" t="s">
        <v>78</v>
      </c>
      <c r="N7632" s="1">
        <v>46858662.049999997</v>
      </c>
      <c r="O7632" s="1">
        <v>39848934.520000003</v>
      </c>
    </row>
    <row r="7633" spans="1:15" x14ac:dyDescent="0.25">
      <c r="A7633" s="2">
        <v>45128.198368055557</v>
      </c>
      <c r="B7633">
        <f t="shared" si="238"/>
        <v>21</v>
      </c>
      <c r="C7633">
        <f t="shared" si="239"/>
        <v>7</v>
      </c>
      <c r="D7633" s="2">
        <f>DATE(2023,KB_s[[#This Row],[Monat]],KB_s[[#This Row],[Tag]])</f>
        <v>45128</v>
      </c>
      <c r="E7633" s="3">
        <f>WEEKNUM(KB_s[[#This Row],[kill_datetime]],2)</f>
        <v>30</v>
      </c>
      <c r="F7633" t="s">
        <v>384</v>
      </c>
      <c r="G7633" t="s">
        <v>20</v>
      </c>
      <c r="H7633" t="s">
        <v>22</v>
      </c>
      <c r="I7633" t="s">
        <v>13</v>
      </c>
      <c r="J7633" t="s">
        <v>157</v>
      </c>
      <c r="K7633" t="s">
        <v>32</v>
      </c>
      <c r="L7633" t="s">
        <v>107</v>
      </c>
      <c r="M7633" t="s">
        <v>78</v>
      </c>
      <c r="N7633" s="1">
        <v>80451165.040000007</v>
      </c>
      <c r="O7633" s="1">
        <v>52175045.149999999</v>
      </c>
    </row>
    <row r="7634" spans="1:15" x14ac:dyDescent="0.25">
      <c r="A7634" s="2">
        <v>45128.198680555557</v>
      </c>
      <c r="B7634">
        <f t="shared" si="238"/>
        <v>21</v>
      </c>
      <c r="C7634">
        <f t="shared" si="239"/>
        <v>7</v>
      </c>
      <c r="D7634" s="2">
        <f>DATE(2023,KB_s[[#This Row],[Monat]],KB_s[[#This Row],[Tag]])</f>
        <v>45128</v>
      </c>
      <c r="E7634" s="3">
        <f>WEEKNUM(KB_s[[#This Row],[kill_datetime]],2)</f>
        <v>30</v>
      </c>
      <c r="F7634" t="s">
        <v>76</v>
      </c>
      <c r="G7634" t="s">
        <v>13</v>
      </c>
      <c r="H7634" t="s">
        <v>64</v>
      </c>
      <c r="I7634" t="s">
        <v>20</v>
      </c>
      <c r="J7634" t="s">
        <v>80</v>
      </c>
      <c r="K7634" t="s">
        <v>36</v>
      </c>
      <c r="L7634" t="s">
        <v>107</v>
      </c>
      <c r="M7634" t="s">
        <v>78</v>
      </c>
      <c r="N7634" s="1">
        <v>92235121.239999995</v>
      </c>
      <c r="O7634" s="1">
        <v>73568973.049999997</v>
      </c>
    </row>
    <row r="7635" spans="1:15" x14ac:dyDescent="0.25">
      <c r="A7635" s="2">
        <v>45128.20516203704</v>
      </c>
      <c r="B7635">
        <f t="shared" si="238"/>
        <v>21</v>
      </c>
      <c r="C7635">
        <f t="shared" si="239"/>
        <v>7</v>
      </c>
      <c r="D7635" s="2">
        <f>DATE(2023,KB_s[[#This Row],[Monat]],KB_s[[#This Row],[Tag]])</f>
        <v>45128</v>
      </c>
      <c r="E7635" s="3">
        <f>WEEKNUM(KB_s[[#This Row],[kill_datetime]],2)</f>
        <v>30</v>
      </c>
      <c r="F7635" t="s">
        <v>187</v>
      </c>
      <c r="G7635" t="s">
        <v>20</v>
      </c>
      <c r="H7635" t="s">
        <v>21</v>
      </c>
      <c r="I7635" t="s">
        <v>13</v>
      </c>
      <c r="J7635" t="s">
        <v>39</v>
      </c>
      <c r="K7635" t="s">
        <v>32</v>
      </c>
      <c r="L7635" t="s">
        <v>107</v>
      </c>
      <c r="M7635" t="s">
        <v>78</v>
      </c>
      <c r="N7635" s="1">
        <v>20433176.039999999</v>
      </c>
      <c r="O7635" s="1">
        <v>8112085.9500000002</v>
      </c>
    </row>
    <row r="7636" spans="1:15" x14ac:dyDescent="0.25">
      <c r="A7636" s="2">
        <v>45128.205347222225</v>
      </c>
      <c r="B7636">
        <f t="shared" si="238"/>
        <v>21</v>
      </c>
      <c r="C7636">
        <f t="shared" si="239"/>
        <v>7</v>
      </c>
      <c r="D7636" s="2">
        <f>DATE(2023,KB_s[[#This Row],[Monat]],KB_s[[#This Row],[Tag]])</f>
        <v>45128</v>
      </c>
      <c r="E7636" s="3">
        <f>WEEKNUM(KB_s[[#This Row],[kill_datetime]],2)</f>
        <v>30</v>
      </c>
      <c r="F7636" t="s">
        <v>72</v>
      </c>
      <c r="G7636" t="s">
        <v>20</v>
      </c>
      <c r="H7636" t="s">
        <v>437</v>
      </c>
      <c r="I7636" t="s">
        <v>13</v>
      </c>
      <c r="J7636" t="s">
        <v>39</v>
      </c>
      <c r="K7636" t="s">
        <v>32</v>
      </c>
      <c r="L7636" t="s">
        <v>107</v>
      </c>
      <c r="M7636" t="s">
        <v>78</v>
      </c>
      <c r="N7636" s="1">
        <v>17277318.859999999</v>
      </c>
      <c r="O7636" s="1">
        <v>5091643.53</v>
      </c>
    </row>
    <row r="7637" spans="1:15" x14ac:dyDescent="0.25">
      <c r="A7637" s="2">
        <v>45128.205659722225</v>
      </c>
      <c r="B7637">
        <f t="shared" si="238"/>
        <v>21</v>
      </c>
      <c r="C7637">
        <f t="shared" si="239"/>
        <v>7</v>
      </c>
      <c r="D7637" s="2">
        <f>DATE(2023,KB_s[[#This Row],[Monat]],KB_s[[#This Row],[Tag]])</f>
        <v>45128</v>
      </c>
      <c r="E7637" s="3">
        <f>WEEKNUM(KB_s[[#This Row],[kill_datetime]],2)</f>
        <v>30</v>
      </c>
      <c r="F7637" t="s">
        <v>82</v>
      </c>
      <c r="G7637" t="s">
        <v>20</v>
      </c>
      <c r="H7637" t="s">
        <v>231</v>
      </c>
      <c r="I7637" t="s">
        <v>13</v>
      </c>
      <c r="J7637" t="s">
        <v>39</v>
      </c>
      <c r="K7637" t="s">
        <v>32</v>
      </c>
      <c r="L7637" t="s">
        <v>107</v>
      </c>
      <c r="M7637" t="s">
        <v>78</v>
      </c>
      <c r="N7637" s="1">
        <v>17352975.59</v>
      </c>
      <c r="O7637" s="1">
        <v>4584686.3</v>
      </c>
    </row>
    <row r="7638" spans="1:15" x14ac:dyDescent="0.25">
      <c r="A7638" s="2">
        <v>45128.221817129626</v>
      </c>
      <c r="B7638">
        <f t="shared" si="238"/>
        <v>21</v>
      </c>
      <c r="C7638">
        <f t="shared" si="239"/>
        <v>7</v>
      </c>
      <c r="D7638" s="2">
        <f>DATE(2023,KB_s[[#This Row],[Monat]],KB_s[[#This Row],[Tag]])</f>
        <v>45128</v>
      </c>
      <c r="E7638" s="3">
        <f>WEEKNUM(KB_s[[#This Row],[kill_datetime]],2)</f>
        <v>30</v>
      </c>
      <c r="F7638" t="s">
        <v>75</v>
      </c>
      <c r="G7638" t="s">
        <v>60</v>
      </c>
      <c r="H7638" t="s">
        <v>437</v>
      </c>
      <c r="I7638" t="s">
        <v>13</v>
      </c>
      <c r="J7638" t="s">
        <v>80</v>
      </c>
      <c r="K7638" t="s">
        <v>36</v>
      </c>
      <c r="L7638" t="s">
        <v>149</v>
      </c>
      <c r="M7638" t="s">
        <v>38</v>
      </c>
      <c r="N7638" s="1">
        <v>57823211.270000003</v>
      </c>
      <c r="O7638" s="1">
        <v>46280107.299999997</v>
      </c>
    </row>
    <row r="7639" spans="1:15" x14ac:dyDescent="0.25">
      <c r="A7639" s="2">
        <v>45128.268738425926</v>
      </c>
      <c r="B7639">
        <f t="shared" si="238"/>
        <v>21</v>
      </c>
      <c r="C7639">
        <f t="shared" si="239"/>
        <v>7</v>
      </c>
      <c r="D7639" s="2">
        <f>DATE(2023,KB_s[[#This Row],[Monat]],KB_s[[#This Row],[Tag]])</f>
        <v>45128</v>
      </c>
      <c r="E7639" s="3">
        <f>WEEKNUM(KB_s[[#This Row],[kill_datetime]],2)</f>
        <v>30</v>
      </c>
      <c r="F7639" t="s">
        <v>23</v>
      </c>
      <c r="G7639" t="s">
        <v>20</v>
      </c>
      <c r="H7639" t="s">
        <v>21</v>
      </c>
      <c r="I7639" t="s">
        <v>13</v>
      </c>
      <c r="J7639" t="s">
        <v>39</v>
      </c>
      <c r="K7639" t="s">
        <v>32</v>
      </c>
      <c r="L7639" t="s">
        <v>436</v>
      </c>
      <c r="M7639" t="s">
        <v>66</v>
      </c>
      <c r="N7639" s="1">
        <v>43055946.829999998</v>
      </c>
      <c r="O7639" s="1">
        <v>29734101.449999999</v>
      </c>
    </row>
    <row r="7640" spans="1:15" x14ac:dyDescent="0.25">
      <c r="A7640" s="2">
        <v>45128.269861111112</v>
      </c>
      <c r="B7640">
        <f t="shared" si="238"/>
        <v>21</v>
      </c>
      <c r="C7640">
        <f t="shared" si="239"/>
        <v>7</v>
      </c>
      <c r="D7640" s="2">
        <f>DATE(2023,KB_s[[#This Row],[Monat]],KB_s[[#This Row],[Tag]])</f>
        <v>45128</v>
      </c>
      <c r="E7640" s="3">
        <f>WEEKNUM(KB_s[[#This Row],[kill_datetime]],2)</f>
        <v>30</v>
      </c>
      <c r="F7640" t="s">
        <v>178</v>
      </c>
      <c r="G7640" t="s">
        <v>27</v>
      </c>
      <c r="H7640" t="s">
        <v>548</v>
      </c>
      <c r="I7640" t="s">
        <v>60</v>
      </c>
      <c r="J7640" t="s">
        <v>35</v>
      </c>
      <c r="K7640" t="s">
        <v>36</v>
      </c>
      <c r="L7640" t="s">
        <v>83</v>
      </c>
      <c r="M7640" t="s">
        <v>38</v>
      </c>
      <c r="N7640" s="1">
        <v>45537671.350000001</v>
      </c>
      <c r="O7640" s="1">
        <v>31751356.48</v>
      </c>
    </row>
    <row r="7641" spans="1:15" x14ac:dyDescent="0.25">
      <c r="A7641" s="2">
        <v>45128.272627314815</v>
      </c>
      <c r="B7641">
        <f t="shared" si="238"/>
        <v>21</v>
      </c>
      <c r="C7641">
        <f t="shared" si="239"/>
        <v>7</v>
      </c>
      <c r="D7641" s="2">
        <f>DATE(2023,KB_s[[#This Row],[Monat]],KB_s[[#This Row],[Tag]])</f>
        <v>45128</v>
      </c>
      <c r="E7641" s="3">
        <f>WEEKNUM(KB_s[[#This Row],[kill_datetime]],2)</f>
        <v>30</v>
      </c>
      <c r="F7641" t="s">
        <v>187</v>
      </c>
      <c r="G7641" t="s">
        <v>20</v>
      </c>
      <c r="H7641" t="s">
        <v>12</v>
      </c>
      <c r="I7641" t="s">
        <v>13</v>
      </c>
      <c r="J7641" t="s">
        <v>39</v>
      </c>
      <c r="K7641" t="s">
        <v>32</v>
      </c>
      <c r="L7641" t="s">
        <v>436</v>
      </c>
      <c r="M7641" t="s">
        <v>66</v>
      </c>
      <c r="N7641" s="1">
        <v>22645999.43</v>
      </c>
      <c r="O7641" s="1">
        <v>8308923.0300000003</v>
      </c>
    </row>
    <row r="7642" spans="1:15" x14ac:dyDescent="0.25">
      <c r="A7642" s="2">
        <v>45128.277789351851</v>
      </c>
      <c r="B7642">
        <f t="shared" si="238"/>
        <v>21</v>
      </c>
      <c r="C7642">
        <f t="shared" si="239"/>
        <v>7</v>
      </c>
      <c r="D7642" s="2">
        <f>DATE(2023,KB_s[[#This Row],[Monat]],KB_s[[#This Row],[Tag]])</f>
        <v>45128</v>
      </c>
      <c r="E7642" s="3">
        <f>WEEKNUM(KB_s[[#This Row],[kill_datetime]],2)</f>
        <v>30</v>
      </c>
      <c r="F7642" t="s">
        <v>75</v>
      </c>
      <c r="G7642" t="s">
        <v>60</v>
      </c>
      <c r="H7642" t="s">
        <v>341</v>
      </c>
      <c r="I7642" t="s">
        <v>27</v>
      </c>
      <c r="J7642" t="s">
        <v>80</v>
      </c>
      <c r="K7642" t="s">
        <v>36</v>
      </c>
      <c r="L7642" t="s">
        <v>83</v>
      </c>
      <c r="M7642" t="s">
        <v>38</v>
      </c>
      <c r="N7642" s="1">
        <v>58255393.770000003</v>
      </c>
      <c r="O7642" s="1">
        <v>45271742.950000003</v>
      </c>
    </row>
    <row r="7643" spans="1:15" x14ac:dyDescent="0.25">
      <c r="A7643" s="2">
        <v>45128.303472222222</v>
      </c>
      <c r="B7643">
        <f t="shared" si="238"/>
        <v>21</v>
      </c>
      <c r="C7643">
        <f t="shared" si="239"/>
        <v>7</v>
      </c>
      <c r="D7643" s="2">
        <f>DATE(2023,KB_s[[#This Row],[Monat]],KB_s[[#This Row],[Tag]])</f>
        <v>45128</v>
      </c>
      <c r="E7643" s="3">
        <f>WEEKNUM(KB_s[[#This Row],[kill_datetime]],2)</f>
        <v>30</v>
      </c>
      <c r="F7643" t="s">
        <v>153</v>
      </c>
      <c r="G7643" t="s">
        <v>27</v>
      </c>
      <c r="H7643" t="s">
        <v>548</v>
      </c>
      <c r="I7643" t="s">
        <v>60</v>
      </c>
      <c r="J7643" t="s">
        <v>35</v>
      </c>
      <c r="K7643" t="s">
        <v>36</v>
      </c>
      <c r="L7643" t="s">
        <v>202</v>
      </c>
      <c r="M7643" t="s">
        <v>38</v>
      </c>
      <c r="N7643" s="1">
        <v>45665947.640000001</v>
      </c>
      <c r="O7643" s="1">
        <v>23902989.75</v>
      </c>
    </row>
    <row r="7644" spans="1:15" x14ac:dyDescent="0.25">
      <c r="A7644" s="2">
        <v>45128.331053240741</v>
      </c>
      <c r="B7644">
        <f t="shared" si="238"/>
        <v>21</v>
      </c>
      <c r="C7644">
        <f t="shared" si="239"/>
        <v>7</v>
      </c>
      <c r="D7644" s="2">
        <f>DATE(2023,KB_s[[#This Row],[Monat]],KB_s[[#This Row],[Tag]])</f>
        <v>45128</v>
      </c>
      <c r="E7644" s="3">
        <f>WEEKNUM(KB_s[[#This Row],[kill_datetime]],2)</f>
        <v>30</v>
      </c>
      <c r="F7644" t="s">
        <v>153</v>
      </c>
      <c r="G7644" t="s">
        <v>27</v>
      </c>
      <c r="H7644" t="s">
        <v>546</v>
      </c>
      <c r="I7644" t="s">
        <v>60</v>
      </c>
      <c r="J7644" t="s">
        <v>85</v>
      </c>
      <c r="K7644" t="s">
        <v>36</v>
      </c>
      <c r="L7644" t="s">
        <v>202</v>
      </c>
      <c r="M7644" t="s">
        <v>38</v>
      </c>
      <c r="N7644" s="1">
        <v>50641137.659999996</v>
      </c>
      <c r="O7644" s="1">
        <v>36226770.43</v>
      </c>
    </row>
    <row r="7645" spans="1:15" x14ac:dyDescent="0.25">
      <c r="A7645" s="2">
        <v>45128.366655092592</v>
      </c>
      <c r="B7645">
        <f t="shared" si="238"/>
        <v>21</v>
      </c>
      <c r="C7645">
        <f t="shared" si="239"/>
        <v>7</v>
      </c>
      <c r="D7645" s="2">
        <f>DATE(2023,KB_s[[#This Row],[Monat]],KB_s[[#This Row],[Tag]])</f>
        <v>45128</v>
      </c>
      <c r="E7645" s="3">
        <f>WEEKNUM(KB_s[[#This Row],[kill_datetime]],2)</f>
        <v>30</v>
      </c>
      <c r="F7645" t="s">
        <v>75</v>
      </c>
      <c r="G7645" t="s">
        <v>60</v>
      </c>
      <c r="H7645" t="s">
        <v>153</v>
      </c>
      <c r="I7645" t="s">
        <v>27</v>
      </c>
      <c r="J7645" t="s">
        <v>85</v>
      </c>
      <c r="K7645" t="s">
        <v>36</v>
      </c>
      <c r="L7645" t="s">
        <v>235</v>
      </c>
      <c r="M7645" t="s">
        <v>38</v>
      </c>
      <c r="N7645" s="1">
        <v>49026888.090000004</v>
      </c>
      <c r="O7645" s="1">
        <v>33162048.239999998</v>
      </c>
    </row>
    <row r="7646" spans="1:15" x14ac:dyDescent="0.25">
      <c r="A7646" s="2">
        <v>45128.385335648149</v>
      </c>
      <c r="B7646">
        <f t="shared" si="238"/>
        <v>21</v>
      </c>
      <c r="C7646">
        <f t="shared" si="239"/>
        <v>7</v>
      </c>
      <c r="D7646" s="2">
        <f>DATE(2023,KB_s[[#This Row],[Monat]],KB_s[[#This Row],[Tag]])</f>
        <v>45128</v>
      </c>
      <c r="E7646" s="3">
        <f>WEEKNUM(KB_s[[#This Row],[kill_datetime]],2)</f>
        <v>30</v>
      </c>
      <c r="F7646" t="s">
        <v>75</v>
      </c>
      <c r="G7646" t="s">
        <v>60</v>
      </c>
      <c r="H7646" t="s">
        <v>22</v>
      </c>
      <c r="I7646" t="s">
        <v>13</v>
      </c>
      <c r="J7646" t="s">
        <v>48</v>
      </c>
      <c r="K7646" t="s">
        <v>25</v>
      </c>
      <c r="L7646" t="s">
        <v>257</v>
      </c>
      <c r="M7646" t="s">
        <v>38</v>
      </c>
      <c r="N7646" s="1">
        <v>3775264.65</v>
      </c>
      <c r="O7646" s="1">
        <v>2834356.81</v>
      </c>
    </row>
    <row r="7647" spans="1:15" x14ac:dyDescent="0.25">
      <c r="A7647" s="2">
        <v>45128.38789351852</v>
      </c>
      <c r="B7647">
        <f t="shared" si="238"/>
        <v>21</v>
      </c>
      <c r="C7647">
        <f t="shared" si="239"/>
        <v>7</v>
      </c>
      <c r="D7647" s="2">
        <f>DATE(2023,KB_s[[#This Row],[Monat]],KB_s[[#This Row],[Tag]])</f>
        <v>45128</v>
      </c>
      <c r="E7647" s="3">
        <f>WEEKNUM(KB_s[[#This Row],[kill_datetime]],2)</f>
        <v>30</v>
      </c>
      <c r="F7647" t="s">
        <v>197</v>
      </c>
      <c r="G7647" t="s">
        <v>27</v>
      </c>
      <c r="H7647" t="s">
        <v>355</v>
      </c>
      <c r="I7647" t="s">
        <v>15</v>
      </c>
      <c r="J7647" t="s">
        <v>73</v>
      </c>
      <c r="K7647" t="s">
        <v>32</v>
      </c>
      <c r="L7647" t="s">
        <v>442</v>
      </c>
      <c r="M7647" t="s">
        <v>66</v>
      </c>
      <c r="N7647" s="1">
        <v>13593086.449999999</v>
      </c>
      <c r="O7647" s="1">
        <v>5956182</v>
      </c>
    </row>
    <row r="7648" spans="1:15" x14ac:dyDescent="0.25">
      <c r="A7648" s="2">
        <v>45128.402233796296</v>
      </c>
      <c r="B7648">
        <f t="shared" si="238"/>
        <v>21</v>
      </c>
      <c r="C7648">
        <f t="shared" si="239"/>
        <v>7</v>
      </c>
      <c r="D7648" s="2">
        <f>DATE(2023,KB_s[[#This Row],[Monat]],KB_s[[#This Row],[Tag]])</f>
        <v>45128</v>
      </c>
      <c r="E7648" s="3">
        <f>WEEKNUM(KB_s[[#This Row],[kill_datetime]],2)</f>
        <v>30</v>
      </c>
      <c r="F7648" t="s">
        <v>503</v>
      </c>
      <c r="G7648" t="s">
        <v>20</v>
      </c>
      <c r="H7648" t="s">
        <v>197</v>
      </c>
      <c r="I7648" t="s">
        <v>27</v>
      </c>
      <c r="J7648" t="s">
        <v>157</v>
      </c>
      <c r="K7648" t="s">
        <v>32</v>
      </c>
      <c r="L7648" t="s">
        <v>434</v>
      </c>
      <c r="M7648" t="s">
        <v>66</v>
      </c>
      <c r="N7648" s="1">
        <v>78677596.650000006</v>
      </c>
      <c r="O7648" s="1">
        <v>63936204.030000001</v>
      </c>
    </row>
    <row r="7649" spans="1:15" x14ac:dyDescent="0.25">
      <c r="A7649" s="2">
        <v>45128.402731481481</v>
      </c>
      <c r="B7649">
        <f t="shared" si="238"/>
        <v>21</v>
      </c>
      <c r="C7649">
        <f t="shared" si="239"/>
        <v>7</v>
      </c>
      <c r="D7649" s="2">
        <f>DATE(2023,KB_s[[#This Row],[Monat]],KB_s[[#This Row],[Tag]])</f>
        <v>45128</v>
      </c>
      <c r="E7649" s="3">
        <f>WEEKNUM(KB_s[[#This Row],[kill_datetime]],2)</f>
        <v>30</v>
      </c>
      <c r="F7649" t="s">
        <v>153</v>
      </c>
      <c r="G7649" t="s">
        <v>27</v>
      </c>
      <c r="H7649" t="s">
        <v>546</v>
      </c>
      <c r="I7649" t="s">
        <v>60</v>
      </c>
      <c r="J7649" t="s">
        <v>80</v>
      </c>
      <c r="K7649" t="s">
        <v>36</v>
      </c>
      <c r="L7649" t="s">
        <v>156</v>
      </c>
      <c r="M7649" t="s">
        <v>38</v>
      </c>
      <c r="N7649" s="1">
        <v>62835916.390000001</v>
      </c>
      <c r="O7649" s="1">
        <v>51132995.140000001</v>
      </c>
    </row>
    <row r="7650" spans="1:15" x14ac:dyDescent="0.25">
      <c r="A7650" s="2">
        <v>45128.403055555558</v>
      </c>
      <c r="B7650">
        <f t="shared" si="238"/>
        <v>21</v>
      </c>
      <c r="C7650">
        <f t="shared" si="239"/>
        <v>7</v>
      </c>
      <c r="D7650" s="2">
        <f>DATE(2023,KB_s[[#This Row],[Monat]],KB_s[[#This Row],[Tag]])</f>
        <v>45128</v>
      </c>
      <c r="E7650" s="3">
        <f>WEEKNUM(KB_s[[#This Row],[kill_datetime]],2)</f>
        <v>30</v>
      </c>
      <c r="F7650" t="s">
        <v>153</v>
      </c>
      <c r="G7650" t="s">
        <v>27</v>
      </c>
      <c r="H7650" t="s">
        <v>465</v>
      </c>
      <c r="I7650" t="s">
        <v>60</v>
      </c>
      <c r="J7650" t="s">
        <v>90</v>
      </c>
      <c r="K7650" t="s">
        <v>36</v>
      </c>
      <c r="L7650" t="s">
        <v>156</v>
      </c>
      <c r="M7650" t="s">
        <v>38</v>
      </c>
      <c r="N7650" s="1">
        <v>51199937.439999998</v>
      </c>
      <c r="O7650" s="1">
        <v>33772098.93</v>
      </c>
    </row>
    <row r="7651" spans="1:15" x14ac:dyDescent="0.25">
      <c r="A7651" s="2">
        <v>45128.407476851855</v>
      </c>
      <c r="B7651">
        <f t="shared" si="238"/>
        <v>21</v>
      </c>
      <c r="C7651">
        <f t="shared" si="239"/>
        <v>7</v>
      </c>
      <c r="D7651" s="2">
        <f>DATE(2023,KB_s[[#This Row],[Monat]],KB_s[[#This Row],[Tag]])</f>
        <v>45128</v>
      </c>
      <c r="E7651" s="3">
        <f>WEEKNUM(KB_s[[#This Row],[kill_datetime]],2)</f>
        <v>30</v>
      </c>
      <c r="F7651" t="s">
        <v>331</v>
      </c>
      <c r="G7651" t="s">
        <v>27</v>
      </c>
      <c r="H7651" t="s">
        <v>588</v>
      </c>
      <c r="I7651" t="s">
        <v>60</v>
      </c>
      <c r="J7651" t="s">
        <v>85</v>
      </c>
      <c r="K7651" t="s">
        <v>36</v>
      </c>
      <c r="L7651" t="s">
        <v>156</v>
      </c>
      <c r="M7651" t="s">
        <v>38</v>
      </c>
      <c r="N7651" s="1">
        <v>48877920.899999999</v>
      </c>
      <c r="O7651" s="1">
        <v>31264464.289999999</v>
      </c>
    </row>
    <row r="7652" spans="1:15" x14ac:dyDescent="0.25">
      <c r="A7652" s="2">
        <v>45128.43141203704</v>
      </c>
      <c r="B7652">
        <f t="shared" si="238"/>
        <v>21</v>
      </c>
      <c r="C7652">
        <f t="shared" si="239"/>
        <v>7</v>
      </c>
      <c r="D7652" s="2">
        <f>DATE(2023,KB_s[[#This Row],[Monat]],KB_s[[#This Row],[Tag]])</f>
        <v>45128</v>
      </c>
      <c r="E7652" s="3">
        <f>WEEKNUM(KB_s[[#This Row],[kill_datetime]],2)</f>
        <v>30</v>
      </c>
      <c r="F7652" t="s">
        <v>165</v>
      </c>
      <c r="G7652" t="s">
        <v>20</v>
      </c>
      <c r="H7652" t="s">
        <v>197</v>
      </c>
      <c r="I7652" t="s">
        <v>27</v>
      </c>
      <c r="J7652" t="s">
        <v>80</v>
      </c>
      <c r="K7652" t="s">
        <v>36</v>
      </c>
      <c r="L7652" t="s">
        <v>181</v>
      </c>
      <c r="M7652" t="s">
        <v>66</v>
      </c>
      <c r="N7652" s="1">
        <v>62072845.200000003</v>
      </c>
      <c r="O7652" s="1">
        <v>47605455.060000002</v>
      </c>
    </row>
    <row r="7653" spans="1:15" x14ac:dyDescent="0.25">
      <c r="A7653" s="2">
        <v>45128.432638888888</v>
      </c>
      <c r="B7653">
        <f t="shared" si="238"/>
        <v>21</v>
      </c>
      <c r="C7653">
        <f t="shared" si="239"/>
        <v>7</v>
      </c>
      <c r="D7653" s="2">
        <f>DATE(2023,KB_s[[#This Row],[Monat]],KB_s[[#This Row],[Tag]])</f>
        <v>45128</v>
      </c>
      <c r="E7653" s="3">
        <f>WEEKNUM(KB_s[[#This Row],[kill_datetime]],2)</f>
        <v>30</v>
      </c>
      <c r="F7653" t="s">
        <v>197</v>
      </c>
      <c r="G7653" t="s">
        <v>27</v>
      </c>
      <c r="H7653" t="s">
        <v>23</v>
      </c>
      <c r="I7653" t="s">
        <v>20</v>
      </c>
      <c r="J7653" t="s">
        <v>313</v>
      </c>
      <c r="K7653" t="s">
        <v>32</v>
      </c>
      <c r="L7653" t="s">
        <v>181</v>
      </c>
      <c r="M7653" t="s">
        <v>66</v>
      </c>
      <c r="N7653" s="1">
        <v>20684077.620000001</v>
      </c>
      <c r="O7653" s="1">
        <v>11386467.800000001</v>
      </c>
    </row>
    <row r="7654" spans="1:15" x14ac:dyDescent="0.25">
      <c r="A7654" s="2">
        <v>45128.434513888889</v>
      </c>
      <c r="B7654">
        <f t="shared" si="238"/>
        <v>21</v>
      </c>
      <c r="C7654">
        <f t="shared" si="239"/>
        <v>7</v>
      </c>
      <c r="D7654" s="2">
        <f>DATE(2023,KB_s[[#This Row],[Monat]],KB_s[[#This Row],[Tag]])</f>
        <v>45128</v>
      </c>
      <c r="E7654" s="3">
        <f>WEEKNUM(KB_s[[#This Row],[kill_datetime]],2)</f>
        <v>30</v>
      </c>
      <c r="F7654" t="s">
        <v>153</v>
      </c>
      <c r="G7654" t="s">
        <v>27</v>
      </c>
      <c r="H7654" t="s">
        <v>180</v>
      </c>
      <c r="I7654" t="s">
        <v>15</v>
      </c>
      <c r="J7654" t="s">
        <v>73</v>
      </c>
      <c r="K7654" t="s">
        <v>32</v>
      </c>
      <c r="L7654" t="s">
        <v>181</v>
      </c>
      <c r="M7654" t="s">
        <v>66</v>
      </c>
      <c r="N7654" s="1">
        <v>16268797.26</v>
      </c>
      <c r="O7654" s="1">
        <v>8516648.4700000007</v>
      </c>
    </row>
    <row r="7655" spans="1:15" x14ac:dyDescent="0.25">
      <c r="A7655" s="2">
        <v>45128.436666666668</v>
      </c>
      <c r="B7655">
        <f t="shared" si="238"/>
        <v>21</v>
      </c>
      <c r="C7655">
        <f t="shared" si="239"/>
        <v>7</v>
      </c>
      <c r="D7655" s="2">
        <f>DATE(2023,KB_s[[#This Row],[Monat]],KB_s[[#This Row],[Tag]])</f>
        <v>45128</v>
      </c>
      <c r="E7655" s="3">
        <f>WEEKNUM(KB_s[[#This Row],[kill_datetime]],2)</f>
        <v>30</v>
      </c>
      <c r="F7655" t="s">
        <v>165</v>
      </c>
      <c r="G7655" t="s">
        <v>20</v>
      </c>
      <c r="H7655" t="s">
        <v>197</v>
      </c>
      <c r="I7655" t="s">
        <v>27</v>
      </c>
      <c r="J7655" t="s">
        <v>80</v>
      </c>
      <c r="K7655" t="s">
        <v>36</v>
      </c>
      <c r="L7655" t="s">
        <v>181</v>
      </c>
      <c r="M7655" t="s">
        <v>66</v>
      </c>
      <c r="N7655" s="1">
        <v>58262801.149999999</v>
      </c>
      <c r="O7655" s="1">
        <v>44458626.43</v>
      </c>
    </row>
    <row r="7656" spans="1:15" x14ac:dyDescent="0.25">
      <c r="A7656" s="2">
        <v>45128.500960648147</v>
      </c>
      <c r="B7656">
        <f t="shared" si="238"/>
        <v>21</v>
      </c>
      <c r="C7656">
        <f t="shared" si="239"/>
        <v>7</v>
      </c>
      <c r="D7656" s="2">
        <f>DATE(2023,KB_s[[#This Row],[Monat]],KB_s[[#This Row],[Tag]])</f>
        <v>45128</v>
      </c>
      <c r="E7656" s="3">
        <f>WEEKNUM(KB_s[[#This Row],[kill_datetime]],2)</f>
        <v>30</v>
      </c>
      <c r="F7656" t="s">
        <v>503</v>
      </c>
      <c r="G7656" t="s">
        <v>20</v>
      </c>
      <c r="H7656" t="s">
        <v>323</v>
      </c>
      <c r="I7656" t="s">
        <v>13</v>
      </c>
      <c r="J7656" t="s">
        <v>190</v>
      </c>
      <c r="K7656" t="s">
        <v>32</v>
      </c>
      <c r="L7656" t="s">
        <v>474</v>
      </c>
      <c r="M7656" t="s">
        <v>66</v>
      </c>
      <c r="N7656" s="1">
        <v>70937022.409999996</v>
      </c>
      <c r="O7656" s="1">
        <v>50344558.93</v>
      </c>
    </row>
    <row r="7657" spans="1:15" x14ac:dyDescent="0.25">
      <c r="A7657" s="2">
        <v>45128.509340277778</v>
      </c>
      <c r="B7657">
        <f t="shared" si="238"/>
        <v>21</v>
      </c>
      <c r="C7657">
        <f t="shared" si="239"/>
        <v>7</v>
      </c>
      <c r="D7657" s="2">
        <f>DATE(2023,KB_s[[#This Row],[Monat]],KB_s[[#This Row],[Tag]])</f>
        <v>45128</v>
      </c>
      <c r="E7657" s="3">
        <f>WEEKNUM(KB_s[[#This Row],[kill_datetime]],2)</f>
        <v>30</v>
      </c>
      <c r="F7657" t="s">
        <v>76</v>
      </c>
      <c r="G7657" t="s">
        <v>13</v>
      </c>
      <c r="H7657" t="s">
        <v>546</v>
      </c>
      <c r="I7657" t="s">
        <v>60</v>
      </c>
      <c r="J7657" t="s">
        <v>39</v>
      </c>
      <c r="K7657" t="s">
        <v>32</v>
      </c>
      <c r="L7657" t="s">
        <v>149</v>
      </c>
      <c r="M7657" t="s">
        <v>38</v>
      </c>
      <c r="N7657" s="1">
        <v>20593975.91</v>
      </c>
      <c r="O7657" s="1">
        <v>5893590.8600000003</v>
      </c>
    </row>
    <row r="7658" spans="1:15" x14ac:dyDescent="0.25">
      <c r="A7658" s="2">
        <v>45128.529328703706</v>
      </c>
      <c r="B7658">
        <f t="shared" si="238"/>
        <v>21</v>
      </c>
      <c r="C7658">
        <f t="shared" si="239"/>
        <v>7</v>
      </c>
      <c r="D7658" s="2">
        <f>DATE(2023,KB_s[[#This Row],[Monat]],KB_s[[#This Row],[Tag]])</f>
        <v>45128</v>
      </c>
      <c r="E7658" s="3">
        <f>WEEKNUM(KB_s[[#This Row],[kill_datetime]],2)</f>
        <v>30</v>
      </c>
      <c r="F7658" t="s">
        <v>708</v>
      </c>
      <c r="G7658" t="s">
        <v>20</v>
      </c>
      <c r="H7658" t="s">
        <v>708</v>
      </c>
      <c r="I7658" t="s">
        <v>20</v>
      </c>
      <c r="J7658" t="s">
        <v>478</v>
      </c>
      <c r="K7658" t="s">
        <v>32</v>
      </c>
      <c r="L7658" t="s">
        <v>662</v>
      </c>
      <c r="M7658" t="s">
        <v>66</v>
      </c>
      <c r="N7658" s="1">
        <v>25454848.239999998</v>
      </c>
      <c r="O7658" s="1">
        <v>23947814.530000001</v>
      </c>
    </row>
    <row r="7659" spans="1:15" x14ac:dyDescent="0.25">
      <c r="A7659" s="2">
        <v>45128.560428240744</v>
      </c>
      <c r="B7659">
        <f t="shared" si="238"/>
        <v>21</v>
      </c>
      <c r="C7659">
        <f t="shared" si="239"/>
        <v>7</v>
      </c>
      <c r="D7659" s="2">
        <f>DATE(2023,KB_s[[#This Row],[Monat]],KB_s[[#This Row],[Tag]])</f>
        <v>45128</v>
      </c>
      <c r="E7659" s="3">
        <f>WEEKNUM(KB_s[[#This Row],[kill_datetime]],2)</f>
        <v>30</v>
      </c>
      <c r="F7659" t="s">
        <v>409</v>
      </c>
      <c r="G7659" t="s">
        <v>13</v>
      </c>
      <c r="H7659" t="s">
        <v>646</v>
      </c>
      <c r="I7659" t="s">
        <v>60</v>
      </c>
      <c r="J7659" t="s">
        <v>31</v>
      </c>
      <c r="K7659" t="s">
        <v>32</v>
      </c>
      <c r="L7659" t="s">
        <v>678</v>
      </c>
      <c r="M7659" t="s">
        <v>78</v>
      </c>
      <c r="N7659" s="1">
        <v>62849784.359999999</v>
      </c>
      <c r="O7659" s="1">
        <v>40819136.090000004</v>
      </c>
    </row>
    <row r="7660" spans="1:15" x14ac:dyDescent="0.25">
      <c r="A7660" s="2">
        <v>45128.560601851852</v>
      </c>
      <c r="B7660">
        <f t="shared" si="238"/>
        <v>21</v>
      </c>
      <c r="C7660">
        <f t="shared" si="239"/>
        <v>7</v>
      </c>
      <c r="D7660" s="2">
        <f>DATE(2023,KB_s[[#This Row],[Monat]],KB_s[[#This Row],[Tag]])</f>
        <v>45128</v>
      </c>
      <c r="E7660" s="3">
        <f>WEEKNUM(KB_s[[#This Row],[kill_datetime]],2)</f>
        <v>30</v>
      </c>
      <c r="F7660" t="s">
        <v>409</v>
      </c>
      <c r="G7660" t="s">
        <v>13</v>
      </c>
      <c r="H7660" t="s">
        <v>646</v>
      </c>
      <c r="I7660" t="s">
        <v>60</v>
      </c>
      <c r="J7660" t="s">
        <v>157</v>
      </c>
      <c r="K7660" t="s">
        <v>32</v>
      </c>
      <c r="L7660" t="s">
        <v>678</v>
      </c>
      <c r="M7660" t="s">
        <v>78</v>
      </c>
      <c r="N7660" s="1">
        <v>113069967.3</v>
      </c>
      <c r="O7660" s="1">
        <v>96980684.459999993</v>
      </c>
    </row>
    <row r="7661" spans="1:15" x14ac:dyDescent="0.25">
      <c r="A7661" s="2">
        <v>45128.612997685188</v>
      </c>
      <c r="B7661">
        <f t="shared" si="238"/>
        <v>21</v>
      </c>
      <c r="C7661">
        <f t="shared" si="239"/>
        <v>7</v>
      </c>
      <c r="D7661" s="2">
        <f>DATE(2023,KB_s[[#This Row],[Monat]],KB_s[[#This Row],[Tag]])</f>
        <v>45128</v>
      </c>
      <c r="E7661" s="3">
        <f>WEEKNUM(KB_s[[#This Row],[kill_datetime]],2)</f>
        <v>30</v>
      </c>
      <c r="F7661" t="s">
        <v>110</v>
      </c>
      <c r="G7661" t="s">
        <v>27</v>
      </c>
      <c r="H7661" t="s">
        <v>416</v>
      </c>
      <c r="I7661" t="s">
        <v>15</v>
      </c>
      <c r="J7661" t="s">
        <v>85</v>
      </c>
      <c r="K7661" t="s">
        <v>36</v>
      </c>
      <c r="L7661" t="s">
        <v>467</v>
      </c>
      <c r="M7661" t="s">
        <v>66</v>
      </c>
      <c r="N7661" s="1">
        <v>55081684.829999998</v>
      </c>
      <c r="O7661" s="1">
        <v>31379944.710000001</v>
      </c>
    </row>
    <row r="7662" spans="1:15" x14ac:dyDescent="0.25">
      <c r="A7662" s="2">
        <v>45128.632870370369</v>
      </c>
      <c r="B7662">
        <f t="shared" si="238"/>
        <v>21</v>
      </c>
      <c r="C7662">
        <f t="shared" si="239"/>
        <v>7</v>
      </c>
      <c r="D7662" s="2">
        <f>DATE(2023,KB_s[[#This Row],[Monat]],KB_s[[#This Row],[Tag]])</f>
        <v>45128</v>
      </c>
      <c r="E7662" s="3">
        <f>WEEKNUM(KB_s[[#This Row],[kill_datetime]],2)</f>
        <v>30</v>
      </c>
      <c r="F7662" t="s">
        <v>165</v>
      </c>
      <c r="G7662" t="s">
        <v>20</v>
      </c>
      <c r="H7662" t="s">
        <v>315</v>
      </c>
      <c r="I7662" t="s">
        <v>27</v>
      </c>
      <c r="J7662" t="s">
        <v>117</v>
      </c>
      <c r="K7662" t="s">
        <v>32</v>
      </c>
      <c r="L7662" t="s">
        <v>166</v>
      </c>
      <c r="M7662" t="s">
        <v>66</v>
      </c>
      <c r="N7662" s="1">
        <v>37166940.68</v>
      </c>
      <c r="O7662" s="1">
        <v>20923017.640000001</v>
      </c>
    </row>
    <row r="7663" spans="1:15" x14ac:dyDescent="0.25">
      <c r="A7663" s="2">
        <v>45128.644918981481</v>
      </c>
      <c r="B7663">
        <f t="shared" si="238"/>
        <v>21</v>
      </c>
      <c r="C7663">
        <f t="shared" si="239"/>
        <v>7</v>
      </c>
      <c r="D7663" s="2">
        <f>DATE(2023,KB_s[[#This Row],[Monat]],KB_s[[#This Row],[Tag]])</f>
        <v>45128</v>
      </c>
      <c r="E7663" s="3">
        <f>WEEKNUM(KB_s[[#This Row],[kill_datetime]],2)</f>
        <v>30</v>
      </c>
      <c r="F7663" t="s">
        <v>165</v>
      </c>
      <c r="G7663" t="s">
        <v>20</v>
      </c>
      <c r="H7663" t="s">
        <v>197</v>
      </c>
      <c r="I7663" t="s">
        <v>27</v>
      </c>
      <c r="J7663" t="s">
        <v>157</v>
      </c>
      <c r="K7663" t="s">
        <v>32</v>
      </c>
      <c r="L7663" t="s">
        <v>662</v>
      </c>
      <c r="M7663" t="s">
        <v>66</v>
      </c>
      <c r="N7663" s="1">
        <v>88264679.560000002</v>
      </c>
      <c r="O7663" s="1">
        <v>66526692.100000001</v>
      </c>
    </row>
    <row r="7664" spans="1:15" x14ac:dyDescent="0.25">
      <c r="A7664" s="2">
        <v>45128.645046296297</v>
      </c>
      <c r="B7664">
        <f t="shared" si="238"/>
        <v>21</v>
      </c>
      <c r="C7664">
        <f t="shared" si="239"/>
        <v>7</v>
      </c>
      <c r="D7664" s="2">
        <f>DATE(2023,KB_s[[#This Row],[Monat]],KB_s[[#This Row],[Tag]])</f>
        <v>45128</v>
      </c>
      <c r="E7664" s="3">
        <f>WEEKNUM(KB_s[[#This Row],[kill_datetime]],2)</f>
        <v>30</v>
      </c>
      <c r="F7664" t="s">
        <v>97</v>
      </c>
      <c r="G7664" t="s">
        <v>20</v>
      </c>
      <c r="H7664" t="s">
        <v>197</v>
      </c>
      <c r="I7664" t="s">
        <v>27</v>
      </c>
      <c r="J7664" t="s">
        <v>157</v>
      </c>
      <c r="K7664" t="s">
        <v>32</v>
      </c>
      <c r="L7664" t="s">
        <v>662</v>
      </c>
      <c r="M7664" t="s">
        <v>66</v>
      </c>
      <c r="N7664" s="1">
        <v>75341808.340000004</v>
      </c>
      <c r="O7664" s="1">
        <v>58739254.030000001</v>
      </c>
    </row>
    <row r="7665" spans="1:15" x14ac:dyDescent="0.25">
      <c r="A7665" s="2">
        <v>45128.645208333335</v>
      </c>
      <c r="B7665">
        <f t="shared" si="238"/>
        <v>21</v>
      </c>
      <c r="C7665">
        <f t="shared" si="239"/>
        <v>7</v>
      </c>
      <c r="D7665" s="2">
        <f>DATE(2023,KB_s[[#This Row],[Monat]],KB_s[[#This Row],[Tag]])</f>
        <v>45128</v>
      </c>
      <c r="E7665" s="3">
        <f>WEEKNUM(KB_s[[#This Row],[kill_datetime]],2)</f>
        <v>30</v>
      </c>
      <c r="F7665" t="s">
        <v>351</v>
      </c>
      <c r="G7665" t="s">
        <v>20</v>
      </c>
      <c r="H7665" t="s">
        <v>197</v>
      </c>
      <c r="I7665" t="s">
        <v>27</v>
      </c>
      <c r="J7665" t="s">
        <v>218</v>
      </c>
      <c r="K7665" t="s">
        <v>32</v>
      </c>
      <c r="L7665" t="s">
        <v>662</v>
      </c>
      <c r="M7665" t="s">
        <v>66</v>
      </c>
      <c r="N7665" s="1">
        <v>20304247.359999999</v>
      </c>
      <c r="O7665" s="1">
        <v>12101968.460000001</v>
      </c>
    </row>
    <row r="7666" spans="1:15" x14ac:dyDescent="0.25">
      <c r="A7666" s="2">
        <v>45128.645243055558</v>
      </c>
      <c r="B7666">
        <f t="shared" si="238"/>
        <v>21</v>
      </c>
      <c r="C7666">
        <f t="shared" si="239"/>
        <v>7</v>
      </c>
      <c r="D7666" s="2">
        <f>DATE(2023,KB_s[[#This Row],[Monat]],KB_s[[#This Row],[Tag]])</f>
        <v>45128</v>
      </c>
      <c r="E7666" s="3">
        <f>WEEKNUM(KB_s[[#This Row],[kill_datetime]],2)</f>
        <v>30</v>
      </c>
      <c r="F7666" t="s">
        <v>461</v>
      </c>
      <c r="G7666" t="s">
        <v>20</v>
      </c>
      <c r="H7666" t="s">
        <v>197</v>
      </c>
      <c r="I7666" t="s">
        <v>27</v>
      </c>
      <c r="J7666" t="s">
        <v>157</v>
      </c>
      <c r="K7666" t="s">
        <v>32</v>
      </c>
      <c r="L7666" t="s">
        <v>662</v>
      </c>
      <c r="M7666" t="s">
        <v>66</v>
      </c>
      <c r="N7666" s="1">
        <v>89183527.349999994</v>
      </c>
      <c r="O7666" s="1">
        <v>70990201.090000004</v>
      </c>
    </row>
    <row r="7667" spans="1:15" x14ac:dyDescent="0.25">
      <c r="A7667" s="2">
        <v>45128.647662037038</v>
      </c>
      <c r="B7667">
        <f t="shared" si="238"/>
        <v>21</v>
      </c>
      <c r="C7667">
        <f t="shared" si="239"/>
        <v>7</v>
      </c>
      <c r="D7667" s="2">
        <f>DATE(2023,KB_s[[#This Row],[Monat]],KB_s[[#This Row],[Tag]])</f>
        <v>45128</v>
      </c>
      <c r="E7667" s="3">
        <f>WEEKNUM(KB_s[[#This Row],[kill_datetime]],2)</f>
        <v>30</v>
      </c>
      <c r="F7667" t="s">
        <v>165</v>
      </c>
      <c r="G7667" t="s">
        <v>20</v>
      </c>
      <c r="H7667" t="s">
        <v>197</v>
      </c>
      <c r="I7667" t="s">
        <v>27</v>
      </c>
      <c r="J7667" t="s">
        <v>157</v>
      </c>
      <c r="K7667" t="s">
        <v>32</v>
      </c>
      <c r="L7667" t="s">
        <v>712</v>
      </c>
      <c r="M7667" t="s">
        <v>66</v>
      </c>
      <c r="N7667" s="1">
        <v>75844125.680000007</v>
      </c>
      <c r="O7667" s="1">
        <v>53458794.909999996</v>
      </c>
    </row>
    <row r="7668" spans="1:15" x14ac:dyDescent="0.25">
      <c r="A7668" s="2">
        <v>45128.647800925923</v>
      </c>
      <c r="B7668">
        <f t="shared" si="238"/>
        <v>21</v>
      </c>
      <c r="C7668">
        <f t="shared" si="239"/>
        <v>7</v>
      </c>
      <c r="D7668" s="2">
        <f>DATE(2023,KB_s[[#This Row],[Monat]],KB_s[[#This Row],[Tag]])</f>
        <v>45128</v>
      </c>
      <c r="E7668" s="3">
        <f>WEEKNUM(KB_s[[#This Row],[kill_datetime]],2)</f>
        <v>30</v>
      </c>
      <c r="F7668" t="s">
        <v>165</v>
      </c>
      <c r="G7668" t="s">
        <v>20</v>
      </c>
      <c r="H7668" t="s">
        <v>197</v>
      </c>
      <c r="I7668" t="s">
        <v>27</v>
      </c>
      <c r="J7668" t="s">
        <v>157</v>
      </c>
      <c r="K7668" t="s">
        <v>32</v>
      </c>
      <c r="L7668" t="s">
        <v>712</v>
      </c>
      <c r="M7668" t="s">
        <v>66</v>
      </c>
      <c r="N7668" s="1">
        <v>86777378.700000003</v>
      </c>
      <c r="O7668" s="1">
        <v>64478246.369999997</v>
      </c>
    </row>
    <row r="7669" spans="1:15" x14ac:dyDescent="0.25">
      <c r="A7669" s="2">
        <v>45128.654085648152</v>
      </c>
      <c r="B7669">
        <f t="shared" si="238"/>
        <v>21</v>
      </c>
      <c r="C7669">
        <f t="shared" si="239"/>
        <v>7</v>
      </c>
      <c r="D7669" s="2">
        <f>DATE(2023,KB_s[[#This Row],[Monat]],KB_s[[#This Row],[Tag]])</f>
        <v>45128</v>
      </c>
      <c r="E7669" s="3">
        <f>WEEKNUM(KB_s[[#This Row],[kill_datetime]],2)</f>
        <v>30</v>
      </c>
      <c r="F7669" t="s">
        <v>481</v>
      </c>
      <c r="G7669" t="s">
        <v>60</v>
      </c>
      <c r="H7669" t="s">
        <v>231</v>
      </c>
      <c r="I7669" t="s">
        <v>13</v>
      </c>
      <c r="J7669" t="s">
        <v>73</v>
      </c>
      <c r="K7669" t="s">
        <v>32</v>
      </c>
      <c r="L7669" t="s">
        <v>585</v>
      </c>
      <c r="M7669" t="s">
        <v>78</v>
      </c>
      <c r="N7669" s="1">
        <v>30273934.629999999</v>
      </c>
      <c r="O7669" s="1">
        <v>12881760.9</v>
      </c>
    </row>
    <row r="7670" spans="1:15" x14ac:dyDescent="0.25">
      <c r="A7670" s="2">
        <v>45128.657094907408</v>
      </c>
      <c r="B7670">
        <f t="shared" si="238"/>
        <v>21</v>
      </c>
      <c r="C7670">
        <f t="shared" si="239"/>
        <v>7</v>
      </c>
      <c r="D7670" s="2">
        <f>DATE(2023,KB_s[[#This Row],[Monat]],KB_s[[#This Row],[Tag]])</f>
        <v>45128</v>
      </c>
      <c r="E7670" s="3">
        <f>WEEKNUM(KB_s[[#This Row],[kill_datetime]],2)</f>
        <v>30</v>
      </c>
      <c r="F7670" t="s">
        <v>481</v>
      </c>
      <c r="G7670" t="s">
        <v>60</v>
      </c>
      <c r="H7670" t="s">
        <v>237</v>
      </c>
      <c r="I7670" t="s">
        <v>13</v>
      </c>
      <c r="J7670" t="s">
        <v>73</v>
      </c>
      <c r="K7670" t="s">
        <v>32</v>
      </c>
      <c r="L7670" t="s">
        <v>405</v>
      </c>
      <c r="M7670" t="s">
        <v>78</v>
      </c>
      <c r="N7670" s="1">
        <v>18490556.800000001</v>
      </c>
      <c r="O7670" s="1">
        <v>7369704.7999999998</v>
      </c>
    </row>
    <row r="7671" spans="1:15" x14ac:dyDescent="0.25">
      <c r="A7671" s="2">
        <v>45128.662951388891</v>
      </c>
      <c r="B7671">
        <f t="shared" si="238"/>
        <v>21</v>
      </c>
      <c r="C7671">
        <f t="shared" si="239"/>
        <v>7</v>
      </c>
      <c r="D7671" s="2">
        <f>DATE(2023,KB_s[[#This Row],[Monat]],KB_s[[#This Row],[Tag]])</f>
        <v>45128</v>
      </c>
      <c r="E7671" s="3">
        <f>WEEKNUM(KB_s[[#This Row],[kill_datetime]],2)</f>
        <v>30</v>
      </c>
      <c r="F7671" t="s">
        <v>481</v>
      </c>
      <c r="G7671" t="s">
        <v>60</v>
      </c>
      <c r="H7671" t="s">
        <v>21</v>
      </c>
      <c r="I7671" t="s">
        <v>13</v>
      </c>
      <c r="J7671" t="s">
        <v>44</v>
      </c>
      <c r="K7671" t="s">
        <v>17</v>
      </c>
      <c r="L7671" t="s">
        <v>405</v>
      </c>
      <c r="M7671" t="s">
        <v>78</v>
      </c>
      <c r="N7671" s="1">
        <v>7382725.2999999998</v>
      </c>
      <c r="O7671" s="1">
        <v>1779596.49</v>
      </c>
    </row>
    <row r="7672" spans="1:15" x14ac:dyDescent="0.25">
      <c r="A7672" s="2">
        <v>45128.673541666663</v>
      </c>
      <c r="B7672">
        <f t="shared" si="238"/>
        <v>21</v>
      </c>
      <c r="C7672">
        <f t="shared" si="239"/>
        <v>7</v>
      </c>
      <c r="D7672" s="2">
        <f>DATE(2023,KB_s[[#This Row],[Monat]],KB_s[[#This Row],[Tag]])</f>
        <v>45128</v>
      </c>
      <c r="E7672" s="3">
        <f>WEEKNUM(KB_s[[#This Row],[kill_datetime]],2)</f>
        <v>30</v>
      </c>
      <c r="F7672" t="s">
        <v>301</v>
      </c>
      <c r="G7672" t="s">
        <v>20</v>
      </c>
      <c r="H7672" t="s">
        <v>301</v>
      </c>
      <c r="I7672" t="s">
        <v>20</v>
      </c>
      <c r="J7672" t="s">
        <v>44</v>
      </c>
      <c r="K7672" t="s">
        <v>17</v>
      </c>
      <c r="L7672" t="s">
        <v>670</v>
      </c>
      <c r="M7672" t="s">
        <v>66</v>
      </c>
      <c r="N7672" s="1">
        <v>809288.07</v>
      </c>
      <c r="O7672" s="1">
        <v>434695.7</v>
      </c>
    </row>
    <row r="7673" spans="1:15" x14ac:dyDescent="0.25">
      <c r="A7673" s="2">
        <v>45128.745983796296</v>
      </c>
      <c r="B7673">
        <f t="shared" si="238"/>
        <v>21</v>
      </c>
      <c r="C7673">
        <f t="shared" si="239"/>
        <v>7</v>
      </c>
      <c r="D7673" s="2">
        <f>DATE(2023,KB_s[[#This Row],[Monat]],KB_s[[#This Row],[Tag]])</f>
        <v>45128</v>
      </c>
      <c r="E7673" s="3">
        <f>WEEKNUM(KB_s[[#This Row],[kill_datetime]],2)</f>
        <v>30</v>
      </c>
      <c r="F7673" t="s">
        <v>12</v>
      </c>
      <c r="G7673" t="s">
        <v>13</v>
      </c>
      <c r="H7673" t="s">
        <v>759</v>
      </c>
      <c r="I7673" t="s">
        <v>20</v>
      </c>
      <c r="J7673" t="s">
        <v>56</v>
      </c>
      <c r="K7673" t="s">
        <v>17</v>
      </c>
      <c r="L7673" t="s">
        <v>713</v>
      </c>
      <c r="M7673" t="s">
        <v>66</v>
      </c>
      <c r="N7673" s="1">
        <v>1639978.01</v>
      </c>
      <c r="O7673" s="1">
        <v>1089441.1100000001</v>
      </c>
    </row>
    <row r="7674" spans="1:15" x14ac:dyDescent="0.25">
      <c r="A7674" s="2">
        <v>45128.754907407405</v>
      </c>
      <c r="B7674">
        <f t="shared" si="238"/>
        <v>21</v>
      </c>
      <c r="C7674">
        <f t="shared" si="239"/>
        <v>7</v>
      </c>
      <c r="D7674" s="2">
        <f>DATE(2023,KB_s[[#This Row],[Monat]],KB_s[[#This Row],[Tag]])</f>
        <v>45128</v>
      </c>
      <c r="E7674" s="3">
        <f>WEEKNUM(KB_s[[#This Row],[kill_datetime]],2)</f>
        <v>30</v>
      </c>
      <c r="F7674" t="s">
        <v>12</v>
      </c>
      <c r="G7674" t="s">
        <v>13</v>
      </c>
      <c r="H7674" t="s">
        <v>759</v>
      </c>
      <c r="I7674" t="s">
        <v>20</v>
      </c>
      <c r="J7674" t="s">
        <v>56</v>
      </c>
      <c r="K7674" t="s">
        <v>17</v>
      </c>
      <c r="L7674" t="s">
        <v>713</v>
      </c>
      <c r="M7674" t="s">
        <v>66</v>
      </c>
      <c r="N7674" s="1">
        <v>1639978.01</v>
      </c>
      <c r="O7674" s="1">
        <v>1179472.0900000001</v>
      </c>
    </row>
    <row r="7675" spans="1:15" x14ac:dyDescent="0.25">
      <c r="A7675" s="2">
        <v>45128.764374999999</v>
      </c>
      <c r="B7675">
        <f t="shared" si="238"/>
        <v>21</v>
      </c>
      <c r="C7675">
        <f t="shared" si="239"/>
        <v>7</v>
      </c>
      <c r="D7675" s="2">
        <f>DATE(2023,KB_s[[#This Row],[Monat]],KB_s[[#This Row],[Tag]])</f>
        <v>45128</v>
      </c>
      <c r="E7675" s="3">
        <f>WEEKNUM(KB_s[[#This Row],[kill_datetime]],2)</f>
        <v>30</v>
      </c>
      <c r="F7675" t="s">
        <v>97</v>
      </c>
      <c r="G7675" t="s">
        <v>20</v>
      </c>
      <c r="H7675" t="s">
        <v>21</v>
      </c>
      <c r="I7675" t="s">
        <v>13</v>
      </c>
      <c r="J7675" t="s">
        <v>98</v>
      </c>
      <c r="K7675" t="s">
        <v>52</v>
      </c>
      <c r="L7675" t="s">
        <v>58</v>
      </c>
      <c r="M7675" t="s">
        <v>11</v>
      </c>
      <c r="N7675" s="1">
        <v>178842745.31</v>
      </c>
      <c r="O7675" s="1">
        <v>172248101.34</v>
      </c>
    </row>
    <row r="7676" spans="1:15" x14ac:dyDescent="0.25">
      <c r="A7676" s="2">
        <v>45128.766689814816</v>
      </c>
      <c r="B7676">
        <f t="shared" si="238"/>
        <v>21</v>
      </c>
      <c r="C7676">
        <f t="shared" si="239"/>
        <v>7</v>
      </c>
      <c r="D7676" s="2">
        <f>DATE(2023,KB_s[[#This Row],[Monat]],KB_s[[#This Row],[Tag]])</f>
        <v>45128</v>
      </c>
      <c r="E7676" s="3">
        <f>WEEKNUM(KB_s[[#This Row],[kill_datetime]],2)</f>
        <v>30</v>
      </c>
      <c r="F7676" t="s">
        <v>97</v>
      </c>
      <c r="G7676" t="s">
        <v>20</v>
      </c>
      <c r="H7676" t="s">
        <v>21</v>
      </c>
      <c r="I7676" t="s">
        <v>13</v>
      </c>
      <c r="J7676" t="s">
        <v>16</v>
      </c>
      <c r="K7676" t="s">
        <v>17</v>
      </c>
      <c r="L7676" t="s">
        <v>58</v>
      </c>
      <c r="M7676" t="s">
        <v>11</v>
      </c>
      <c r="N7676" s="1">
        <v>8513848.8900000006</v>
      </c>
      <c r="O7676" s="1">
        <v>6980007.21</v>
      </c>
    </row>
    <row r="7677" spans="1:15" x14ac:dyDescent="0.25">
      <c r="A7677" s="2">
        <v>45128.786909722221</v>
      </c>
      <c r="B7677">
        <f t="shared" si="238"/>
        <v>21</v>
      </c>
      <c r="C7677">
        <f t="shared" si="239"/>
        <v>7</v>
      </c>
      <c r="D7677" s="2">
        <f>DATE(2023,KB_s[[#This Row],[Monat]],KB_s[[#This Row],[Tag]])</f>
        <v>45128</v>
      </c>
      <c r="E7677" s="3">
        <f>WEEKNUM(KB_s[[#This Row],[kill_datetime]],2)</f>
        <v>30</v>
      </c>
      <c r="F7677" t="s">
        <v>354</v>
      </c>
      <c r="G7677" t="s">
        <v>60</v>
      </c>
      <c r="H7677" t="s">
        <v>292</v>
      </c>
      <c r="I7677" t="s">
        <v>13</v>
      </c>
      <c r="J7677" t="s">
        <v>48</v>
      </c>
      <c r="K7677" t="s">
        <v>25</v>
      </c>
      <c r="L7677" t="s">
        <v>224</v>
      </c>
      <c r="M7677" t="s">
        <v>38</v>
      </c>
      <c r="N7677" s="1">
        <v>2865362.9</v>
      </c>
      <c r="O7677" s="1">
        <v>1865550.14</v>
      </c>
    </row>
    <row r="7678" spans="1:15" x14ac:dyDescent="0.25">
      <c r="A7678" s="2">
        <v>45128.795115740744</v>
      </c>
      <c r="B7678">
        <f t="shared" si="238"/>
        <v>21</v>
      </c>
      <c r="C7678">
        <f t="shared" si="239"/>
        <v>7</v>
      </c>
      <c r="D7678" s="2">
        <f>DATE(2023,KB_s[[#This Row],[Monat]],KB_s[[#This Row],[Tag]])</f>
        <v>45128</v>
      </c>
      <c r="E7678" s="3">
        <f>WEEKNUM(KB_s[[#This Row],[kill_datetime]],2)</f>
        <v>30</v>
      </c>
      <c r="F7678" t="s">
        <v>393</v>
      </c>
      <c r="G7678" t="s">
        <v>13</v>
      </c>
      <c r="H7678" t="s">
        <v>180</v>
      </c>
      <c r="I7678" t="s">
        <v>15</v>
      </c>
      <c r="J7678" t="s">
        <v>73</v>
      </c>
      <c r="K7678" t="s">
        <v>32</v>
      </c>
      <c r="L7678" t="s">
        <v>281</v>
      </c>
      <c r="M7678" t="s">
        <v>66</v>
      </c>
      <c r="N7678" s="1">
        <v>18236779.550000001</v>
      </c>
      <c r="O7678" s="1">
        <v>7776795.2300000004</v>
      </c>
    </row>
    <row r="7679" spans="1:15" x14ac:dyDescent="0.25">
      <c r="A7679" s="2">
        <v>45128.827905092592</v>
      </c>
      <c r="B7679">
        <f t="shared" si="238"/>
        <v>21</v>
      </c>
      <c r="C7679">
        <f t="shared" si="239"/>
        <v>7</v>
      </c>
      <c r="D7679" s="2">
        <f>DATE(2023,KB_s[[#This Row],[Monat]],KB_s[[#This Row],[Tag]])</f>
        <v>45128</v>
      </c>
      <c r="E7679" s="3">
        <f>WEEKNUM(KB_s[[#This Row],[kill_datetime]],2)</f>
        <v>30</v>
      </c>
      <c r="F7679" t="s">
        <v>22</v>
      </c>
      <c r="G7679" t="s">
        <v>13</v>
      </c>
      <c r="H7679" t="s">
        <v>536</v>
      </c>
      <c r="I7679" t="s">
        <v>60</v>
      </c>
      <c r="J7679" t="s">
        <v>90</v>
      </c>
      <c r="K7679" t="s">
        <v>36</v>
      </c>
      <c r="L7679" t="s">
        <v>641</v>
      </c>
      <c r="M7679" t="s">
        <v>78</v>
      </c>
      <c r="N7679" s="1">
        <v>58414131.869999997</v>
      </c>
      <c r="O7679" s="1">
        <v>40079467.57</v>
      </c>
    </row>
    <row r="7680" spans="1:15" x14ac:dyDescent="0.25">
      <c r="A7680" s="2">
        <v>45128.828090277777</v>
      </c>
      <c r="B7680">
        <f t="shared" si="238"/>
        <v>21</v>
      </c>
      <c r="C7680">
        <f t="shared" si="239"/>
        <v>7</v>
      </c>
      <c r="D7680" s="2">
        <f>DATE(2023,KB_s[[#This Row],[Monat]],KB_s[[#This Row],[Tag]])</f>
        <v>45128</v>
      </c>
      <c r="E7680" s="3">
        <f>WEEKNUM(KB_s[[#This Row],[kill_datetime]],2)</f>
        <v>30</v>
      </c>
      <c r="F7680" t="s">
        <v>59</v>
      </c>
      <c r="G7680" t="s">
        <v>60</v>
      </c>
      <c r="H7680" t="s">
        <v>182</v>
      </c>
      <c r="I7680" t="s">
        <v>13</v>
      </c>
      <c r="J7680" t="s">
        <v>157</v>
      </c>
      <c r="K7680" t="s">
        <v>32</v>
      </c>
      <c r="L7680" t="s">
        <v>641</v>
      </c>
      <c r="M7680" t="s">
        <v>78</v>
      </c>
      <c r="N7680" s="1">
        <v>88286831.859999999</v>
      </c>
      <c r="O7680" s="1">
        <v>72390008.109999999</v>
      </c>
    </row>
    <row r="7681" spans="1:15" x14ac:dyDescent="0.25">
      <c r="A7681" s="2">
        <v>45128.828472222223</v>
      </c>
      <c r="B7681">
        <f t="shared" si="238"/>
        <v>21</v>
      </c>
      <c r="C7681">
        <f t="shared" si="239"/>
        <v>7</v>
      </c>
      <c r="D7681" s="2">
        <f>DATE(2023,KB_s[[#This Row],[Monat]],KB_s[[#This Row],[Tag]])</f>
        <v>45128</v>
      </c>
      <c r="E7681" s="3">
        <f>WEEKNUM(KB_s[[#This Row],[kill_datetime]],2)</f>
        <v>30</v>
      </c>
      <c r="F7681" t="s">
        <v>21</v>
      </c>
      <c r="G7681" t="s">
        <v>13</v>
      </c>
      <c r="H7681" t="s">
        <v>646</v>
      </c>
      <c r="I7681" t="s">
        <v>60</v>
      </c>
      <c r="J7681" t="s">
        <v>80</v>
      </c>
      <c r="K7681" t="s">
        <v>36</v>
      </c>
      <c r="L7681" t="s">
        <v>641</v>
      </c>
      <c r="M7681" t="s">
        <v>78</v>
      </c>
      <c r="N7681" s="1">
        <v>66130037.859999999</v>
      </c>
      <c r="O7681" s="1">
        <v>54678803.369999997</v>
      </c>
    </row>
    <row r="7682" spans="1:15" x14ac:dyDescent="0.25">
      <c r="A7682" s="2">
        <v>45128.829872685186</v>
      </c>
      <c r="B7682">
        <f t="shared" ref="B7682:B7745" si="240">DAY(A7682)</f>
        <v>21</v>
      </c>
      <c r="C7682">
        <f t="shared" ref="C7682:C7745" si="241">MONTH(A7682)</f>
        <v>7</v>
      </c>
      <c r="D7682" s="2">
        <f>DATE(2023,KB_s[[#This Row],[Monat]],KB_s[[#This Row],[Tag]])</f>
        <v>45128</v>
      </c>
      <c r="E7682" s="3">
        <f>WEEKNUM(KB_s[[#This Row],[kill_datetime]],2)</f>
        <v>30</v>
      </c>
      <c r="F7682" t="s">
        <v>646</v>
      </c>
      <c r="G7682" t="s">
        <v>60</v>
      </c>
      <c r="H7682" t="s">
        <v>393</v>
      </c>
      <c r="I7682" t="s">
        <v>13</v>
      </c>
      <c r="J7682" t="s">
        <v>134</v>
      </c>
      <c r="K7682" t="s">
        <v>32</v>
      </c>
      <c r="L7682" t="s">
        <v>641</v>
      </c>
      <c r="M7682" t="s">
        <v>78</v>
      </c>
      <c r="N7682" s="1">
        <v>97866941.180000007</v>
      </c>
      <c r="O7682" s="1">
        <v>86351540.180000007</v>
      </c>
    </row>
    <row r="7683" spans="1:15" x14ac:dyDescent="0.25">
      <c r="A7683" s="2">
        <v>45128.829930555556</v>
      </c>
      <c r="B7683">
        <f t="shared" si="240"/>
        <v>21</v>
      </c>
      <c r="C7683">
        <f t="shared" si="241"/>
        <v>7</v>
      </c>
      <c r="D7683" s="2">
        <f>DATE(2023,KB_s[[#This Row],[Monat]],KB_s[[#This Row],[Tag]])</f>
        <v>45128</v>
      </c>
      <c r="E7683" s="3">
        <f>WEEKNUM(KB_s[[#This Row],[kill_datetime]],2)</f>
        <v>30</v>
      </c>
      <c r="F7683" t="s">
        <v>141</v>
      </c>
      <c r="G7683" t="s">
        <v>60</v>
      </c>
      <c r="H7683" t="s">
        <v>245</v>
      </c>
      <c r="I7683" t="s">
        <v>13</v>
      </c>
      <c r="J7683" t="s">
        <v>106</v>
      </c>
      <c r="K7683" t="s">
        <v>32</v>
      </c>
      <c r="L7683" t="s">
        <v>641</v>
      </c>
      <c r="M7683" t="s">
        <v>78</v>
      </c>
      <c r="N7683" s="1">
        <v>27433959.34</v>
      </c>
      <c r="O7683" s="1">
        <v>12242546.949999999</v>
      </c>
    </row>
    <row r="7684" spans="1:15" x14ac:dyDescent="0.25">
      <c r="A7684" s="2">
        <v>45128.836828703701</v>
      </c>
      <c r="B7684">
        <f t="shared" si="240"/>
        <v>21</v>
      </c>
      <c r="C7684">
        <f t="shared" si="241"/>
        <v>7</v>
      </c>
      <c r="D7684" s="2">
        <f>DATE(2023,KB_s[[#This Row],[Monat]],KB_s[[#This Row],[Tag]])</f>
        <v>45128</v>
      </c>
      <c r="E7684" s="3">
        <f>WEEKNUM(KB_s[[#This Row],[kill_datetime]],2)</f>
        <v>30</v>
      </c>
      <c r="F7684" t="s">
        <v>108</v>
      </c>
      <c r="G7684" t="s">
        <v>13</v>
      </c>
      <c r="H7684" t="s">
        <v>22</v>
      </c>
      <c r="I7684" t="s">
        <v>13</v>
      </c>
      <c r="J7684" t="s">
        <v>90</v>
      </c>
      <c r="K7684" t="s">
        <v>36</v>
      </c>
      <c r="L7684" t="s">
        <v>107</v>
      </c>
      <c r="M7684" t="s">
        <v>78</v>
      </c>
      <c r="N7684" s="1">
        <v>58552997.280000001</v>
      </c>
      <c r="O7684" s="1">
        <v>39518623.700000003</v>
      </c>
    </row>
    <row r="7685" spans="1:15" x14ac:dyDescent="0.25">
      <c r="A7685" s="2">
        <v>45128.848333333335</v>
      </c>
      <c r="B7685">
        <f t="shared" si="240"/>
        <v>21</v>
      </c>
      <c r="C7685">
        <f t="shared" si="241"/>
        <v>7</v>
      </c>
      <c r="D7685" s="2">
        <f>DATE(2023,KB_s[[#This Row],[Monat]],KB_s[[#This Row],[Tag]])</f>
        <v>45128</v>
      </c>
      <c r="E7685" s="3">
        <f>WEEKNUM(KB_s[[#This Row],[kill_datetime]],2)</f>
        <v>30</v>
      </c>
      <c r="F7685" t="s">
        <v>393</v>
      </c>
      <c r="G7685" t="s">
        <v>13</v>
      </c>
      <c r="H7685" t="s">
        <v>165</v>
      </c>
      <c r="I7685" t="s">
        <v>20</v>
      </c>
      <c r="J7685" t="s">
        <v>117</v>
      </c>
      <c r="K7685" t="s">
        <v>32</v>
      </c>
      <c r="L7685" t="s">
        <v>281</v>
      </c>
      <c r="M7685" t="s">
        <v>66</v>
      </c>
      <c r="N7685" s="1">
        <v>40028982.009999998</v>
      </c>
      <c r="O7685" s="1">
        <v>24604481.460000001</v>
      </c>
    </row>
    <row r="7686" spans="1:15" x14ac:dyDescent="0.25">
      <c r="A7686" s="2">
        <v>45128.85496527778</v>
      </c>
      <c r="B7686">
        <f t="shared" si="240"/>
        <v>21</v>
      </c>
      <c r="C7686">
        <f t="shared" si="241"/>
        <v>7</v>
      </c>
      <c r="D7686" s="2">
        <f>DATE(2023,KB_s[[#This Row],[Monat]],KB_s[[#This Row],[Tag]])</f>
        <v>45128</v>
      </c>
      <c r="E7686" s="3">
        <f>WEEKNUM(KB_s[[#This Row],[kill_datetime]],2)</f>
        <v>30</v>
      </c>
      <c r="F7686" t="s">
        <v>182</v>
      </c>
      <c r="G7686" t="s">
        <v>13</v>
      </c>
      <c r="H7686" t="s">
        <v>22</v>
      </c>
      <c r="I7686" t="s">
        <v>13</v>
      </c>
      <c r="J7686" t="s">
        <v>95</v>
      </c>
      <c r="K7686" t="s">
        <v>25</v>
      </c>
      <c r="L7686" t="s">
        <v>107</v>
      </c>
      <c r="M7686" t="s">
        <v>78</v>
      </c>
      <c r="N7686" s="1">
        <v>7575280.54</v>
      </c>
      <c r="O7686" s="1">
        <v>4757177.51</v>
      </c>
    </row>
    <row r="7687" spans="1:15" x14ac:dyDescent="0.25">
      <c r="A7687" s="2">
        <v>45128.889398148145</v>
      </c>
      <c r="B7687">
        <f t="shared" si="240"/>
        <v>21</v>
      </c>
      <c r="C7687">
        <f t="shared" si="241"/>
        <v>7</v>
      </c>
      <c r="D7687" s="2">
        <f>DATE(2023,KB_s[[#This Row],[Monat]],KB_s[[#This Row],[Tag]])</f>
        <v>45128</v>
      </c>
      <c r="E7687" s="3">
        <f>WEEKNUM(KB_s[[#This Row],[kill_datetime]],2)</f>
        <v>30</v>
      </c>
      <c r="F7687" t="s">
        <v>276</v>
      </c>
      <c r="G7687" t="s">
        <v>20</v>
      </c>
      <c r="H7687" t="s">
        <v>76</v>
      </c>
      <c r="I7687" t="s">
        <v>13</v>
      </c>
      <c r="J7687" t="s">
        <v>42</v>
      </c>
      <c r="K7687" t="s">
        <v>25</v>
      </c>
      <c r="L7687" t="s">
        <v>551</v>
      </c>
      <c r="M7687" t="s">
        <v>66</v>
      </c>
      <c r="N7687" s="1">
        <v>7330287.9100000001</v>
      </c>
      <c r="O7687" s="1">
        <v>7190051.5099999998</v>
      </c>
    </row>
    <row r="7688" spans="1:15" x14ac:dyDescent="0.25">
      <c r="A7688" s="2">
        <v>45129.036539351851</v>
      </c>
      <c r="B7688">
        <f t="shared" si="240"/>
        <v>22</v>
      </c>
      <c r="C7688">
        <f t="shared" si="241"/>
        <v>7</v>
      </c>
      <c r="D7688" s="2">
        <f>DATE(2023,KB_s[[#This Row],[Monat]],KB_s[[#This Row],[Tag]])</f>
        <v>45129</v>
      </c>
      <c r="E7688" s="3">
        <f>WEEKNUM(KB_s[[#This Row],[kill_datetime]],2)</f>
        <v>30</v>
      </c>
      <c r="F7688" t="s">
        <v>22</v>
      </c>
      <c r="G7688" t="s">
        <v>13</v>
      </c>
      <c r="H7688" t="s">
        <v>241</v>
      </c>
      <c r="I7688" t="s">
        <v>20</v>
      </c>
      <c r="J7688" t="s">
        <v>90</v>
      </c>
      <c r="K7688" t="s">
        <v>36</v>
      </c>
      <c r="L7688" t="s">
        <v>188</v>
      </c>
      <c r="M7688" t="s">
        <v>66</v>
      </c>
      <c r="N7688" s="1">
        <v>62129951.68</v>
      </c>
      <c r="O7688" s="1">
        <v>45155514.579999998</v>
      </c>
    </row>
    <row r="7689" spans="1:15" x14ac:dyDescent="0.25">
      <c r="A7689" s="2">
        <v>45129.040023148147</v>
      </c>
      <c r="B7689">
        <f t="shared" si="240"/>
        <v>22</v>
      </c>
      <c r="C7689">
        <f t="shared" si="241"/>
        <v>7</v>
      </c>
      <c r="D7689" s="2">
        <f>DATE(2023,KB_s[[#This Row],[Monat]],KB_s[[#This Row],[Tag]])</f>
        <v>45129</v>
      </c>
      <c r="E7689" s="3">
        <f>WEEKNUM(KB_s[[#This Row],[kill_datetime]],2)</f>
        <v>30</v>
      </c>
      <c r="F7689" t="s">
        <v>21</v>
      </c>
      <c r="G7689" t="s">
        <v>13</v>
      </c>
      <c r="H7689" t="s">
        <v>40</v>
      </c>
      <c r="I7689" t="s">
        <v>20</v>
      </c>
      <c r="J7689" t="s">
        <v>48</v>
      </c>
      <c r="K7689" t="s">
        <v>25</v>
      </c>
      <c r="L7689" t="s">
        <v>188</v>
      </c>
      <c r="M7689" t="s">
        <v>66</v>
      </c>
      <c r="N7689" s="1">
        <v>10142645.83</v>
      </c>
      <c r="O7689" s="1">
        <v>4611140.1100000003</v>
      </c>
    </row>
    <row r="7690" spans="1:15" x14ac:dyDescent="0.25">
      <c r="A7690" s="2">
        <v>45129.041608796295</v>
      </c>
      <c r="B7690">
        <f t="shared" si="240"/>
        <v>22</v>
      </c>
      <c r="C7690">
        <f t="shared" si="241"/>
        <v>7</v>
      </c>
      <c r="D7690" s="2">
        <f>DATE(2023,KB_s[[#This Row],[Monat]],KB_s[[#This Row],[Tag]])</f>
        <v>45129</v>
      </c>
      <c r="E7690" s="3">
        <f>WEEKNUM(KB_s[[#This Row],[kill_datetime]],2)</f>
        <v>30</v>
      </c>
      <c r="F7690" t="s">
        <v>22</v>
      </c>
      <c r="G7690" t="s">
        <v>13</v>
      </c>
      <c r="H7690" t="s">
        <v>241</v>
      </c>
      <c r="I7690" t="s">
        <v>20</v>
      </c>
      <c r="J7690" t="s">
        <v>35</v>
      </c>
      <c r="K7690" t="s">
        <v>36</v>
      </c>
      <c r="L7690" t="s">
        <v>181</v>
      </c>
      <c r="M7690" t="s">
        <v>66</v>
      </c>
      <c r="N7690" s="1">
        <v>45738706.350000001</v>
      </c>
      <c r="O7690" s="1">
        <v>30088802.300000001</v>
      </c>
    </row>
    <row r="7691" spans="1:15" x14ac:dyDescent="0.25">
      <c r="A7691" s="2">
        <v>45129.043067129627</v>
      </c>
      <c r="B7691">
        <f t="shared" si="240"/>
        <v>22</v>
      </c>
      <c r="C7691">
        <f t="shared" si="241"/>
        <v>7</v>
      </c>
      <c r="D7691" s="2">
        <f>DATE(2023,KB_s[[#This Row],[Monat]],KB_s[[#This Row],[Tag]])</f>
        <v>45129</v>
      </c>
      <c r="E7691" s="3">
        <f>WEEKNUM(KB_s[[#This Row],[kill_datetime]],2)</f>
        <v>30</v>
      </c>
      <c r="F7691" t="s">
        <v>33</v>
      </c>
      <c r="G7691" t="s">
        <v>13</v>
      </c>
      <c r="H7691" t="s">
        <v>330</v>
      </c>
      <c r="I7691" t="s">
        <v>20</v>
      </c>
      <c r="J7691" t="s">
        <v>16</v>
      </c>
      <c r="K7691" t="s">
        <v>17</v>
      </c>
      <c r="L7691" t="s">
        <v>181</v>
      </c>
      <c r="M7691" t="s">
        <v>66</v>
      </c>
      <c r="N7691" s="1">
        <v>7831048.1799999997</v>
      </c>
      <c r="O7691" s="1">
        <v>5891482.7800000003</v>
      </c>
    </row>
    <row r="7692" spans="1:15" x14ac:dyDescent="0.25">
      <c r="A7692" s="2">
        <v>45129.043819444443</v>
      </c>
      <c r="B7692">
        <f t="shared" si="240"/>
        <v>22</v>
      </c>
      <c r="C7692">
        <f t="shared" si="241"/>
        <v>7</v>
      </c>
      <c r="D7692" s="2">
        <f>DATE(2023,KB_s[[#This Row],[Monat]],KB_s[[#This Row],[Tag]])</f>
        <v>45129</v>
      </c>
      <c r="E7692" s="3">
        <f>WEEKNUM(KB_s[[#This Row],[kill_datetime]],2)</f>
        <v>30</v>
      </c>
      <c r="F7692" t="s">
        <v>33</v>
      </c>
      <c r="G7692" t="s">
        <v>13</v>
      </c>
      <c r="H7692" t="s">
        <v>23</v>
      </c>
      <c r="I7692" t="s">
        <v>20</v>
      </c>
      <c r="J7692" t="s">
        <v>29</v>
      </c>
      <c r="K7692" t="s">
        <v>17</v>
      </c>
      <c r="L7692" t="s">
        <v>181</v>
      </c>
      <c r="M7692" t="s">
        <v>66</v>
      </c>
      <c r="N7692" s="1">
        <v>7174716.7599999998</v>
      </c>
      <c r="O7692" s="1">
        <v>4762550.37</v>
      </c>
    </row>
    <row r="7693" spans="1:15" x14ac:dyDescent="0.25">
      <c r="A7693" s="2">
        <v>45129.045428240737</v>
      </c>
      <c r="B7693">
        <f t="shared" si="240"/>
        <v>22</v>
      </c>
      <c r="C7693">
        <f t="shared" si="241"/>
        <v>7</v>
      </c>
      <c r="D7693" s="2">
        <f>DATE(2023,KB_s[[#This Row],[Monat]],KB_s[[#This Row],[Tag]])</f>
        <v>45129</v>
      </c>
      <c r="E7693" s="3">
        <f>WEEKNUM(KB_s[[#This Row],[kill_datetime]],2)</f>
        <v>30</v>
      </c>
      <c r="F7693" t="s">
        <v>97</v>
      </c>
      <c r="G7693" t="s">
        <v>20</v>
      </c>
      <c r="H7693" t="s">
        <v>229</v>
      </c>
      <c r="I7693" t="s">
        <v>13</v>
      </c>
      <c r="J7693" t="s">
        <v>157</v>
      </c>
      <c r="K7693" t="s">
        <v>32</v>
      </c>
      <c r="L7693" t="s">
        <v>281</v>
      </c>
      <c r="M7693" t="s">
        <v>66</v>
      </c>
      <c r="N7693" s="1">
        <v>95131470.239999995</v>
      </c>
      <c r="O7693" s="1">
        <v>69370457.719999999</v>
      </c>
    </row>
    <row r="7694" spans="1:15" x14ac:dyDescent="0.25">
      <c r="A7694" s="2">
        <v>45129.045439814814</v>
      </c>
      <c r="B7694">
        <f t="shared" si="240"/>
        <v>22</v>
      </c>
      <c r="C7694">
        <f t="shared" si="241"/>
        <v>7</v>
      </c>
      <c r="D7694" s="2">
        <f>DATE(2023,KB_s[[#This Row],[Monat]],KB_s[[#This Row],[Tag]])</f>
        <v>45129</v>
      </c>
      <c r="E7694" s="3">
        <f>WEEKNUM(KB_s[[#This Row],[kill_datetime]],2)</f>
        <v>30</v>
      </c>
      <c r="F7694" t="s">
        <v>97</v>
      </c>
      <c r="G7694" t="s">
        <v>20</v>
      </c>
      <c r="H7694" t="s">
        <v>480</v>
      </c>
      <c r="I7694" t="s">
        <v>13</v>
      </c>
      <c r="J7694" t="s">
        <v>157</v>
      </c>
      <c r="K7694" t="s">
        <v>32</v>
      </c>
      <c r="L7694" t="s">
        <v>281</v>
      </c>
      <c r="M7694" t="s">
        <v>66</v>
      </c>
      <c r="N7694" s="1">
        <v>102007567.68000001</v>
      </c>
      <c r="O7694" s="1">
        <v>78115875.439999998</v>
      </c>
    </row>
    <row r="7695" spans="1:15" x14ac:dyDescent="0.25">
      <c r="A7695" s="2">
        <v>45129.04550925926</v>
      </c>
      <c r="B7695">
        <f t="shared" si="240"/>
        <v>22</v>
      </c>
      <c r="C7695">
        <f t="shared" si="241"/>
        <v>7</v>
      </c>
      <c r="D7695" s="2">
        <f>DATE(2023,KB_s[[#This Row],[Monat]],KB_s[[#This Row],[Tag]])</f>
        <v>45129</v>
      </c>
      <c r="E7695" s="3">
        <f>WEEKNUM(KB_s[[#This Row],[kill_datetime]],2)</f>
        <v>30</v>
      </c>
      <c r="F7695" t="s">
        <v>97</v>
      </c>
      <c r="G7695" t="s">
        <v>20</v>
      </c>
      <c r="H7695" t="s">
        <v>556</v>
      </c>
      <c r="I7695" t="s">
        <v>13</v>
      </c>
      <c r="J7695" t="s">
        <v>157</v>
      </c>
      <c r="K7695" t="s">
        <v>32</v>
      </c>
      <c r="L7695" t="s">
        <v>281</v>
      </c>
      <c r="M7695" t="s">
        <v>66</v>
      </c>
      <c r="N7695" s="1">
        <v>107062264.5</v>
      </c>
      <c r="O7695" s="1">
        <v>71448408.420000002</v>
      </c>
    </row>
    <row r="7696" spans="1:15" x14ac:dyDescent="0.25">
      <c r="A7696" s="2">
        <v>45129.046030092592</v>
      </c>
      <c r="B7696">
        <f t="shared" si="240"/>
        <v>22</v>
      </c>
      <c r="C7696">
        <f t="shared" si="241"/>
        <v>7</v>
      </c>
      <c r="D7696" s="2">
        <f>DATE(2023,KB_s[[#This Row],[Monat]],KB_s[[#This Row],[Tag]])</f>
        <v>45129</v>
      </c>
      <c r="E7696" s="3">
        <f>WEEKNUM(KB_s[[#This Row],[kill_datetime]],2)</f>
        <v>30</v>
      </c>
      <c r="F7696" t="s">
        <v>33</v>
      </c>
      <c r="G7696" t="s">
        <v>13</v>
      </c>
      <c r="H7696" t="s">
        <v>40</v>
      </c>
      <c r="I7696" t="s">
        <v>20</v>
      </c>
      <c r="J7696" t="s">
        <v>48</v>
      </c>
      <c r="K7696" t="s">
        <v>25</v>
      </c>
      <c r="L7696" t="s">
        <v>281</v>
      </c>
      <c r="M7696" t="s">
        <v>66</v>
      </c>
      <c r="N7696" s="1">
        <v>10161684.57</v>
      </c>
      <c r="O7696" s="1">
        <v>8234881.2300000004</v>
      </c>
    </row>
    <row r="7697" spans="1:15" x14ac:dyDescent="0.25">
      <c r="A7697" s="2">
        <v>45129.046724537038</v>
      </c>
      <c r="B7697">
        <f t="shared" si="240"/>
        <v>22</v>
      </c>
      <c r="C7697">
        <f t="shared" si="241"/>
        <v>7</v>
      </c>
      <c r="D7697" s="2">
        <f>DATE(2023,KB_s[[#This Row],[Monat]],KB_s[[#This Row],[Tag]])</f>
        <v>45129</v>
      </c>
      <c r="E7697" s="3">
        <f>WEEKNUM(KB_s[[#This Row],[kill_datetime]],2)</f>
        <v>30</v>
      </c>
      <c r="F7697" t="s">
        <v>22</v>
      </c>
      <c r="G7697" t="s">
        <v>13</v>
      </c>
      <c r="H7697" t="s">
        <v>241</v>
      </c>
      <c r="I7697" t="s">
        <v>20</v>
      </c>
      <c r="J7697" t="s">
        <v>80</v>
      </c>
      <c r="K7697" t="s">
        <v>36</v>
      </c>
      <c r="L7697" t="s">
        <v>281</v>
      </c>
      <c r="M7697" t="s">
        <v>66</v>
      </c>
      <c r="N7697" s="1">
        <v>66312888.5</v>
      </c>
      <c r="O7697" s="1">
        <v>51181494.850000001</v>
      </c>
    </row>
    <row r="7698" spans="1:15" x14ac:dyDescent="0.25">
      <c r="A7698" s="2">
        <v>45129.046770833331</v>
      </c>
      <c r="B7698">
        <f t="shared" si="240"/>
        <v>22</v>
      </c>
      <c r="C7698">
        <f t="shared" si="241"/>
        <v>7</v>
      </c>
      <c r="D7698" s="2">
        <f>DATE(2023,KB_s[[#This Row],[Monat]],KB_s[[#This Row],[Tag]])</f>
        <v>45129</v>
      </c>
      <c r="E7698" s="3">
        <f>WEEKNUM(KB_s[[#This Row],[kill_datetime]],2)</f>
        <v>30</v>
      </c>
      <c r="F7698" t="s">
        <v>22</v>
      </c>
      <c r="G7698" t="s">
        <v>13</v>
      </c>
      <c r="H7698" t="s">
        <v>676</v>
      </c>
      <c r="I7698" t="s">
        <v>20</v>
      </c>
      <c r="J7698" t="s">
        <v>35</v>
      </c>
      <c r="K7698" t="s">
        <v>36</v>
      </c>
      <c r="L7698" t="s">
        <v>281</v>
      </c>
      <c r="M7698" t="s">
        <v>66</v>
      </c>
      <c r="N7698" s="1">
        <v>46121210.310000002</v>
      </c>
      <c r="O7698" s="1">
        <v>27967366.52</v>
      </c>
    </row>
    <row r="7699" spans="1:15" x14ac:dyDescent="0.25">
      <c r="A7699" s="2">
        <v>45129.046863425923</v>
      </c>
      <c r="B7699">
        <f t="shared" si="240"/>
        <v>22</v>
      </c>
      <c r="C7699">
        <f t="shared" si="241"/>
        <v>7</v>
      </c>
      <c r="D7699" s="2">
        <f>DATE(2023,KB_s[[#This Row],[Monat]],KB_s[[#This Row],[Tag]])</f>
        <v>45129</v>
      </c>
      <c r="E7699" s="3">
        <f>WEEKNUM(KB_s[[#This Row],[kill_datetime]],2)</f>
        <v>30</v>
      </c>
      <c r="F7699" t="s">
        <v>22</v>
      </c>
      <c r="G7699" t="s">
        <v>13</v>
      </c>
      <c r="H7699" t="s">
        <v>186</v>
      </c>
      <c r="I7699" t="s">
        <v>20</v>
      </c>
      <c r="J7699" t="s">
        <v>39</v>
      </c>
      <c r="K7699" t="s">
        <v>32</v>
      </c>
      <c r="L7699" t="s">
        <v>281</v>
      </c>
      <c r="M7699" t="s">
        <v>66</v>
      </c>
      <c r="N7699" s="1">
        <v>22195332.190000001</v>
      </c>
      <c r="O7699" s="1">
        <v>8642985.3800000008</v>
      </c>
    </row>
    <row r="7700" spans="1:15" x14ac:dyDescent="0.25">
      <c r="A7700" s="2">
        <v>45129.047071759262</v>
      </c>
      <c r="B7700">
        <f t="shared" si="240"/>
        <v>22</v>
      </c>
      <c r="C7700">
        <f t="shared" si="241"/>
        <v>7</v>
      </c>
      <c r="D7700" s="2">
        <f>DATE(2023,KB_s[[#This Row],[Monat]],KB_s[[#This Row],[Tag]])</f>
        <v>45129</v>
      </c>
      <c r="E7700" s="3">
        <f>WEEKNUM(KB_s[[#This Row],[kill_datetime]],2)</f>
        <v>30</v>
      </c>
      <c r="F7700" t="s">
        <v>70</v>
      </c>
      <c r="G7700" t="s">
        <v>13</v>
      </c>
      <c r="H7700" t="s">
        <v>270</v>
      </c>
      <c r="I7700" t="s">
        <v>20</v>
      </c>
      <c r="J7700" t="s">
        <v>39</v>
      </c>
      <c r="K7700" t="s">
        <v>32</v>
      </c>
      <c r="L7700" t="s">
        <v>281</v>
      </c>
      <c r="M7700" t="s">
        <v>66</v>
      </c>
      <c r="N7700" s="1">
        <v>17225155.399999999</v>
      </c>
      <c r="O7700" s="1">
        <v>5234762.49</v>
      </c>
    </row>
    <row r="7701" spans="1:15" x14ac:dyDescent="0.25">
      <c r="A7701" s="2">
        <v>45129.049074074072</v>
      </c>
      <c r="B7701">
        <f t="shared" si="240"/>
        <v>22</v>
      </c>
      <c r="C7701">
        <f t="shared" si="241"/>
        <v>7</v>
      </c>
      <c r="D7701" s="2">
        <f>DATE(2023,KB_s[[#This Row],[Monat]],KB_s[[#This Row],[Tag]])</f>
        <v>45129</v>
      </c>
      <c r="E7701" s="3">
        <f>WEEKNUM(KB_s[[#This Row],[kill_datetime]],2)</f>
        <v>30</v>
      </c>
      <c r="F7701" t="s">
        <v>22</v>
      </c>
      <c r="G7701" t="s">
        <v>13</v>
      </c>
      <c r="H7701" t="s">
        <v>23</v>
      </c>
      <c r="I7701" t="s">
        <v>20</v>
      </c>
      <c r="J7701" t="s">
        <v>69</v>
      </c>
      <c r="K7701" t="s">
        <v>17</v>
      </c>
      <c r="L7701" t="s">
        <v>181</v>
      </c>
      <c r="M7701" t="s">
        <v>66</v>
      </c>
      <c r="N7701" s="1">
        <v>2797839.78</v>
      </c>
      <c r="O7701" s="1">
        <v>2244300.83</v>
      </c>
    </row>
    <row r="7702" spans="1:15" x14ac:dyDescent="0.25">
      <c r="A7702" s="2">
        <v>45129.049375000002</v>
      </c>
      <c r="B7702">
        <f t="shared" si="240"/>
        <v>22</v>
      </c>
      <c r="C7702">
        <f t="shared" si="241"/>
        <v>7</v>
      </c>
      <c r="D7702" s="2">
        <f>DATE(2023,KB_s[[#This Row],[Monat]],KB_s[[#This Row],[Tag]])</f>
        <v>45129</v>
      </c>
      <c r="E7702" s="3">
        <f>WEEKNUM(KB_s[[#This Row],[kill_datetime]],2)</f>
        <v>30</v>
      </c>
      <c r="F7702" t="s">
        <v>22</v>
      </c>
      <c r="G7702" t="s">
        <v>13</v>
      </c>
      <c r="H7702" t="s">
        <v>23</v>
      </c>
      <c r="I7702" t="s">
        <v>20</v>
      </c>
      <c r="J7702" t="s">
        <v>69</v>
      </c>
      <c r="K7702" t="s">
        <v>17</v>
      </c>
      <c r="L7702" t="s">
        <v>181</v>
      </c>
      <c r="M7702" t="s">
        <v>66</v>
      </c>
      <c r="N7702" s="1">
        <v>3659225.46</v>
      </c>
      <c r="O7702" s="1">
        <v>1202717.8700000001</v>
      </c>
    </row>
    <row r="7703" spans="1:15" x14ac:dyDescent="0.25">
      <c r="A7703" s="2">
        <v>45129.05128472222</v>
      </c>
      <c r="B7703">
        <f t="shared" si="240"/>
        <v>22</v>
      </c>
      <c r="C7703">
        <f t="shared" si="241"/>
        <v>7</v>
      </c>
      <c r="D7703" s="2">
        <f>DATE(2023,KB_s[[#This Row],[Monat]],KB_s[[#This Row],[Tag]])</f>
        <v>45129</v>
      </c>
      <c r="E7703" s="3">
        <f>WEEKNUM(KB_s[[#This Row],[kill_datetime]],2)</f>
        <v>30</v>
      </c>
      <c r="F7703" t="s">
        <v>92</v>
      </c>
      <c r="G7703" t="s">
        <v>13</v>
      </c>
      <c r="H7703" t="s">
        <v>23</v>
      </c>
      <c r="I7703" t="s">
        <v>20</v>
      </c>
      <c r="J7703" t="s">
        <v>29</v>
      </c>
      <c r="K7703" t="s">
        <v>17</v>
      </c>
      <c r="L7703" t="s">
        <v>281</v>
      </c>
      <c r="M7703" t="s">
        <v>66</v>
      </c>
      <c r="N7703" s="1">
        <v>7178795.54</v>
      </c>
      <c r="O7703" s="1">
        <v>2333071.5099999998</v>
      </c>
    </row>
    <row r="7704" spans="1:15" x14ac:dyDescent="0.25">
      <c r="A7704" s="2">
        <v>45129.059560185182</v>
      </c>
      <c r="B7704">
        <f t="shared" si="240"/>
        <v>22</v>
      </c>
      <c r="C7704">
        <f t="shared" si="241"/>
        <v>7</v>
      </c>
      <c r="D7704" s="2">
        <f>DATE(2023,KB_s[[#This Row],[Monat]],KB_s[[#This Row],[Tag]])</f>
        <v>45129</v>
      </c>
      <c r="E7704" s="3">
        <f>WEEKNUM(KB_s[[#This Row],[kill_datetime]],2)</f>
        <v>30</v>
      </c>
      <c r="F7704" t="s">
        <v>241</v>
      </c>
      <c r="G7704" t="s">
        <v>20</v>
      </c>
      <c r="H7704" t="s">
        <v>196</v>
      </c>
      <c r="I7704" t="s">
        <v>13</v>
      </c>
      <c r="J7704" t="s">
        <v>157</v>
      </c>
      <c r="K7704" t="s">
        <v>32</v>
      </c>
      <c r="L7704" t="s">
        <v>281</v>
      </c>
      <c r="M7704" t="s">
        <v>66</v>
      </c>
      <c r="N7704" s="1">
        <v>109646658.97</v>
      </c>
      <c r="O7704" s="1">
        <v>70116073.989999995</v>
      </c>
    </row>
    <row r="7705" spans="1:15" x14ac:dyDescent="0.25">
      <c r="A7705" s="2">
        <v>45129.059560185182</v>
      </c>
      <c r="B7705">
        <f t="shared" si="240"/>
        <v>22</v>
      </c>
      <c r="C7705">
        <f t="shared" si="241"/>
        <v>7</v>
      </c>
      <c r="D7705" s="2">
        <f>DATE(2023,KB_s[[#This Row],[Monat]],KB_s[[#This Row],[Tag]])</f>
        <v>45129</v>
      </c>
      <c r="E7705" s="3">
        <f>WEEKNUM(KB_s[[#This Row],[kill_datetime]],2)</f>
        <v>30</v>
      </c>
      <c r="F7705" t="s">
        <v>241</v>
      </c>
      <c r="G7705" t="s">
        <v>20</v>
      </c>
      <c r="H7705" t="s">
        <v>22</v>
      </c>
      <c r="I7705" t="s">
        <v>13</v>
      </c>
      <c r="J7705" t="s">
        <v>157</v>
      </c>
      <c r="K7705" t="s">
        <v>32</v>
      </c>
      <c r="L7705" t="s">
        <v>281</v>
      </c>
      <c r="M7705" t="s">
        <v>66</v>
      </c>
      <c r="N7705" s="1">
        <v>101683178.68000001</v>
      </c>
      <c r="O7705" s="1">
        <v>83688720.519999996</v>
      </c>
    </row>
    <row r="7706" spans="1:15" x14ac:dyDescent="0.25">
      <c r="A7706" s="2">
        <v>45129.059583333335</v>
      </c>
      <c r="B7706">
        <f t="shared" si="240"/>
        <v>22</v>
      </c>
      <c r="C7706">
        <f t="shared" si="241"/>
        <v>7</v>
      </c>
      <c r="D7706" s="2">
        <f>DATE(2023,KB_s[[#This Row],[Monat]],KB_s[[#This Row],[Tag]])</f>
        <v>45129</v>
      </c>
      <c r="E7706" s="3">
        <f>WEEKNUM(KB_s[[#This Row],[kill_datetime]],2)</f>
        <v>30</v>
      </c>
      <c r="F7706" t="s">
        <v>241</v>
      </c>
      <c r="G7706" t="s">
        <v>20</v>
      </c>
      <c r="H7706" t="s">
        <v>76</v>
      </c>
      <c r="I7706" t="s">
        <v>13</v>
      </c>
      <c r="J7706" t="s">
        <v>157</v>
      </c>
      <c r="K7706" t="s">
        <v>32</v>
      </c>
      <c r="L7706" t="s">
        <v>281</v>
      </c>
      <c r="M7706" t="s">
        <v>66</v>
      </c>
      <c r="N7706" s="1">
        <v>110807956.42</v>
      </c>
      <c r="O7706" s="1">
        <v>60131913.950000003</v>
      </c>
    </row>
    <row r="7707" spans="1:15" x14ac:dyDescent="0.25">
      <c r="A7707" s="2">
        <v>45129.067280092589</v>
      </c>
      <c r="B7707">
        <f t="shared" si="240"/>
        <v>22</v>
      </c>
      <c r="C7707">
        <f t="shared" si="241"/>
        <v>7</v>
      </c>
      <c r="D7707" s="2">
        <f>DATE(2023,KB_s[[#This Row],[Monat]],KB_s[[#This Row],[Tag]])</f>
        <v>45129</v>
      </c>
      <c r="E7707" s="3">
        <f>WEEKNUM(KB_s[[#This Row],[kill_datetime]],2)</f>
        <v>30</v>
      </c>
      <c r="F7707" t="s">
        <v>22</v>
      </c>
      <c r="G7707" t="s">
        <v>13</v>
      </c>
      <c r="H7707" t="s">
        <v>330</v>
      </c>
      <c r="I7707" t="s">
        <v>20</v>
      </c>
      <c r="J7707" t="s">
        <v>48</v>
      </c>
      <c r="K7707" t="s">
        <v>25</v>
      </c>
      <c r="L7707" t="s">
        <v>281</v>
      </c>
      <c r="M7707" t="s">
        <v>66</v>
      </c>
      <c r="N7707" s="1">
        <v>5961498.4900000002</v>
      </c>
      <c r="O7707" s="1">
        <v>5109772.34</v>
      </c>
    </row>
    <row r="7708" spans="1:15" x14ac:dyDescent="0.25">
      <c r="A7708" s="2">
        <v>45129.071157407408</v>
      </c>
      <c r="B7708">
        <f t="shared" si="240"/>
        <v>22</v>
      </c>
      <c r="C7708">
        <f t="shared" si="241"/>
        <v>7</v>
      </c>
      <c r="D7708" s="2">
        <f>DATE(2023,KB_s[[#This Row],[Monat]],KB_s[[#This Row],[Tag]])</f>
        <v>45129</v>
      </c>
      <c r="E7708" s="3">
        <f>WEEKNUM(KB_s[[#This Row],[kill_datetime]],2)</f>
        <v>30</v>
      </c>
      <c r="F7708" t="s">
        <v>22</v>
      </c>
      <c r="G7708" t="s">
        <v>13</v>
      </c>
      <c r="H7708" t="s">
        <v>330</v>
      </c>
      <c r="I7708" t="s">
        <v>20</v>
      </c>
      <c r="J7708" t="s">
        <v>44</v>
      </c>
      <c r="K7708" t="s">
        <v>17</v>
      </c>
      <c r="L7708" t="s">
        <v>281</v>
      </c>
      <c r="M7708" t="s">
        <v>66</v>
      </c>
      <c r="N7708" s="1">
        <v>301505.76</v>
      </c>
      <c r="O7708" s="1">
        <v>97765.02</v>
      </c>
    </row>
    <row r="7709" spans="1:15" x14ac:dyDescent="0.25">
      <c r="A7709" s="2">
        <v>45129.086562500001</v>
      </c>
      <c r="B7709">
        <f t="shared" si="240"/>
        <v>22</v>
      </c>
      <c r="C7709">
        <f t="shared" si="241"/>
        <v>7</v>
      </c>
      <c r="D7709" s="2">
        <f>DATE(2023,KB_s[[#This Row],[Monat]],KB_s[[#This Row],[Tag]])</f>
        <v>45129</v>
      </c>
      <c r="E7709" s="3">
        <f>WEEKNUM(KB_s[[#This Row],[kill_datetime]],2)</f>
        <v>30</v>
      </c>
      <c r="F7709" t="s">
        <v>23</v>
      </c>
      <c r="G7709" t="s">
        <v>20</v>
      </c>
      <c r="H7709" t="s">
        <v>76</v>
      </c>
      <c r="I7709" t="s">
        <v>13</v>
      </c>
      <c r="J7709" t="s">
        <v>90</v>
      </c>
      <c r="K7709" t="s">
        <v>36</v>
      </c>
      <c r="L7709" t="s">
        <v>281</v>
      </c>
      <c r="M7709" t="s">
        <v>66</v>
      </c>
      <c r="N7709" s="1">
        <v>57268499.07</v>
      </c>
      <c r="O7709" s="1">
        <v>36240899.060000002</v>
      </c>
    </row>
    <row r="7710" spans="1:15" x14ac:dyDescent="0.25">
      <c r="A7710" s="2">
        <v>45129.088310185187</v>
      </c>
      <c r="B7710">
        <f t="shared" si="240"/>
        <v>22</v>
      </c>
      <c r="C7710">
        <f t="shared" si="241"/>
        <v>7</v>
      </c>
      <c r="D7710" s="2">
        <f>DATE(2023,KB_s[[#This Row],[Monat]],KB_s[[#This Row],[Tag]])</f>
        <v>45129</v>
      </c>
      <c r="E7710" s="3">
        <f>WEEKNUM(KB_s[[#This Row],[kill_datetime]],2)</f>
        <v>30</v>
      </c>
      <c r="F7710" t="s">
        <v>237</v>
      </c>
      <c r="G7710" t="s">
        <v>13</v>
      </c>
      <c r="H7710" t="s">
        <v>165</v>
      </c>
      <c r="I7710" t="s">
        <v>20</v>
      </c>
      <c r="J7710" t="s">
        <v>79</v>
      </c>
      <c r="K7710" t="s">
        <v>25</v>
      </c>
      <c r="L7710" t="s">
        <v>181</v>
      </c>
      <c r="M7710" t="s">
        <v>66</v>
      </c>
      <c r="N7710" s="1">
        <v>1973666.73</v>
      </c>
      <c r="O7710" s="1">
        <v>1369995.78</v>
      </c>
    </row>
    <row r="7711" spans="1:15" x14ac:dyDescent="0.25">
      <c r="A7711" s="2">
        <v>45129.089513888888</v>
      </c>
      <c r="B7711">
        <f t="shared" si="240"/>
        <v>22</v>
      </c>
      <c r="C7711">
        <f t="shared" si="241"/>
        <v>7</v>
      </c>
      <c r="D7711" s="2">
        <f>DATE(2023,KB_s[[#This Row],[Monat]],KB_s[[#This Row],[Tag]])</f>
        <v>45129</v>
      </c>
      <c r="E7711" s="3">
        <f>WEEKNUM(KB_s[[#This Row],[kill_datetime]],2)</f>
        <v>30</v>
      </c>
      <c r="F7711" t="s">
        <v>12</v>
      </c>
      <c r="G7711" t="s">
        <v>13</v>
      </c>
      <c r="H7711" t="s">
        <v>23</v>
      </c>
      <c r="I7711" t="s">
        <v>20</v>
      </c>
      <c r="J7711" t="s">
        <v>106</v>
      </c>
      <c r="K7711" t="s">
        <v>32</v>
      </c>
      <c r="L7711" t="s">
        <v>181</v>
      </c>
      <c r="M7711" t="s">
        <v>66</v>
      </c>
      <c r="N7711" s="1">
        <v>10081909.91</v>
      </c>
      <c r="O7711" s="1">
        <v>743807.77</v>
      </c>
    </row>
    <row r="7712" spans="1:15" x14ac:dyDescent="0.25">
      <c r="A7712" s="2">
        <v>45129.090428240743</v>
      </c>
      <c r="B7712">
        <f t="shared" si="240"/>
        <v>22</v>
      </c>
      <c r="C7712">
        <f t="shared" si="241"/>
        <v>7</v>
      </c>
      <c r="D7712" s="2">
        <f>DATE(2023,KB_s[[#This Row],[Monat]],KB_s[[#This Row],[Tag]])</f>
        <v>45129</v>
      </c>
      <c r="E7712" s="3">
        <f>WEEKNUM(KB_s[[#This Row],[kill_datetime]],2)</f>
        <v>30</v>
      </c>
      <c r="F7712" t="s">
        <v>496</v>
      </c>
      <c r="G7712" t="s">
        <v>13</v>
      </c>
      <c r="H7712" t="s">
        <v>165</v>
      </c>
      <c r="I7712" t="s">
        <v>20</v>
      </c>
      <c r="J7712" t="s">
        <v>79</v>
      </c>
      <c r="K7712" t="s">
        <v>25</v>
      </c>
      <c r="L7712" t="s">
        <v>181</v>
      </c>
      <c r="M7712" t="s">
        <v>66</v>
      </c>
      <c r="N7712" s="1">
        <v>1973666.73</v>
      </c>
      <c r="O7712" s="1">
        <v>1368653.33</v>
      </c>
    </row>
    <row r="7713" spans="1:15" x14ac:dyDescent="0.25">
      <c r="A7713" s="2">
        <v>45129.090509259258</v>
      </c>
      <c r="B7713">
        <f t="shared" si="240"/>
        <v>22</v>
      </c>
      <c r="C7713">
        <f t="shared" si="241"/>
        <v>7</v>
      </c>
      <c r="D7713" s="2">
        <f>DATE(2023,KB_s[[#This Row],[Monat]],KB_s[[#This Row],[Tag]])</f>
        <v>45129</v>
      </c>
      <c r="E7713" s="3">
        <f>WEEKNUM(KB_s[[#This Row],[kill_datetime]],2)</f>
        <v>30</v>
      </c>
      <c r="F7713" t="s">
        <v>22</v>
      </c>
      <c r="G7713" t="s">
        <v>13</v>
      </c>
      <c r="H7713" t="s">
        <v>165</v>
      </c>
      <c r="I7713" t="s">
        <v>20</v>
      </c>
      <c r="J7713" t="s">
        <v>79</v>
      </c>
      <c r="K7713" t="s">
        <v>25</v>
      </c>
      <c r="L7713" t="s">
        <v>181</v>
      </c>
      <c r="M7713" t="s">
        <v>66</v>
      </c>
      <c r="N7713" s="1">
        <v>1976948.42</v>
      </c>
      <c r="O7713" s="1">
        <v>1427782.2</v>
      </c>
    </row>
    <row r="7714" spans="1:15" x14ac:dyDescent="0.25">
      <c r="A7714" s="2">
        <v>45129.090821759259</v>
      </c>
      <c r="B7714">
        <f t="shared" si="240"/>
        <v>22</v>
      </c>
      <c r="C7714">
        <f t="shared" si="241"/>
        <v>7</v>
      </c>
      <c r="D7714" s="2">
        <f>DATE(2023,KB_s[[#This Row],[Monat]],KB_s[[#This Row],[Tag]])</f>
        <v>45129</v>
      </c>
      <c r="E7714" s="3">
        <f>WEEKNUM(KB_s[[#This Row],[kill_datetime]],2)</f>
        <v>30</v>
      </c>
      <c r="F7714" t="s">
        <v>322</v>
      </c>
      <c r="G7714" t="s">
        <v>13</v>
      </c>
      <c r="H7714" t="s">
        <v>547</v>
      </c>
      <c r="I7714" t="s">
        <v>15</v>
      </c>
      <c r="J7714" t="s">
        <v>98</v>
      </c>
      <c r="K7714" t="s">
        <v>52</v>
      </c>
      <c r="L7714" t="s">
        <v>181</v>
      </c>
      <c r="M7714" t="s">
        <v>66</v>
      </c>
      <c r="N7714" s="1">
        <v>174488364.56999999</v>
      </c>
      <c r="O7714" s="1">
        <v>166256759.09</v>
      </c>
    </row>
    <row r="7715" spans="1:15" x14ac:dyDescent="0.25">
      <c r="A7715" s="2">
        <v>45129.092962962961</v>
      </c>
      <c r="B7715">
        <f t="shared" si="240"/>
        <v>22</v>
      </c>
      <c r="C7715">
        <f t="shared" si="241"/>
        <v>7</v>
      </c>
      <c r="D7715" s="2">
        <f>DATE(2023,KB_s[[#This Row],[Monat]],KB_s[[#This Row],[Tag]])</f>
        <v>45129</v>
      </c>
      <c r="E7715" s="3">
        <f>WEEKNUM(KB_s[[#This Row],[kill_datetime]],2)</f>
        <v>30</v>
      </c>
      <c r="F7715" t="s">
        <v>76</v>
      </c>
      <c r="G7715" t="s">
        <v>13</v>
      </c>
      <c r="H7715" t="s">
        <v>165</v>
      </c>
      <c r="I7715" t="s">
        <v>20</v>
      </c>
      <c r="J7715" t="s">
        <v>79</v>
      </c>
      <c r="K7715" t="s">
        <v>25</v>
      </c>
      <c r="L7715" t="s">
        <v>188</v>
      </c>
      <c r="M7715" t="s">
        <v>66</v>
      </c>
      <c r="N7715" s="1">
        <v>1973666.73</v>
      </c>
      <c r="O7715" s="1">
        <v>1411393.81</v>
      </c>
    </row>
    <row r="7716" spans="1:15" x14ac:dyDescent="0.25">
      <c r="A7716" s="2">
        <v>45129.093171296299</v>
      </c>
      <c r="B7716">
        <f t="shared" si="240"/>
        <v>22</v>
      </c>
      <c r="C7716">
        <f t="shared" si="241"/>
        <v>7</v>
      </c>
      <c r="D7716" s="2">
        <f>DATE(2023,KB_s[[#This Row],[Monat]],KB_s[[#This Row],[Tag]])</f>
        <v>45129</v>
      </c>
      <c r="E7716" s="3">
        <f>WEEKNUM(KB_s[[#This Row],[kill_datetime]],2)</f>
        <v>30</v>
      </c>
      <c r="F7716" t="s">
        <v>22</v>
      </c>
      <c r="G7716" t="s">
        <v>13</v>
      </c>
      <c r="H7716" t="s">
        <v>165</v>
      </c>
      <c r="I7716" t="s">
        <v>20</v>
      </c>
      <c r="J7716" t="s">
        <v>79</v>
      </c>
      <c r="K7716" t="s">
        <v>25</v>
      </c>
      <c r="L7716" t="s">
        <v>181</v>
      </c>
      <c r="M7716" t="s">
        <v>66</v>
      </c>
      <c r="N7716" s="1">
        <v>1970385.03</v>
      </c>
      <c r="O7716" s="1">
        <v>1353167.53</v>
      </c>
    </row>
    <row r="7717" spans="1:15" x14ac:dyDescent="0.25">
      <c r="A7717" s="2">
        <v>45129.186886574076</v>
      </c>
      <c r="B7717">
        <f t="shared" si="240"/>
        <v>22</v>
      </c>
      <c r="C7717">
        <f t="shared" si="241"/>
        <v>7</v>
      </c>
      <c r="D7717" s="2">
        <f>DATE(2023,KB_s[[#This Row],[Monat]],KB_s[[#This Row],[Tag]])</f>
        <v>45129</v>
      </c>
      <c r="E7717" s="3">
        <f>WEEKNUM(KB_s[[#This Row],[kill_datetime]],2)</f>
        <v>30</v>
      </c>
      <c r="F7717" t="s">
        <v>369</v>
      </c>
      <c r="G7717" t="s">
        <v>20</v>
      </c>
      <c r="H7717" t="s">
        <v>231</v>
      </c>
      <c r="I7717" t="s">
        <v>13</v>
      </c>
      <c r="J7717" t="s">
        <v>98</v>
      </c>
      <c r="K7717" t="s">
        <v>52</v>
      </c>
      <c r="L7717" t="s">
        <v>107</v>
      </c>
      <c r="M7717" t="s">
        <v>78</v>
      </c>
      <c r="N7717" s="1">
        <v>172870127.65000001</v>
      </c>
      <c r="O7717" s="1">
        <v>158965761.15000001</v>
      </c>
    </row>
    <row r="7718" spans="1:15" x14ac:dyDescent="0.25">
      <c r="A7718" s="2">
        <v>45129.19</v>
      </c>
      <c r="B7718">
        <f t="shared" si="240"/>
        <v>22</v>
      </c>
      <c r="C7718">
        <f t="shared" si="241"/>
        <v>7</v>
      </c>
      <c r="D7718" s="2">
        <f>DATE(2023,KB_s[[#This Row],[Monat]],KB_s[[#This Row],[Tag]])</f>
        <v>45129</v>
      </c>
      <c r="E7718" s="3">
        <f>WEEKNUM(KB_s[[#This Row],[kill_datetime]],2)</f>
        <v>30</v>
      </c>
      <c r="F7718" t="s">
        <v>198</v>
      </c>
      <c r="G7718" t="s">
        <v>20</v>
      </c>
      <c r="H7718" t="s">
        <v>230</v>
      </c>
      <c r="I7718" t="s">
        <v>13</v>
      </c>
      <c r="J7718" t="s">
        <v>39</v>
      </c>
      <c r="K7718" t="s">
        <v>32</v>
      </c>
      <c r="L7718" t="s">
        <v>107</v>
      </c>
      <c r="M7718" t="s">
        <v>78</v>
      </c>
      <c r="N7718" s="1">
        <v>26953951.530000001</v>
      </c>
      <c r="O7718" s="1">
        <v>11397180.279999999</v>
      </c>
    </row>
    <row r="7719" spans="1:15" x14ac:dyDescent="0.25">
      <c r="A7719" s="2">
        <v>45129.192523148151</v>
      </c>
      <c r="B7719">
        <f t="shared" si="240"/>
        <v>22</v>
      </c>
      <c r="C7719">
        <f t="shared" si="241"/>
        <v>7</v>
      </c>
      <c r="D7719" s="2">
        <f>DATE(2023,KB_s[[#This Row],[Monat]],KB_s[[#This Row],[Tag]])</f>
        <v>45129</v>
      </c>
      <c r="E7719" s="3">
        <f>WEEKNUM(KB_s[[#This Row],[kill_datetime]],2)</f>
        <v>30</v>
      </c>
      <c r="F7719" t="s">
        <v>82</v>
      </c>
      <c r="G7719" t="s">
        <v>20</v>
      </c>
      <c r="H7719" t="s">
        <v>21</v>
      </c>
      <c r="I7719" t="s">
        <v>13</v>
      </c>
      <c r="J7719" t="s">
        <v>43</v>
      </c>
      <c r="K7719" t="s">
        <v>17</v>
      </c>
      <c r="L7719" t="s">
        <v>107</v>
      </c>
      <c r="M7719" t="s">
        <v>78</v>
      </c>
      <c r="N7719" s="1">
        <v>268759818.55000001</v>
      </c>
      <c r="O7719" s="1">
        <v>182259301.16999999</v>
      </c>
    </row>
    <row r="7720" spans="1:15" x14ac:dyDescent="0.25">
      <c r="A7720" s="2">
        <v>45129.208240740743</v>
      </c>
      <c r="B7720">
        <f t="shared" si="240"/>
        <v>22</v>
      </c>
      <c r="C7720">
        <f t="shared" si="241"/>
        <v>7</v>
      </c>
      <c r="D7720" s="2">
        <f>DATE(2023,KB_s[[#This Row],[Monat]],KB_s[[#This Row],[Tag]])</f>
        <v>45129</v>
      </c>
      <c r="E7720" s="3">
        <f>WEEKNUM(KB_s[[#This Row],[kill_datetime]],2)</f>
        <v>30</v>
      </c>
      <c r="F7720" t="s">
        <v>198</v>
      </c>
      <c r="G7720" t="s">
        <v>20</v>
      </c>
      <c r="H7720" t="s">
        <v>21</v>
      </c>
      <c r="I7720" t="s">
        <v>13</v>
      </c>
      <c r="J7720" t="s">
        <v>73</v>
      </c>
      <c r="K7720" t="s">
        <v>32</v>
      </c>
      <c r="L7720" t="s">
        <v>107</v>
      </c>
      <c r="M7720" t="s">
        <v>78</v>
      </c>
      <c r="N7720" s="1">
        <v>33351345.670000002</v>
      </c>
      <c r="O7720" s="1">
        <v>14255128.08</v>
      </c>
    </row>
    <row r="7721" spans="1:15" x14ac:dyDescent="0.25">
      <c r="A7721" s="2">
        <v>45129.209606481483</v>
      </c>
      <c r="B7721">
        <f t="shared" si="240"/>
        <v>22</v>
      </c>
      <c r="C7721">
        <f t="shared" si="241"/>
        <v>7</v>
      </c>
      <c r="D7721" s="2">
        <f>DATE(2023,KB_s[[#This Row],[Monat]],KB_s[[#This Row],[Tag]])</f>
        <v>45129</v>
      </c>
      <c r="E7721" s="3">
        <f>WEEKNUM(KB_s[[#This Row],[kill_datetime]],2)</f>
        <v>30</v>
      </c>
      <c r="F7721" t="s">
        <v>22</v>
      </c>
      <c r="G7721" t="s">
        <v>13</v>
      </c>
      <c r="H7721" t="s">
        <v>369</v>
      </c>
      <c r="I7721" t="s">
        <v>20</v>
      </c>
      <c r="J7721" t="s">
        <v>30</v>
      </c>
      <c r="K7721" t="s">
        <v>17</v>
      </c>
      <c r="L7721" t="s">
        <v>107</v>
      </c>
      <c r="M7721" t="s">
        <v>78</v>
      </c>
      <c r="N7721" s="1">
        <v>8696981.9399999995</v>
      </c>
      <c r="O7721" s="1">
        <v>5021041.84</v>
      </c>
    </row>
    <row r="7722" spans="1:15" x14ac:dyDescent="0.25">
      <c r="A7722" s="2">
        <v>45129.209699074076</v>
      </c>
      <c r="B7722">
        <f t="shared" si="240"/>
        <v>22</v>
      </c>
      <c r="C7722">
        <f t="shared" si="241"/>
        <v>7</v>
      </c>
      <c r="D7722" s="2">
        <f>DATE(2023,KB_s[[#This Row],[Monat]],KB_s[[#This Row],[Tag]])</f>
        <v>45129</v>
      </c>
      <c r="E7722" s="3">
        <f>WEEKNUM(KB_s[[#This Row],[kill_datetime]],2)</f>
        <v>30</v>
      </c>
      <c r="F7722" t="s">
        <v>21</v>
      </c>
      <c r="G7722" t="s">
        <v>13</v>
      </c>
      <c r="H7722" t="s">
        <v>64</v>
      </c>
      <c r="I7722" t="s">
        <v>20</v>
      </c>
      <c r="J7722" t="s">
        <v>80</v>
      </c>
      <c r="K7722" t="s">
        <v>36</v>
      </c>
      <c r="L7722" t="s">
        <v>107</v>
      </c>
      <c r="M7722" t="s">
        <v>78</v>
      </c>
      <c r="N7722" s="1">
        <v>88540910.799999997</v>
      </c>
      <c r="O7722" s="1">
        <v>64803515.439999998</v>
      </c>
    </row>
    <row r="7723" spans="1:15" x14ac:dyDescent="0.25">
      <c r="A7723" s="2">
        <v>45129.210335648146</v>
      </c>
      <c r="B7723">
        <f t="shared" si="240"/>
        <v>22</v>
      </c>
      <c r="C7723">
        <f t="shared" si="241"/>
        <v>7</v>
      </c>
      <c r="D7723" s="2">
        <f>DATE(2023,KB_s[[#This Row],[Monat]],KB_s[[#This Row],[Tag]])</f>
        <v>45129</v>
      </c>
      <c r="E7723" s="3">
        <f>WEEKNUM(KB_s[[#This Row],[kill_datetime]],2)</f>
        <v>30</v>
      </c>
      <c r="F7723" t="s">
        <v>241</v>
      </c>
      <c r="G7723" t="s">
        <v>20</v>
      </c>
      <c r="H7723" t="s">
        <v>323</v>
      </c>
      <c r="I7723" t="s">
        <v>13</v>
      </c>
      <c r="J7723" t="s">
        <v>157</v>
      </c>
      <c r="K7723" t="s">
        <v>32</v>
      </c>
      <c r="L7723" t="s">
        <v>107</v>
      </c>
      <c r="M7723" t="s">
        <v>78</v>
      </c>
      <c r="N7723" s="1">
        <v>74394909.980000004</v>
      </c>
      <c r="O7723" s="1">
        <v>50517508.469999999</v>
      </c>
    </row>
    <row r="7724" spans="1:15" x14ac:dyDescent="0.25">
      <c r="A7724" s="2">
        <v>45129.210555555554</v>
      </c>
      <c r="B7724">
        <f t="shared" si="240"/>
        <v>22</v>
      </c>
      <c r="C7724">
        <f t="shared" si="241"/>
        <v>7</v>
      </c>
      <c r="D7724" s="2">
        <f>DATE(2023,KB_s[[#This Row],[Monat]],KB_s[[#This Row],[Tag]])</f>
        <v>45129</v>
      </c>
      <c r="E7724" s="3">
        <f>WEEKNUM(KB_s[[#This Row],[kill_datetime]],2)</f>
        <v>30</v>
      </c>
      <c r="F7724" t="s">
        <v>57</v>
      </c>
      <c r="G7724" t="s">
        <v>13</v>
      </c>
      <c r="H7724" t="s">
        <v>165</v>
      </c>
      <c r="I7724" t="s">
        <v>20</v>
      </c>
      <c r="J7724" t="s">
        <v>200</v>
      </c>
      <c r="K7724" t="s">
        <v>17</v>
      </c>
      <c r="L7724" t="s">
        <v>107</v>
      </c>
      <c r="M7724" t="s">
        <v>78</v>
      </c>
      <c r="N7724" s="1">
        <v>951604.58</v>
      </c>
      <c r="O7724" s="1">
        <v>777156.33</v>
      </c>
    </row>
    <row r="7725" spans="1:15" x14ac:dyDescent="0.25">
      <c r="A7725" s="2">
        <v>45129.213402777779</v>
      </c>
      <c r="B7725">
        <f t="shared" si="240"/>
        <v>22</v>
      </c>
      <c r="C7725">
        <f t="shared" si="241"/>
        <v>7</v>
      </c>
      <c r="D7725" s="2">
        <f>DATE(2023,KB_s[[#This Row],[Monat]],KB_s[[#This Row],[Tag]])</f>
        <v>45129</v>
      </c>
      <c r="E7725" s="3">
        <f>WEEKNUM(KB_s[[#This Row],[kill_datetime]],2)</f>
        <v>30</v>
      </c>
      <c r="F7725" t="s">
        <v>305</v>
      </c>
      <c r="G7725" t="s">
        <v>13</v>
      </c>
      <c r="H7725" t="s">
        <v>89</v>
      </c>
      <c r="I7725" t="s">
        <v>20</v>
      </c>
      <c r="J7725" t="s">
        <v>126</v>
      </c>
      <c r="K7725" t="s">
        <v>17</v>
      </c>
      <c r="L7725" t="s">
        <v>107</v>
      </c>
      <c r="M7725" t="s">
        <v>78</v>
      </c>
      <c r="N7725" s="1">
        <v>102253331.81</v>
      </c>
      <c r="O7725" s="1">
        <v>98476350.569999993</v>
      </c>
    </row>
    <row r="7726" spans="1:15" x14ac:dyDescent="0.25">
      <c r="A7726" s="2">
        <v>45129.214143518519</v>
      </c>
      <c r="B7726">
        <f t="shared" si="240"/>
        <v>22</v>
      </c>
      <c r="C7726">
        <f t="shared" si="241"/>
        <v>7</v>
      </c>
      <c r="D7726" s="2">
        <f>DATE(2023,KB_s[[#This Row],[Monat]],KB_s[[#This Row],[Tag]])</f>
        <v>45129</v>
      </c>
      <c r="E7726" s="3">
        <f>WEEKNUM(KB_s[[#This Row],[kill_datetime]],2)</f>
        <v>30</v>
      </c>
      <c r="F7726" t="s">
        <v>108</v>
      </c>
      <c r="G7726" t="s">
        <v>13</v>
      </c>
      <c r="H7726" t="s">
        <v>89</v>
      </c>
      <c r="I7726" t="s">
        <v>20</v>
      </c>
      <c r="J7726" t="s">
        <v>42</v>
      </c>
      <c r="K7726" t="s">
        <v>25</v>
      </c>
      <c r="L7726" t="s">
        <v>107</v>
      </c>
      <c r="M7726" t="s">
        <v>78</v>
      </c>
      <c r="N7726" s="1">
        <v>6118698.29</v>
      </c>
      <c r="O7726" s="1">
        <v>3178472.47</v>
      </c>
    </row>
    <row r="7727" spans="1:15" x14ac:dyDescent="0.25">
      <c r="A7727" s="2">
        <v>45129.214363425926</v>
      </c>
      <c r="B7727">
        <f t="shared" si="240"/>
        <v>22</v>
      </c>
      <c r="C7727">
        <f t="shared" si="241"/>
        <v>7</v>
      </c>
      <c r="D7727" s="2">
        <f>DATE(2023,KB_s[[#This Row],[Monat]],KB_s[[#This Row],[Tag]])</f>
        <v>45129</v>
      </c>
      <c r="E7727" s="3">
        <f>WEEKNUM(KB_s[[#This Row],[kill_datetime]],2)</f>
        <v>30</v>
      </c>
      <c r="F7727" t="s">
        <v>57</v>
      </c>
      <c r="G7727" t="s">
        <v>13</v>
      </c>
      <c r="H7727" t="s">
        <v>89</v>
      </c>
      <c r="I7727" t="s">
        <v>20</v>
      </c>
      <c r="J7727" t="s">
        <v>90</v>
      </c>
      <c r="K7727" t="s">
        <v>36</v>
      </c>
      <c r="L7727" t="s">
        <v>107</v>
      </c>
      <c r="M7727" t="s">
        <v>78</v>
      </c>
      <c r="N7727" s="1">
        <v>68159169.909999996</v>
      </c>
      <c r="O7727" s="1">
        <v>51386336.359999999</v>
      </c>
    </row>
    <row r="7728" spans="1:15" x14ac:dyDescent="0.25">
      <c r="A7728" s="2">
        <v>45129.214456018519</v>
      </c>
      <c r="B7728">
        <f t="shared" si="240"/>
        <v>22</v>
      </c>
      <c r="C7728">
        <f t="shared" si="241"/>
        <v>7</v>
      </c>
      <c r="D7728" s="2">
        <f>DATE(2023,KB_s[[#This Row],[Monat]],KB_s[[#This Row],[Tag]])</f>
        <v>45129</v>
      </c>
      <c r="E7728" s="3">
        <f>WEEKNUM(KB_s[[#This Row],[kill_datetime]],2)</f>
        <v>30</v>
      </c>
      <c r="F7728" t="s">
        <v>21</v>
      </c>
      <c r="G7728" t="s">
        <v>13</v>
      </c>
      <c r="H7728" t="s">
        <v>89</v>
      </c>
      <c r="I7728" t="s">
        <v>20</v>
      </c>
      <c r="J7728" t="s">
        <v>31</v>
      </c>
      <c r="K7728" t="s">
        <v>32</v>
      </c>
      <c r="L7728" t="s">
        <v>107</v>
      </c>
      <c r="M7728" t="s">
        <v>78</v>
      </c>
      <c r="N7728" s="1">
        <v>78079797.109999999</v>
      </c>
      <c r="O7728" s="1">
        <v>64670156.189999998</v>
      </c>
    </row>
    <row r="7729" spans="1:15" x14ac:dyDescent="0.25">
      <c r="A7729" s="2">
        <v>45129.261620370373</v>
      </c>
      <c r="B7729">
        <f t="shared" si="240"/>
        <v>22</v>
      </c>
      <c r="C7729">
        <f t="shared" si="241"/>
        <v>7</v>
      </c>
      <c r="D7729" s="2">
        <f>DATE(2023,KB_s[[#This Row],[Monat]],KB_s[[#This Row],[Tag]])</f>
        <v>45129</v>
      </c>
      <c r="E7729" s="3">
        <f>WEEKNUM(KB_s[[#This Row],[kill_datetime]],2)</f>
        <v>30</v>
      </c>
      <c r="F7729" t="s">
        <v>194</v>
      </c>
      <c r="G7729" t="s">
        <v>20</v>
      </c>
      <c r="H7729" t="s">
        <v>594</v>
      </c>
      <c r="I7729" t="s">
        <v>13</v>
      </c>
      <c r="J7729" t="s">
        <v>73</v>
      </c>
      <c r="K7729" t="s">
        <v>32</v>
      </c>
      <c r="L7729" t="s">
        <v>737</v>
      </c>
      <c r="M7729" t="s">
        <v>78</v>
      </c>
      <c r="N7729" s="1">
        <v>26524324.260000002</v>
      </c>
      <c r="O7729" s="1">
        <v>14825116.210000001</v>
      </c>
    </row>
    <row r="7730" spans="1:15" x14ac:dyDescent="0.25">
      <c r="A7730" s="2">
        <v>45129.268217592595</v>
      </c>
      <c r="B7730">
        <f t="shared" si="240"/>
        <v>22</v>
      </c>
      <c r="C7730">
        <f t="shared" si="241"/>
        <v>7</v>
      </c>
      <c r="D7730" s="2">
        <f>DATE(2023,KB_s[[#This Row],[Monat]],KB_s[[#This Row],[Tag]])</f>
        <v>45129</v>
      </c>
      <c r="E7730" s="3">
        <f>WEEKNUM(KB_s[[#This Row],[kill_datetime]],2)</f>
        <v>30</v>
      </c>
      <c r="F7730" t="s">
        <v>273</v>
      </c>
      <c r="G7730" t="s">
        <v>13</v>
      </c>
      <c r="H7730" t="s">
        <v>301</v>
      </c>
      <c r="I7730" t="s">
        <v>20</v>
      </c>
      <c r="J7730" t="s">
        <v>73</v>
      </c>
      <c r="K7730" t="s">
        <v>32</v>
      </c>
      <c r="L7730" t="s">
        <v>679</v>
      </c>
      <c r="M7730" t="s">
        <v>66</v>
      </c>
      <c r="N7730" s="1">
        <v>24004547</v>
      </c>
      <c r="O7730" s="1">
        <v>11606817.199999999</v>
      </c>
    </row>
    <row r="7731" spans="1:15" x14ac:dyDescent="0.25">
      <c r="A7731" s="2">
        <v>45129.270462962966</v>
      </c>
      <c r="B7731">
        <f t="shared" si="240"/>
        <v>22</v>
      </c>
      <c r="C7731">
        <f t="shared" si="241"/>
        <v>7</v>
      </c>
      <c r="D7731" s="2">
        <f>DATE(2023,KB_s[[#This Row],[Monat]],KB_s[[#This Row],[Tag]])</f>
        <v>45129</v>
      </c>
      <c r="E7731" s="3">
        <f>WEEKNUM(KB_s[[#This Row],[kill_datetime]],2)</f>
        <v>30</v>
      </c>
      <c r="F7731" t="s">
        <v>81</v>
      </c>
      <c r="G7731" t="s">
        <v>20</v>
      </c>
      <c r="H7731" t="s">
        <v>254</v>
      </c>
      <c r="I7731" t="s">
        <v>13</v>
      </c>
      <c r="J7731" t="s">
        <v>73</v>
      </c>
      <c r="K7731" t="s">
        <v>32</v>
      </c>
      <c r="L7731" t="s">
        <v>107</v>
      </c>
      <c r="M7731" t="s">
        <v>78</v>
      </c>
      <c r="N7731" s="1">
        <v>24528077.530000001</v>
      </c>
      <c r="O7731" s="1">
        <v>13823565.16</v>
      </c>
    </row>
    <row r="7732" spans="1:15" x14ac:dyDescent="0.25">
      <c r="A7732" s="2">
        <v>45129.272013888891</v>
      </c>
      <c r="B7732">
        <f t="shared" si="240"/>
        <v>22</v>
      </c>
      <c r="C7732">
        <f t="shared" si="241"/>
        <v>7</v>
      </c>
      <c r="D7732" s="2">
        <f>DATE(2023,KB_s[[#This Row],[Monat]],KB_s[[#This Row],[Tag]])</f>
        <v>45129</v>
      </c>
      <c r="E7732" s="3">
        <f>WEEKNUM(KB_s[[#This Row],[kill_datetime]],2)</f>
        <v>30</v>
      </c>
      <c r="F7732" t="s">
        <v>302</v>
      </c>
      <c r="G7732" t="s">
        <v>20</v>
      </c>
      <c r="H7732" t="s">
        <v>231</v>
      </c>
      <c r="I7732" t="s">
        <v>13</v>
      </c>
      <c r="J7732" t="s">
        <v>73</v>
      </c>
      <c r="K7732" t="s">
        <v>32</v>
      </c>
      <c r="L7732" t="s">
        <v>107</v>
      </c>
      <c r="M7732" t="s">
        <v>78</v>
      </c>
      <c r="N7732" s="1">
        <v>15073547.75</v>
      </c>
      <c r="O7732" s="1">
        <v>5020190.6399999997</v>
      </c>
    </row>
    <row r="7733" spans="1:15" x14ac:dyDescent="0.25">
      <c r="A7733" s="2">
        <v>45129.272164351853</v>
      </c>
      <c r="B7733">
        <f t="shared" si="240"/>
        <v>22</v>
      </c>
      <c r="C7733">
        <f t="shared" si="241"/>
        <v>7</v>
      </c>
      <c r="D7733" s="2">
        <f>DATE(2023,KB_s[[#This Row],[Monat]],KB_s[[#This Row],[Tag]])</f>
        <v>45129</v>
      </c>
      <c r="E7733" s="3">
        <f>WEEKNUM(KB_s[[#This Row],[kill_datetime]],2)</f>
        <v>30</v>
      </c>
      <c r="F7733" t="s">
        <v>82</v>
      </c>
      <c r="G7733" t="s">
        <v>20</v>
      </c>
      <c r="H7733" t="s">
        <v>22</v>
      </c>
      <c r="I7733" t="s">
        <v>13</v>
      </c>
      <c r="J7733" t="s">
        <v>95</v>
      </c>
      <c r="K7733" t="s">
        <v>25</v>
      </c>
      <c r="L7733" t="s">
        <v>107</v>
      </c>
      <c r="M7733" t="s">
        <v>78</v>
      </c>
      <c r="N7733" s="1">
        <v>6494938.9299999997</v>
      </c>
      <c r="O7733" s="1">
        <v>960777.56</v>
      </c>
    </row>
    <row r="7734" spans="1:15" x14ac:dyDescent="0.25">
      <c r="A7734" s="2">
        <v>45129.273888888885</v>
      </c>
      <c r="B7734">
        <f t="shared" si="240"/>
        <v>22</v>
      </c>
      <c r="C7734">
        <f t="shared" si="241"/>
        <v>7</v>
      </c>
      <c r="D7734" s="2">
        <f>DATE(2023,KB_s[[#This Row],[Monat]],KB_s[[#This Row],[Tag]])</f>
        <v>45129</v>
      </c>
      <c r="E7734" s="3">
        <f>WEEKNUM(KB_s[[#This Row],[kill_datetime]],2)</f>
        <v>30</v>
      </c>
      <c r="F7734" t="s">
        <v>23</v>
      </c>
      <c r="G7734" t="s">
        <v>20</v>
      </c>
      <c r="H7734" t="s">
        <v>21</v>
      </c>
      <c r="I7734" t="s">
        <v>13</v>
      </c>
      <c r="J7734" t="s">
        <v>73</v>
      </c>
      <c r="K7734" t="s">
        <v>32</v>
      </c>
      <c r="L7734" t="s">
        <v>107</v>
      </c>
      <c r="M7734" t="s">
        <v>78</v>
      </c>
      <c r="N7734" s="1">
        <v>17287467.199999999</v>
      </c>
      <c r="O7734" s="1">
        <v>9220289.5899999999</v>
      </c>
    </row>
    <row r="7735" spans="1:15" x14ac:dyDescent="0.25">
      <c r="A7735" s="2">
        <v>45129.27753472222</v>
      </c>
      <c r="B7735">
        <f t="shared" si="240"/>
        <v>22</v>
      </c>
      <c r="C7735">
        <f t="shared" si="241"/>
        <v>7</v>
      </c>
      <c r="D7735" s="2">
        <f>DATE(2023,KB_s[[#This Row],[Monat]],KB_s[[#This Row],[Tag]])</f>
        <v>45129</v>
      </c>
      <c r="E7735" s="3">
        <f>WEEKNUM(KB_s[[#This Row],[kill_datetime]],2)</f>
        <v>30</v>
      </c>
      <c r="F7735" t="s">
        <v>231</v>
      </c>
      <c r="G7735" t="s">
        <v>13</v>
      </c>
      <c r="H7735" t="s">
        <v>64</v>
      </c>
      <c r="I7735" t="s">
        <v>20</v>
      </c>
      <c r="J7735" t="s">
        <v>80</v>
      </c>
      <c r="K7735" t="s">
        <v>36</v>
      </c>
      <c r="L7735" t="s">
        <v>107</v>
      </c>
      <c r="M7735" t="s">
        <v>78</v>
      </c>
      <c r="N7735" s="1">
        <v>90812998.810000002</v>
      </c>
      <c r="O7735" s="1">
        <v>67061345.240000002</v>
      </c>
    </row>
    <row r="7736" spans="1:15" x14ac:dyDescent="0.25">
      <c r="A7736" s="2">
        <v>45129.277615740742</v>
      </c>
      <c r="B7736">
        <f t="shared" si="240"/>
        <v>22</v>
      </c>
      <c r="C7736">
        <f t="shared" si="241"/>
        <v>7</v>
      </c>
      <c r="D7736" s="2">
        <f>DATE(2023,KB_s[[#This Row],[Monat]],KB_s[[#This Row],[Tag]])</f>
        <v>45129</v>
      </c>
      <c r="E7736" s="3">
        <f>WEEKNUM(KB_s[[#This Row],[kill_datetime]],2)</f>
        <v>30</v>
      </c>
      <c r="F7736" t="s">
        <v>273</v>
      </c>
      <c r="G7736" t="s">
        <v>13</v>
      </c>
      <c r="H7736" t="s">
        <v>355</v>
      </c>
      <c r="I7736" t="s">
        <v>15</v>
      </c>
      <c r="J7736" t="s">
        <v>73</v>
      </c>
      <c r="K7736" t="s">
        <v>32</v>
      </c>
      <c r="L7736" t="s">
        <v>582</v>
      </c>
      <c r="M7736" t="s">
        <v>66</v>
      </c>
      <c r="N7736" s="1">
        <v>13136273.76</v>
      </c>
      <c r="O7736" s="1">
        <v>5803155</v>
      </c>
    </row>
    <row r="7737" spans="1:15" x14ac:dyDescent="0.25">
      <c r="A7737" s="2">
        <v>45129.290763888886</v>
      </c>
      <c r="B7737">
        <f t="shared" si="240"/>
        <v>22</v>
      </c>
      <c r="C7737">
        <f t="shared" si="241"/>
        <v>7</v>
      </c>
      <c r="D7737" s="2">
        <f>DATE(2023,KB_s[[#This Row],[Monat]],KB_s[[#This Row],[Tag]])</f>
        <v>45129</v>
      </c>
      <c r="E7737" s="3">
        <f>WEEKNUM(KB_s[[#This Row],[kill_datetime]],2)</f>
        <v>30</v>
      </c>
      <c r="F7737" t="s">
        <v>231</v>
      </c>
      <c r="G7737" t="s">
        <v>13</v>
      </c>
      <c r="H7737" t="s">
        <v>301</v>
      </c>
      <c r="I7737" t="s">
        <v>20</v>
      </c>
      <c r="J7737" t="s">
        <v>73</v>
      </c>
      <c r="K7737" t="s">
        <v>32</v>
      </c>
      <c r="L7737" t="s">
        <v>91</v>
      </c>
      <c r="M7737" t="s">
        <v>66</v>
      </c>
      <c r="N7737" s="1">
        <v>24004547</v>
      </c>
      <c r="O7737" s="1">
        <v>12451829.41</v>
      </c>
    </row>
    <row r="7738" spans="1:15" x14ac:dyDescent="0.25">
      <c r="A7738" s="2">
        <v>45129.395729166667</v>
      </c>
      <c r="B7738">
        <f t="shared" si="240"/>
        <v>22</v>
      </c>
      <c r="C7738">
        <f t="shared" si="241"/>
        <v>7</v>
      </c>
      <c r="D7738" s="2">
        <f>DATE(2023,KB_s[[#This Row],[Monat]],KB_s[[#This Row],[Tag]])</f>
        <v>45129</v>
      </c>
      <c r="E7738" s="3">
        <f>WEEKNUM(KB_s[[#This Row],[kill_datetime]],2)</f>
        <v>30</v>
      </c>
      <c r="F7738" t="s">
        <v>76</v>
      </c>
      <c r="G7738" t="s">
        <v>13</v>
      </c>
      <c r="H7738" t="s">
        <v>438</v>
      </c>
      <c r="I7738" t="s">
        <v>20</v>
      </c>
      <c r="J7738" t="s">
        <v>35</v>
      </c>
      <c r="K7738" t="s">
        <v>36</v>
      </c>
      <c r="L7738" t="s">
        <v>243</v>
      </c>
      <c r="M7738" t="s">
        <v>38</v>
      </c>
      <c r="N7738" s="1">
        <v>45601948.57</v>
      </c>
      <c r="O7738" s="1">
        <v>32312265.27</v>
      </c>
    </row>
    <row r="7739" spans="1:15" x14ac:dyDescent="0.25">
      <c r="A7739" s="2">
        <v>45129.400868055556</v>
      </c>
      <c r="B7739">
        <f t="shared" si="240"/>
        <v>22</v>
      </c>
      <c r="C7739">
        <f t="shared" si="241"/>
        <v>7</v>
      </c>
      <c r="D7739" s="2">
        <f>DATE(2023,KB_s[[#This Row],[Monat]],KB_s[[#This Row],[Tag]])</f>
        <v>45129</v>
      </c>
      <c r="E7739" s="3">
        <f>WEEKNUM(KB_s[[#This Row],[kill_datetime]],2)</f>
        <v>30</v>
      </c>
      <c r="F7739" t="s">
        <v>76</v>
      </c>
      <c r="G7739" t="s">
        <v>13</v>
      </c>
      <c r="H7739" t="s">
        <v>438</v>
      </c>
      <c r="I7739" t="s">
        <v>20</v>
      </c>
      <c r="J7739" t="s">
        <v>35</v>
      </c>
      <c r="K7739" t="s">
        <v>36</v>
      </c>
      <c r="L7739" t="s">
        <v>83</v>
      </c>
      <c r="M7739" t="s">
        <v>38</v>
      </c>
      <c r="N7739" s="1">
        <v>45637233.609999999</v>
      </c>
      <c r="O7739" s="1">
        <v>32381707.52</v>
      </c>
    </row>
    <row r="7740" spans="1:15" x14ac:dyDescent="0.25">
      <c r="A7740" s="2">
        <v>45129.479467592595</v>
      </c>
      <c r="B7740">
        <f t="shared" si="240"/>
        <v>22</v>
      </c>
      <c r="C7740">
        <f t="shared" si="241"/>
        <v>7</v>
      </c>
      <c r="D7740" s="2">
        <f>DATE(2023,KB_s[[#This Row],[Monat]],KB_s[[#This Row],[Tag]])</f>
        <v>45129</v>
      </c>
      <c r="E7740" s="3">
        <f>WEEKNUM(KB_s[[#This Row],[kill_datetime]],2)</f>
        <v>30</v>
      </c>
      <c r="F7740" t="s">
        <v>248</v>
      </c>
      <c r="G7740" t="s">
        <v>27</v>
      </c>
      <c r="H7740" t="s">
        <v>248</v>
      </c>
      <c r="I7740" t="s">
        <v>27</v>
      </c>
      <c r="J7740" t="s">
        <v>34</v>
      </c>
      <c r="K7740" t="s">
        <v>32</v>
      </c>
      <c r="L7740" t="s">
        <v>453</v>
      </c>
      <c r="M7740" t="s">
        <v>94</v>
      </c>
      <c r="N7740" s="1">
        <v>17308443.07</v>
      </c>
      <c r="O7740" s="1">
        <v>9482459.8699999992</v>
      </c>
    </row>
    <row r="7741" spans="1:15" x14ac:dyDescent="0.25">
      <c r="A7741" s="2">
        <v>45129.479895833334</v>
      </c>
      <c r="B7741">
        <f t="shared" si="240"/>
        <v>22</v>
      </c>
      <c r="C7741">
        <f t="shared" si="241"/>
        <v>7</v>
      </c>
      <c r="D7741" s="2">
        <f>DATE(2023,KB_s[[#This Row],[Monat]],KB_s[[#This Row],[Tag]])</f>
        <v>45129</v>
      </c>
      <c r="E7741" s="3">
        <f>WEEKNUM(KB_s[[#This Row],[kill_datetime]],2)</f>
        <v>30</v>
      </c>
      <c r="F7741" t="s">
        <v>248</v>
      </c>
      <c r="G7741" t="s">
        <v>27</v>
      </c>
      <c r="H7741" t="s">
        <v>248</v>
      </c>
      <c r="I7741" t="s">
        <v>27</v>
      </c>
      <c r="J7741" t="s">
        <v>255</v>
      </c>
      <c r="K7741" t="s">
        <v>32</v>
      </c>
      <c r="L7741" t="s">
        <v>453</v>
      </c>
      <c r="M7741" t="s">
        <v>94</v>
      </c>
      <c r="N7741" s="1">
        <v>29316255.039999999</v>
      </c>
      <c r="O7741" s="1">
        <v>20608770.239999998</v>
      </c>
    </row>
    <row r="7742" spans="1:15" x14ac:dyDescent="0.25">
      <c r="A7742" s="2">
        <v>45129.512499999997</v>
      </c>
      <c r="B7742">
        <f t="shared" si="240"/>
        <v>22</v>
      </c>
      <c r="C7742">
        <f t="shared" si="241"/>
        <v>7</v>
      </c>
      <c r="D7742" s="2">
        <f>DATE(2023,KB_s[[#This Row],[Monat]],KB_s[[#This Row],[Tag]])</f>
        <v>45129</v>
      </c>
      <c r="E7742" s="3">
        <f>WEEKNUM(KB_s[[#This Row],[kill_datetime]],2)</f>
        <v>30</v>
      </c>
      <c r="F7742" t="s">
        <v>409</v>
      </c>
      <c r="G7742" t="s">
        <v>13</v>
      </c>
      <c r="H7742" t="s">
        <v>646</v>
      </c>
      <c r="I7742" t="s">
        <v>60</v>
      </c>
      <c r="J7742" t="s">
        <v>157</v>
      </c>
      <c r="K7742" t="s">
        <v>32</v>
      </c>
      <c r="L7742" t="s">
        <v>206</v>
      </c>
      <c r="M7742" t="s">
        <v>78</v>
      </c>
      <c r="N7742" s="1">
        <v>230787195.62</v>
      </c>
      <c r="O7742" s="1">
        <v>211634566.97</v>
      </c>
    </row>
    <row r="7743" spans="1:15" x14ac:dyDescent="0.25">
      <c r="A7743" s="2">
        <v>45129.53670138889</v>
      </c>
      <c r="B7743">
        <f t="shared" si="240"/>
        <v>22</v>
      </c>
      <c r="C7743">
        <f t="shared" si="241"/>
        <v>7</v>
      </c>
      <c r="D7743" s="2">
        <f>DATE(2023,KB_s[[#This Row],[Monat]],KB_s[[#This Row],[Tag]])</f>
        <v>45129</v>
      </c>
      <c r="E7743" s="3">
        <f>WEEKNUM(KB_s[[#This Row],[kill_datetime]],2)</f>
        <v>30</v>
      </c>
      <c r="F7743" t="s">
        <v>205</v>
      </c>
      <c r="G7743" t="s">
        <v>13</v>
      </c>
      <c r="H7743" t="s">
        <v>402</v>
      </c>
      <c r="I7743" t="s">
        <v>20</v>
      </c>
      <c r="J7743" t="s">
        <v>74</v>
      </c>
      <c r="K7743" t="s">
        <v>17</v>
      </c>
      <c r="L7743" t="s">
        <v>599</v>
      </c>
      <c r="M7743" t="s">
        <v>66</v>
      </c>
      <c r="N7743" s="1">
        <v>965510.4</v>
      </c>
      <c r="O7743" s="1">
        <v>728621.13</v>
      </c>
    </row>
    <row r="7744" spans="1:15" x14ac:dyDescent="0.25">
      <c r="A7744" s="2">
        <v>45129.536956018521</v>
      </c>
      <c r="B7744">
        <f t="shared" si="240"/>
        <v>22</v>
      </c>
      <c r="C7744">
        <f t="shared" si="241"/>
        <v>7</v>
      </c>
      <c r="D7744" s="2">
        <f>DATE(2023,KB_s[[#This Row],[Monat]],KB_s[[#This Row],[Tag]])</f>
        <v>45129</v>
      </c>
      <c r="E7744" s="3">
        <f>WEEKNUM(KB_s[[#This Row],[kill_datetime]],2)</f>
        <v>30</v>
      </c>
      <c r="F7744" t="s">
        <v>89</v>
      </c>
      <c r="G7744" t="s">
        <v>20</v>
      </c>
      <c r="H7744" t="s">
        <v>205</v>
      </c>
      <c r="I7744" t="s">
        <v>13</v>
      </c>
      <c r="J7744" t="s">
        <v>134</v>
      </c>
      <c r="K7744" t="s">
        <v>32</v>
      </c>
      <c r="L7744" t="s">
        <v>599</v>
      </c>
      <c r="M7744" t="s">
        <v>66</v>
      </c>
      <c r="N7744" s="1">
        <v>49587927.100000001</v>
      </c>
      <c r="O7744" s="1">
        <v>47955096.93</v>
      </c>
    </row>
    <row r="7745" spans="1:15" x14ac:dyDescent="0.25">
      <c r="A7745" s="2">
        <v>45129.537164351852</v>
      </c>
      <c r="B7745">
        <f t="shared" si="240"/>
        <v>22</v>
      </c>
      <c r="C7745">
        <f t="shared" si="241"/>
        <v>7</v>
      </c>
      <c r="D7745" s="2">
        <f>DATE(2023,KB_s[[#This Row],[Monat]],KB_s[[#This Row],[Tag]])</f>
        <v>45129</v>
      </c>
      <c r="E7745" s="3">
        <f>WEEKNUM(KB_s[[#This Row],[kill_datetime]],2)</f>
        <v>30</v>
      </c>
      <c r="F7745" t="s">
        <v>205</v>
      </c>
      <c r="G7745" t="s">
        <v>13</v>
      </c>
      <c r="H7745" t="s">
        <v>277</v>
      </c>
      <c r="I7745" t="s">
        <v>20</v>
      </c>
      <c r="J7745" t="s">
        <v>139</v>
      </c>
      <c r="K7745" t="s">
        <v>32</v>
      </c>
      <c r="L7745" t="s">
        <v>599</v>
      </c>
      <c r="M7745" t="s">
        <v>66</v>
      </c>
      <c r="N7745" s="1">
        <v>24037024.16</v>
      </c>
      <c r="O7745" s="1">
        <v>14128274.98</v>
      </c>
    </row>
    <row r="7746" spans="1:15" x14ac:dyDescent="0.25">
      <c r="A7746" s="2">
        <v>45129.537175925929</v>
      </c>
      <c r="B7746">
        <f t="shared" ref="B7746:B7809" si="242">DAY(A7746)</f>
        <v>22</v>
      </c>
      <c r="C7746">
        <f t="shared" ref="C7746:C7809" si="243">MONTH(A7746)</f>
        <v>7</v>
      </c>
      <c r="D7746" s="2">
        <f>DATE(2023,KB_s[[#This Row],[Monat]],KB_s[[#This Row],[Tag]])</f>
        <v>45129</v>
      </c>
      <c r="E7746" s="3">
        <f>WEEKNUM(KB_s[[#This Row],[kill_datetime]],2)</f>
        <v>30</v>
      </c>
      <c r="F7746" t="s">
        <v>563</v>
      </c>
      <c r="G7746" t="s">
        <v>20</v>
      </c>
      <c r="H7746" t="s">
        <v>381</v>
      </c>
      <c r="I7746" t="s">
        <v>13</v>
      </c>
      <c r="J7746" t="s">
        <v>134</v>
      </c>
      <c r="K7746" t="s">
        <v>32</v>
      </c>
      <c r="L7746" t="s">
        <v>599</v>
      </c>
      <c r="M7746" t="s">
        <v>66</v>
      </c>
      <c r="N7746" s="1">
        <v>24719755.879999999</v>
      </c>
      <c r="O7746" s="1">
        <v>10616187.060000001</v>
      </c>
    </row>
    <row r="7747" spans="1:15" x14ac:dyDescent="0.25">
      <c r="A7747" s="2">
        <v>45129.537488425929</v>
      </c>
      <c r="B7747">
        <f t="shared" si="242"/>
        <v>22</v>
      </c>
      <c r="C7747">
        <f t="shared" si="243"/>
        <v>7</v>
      </c>
      <c r="D7747" s="2">
        <f>DATE(2023,KB_s[[#This Row],[Monat]],KB_s[[#This Row],[Tag]])</f>
        <v>45129</v>
      </c>
      <c r="E7747" s="3">
        <f>WEEKNUM(KB_s[[#This Row],[kill_datetime]],2)</f>
        <v>30</v>
      </c>
      <c r="F7747" t="s">
        <v>72</v>
      </c>
      <c r="G7747" t="s">
        <v>20</v>
      </c>
      <c r="H7747" t="s">
        <v>205</v>
      </c>
      <c r="I7747" t="s">
        <v>13</v>
      </c>
      <c r="J7747" t="s">
        <v>134</v>
      </c>
      <c r="K7747" t="s">
        <v>32</v>
      </c>
      <c r="L7747" t="s">
        <v>599</v>
      </c>
      <c r="M7747" t="s">
        <v>66</v>
      </c>
      <c r="N7747" s="1">
        <v>41045489.210000001</v>
      </c>
      <c r="O7747" s="1">
        <v>39773613.630000003</v>
      </c>
    </row>
    <row r="7748" spans="1:15" x14ac:dyDescent="0.25">
      <c r="A7748" s="2">
        <v>45129.537638888891</v>
      </c>
      <c r="B7748">
        <f t="shared" si="242"/>
        <v>22</v>
      </c>
      <c r="C7748">
        <f t="shared" si="243"/>
        <v>7</v>
      </c>
      <c r="D7748" s="2">
        <f>DATE(2023,KB_s[[#This Row],[Monat]],KB_s[[#This Row],[Tag]])</f>
        <v>45129</v>
      </c>
      <c r="E7748" s="3">
        <f>WEEKNUM(KB_s[[#This Row],[kill_datetime]],2)</f>
        <v>30</v>
      </c>
      <c r="F7748" t="s">
        <v>569</v>
      </c>
      <c r="G7748" t="s">
        <v>20</v>
      </c>
      <c r="H7748" t="s">
        <v>205</v>
      </c>
      <c r="I7748" t="s">
        <v>13</v>
      </c>
      <c r="J7748" t="s">
        <v>134</v>
      </c>
      <c r="K7748" t="s">
        <v>32</v>
      </c>
      <c r="L7748" t="s">
        <v>599</v>
      </c>
      <c r="M7748" t="s">
        <v>66</v>
      </c>
      <c r="N7748" s="1">
        <v>51907645.649999999</v>
      </c>
      <c r="O7748" s="1">
        <v>42798781.5</v>
      </c>
    </row>
    <row r="7749" spans="1:15" x14ac:dyDescent="0.25">
      <c r="A7749" s="2">
        <v>45129.537662037037</v>
      </c>
      <c r="B7749">
        <f t="shared" si="242"/>
        <v>22</v>
      </c>
      <c r="C7749">
        <f t="shared" si="243"/>
        <v>7</v>
      </c>
      <c r="D7749" s="2">
        <f>DATE(2023,KB_s[[#This Row],[Monat]],KB_s[[#This Row],[Tag]])</f>
        <v>45129</v>
      </c>
      <c r="E7749" s="3">
        <f>WEEKNUM(KB_s[[#This Row],[kill_datetime]],2)</f>
        <v>30</v>
      </c>
      <c r="F7749" t="s">
        <v>165</v>
      </c>
      <c r="G7749" t="s">
        <v>20</v>
      </c>
      <c r="H7749" t="s">
        <v>205</v>
      </c>
      <c r="I7749" t="s">
        <v>13</v>
      </c>
      <c r="J7749" t="s">
        <v>134</v>
      </c>
      <c r="K7749" t="s">
        <v>32</v>
      </c>
      <c r="L7749" t="s">
        <v>599</v>
      </c>
      <c r="M7749" t="s">
        <v>66</v>
      </c>
      <c r="N7749" s="1">
        <v>44309689.93</v>
      </c>
      <c r="O7749" s="1">
        <v>40940906.659999996</v>
      </c>
    </row>
    <row r="7750" spans="1:15" x14ac:dyDescent="0.25">
      <c r="A7750" s="2">
        <v>45129.537743055553</v>
      </c>
      <c r="B7750">
        <f t="shared" si="242"/>
        <v>22</v>
      </c>
      <c r="C7750">
        <f t="shared" si="243"/>
        <v>7</v>
      </c>
      <c r="D7750" s="2">
        <f>DATE(2023,KB_s[[#This Row],[Monat]],KB_s[[#This Row],[Tag]])</f>
        <v>45129</v>
      </c>
      <c r="E7750" s="3">
        <f>WEEKNUM(KB_s[[#This Row],[kill_datetime]],2)</f>
        <v>30</v>
      </c>
      <c r="F7750" t="s">
        <v>359</v>
      </c>
      <c r="G7750" t="s">
        <v>20</v>
      </c>
      <c r="H7750" t="s">
        <v>381</v>
      </c>
      <c r="I7750" t="s">
        <v>13</v>
      </c>
      <c r="J7750" t="s">
        <v>163</v>
      </c>
      <c r="K7750" t="s">
        <v>32</v>
      </c>
      <c r="L7750" t="s">
        <v>599</v>
      </c>
      <c r="M7750" t="s">
        <v>66</v>
      </c>
      <c r="N7750" s="1">
        <v>21584371.289999999</v>
      </c>
      <c r="O7750" s="1">
        <v>13271085.08</v>
      </c>
    </row>
    <row r="7751" spans="1:15" x14ac:dyDescent="0.25">
      <c r="A7751" s="2">
        <v>45129.537812499999</v>
      </c>
      <c r="B7751">
        <f t="shared" si="242"/>
        <v>22</v>
      </c>
      <c r="C7751">
        <f t="shared" si="243"/>
        <v>7</v>
      </c>
      <c r="D7751" s="2">
        <f>DATE(2023,KB_s[[#This Row],[Monat]],KB_s[[#This Row],[Tag]])</f>
        <v>45129</v>
      </c>
      <c r="E7751" s="3">
        <f>WEEKNUM(KB_s[[#This Row],[kill_datetime]],2)</f>
        <v>30</v>
      </c>
      <c r="F7751" t="s">
        <v>350</v>
      </c>
      <c r="G7751" t="s">
        <v>20</v>
      </c>
      <c r="H7751" t="s">
        <v>205</v>
      </c>
      <c r="I7751" t="s">
        <v>13</v>
      </c>
      <c r="J7751" t="s">
        <v>134</v>
      </c>
      <c r="K7751" t="s">
        <v>32</v>
      </c>
      <c r="L7751" t="s">
        <v>599</v>
      </c>
      <c r="M7751" t="s">
        <v>66</v>
      </c>
      <c r="N7751" s="1">
        <v>46553027.039999999</v>
      </c>
      <c r="O7751" s="1">
        <v>39835795.579999998</v>
      </c>
    </row>
    <row r="7752" spans="1:15" x14ac:dyDescent="0.25">
      <c r="A7752" s="2">
        <v>45129.537847222222</v>
      </c>
      <c r="B7752">
        <f t="shared" si="242"/>
        <v>22</v>
      </c>
      <c r="C7752">
        <f t="shared" si="243"/>
        <v>7</v>
      </c>
      <c r="D7752" s="2">
        <f>DATE(2023,KB_s[[#This Row],[Monat]],KB_s[[#This Row],[Tag]])</f>
        <v>45129</v>
      </c>
      <c r="E7752" s="3">
        <f>WEEKNUM(KB_s[[#This Row],[kill_datetime]],2)</f>
        <v>30</v>
      </c>
      <c r="F7752" t="s">
        <v>23</v>
      </c>
      <c r="G7752" t="s">
        <v>20</v>
      </c>
      <c r="H7752" t="s">
        <v>381</v>
      </c>
      <c r="I7752" t="s">
        <v>13</v>
      </c>
      <c r="J7752" t="s">
        <v>134</v>
      </c>
      <c r="K7752" t="s">
        <v>32</v>
      </c>
      <c r="L7752" t="s">
        <v>599</v>
      </c>
      <c r="M7752" t="s">
        <v>66</v>
      </c>
      <c r="N7752" s="1">
        <v>75642577.739999995</v>
      </c>
      <c r="O7752" s="1">
        <v>64507346.979999997</v>
      </c>
    </row>
    <row r="7753" spans="1:15" x14ac:dyDescent="0.25">
      <c r="A7753" s="2">
        <v>45129.537893518522</v>
      </c>
      <c r="B7753">
        <f t="shared" si="242"/>
        <v>22</v>
      </c>
      <c r="C7753">
        <f t="shared" si="243"/>
        <v>7</v>
      </c>
      <c r="D7753" s="2">
        <f>DATE(2023,KB_s[[#This Row],[Monat]],KB_s[[#This Row],[Tag]])</f>
        <v>45129</v>
      </c>
      <c r="E7753" s="3">
        <f>WEEKNUM(KB_s[[#This Row],[kill_datetime]],2)</f>
        <v>30</v>
      </c>
      <c r="F7753" t="s">
        <v>277</v>
      </c>
      <c r="G7753" t="s">
        <v>20</v>
      </c>
      <c r="H7753" t="s">
        <v>205</v>
      </c>
      <c r="I7753" t="s">
        <v>13</v>
      </c>
      <c r="J7753" t="s">
        <v>134</v>
      </c>
      <c r="K7753" t="s">
        <v>32</v>
      </c>
      <c r="L7753" t="s">
        <v>599</v>
      </c>
      <c r="M7753" t="s">
        <v>66</v>
      </c>
      <c r="N7753" s="1">
        <v>27417320.449999999</v>
      </c>
      <c r="O7753" s="1">
        <v>19648725.760000002</v>
      </c>
    </row>
    <row r="7754" spans="1:15" x14ac:dyDescent="0.25">
      <c r="A7754" s="2">
        <v>45129.537928240738</v>
      </c>
      <c r="B7754">
        <f t="shared" si="242"/>
        <v>22</v>
      </c>
      <c r="C7754">
        <f t="shared" si="243"/>
        <v>7</v>
      </c>
      <c r="D7754" s="2">
        <f>DATE(2023,KB_s[[#This Row],[Monat]],KB_s[[#This Row],[Tag]])</f>
        <v>45129</v>
      </c>
      <c r="E7754" s="3">
        <f>WEEKNUM(KB_s[[#This Row],[kill_datetime]],2)</f>
        <v>30</v>
      </c>
      <c r="F7754" t="s">
        <v>302</v>
      </c>
      <c r="G7754" t="s">
        <v>20</v>
      </c>
      <c r="H7754" t="s">
        <v>205</v>
      </c>
      <c r="I7754" t="s">
        <v>13</v>
      </c>
      <c r="J7754" t="s">
        <v>134</v>
      </c>
      <c r="K7754" t="s">
        <v>32</v>
      </c>
      <c r="L7754" t="s">
        <v>599</v>
      </c>
      <c r="M7754" t="s">
        <v>66</v>
      </c>
      <c r="N7754" s="1">
        <v>40771294.969999999</v>
      </c>
      <c r="O7754" s="1">
        <v>35837722.850000001</v>
      </c>
    </row>
    <row r="7755" spans="1:15" x14ac:dyDescent="0.25">
      <c r="A7755" s="2">
        <v>45129.537939814814</v>
      </c>
      <c r="B7755">
        <f t="shared" si="242"/>
        <v>22</v>
      </c>
      <c r="C7755">
        <f t="shared" si="243"/>
        <v>7</v>
      </c>
      <c r="D7755" s="2">
        <f>DATE(2023,KB_s[[#This Row],[Monat]],KB_s[[#This Row],[Tag]])</f>
        <v>45129</v>
      </c>
      <c r="E7755" s="3">
        <f>WEEKNUM(KB_s[[#This Row],[kill_datetime]],2)</f>
        <v>30</v>
      </c>
      <c r="F7755" t="s">
        <v>290</v>
      </c>
      <c r="G7755" t="s">
        <v>20</v>
      </c>
      <c r="H7755" t="s">
        <v>205</v>
      </c>
      <c r="I7755" t="s">
        <v>13</v>
      </c>
      <c r="J7755" t="s">
        <v>134</v>
      </c>
      <c r="K7755" t="s">
        <v>32</v>
      </c>
      <c r="L7755" t="s">
        <v>599</v>
      </c>
      <c r="M7755" t="s">
        <v>66</v>
      </c>
      <c r="N7755" s="1">
        <v>56231092.960000001</v>
      </c>
      <c r="O7755" s="1">
        <v>50434495.560000002</v>
      </c>
    </row>
    <row r="7756" spans="1:15" x14ac:dyDescent="0.25">
      <c r="A7756" s="2">
        <v>45129.537986111114</v>
      </c>
      <c r="B7756">
        <f t="shared" si="242"/>
        <v>22</v>
      </c>
      <c r="C7756">
        <f t="shared" si="243"/>
        <v>7</v>
      </c>
      <c r="D7756" s="2">
        <f>DATE(2023,KB_s[[#This Row],[Monat]],KB_s[[#This Row],[Tag]])</f>
        <v>45129</v>
      </c>
      <c r="E7756" s="3">
        <f>WEEKNUM(KB_s[[#This Row],[kill_datetime]],2)</f>
        <v>30</v>
      </c>
      <c r="F7756" t="s">
        <v>342</v>
      </c>
      <c r="G7756" t="s">
        <v>20</v>
      </c>
      <c r="H7756" t="s">
        <v>381</v>
      </c>
      <c r="I7756" t="s">
        <v>13</v>
      </c>
      <c r="J7756" t="s">
        <v>134</v>
      </c>
      <c r="K7756" t="s">
        <v>32</v>
      </c>
      <c r="L7756" t="s">
        <v>599</v>
      </c>
      <c r="M7756" t="s">
        <v>66</v>
      </c>
      <c r="N7756" s="1">
        <v>43147729.109999999</v>
      </c>
      <c r="O7756" s="1">
        <v>39108561.619999997</v>
      </c>
    </row>
    <row r="7757" spans="1:15" x14ac:dyDescent="0.25">
      <c r="A7757" s="2">
        <v>45129.543275462966</v>
      </c>
      <c r="B7757">
        <f t="shared" si="242"/>
        <v>22</v>
      </c>
      <c r="C7757">
        <f t="shared" si="243"/>
        <v>7</v>
      </c>
      <c r="D7757" s="2">
        <f>DATE(2023,KB_s[[#This Row],[Monat]],KB_s[[#This Row],[Tag]])</f>
        <v>45129</v>
      </c>
      <c r="E7757" s="3">
        <f>WEEKNUM(KB_s[[#This Row],[kill_datetime]],2)</f>
        <v>30</v>
      </c>
      <c r="F7757" t="s">
        <v>231</v>
      </c>
      <c r="G7757" t="s">
        <v>13</v>
      </c>
      <c r="H7757" t="s">
        <v>396</v>
      </c>
      <c r="I7757" t="s">
        <v>15</v>
      </c>
      <c r="J7757" t="s">
        <v>73</v>
      </c>
      <c r="K7757" t="s">
        <v>32</v>
      </c>
      <c r="L7757" t="s">
        <v>735</v>
      </c>
      <c r="M7757" t="s">
        <v>66</v>
      </c>
      <c r="N7757" s="1">
        <v>19761080.699999999</v>
      </c>
      <c r="O7757" s="1">
        <v>7821512.8600000003</v>
      </c>
    </row>
    <row r="7758" spans="1:15" x14ac:dyDescent="0.25">
      <c r="A7758" s="2">
        <v>45129.570393518516</v>
      </c>
      <c r="B7758">
        <f t="shared" si="242"/>
        <v>22</v>
      </c>
      <c r="C7758">
        <f t="shared" si="243"/>
        <v>7</v>
      </c>
      <c r="D7758" s="2">
        <f>DATE(2023,KB_s[[#This Row],[Monat]],KB_s[[#This Row],[Tag]])</f>
        <v>45129</v>
      </c>
      <c r="E7758" s="3">
        <f>WEEKNUM(KB_s[[#This Row],[kill_datetime]],2)</f>
        <v>30</v>
      </c>
      <c r="F7758" t="s">
        <v>615</v>
      </c>
      <c r="G7758" t="s">
        <v>60</v>
      </c>
      <c r="H7758" t="s">
        <v>153</v>
      </c>
      <c r="I7758" t="s">
        <v>27</v>
      </c>
      <c r="J7758" t="s">
        <v>90</v>
      </c>
      <c r="K7758" t="s">
        <v>36</v>
      </c>
      <c r="L7758" t="s">
        <v>208</v>
      </c>
      <c r="M7758" t="s">
        <v>38</v>
      </c>
      <c r="N7758" s="1">
        <v>62765623.640000001</v>
      </c>
      <c r="O7758" s="1">
        <v>46818261.200000003</v>
      </c>
    </row>
    <row r="7759" spans="1:15" x14ac:dyDescent="0.25">
      <c r="A7759" s="2">
        <v>45129.570821759262</v>
      </c>
      <c r="B7759">
        <f t="shared" si="242"/>
        <v>22</v>
      </c>
      <c r="C7759">
        <f t="shared" si="243"/>
        <v>7</v>
      </c>
      <c r="D7759" s="2">
        <f>DATE(2023,KB_s[[#This Row],[Monat]],KB_s[[#This Row],[Tag]])</f>
        <v>45129</v>
      </c>
      <c r="E7759" s="3">
        <f>WEEKNUM(KB_s[[#This Row],[kill_datetime]],2)</f>
        <v>30</v>
      </c>
      <c r="F7759" t="s">
        <v>324</v>
      </c>
      <c r="G7759" t="s">
        <v>13</v>
      </c>
      <c r="H7759" t="s">
        <v>355</v>
      </c>
      <c r="I7759" t="s">
        <v>15</v>
      </c>
      <c r="J7759" t="s">
        <v>73</v>
      </c>
      <c r="K7759" t="s">
        <v>32</v>
      </c>
      <c r="L7759" t="s">
        <v>397</v>
      </c>
      <c r="M7759" t="s">
        <v>66</v>
      </c>
      <c r="N7759" s="1">
        <v>13233967.220000001</v>
      </c>
      <c r="O7759" s="1">
        <v>5750713.1500000004</v>
      </c>
    </row>
    <row r="7760" spans="1:15" x14ac:dyDescent="0.25">
      <c r="A7760" s="2">
        <v>45129.63071759259</v>
      </c>
      <c r="B7760">
        <f t="shared" si="242"/>
        <v>22</v>
      </c>
      <c r="C7760">
        <f t="shared" si="243"/>
        <v>7</v>
      </c>
      <c r="D7760" s="2">
        <f>DATE(2023,KB_s[[#This Row],[Monat]],KB_s[[#This Row],[Tag]])</f>
        <v>45129</v>
      </c>
      <c r="E7760" s="3">
        <f>WEEKNUM(KB_s[[#This Row],[kill_datetime]],2)</f>
        <v>30</v>
      </c>
      <c r="F7760" t="s">
        <v>165</v>
      </c>
      <c r="G7760" t="s">
        <v>20</v>
      </c>
      <c r="H7760" t="s">
        <v>165</v>
      </c>
      <c r="I7760" t="s">
        <v>20</v>
      </c>
      <c r="J7760" t="s">
        <v>98</v>
      </c>
      <c r="K7760" t="s">
        <v>52</v>
      </c>
      <c r="L7760" t="s">
        <v>662</v>
      </c>
      <c r="M7760" t="s">
        <v>66</v>
      </c>
      <c r="N7760" s="1">
        <v>1299176751.5899999</v>
      </c>
      <c r="O7760" s="1">
        <v>435374374.69999999</v>
      </c>
    </row>
    <row r="7761" spans="1:15" x14ac:dyDescent="0.25">
      <c r="A7761" s="2">
        <v>45129.644895833335</v>
      </c>
      <c r="B7761">
        <f t="shared" si="242"/>
        <v>22</v>
      </c>
      <c r="C7761">
        <f t="shared" si="243"/>
        <v>7</v>
      </c>
      <c r="D7761" s="2">
        <f>DATE(2023,KB_s[[#This Row],[Monat]],KB_s[[#This Row],[Tag]])</f>
        <v>45129</v>
      </c>
      <c r="E7761" s="3">
        <f>WEEKNUM(KB_s[[#This Row],[kill_datetime]],2)</f>
        <v>30</v>
      </c>
      <c r="F7761" t="s">
        <v>381</v>
      </c>
      <c r="G7761" t="s">
        <v>13</v>
      </c>
      <c r="H7761" t="s">
        <v>14</v>
      </c>
      <c r="I7761" t="s">
        <v>15</v>
      </c>
      <c r="J7761" t="s">
        <v>157</v>
      </c>
      <c r="K7761" t="s">
        <v>32</v>
      </c>
      <c r="L7761" t="s">
        <v>58</v>
      </c>
      <c r="M7761" t="s">
        <v>11</v>
      </c>
      <c r="N7761" s="1">
        <v>81816002.060000002</v>
      </c>
      <c r="O7761" s="1">
        <v>54977832.859999999</v>
      </c>
    </row>
    <row r="7762" spans="1:15" x14ac:dyDescent="0.25">
      <c r="A7762" s="2">
        <v>45129.663599537038</v>
      </c>
      <c r="B7762">
        <f t="shared" si="242"/>
        <v>22</v>
      </c>
      <c r="C7762">
        <f t="shared" si="243"/>
        <v>7</v>
      </c>
      <c r="D7762" s="2">
        <f>DATE(2023,KB_s[[#This Row],[Monat]],KB_s[[#This Row],[Tag]])</f>
        <v>45129</v>
      </c>
      <c r="E7762" s="3">
        <f>WEEKNUM(KB_s[[#This Row],[kill_datetime]],2)</f>
        <v>30</v>
      </c>
      <c r="F7762" t="s">
        <v>250</v>
      </c>
      <c r="G7762" t="s">
        <v>60</v>
      </c>
      <c r="H7762" t="s">
        <v>207</v>
      </c>
      <c r="I7762" t="s">
        <v>27</v>
      </c>
      <c r="J7762" t="s">
        <v>35</v>
      </c>
      <c r="K7762" t="s">
        <v>36</v>
      </c>
      <c r="L7762" t="s">
        <v>208</v>
      </c>
      <c r="M7762" t="s">
        <v>38</v>
      </c>
      <c r="N7762" s="1">
        <v>41596201.829999998</v>
      </c>
      <c r="O7762" s="1">
        <v>27823938.48</v>
      </c>
    </row>
    <row r="7763" spans="1:15" x14ac:dyDescent="0.25">
      <c r="A7763" s="2">
        <v>45129.663831018515</v>
      </c>
      <c r="B7763">
        <f t="shared" si="242"/>
        <v>22</v>
      </c>
      <c r="C7763">
        <f t="shared" si="243"/>
        <v>7</v>
      </c>
      <c r="D7763" s="2">
        <f>DATE(2023,KB_s[[#This Row],[Monat]],KB_s[[#This Row],[Tag]])</f>
        <v>45129</v>
      </c>
      <c r="E7763" s="3">
        <f>WEEKNUM(KB_s[[#This Row],[kill_datetime]],2)</f>
        <v>30</v>
      </c>
      <c r="F7763" t="s">
        <v>618</v>
      </c>
      <c r="G7763" t="s">
        <v>60</v>
      </c>
      <c r="H7763" t="s">
        <v>197</v>
      </c>
      <c r="I7763" t="s">
        <v>27</v>
      </c>
      <c r="J7763" t="s">
        <v>85</v>
      </c>
      <c r="K7763" t="s">
        <v>36</v>
      </c>
      <c r="L7763" t="s">
        <v>208</v>
      </c>
      <c r="M7763" t="s">
        <v>38</v>
      </c>
      <c r="N7763" s="1">
        <v>46342693.57</v>
      </c>
      <c r="O7763" s="1">
        <v>31200030.68</v>
      </c>
    </row>
    <row r="7764" spans="1:15" x14ac:dyDescent="0.25">
      <c r="A7764" s="2">
        <v>45129.664155092592</v>
      </c>
      <c r="B7764">
        <f t="shared" si="242"/>
        <v>22</v>
      </c>
      <c r="C7764">
        <f t="shared" si="243"/>
        <v>7</v>
      </c>
      <c r="D7764" s="2">
        <f>DATE(2023,KB_s[[#This Row],[Monat]],KB_s[[#This Row],[Tag]])</f>
        <v>45129</v>
      </c>
      <c r="E7764" s="3">
        <f>WEEKNUM(KB_s[[#This Row],[kill_datetime]],2)</f>
        <v>30</v>
      </c>
      <c r="F7764" t="s">
        <v>521</v>
      </c>
      <c r="G7764" t="s">
        <v>60</v>
      </c>
      <c r="H7764" t="s">
        <v>207</v>
      </c>
      <c r="I7764" t="s">
        <v>27</v>
      </c>
      <c r="J7764" t="s">
        <v>80</v>
      </c>
      <c r="K7764" t="s">
        <v>36</v>
      </c>
      <c r="L7764" t="s">
        <v>208</v>
      </c>
      <c r="M7764" t="s">
        <v>38</v>
      </c>
      <c r="N7764" s="1">
        <v>63536213.210000001</v>
      </c>
      <c r="O7764" s="1">
        <v>50467059.43</v>
      </c>
    </row>
    <row r="7765" spans="1:15" x14ac:dyDescent="0.25">
      <c r="A7765" s="2">
        <v>45129.664398148147</v>
      </c>
      <c r="B7765">
        <f t="shared" si="242"/>
        <v>22</v>
      </c>
      <c r="C7765">
        <f t="shared" si="243"/>
        <v>7</v>
      </c>
      <c r="D7765" s="2">
        <f>DATE(2023,KB_s[[#This Row],[Monat]],KB_s[[#This Row],[Tag]])</f>
        <v>45129</v>
      </c>
      <c r="E7765" s="3">
        <f>WEEKNUM(KB_s[[#This Row],[kill_datetime]],2)</f>
        <v>30</v>
      </c>
      <c r="F7765" t="s">
        <v>521</v>
      </c>
      <c r="G7765" t="s">
        <v>60</v>
      </c>
      <c r="H7765" t="s">
        <v>153</v>
      </c>
      <c r="I7765" t="s">
        <v>27</v>
      </c>
      <c r="J7765" t="s">
        <v>80</v>
      </c>
      <c r="K7765" t="s">
        <v>36</v>
      </c>
      <c r="L7765" t="s">
        <v>208</v>
      </c>
      <c r="M7765" t="s">
        <v>38</v>
      </c>
      <c r="N7765" s="1">
        <v>69698828.109999999</v>
      </c>
      <c r="O7765" s="1">
        <v>56026119.520000003</v>
      </c>
    </row>
    <row r="7766" spans="1:15" x14ac:dyDescent="0.25">
      <c r="A7766" s="2">
        <v>45129.664942129632</v>
      </c>
      <c r="B7766">
        <f t="shared" si="242"/>
        <v>22</v>
      </c>
      <c r="C7766">
        <f t="shared" si="243"/>
        <v>7</v>
      </c>
      <c r="D7766" s="2">
        <f>DATE(2023,KB_s[[#This Row],[Monat]],KB_s[[#This Row],[Tag]])</f>
        <v>45129</v>
      </c>
      <c r="E7766" s="3">
        <f>WEEKNUM(KB_s[[#This Row],[kill_datetime]],2)</f>
        <v>30</v>
      </c>
      <c r="F7766" t="s">
        <v>153</v>
      </c>
      <c r="G7766" t="s">
        <v>27</v>
      </c>
      <c r="H7766" t="s">
        <v>176</v>
      </c>
      <c r="I7766" t="s">
        <v>60</v>
      </c>
      <c r="J7766" t="s">
        <v>80</v>
      </c>
      <c r="K7766" t="s">
        <v>36</v>
      </c>
      <c r="L7766" t="s">
        <v>208</v>
      </c>
      <c r="M7766" t="s">
        <v>38</v>
      </c>
      <c r="N7766" s="1">
        <v>72953772.200000003</v>
      </c>
      <c r="O7766" s="1">
        <v>52563060.25</v>
      </c>
    </row>
    <row r="7767" spans="1:15" x14ac:dyDescent="0.25">
      <c r="A7767" s="2">
        <v>45129.665601851855</v>
      </c>
      <c r="B7767">
        <f t="shared" si="242"/>
        <v>22</v>
      </c>
      <c r="C7767">
        <f t="shared" si="243"/>
        <v>7</v>
      </c>
      <c r="D7767" s="2">
        <f>DATE(2023,KB_s[[#This Row],[Monat]],KB_s[[#This Row],[Tag]])</f>
        <v>45129</v>
      </c>
      <c r="E7767" s="3">
        <f>WEEKNUM(KB_s[[#This Row],[kill_datetime]],2)</f>
        <v>30</v>
      </c>
      <c r="F7767" t="s">
        <v>653</v>
      </c>
      <c r="G7767" t="s">
        <v>60</v>
      </c>
      <c r="H7767" t="s">
        <v>153</v>
      </c>
      <c r="I7767" t="s">
        <v>27</v>
      </c>
      <c r="J7767" t="s">
        <v>85</v>
      </c>
      <c r="K7767" t="s">
        <v>36</v>
      </c>
      <c r="L7767" t="s">
        <v>208</v>
      </c>
      <c r="M7767" t="s">
        <v>38</v>
      </c>
      <c r="N7767" s="1">
        <v>48011940.450000003</v>
      </c>
      <c r="O7767" s="1">
        <v>31472283.210000001</v>
      </c>
    </row>
    <row r="7768" spans="1:15" x14ac:dyDescent="0.25">
      <c r="A7768" s="2">
        <v>45129.665717592594</v>
      </c>
      <c r="B7768">
        <f t="shared" si="242"/>
        <v>22</v>
      </c>
      <c r="C7768">
        <f t="shared" si="243"/>
        <v>7</v>
      </c>
      <c r="D7768" s="2">
        <f>DATE(2023,KB_s[[#This Row],[Monat]],KB_s[[#This Row],[Tag]])</f>
        <v>45129</v>
      </c>
      <c r="E7768" s="3">
        <f>WEEKNUM(KB_s[[#This Row],[kill_datetime]],2)</f>
        <v>30</v>
      </c>
      <c r="F7768" t="s">
        <v>153</v>
      </c>
      <c r="G7768" t="s">
        <v>27</v>
      </c>
      <c r="H7768" t="s">
        <v>262</v>
      </c>
      <c r="I7768" t="s">
        <v>60</v>
      </c>
      <c r="J7768" t="s">
        <v>80</v>
      </c>
      <c r="K7768" t="s">
        <v>36</v>
      </c>
      <c r="L7768" t="s">
        <v>208</v>
      </c>
      <c r="M7768" t="s">
        <v>38</v>
      </c>
      <c r="N7768" s="1">
        <v>74315417.129999995</v>
      </c>
      <c r="O7768" s="1">
        <v>57108510.299999997</v>
      </c>
    </row>
    <row r="7769" spans="1:15" x14ac:dyDescent="0.25">
      <c r="A7769" s="2">
        <v>45129.66574074074</v>
      </c>
      <c r="B7769">
        <f t="shared" si="242"/>
        <v>22</v>
      </c>
      <c r="C7769">
        <f t="shared" si="243"/>
        <v>7</v>
      </c>
      <c r="D7769" s="2">
        <f>DATE(2023,KB_s[[#This Row],[Monat]],KB_s[[#This Row],[Tag]])</f>
        <v>45129</v>
      </c>
      <c r="E7769" s="3">
        <f>WEEKNUM(KB_s[[#This Row],[kill_datetime]],2)</f>
        <v>30</v>
      </c>
      <c r="F7769" t="s">
        <v>197</v>
      </c>
      <c r="G7769" t="s">
        <v>27</v>
      </c>
      <c r="H7769" t="s">
        <v>546</v>
      </c>
      <c r="I7769" t="s">
        <v>60</v>
      </c>
      <c r="J7769" t="s">
        <v>80</v>
      </c>
      <c r="K7769" t="s">
        <v>36</v>
      </c>
      <c r="L7769" t="s">
        <v>208</v>
      </c>
      <c r="M7769" t="s">
        <v>38</v>
      </c>
      <c r="N7769" s="1">
        <v>61464560.549999997</v>
      </c>
      <c r="O7769" s="1">
        <v>48918551.600000001</v>
      </c>
    </row>
    <row r="7770" spans="1:15" x14ac:dyDescent="0.25">
      <c r="A7770" s="2">
        <v>45129.66642361111</v>
      </c>
      <c r="B7770">
        <f t="shared" si="242"/>
        <v>22</v>
      </c>
      <c r="C7770">
        <f t="shared" si="243"/>
        <v>7</v>
      </c>
      <c r="D7770" s="2">
        <f>DATE(2023,KB_s[[#This Row],[Monat]],KB_s[[#This Row],[Tag]])</f>
        <v>45129</v>
      </c>
      <c r="E7770" s="3">
        <f>WEEKNUM(KB_s[[#This Row],[kill_datetime]],2)</f>
        <v>30</v>
      </c>
      <c r="F7770" t="s">
        <v>197</v>
      </c>
      <c r="G7770" t="s">
        <v>27</v>
      </c>
      <c r="H7770" t="s">
        <v>652</v>
      </c>
      <c r="I7770" t="s">
        <v>60</v>
      </c>
      <c r="J7770" t="s">
        <v>567</v>
      </c>
      <c r="K7770" t="s">
        <v>52</v>
      </c>
      <c r="L7770" t="s">
        <v>208</v>
      </c>
      <c r="M7770" t="s">
        <v>38</v>
      </c>
      <c r="N7770" s="1">
        <v>677421507.74000001</v>
      </c>
      <c r="O7770" s="1">
        <v>428216292.69999999</v>
      </c>
    </row>
    <row r="7771" spans="1:15" x14ac:dyDescent="0.25">
      <c r="A7771" s="2">
        <v>45129.668009259258</v>
      </c>
      <c r="B7771">
        <f t="shared" si="242"/>
        <v>22</v>
      </c>
      <c r="C7771">
        <f t="shared" si="243"/>
        <v>7</v>
      </c>
      <c r="D7771" s="2">
        <f>DATE(2023,KB_s[[#This Row],[Monat]],KB_s[[#This Row],[Tag]])</f>
        <v>45129</v>
      </c>
      <c r="E7771" s="3">
        <f>WEEKNUM(KB_s[[#This Row],[kill_datetime]],2)</f>
        <v>30</v>
      </c>
      <c r="F7771" t="s">
        <v>207</v>
      </c>
      <c r="G7771" t="s">
        <v>27</v>
      </c>
      <c r="H7771" t="s">
        <v>652</v>
      </c>
      <c r="I7771" t="s">
        <v>60</v>
      </c>
      <c r="J7771" t="s">
        <v>90</v>
      </c>
      <c r="K7771" t="s">
        <v>36</v>
      </c>
      <c r="L7771" t="s">
        <v>208</v>
      </c>
      <c r="M7771" t="s">
        <v>38</v>
      </c>
      <c r="N7771" s="1">
        <v>52766244.810000002</v>
      </c>
      <c r="O7771" s="1">
        <v>40368734.719999999</v>
      </c>
    </row>
    <row r="7772" spans="1:15" x14ac:dyDescent="0.25">
      <c r="A7772" s="2">
        <v>45129.668414351851</v>
      </c>
      <c r="B7772">
        <f t="shared" si="242"/>
        <v>22</v>
      </c>
      <c r="C7772">
        <f t="shared" si="243"/>
        <v>7</v>
      </c>
      <c r="D7772" s="2">
        <f>DATE(2023,KB_s[[#This Row],[Monat]],KB_s[[#This Row],[Tag]])</f>
        <v>45129</v>
      </c>
      <c r="E7772" s="3">
        <f>WEEKNUM(KB_s[[#This Row],[kill_datetime]],2)</f>
        <v>30</v>
      </c>
      <c r="F7772" t="s">
        <v>55</v>
      </c>
      <c r="G7772" t="s">
        <v>27</v>
      </c>
      <c r="H7772" t="s">
        <v>488</v>
      </c>
      <c r="I7772" t="s">
        <v>60</v>
      </c>
      <c r="J7772" t="s">
        <v>486</v>
      </c>
      <c r="K7772" t="s">
        <v>52</v>
      </c>
      <c r="L7772" t="s">
        <v>208</v>
      </c>
      <c r="M7772" t="s">
        <v>38</v>
      </c>
      <c r="N7772" s="1">
        <v>1888459354.97</v>
      </c>
      <c r="O7772" s="1">
        <v>1374210862.21</v>
      </c>
    </row>
    <row r="7773" spans="1:15" x14ac:dyDescent="0.25">
      <c r="A7773" s="2">
        <v>45129.668807870374</v>
      </c>
      <c r="B7773">
        <f t="shared" si="242"/>
        <v>22</v>
      </c>
      <c r="C7773">
        <f t="shared" si="243"/>
        <v>7</v>
      </c>
      <c r="D7773" s="2">
        <f>DATE(2023,KB_s[[#This Row],[Monat]],KB_s[[#This Row],[Tag]])</f>
        <v>45129</v>
      </c>
      <c r="E7773" s="3">
        <f>WEEKNUM(KB_s[[#This Row],[kill_datetime]],2)</f>
        <v>30</v>
      </c>
      <c r="F7773" t="s">
        <v>173</v>
      </c>
      <c r="G7773" t="s">
        <v>27</v>
      </c>
      <c r="H7773" t="s">
        <v>465</v>
      </c>
      <c r="I7773" t="s">
        <v>60</v>
      </c>
      <c r="J7773" t="s">
        <v>90</v>
      </c>
      <c r="K7773" t="s">
        <v>36</v>
      </c>
      <c r="L7773" t="s">
        <v>208</v>
      </c>
      <c r="M7773" t="s">
        <v>38</v>
      </c>
      <c r="N7773" s="1">
        <v>51197567.600000001</v>
      </c>
      <c r="O7773" s="1">
        <v>36750490.850000001</v>
      </c>
    </row>
    <row r="7774" spans="1:15" x14ac:dyDescent="0.25">
      <c r="A7774" s="2">
        <v>45129.670069444444</v>
      </c>
      <c r="B7774">
        <f t="shared" si="242"/>
        <v>22</v>
      </c>
      <c r="C7774">
        <f t="shared" si="243"/>
        <v>7</v>
      </c>
      <c r="D7774" s="2">
        <f>DATE(2023,KB_s[[#This Row],[Monat]],KB_s[[#This Row],[Tag]])</f>
        <v>45129</v>
      </c>
      <c r="E7774" s="3">
        <f>WEEKNUM(KB_s[[#This Row],[kill_datetime]],2)</f>
        <v>30</v>
      </c>
      <c r="F7774" t="s">
        <v>184</v>
      </c>
      <c r="G7774" t="s">
        <v>27</v>
      </c>
      <c r="H7774" t="s">
        <v>176</v>
      </c>
      <c r="I7774" t="s">
        <v>60</v>
      </c>
      <c r="J7774" t="s">
        <v>486</v>
      </c>
      <c r="K7774" t="s">
        <v>52</v>
      </c>
      <c r="L7774" t="s">
        <v>208</v>
      </c>
      <c r="M7774" t="s">
        <v>38</v>
      </c>
      <c r="N7774" s="1">
        <v>1855393480.5</v>
      </c>
      <c r="O7774" s="1">
        <v>1531352047.02</v>
      </c>
    </row>
    <row r="7775" spans="1:15" x14ac:dyDescent="0.25">
      <c r="A7775" s="2">
        <v>45129.670370370368</v>
      </c>
      <c r="B7775">
        <f t="shared" si="242"/>
        <v>22</v>
      </c>
      <c r="C7775">
        <f t="shared" si="243"/>
        <v>7</v>
      </c>
      <c r="D7775" s="2">
        <f>DATE(2023,KB_s[[#This Row],[Monat]],KB_s[[#This Row],[Tag]])</f>
        <v>45129</v>
      </c>
      <c r="E7775" s="3">
        <f>WEEKNUM(KB_s[[#This Row],[kill_datetime]],2)</f>
        <v>30</v>
      </c>
      <c r="F7775" t="s">
        <v>207</v>
      </c>
      <c r="G7775" t="s">
        <v>27</v>
      </c>
      <c r="H7775" t="s">
        <v>473</v>
      </c>
      <c r="I7775" t="s">
        <v>60</v>
      </c>
      <c r="J7775" t="s">
        <v>486</v>
      </c>
      <c r="K7775" t="s">
        <v>52</v>
      </c>
      <c r="L7775" t="s">
        <v>208</v>
      </c>
      <c r="M7775" t="s">
        <v>38</v>
      </c>
      <c r="N7775" s="1">
        <v>1888454343.49</v>
      </c>
      <c r="O7775" s="1">
        <v>1483585907.47</v>
      </c>
    </row>
    <row r="7776" spans="1:15" x14ac:dyDescent="0.25">
      <c r="A7776" s="2">
        <v>45129.670648148145</v>
      </c>
      <c r="B7776">
        <f t="shared" si="242"/>
        <v>22</v>
      </c>
      <c r="C7776">
        <f t="shared" si="243"/>
        <v>7</v>
      </c>
      <c r="D7776" s="2">
        <f>DATE(2023,KB_s[[#This Row],[Monat]],KB_s[[#This Row],[Tag]])</f>
        <v>45129</v>
      </c>
      <c r="E7776" s="3">
        <f>WEEKNUM(KB_s[[#This Row],[kill_datetime]],2)</f>
        <v>30</v>
      </c>
      <c r="F7776" t="s">
        <v>207</v>
      </c>
      <c r="G7776" t="s">
        <v>27</v>
      </c>
      <c r="H7776" t="s">
        <v>632</v>
      </c>
      <c r="I7776" t="s">
        <v>60</v>
      </c>
      <c r="J7776" t="s">
        <v>486</v>
      </c>
      <c r="K7776" t="s">
        <v>52</v>
      </c>
      <c r="L7776" t="s">
        <v>208</v>
      </c>
      <c r="M7776" t="s">
        <v>38</v>
      </c>
      <c r="N7776" s="1">
        <v>1909753242.7</v>
      </c>
      <c r="O7776" s="1">
        <v>1553042309.75</v>
      </c>
    </row>
    <row r="7777" spans="1:15" x14ac:dyDescent="0.25">
      <c r="A7777" s="2">
        <v>45129.671284722222</v>
      </c>
      <c r="B7777">
        <f t="shared" si="242"/>
        <v>22</v>
      </c>
      <c r="C7777">
        <f t="shared" si="243"/>
        <v>7</v>
      </c>
      <c r="D7777" s="2">
        <f>DATE(2023,KB_s[[#This Row],[Monat]],KB_s[[#This Row],[Tag]])</f>
        <v>45129</v>
      </c>
      <c r="E7777" s="3">
        <f>WEEKNUM(KB_s[[#This Row],[kill_datetime]],2)</f>
        <v>30</v>
      </c>
      <c r="F7777" t="s">
        <v>207</v>
      </c>
      <c r="G7777" t="s">
        <v>27</v>
      </c>
      <c r="H7777" t="s">
        <v>250</v>
      </c>
      <c r="I7777" t="s">
        <v>60</v>
      </c>
      <c r="J7777" t="s">
        <v>567</v>
      </c>
      <c r="K7777" t="s">
        <v>52</v>
      </c>
      <c r="L7777" t="s">
        <v>208</v>
      </c>
      <c r="M7777" t="s">
        <v>38</v>
      </c>
      <c r="N7777" s="1">
        <v>655807350.72000003</v>
      </c>
      <c r="O7777" s="1">
        <v>437343382.75999999</v>
      </c>
    </row>
    <row r="7778" spans="1:15" x14ac:dyDescent="0.25">
      <c r="A7778" s="2">
        <v>45129.671817129631</v>
      </c>
      <c r="B7778">
        <f t="shared" si="242"/>
        <v>22</v>
      </c>
      <c r="C7778">
        <f t="shared" si="243"/>
        <v>7</v>
      </c>
      <c r="D7778" s="2">
        <f>DATE(2023,KB_s[[#This Row],[Monat]],KB_s[[#This Row],[Tag]])</f>
        <v>45129</v>
      </c>
      <c r="E7778" s="3">
        <f>WEEKNUM(KB_s[[#This Row],[kill_datetime]],2)</f>
        <v>30</v>
      </c>
      <c r="F7778" t="s">
        <v>153</v>
      </c>
      <c r="G7778" t="s">
        <v>27</v>
      </c>
      <c r="H7778" t="s">
        <v>546</v>
      </c>
      <c r="I7778" t="s">
        <v>60</v>
      </c>
      <c r="J7778" t="s">
        <v>443</v>
      </c>
      <c r="K7778" t="s">
        <v>52</v>
      </c>
      <c r="L7778" t="s">
        <v>208</v>
      </c>
      <c r="M7778" t="s">
        <v>38</v>
      </c>
      <c r="N7778" s="1">
        <v>1555046118.1700001</v>
      </c>
      <c r="O7778" s="1">
        <v>1230308295.71</v>
      </c>
    </row>
    <row r="7779" spans="1:15" x14ac:dyDescent="0.25">
      <c r="A7779" s="2">
        <v>45129.672025462962</v>
      </c>
      <c r="B7779">
        <f t="shared" si="242"/>
        <v>22</v>
      </c>
      <c r="C7779">
        <f t="shared" si="243"/>
        <v>7</v>
      </c>
      <c r="D7779" s="2">
        <f>DATE(2023,KB_s[[#This Row],[Monat]],KB_s[[#This Row],[Tag]])</f>
        <v>45129</v>
      </c>
      <c r="E7779" s="3">
        <f>WEEKNUM(KB_s[[#This Row],[kill_datetime]],2)</f>
        <v>30</v>
      </c>
      <c r="F7779" t="s">
        <v>82</v>
      </c>
      <c r="G7779" t="s">
        <v>20</v>
      </c>
      <c r="H7779" t="s">
        <v>174</v>
      </c>
      <c r="I7779" t="s">
        <v>27</v>
      </c>
      <c r="J7779" t="s">
        <v>80</v>
      </c>
      <c r="K7779" t="s">
        <v>36</v>
      </c>
      <c r="L7779" t="s">
        <v>442</v>
      </c>
      <c r="M7779" t="s">
        <v>66</v>
      </c>
      <c r="N7779" s="1">
        <v>65011139.469999999</v>
      </c>
      <c r="O7779" s="1">
        <v>49270078.32</v>
      </c>
    </row>
    <row r="7780" spans="1:15" x14ac:dyDescent="0.25">
      <c r="A7780" s="2">
        <v>45129.672129629631</v>
      </c>
      <c r="B7780">
        <f t="shared" si="242"/>
        <v>22</v>
      </c>
      <c r="C7780">
        <f t="shared" si="243"/>
        <v>7</v>
      </c>
      <c r="D7780" s="2">
        <f>DATE(2023,KB_s[[#This Row],[Monat]],KB_s[[#This Row],[Tag]])</f>
        <v>45129</v>
      </c>
      <c r="E7780" s="3">
        <f>WEEKNUM(KB_s[[#This Row],[kill_datetime]],2)</f>
        <v>30</v>
      </c>
      <c r="F7780" t="s">
        <v>153</v>
      </c>
      <c r="G7780" t="s">
        <v>27</v>
      </c>
      <c r="H7780" t="s">
        <v>618</v>
      </c>
      <c r="I7780" t="s">
        <v>60</v>
      </c>
      <c r="J7780" t="s">
        <v>567</v>
      </c>
      <c r="K7780" t="s">
        <v>52</v>
      </c>
      <c r="L7780" t="s">
        <v>208</v>
      </c>
      <c r="M7780" t="s">
        <v>38</v>
      </c>
      <c r="N7780" s="1">
        <v>653074349.60000002</v>
      </c>
      <c r="O7780" s="1">
        <v>452080751.31</v>
      </c>
    </row>
    <row r="7781" spans="1:15" x14ac:dyDescent="0.25">
      <c r="A7781" s="2">
        <v>45129.672592592593</v>
      </c>
      <c r="B7781">
        <f t="shared" si="242"/>
        <v>22</v>
      </c>
      <c r="C7781">
        <f t="shared" si="243"/>
        <v>7</v>
      </c>
      <c r="D7781" s="2">
        <f>DATE(2023,KB_s[[#This Row],[Monat]],KB_s[[#This Row],[Tag]])</f>
        <v>45129</v>
      </c>
      <c r="E7781" s="3">
        <f>WEEKNUM(KB_s[[#This Row],[kill_datetime]],2)</f>
        <v>30</v>
      </c>
      <c r="F7781" t="s">
        <v>301</v>
      </c>
      <c r="G7781" t="s">
        <v>20</v>
      </c>
      <c r="H7781" t="s">
        <v>174</v>
      </c>
      <c r="I7781" t="s">
        <v>27</v>
      </c>
      <c r="J7781" t="s">
        <v>368</v>
      </c>
      <c r="K7781" t="s">
        <v>52</v>
      </c>
      <c r="L7781" t="s">
        <v>442</v>
      </c>
      <c r="M7781" t="s">
        <v>66</v>
      </c>
      <c r="N7781" s="1">
        <v>1499196764.3499999</v>
      </c>
      <c r="O7781" s="1">
        <v>1075343190.4100001</v>
      </c>
    </row>
    <row r="7782" spans="1:15" x14ac:dyDescent="0.25">
      <c r="A7782" s="2">
        <v>45129.67564814815</v>
      </c>
      <c r="B7782">
        <f t="shared" si="242"/>
        <v>22</v>
      </c>
      <c r="C7782">
        <f t="shared" si="243"/>
        <v>7</v>
      </c>
      <c r="D7782" s="2">
        <f>DATE(2023,KB_s[[#This Row],[Monat]],KB_s[[#This Row],[Tag]])</f>
        <v>45129</v>
      </c>
      <c r="E7782" s="3">
        <f>WEEKNUM(KB_s[[#This Row],[kill_datetime]],2)</f>
        <v>30</v>
      </c>
      <c r="F7782" t="s">
        <v>133</v>
      </c>
      <c r="G7782" t="s">
        <v>15</v>
      </c>
      <c r="H7782" t="s">
        <v>22</v>
      </c>
      <c r="I7782" t="s">
        <v>13</v>
      </c>
      <c r="J7782" t="s">
        <v>209</v>
      </c>
      <c r="K7782" t="s">
        <v>32</v>
      </c>
      <c r="L7782" t="s">
        <v>169</v>
      </c>
      <c r="M7782" t="s">
        <v>78</v>
      </c>
      <c r="N7782" s="1">
        <v>29034908.870000001</v>
      </c>
      <c r="O7782" s="1">
        <v>12851702.35</v>
      </c>
    </row>
    <row r="7783" spans="1:15" x14ac:dyDescent="0.25">
      <c r="A7783" s="2">
        <v>45129.683506944442</v>
      </c>
      <c r="B7783">
        <f t="shared" si="242"/>
        <v>22</v>
      </c>
      <c r="C7783">
        <f t="shared" si="243"/>
        <v>7</v>
      </c>
      <c r="D7783" s="2">
        <f>DATE(2023,KB_s[[#This Row],[Monat]],KB_s[[#This Row],[Tag]])</f>
        <v>45129</v>
      </c>
      <c r="E7783" s="3">
        <f>WEEKNUM(KB_s[[#This Row],[kill_datetime]],2)</f>
        <v>30</v>
      </c>
      <c r="F7783" t="s">
        <v>153</v>
      </c>
      <c r="G7783" t="s">
        <v>27</v>
      </c>
      <c r="H7783" t="s">
        <v>546</v>
      </c>
      <c r="I7783" t="s">
        <v>60</v>
      </c>
      <c r="J7783" t="s">
        <v>80</v>
      </c>
      <c r="K7783" t="s">
        <v>36</v>
      </c>
      <c r="L7783" t="s">
        <v>156</v>
      </c>
      <c r="M7783" t="s">
        <v>38</v>
      </c>
      <c r="N7783" s="1">
        <v>62945313.75</v>
      </c>
      <c r="O7783" s="1">
        <v>48087532.840000004</v>
      </c>
    </row>
    <row r="7784" spans="1:15" x14ac:dyDescent="0.25">
      <c r="A7784" s="2">
        <v>45129.68476851852</v>
      </c>
      <c r="B7784">
        <f t="shared" si="242"/>
        <v>22</v>
      </c>
      <c r="C7784">
        <f t="shared" si="243"/>
        <v>7</v>
      </c>
      <c r="D7784" s="2">
        <f>DATE(2023,KB_s[[#This Row],[Monat]],KB_s[[#This Row],[Tag]])</f>
        <v>45129</v>
      </c>
      <c r="E7784" s="3">
        <f>WEEKNUM(KB_s[[#This Row],[kill_datetime]],2)</f>
        <v>30</v>
      </c>
      <c r="F7784" t="s">
        <v>133</v>
      </c>
      <c r="G7784" t="s">
        <v>15</v>
      </c>
      <c r="H7784" t="s">
        <v>22</v>
      </c>
      <c r="I7784" t="s">
        <v>13</v>
      </c>
      <c r="J7784" t="s">
        <v>80</v>
      </c>
      <c r="K7784" t="s">
        <v>36</v>
      </c>
      <c r="L7784" t="s">
        <v>169</v>
      </c>
      <c r="M7784" t="s">
        <v>78</v>
      </c>
      <c r="N7784" s="1">
        <v>64696236.759999998</v>
      </c>
      <c r="O7784" s="1">
        <v>47915788.689999998</v>
      </c>
    </row>
    <row r="7785" spans="1:15" x14ac:dyDescent="0.25">
      <c r="A7785" s="2">
        <v>45129.684988425928</v>
      </c>
      <c r="B7785">
        <f t="shared" si="242"/>
        <v>22</v>
      </c>
      <c r="C7785">
        <f t="shared" si="243"/>
        <v>7</v>
      </c>
      <c r="D7785" s="2">
        <f>DATE(2023,KB_s[[#This Row],[Monat]],KB_s[[#This Row],[Tag]])</f>
        <v>45129</v>
      </c>
      <c r="E7785" s="3">
        <f>WEEKNUM(KB_s[[#This Row],[kill_datetime]],2)</f>
        <v>30</v>
      </c>
      <c r="F7785" t="s">
        <v>133</v>
      </c>
      <c r="G7785" t="s">
        <v>15</v>
      </c>
      <c r="H7785" t="s">
        <v>21</v>
      </c>
      <c r="I7785" t="s">
        <v>13</v>
      </c>
      <c r="J7785" t="s">
        <v>56</v>
      </c>
      <c r="K7785" t="s">
        <v>17</v>
      </c>
      <c r="L7785" t="s">
        <v>169</v>
      </c>
      <c r="M7785" t="s">
        <v>78</v>
      </c>
      <c r="N7785" s="1">
        <v>3566780.2</v>
      </c>
      <c r="O7785" s="1">
        <v>2672918.69</v>
      </c>
    </row>
    <row r="7786" spans="1:15" x14ac:dyDescent="0.25">
      <c r="A7786" s="2">
        <v>45129.741712962961</v>
      </c>
      <c r="B7786">
        <f t="shared" si="242"/>
        <v>22</v>
      </c>
      <c r="C7786">
        <f t="shared" si="243"/>
        <v>7</v>
      </c>
      <c r="D7786" s="2">
        <f>DATE(2023,KB_s[[#This Row],[Monat]],KB_s[[#This Row],[Tag]])</f>
        <v>45129</v>
      </c>
      <c r="E7786" s="3">
        <f>WEEKNUM(KB_s[[#This Row],[kill_datetime]],2)</f>
        <v>30</v>
      </c>
      <c r="F7786" t="s">
        <v>293</v>
      </c>
      <c r="G7786" t="s">
        <v>15</v>
      </c>
      <c r="H7786" t="s">
        <v>231</v>
      </c>
      <c r="I7786" t="s">
        <v>13</v>
      </c>
      <c r="J7786" t="s">
        <v>73</v>
      </c>
      <c r="K7786" t="s">
        <v>32</v>
      </c>
      <c r="L7786" t="s">
        <v>585</v>
      </c>
      <c r="M7786" t="s">
        <v>78</v>
      </c>
      <c r="N7786" s="1">
        <v>13362866.1</v>
      </c>
      <c r="O7786" s="1">
        <v>1716198.88</v>
      </c>
    </row>
    <row r="7787" spans="1:15" x14ac:dyDescent="0.25">
      <c r="A7787" s="2">
        <v>45129.742685185185</v>
      </c>
      <c r="B7787">
        <f t="shared" si="242"/>
        <v>22</v>
      </c>
      <c r="C7787">
        <f t="shared" si="243"/>
        <v>7</v>
      </c>
      <c r="D7787" s="2">
        <f>DATE(2023,KB_s[[#This Row],[Monat]],KB_s[[#This Row],[Tag]])</f>
        <v>45129</v>
      </c>
      <c r="E7787" s="3">
        <f>WEEKNUM(KB_s[[#This Row],[kill_datetime]],2)</f>
        <v>30</v>
      </c>
      <c r="F7787" t="s">
        <v>22</v>
      </c>
      <c r="G7787" t="s">
        <v>13</v>
      </c>
      <c r="H7787" t="s">
        <v>23</v>
      </c>
      <c r="I7787" t="s">
        <v>20</v>
      </c>
      <c r="J7787" t="s">
        <v>79</v>
      </c>
      <c r="K7787" t="s">
        <v>25</v>
      </c>
      <c r="L7787" t="s">
        <v>151</v>
      </c>
      <c r="M7787" t="s">
        <v>66</v>
      </c>
      <c r="N7787" s="1">
        <v>15392165.689999999</v>
      </c>
      <c r="O7787" s="1">
        <v>5585337.6200000001</v>
      </c>
    </row>
    <row r="7788" spans="1:15" x14ac:dyDescent="0.25">
      <c r="A7788" s="2">
        <v>45129.745381944442</v>
      </c>
      <c r="B7788">
        <f t="shared" si="242"/>
        <v>22</v>
      </c>
      <c r="C7788">
        <f t="shared" si="243"/>
        <v>7</v>
      </c>
      <c r="D7788" s="2">
        <f>DATE(2023,KB_s[[#This Row],[Monat]],KB_s[[#This Row],[Tag]])</f>
        <v>45129</v>
      </c>
      <c r="E7788" s="3">
        <f>WEEKNUM(KB_s[[#This Row],[kill_datetime]],2)</f>
        <v>30</v>
      </c>
      <c r="F7788" t="s">
        <v>21</v>
      </c>
      <c r="G7788" t="s">
        <v>13</v>
      </c>
      <c r="H7788" t="s">
        <v>293</v>
      </c>
      <c r="I7788" t="s">
        <v>15</v>
      </c>
      <c r="J7788" t="s">
        <v>157</v>
      </c>
      <c r="K7788" t="s">
        <v>32</v>
      </c>
      <c r="L7788" t="s">
        <v>585</v>
      </c>
      <c r="M7788" t="s">
        <v>78</v>
      </c>
      <c r="N7788" s="1">
        <v>81432341.260000005</v>
      </c>
      <c r="O7788" s="1">
        <v>59163137.859999999</v>
      </c>
    </row>
    <row r="7789" spans="1:15" x14ac:dyDescent="0.25">
      <c r="A7789" s="2">
        <v>45129.745451388888</v>
      </c>
      <c r="B7789">
        <f t="shared" si="242"/>
        <v>22</v>
      </c>
      <c r="C7789">
        <f t="shared" si="243"/>
        <v>7</v>
      </c>
      <c r="D7789" s="2">
        <f>DATE(2023,KB_s[[#This Row],[Monat]],KB_s[[#This Row],[Tag]])</f>
        <v>45129</v>
      </c>
      <c r="E7789" s="3">
        <f>WEEKNUM(KB_s[[#This Row],[kill_datetime]],2)</f>
        <v>30</v>
      </c>
      <c r="F7789" t="s">
        <v>324</v>
      </c>
      <c r="G7789" t="s">
        <v>13</v>
      </c>
      <c r="H7789" t="s">
        <v>293</v>
      </c>
      <c r="I7789" t="s">
        <v>15</v>
      </c>
      <c r="J7789" t="s">
        <v>42</v>
      </c>
      <c r="K7789" t="s">
        <v>25</v>
      </c>
      <c r="L7789" t="s">
        <v>585</v>
      </c>
      <c r="M7789" t="s">
        <v>78</v>
      </c>
      <c r="N7789" s="1">
        <v>32195977.649999999</v>
      </c>
      <c r="O7789" s="1">
        <v>30195662.699999999</v>
      </c>
    </row>
    <row r="7790" spans="1:15" x14ac:dyDescent="0.25">
      <c r="A7790" s="2">
        <v>45129.761145833334</v>
      </c>
      <c r="B7790">
        <f t="shared" si="242"/>
        <v>22</v>
      </c>
      <c r="C7790">
        <f t="shared" si="243"/>
        <v>7</v>
      </c>
      <c r="D7790" s="2">
        <f>DATE(2023,KB_s[[#This Row],[Monat]],KB_s[[#This Row],[Tag]])</f>
        <v>45129</v>
      </c>
      <c r="E7790" s="3">
        <f>WEEKNUM(KB_s[[#This Row],[kill_datetime]],2)</f>
        <v>30</v>
      </c>
      <c r="F7790" t="s">
        <v>661</v>
      </c>
      <c r="G7790" t="s">
        <v>60</v>
      </c>
      <c r="H7790" t="s">
        <v>153</v>
      </c>
      <c r="I7790" t="s">
        <v>27</v>
      </c>
      <c r="J7790" t="s">
        <v>106</v>
      </c>
      <c r="K7790" t="s">
        <v>32</v>
      </c>
      <c r="L7790" t="s">
        <v>257</v>
      </c>
      <c r="M7790" t="s">
        <v>38</v>
      </c>
      <c r="N7790" s="1">
        <v>29008733.690000001</v>
      </c>
      <c r="O7790" s="1">
        <v>11948850.66</v>
      </c>
    </row>
    <row r="7791" spans="1:15" x14ac:dyDescent="0.25">
      <c r="A7791" s="2">
        <v>45129.919710648152</v>
      </c>
      <c r="B7791">
        <f t="shared" si="242"/>
        <v>22</v>
      </c>
      <c r="C7791">
        <f t="shared" si="243"/>
        <v>7</v>
      </c>
      <c r="D7791" s="2">
        <f>DATE(2023,KB_s[[#This Row],[Monat]],KB_s[[#This Row],[Tag]])</f>
        <v>45129</v>
      </c>
      <c r="E7791" s="3">
        <f>WEEKNUM(KB_s[[#This Row],[kill_datetime]],2)</f>
        <v>30</v>
      </c>
      <c r="F7791" t="s">
        <v>28</v>
      </c>
      <c r="G7791" t="s">
        <v>20</v>
      </c>
      <c r="H7791" t="s">
        <v>515</v>
      </c>
      <c r="I7791" t="s">
        <v>13</v>
      </c>
      <c r="J7791" t="s">
        <v>368</v>
      </c>
      <c r="K7791" t="s">
        <v>52</v>
      </c>
      <c r="L7791" t="s">
        <v>274</v>
      </c>
      <c r="M7791" t="s">
        <v>78</v>
      </c>
      <c r="N7791" s="1">
        <v>992543221.94000006</v>
      </c>
      <c r="O7791" s="1">
        <v>834145085.83000004</v>
      </c>
    </row>
    <row r="7792" spans="1:15" x14ac:dyDescent="0.25">
      <c r="A7792" s="2">
        <v>45129.919849537036</v>
      </c>
      <c r="B7792">
        <f t="shared" si="242"/>
        <v>22</v>
      </c>
      <c r="C7792">
        <f t="shared" si="243"/>
        <v>7</v>
      </c>
      <c r="D7792" s="2">
        <f>DATE(2023,KB_s[[#This Row],[Monat]],KB_s[[#This Row],[Tag]])</f>
        <v>45129</v>
      </c>
      <c r="E7792" s="3">
        <f>WEEKNUM(KB_s[[#This Row],[kill_datetime]],2)</f>
        <v>30</v>
      </c>
      <c r="F7792" t="s">
        <v>28</v>
      </c>
      <c r="G7792" t="s">
        <v>20</v>
      </c>
      <c r="H7792" t="s">
        <v>515</v>
      </c>
      <c r="I7792" t="s">
        <v>13</v>
      </c>
      <c r="J7792" t="s">
        <v>212</v>
      </c>
      <c r="K7792" t="s">
        <v>17</v>
      </c>
      <c r="L7792" t="s">
        <v>274</v>
      </c>
      <c r="M7792" t="s">
        <v>78</v>
      </c>
      <c r="N7792" s="1">
        <v>24442551.07</v>
      </c>
      <c r="O7792" s="1">
        <v>16509763.439999999</v>
      </c>
    </row>
    <row r="7793" spans="1:15" x14ac:dyDescent="0.25">
      <c r="A7793" s="2">
        <v>45129.992326388892</v>
      </c>
      <c r="B7793">
        <f t="shared" si="242"/>
        <v>22</v>
      </c>
      <c r="C7793">
        <f t="shared" si="243"/>
        <v>7</v>
      </c>
      <c r="D7793" s="2">
        <f>DATE(2023,KB_s[[#This Row],[Monat]],KB_s[[#This Row],[Tag]])</f>
        <v>45129</v>
      </c>
      <c r="E7793" s="3">
        <f>WEEKNUM(KB_s[[#This Row],[kill_datetime]],2)</f>
        <v>30</v>
      </c>
      <c r="F7793" t="s">
        <v>64</v>
      </c>
      <c r="G7793" t="s">
        <v>20</v>
      </c>
      <c r="H7793" t="s">
        <v>22</v>
      </c>
      <c r="I7793" t="s">
        <v>13</v>
      </c>
      <c r="J7793" t="s">
        <v>80</v>
      </c>
      <c r="K7793" t="s">
        <v>36</v>
      </c>
      <c r="L7793" t="s">
        <v>206</v>
      </c>
      <c r="M7793" t="s">
        <v>78</v>
      </c>
      <c r="N7793" s="1">
        <v>65330929.25</v>
      </c>
      <c r="O7793" s="1">
        <v>48293235.810000002</v>
      </c>
    </row>
    <row r="7794" spans="1:15" x14ac:dyDescent="0.25">
      <c r="A7794" s="2">
        <v>45129.993379629632</v>
      </c>
      <c r="B7794">
        <f t="shared" si="242"/>
        <v>22</v>
      </c>
      <c r="C7794">
        <f t="shared" si="243"/>
        <v>7</v>
      </c>
      <c r="D7794" s="2">
        <f>DATE(2023,KB_s[[#This Row],[Monat]],KB_s[[#This Row],[Tag]])</f>
        <v>45129</v>
      </c>
      <c r="E7794" s="3">
        <f>WEEKNUM(KB_s[[#This Row],[kill_datetime]],2)</f>
        <v>30</v>
      </c>
      <c r="F7794" t="s">
        <v>369</v>
      </c>
      <c r="G7794" t="s">
        <v>20</v>
      </c>
      <c r="H7794" t="s">
        <v>21</v>
      </c>
      <c r="I7794" t="s">
        <v>13</v>
      </c>
      <c r="J7794" t="s">
        <v>219</v>
      </c>
      <c r="K7794" t="s">
        <v>32</v>
      </c>
      <c r="L7794" t="s">
        <v>206</v>
      </c>
      <c r="M7794" t="s">
        <v>78</v>
      </c>
      <c r="N7794" s="1">
        <v>32351922.239999998</v>
      </c>
      <c r="O7794" s="1">
        <v>14369963.66</v>
      </c>
    </row>
    <row r="7795" spans="1:15" x14ac:dyDescent="0.25">
      <c r="A7795" s="2">
        <v>45129.995173611111</v>
      </c>
      <c r="B7795">
        <f t="shared" si="242"/>
        <v>22</v>
      </c>
      <c r="C7795">
        <f t="shared" si="243"/>
        <v>7</v>
      </c>
      <c r="D7795" s="2">
        <f>DATE(2023,KB_s[[#This Row],[Monat]],KB_s[[#This Row],[Tag]])</f>
        <v>45129</v>
      </c>
      <c r="E7795" s="3">
        <f>WEEKNUM(KB_s[[#This Row],[kill_datetime]],2)</f>
        <v>30</v>
      </c>
      <c r="F7795" t="s">
        <v>246</v>
      </c>
      <c r="G7795" t="s">
        <v>13</v>
      </c>
      <c r="H7795" t="s">
        <v>23</v>
      </c>
      <c r="I7795" t="s">
        <v>20</v>
      </c>
      <c r="J7795" t="s">
        <v>86</v>
      </c>
      <c r="K7795" t="s">
        <v>32</v>
      </c>
      <c r="L7795" t="s">
        <v>206</v>
      </c>
      <c r="M7795" t="s">
        <v>78</v>
      </c>
      <c r="N7795" s="1">
        <v>261314451.58000001</v>
      </c>
      <c r="O7795" s="1">
        <v>236625632.06</v>
      </c>
    </row>
    <row r="7796" spans="1:15" x14ac:dyDescent="0.25">
      <c r="A7796" s="2">
        <v>45129.995439814818</v>
      </c>
      <c r="B7796">
        <f t="shared" si="242"/>
        <v>22</v>
      </c>
      <c r="C7796">
        <f t="shared" si="243"/>
        <v>7</v>
      </c>
      <c r="D7796" s="2">
        <f>DATE(2023,KB_s[[#This Row],[Monat]],KB_s[[#This Row],[Tag]])</f>
        <v>45129</v>
      </c>
      <c r="E7796" s="3">
        <f>WEEKNUM(KB_s[[#This Row],[kill_datetime]],2)</f>
        <v>30</v>
      </c>
      <c r="F7796" t="s">
        <v>21</v>
      </c>
      <c r="G7796" t="s">
        <v>13</v>
      </c>
      <c r="H7796" t="s">
        <v>23</v>
      </c>
      <c r="I7796" t="s">
        <v>20</v>
      </c>
      <c r="J7796" t="s">
        <v>86</v>
      </c>
      <c r="K7796" t="s">
        <v>32</v>
      </c>
      <c r="L7796" t="s">
        <v>206</v>
      </c>
      <c r="M7796" t="s">
        <v>78</v>
      </c>
      <c r="N7796" s="1">
        <v>261239064.97</v>
      </c>
      <c r="O7796" s="1">
        <v>238996014.80000001</v>
      </c>
    </row>
    <row r="7797" spans="1:15" x14ac:dyDescent="0.25">
      <c r="A7797" s="2">
        <v>45130.012407407405</v>
      </c>
      <c r="B7797">
        <f t="shared" si="242"/>
        <v>23</v>
      </c>
      <c r="C7797">
        <f t="shared" si="243"/>
        <v>7</v>
      </c>
      <c r="D7797" s="2">
        <f>DATE(2023,KB_s[[#This Row],[Monat]],KB_s[[#This Row],[Tag]])</f>
        <v>45130</v>
      </c>
      <c r="E7797" s="3">
        <f>WEEKNUM(KB_s[[#This Row],[kill_datetime]],2)</f>
        <v>30</v>
      </c>
      <c r="F7797" t="s">
        <v>337</v>
      </c>
      <c r="G7797" t="s">
        <v>27</v>
      </c>
      <c r="H7797" t="s">
        <v>97</v>
      </c>
      <c r="I7797" t="s">
        <v>20</v>
      </c>
      <c r="J7797" t="s">
        <v>79</v>
      </c>
      <c r="K7797" t="s">
        <v>25</v>
      </c>
      <c r="L7797" t="s">
        <v>284</v>
      </c>
      <c r="M7797" t="s">
        <v>11</v>
      </c>
      <c r="N7797" s="1">
        <v>10014518.59</v>
      </c>
      <c r="O7797" s="1">
        <v>2764284.01</v>
      </c>
    </row>
    <row r="7798" spans="1:15" x14ac:dyDescent="0.25">
      <c r="A7798" s="2">
        <v>45130.050150462965</v>
      </c>
      <c r="B7798">
        <f t="shared" si="242"/>
        <v>23</v>
      </c>
      <c r="C7798">
        <f t="shared" si="243"/>
        <v>7</v>
      </c>
      <c r="D7798" s="2">
        <f>DATE(2023,KB_s[[#This Row],[Monat]],KB_s[[#This Row],[Tag]])</f>
        <v>45130</v>
      </c>
      <c r="E7798" s="3">
        <f>WEEKNUM(KB_s[[#This Row],[kill_datetime]],2)</f>
        <v>30</v>
      </c>
      <c r="F7798" t="s">
        <v>72</v>
      </c>
      <c r="G7798" t="s">
        <v>20</v>
      </c>
      <c r="H7798" t="s">
        <v>429</v>
      </c>
      <c r="I7798" t="s">
        <v>27</v>
      </c>
      <c r="J7798" t="s">
        <v>90</v>
      </c>
      <c r="K7798" t="s">
        <v>36</v>
      </c>
      <c r="L7798" t="s">
        <v>168</v>
      </c>
      <c r="M7798" t="s">
        <v>38</v>
      </c>
      <c r="N7798" s="1">
        <v>54993338.630000003</v>
      </c>
      <c r="O7798" s="1">
        <v>35202215.689999998</v>
      </c>
    </row>
    <row r="7799" spans="1:15" x14ac:dyDescent="0.25">
      <c r="A7799" s="2">
        <v>45130.061018518521</v>
      </c>
      <c r="B7799">
        <f t="shared" si="242"/>
        <v>23</v>
      </c>
      <c r="C7799">
        <f t="shared" si="243"/>
        <v>7</v>
      </c>
      <c r="D7799" s="2">
        <f>DATE(2023,KB_s[[#This Row],[Monat]],KB_s[[#This Row],[Tag]])</f>
        <v>45130</v>
      </c>
      <c r="E7799" s="3">
        <f>WEEKNUM(KB_s[[#This Row],[kill_datetime]],2)</f>
        <v>30</v>
      </c>
      <c r="F7799" t="s">
        <v>40</v>
      </c>
      <c r="G7799" t="s">
        <v>20</v>
      </c>
      <c r="H7799" t="s">
        <v>21</v>
      </c>
      <c r="I7799" t="s">
        <v>13</v>
      </c>
      <c r="J7799" t="s">
        <v>137</v>
      </c>
      <c r="K7799" t="s">
        <v>17</v>
      </c>
      <c r="L7799" t="s">
        <v>181</v>
      </c>
      <c r="M7799" t="s">
        <v>66</v>
      </c>
      <c r="N7799" s="1">
        <v>1709425.57</v>
      </c>
      <c r="O7799" s="1">
        <v>797287.17</v>
      </c>
    </row>
    <row r="7800" spans="1:15" x14ac:dyDescent="0.25">
      <c r="A7800" s="2">
        <v>45130.062199074076</v>
      </c>
      <c r="B7800">
        <f t="shared" si="242"/>
        <v>23</v>
      </c>
      <c r="C7800">
        <f t="shared" si="243"/>
        <v>7</v>
      </c>
      <c r="D7800" s="2">
        <f>DATE(2023,KB_s[[#This Row],[Monat]],KB_s[[#This Row],[Tag]])</f>
        <v>45130</v>
      </c>
      <c r="E7800" s="3">
        <f>WEEKNUM(KB_s[[#This Row],[kill_datetime]],2)</f>
        <v>30</v>
      </c>
      <c r="F7800" t="s">
        <v>22</v>
      </c>
      <c r="G7800" t="s">
        <v>13</v>
      </c>
      <c r="H7800" t="s">
        <v>299</v>
      </c>
      <c r="I7800" t="s">
        <v>20</v>
      </c>
      <c r="J7800" t="s">
        <v>54</v>
      </c>
      <c r="K7800" t="s">
        <v>17</v>
      </c>
      <c r="L7800" t="s">
        <v>181</v>
      </c>
      <c r="M7800" t="s">
        <v>66</v>
      </c>
      <c r="N7800" s="1">
        <v>3083570.73</v>
      </c>
      <c r="O7800" s="1">
        <v>743457.73</v>
      </c>
    </row>
    <row r="7801" spans="1:15" x14ac:dyDescent="0.25">
      <c r="A7801" s="2">
        <v>45130.078773148147</v>
      </c>
      <c r="B7801">
        <f t="shared" si="242"/>
        <v>23</v>
      </c>
      <c r="C7801">
        <f t="shared" si="243"/>
        <v>7</v>
      </c>
      <c r="D7801" s="2">
        <f>DATE(2023,KB_s[[#This Row],[Monat]],KB_s[[#This Row],[Tag]])</f>
        <v>45130</v>
      </c>
      <c r="E7801" s="3">
        <f>WEEKNUM(KB_s[[#This Row],[kill_datetime]],2)</f>
        <v>30</v>
      </c>
      <c r="F7801" t="s">
        <v>12</v>
      </c>
      <c r="G7801" t="s">
        <v>13</v>
      </c>
      <c r="H7801" t="s">
        <v>276</v>
      </c>
      <c r="I7801" t="s">
        <v>20</v>
      </c>
      <c r="J7801" t="s">
        <v>69</v>
      </c>
      <c r="K7801" t="s">
        <v>17</v>
      </c>
      <c r="L7801" t="s">
        <v>281</v>
      </c>
      <c r="M7801" t="s">
        <v>66</v>
      </c>
      <c r="N7801" s="1">
        <v>1924085.19</v>
      </c>
      <c r="O7801" s="1">
        <v>1083138.24</v>
      </c>
    </row>
    <row r="7802" spans="1:15" x14ac:dyDescent="0.25">
      <c r="A7802" s="2">
        <v>45130.079270833332</v>
      </c>
      <c r="B7802">
        <f t="shared" si="242"/>
        <v>23</v>
      </c>
      <c r="C7802">
        <f t="shared" si="243"/>
        <v>7</v>
      </c>
      <c r="D7802" s="2">
        <f>DATE(2023,KB_s[[#This Row],[Monat]],KB_s[[#This Row],[Tag]])</f>
        <v>45130</v>
      </c>
      <c r="E7802" s="3">
        <f>WEEKNUM(KB_s[[#This Row],[kill_datetime]],2)</f>
        <v>30</v>
      </c>
      <c r="F7802" t="s">
        <v>21</v>
      </c>
      <c r="G7802" t="s">
        <v>13</v>
      </c>
      <c r="H7802" t="s">
        <v>23</v>
      </c>
      <c r="I7802" t="s">
        <v>20</v>
      </c>
      <c r="J7802" t="s">
        <v>43</v>
      </c>
      <c r="K7802" t="s">
        <v>17</v>
      </c>
      <c r="L7802" t="s">
        <v>281</v>
      </c>
      <c r="M7802" t="s">
        <v>66</v>
      </c>
      <c r="N7802" s="1">
        <v>61729866.340000004</v>
      </c>
      <c r="O7802" s="1">
        <v>57933809.740000002</v>
      </c>
    </row>
    <row r="7803" spans="1:15" x14ac:dyDescent="0.25">
      <c r="A7803" s="2">
        <v>45130.092777777776</v>
      </c>
      <c r="B7803">
        <f t="shared" si="242"/>
        <v>23</v>
      </c>
      <c r="C7803">
        <f t="shared" si="243"/>
        <v>7</v>
      </c>
      <c r="D7803" s="2">
        <f>DATE(2023,KB_s[[#This Row],[Monat]],KB_s[[#This Row],[Tag]])</f>
        <v>45130</v>
      </c>
      <c r="E7803" s="3">
        <f>WEEKNUM(KB_s[[#This Row],[kill_datetime]],2)</f>
        <v>30</v>
      </c>
      <c r="F7803" t="s">
        <v>185</v>
      </c>
      <c r="G7803" t="s">
        <v>13</v>
      </c>
      <c r="H7803" t="s">
        <v>64</v>
      </c>
      <c r="I7803" t="s">
        <v>20</v>
      </c>
      <c r="J7803" t="s">
        <v>90</v>
      </c>
      <c r="K7803" t="s">
        <v>36</v>
      </c>
      <c r="L7803" t="s">
        <v>281</v>
      </c>
      <c r="M7803" t="s">
        <v>66</v>
      </c>
      <c r="N7803" s="1">
        <v>63743400.229999997</v>
      </c>
      <c r="O7803" s="1">
        <v>44698591.07</v>
      </c>
    </row>
    <row r="7804" spans="1:15" x14ac:dyDescent="0.25">
      <c r="A7804" s="2">
        <v>45130.094895833332</v>
      </c>
      <c r="B7804">
        <f t="shared" si="242"/>
        <v>23</v>
      </c>
      <c r="C7804">
        <f t="shared" si="243"/>
        <v>7</v>
      </c>
      <c r="D7804" s="2">
        <f>DATE(2023,KB_s[[#This Row],[Monat]],KB_s[[#This Row],[Tag]])</f>
        <v>45130</v>
      </c>
      <c r="E7804" s="3">
        <f>WEEKNUM(KB_s[[#This Row],[kill_datetime]],2)</f>
        <v>30</v>
      </c>
      <c r="F7804" t="s">
        <v>21</v>
      </c>
      <c r="G7804" t="s">
        <v>13</v>
      </c>
      <c r="H7804" t="s">
        <v>348</v>
      </c>
      <c r="I7804" t="s">
        <v>20</v>
      </c>
      <c r="J7804" t="s">
        <v>79</v>
      </c>
      <c r="K7804" t="s">
        <v>25</v>
      </c>
      <c r="L7804" t="s">
        <v>281</v>
      </c>
      <c r="M7804" t="s">
        <v>66</v>
      </c>
      <c r="N7804" s="1">
        <v>8498387.2899999991</v>
      </c>
      <c r="O7804" s="1">
        <v>5230063.92</v>
      </c>
    </row>
    <row r="7805" spans="1:15" x14ac:dyDescent="0.25">
      <c r="A7805" s="2">
        <v>45130.095243055555</v>
      </c>
      <c r="B7805">
        <f t="shared" si="242"/>
        <v>23</v>
      </c>
      <c r="C7805">
        <f t="shared" si="243"/>
        <v>7</v>
      </c>
      <c r="D7805" s="2">
        <f>DATE(2023,KB_s[[#This Row],[Monat]],KB_s[[#This Row],[Tag]])</f>
        <v>45130</v>
      </c>
      <c r="E7805" s="3">
        <f>WEEKNUM(KB_s[[#This Row],[kill_datetime]],2)</f>
        <v>30</v>
      </c>
      <c r="F7805" t="s">
        <v>21</v>
      </c>
      <c r="G7805" t="s">
        <v>13</v>
      </c>
      <c r="H7805" t="s">
        <v>23</v>
      </c>
      <c r="I7805" t="s">
        <v>20</v>
      </c>
      <c r="J7805" t="s">
        <v>42</v>
      </c>
      <c r="K7805" t="s">
        <v>25</v>
      </c>
      <c r="L7805" t="s">
        <v>281</v>
      </c>
      <c r="M7805" t="s">
        <v>66</v>
      </c>
      <c r="N7805" s="1">
        <v>27360251.18</v>
      </c>
      <c r="O7805" s="1">
        <v>24425066.949999999</v>
      </c>
    </row>
    <row r="7806" spans="1:15" x14ac:dyDescent="0.25">
      <c r="A7806" s="2">
        <v>45130.096261574072</v>
      </c>
      <c r="B7806">
        <f t="shared" si="242"/>
        <v>23</v>
      </c>
      <c r="C7806">
        <f t="shared" si="243"/>
        <v>7</v>
      </c>
      <c r="D7806" s="2">
        <f>DATE(2023,KB_s[[#This Row],[Monat]],KB_s[[#This Row],[Tag]])</f>
        <v>45130</v>
      </c>
      <c r="E7806" s="3">
        <f>WEEKNUM(KB_s[[#This Row],[kill_datetime]],2)</f>
        <v>30</v>
      </c>
      <c r="F7806" t="s">
        <v>455</v>
      </c>
      <c r="G7806" t="s">
        <v>13</v>
      </c>
      <c r="H7806" t="s">
        <v>23</v>
      </c>
      <c r="I7806" t="s">
        <v>20</v>
      </c>
      <c r="J7806" t="s">
        <v>90</v>
      </c>
      <c r="K7806" t="s">
        <v>36</v>
      </c>
      <c r="L7806" t="s">
        <v>281</v>
      </c>
      <c r="M7806" t="s">
        <v>66</v>
      </c>
      <c r="N7806" s="1">
        <v>61629195.060000002</v>
      </c>
      <c r="O7806" s="1">
        <v>44990175.869999997</v>
      </c>
    </row>
    <row r="7807" spans="1:15" x14ac:dyDescent="0.25">
      <c r="A7807" s="2">
        <v>45130.099791666667</v>
      </c>
      <c r="B7807">
        <f t="shared" si="242"/>
        <v>23</v>
      </c>
      <c r="C7807">
        <f t="shared" si="243"/>
        <v>7</v>
      </c>
      <c r="D7807" s="2">
        <f>DATE(2023,KB_s[[#This Row],[Monat]],KB_s[[#This Row],[Tag]])</f>
        <v>45130</v>
      </c>
      <c r="E7807" s="3">
        <f>WEEKNUM(KB_s[[#This Row],[kill_datetime]],2)</f>
        <v>30</v>
      </c>
      <c r="F7807" t="s">
        <v>438</v>
      </c>
      <c r="G7807" t="s">
        <v>20</v>
      </c>
      <c r="H7807" t="s">
        <v>681</v>
      </c>
      <c r="I7807" t="s">
        <v>27</v>
      </c>
      <c r="J7807" t="s">
        <v>35</v>
      </c>
      <c r="K7807" t="s">
        <v>36</v>
      </c>
      <c r="L7807" t="s">
        <v>224</v>
      </c>
      <c r="M7807" t="s">
        <v>38</v>
      </c>
      <c r="N7807" s="1">
        <v>42191355.829999998</v>
      </c>
      <c r="O7807" s="1">
        <v>29752806.120000001</v>
      </c>
    </row>
    <row r="7808" spans="1:15" x14ac:dyDescent="0.25">
      <c r="A7808" s="2">
        <v>45130.101111111115</v>
      </c>
      <c r="B7808">
        <f t="shared" si="242"/>
        <v>23</v>
      </c>
      <c r="C7808">
        <f t="shared" si="243"/>
        <v>7</v>
      </c>
      <c r="D7808" s="2">
        <f>DATE(2023,KB_s[[#This Row],[Monat]],KB_s[[#This Row],[Tag]])</f>
        <v>45130</v>
      </c>
      <c r="E7808" s="3">
        <f>WEEKNUM(KB_s[[#This Row],[kill_datetime]],2)</f>
        <v>30</v>
      </c>
      <c r="F7808" t="s">
        <v>681</v>
      </c>
      <c r="G7808" t="s">
        <v>27</v>
      </c>
      <c r="H7808" t="s">
        <v>198</v>
      </c>
      <c r="I7808" t="s">
        <v>20</v>
      </c>
      <c r="J7808" t="s">
        <v>80</v>
      </c>
      <c r="K7808" t="s">
        <v>36</v>
      </c>
      <c r="L7808" t="s">
        <v>224</v>
      </c>
      <c r="M7808" t="s">
        <v>38</v>
      </c>
      <c r="N7808" s="1">
        <v>69614421.049999997</v>
      </c>
      <c r="O7808" s="1">
        <v>54737153.630000003</v>
      </c>
    </row>
    <row r="7809" spans="1:15" x14ac:dyDescent="0.25">
      <c r="A7809" s="2">
        <v>45130.101921296293</v>
      </c>
      <c r="B7809">
        <f t="shared" si="242"/>
        <v>23</v>
      </c>
      <c r="C7809">
        <f t="shared" si="243"/>
        <v>7</v>
      </c>
      <c r="D7809" s="2">
        <f>DATE(2023,KB_s[[#This Row],[Monat]],KB_s[[#This Row],[Tag]])</f>
        <v>45130</v>
      </c>
      <c r="E7809" s="3">
        <f>WEEKNUM(KB_s[[#This Row],[kill_datetime]],2)</f>
        <v>30</v>
      </c>
      <c r="F7809" t="s">
        <v>237</v>
      </c>
      <c r="G7809" t="s">
        <v>13</v>
      </c>
      <c r="H7809" t="s">
        <v>241</v>
      </c>
      <c r="I7809" t="s">
        <v>20</v>
      </c>
      <c r="J7809" t="s">
        <v>478</v>
      </c>
      <c r="K7809" t="s">
        <v>32</v>
      </c>
      <c r="L7809" t="s">
        <v>281</v>
      </c>
      <c r="M7809" t="s">
        <v>66</v>
      </c>
      <c r="N7809" s="1">
        <v>15387551.18</v>
      </c>
      <c r="O7809" s="1">
        <v>11683198.279999999</v>
      </c>
    </row>
    <row r="7810" spans="1:15" x14ac:dyDescent="0.25">
      <c r="A7810" s="2">
        <v>45130.102164351854</v>
      </c>
      <c r="B7810">
        <f t="shared" ref="B7810:B7873" si="244">DAY(A7810)</f>
        <v>23</v>
      </c>
      <c r="C7810">
        <f t="shared" ref="C7810:C7873" si="245">MONTH(A7810)</f>
        <v>7</v>
      </c>
      <c r="D7810" s="2">
        <f>DATE(2023,KB_s[[#This Row],[Monat]],KB_s[[#This Row],[Tag]])</f>
        <v>45130</v>
      </c>
      <c r="E7810" s="3">
        <f>WEEKNUM(KB_s[[#This Row],[kill_datetime]],2)</f>
        <v>30</v>
      </c>
      <c r="F7810" t="s">
        <v>231</v>
      </c>
      <c r="G7810" t="s">
        <v>13</v>
      </c>
      <c r="H7810" t="s">
        <v>382</v>
      </c>
      <c r="I7810" t="s">
        <v>20</v>
      </c>
      <c r="J7810" t="s">
        <v>478</v>
      </c>
      <c r="K7810" t="s">
        <v>32</v>
      </c>
      <c r="L7810" t="s">
        <v>281</v>
      </c>
      <c r="M7810" t="s">
        <v>66</v>
      </c>
      <c r="N7810" s="1">
        <v>15387551.18</v>
      </c>
      <c r="O7810" s="1">
        <v>13548280.01</v>
      </c>
    </row>
    <row r="7811" spans="1:15" x14ac:dyDescent="0.25">
      <c r="A7811" s="2">
        <v>45130.105324074073</v>
      </c>
      <c r="B7811">
        <f t="shared" si="244"/>
        <v>23</v>
      </c>
      <c r="C7811">
        <f t="shared" si="245"/>
        <v>7</v>
      </c>
      <c r="D7811" s="2">
        <f>DATE(2023,KB_s[[#This Row],[Monat]],KB_s[[#This Row],[Tag]])</f>
        <v>45130</v>
      </c>
      <c r="E7811" s="3">
        <f>WEEKNUM(KB_s[[#This Row],[kill_datetime]],2)</f>
        <v>30</v>
      </c>
      <c r="F7811" t="s">
        <v>535</v>
      </c>
      <c r="G7811" t="s">
        <v>13</v>
      </c>
      <c r="H7811" t="s">
        <v>348</v>
      </c>
      <c r="I7811" t="s">
        <v>20</v>
      </c>
      <c r="J7811" t="s">
        <v>79</v>
      </c>
      <c r="K7811" t="s">
        <v>25</v>
      </c>
      <c r="L7811" t="s">
        <v>181</v>
      </c>
      <c r="M7811" t="s">
        <v>66</v>
      </c>
      <c r="N7811" s="1">
        <v>9817631.8399999999</v>
      </c>
      <c r="O7811" s="1">
        <v>6747903.1299999999</v>
      </c>
    </row>
    <row r="7812" spans="1:15" x14ac:dyDescent="0.25">
      <c r="A7812" s="2">
        <v>45130.106446759259</v>
      </c>
      <c r="B7812">
        <f t="shared" si="244"/>
        <v>23</v>
      </c>
      <c r="C7812">
        <f t="shared" si="245"/>
        <v>7</v>
      </c>
      <c r="D7812" s="2">
        <f>DATE(2023,KB_s[[#This Row],[Monat]],KB_s[[#This Row],[Tag]])</f>
        <v>45130</v>
      </c>
      <c r="E7812" s="3">
        <f>WEEKNUM(KB_s[[#This Row],[kill_datetime]],2)</f>
        <v>30</v>
      </c>
      <c r="F7812" t="s">
        <v>76</v>
      </c>
      <c r="G7812" t="s">
        <v>13</v>
      </c>
      <c r="H7812" t="s">
        <v>72</v>
      </c>
      <c r="I7812" t="s">
        <v>20</v>
      </c>
      <c r="J7812" t="s">
        <v>34</v>
      </c>
      <c r="K7812" t="s">
        <v>32</v>
      </c>
      <c r="L7812" t="s">
        <v>281</v>
      </c>
      <c r="M7812" t="s">
        <v>66</v>
      </c>
      <c r="N7812" s="1">
        <v>40524025.289999999</v>
      </c>
      <c r="O7812" s="1">
        <v>19829819.68</v>
      </c>
    </row>
    <row r="7813" spans="1:15" x14ac:dyDescent="0.25">
      <c r="A7813" s="2">
        <v>45130.109560185185</v>
      </c>
      <c r="B7813">
        <f t="shared" si="244"/>
        <v>23</v>
      </c>
      <c r="C7813">
        <f t="shared" si="245"/>
        <v>7</v>
      </c>
      <c r="D7813" s="2">
        <f>DATE(2023,KB_s[[#This Row],[Monat]],KB_s[[#This Row],[Tag]])</f>
        <v>45130</v>
      </c>
      <c r="E7813" s="3">
        <f>WEEKNUM(KB_s[[#This Row],[kill_datetime]],2)</f>
        <v>30</v>
      </c>
      <c r="F7813" t="s">
        <v>22</v>
      </c>
      <c r="G7813" t="s">
        <v>13</v>
      </c>
      <c r="H7813" t="s">
        <v>367</v>
      </c>
      <c r="I7813" t="s">
        <v>15</v>
      </c>
      <c r="J7813" t="s">
        <v>212</v>
      </c>
      <c r="K7813" t="s">
        <v>17</v>
      </c>
      <c r="L7813" t="s">
        <v>181</v>
      </c>
      <c r="M7813" t="s">
        <v>66</v>
      </c>
      <c r="N7813" s="1">
        <v>2139766.0499999998</v>
      </c>
      <c r="O7813" s="1">
        <v>1336005.03</v>
      </c>
    </row>
    <row r="7814" spans="1:15" x14ac:dyDescent="0.25">
      <c r="A7814" s="2">
        <v>45130.113981481481</v>
      </c>
      <c r="B7814">
        <f t="shared" si="244"/>
        <v>23</v>
      </c>
      <c r="C7814">
        <f t="shared" si="245"/>
        <v>7</v>
      </c>
      <c r="D7814" s="2">
        <f>DATE(2023,KB_s[[#This Row],[Monat]],KB_s[[#This Row],[Tag]])</f>
        <v>45130</v>
      </c>
      <c r="E7814" s="3">
        <f>WEEKNUM(KB_s[[#This Row],[kill_datetime]],2)</f>
        <v>30</v>
      </c>
      <c r="F7814" t="s">
        <v>207</v>
      </c>
      <c r="G7814" t="s">
        <v>27</v>
      </c>
      <c r="H7814" t="s">
        <v>592</v>
      </c>
      <c r="I7814" t="s">
        <v>15</v>
      </c>
      <c r="J7814" t="s">
        <v>260</v>
      </c>
      <c r="K7814" t="s">
        <v>52</v>
      </c>
      <c r="L7814" t="s">
        <v>240</v>
      </c>
      <c r="M7814" t="s">
        <v>38</v>
      </c>
      <c r="N7814" s="1">
        <v>348530300.14999998</v>
      </c>
      <c r="O7814" s="1">
        <v>136294893.90000001</v>
      </c>
    </row>
    <row r="7815" spans="1:15" x14ac:dyDescent="0.25">
      <c r="A7815" s="2">
        <v>45130.155995370369</v>
      </c>
      <c r="B7815">
        <f t="shared" si="244"/>
        <v>23</v>
      </c>
      <c r="C7815">
        <f t="shared" si="245"/>
        <v>7</v>
      </c>
      <c r="D7815" s="2">
        <f>DATE(2023,KB_s[[#This Row],[Monat]],KB_s[[#This Row],[Tag]])</f>
        <v>45130</v>
      </c>
      <c r="E7815" s="3">
        <f>WEEKNUM(KB_s[[#This Row],[kill_datetime]],2)</f>
        <v>30</v>
      </c>
      <c r="F7815" t="s">
        <v>308</v>
      </c>
      <c r="G7815" t="s">
        <v>20</v>
      </c>
      <c r="H7815" t="s">
        <v>308</v>
      </c>
      <c r="I7815" t="s">
        <v>20</v>
      </c>
      <c r="J7815" t="s">
        <v>39</v>
      </c>
      <c r="K7815" t="s">
        <v>32</v>
      </c>
      <c r="L7815" t="s">
        <v>281</v>
      </c>
      <c r="M7815" t="s">
        <v>66</v>
      </c>
      <c r="N7815" s="1">
        <v>11784428.57</v>
      </c>
      <c r="O7815" s="1">
        <v>3170374.27</v>
      </c>
    </row>
    <row r="7816" spans="1:15" x14ac:dyDescent="0.25">
      <c r="A7816" s="2">
        <v>45130.26761574074</v>
      </c>
      <c r="B7816">
        <f t="shared" si="244"/>
        <v>23</v>
      </c>
      <c r="C7816">
        <f t="shared" si="245"/>
        <v>7</v>
      </c>
      <c r="D7816" s="2">
        <f>DATE(2023,KB_s[[#This Row],[Monat]],KB_s[[#This Row],[Tag]])</f>
        <v>45130</v>
      </c>
      <c r="E7816" s="3">
        <f>WEEKNUM(KB_s[[#This Row],[kill_datetime]],2)</f>
        <v>30</v>
      </c>
      <c r="F7816" t="s">
        <v>120</v>
      </c>
      <c r="G7816" t="s">
        <v>27</v>
      </c>
      <c r="H7816" t="s">
        <v>546</v>
      </c>
      <c r="I7816" t="s">
        <v>60</v>
      </c>
      <c r="J7816" t="s">
        <v>39</v>
      </c>
      <c r="K7816" t="s">
        <v>32</v>
      </c>
      <c r="L7816" t="s">
        <v>152</v>
      </c>
      <c r="M7816" t="s">
        <v>38</v>
      </c>
      <c r="N7816" s="1">
        <v>28099124.52</v>
      </c>
      <c r="O7816" s="1">
        <v>14491489.449999999</v>
      </c>
    </row>
    <row r="7817" spans="1:15" x14ac:dyDescent="0.25">
      <c r="A7817" s="2">
        <v>45130.282754629632</v>
      </c>
      <c r="B7817">
        <f t="shared" si="244"/>
        <v>23</v>
      </c>
      <c r="C7817">
        <f t="shared" si="245"/>
        <v>7</v>
      </c>
      <c r="D7817" s="2">
        <f>DATE(2023,KB_s[[#This Row],[Monat]],KB_s[[#This Row],[Tag]])</f>
        <v>45130</v>
      </c>
      <c r="E7817" s="3">
        <f>WEEKNUM(KB_s[[#This Row],[kill_datetime]],2)</f>
        <v>30</v>
      </c>
      <c r="F7817" t="s">
        <v>207</v>
      </c>
      <c r="G7817" t="s">
        <v>27</v>
      </c>
      <c r="H7817" t="s">
        <v>438</v>
      </c>
      <c r="I7817" t="s">
        <v>20</v>
      </c>
      <c r="J7817" t="s">
        <v>80</v>
      </c>
      <c r="K7817" t="s">
        <v>36</v>
      </c>
      <c r="L7817" t="s">
        <v>83</v>
      </c>
      <c r="M7817" t="s">
        <v>38</v>
      </c>
      <c r="N7817" s="1">
        <v>69552969.700000003</v>
      </c>
      <c r="O7817" s="1">
        <v>49865644.670000002</v>
      </c>
    </row>
    <row r="7818" spans="1:15" x14ac:dyDescent="0.25">
      <c r="A7818" s="2">
        <v>45130.283425925925</v>
      </c>
      <c r="B7818">
        <f t="shared" si="244"/>
        <v>23</v>
      </c>
      <c r="C7818">
        <f t="shared" si="245"/>
        <v>7</v>
      </c>
      <c r="D7818" s="2">
        <f>DATE(2023,KB_s[[#This Row],[Monat]],KB_s[[#This Row],[Tag]])</f>
        <v>45130</v>
      </c>
      <c r="E7818" s="3">
        <f>WEEKNUM(KB_s[[#This Row],[kill_datetime]],2)</f>
        <v>30</v>
      </c>
      <c r="F7818" t="s">
        <v>22</v>
      </c>
      <c r="G7818" t="s">
        <v>13</v>
      </c>
      <c r="H7818" t="s">
        <v>72</v>
      </c>
      <c r="I7818" t="s">
        <v>20</v>
      </c>
      <c r="J7818" t="s">
        <v>157</v>
      </c>
      <c r="K7818" t="s">
        <v>32</v>
      </c>
      <c r="L7818" t="s">
        <v>401</v>
      </c>
      <c r="M7818" t="s">
        <v>78</v>
      </c>
      <c r="N7818" s="1">
        <v>103928604.54000001</v>
      </c>
      <c r="O7818" s="1">
        <v>84486020.230000004</v>
      </c>
    </row>
    <row r="7819" spans="1:15" x14ac:dyDescent="0.25">
      <c r="A7819" s="2">
        <v>45130.286689814813</v>
      </c>
      <c r="B7819">
        <f t="shared" si="244"/>
        <v>23</v>
      </c>
      <c r="C7819">
        <f t="shared" si="245"/>
        <v>7</v>
      </c>
      <c r="D7819" s="2">
        <f>DATE(2023,KB_s[[#This Row],[Monat]],KB_s[[#This Row],[Tag]])</f>
        <v>45130</v>
      </c>
      <c r="E7819" s="3">
        <f>WEEKNUM(KB_s[[#This Row],[kill_datetime]],2)</f>
        <v>30</v>
      </c>
      <c r="F7819" t="s">
        <v>331</v>
      </c>
      <c r="G7819" t="s">
        <v>27</v>
      </c>
      <c r="H7819" t="s">
        <v>438</v>
      </c>
      <c r="I7819" t="s">
        <v>20</v>
      </c>
      <c r="J7819" t="s">
        <v>35</v>
      </c>
      <c r="K7819" t="s">
        <v>36</v>
      </c>
      <c r="L7819" t="s">
        <v>83</v>
      </c>
      <c r="M7819" t="s">
        <v>38</v>
      </c>
      <c r="N7819" s="1">
        <v>45423158.100000001</v>
      </c>
      <c r="O7819" s="1">
        <v>28098562.789999999</v>
      </c>
    </row>
    <row r="7820" spans="1:15" x14ac:dyDescent="0.25">
      <c r="A7820" s="2">
        <v>45130.288391203707</v>
      </c>
      <c r="B7820">
        <f t="shared" si="244"/>
        <v>23</v>
      </c>
      <c r="C7820">
        <f t="shared" si="245"/>
        <v>7</v>
      </c>
      <c r="D7820" s="2">
        <f>DATE(2023,KB_s[[#This Row],[Monat]],KB_s[[#This Row],[Tag]])</f>
        <v>45130</v>
      </c>
      <c r="E7820" s="3">
        <f>WEEKNUM(KB_s[[#This Row],[kill_datetime]],2)</f>
        <v>30</v>
      </c>
      <c r="F7820" t="s">
        <v>331</v>
      </c>
      <c r="G7820" t="s">
        <v>27</v>
      </c>
      <c r="H7820" t="s">
        <v>438</v>
      </c>
      <c r="I7820" t="s">
        <v>20</v>
      </c>
      <c r="J7820" t="s">
        <v>80</v>
      </c>
      <c r="K7820" t="s">
        <v>36</v>
      </c>
      <c r="L7820" t="s">
        <v>83</v>
      </c>
      <c r="M7820" t="s">
        <v>38</v>
      </c>
      <c r="N7820" s="1">
        <v>63934131.490000002</v>
      </c>
      <c r="O7820" s="1">
        <v>51925752.780000001</v>
      </c>
    </row>
    <row r="7821" spans="1:15" x14ac:dyDescent="0.25">
      <c r="A7821" s="2">
        <v>45130.290266203701</v>
      </c>
      <c r="B7821">
        <f t="shared" si="244"/>
        <v>23</v>
      </c>
      <c r="C7821">
        <f t="shared" si="245"/>
        <v>7</v>
      </c>
      <c r="D7821" s="2">
        <f>DATE(2023,KB_s[[#This Row],[Monat]],KB_s[[#This Row],[Tag]])</f>
        <v>45130</v>
      </c>
      <c r="E7821" s="3">
        <f>WEEKNUM(KB_s[[#This Row],[kill_datetime]],2)</f>
        <v>30</v>
      </c>
      <c r="F7821" t="s">
        <v>438</v>
      </c>
      <c r="G7821" t="s">
        <v>20</v>
      </c>
      <c r="H7821" t="s">
        <v>248</v>
      </c>
      <c r="I7821" t="s">
        <v>27</v>
      </c>
      <c r="J7821" t="s">
        <v>136</v>
      </c>
      <c r="K7821" t="s">
        <v>52</v>
      </c>
      <c r="L7821" t="s">
        <v>83</v>
      </c>
      <c r="M7821" t="s">
        <v>38</v>
      </c>
      <c r="N7821" s="1">
        <v>1725326965.21</v>
      </c>
      <c r="O7821" s="1">
        <v>1532970797.3099999</v>
      </c>
    </row>
    <row r="7822" spans="1:15" x14ac:dyDescent="0.25">
      <c r="A7822" s="2">
        <v>45130.297662037039</v>
      </c>
      <c r="B7822">
        <f t="shared" si="244"/>
        <v>23</v>
      </c>
      <c r="C7822">
        <f t="shared" si="245"/>
        <v>7</v>
      </c>
      <c r="D7822" s="2">
        <f>DATE(2023,KB_s[[#This Row],[Monat]],KB_s[[#This Row],[Tag]])</f>
        <v>45130</v>
      </c>
      <c r="E7822" s="3">
        <f>WEEKNUM(KB_s[[#This Row],[kill_datetime]],2)</f>
        <v>30</v>
      </c>
      <c r="F7822" t="s">
        <v>437</v>
      </c>
      <c r="G7822" t="s">
        <v>13</v>
      </c>
      <c r="H7822" t="s">
        <v>438</v>
      </c>
      <c r="I7822" t="s">
        <v>20</v>
      </c>
      <c r="J7822" t="s">
        <v>56</v>
      </c>
      <c r="K7822" t="s">
        <v>17</v>
      </c>
      <c r="L7822" t="s">
        <v>83</v>
      </c>
      <c r="M7822" t="s">
        <v>38</v>
      </c>
      <c r="N7822" s="1">
        <v>3774356.24</v>
      </c>
      <c r="O7822" s="1">
        <v>1633299.8</v>
      </c>
    </row>
    <row r="7823" spans="1:15" x14ac:dyDescent="0.25">
      <c r="A7823" s="2">
        <v>45130.310763888891</v>
      </c>
      <c r="B7823">
        <f t="shared" si="244"/>
        <v>23</v>
      </c>
      <c r="C7823">
        <f t="shared" si="245"/>
        <v>7</v>
      </c>
      <c r="D7823" s="2">
        <f>DATE(2023,KB_s[[#This Row],[Monat]],KB_s[[#This Row],[Tag]])</f>
        <v>45130</v>
      </c>
      <c r="E7823" s="3">
        <f>WEEKNUM(KB_s[[#This Row],[kill_datetime]],2)</f>
        <v>30</v>
      </c>
      <c r="F7823" t="s">
        <v>153</v>
      </c>
      <c r="G7823" t="s">
        <v>27</v>
      </c>
      <c r="H7823" t="s">
        <v>355</v>
      </c>
      <c r="I7823" t="s">
        <v>15</v>
      </c>
      <c r="J7823" t="s">
        <v>73</v>
      </c>
      <c r="K7823" t="s">
        <v>32</v>
      </c>
      <c r="L7823" t="s">
        <v>328</v>
      </c>
      <c r="M7823" t="s">
        <v>66</v>
      </c>
      <c r="N7823" s="1">
        <v>13230524.779999999</v>
      </c>
      <c r="O7823" s="1">
        <v>5744369.2800000003</v>
      </c>
    </row>
    <row r="7824" spans="1:15" x14ac:dyDescent="0.25">
      <c r="A7824" s="2">
        <v>45130.31523148148</v>
      </c>
      <c r="B7824">
        <f t="shared" si="244"/>
        <v>23</v>
      </c>
      <c r="C7824">
        <f t="shared" si="245"/>
        <v>7</v>
      </c>
      <c r="D7824" s="2">
        <f>DATE(2023,KB_s[[#This Row],[Monat]],KB_s[[#This Row],[Tag]])</f>
        <v>45130</v>
      </c>
      <c r="E7824" s="3">
        <f>WEEKNUM(KB_s[[#This Row],[kill_datetime]],2)</f>
        <v>30</v>
      </c>
      <c r="F7824" t="s">
        <v>153</v>
      </c>
      <c r="G7824" t="s">
        <v>27</v>
      </c>
      <c r="H7824" t="s">
        <v>355</v>
      </c>
      <c r="I7824" t="s">
        <v>15</v>
      </c>
      <c r="J7824" t="s">
        <v>73</v>
      </c>
      <c r="K7824" t="s">
        <v>32</v>
      </c>
      <c r="L7824" t="s">
        <v>582</v>
      </c>
      <c r="M7824" t="s">
        <v>66</v>
      </c>
      <c r="N7824" s="1">
        <v>13206596.470000001</v>
      </c>
      <c r="O7824" s="1">
        <v>5697816.4199999999</v>
      </c>
    </row>
    <row r="7825" spans="1:15" x14ac:dyDescent="0.25">
      <c r="A7825" s="2">
        <v>45130.428402777776</v>
      </c>
      <c r="B7825">
        <f t="shared" si="244"/>
        <v>23</v>
      </c>
      <c r="C7825">
        <f t="shared" si="245"/>
        <v>7</v>
      </c>
      <c r="D7825" s="2">
        <f>DATE(2023,KB_s[[#This Row],[Monat]],KB_s[[#This Row],[Tag]])</f>
        <v>45130</v>
      </c>
      <c r="E7825" s="3">
        <f>WEEKNUM(KB_s[[#This Row],[kill_datetime]],2)</f>
        <v>30</v>
      </c>
      <c r="F7825" t="s">
        <v>153</v>
      </c>
      <c r="G7825" t="s">
        <v>27</v>
      </c>
      <c r="H7825" t="s">
        <v>97</v>
      </c>
      <c r="I7825" t="s">
        <v>20</v>
      </c>
      <c r="J7825" t="s">
        <v>134</v>
      </c>
      <c r="K7825" t="s">
        <v>32</v>
      </c>
      <c r="L7825" t="s">
        <v>370</v>
      </c>
      <c r="M7825" t="s">
        <v>66</v>
      </c>
      <c r="N7825" s="1">
        <v>30292810.050000001</v>
      </c>
      <c r="O7825" s="1">
        <v>20697214.850000001</v>
      </c>
    </row>
    <row r="7826" spans="1:15" x14ac:dyDescent="0.25">
      <c r="A7826" s="2">
        <v>45130.440891203703</v>
      </c>
      <c r="B7826">
        <f t="shared" si="244"/>
        <v>23</v>
      </c>
      <c r="C7826">
        <f t="shared" si="245"/>
        <v>7</v>
      </c>
      <c r="D7826" s="2">
        <f>DATE(2023,KB_s[[#This Row],[Monat]],KB_s[[#This Row],[Tag]])</f>
        <v>45130</v>
      </c>
      <c r="E7826" s="3">
        <f>WEEKNUM(KB_s[[#This Row],[kill_datetime]],2)</f>
        <v>30</v>
      </c>
      <c r="F7826" t="s">
        <v>97</v>
      </c>
      <c r="G7826" t="s">
        <v>20</v>
      </c>
      <c r="H7826" t="s">
        <v>153</v>
      </c>
      <c r="I7826" t="s">
        <v>27</v>
      </c>
      <c r="J7826" t="s">
        <v>73</v>
      </c>
      <c r="K7826" t="s">
        <v>32</v>
      </c>
      <c r="L7826" t="s">
        <v>370</v>
      </c>
      <c r="M7826" t="s">
        <v>66</v>
      </c>
      <c r="N7826" s="1">
        <v>20594579.510000002</v>
      </c>
      <c r="O7826" s="1">
        <v>9192337.2400000002</v>
      </c>
    </row>
    <row r="7827" spans="1:15" x14ac:dyDescent="0.25">
      <c r="A7827" s="2">
        <v>45130.526504629626</v>
      </c>
      <c r="B7827">
        <f t="shared" si="244"/>
        <v>23</v>
      </c>
      <c r="C7827">
        <f t="shared" si="245"/>
        <v>7</v>
      </c>
      <c r="D7827" s="2">
        <f>DATE(2023,KB_s[[#This Row],[Monat]],KB_s[[#This Row],[Tag]])</f>
        <v>45130</v>
      </c>
      <c r="E7827" s="3">
        <f>WEEKNUM(KB_s[[#This Row],[kill_datetime]],2)</f>
        <v>30</v>
      </c>
      <c r="F7827" t="s">
        <v>310</v>
      </c>
      <c r="G7827" t="s">
        <v>13</v>
      </c>
      <c r="H7827" t="s">
        <v>629</v>
      </c>
      <c r="I7827" t="s">
        <v>15</v>
      </c>
      <c r="J7827" t="s">
        <v>46</v>
      </c>
      <c r="K7827" t="s">
        <v>17</v>
      </c>
      <c r="L7827" t="s">
        <v>206</v>
      </c>
      <c r="M7827" t="s">
        <v>78</v>
      </c>
      <c r="N7827" s="1">
        <v>9293715.2599999998</v>
      </c>
      <c r="O7827" s="1">
        <v>4263458.83</v>
      </c>
    </row>
    <row r="7828" spans="1:15" x14ac:dyDescent="0.25">
      <c r="A7828" s="2">
        <v>45130.53769675926</v>
      </c>
      <c r="B7828">
        <f t="shared" si="244"/>
        <v>23</v>
      </c>
      <c r="C7828">
        <f t="shared" si="245"/>
        <v>7</v>
      </c>
      <c r="D7828" s="2">
        <f>DATE(2023,KB_s[[#This Row],[Monat]],KB_s[[#This Row],[Tag]])</f>
        <v>45130</v>
      </c>
      <c r="E7828" s="3">
        <f>WEEKNUM(KB_s[[#This Row],[kill_datetime]],2)</f>
        <v>30</v>
      </c>
      <c r="F7828" t="s">
        <v>153</v>
      </c>
      <c r="G7828" t="s">
        <v>27</v>
      </c>
      <c r="H7828" t="s">
        <v>596</v>
      </c>
      <c r="I7828" t="s">
        <v>20</v>
      </c>
      <c r="J7828" t="s">
        <v>80</v>
      </c>
      <c r="K7828" t="s">
        <v>36</v>
      </c>
      <c r="L7828" t="s">
        <v>665</v>
      </c>
      <c r="M7828" t="s">
        <v>66</v>
      </c>
      <c r="N7828" s="1">
        <v>63126034.030000001</v>
      </c>
      <c r="O7828" s="1">
        <v>48078889.93</v>
      </c>
    </row>
    <row r="7829" spans="1:15" x14ac:dyDescent="0.25">
      <c r="A7829" s="2">
        <v>45130.559525462966</v>
      </c>
      <c r="B7829">
        <f t="shared" si="244"/>
        <v>23</v>
      </c>
      <c r="C7829">
        <f t="shared" si="245"/>
        <v>7</v>
      </c>
      <c r="D7829" s="2">
        <f>DATE(2023,KB_s[[#This Row],[Monat]],KB_s[[#This Row],[Tag]])</f>
        <v>45130</v>
      </c>
      <c r="E7829" s="3">
        <f>WEEKNUM(KB_s[[#This Row],[kill_datetime]],2)</f>
        <v>30</v>
      </c>
      <c r="F7829" t="s">
        <v>207</v>
      </c>
      <c r="G7829" t="s">
        <v>27</v>
      </c>
      <c r="H7829" t="s">
        <v>546</v>
      </c>
      <c r="I7829" t="s">
        <v>60</v>
      </c>
      <c r="J7829" t="s">
        <v>80</v>
      </c>
      <c r="K7829" t="s">
        <v>36</v>
      </c>
      <c r="L7829" t="s">
        <v>208</v>
      </c>
      <c r="M7829" t="s">
        <v>38</v>
      </c>
      <c r="N7829" s="1">
        <v>65766833.880000003</v>
      </c>
      <c r="O7829" s="1">
        <v>53221286.880000003</v>
      </c>
    </row>
    <row r="7830" spans="1:15" x14ac:dyDescent="0.25">
      <c r="A7830" s="2">
        <v>45130.560972222222</v>
      </c>
      <c r="B7830">
        <f t="shared" si="244"/>
        <v>23</v>
      </c>
      <c r="C7830">
        <f t="shared" si="245"/>
        <v>7</v>
      </c>
      <c r="D7830" s="2">
        <f>DATE(2023,KB_s[[#This Row],[Monat]],KB_s[[#This Row],[Tag]])</f>
        <v>45130</v>
      </c>
      <c r="E7830" s="3">
        <f>WEEKNUM(KB_s[[#This Row],[kill_datetime]],2)</f>
        <v>30</v>
      </c>
      <c r="F7830" t="s">
        <v>207</v>
      </c>
      <c r="G7830" t="s">
        <v>27</v>
      </c>
      <c r="H7830" t="s">
        <v>653</v>
      </c>
      <c r="I7830" t="s">
        <v>60</v>
      </c>
      <c r="J7830" t="s">
        <v>90</v>
      </c>
      <c r="K7830" t="s">
        <v>36</v>
      </c>
      <c r="L7830" t="s">
        <v>332</v>
      </c>
      <c r="M7830" t="s">
        <v>38</v>
      </c>
      <c r="N7830" s="1">
        <v>56812034.789999999</v>
      </c>
      <c r="O7830" s="1">
        <v>42909317.439999998</v>
      </c>
    </row>
    <row r="7831" spans="1:15" x14ac:dyDescent="0.25">
      <c r="A7831" s="2">
        <v>45130.561782407407</v>
      </c>
      <c r="B7831">
        <f t="shared" si="244"/>
        <v>23</v>
      </c>
      <c r="C7831">
        <f t="shared" si="245"/>
        <v>7</v>
      </c>
      <c r="D7831" s="2">
        <f>DATE(2023,KB_s[[#This Row],[Monat]],KB_s[[#This Row],[Tag]])</f>
        <v>45130</v>
      </c>
      <c r="E7831" s="3">
        <f>WEEKNUM(KB_s[[#This Row],[kill_datetime]],2)</f>
        <v>30</v>
      </c>
      <c r="F7831" t="s">
        <v>207</v>
      </c>
      <c r="G7831" t="s">
        <v>27</v>
      </c>
      <c r="H7831" t="s">
        <v>546</v>
      </c>
      <c r="I7831" t="s">
        <v>60</v>
      </c>
      <c r="J7831" t="s">
        <v>85</v>
      </c>
      <c r="K7831" t="s">
        <v>36</v>
      </c>
      <c r="L7831" t="s">
        <v>332</v>
      </c>
      <c r="M7831" t="s">
        <v>38</v>
      </c>
      <c r="N7831" s="1">
        <v>50902856.619999997</v>
      </c>
      <c r="O7831" s="1">
        <v>32147949.41</v>
      </c>
    </row>
    <row r="7832" spans="1:15" x14ac:dyDescent="0.25">
      <c r="A7832" s="2">
        <v>45130.562557870369</v>
      </c>
      <c r="B7832">
        <f t="shared" si="244"/>
        <v>23</v>
      </c>
      <c r="C7832">
        <f t="shared" si="245"/>
        <v>7</v>
      </c>
      <c r="D7832" s="2">
        <f>DATE(2023,KB_s[[#This Row],[Monat]],KB_s[[#This Row],[Tag]])</f>
        <v>45130</v>
      </c>
      <c r="E7832" s="3">
        <f>WEEKNUM(KB_s[[#This Row],[kill_datetime]],2)</f>
        <v>30</v>
      </c>
      <c r="F7832" t="s">
        <v>207</v>
      </c>
      <c r="G7832" t="s">
        <v>27</v>
      </c>
      <c r="H7832" t="s">
        <v>391</v>
      </c>
      <c r="I7832" t="s">
        <v>60</v>
      </c>
      <c r="J7832" t="s">
        <v>80</v>
      </c>
      <c r="K7832" t="s">
        <v>36</v>
      </c>
      <c r="L7832" t="s">
        <v>332</v>
      </c>
      <c r="M7832" t="s">
        <v>38</v>
      </c>
      <c r="N7832" s="1">
        <v>64992109.5</v>
      </c>
      <c r="O7832" s="1">
        <v>49583338.189999998</v>
      </c>
    </row>
    <row r="7833" spans="1:15" x14ac:dyDescent="0.25">
      <c r="A7833" s="2">
        <v>45130.563680555555</v>
      </c>
      <c r="B7833">
        <f t="shared" si="244"/>
        <v>23</v>
      </c>
      <c r="C7833">
        <f t="shared" si="245"/>
        <v>7</v>
      </c>
      <c r="D7833" s="2">
        <f>DATE(2023,KB_s[[#This Row],[Monat]],KB_s[[#This Row],[Tag]])</f>
        <v>45130</v>
      </c>
      <c r="E7833" s="3">
        <f>WEEKNUM(KB_s[[#This Row],[kill_datetime]],2)</f>
        <v>30</v>
      </c>
      <c r="F7833" t="s">
        <v>207</v>
      </c>
      <c r="G7833" t="s">
        <v>27</v>
      </c>
      <c r="H7833" t="s">
        <v>653</v>
      </c>
      <c r="I7833" t="s">
        <v>60</v>
      </c>
      <c r="J7833" t="s">
        <v>86</v>
      </c>
      <c r="K7833" t="s">
        <v>32</v>
      </c>
      <c r="L7833" t="s">
        <v>332</v>
      </c>
      <c r="M7833" t="s">
        <v>38</v>
      </c>
      <c r="N7833" s="1">
        <v>328348822.38</v>
      </c>
      <c r="O7833" s="1">
        <v>238295699.97</v>
      </c>
    </row>
    <row r="7834" spans="1:15" x14ac:dyDescent="0.25">
      <c r="A7834" s="2">
        <v>45130.573587962965</v>
      </c>
      <c r="B7834">
        <f t="shared" si="244"/>
        <v>23</v>
      </c>
      <c r="C7834">
        <f t="shared" si="245"/>
        <v>7</v>
      </c>
      <c r="D7834" s="2">
        <f>DATE(2023,KB_s[[#This Row],[Monat]],KB_s[[#This Row],[Tag]])</f>
        <v>45130</v>
      </c>
      <c r="E7834" s="3">
        <f>WEEKNUM(KB_s[[#This Row],[kill_datetime]],2)</f>
        <v>30</v>
      </c>
      <c r="F7834" t="s">
        <v>207</v>
      </c>
      <c r="G7834" t="s">
        <v>27</v>
      </c>
      <c r="H7834" t="s">
        <v>546</v>
      </c>
      <c r="I7834" t="s">
        <v>60</v>
      </c>
      <c r="J7834" t="s">
        <v>80</v>
      </c>
      <c r="K7834" t="s">
        <v>36</v>
      </c>
      <c r="L7834" t="s">
        <v>332</v>
      </c>
      <c r="M7834" t="s">
        <v>38</v>
      </c>
      <c r="N7834" s="1">
        <v>62900622.799999997</v>
      </c>
      <c r="O7834" s="1">
        <v>45837887.369999997</v>
      </c>
    </row>
    <row r="7835" spans="1:15" x14ac:dyDescent="0.25">
      <c r="A7835" s="2">
        <v>45130.586041666669</v>
      </c>
      <c r="B7835">
        <f t="shared" si="244"/>
        <v>23</v>
      </c>
      <c r="C7835">
        <f t="shared" si="245"/>
        <v>7</v>
      </c>
      <c r="D7835" s="2">
        <f>DATE(2023,KB_s[[#This Row],[Monat]],KB_s[[#This Row],[Tag]])</f>
        <v>45130</v>
      </c>
      <c r="E7835" s="3">
        <f>WEEKNUM(KB_s[[#This Row],[kill_datetime]],2)</f>
        <v>30</v>
      </c>
      <c r="F7835" t="s">
        <v>178</v>
      </c>
      <c r="G7835" t="s">
        <v>27</v>
      </c>
      <c r="H7835" t="s">
        <v>275</v>
      </c>
      <c r="I7835" t="s">
        <v>60</v>
      </c>
      <c r="J7835" t="s">
        <v>80</v>
      </c>
      <c r="K7835" t="s">
        <v>36</v>
      </c>
      <c r="L7835" t="s">
        <v>332</v>
      </c>
      <c r="M7835" t="s">
        <v>38</v>
      </c>
      <c r="N7835" s="1">
        <v>64796867.520000003</v>
      </c>
      <c r="O7835" s="1">
        <v>51067961.75</v>
      </c>
    </row>
    <row r="7836" spans="1:15" x14ac:dyDescent="0.25">
      <c r="A7836" s="2">
        <v>45130.598252314812</v>
      </c>
      <c r="B7836">
        <f t="shared" si="244"/>
        <v>23</v>
      </c>
      <c r="C7836">
        <f t="shared" si="245"/>
        <v>7</v>
      </c>
      <c r="D7836" s="2">
        <f>DATE(2023,KB_s[[#This Row],[Monat]],KB_s[[#This Row],[Tag]])</f>
        <v>45130</v>
      </c>
      <c r="E7836" s="3">
        <f>WEEKNUM(KB_s[[#This Row],[kill_datetime]],2)</f>
        <v>30</v>
      </c>
      <c r="F7836" t="s">
        <v>481</v>
      </c>
      <c r="G7836" t="s">
        <v>60</v>
      </c>
      <c r="H7836" t="s">
        <v>178</v>
      </c>
      <c r="I7836" t="s">
        <v>27</v>
      </c>
      <c r="J7836" t="s">
        <v>136</v>
      </c>
      <c r="K7836" t="s">
        <v>52</v>
      </c>
      <c r="L7836" t="s">
        <v>68</v>
      </c>
      <c r="M7836" t="s">
        <v>38</v>
      </c>
      <c r="N7836" s="1">
        <v>1679213696.5</v>
      </c>
      <c r="O7836" s="1">
        <v>1438618518.4200001</v>
      </c>
    </row>
    <row r="7837" spans="1:15" x14ac:dyDescent="0.25">
      <c r="A7837" s="2">
        <v>45130.598391203705</v>
      </c>
      <c r="B7837">
        <f t="shared" si="244"/>
        <v>23</v>
      </c>
      <c r="C7837">
        <f t="shared" si="245"/>
        <v>7</v>
      </c>
      <c r="D7837" s="2">
        <f>DATE(2023,KB_s[[#This Row],[Monat]],KB_s[[#This Row],[Tag]])</f>
        <v>45130</v>
      </c>
      <c r="E7837" s="3">
        <f>WEEKNUM(KB_s[[#This Row],[kill_datetime]],2)</f>
        <v>30</v>
      </c>
      <c r="F7837" t="s">
        <v>250</v>
      </c>
      <c r="G7837" t="s">
        <v>60</v>
      </c>
      <c r="H7837" t="s">
        <v>178</v>
      </c>
      <c r="I7837" t="s">
        <v>27</v>
      </c>
      <c r="J7837" t="s">
        <v>16</v>
      </c>
      <c r="K7837" t="s">
        <v>17</v>
      </c>
      <c r="L7837" t="s">
        <v>68</v>
      </c>
      <c r="M7837" t="s">
        <v>38</v>
      </c>
      <c r="N7837" s="1">
        <v>5716666.7800000003</v>
      </c>
      <c r="O7837" s="1">
        <v>3335304.31</v>
      </c>
    </row>
    <row r="7838" spans="1:15" x14ac:dyDescent="0.25">
      <c r="A7838" s="2">
        <v>45130.598564814813</v>
      </c>
      <c r="B7838">
        <f t="shared" si="244"/>
        <v>23</v>
      </c>
      <c r="C7838">
        <f t="shared" si="245"/>
        <v>7</v>
      </c>
      <c r="D7838" s="2">
        <f>DATE(2023,KB_s[[#This Row],[Monat]],KB_s[[#This Row],[Tag]])</f>
        <v>45130</v>
      </c>
      <c r="E7838" s="3">
        <f>WEEKNUM(KB_s[[#This Row],[kill_datetime]],2)</f>
        <v>30</v>
      </c>
      <c r="F7838" t="s">
        <v>653</v>
      </c>
      <c r="G7838" t="s">
        <v>60</v>
      </c>
      <c r="H7838" t="s">
        <v>472</v>
      </c>
      <c r="I7838" t="s">
        <v>27</v>
      </c>
      <c r="J7838" t="s">
        <v>80</v>
      </c>
      <c r="K7838" t="s">
        <v>36</v>
      </c>
      <c r="L7838" t="s">
        <v>68</v>
      </c>
      <c r="M7838" t="s">
        <v>38</v>
      </c>
      <c r="N7838" s="1">
        <v>62367945.549999997</v>
      </c>
      <c r="O7838" s="1">
        <v>51546682.960000001</v>
      </c>
    </row>
    <row r="7839" spans="1:15" x14ac:dyDescent="0.25">
      <c r="A7839" s="2">
        <v>45130.600682870368</v>
      </c>
      <c r="B7839">
        <f t="shared" si="244"/>
        <v>23</v>
      </c>
      <c r="C7839">
        <f t="shared" si="245"/>
        <v>7</v>
      </c>
      <c r="D7839" s="2">
        <f>DATE(2023,KB_s[[#This Row],[Monat]],KB_s[[#This Row],[Tag]])</f>
        <v>45130</v>
      </c>
      <c r="E7839" s="3">
        <f>WEEKNUM(KB_s[[#This Row],[kill_datetime]],2)</f>
        <v>30</v>
      </c>
      <c r="F7839" t="s">
        <v>473</v>
      </c>
      <c r="G7839" t="s">
        <v>60</v>
      </c>
      <c r="H7839" t="s">
        <v>178</v>
      </c>
      <c r="I7839" t="s">
        <v>27</v>
      </c>
      <c r="J7839" t="s">
        <v>80</v>
      </c>
      <c r="K7839" t="s">
        <v>36</v>
      </c>
      <c r="L7839" t="s">
        <v>332</v>
      </c>
      <c r="M7839" t="s">
        <v>38</v>
      </c>
      <c r="N7839" s="1">
        <v>64428668.43</v>
      </c>
      <c r="O7839" s="1">
        <v>46145075.890000001</v>
      </c>
    </row>
    <row r="7840" spans="1:15" x14ac:dyDescent="0.25">
      <c r="A7840" s="2">
        <v>45130.601342592592</v>
      </c>
      <c r="B7840">
        <f t="shared" si="244"/>
        <v>23</v>
      </c>
      <c r="C7840">
        <f t="shared" si="245"/>
        <v>7</v>
      </c>
      <c r="D7840" s="2">
        <f>DATE(2023,KB_s[[#This Row],[Monat]],KB_s[[#This Row],[Tag]])</f>
        <v>45130</v>
      </c>
      <c r="E7840" s="3">
        <f>WEEKNUM(KB_s[[#This Row],[kill_datetime]],2)</f>
        <v>30</v>
      </c>
      <c r="F7840" t="s">
        <v>481</v>
      </c>
      <c r="G7840" t="s">
        <v>60</v>
      </c>
      <c r="H7840" t="s">
        <v>331</v>
      </c>
      <c r="I7840" t="s">
        <v>27</v>
      </c>
      <c r="J7840" t="s">
        <v>80</v>
      </c>
      <c r="K7840" t="s">
        <v>36</v>
      </c>
      <c r="L7840" t="s">
        <v>332</v>
      </c>
      <c r="M7840" t="s">
        <v>38</v>
      </c>
      <c r="N7840" s="1">
        <v>59561720.979999997</v>
      </c>
      <c r="O7840" s="1">
        <v>46701858.710000001</v>
      </c>
    </row>
    <row r="7841" spans="1:15" x14ac:dyDescent="0.25">
      <c r="A7841" s="2">
        <v>45130.6016087963</v>
      </c>
      <c r="B7841">
        <f t="shared" si="244"/>
        <v>23</v>
      </c>
      <c r="C7841">
        <f t="shared" si="245"/>
        <v>7</v>
      </c>
      <c r="D7841" s="2">
        <f>DATE(2023,KB_s[[#This Row],[Monat]],KB_s[[#This Row],[Tag]])</f>
        <v>45130</v>
      </c>
      <c r="E7841" s="3">
        <f>WEEKNUM(KB_s[[#This Row],[kill_datetime]],2)</f>
        <v>30</v>
      </c>
      <c r="F7841" t="s">
        <v>275</v>
      </c>
      <c r="G7841" t="s">
        <v>60</v>
      </c>
      <c r="H7841" t="s">
        <v>207</v>
      </c>
      <c r="I7841" t="s">
        <v>27</v>
      </c>
      <c r="J7841" t="s">
        <v>80</v>
      </c>
      <c r="K7841" t="s">
        <v>36</v>
      </c>
      <c r="L7841" t="s">
        <v>332</v>
      </c>
      <c r="M7841" t="s">
        <v>38</v>
      </c>
      <c r="N7841" s="1">
        <v>63825707.740000002</v>
      </c>
      <c r="O7841" s="1">
        <v>51926089.450000003</v>
      </c>
    </row>
    <row r="7842" spans="1:15" x14ac:dyDescent="0.25">
      <c r="A7842" s="2">
        <v>45130.622986111113</v>
      </c>
      <c r="B7842">
        <f t="shared" si="244"/>
        <v>23</v>
      </c>
      <c r="C7842">
        <f t="shared" si="245"/>
        <v>7</v>
      </c>
      <c r="D7842" s="2">
        <f>DATE(2023,KB_s[[#This Row],[Monat]],KB_s[[#This Row],[Tag]])</f>
        <v>45130</v>
      </c>
      <c r="E7842" s="3">
        <f>WEEKNUM(KB_s[[#This Row],[kill_datetime]],2)</f>
        <v>30</v>
      </c>
      <c r="F7842" t="s">
        <v>231</v>
      </c>
      <c r="G7842" t="s">
        <v>13</v>
      </c>
      <c r="H7842" t="s">
        <v>301</v>
      </c>
      <c r="I7842" t="s">
        <v>20</v>
      </c>
      <c r="J7842" t="s">
        <v>128</v>
      </c>
      <c r="K7842" t="s">
        <v>17</v>
      </c>
      <c r="L7842" t="s">
        <v>206</v>
      </c>
      <c r="M7842" t="s">
        <v>78</v>
      </c>
      <c r="N7842" s="1">
        <v>18911267.350000001</v>
      </c>
      <c r="O7842" s="1">
        <v>14021755.58</v>
      </c>
    </row>
    <row r="7843" spans="1:15" x14ac:dyDescent="0.25">
      <c r="A7843" s="2">
        <v>45130.66138888889</v>
      </c>
      <c r="B7843">
        <f t="shared" si="244"/>
        <v>23</v>
      </c>
      <c r="C7843">
        <f t="shared" si="245"/>
        <v>7</v>
      </c>
      <c r="D7843" s="2">
        <f>DATE(2023,KB_s[[#This Row],[Monat]],KB_s[[#This Row],[Tag]])</f>
        <v>45130</v>
      </c>
      <c r="E7843" s="3">
        <f>WEEKNUM(KB_s[[#This Row],[kill_datetime]],2)</f>
        <v>30</v>
      </c>
      <c r="F7843" t="s">
        <v>40</v>
      </c>
      <c r="G7843" t="s">
        <v>20</v>
      </c>
      <c r="H7843" t="s">
        <v>40</v>
      </c>
      <c r="I7843" t="s">
        <v>20</v>
      </c>
      <c r="J7843" t="s">
        <v>139</v>
      </c>
      <c r="K7843" t="s">
        <v>32</v>
      </c>
      <c r="L7843" t="s">
        <v>660</v>
      </c>
      <c r="M7843" t="s">
        <v>66</v>
      </c>
      <c r="N7843" s="1">
        <v>170917990.49000001</v>
      </c>
      <c r="O7843" s="1">
        <v>115473630.3</v>
      </c>
    </row>
    <row r="7844" spans="1:15" x14ac:dyDescent="0.25">
      <c r="A7844" s="2">
        <v>45130.676064814812</v>
      </c>
      <c r="B7844">
        <f t="shared" si="244"/>
        <v>23</v>
      </c>
      <c r="C7844">
        <f t="shared" si="245"/>
        <v>7</v>
      </c>
      <c r="D7844" s="2">
        <f>DATE(2023,KB_s[[#This Row],[Monat]],KB_s[[#This Row],[Tag]])</f>
        <v>45130</v>
      </c>
      <c r="E7844" s="3">
        <f>WEEKNUM(KB_s[[#This Row],[kill_datetime]],2)</f>
        <v>30</v>
      </c>
      <c r="F7844" t="s">
        <v>331</v>
      </c>
      <c r="G7844" t="s">
        <v>27</v>
      </c>
      <c r="H7844" t="s">
        <v>72</v>
      </c>
      <c r="I7844" t="s">
        <v>20</v>
      </c>
      <c r="J7844" t="s">
        <v>80</v>
      </c>
      <c r="K7844" t="s">
        <v>36</v>
      </c>
      <c r="L7844" t="s">
        <v>83</v>
      </c>
      <c r="M7844" t="s">
        <v>38</v>
      </c>
      <c r="N7844" s="1">
        <v>69692539.219999999</v>
      </c>
      <c r="O7844" s="1">
        <v>50835636.770000003</v>
      </c>
    </row>
    <row r="7845" spans="1:15" x14ac:dyDescent="0.25">
      <c r="A7845" s="2">
        <v>45130.690104166664</v>
      </c>
      <c r="B7845">
        <f t="shared" si="244"/>
        <v>23</v>
      </c>
      <c r="C7845">
        <f t="shared" si="245"/>
        <v>7</v>
      </c>
      <c r="D7845" s="2">
        <f>DATE(2023,KB_s[[#This Row],[Monat]],KB_s[[#This Row],[Tag]])</f>
        <v>45130</v>
      </c>
      <c r="E7845" s="3">
        <f>WEEKNUM(KB_s[[#This Row],[kill_datetime]],2)</f>
        <v>30</v>
      </c>
      <c r="F7845" t="s">
        <v>153</v>
      </c>
      <c r="G7845" t="s">
        <v>27</v>
      </c>
      <c r="H7845" t="s">
        <v>23</v>
      </c>
      <c r="I7845" t="s">
        <v>20</v>
      </c>
      <c r="J7845" t="s">
        <v>80</v>
      </c>
      <c r="K7845" t="s">
        <v>36</v>
      </c>
      <c r="L7845" t="s">
        <v>83</v>
      </c>
      <c r="M7845" t="s">
        <v>38</v>
      </c>
      <c r="N7845" s="1">
        <v>72017546.650000006</v>
      </c>
      <c r="O7845" s="1">
        <v>51368089.630000003</v>
      </c>
    </row>
    <row r="7846" spans="1:15" x14ac:dyDescent="0.25">
      <c r="A7846" s="2">
        <v>45130.708148148151</v>
      </c>
      <c r="B7846">
        <f t="shared" si="244"/>
        <v>23</v>
      </c>
      <c r="C7846">
        <f t="shared" si="245"/>
        <v>7</v>
      </c>
      <c r="D7846" s="2">
        <f>DATE(2023,KB_s[[#This Row],[Monat]],KB_s[[#This Row],[Tag]])</f>
        <v>45130</v>
      </c>
      <c r="E7846" s="3">
        <f>WEEKNUM(KB_s[[#This Row],[kill_datetime]],2)</f>
        <v>30</v>
      </c>
      <c r="F7846" t="s">
        <v>272</v>
      </c>
      <c r="G7846" t="s">
        <v>27</v>
      </c>
      <c r="H7846" t="s">
        <v>72</v>
      </c>
      <c r="I7846" t="s">
        <v>20</v>
      </c>
      <c r="J7846" t="s">
        <v>80</v>
      </c>
      <c r="K7846" t="s">
        <v>36</v>
      </c>
      <c r="L7846" t="s">
        <v>168</v>
      </c>
      <c r="M7846" t="s">
        <v>38</v>
      </c>
      <c r="N7846" s="1">
        <v>69708403.049999997</v>
      </c>
      <c r="O7846" s="1">
        <v>56443244.670000002</v>
      </c>
    </row>
    <row r="7847" spans="1:15" x14ac:dyDescent="0.25">
      <c r="A7847" s="2">
        <v>45130.709421296298</v>
      </c>
      <c r="B7847">
        <f t="shared" si="244"/>
        <v>23</v>
      </c>
      <c r="C7847">
        <f t="shared" si="245"/>
        <v>7</v>
      </c>
      <c r="D7847" s="2">
        <f>DATE(2023,KB_s[[#This Row],[Monat]],KB_s[[#This Row],[Tag]])</f>
        <v>45130</v>
      </c>
      <c r="E7847" s="3">
        <f>WEEKNUM(KB_s[[#This Row],[kill_datetime]],2)</f>
        <v>30</v>
      </c>
      <c r="F7847" t="s">
        <v>153</v>
      </c>
      <c r="G7847" t="s">
        <v>27</v>
      </c>
      <c r="H7847" t="s">
        <v>23</v>
      </c>
      <c r="I7847" t="s">
        <v>20</v>
      </c>
      <c r="J7847" t="s">
        <v>35</v>
      </c>
      <c r="K7847" t="s">
        <v>36</v>
      </c>
      <c r="L7847" t="s">
        <v>168</v>
      </c>
      <c r="M7847" t="s">
        <v>38</v>
      </c>
      <c r="N7847" s="1">
        <v>46104509.049999997</v>
      </c>
      <c r="O7847" s="1">
        <v>32030067.699999999</v>
      </c>
    </row>
    <row r="7848" spans="1:15" x14ac:dyDescent="0.25">
      <c r="A7848" s="2">
        <v>45130.713599537034</v>
      </c>
      <c r="B7848">
        <f t="shared" si="244"/>
        <v>23</v>
      </c>
      <c r="C7848">
        <f t="shared" si="245"/>
        <v>7</v>
      </c>
      <c r="D7848" s="2">
        <f>DATE(2023,KB_s[[#This Row],[Monat]],KB_s[[#This Row],[Tag]])</f>
        <v>45130</v>
      </c>
      <c r="E7848" s="3">
        <f>WEEKNUM(KB_s[[#This Row],[kill_datetime]],2)</f>
        <v>30</v>
      </c>
      <c r="F7848" t="s">
        <v>153</v>
      </c>
      <c r="G7848" t="s">
        <v>27</v>
      </c>
      <c r="H7848" t="s">
        <v>82</v>
      </c>
      <c r="I7848" t="s">
        <v>20</v>
      </c>
      <c r="J7848" t="s">
        <v>90</v>
      </c>
      <c r="K7848" t="s">
        <v>36</v>
      </c>
      <c r="L7848" t="s">
        <v>84</v>
      </c>
      <c r="M7848" t="s">
        <v>38</v>
      </c>
      <c r="N7848" s="1">
        <v>49451424.93</v>
      </c>
      <c r="O7848" s="1">
        <v>32956131.260000002</v>
      </c>
    </row>
    <row r="7849" spans="1:15" x14ac:dyDescent="0.25">
      <c r="A7849" s="2">
        <v>45130.733171296299</v>
      </c>
      <c r="B7849">
        <f t="shared" si="244"/>
        <v>23</v>
      </c>
      <c r="C7849">
        <f t="shared" si="245"/>
        <v>7</v>
      </c>
      <c r="D7849" s="2">
        <f>DATE(2023,KB_s[[#This Row],[Monat]],KB_s[[#This Row],[Tag]])</f>
        <v>45130</v>
      </c>
      <c r="E7849" s="3">
        <f>WEEKNUM(KB_s[[#This Row],[kill_datetime]],2)</f>
        <v>30</v>
      </c>
      <c r="F7849" t="s">
        <v>422</v>
      </c>
      <c r="G7849" t="s">
        <v>13</v>
      </c>
      <c r="H7849" t="s">
        <v>349</v>
      </c>
      <c r="I7849" t="s">
        <v>20</v>
      </c>
      <c r="J7849" t="s">
        <v>39</v>
      </c>
      <c r="K7849" t="s">
        <v>32</v>
      </c>
      <c r="L7849" t="s">
        <v>693</v>
      </c>
      <c r="M7849" t="s">
        <v>78</v>
      </c>
      <c r="N7849" s="1">
        <v>24492057.48</v>
      </c>
      <c r="O7849" s="1">
        <v>8775453.9299999997</v>
      </c>
    </row>
    <row r="7850" spans="1:15" x14ac:dyDescent="0.25">
      <c r="A7850" s="2">
        <v>45130.734386574077</v>
      </c>
      <c r="B7850">
        <f t="shared" si="244"/>
        <v>23</v>
      </c>
      <c r="C7850">
        <f t="shared" si="245"/>
        <v>7</v>
      </c>
      <c r="D7850" s="2">
        <f>DATE(2023,KB_s[[#This Row],[Monat]],KB_s[[#This Row],[Tag]])</f>
        <v>45130</v>
      </c>
      <c r="E7850" s="3">
        <f>WEEKNUM(KB_s[[#This Row],[kill_datetime]],2)</f>
        <v>30</v>
      </c>
      <c r="F7850" t="s">
        <v>22</v>
      </c>
      <c r="G7850" t="s">
        <v>13</v>
      </c>
      <c r="H7850" t="s">
        <v>349</v>
      </c>
      <c r="I7850" t="s">
        <v>20</v>
      </c>
      <c r="J7850" t="s">
        <v>73</v>
      </c>
      <c r="K7850" t="s">
        <v>32</v>
      </c>
      <c r="L7850" t="s">
        <v>693</v>
      </c>
      <c r="M7850" t="s">
        <v>78</v>
      </c>
      <c r="N7850" s="1">
        <v>18056852.27</v>
      </c>
      <c r="O7850" s="1">
        <v>8436791.4800000004</v>
      </c>
    </row>
    <row r="7851" spans="1:15" x14ac:dyDescent="0.25">
      <c r="A7851" s="2">
        <v>45130.734791666669</v>
      </c>
      <c r="B7851">
        <f t="shared" si="244"/>
        <v>23</v>
      </c>
      <c r="C7851">
        <f t="shared" si="245"/>
        <v>7</v>
      </c>
      <c r="D7851" s="2">
        <f>DATE(2023,KB_s[[#This Row],[Monat]],KB_s[[#This Row],[Tag]])</f>
        <v>45130</v>
      </c>
      <c r="E7851" s="3">
        <f>WEEKNUM(KB_s[[#This Row],[kill_datetime]],2)</f>
        <v>30</v>
      </c>
      <c r="F7851" t="s">
        <v>70</v>
      </c>
      <c r="G7851" t="s">
        <v>13</v>
      </c>
      <c r="H7851" t="s">
        <v>349</v>
      </c>
      <c r="I7851" t="s">
        <v>20</v>
      </c>
      <c r="J7851" t="s">
        <v>39</v>
      </c>
      <c r="K7851" t="s">
        <v>32</v>
      </c>
      <c r="L7851" t="s">
        <v>693</v>
      </c>
      <c r="M7851" t="s">
        <v>78</v>
      </c>
      <c r="N7851" s="1">
        <v>23923768.850000001</v>
      </c>
      <c r="O7851" s="1">
        <v>6940699.0899999999</v>
      </c>
    </row>
    <row r="7852" spans="1:15" x14ac:dyDescent="0.25">
      <c r="A7852" s="2">
        <v>45130.734861111108</v>
      </c>
      <c r="B7852">
        <f t="shared" si="244"/>
        <v>23</v>
      </c>
      <c r="C7852">
        <f t="shared" si="245"/>
        <v>7</v>
      </c>
      <c r="D7852" s="2">
        <f>DATE(2023,KB_s[[#This Row],[Monat]],KB_s[[#This Row],[Tag]])</f>
        <v>45130</v>
      </c>
      <c r="E7852" s="3">
        <f>WEEKNUM(KB_s[[#This Row],[kill_datetime]],2)</f>
        <v>30</v>
      </c>
      <c r="F7852" t="s">
        <v>349</v>
      </c>
      <c r="G7852" t="s">
        <v>20</v>
      </c>
      <c r="H7852" t="s">
        <v>668</v>
      </c>
      <c r="I7852" t="s">
        <v>13</v>
      </c>
      <c r="J7852" t="s">
        <v>73</v>
      </c>
      <c r="K7852" t="s">
        <v>32</v>
      </c>
      <c r="L7852" t="s">
        <v>693</v>
      </c>
      <c r="M7852" t="s">
        <v>78</v>
      </c>
      <c r="N7852" s="1">
        <v>20145560.359999999</v>
      </c>
      <c r="O7852" s="1">
        <v>4850862.66</v>
      </c>
    </row>
    <row r="7853" spans="1:15" x14ac:dyDescent="0.25">
      <c r="A7853" s="2">
        <v>45130.778796296298</v>
      </c>
      <c r="B7853">
        <f t="shared" si="244"/>
        <v>23</v>
      </c>
      <c r="C7853">
        <f t="shared" si="245"/>
        <v>7</v>
      </c>
      <c r="D7853" s="2">
        <f>DATE(2023,KB_s[[#This Row],[Monat]],KB_s[[#This Row],[Tag]])</f>
        <v>45130</v>
      </c>
      <c r="E7853" s="3">
        <f>WEEKNUM(KB_s[[#This Row],[kill_datetime]],2)</f>
        <v>30</v>
      </c>
      <c r="F7853" t="s">
        <v>348</v>
      </c>
      <c r="G7853" t="s">
        <v>20</v>
      </c>
      <c r="H7853" t="s">
        <v>237</v>
      </c>
      <c r="I7853" t="s">
        <v>13</v>
      </c>
      <c r="J7853" t="s">
        <v>31</v>
      </c>
      <c r="K7853" t="s">
        <v>32</v>
      </c>
      <c r="L7853" t="s">
        <v>168</v>
      </c>
      <c r="M7853" t="s">
        <v>38</v>
      </c>
      <c r="N7853" s="1">
        <v>64625923.439999998</v>
      </c>
      <c r="O7853" s="1">
        <v>45553257.68</v>
      </c>
    </row>
    <row r="7854" spans="1:15" x14ac:dyDescent="0.25">
      <c r="A7854" s="2">
        <v>45130.778854166667</v>
      </c>
      <c r="B7854">
        <f t="shared" si="244"/>
        <v>23</v>
      </c>
      <c r="C7854">
        <f t="shared" si="245"/>
        <v>7</v>
      </c>
      <c r="D7854" s="2">
        <f>DATE(2023,KB_s[[#This Row],[Monat]],KB_s[[#This Row],[Tag]])</f>
        <v>45130</v>
      </c>
      <c r="E7854" s="3">
        <f>WEEKNUM(KB_s[[#This Row],[kill_datetime]],2)</f>
        <v>30</v>
      </c>
      <c r="F7854" t="s">
        <v>677</v>
      </c>
      <c r="G7854" t="s">
        <v>20</v>
      </c>
      <c r="H7854" t="s">
        <v>76</v>
      </c>
      <c r="I7854" t="s">
        <v>13</v>
      </c>
      <c r="J7854" t="s">
        <v>31</v>
      </c>
      <c r="K7854" t="s">
        <v>32</v>
      </c>
      <c r="L7854" t="s">
        <v>168</v>
      </c>
      <c r="M7854" t="s">
        <v>38</v>
      </c>
      <c r="N7854" s="1">
        <v>62826412.670000002</v>
      </c>
      <c r="O7854" s="1">
        <v>41468259.43</v>
      </c>
    </row>
    <row r="7855" spans="1:15" x14ac:dyDescent="0.25">
      <c r="A7855" s="2">
        <v>45130.779108796298</v>
      </c>
      <c r="B7855">
        <f t="shared" si="244"/>
        <v>23</v>
      </c>
      <c r="C7855">
        <f t="shared" si="245"/>
        <v>7</v>
      </c>
      <c r="D7855" s="2">
        <f>DATE(2023,KB_s[[#This Row],[Monat]],KB_s[[#This Row],[Tag]])</f>
        <v>45130</v>
      </c>
      <c r="E7855" s="3">
        <f>WEEKNUM(KB_s[[#This Row],[kill_datetime]],2)</f>
        <v>30</v>
      </c>
      <c r="F7855" t="s">
        <v>82</v>
      </c>
      <c r="G7855" t="s">
        <v>20</v>
      </c>
      <c r="H7855" t="s">
        <v>21</v>
      </c>
      <c r="I7855" t="s">
        <v>13</v>
      </c>
      <c r="J7855" t="s">
        <v>31</v>
      </c>
      <c r="K7855" t="s">
        <v>32</v>
      </c>
      <c r="L7855" t="s">
        <v>168</v>
      </c>
      <c r="M7855" t="s">
        <v>38</v>
      </c>
      <c r="N7855" s="1">
        <v>69190600.099999994</v>
      </c>
      <c r="O7855" s="1">
        <v>45397088.340000004</v>
      </c>
    </row>
    <row r="7856" spans="1:15" x14ac:dyDescent="0.25">
      <c r="A7856" s="2">
        <v>45130.780266203707</v>
      </c>
      <c r="B7856">
        <f t="shared" si="244"/>
        <v>23</v>
      </c>
      <c r="C7856">
        <f t="shared" si="245"/>
        <v>7</v>
      </c>
      <c r="D7856" s="2">
        <f>DATE(2023,KB_s[[#This Row],[Monat]],KB_s[[#This Row],[Tag]])</f>
        <v>45130</v>
      </c>
      <c r="E7856" s="3">
        <f>WEEKNUM(KB_s[[#This Row],[kill_datetime]],2)</f>
        <v>30</v>
      </c>
      <c r="F7856" t="s">
        <v>67</v>
      </c>
      <c r="G7856" t="s">
        <v>13</v>
      </c>
      <c r="H7856" t="s">
        <v>23</v>
      </c>
      <c r="I7856" t="s">
        <v>20</v>
      </c>
      <c r="J7856" t="s">
        <v>80</v>
      </c>
      <c r="K7856" t="s">
        <v>36</v>
      </c>
      <c r="L7856" t="s">
        <v>168</v>
      </c>
      <c r="M7856" t="s">
        <v>38</v>
      </c>
      <c r="N7856" s="1">
        <v>69578079.510000005</v>
      </c>
      <c r="O7856" s="1">
        <v>59378230.700000003</v>
      </c>
    </row>
    <row r="7857" spans="1:15" x14ac:dyDescent="0.25">
      <c r="A7857" s="2">
        <v>45130.7812962963</v>
      </c>
      <c r="B7857">
        <f t="shared" si="244"/>
        <v>23</v>
      </c>
      <c r="C7857">
        <f t="shared" si="245"/>
        <v>7</v>
      </c>
      <c r="D7857" s="2">
        <f>DATE(2023,KB_s[[#This Row],[Monat]],KB_s[[#This Row],[Tag]])</f>
        <v>45130</v>
      </c>
      <c r="E7857" s="3">
        <f>WEEKNUM(KB_s[[#This Row],[kill_datetime]],2)</f>
        <v>30</v>
      </c>
      <c r="F7857" t="s">
        <v>241</v>
      </c>
      <c r="G7857" t="s">
        <v>20</v>
      </c>
      <c r="H7857" t="s">
        <v>277</v>
      </c>
      <c r="I7857" t="s">
        <v>20</v>
      </c>
      <c r="J7857" t="s">
        <v>74</v>
      </c>
      <c r="K7857" t="s">
        <v>17</v>
      </c>
      <c r="L7857" t="s">
        <v>168</v>
      </c>
      <c r="M7857" t="s">
        <v>38</v>
      </c>
      <c r="N7857" s="1">
        <v>4089544.26</v>
      </c>
      <c r="O7857" s="1">
        <v>2735134.27</v>
      </c>
    </row>
    <row r="7858" spans="1:15" x14ac:dyDescent="0.25">
      <c r="A7858" s="2">
        <v>45130.781307870369</v>
      </c>
      <c r="B7858">
        <f t="shared" si="244"/>
        <v>23</v>
      </c>
      <c r="C7858">
        <f t="shared" si="245"/>
        <v>7</v>
      </c>
      <c r="D7858" s="2">
        <f>DATE(2023,KB_s[[#This Row],[Monat]],KB_s[[#This Row],[Tag]])</f>
        <v>45130</v>
      </c>
      <c r="E7858" s="3">
        <f>WEEKNUM(KB_s[[#This Row],[kill_datetime]],2)</f>
        <v>30</v>
      </c>
      <c r="F7858" t="s">
        <v>241</v>
      </c>
      <c r="G7858" t="s">
        <v>20</v>
      </c>
      <c r="H7858" t="s">
        <v>165</v>
      </c>
      <c r="I7858" t="s">
        <v>20</v>
      </c>
      <c r="J7858" t="s">
        <v>200</v>
      </c>
      <c r="K7858" t="s">
        <v>17</v>
      </c>
      <c r="L7858" t="s">
        <v>168</v>
      </c>
      <c r="M7858" t="s">
        <v>38</v>
      </c>
      <c r="N7858" s="1">
        <v>7537688.6500000004</v>
      </c>
      <c r="O7858" s="1">
        <v>6334660.4699999997</v>
      </c>
    </row>
    <row r="7859" spans="1:15" x14ac:dyDescent="0.25">
      <c r="A7859" s="2">
        <v>45130.783136574071</v>
      </c>
      <c r="B7859">
        <f t="shared" si="244"/>
        <v>23</v>
      </c>
      <c r="C7859">
        <f t="shared" si="245"/>
        <v>7</v>
      </c>
      <c r="D7859" s="2">
        <f>DATE(2023,KB_s[[#This Row],[Monat]],KB_s[[#This Row],[Tag]])</f>
        <v>45130</v>
      </c>
      <c r="E7859" s="3">
        <f>WEEKNUM(KB_s[[#This Row],[kill_datetime]],2)</f>
        <v>30</v>
      </c>
      <c r="F7859" t="s">
        <v>172</v>
      </c>
      <c r="G7859" t="s">
        <v>13</v>
      </c>
      <c r="H7859" t="s">
        <v>480</v>
      </c>
      <c r="I7859" t="s">
        <v>13</v>
      </c>
      <c r="J7859" t="s">
        <v>90</v>
      </c>
      <c r="K7859" t="s">
        <v>36</v>
      </c>
      <c r="L7859" t="s">
        <v>168</v>
      </c>
      <c r="M7859" t="s">
        <v>38</v>
      </c>
      <c r="N7859" s="1">
        <v>61037850.990000002</v>
      </c>
      <c r="O7859" s="1">
        <v>43553735.549999997</v>
      </c>
    </row>
    <row r="7860" spans="1:15" x14ac:dyDescent="0.25">
      <c r="A7860" s="2">
        <v>45130.800196759257</v>
      </c>
      <c r="B7860">
        <f t="shared" si="244"/>
        <v>23</v>
      </c>
      <c r="C7860">
        <f t="shared" si="245"/>
        <v>7</v>
      </c>
      <c r="D7860" s="2">
        <f>DATE(2023,KB_s[[#This Row],[Monat]],KB_s[[#This Row],[Tag]])</f>
        <v>45130</v>
      </c>
      <c r="E7860" s="3">
        <f>WEEKNUM(KB_s[[#This Row],[kill_datetime]],2)</f>
        <v>30</v>
      </c>
      <c r="F7860" t="s">
        <v>263</v>
      </c>
      <c r="G7860" t="s">
        <v>27</v>
      </c>
      <c r="H7860" t="s">
        <v>23</v>
      </c>
      <c r="I7860" t="s">
        <v>20</v>
      </c>
      <c r="J7860" t="s">
        <v>200</v>
      </c>
      <c r="K7860" t="s">
        <v>17</v>
      </c>
      <c r="L7860" t="s">
        <v>168</v>
      </c>
      <c r="M7860" t="s">
        <v>38</v>
      </c>
      <c r="N7860" s="1">
        <v>1057717.53</v>
      </c>
      <c r="O7860" s="1">
        <v>803717.05</v>
      </c>
    </row>
    <row r="7861" spans="1:15" x14ac:dyDescent="0.25">
      <c r="A7861" s="2">
        <v>45130.822824074072</v>
      </c>
      <c r="B7861">
        <f t="shared" si="244"/>
        <v>23</v>
      </c>
      <c r="C7861">
        <f t="shared" si="245"/>
        <v>7</v>
      </c>
      <c r="D7861" s="2">
        <f>DATE(2023,KB_s[[#This Row],[Monat]],KB_s[[#This Row],[Tag]])</f>
        <v>45130</v>
      </c>
      <c r="E7861" s="3">
        <f>WEEKNUM(KB_s[[#This Row],[kill_datetime]],2)</f>
        <v>30</v>
      </c>
      <c r="F7861" t="s">
        <v>375</v>
      </c>
      <c r="G7861" t="s">
        <v>20</v>
      </c>
      <c r="H7861" t="s">
        <v>22</v>
      </c>
      <c r="I7861" t="s">
        <v>13</v>
      </c>
      <c r="J7861" t="s">
        <v>80</v>
      </c>
      <c r="K7861" t="s">
        <v>36</v>
      </c>
      <c r="L7861" t="s">
        <v>77</v>
      </c>
      <c r="M7861" t="s">
        <v>78</v>
      </c>
      <c r="N7861" s="1">
        <v>63336181.960000001</v>
      </c>
      <c r="O7861" s="1">
        <v>48090142.420000002</v>
      </c>
    </row>
    <row r="7862" spans="1:15" x14ac:dyDescent="0.25">
      <c r="A7862" s="2">
        <v>45130.84202546296</v>
      </c>
      <c r="B7862">
        <f t="shared" si="244"/>
        <v>23</v>
      </c>
      <c r="C7862">
        <f t="shared" si="245"/>
        <v>7</v>
      </c>
      <c r="D7862" s="2">
        <f>DATE(2023,KB_s[[#This Row],[Monat]],KB_s[[#This Row],[Tag]])</f>
        <v>45130</v>
      </c>
      <c r="E7862" s="3">
        <f>WEEKNUM(KB_s[[#This Row],[kill_datetime]],2)</f>
        <v>30</v>
      </c>
      <c r="F7862" t="s">
        <v>82</v>
      </c>
      <c r="G7862" t="s">
        <v>20</v>
      </c>
      <c r="H7862" t="s">
        <v>292</v>
      </c>
      <c r="I7862" t="s">
        <v>13</v>
      </c>
      <c r="J7862" t="s">
        <v>48</v>
      </c>
      <c r="K7862" t="s">
        <v>25</v>
      </c>
      <c r="L7862" t="s">
        <v>243</v>
      </c>
      <c r="M7862" t="s">
        <v>38</v>
      </c>
      <c r="N7862" s="1">
        <v>2830851.91</v>
      </c>
      <c r="O7862" s="1">
        <v>1983432.02</v>
      </c>
    </row>
    <row r="7863" spans="1:15" x14ac:dyDescent="0.25">
      <c r="A7863" s="2">
        <v>45130.845578703702</v>
      </c>
      <c r="B7863">
        <f t="shared" si="244"/>
        <v>23</v>
      </c>
      <c r="C7863">
        <f t="shared" si="245"/>
        <v>7</v>
      </c>
      <c r="D7863" s="2">
        <f>DATE(2023,KB_s[[#This Row],[Monat]],KB_s[[#This Row],[Tag]])</f>
        <v>45130</v>
      </c>
      <c r="E7863" s="3">
        <f>WEEKNUM(KB_s[[#This Row],[kill_datetime]],2)</f>
        <v>30</v>
      </c>
      <c r="F7863" t="s">
        <v>263</v>
      </c>
      <c r="G7863" t="s">
        <v>27</v>
      </c>
      <c r="H7863" t="s">
        <v>72</v>
      </c>
      <c r="I7863" t="s">
        <v>20</v>
      </c>
      <c r="J7863" t="s">
        <v>80</v>
      </c>
      <c r="K7863" t="s">
        <v>36</v>
      </c>
      <c r="L7863" t="s">
        <v>243</v>
      </c>
      <c r="M7863" t="s">
        <v>38</v>
      </c>
      <c r="N7863" s="1">
        <v>69671194.870000005</v>
      </c>
      <c r="O7863" s="1">
        <v>56406673.009999998</v>
      </c>
    </row>
    <row r="7864" spans="1:15" x14ac:dyDescent="0.25">
      <c r="A7864" s="2">
        <v>45130.846030092594</v>
      </c>
      <c r="B7864">
        <f t="shared" si="244"/>
        <v>23</v>
      </c>
      <c r="C7864">
        <f t="shared" si="245"/>
        <v>7</v>
      </c>
      <c r="D7864" s="2">
        <f>DATE(2023,KB_s[[#This Row],[Monat]],KB_s[[#This Row],[Tag]])</f>
        <v>45130</v>
      </c>
      <c r="E7864" s="3">
        <f>WEEKNUM(KB_s[[#This Row],[kill_datetime]],2)</f>
        <v>30</v>
      </c>
      <c r="F7864" t="s">
        <v>516</v>
      </c>
      <c r="G7864" t="s">
        <v>27</v>
      </c>
      <c r="H7864" t="s">
        <v>23</v>
      </c>
      <c r="I7864" t="s">
        <v>20</v>
      </c>
      <c r="J7864" t="s">
        <v>35</v>
      </c>
      <c r="K7864" t="s">
        <v>36</v>
      </c>
      <c r="L7864" t="s">
        <v>243</v>
      </c>
      <c r="M7864" t="s">
        <v>38</v>
      </c>
      <c r="N7864" s="1">
        <v>45809205.32</v>
      </c>
      <c r="O7864" s="1">
        <v>32027066.18</v>
      </c>
    </row>
    <row r="7865" spans="1:15" x14ac:dyDescent="0.25">
      <c r="A7865" s="2">
        <v>45130.846238425926</v>
      </c>
      <c r="B7865">
        <f t="shared" si="244"/>
        <v>23</v>
      </c>
      <c r="C7865">
        <f t="shared" si="245"/>
        <v>7</v>
      </c>
      <c r="D7865" s="2">
        <f>DATE(2023,KB_s[[#This Row],[Monat]],KB_s[[#This Row],[Tag]])</f>
        <v>45130</v>
      </c>
      <c r="E7865" s="3">
        <f>WEEKNUM(KB_s[[#This Row],[kill_datetime]],2)</f>
        <v>30</v>
      </c>
      <c r="F7865" t="s">
        <v>429</v>
      </c>
      <c r="G7865" t="s">
        <v>27</v>
      </c>
      <c r="H7865" t="s">
        <v>82</v>
      </c>
      <c r="I7865" t="s">
        <v>20</v>
      </c>
      <c r="J7865" t="s">
        <v>90</v>
      </c>
      <c r="K7865" t="s">
        <v>36</v>
      </c>
      <c r="L7865" t="s">
        <v>243</v>
      </c>
      <c r="M7865" t="s">
        <v>38</v>
      </c>
      <c r="N7865" s="1">
        <v>55908873.789999999</v>
      </c>
      <c r="O7865" s="1">
        <v>41226852.399999999</v>
      </c>
    </row>
    <row r="7866" spans="1:15" x14ac:dyDescent="0.25">
      <c r="A7866" s="2">
        <v>45130.859456018516</v>
      </c>
      <c r="B7866">
        <f t="shared" si="244"/>
        <v>23</v>
      </c>
      <c r="C7866">
        <f t="shared" si="245"/>
        <v>7</v>
      </c>
      <c r="D7866" s="2">
        <f>DATE(2023,KB_s[[#This Row],[Monat]],KB_s[[#This Row],[Tag]])</f>
        <v>45130</v>
      </c>
      <c r="E7866" s="3">
        <f>WEEKNUM(KB_s[[#This Row],[kill_datetime]],2)</f>
        <v>30</v>
      </c>
      <c r="F7866" t="s">
        <v>324</v>
      </c>
      <c r="G7866" t="s">
        <v>13</v>
      </c>
      <c r="H7866" t="s">
        <v>402</v>
      </c>
      <c r="I7866" t="s">
        <v>20</v>
      </c>
      <c r="J7866" t="s">
        <v>48</v>
      </c>
      <c r="K7866" t="s">
        <v>25</v>
      </c>
      <c r="L7866" t="s">
        <v>107</v>
      </c>
      <c r="M7866" t="s">
        <v>78</v>
      </c>
      <c r="N7866" s="1">
        <v>12408602.210000001</v>
      </c>
      <c r="O7866" s="1">
        <v>5270248.68</v>
      </c>
    </row>
    <row r="7867" spans="1:15" x14ac:dyDescent="0.25">
      <c r="A7867" s="2">
        <v>45130.860844907409</v>
      </c>
      <c r="B7867">
        <f t="shared" si="244"/>
        <v>23</v>
      </c>
      <c r="C7867">
        <f t="shared" si="245"/>
        <v>7</v>
      </c>
      <c r="D7867" s="2">
        <f>DATE(2023,KB_s[[#This Row],[Monat]],KB_s[[#This Row],[Tag]])</f>
        <v>45130</v>
      </c>
      <c r="E7867" s="3">
        <f>WEEKNUM(KB_s[[#This Row],[kill_datetime]],2)</f>
        <v>30</v>
      </c>
      <c r="F7867" t="s">
        <v>324</v>
      </c>
      <c r="G7867" t="s">
        <v>13</v>
      </c>
      <c r="H7867" t="s">
        <v>572</v>
      </c>
      <c r="I7867" t="s">
        <v>20</v>
      </c>
      <c r="J7867" t="s">
        <v>48</v>
      </c>
      <c r="K7867" t="s">
        <v>25</v>
      </c>
      <c r="L7867" t="s">
        <v>107</v>
      </c>
      <c r="M7867" t="s">
        <v>78</v>
      </c>
      <c r="N7867" s="1">
        <v>12364399.51</v>
      </c>
      <c r="O7867" s="1">
        <v>5973566.1699999999</v>
      </c>
    </row>
    <row r="7868" spans="1:15" x14ac:dyDescent="0.25">
      <c r="A7868" s="2">
        <v>45130.862951388888</v>
      </c>
      <c r="B7868">
        <f t="shared" si="244"/>
        <v>23</v>
      </c>
      <c r="C7868">
        <f t="shared" si="245"/>
        <v>7</v>
      </c>
      <c r="D7868" s="2">
        <f>DATE(2023,KB_s[[#This Row],[Monat]],KB_s[[#This Row],[Tag]])</f>
        <v>45130</v>
      </c>
      <c r="E7868" s="3">
        <f>WEEKNUM(KB_s[[#This Row],[kill_datetime]],2)</f>
        <v>30</v>
      </c>
      <c r="F7868" t="s">
        <v>22</v>
      </c>
      <c r="G7868" t="s">
        <v>13</v>
      </c>
      <c r="H7868" t="s">
        <v>23</v>
      </c>
      <c r="I7868" t="s">
        <v>20</v>
      </c>
      <c r="J7868" t="s">
        <v>200</v>
      </c>
      <c r="K7868" t="s">
        <v>17</v>
      </c>
      <c r="L7868" t="s">
        <v>107</v>
      </c>
      <c r="M7868" t="s">
        <v>78</v>
      </c>
      <c r="N7868" s="1">
        <v>8809901.6699999999</v>
      </c>
      <c r="O7868" s="1">
        <v>7723387.7400000002</v>
      </c>
    </row>
    <row r="7869" spans="1:15" x14ac:dyDescent="0.25">
      <c r="A7869" s="2">
        <v>45130.863020833334</v>
      </c>
      <c r="B7869">
        <f t="shared" si="244"/>
        <v>23</v>
      </c>
      <c r="C7869">
        <f t="shared" si="245"/>
        <v>7</v>
      </c>
      <c r="D7869" s="2">
        <f>DATE(2023,KB_s[[#This Row],[Monat]],KB_s[[#This Row],[Tag]])</f>
        <v>45130</v>
      </c>
      <c r="E7869" s="3">
        <f>WEEKNUM(KB_s[[#This Row],[kill_datetime]],2)</f>
        <v>30</v>
      </c>
      <c r="F7869" t="s">
        <v>89</v>
      </c>
      <c r="G7869" t="s">
        <v>20</v>
      </c>
      <c r="H7869" t="s">
        <v>21</v>
      </c>
      <c r="I7869" t="s">
        <v>13</v>
      </c>
      <c r="J7869" t="s">
        <v>233</v>
      </c>
      <c r="K7869" t="s">
        <v>17</v>
      </c>
      <c r="L7869" t="s">
        <v>206</v>
      </c>
      <c r="M7869" t="s">
        <v>78</v>
      </c>
      <c r="N7869" s="1">
        <v>907160.82</v>
      </c>
      <c r="O7869" s="1">
        <v>670915.51</v>
      </c>
    </row>
    <row r="7870" spans="1:15" x14ac:dyDescent="0.25">
      <c r="A7870" s="2">
        <v>45130.863113425927</v>
      </c>
      <c r="B7870">
        <f t="shared" si="244"/>
        <v>23</v>
      </c>
      <c r="C7870">
        <f t="shared" si="245"/>
        <v>7</v>
      </c>
      <c r="D7870" s="2">
        <f>DATE(2023,KB_s[[#This Row],[Monat]],KB_s[[#This Row],[Tag]])</f>
        <v>45130</v>
      </c>
      <c r="E7870" s="3">
        <f>WEEKNUM(KB_s[[#This Row],[kill_datetime]],2)</f>
        <v>30</v>
      </c>
      <c r="F7870" t="s">
        <v>72</v>
      </c>
      <c r="G7870" t="s">
        <v>20</v>
      </c>
      <c r="H7870" t="s">
        <v>92</v>
      </c>
      <c r="I7870" t="s">
        <v>13</v>
      </c>
      <c r="J7870" t="s">
        <v>29</v>
      </c>
      <c r="K7870" t="s">
        <v>17</v>
      </c>
      <c r="L7870" t="s">
        <v>206</v>
      </c>
      <c r="M7870" t="s">
        <v>78</v>
      </c>
      <c r="N7870" s="1">
        <v>5026121.95</v>
      </c>
      <c r="O7870" s="1">
        <v>3372683.41</v>
      </c>
    </row>
    <row r="7871" spans="1:15" x14ac:dyDescent="0.25">
      <c r="A7871" s="2">
        <v>45130.86346064815</v>
      </c>
      <c r="B7871">
        <f t="shared" si="244"/>
        <v>23</v>
      </c>
      <c r="C7871">
        <f t="shared" si="245"/>
        <v>7</v>
      </c>
      <c r="D7871" s="2">
        <f>DATE(2023,KB_s[[#This Row],[Monat]],KB_s[[#This Row],[Tag]])</f>
        <v>45130</v>
      </c>
      <c r="E7871" s="3">
        <f>WEEKNUM(KB_s[[#This Row],[kill_datetime]],2)</f>
        <v>30</v>
      </c>
      <c r="F7871" t="s">
        <v>40</v>
      </c>
      <c r="G7871" t="s">
        <v>20</v>
      </c>
      <c r="H7871" t="s">
        <v>22</v>
      </c>
      <c r="I7871" t="s">
        <v>13</v>
      </c>
      <c r="J7871" t="s">
        <v>39</v>
      </c>
      <c r="K7871" t="s">
        <v>32</v>
      </c>
      <c r="L7871" t="s">
        <v>206</v>
      </c>
      <c r="M7871" t="s">
        <v>78</v>
      </c>
      <c r="N7871" s="1">
        <v>19722050.559999999</v>
      </c>
      <c r="O7871" s="1">
        <v>6392671.1200000001</v>
      </c>
    </row>
    <row r="7872" spans="1:15" x14ac:dyDescent="0.25">
      <c r="A7872" s="2">
        <v>45130.867777777778</v>
      </c>
      <c r="B7872">
        <f t="shared" si="244"/>
        <v>23</v>
      </c>
      <c r="C7872">
        <f t="shared" si="245"/>
        <v>7</v>
      </c>
      <c r="D7872" s="2">
        <f>DATE(2023,KB_s[[#This Row],[Monat]],KB_s[[#This Row],[Tag]])</f>
        <v>45130</v>
      </c>
      <c r="E7872" s="3">
        <f>WEEKNUM(KB_s[[#This Row],[kill_datetime]],2)</f>
        <v>30</v>
      </c>
      <c r="F7872" t="s">
        <v>70</v>
      </c>
      <c r="G7872" t="s">
        <v>13</v>
      </c>
      <c r="H7872" t="s">
        <v>23</v>
      </c>
      <c r="I7872" t="s">
        <v>20</v>
      </c>
      <c r="J7872" t="s">
        <v>80</v>
      </c>
      <c r="K7872" t="s">
        <v>36</v>
      </c>
      <c r="L7872" t="s">
        <v>77</v>
      </c>
      <c r="M7872" t="s">
        <v>78</v>
      </c>
      <c r="N7872" s="1">
        <v>66740346.270000003</v>
      </c>
      <c r="O7872" s="1">
        <v>56480918.68</v>
      </c>
    </row>
    <row r="7873" spans="1:15" x14ac:dyDescent="0.25">
      <c r="A7873" s="2">
        <v>45130.872303240743</v>
      </c>
      <c r="B7873">
        <f t="shared" si="244"/>
        <v>23</v>
      </c>
      <c r="C7873">
        <f t="shared" si="245"/>
        <v>7</v>
      </c>
      <c r="D7873" s="2">
        <f>DATE(2023,KB_s[[#This Row],[Monat]],KB_s[[#This Row],[Tag]])</f>
        <v>45130</v>
      </c>
      <c r="E7873" s="3">
        <f>WEEKNUM(KB_s[[#This Row],[kill_datetime]],2)</f>
        <v>30</v>
      </c>
      <c r="F7873" t="s">
        <v>61</v>
      </c>
      <c r="G7873" t="s">
        <v>60</v>
      </c>
      <c r="H7873" t="s">
        <v>324</v>
      </c>
      <c r="I7873" t="s">
        <v>13</v>
      </c>
      <c r="J7873" t="s">
        <v>134</v>
      </c>
      <c r="K7873" t="s">
        <v>32</v>
      </c>
      <c r="L7873" t="s">
        <v>206</v>
      </c>
      <c r="M7873" t="s">
        <v>78</v>
      </c>
      <c r="N7873" s="1">
        <v>281771217.37</v>
      </c>
      <c r="O7873" s="1">
        <v>169511463.94999999</v>
      </c>
    </row>
    <row r="7874" spans="1:15" x14ac:dyDescent="0.25">
      <c r="A7874" s="2">
        <v>45130.872858796298</v>
      </c>
      <c r="B7874">
        <f t="shared" ref="B7874:B7937" si="246">DAY(A7874)</f>
        <v>23</v>
      </c>
      <c r="C7874">
        <f t="shared" ref="C7874:C7937" si="247">MONTH(A7874)</f>
        <v>7</v>
      </c>
      <c r="D7874" s="2">
        <f>DATE(2023,KB_s[[#This Row],[Monat]],KB_s[[#This Row],[Tag]])</f>
        <v>45130</v>
      </c>
      <c r="E7874" s="3">
        <f>WEEKNUM(KB_s[[#This Row],[kill_datetime]],2)</f>
        <v>30</v>
      </c>
      <c r="F7874" t="s">
        <v>61</v>
      </c>
      <c r="G7874" t="s">
        <v>60</v>
      </c>
      <c r="H7874" t="s">
        <v>409</v>
      </c>
      <c r="I7874" t="s">
        <v>13</v>
      </c>
      <c r="J7874" t="s">
        <v>157</v>
      </c>
      <c r="K7874" t="s">
        <v>32</v>
      </c>
      <c r="L7874" t="s">
        <v>206</v>
      </c>
      <c r="M7874" t="s">
        <v>78</v>
      </c>
      <c r="N7874" s="1">
        <v>97258727.159999996</v>
      </c>
      <c r="O7874" s="1">
        <v>76014168.810000002</v>
      </c>
    </row>
    <row r="7875" spans="1:15" x14ac:dyDescent="0.25">
      <c r="A7875" s="2">
        <v>45130.873020833336</v>
      </c>
      <c r="B7875">
        <f t="shared" si="246"/>
        <v>23</v>
      </c>
      <c r="C7875">
        <f t="shared" si="247"/>
        <v>7</v>
      </c>
      <c r="D7875" s="2">
        <f>DATE(2023,KB_s[[#This Row],[Monat]],KB_s[[#This Row],[Tag]])</f>
        <v>45130</v>
      </c>
      <c r="E7875" s="3">
        <f>WEEKNUM(KB_s[[#This Row],[kill_datetime]],2)</f>
        <v>30</v>
      </c>
      <c r="F7875" t="s">
        <v>61</v>
      </c>
      <c r="G7875" t="s">
        <v>60</v>
      </c>
      <c r="H7875" t="s">
        <v>182</v>
      </c>
      <c r="I7875" t="s">
        <v>13</v>
      </c>
      <c r="J7875" t="s">
        <v>157</v>
      </c>
      <c r="K7875" t="s">
        <v>32</v>
      </c>
      <c r="L7875" t="s">
        <v>206</v>
      </c>
      <c r="M7875" t="s">
        <v>78</v>
      </c>
      <c r="N7875" s="1">
        <v>85422245.819999993</v>
      </c>
      <c r="O7875" s="1">
        <v>67810246.530000001</v>
      </c>
    </row>
    <row r="7876" spans="1:15" x14ac:dyDescent="0.25">
      <c r="A7876" s="2">
        <v>45130.873807870368</v>
      </c>
      <c r="B7876">
        <f t="shared" si="246"/>
        <v>23</v>
      </c>
      <c r="C7876">
        <f t="shared" si="247"/>
        <v>7</v>
      </c>
      <c r="D7876" s="2">
        <f>DATE(2023,KB_s[[#This Row],[Monat]],KB_s[[#This Row],[Tag]])</f>
        <v>45130</v>
      </c>
      <c r="E7876" s="3">
        <f>WEEKNUM(KB_s[[#This Row],[kill_datetime]],2)</f>
        <v>30</v>
      </c>
      <c r="F7876" t="s">
        <v>22</v>
      </c>
      <c r="G7876" t="s">
        <v>13</v>
      </c>
      <c r="H7876" t="s">
        <v>61</v>
      </c>
      <c r="I7876" t="s">
        <v>60</v>
      </c>
      <c r="J7876" t="s">
        <v>313</v>
      </c>
      <c r="K7876" t="s">
        <v>32</v>
      </c>
      <c r="L7876" t="s">
        <v>206</v>
      </c>
      <c r="M7876" t="s">
        <v>78</v>
      </c>
      <c r="N7876" s="1">
        <v>17709676.510000002</v>
      </c>
      <c r="O7876" s="1">
        <v>10837450.16</v>
      </c>
    </row>
    <row r="7877" spans="1:15" x14ac:dyDescent="0.25">
      <c r="A7877" s="2">
        <v>45130.873865740738</v>
      </c>
      <c r="B7877">
        <f t="shared" si="246"/>
        <v>23</v>
      </c>
      <c r="C7877">
        <f t="shared" si="247"/>
        <v>7</v>
      </c>
      <c r="D7877" s="2">
        <f>DATE(2023,KB_s[[#This Row],[Monat]],KB_s[[#This Row],[Tag]])</f>
        <v>45130</v>
      </c>
      <c r="E7877" s="3">
        <f>WEEKNUM(KB_s[[#This Row],[kill_datetime]],2)</f>
        <v>30</v>
      </c>
      <c r="F7877" t="s">
        <v>305</v>
      </c>
      <c r="G7877" t="s">
        <v>13</v>
      </c>
      <c r="H7877" t="s">
        <v>61</v>
      </c>
      <c r="I7877" t="s">
        <v>60</v>
      </c>
      <c r="J7877" t="s">
        <v>313</v>
      </c>
      <c r="K7877" t="s">
        <v>32</v>
      </c>
      <c r="L7877" t="s">
        <v>206</v>
      </c>
      <c r="M7877" t="s">
        <v>78</v>
      </c>
      <c r="N7877" s="1">
        <v>19298039.98</v>
      </c>
      <c r="O7877" s="1">
        <v>9976306.8699999992</v>
      </c>
    </row>
    <row r="7878" spans="1:15" x14ac:dyDescent="0.25">
      <c r="A7878" s="2">
        <v>45130.874050925922</v>
      </c>
      <c r="B7878">
        <f t="shared" si="246"/>
        <v>23</v>
      </c>
      <c r="C7878">
        <f t="shared" si="247"/>
        <v>7</v>
      </c>
      <c r="D7878" s="2">
        <f>DATE(2023,KB_s[[#This Row],[Monat]],KB_s[[#This Row],[Tag]])</f>
        <v>45130</v>
      </c>
      <c r="E7878" s="3">
        <f>WEEKNUM(KB_s[[#This Row],[kill_datetime]],2)</f>
        <v>30</v>
      </c>
      <c r="F7878" t="s">
        <v>21</v>
      </c>
      <c r="G7878" t="s">
        <v>13</v>
      </c>
      <c r="H7878" t="s">
        <v>61</v>
      </c>
      <c r="I7878" t="s">
        <v>60</v>
      </c>
      <c r="J7878" t="s">
        <v>313</v>
      </c>
      <c r="K7878" t="s">
        <v>32</v>
      </c>
      <c r="L7878" t="s">
        <v>206</v>
      </c>
      <c r="M7878" t="s">
        <v>78</v>
      </c>
      <c r="N7878" s="1">
        <v>19106077.859999999</v>
      </c>
      <c r="O7878" s="1">
        <v>10013703.279999999</v>
      </c>
    </row>
    <row r="7879" spans="1:15" x14ac:dyDescent="0.25">
      <c r="A7879" s="2">
        <v>45130.874050925922</v>
      </c>
      <c r="B7879">
        <f t="shared" si="246"/>
        <v>23</v>
      </c>
      <c r="C7879">
        <f t="shared" si="247"/>
        <v>7</v>
      </c>
      <c r="D7879" s="2">
        <f>DATE(2023,KB_s[[#This Row],[Monat]],KB_s[[#This Row],[Tag]])</f>
        <v>45130</v>
      </c>
      <c r="E7879" s="3">
        <f>WEEKNUM(KB_s[[#This Row],[kill_datetime]],2)</f>
        <v>30</v>
      </c>
      <c r="F7879" t="s">
        <v>57</v>
      </c>
      <c r="G7879" t="s">
        <v>13</v>
      </c>
      <c r="H7879" t="s">
        <v>61</v>
      </c>
      <c r="I7879" t="s">
        <v>60</v>
      </c>
      <c r="J7879" t="s">
        <v>313</v>
      </c>
      <c r="K7879" t="s">
        <v>32</v>
      </c>
      <c r="L7879" t="s">
        <v>206</v>
      </c>
      <c r="M7879" t="s">
        <v>78</v>
      </c>
      <c r="N7879" s="1">
        <v>19461237.609999999</v>
      </c>
      <c r="O7879" s="1">
        <v>8008845.4500000002</v>
      </c>
    </row>
    <row r="7880" spans="1:15" x14ac:dyDescent="0.25">
      <c r="A7880" s="2">
        <v>45130.932037037041</v>
      </c>
      <c r="B7880">
        <f t="shared" si="246"/>
        <v>23</v>
      </c>
      <c r="C7880">
        <f t="shared" si="247"/>
        <v>7</v>
      </c>
      <c r="D7880" s="2">
        <f>DATE(2023,KB_s[[#This Row],[Monat]],KB_s[[#This Row],[Tag]])</f>
        <v>45130</v>
      </c>
      <c r="E7880" s="3">
        <f>WEEKNUM(KB_s[[#This Row],[kill_datetime]],2)</f>
        <v>30</v>
      </c>
      <c r="F7880" t="s">
        <v>492</v>
      </c>
      <c r="G7880" t="s">
        <v>13</v>
      </c>
      <c r="H7880" t="s">
        <v>28</v>
      </c>
      <c r="I7880" t="s">
        <v>20</v>
      </c>
      <c r="J7880" t="s">
        <v>29</v>
      </c>
      <c r="K7880" t="s">
        <v>17</v>
      </c>
      <c r="L7880" t="s">
        <v>58</v>
      </c>
      <c r="M7880" t="s">
        <v>11</v>
      </c>
      <c r="N7880" s="1">
        <v>652711.76</v>
      </c>
      <c r="O7880" s="1">
        <v>529530.99</v>
      </c>
    </row>
    <row r="7881" spans="1:15" x14ac:dyDescent="0.25">
      <c r="A7881" s="2">
        <v>45131.075115740743</v>
      </c>
      <c r="B7881">
        <f t="shared" si="246"/>
        <v>24</v>
      </c>
      <c r="C7881">
        <f t="shared" si="247"/>
        <v>7</v>
      </c>
      <c r="D7881" s="2">
        <f>DATE(2023,KB_s[[#This Row],[Monat]],KB_s[[#This Row],[Tag]])</f>
        <v>45131</v>
      </c>
      <c r="E7881" s="3">
        <f>WEEKNUM(KB_s[[#This Row],[kill_datetime]],2)</f>
        <v>31</v>
      </c>
      <c r="F7881" t="s">
        <v>196</v>
      </c>
      <c r="G7881" t="s">
        <v>13</v>
      </c>
      <c r="H7881" t="s">
        <v>194</v>
      </c>
      <c r="I7881" t="s">
        <v>20</v>
      </c>
      <c r="J7881" t="s">
        <v>116</v>
      </c>
      <c r="K7881" t="s">
        <v>52</v>
      </c>
      <c r="L7881" t="s">
        <v>684</v>
      </c>
      <c r="M7881" t="s">
        <v>11</v>
      </c>
      <c r="N7881" s="1">
        <v>296251109.27999997</v>
      </c>
      <c r="O7881" s="1">
        <v>127217216.3</v>
      </c>
    </row>
    <row r="7882" spans="1:15" x14ac:dyDescent="0.25">
      <c r="A7882" s="2">
        <v>45131.075902777775</v>
      </c>
      <c r="B7882">
        <f t="shared" si="246"/>
        <v>24</v>
      </c>
      <c r="C7882">
        <f t="shared" si="247"/>
        <v>7</v>
      </c>
      <c r="D7882" s="2">
        <f>DATE(2023,KB_s[[#This Row],[Monat]],KB_s[[#This Row],[Tag]])</f>
        <v>45131</v>
      </c>
      <c r="E7882" s="3">
        <f>WEEKNUM(KB_s[[#This Row],[kill_datetime]],2)</f>
        <v>31</v>
      </c>
      <c r="F7882" t="s">
        <v>22</v>
      </c>
      <c r="G7882" t="s">
        <v>13</v>
      </c>
      <c r="H7882" t="s">
        <v>72</v>
      </c>
      <c r="I7882" t="s">
        <v>20</v>
      </c>
      <c r="J7882" t="s">
        <v>116</v>
      </c>
      <c r="K7882" t="s">
        <v>52</v>
      </c>
      <c r="L7882" t="s">
        <v>684</v>
      </c>
      <c r="M7882" t="s">
        <v>11</v>
      </c>
      <c r="N7882" s="1">
        <v>319874081.13999999</v>
      </c>
      <c r="O7882" s="1">
        <v>131403797.48</v>
      </c>
    </row>
    <row r="7883" spans="1:15" x14ac:dyDescent="0.25">
      <c r="A7883" s="2">
        <v>45131.078043981484</v>
      </c>
      <c r="B7883">
        <f t="shared" si="246"/>
        <v>24</v>
      </c>
      <c r="C7883">
        <f t="shared" si="247"/>
        <v>7</v>
      </c>
      <c r="D7883" s="2">
        <f>DATE(2023,KB_s[[#This Row],[Monat]],KB_s[[#This Row],[Tag]])</f>
        <v>45131</v>
      </c>
      <c r="E7883" s="3">
        <f>WEEKNUM(KB_s[[#This Row],[kill_datetime]],2)</f>
        <v>31</v>
      </c>
      <c r="F7883" t="s">
        <v>21</v>
      </c>
      <c r="G7883" t="s">
        <v>13</v>
      </c>
      <c r="H7883" t="s">
        <v>299</v>
      </c>
      <c r="I7883" t="s">
        <v>20</v>
      </c>
      <c r="J7883" t="s">
        <v>116</v>
      </c>
      <c r="K7883" t="s">
        <v>52</v>
      </c>
      <c r="L7883" t="s">
        <v>684</v>
      </c>
      <c r="M7883" t="s">
        <v>11</v>
      </c>
      <c r="N7883" s="1">
        <v>288732936.69999999</v>
      </c>
      <c r="O7883" s="1">
        <v>126123410</v>
      </c>
    </row>
    <row r="7884" spans="1:15" x14ac:dyDescent="0.25">
      <c r="A7884" s="2">
        <v>45131.078159722223</v>
      </c>
      <c r="B7884">
        <f t="shared" si="246"/>
        <v>24</v>
      </c>
      <c r="C7884">
        <f t="shared" si="247"/>
        <v>7</v>
      </c>
      <c r="D7884" s="2">
        <f>DATE(2023,KB_s[[#This Row],[Monat]],KB_s[[#This Row],[Tag]])</f>
        <v>45131</v>
      </c>
      <c r="E7884" s="3">
        <f>WEEKNUM(KB_s[[#This Row],[kill_datetime]],2)</f>
        <v>31</v>
      </c>
      <c r="F7884" t="s">
        <v>164</v>
      </c>
      <c r="G7884" t="s">
        <v>13</v>
      </c>
      <c r="H7884" t="s">
        <v>23</v>
      </c>
      <c r="I7884" t="s">
        <v>20</v>
      </c>
      <c r="J7884" t="s">
        <v>116</v>
      </c>
      <c r="K7884" t="s">
        <v>52</v>
      </c>
      <c r="L7884" t="s">
        <v>684</v>
      </c>
      <c r="M7884" t="s">
        <v>11</v>
      </c>
      <c r="N7884" s="1">
        <v>336520375.75</v>
      </c>
      <c r="O7884" s="1">
        <v>160175422.56</v>
      </c>
    </row>
    <row r="7885" spans="1:15" x14ac:dyDescent="0.25">
      <c r="A7885" s="2">
        <v>45131.078182870369</v>
      </c>
      <c r="B7885">
        <f t="shared" si="246"/>
        <v>24</v>
      </c>
      <c r="C7885">
        <f t="shared" si="247"/>
        <v>7</v>
      </c>
      <c r="D7885" s="2">
        <f>DATE(2023,KB_s[[#This Row],[Monat]],KB_s[[#This Row],[Tag]])</f>
        <v>45131</v>
      </c>
      <c r="E7885" s="3">
        <f>WEEKNUM(KB_s[[#This Row],[kill_datetime]],2)</f>
        <v>31</v>
      </c>
      <c r="F7885" t="s">
        <v>450</v>
      </c>
      <c r="G7885" t="s">
        <v>13</v>
      </c>
      <c r="H7885" t="s">
        <v>170</v>
      </c>
      <c r="I7885" t="s">
        <v>20</v>
      </c>
      <c r="J7885" t="s">
        <v>116</v>
      </c>
      <c r="K7885" t="s">
        <v>52</v>
      </c>
      <c r="L7885" t="s">
        <v>684</v>
      </c>
      <c r="M7885" t="s">
        <v>11</v>
      </c>
      <c r="N7885" s="1">
        <v>324004611.98000002</v>
      </c>
      <c r="O7885" s="1">
        <v>162510940.05000001</v>
      </c>
    </row>
    <row r="7886" spans="1:15" x14ac:dyDescent="0.25">
      <c r="A7886" s="2">
        <v>45131.078402777777</v>
      </c>
      <c r="B7886">
        <f t="shared" si="246"/>
        <v>24</v>
      </c>
      <c r="C7886">
        <f t="shared" si="247"/>
        <v>7</v>
      </c>
      <c r="D7886" s="2">
        <f>DATE(2023,KB_s[[#This Row],[Monat]],KB_s[[#This Row],[Tag]])</f>
        <v>45131</v>
      </c>
      <c r="E7886" s="3">
        <f>WEEKNUM(KB_s[[#This Row],[kill_datetime]],2)</f>
        <v>31</v>
      </c>
      <c r="F7886" t="s">
        <v>22</v>
      </c>
      <c r="G7886" t="s">
        <v>13</v>
      </c>
      <c r="H7886" t="s">
        <v>301</v>
      </c>
      <c r="I7886" t="s">
        <v>20</v>
      </c>
      <c r="J7886" t="s">
        <v>116</v>
      </c>
      <c r="K7886" t="s">
        <v>52</v>
      </c>
      <c r="L7886" t="s">
        <v>684</v>
      </c>
      <c r="M7886" t="s">
        <v>11</v>
      </c>
      <c r="N7886" s="1">
        <v>313465177.85000002</v>
      </c>
      <c r="O7886" s="1">
        <v>139944887.81999999</v>
      </c>
    </row>
    <row r="7887" spans="1:15" x14ac:dyDescent="0.25">
      <c r="A7887" s="2">
        <v>45131.078414351854</v>
      </c>
      <c r="B7887">
        <f t="shared" si="246"/>
        <v>24</v>
      </c>
      <c r="C7887">
        <f t="shared" si="247"/>
        <v>7</v>
      </c>
      <c r="D7887" s="2">
        <f>DATE(2023,KB_s[[#This Row],[Monat]],KB_s[[#This Row],[Tag]])</f>
        <v>45131</v>
      </c>
      <c r="E7887" s="3">
        <f>WEEKNUM(KB_s[[#This Row],[kill_datetime]],2)</f>
        <v>31</v>
      </c>
      <c r="F7887" t="s">
        <v>22</v>
      </c>
      <c r="G7887" t="s">
        <v>13</v>
      </c>
      <c r="H7887" t="s">
        <v>186</v>
      </c>
      <c r="I7887" t="s">
        <v>20</v>
      </c>
      <c r="J7887" t="s">
        <v>116</v>
      </c>
      <c r="K7887" t="s">
        <v>52</v>
      </c>
      <c r="L7887" t="s">
        <v>684</v>
      </c>
      <c r="M7887" t="s">
        <v>11</v>
      </c>
      <c r="N7887" s="1">
        <v>313872978.99000001</v>
      </c>
      <c r="O7887" s="1">
        <v>129097469.45</v>
      </c>
    </row>
    <row r="7888" spans="1:15" x14ac:dyDescent="0.25">
      <c r="A7888" s="2">
        <v>45131.078518518516</v>
      </c>
      <c r="B7888">
        <f t="shared" si="246"/>
        <v>24</v>
      </c>
      <c r="C7888">
        <f t="shared" si="247"/>
        <v>7</v>
      </c>
      <c r="D7888" s="2">
        <f>DATE(2023,KB_s[[#This Row],[Monat]],KB_s[[#This Row],[Tag]])</f>
        <v>45131</v>
      </c>
      <c r="E7888" s="3">
        <f>WEEKNUM(KB_s[[#This Row],[kill_datetime]],2)</f>
        <v>31</v>
      </c>
      <c r="F7888" t="s">
        <v>108</v>
      </c>
      <c r="G7888" t="s">
        <v>13</v>
      </c>
      <c r="H7888" t="s">
        <v>302</v>
      </c>
      <c r="I7888" t="s">
        <v>20</v>
      </c>
      <c r="J7888" t="s">
        <v>116</v>
      </c>
      <c r="K7888" t="s">
        <v>52</v>
      </c>
      <c r="L7888" t="s">
        <v>684</v>
      </c>
      <c r="M7888" t="s">
        <v>11</v>
      </c>
      <c r="N7888" s="1">
        <v>312994440.80000001</v>
      </c>
      <c r="O7888" s="1">
        <v>163383822.90000001</v>
      </c>
    </row>
    <row r="7889" spans="1:15" x14ac:dyDescent="0.25">
      <c r="A7889" s="2">
        <v>45131.078645833331</v>
      </c>
      <c r="B7889">
        <f t="shared" si="246"/>
        <v>24</v>
      </c>
      <c r="C7889">
        <f t="shared" si="247"/>
        <v>7</v>
      </c>
      <c r="D7889" s="2">
        <f>DATE(2023,KB_s[[#This Row],[Monat]],KB_s[[#This Row],[Tag]])</f>
        <v>45131</v>
      </c>
      <c r="E7889" s="3">
        <f>WEEKNUM(KB_s[[#This Row],[kill_datetime]],2)</f>
        <v>31</v>
      </c>
      <c r="F7889" t="s">
        <v>41</v>
      </c>
      <c r="G7889" t="s">
        <v>13</v>
      </c>
      <c r="H7889" t="s">
        <v>23</v>
      </c>
      <c r="I7889" t="s">
        <v>20</v>
      </c>
      <c r="J7889" t="s">
        <v>116</v>
      </c>
      <c r="K7889" t="s">
        <v>52</v>
      </c>
      <c r="L7889" t="s">
        <v>684</v>
      </c>
      <c r="M7889" t="s">
        <v>11</v>
      </c>
      <c r="N7889" s="1">
        <v>300573074.17000002</v>
      </c>
      <c r="O7889" s="1">
        <v>132486532.66</v>
      </c>
    </row>
    <row r="7890" spans="1:15" x14ac:dyDescent="0.25">
      <c r="A7890" s="2">
        <v>45131.078773148147</v>
      </c>
      <c r="B7890">
        <f t="shared" si="246"/>
        <v>24</v>
      </c>
      <c r="C7890">
        <f t="shared" si="247"/>
        <v>7</v>
      </c>
      <c r="D7890" s="2">
        <f>DATE(2023,KB_s[[#This Row],[Monat]],KB_s[[#This Row],[Tag]])</f>
        <v>45131</v>
      </c>
      <c r="E7890" s="3">
        <f>WEEKNUM(KB_s[[#This Row],[kill_datetime]],2)</f>
        <v>31</v>
      </c>
      <c r="F7890" t="s">
        <v>41</v>
      </c>
      <c r="G7890" t="s">
        <v>13</v>
      </c>
      <c r="H7890" t="s">
        <v>23</v>
      </c>
      <c r="I7890" t="s">
        <v>20</v>
      </c>
      <c r="J7890" t="s">
        <v>116</v>
      </c>
      <c r="K7890" t="s">
        <v>52</v>
      </c>
      <c r="L7890" t="s">
        <v>684</v>
      </c>
      <c r="M7890" t="s">
        <v>11</v>
      </c>
      <c r="N7890" s="1">
        <v>310589139.60000002</v>
      </c>
      <c r="O7890" s="1">
        <v>138044156.65000001</v>
      </c>
    </row>
    <row r="7891" spans="1:15" x14ac:dyDescent="0.25">
      <c r="A7891" s="2">
        <v>45131.078784722224</v>
      </c>
      <c r="B7891">
        <f t="shared" si="246"/>
        <v>24</v>
      </c>
      <c r="C7891">
        <f t="shared" si="247"/>
        <v>7</v>
      </c>
      <c r="D7891" s="2">
        <f>DATE(2023,KB_s[[#This Row],[Monat]],KB_s[[#This Row],[Tag]])</f>
        <v>45131</v>
      </c>
      <c r="E7891" s="3">
        <f>WEEKNUM(KB_s[[#This Row],[kill_datetime]],2)</f>
        <v>31</v>
      </c>
      <c r="F7891" t="s">
        <v>41</v>
      </c>
      <c r="G7891" t="s">
        <v>13</v>
      </c>
      <c r="H7891" t="s">
        <v>89</v>
      </c>
      <c r="I7891" t="s">
        <v>20</v>
      </c>
      <c r="J7891" t="s">
        <v>200</v>
      </c>
      <c r="K7891" t="s">
        <v>17</v>
      </c>
      <c r="L7891" t="s">
        <v>684</v>
      </c>
      <c r="M7891" t="s">
        <v>11</v>
      </c>
      <c r="N7891" s="1">
        <v>957122.65</v>
      </c>
      <c r="O7891" s="1">
        <v>768700.31</v>
      </c>
    </row>
    <row r="7892" spans="1:15" x14ac:dyDescent="0.25">
      <c r="A7892" s="2">
        <v>45131.078819444447</v>
      </c>
      <c r="B7892">
        <f t="shared" si="246"/>
        <v>24</v>
      </c>
      <c r="C7892">
        <f t="shared" si="247"/>
        <v>7</v>
      </c>
      <c r="D7892" s="2">
        <f>DATE(2023,KB_s[[#This Row],[Monat]],KB_s[[#This Row],[Tag]])</f>
        <v>45131</v>
      </c>
      <c r="E7892" s="3">
        <f>WEEKNUM(KB_s[[#This Row],[kill_datetime]],2)</f>
        <v>31</v>
      </c>
      <c r="F7892" t="s">
        <v>172</v>
      </c>
      <c r="G7892" t="s">
        <v>13</v>
      </c>
      <c r="H7892" t="s">
        <v>81</v>
      </c>
      <c r="I7892" t="s">
        <v>20</v>
      </c>
      <c r="J7892" t="s">
        <v>116</v>
      </c>
      <c r="K7892" t="s">
        <v>52</v>
      </c>
      <c r="L7892" t="s">
        <v>684</v>
      </c>
      <c r="M7892" t="s">
        <v>11</v>
      </c>
      <c r="N7892" s="1">
        <v>322005345.48000002</v>
      </c>
      <c r="O7892" s="1">
        <v>131935746.29000001</v>
      </c>
    </row>
    <row r="7893" spans="1:15" x14ac:dyDescent="0.25">
      <c r="A7893" s="2">
        <v>45131.079004629632</v>
      </c>
      <c r="B7893">
        <f t="shared" si="246"/>
        <v>24</v>
      </c>
      <c r="C7893">
        <f t="shared" si="247"/>
        <v>7</v>
      </c>
      <c r="D7893" s="2">
        <f>DATE(2023,KB_s[[#This Row],[Monat]],KB_s[[#This Row],[Tag]])</f>
        <v>45131</v>
      </c>
      <c r="E7893" s="3">
        <f>WEEKNUM(KB_s[[#This Row],[kill_datetime]],2)</f>
        <v>31</v>
      </c>
      <c r="F7893" t="s">
        <v>70</v>
      </c>
      <c r="G7893" t="s">
        <v>13</v>
      </c>
      <c r="H7893" t="s">
        <v>23</v>
      </c>
      <c r="I7893" t="s">
        <v>20</v>
      </c>
      <c r="J7893" t="s">
        <v>116</v>
      </c>
      <c r="K7893" t="s">
        <v>52</v>
      </c>
      <c r="L7893" t="s">
        <v>684</v>
      </c>
      <c r="M7893" t="s">
        <v>11</v>
      </c>
      <c r="N7893" s="1">
        <v>310377573.10000002</v>
      </c>
      <c r="O7893" s="1">
        <v>167933355.00999999</v>
      </c>
    </row>
    <row r="7894" spans="1:15" x14ac:dyDescent="0.25">
      <c r="A7894" s="2">
        <v>45131.079108796293</v>
      </c>
      <c r="B7894">
        <f t="shared" si="246"/>
        <v>24</v>
      </c>
      <c r="C7894">
        <f t="shared" si="247"/>
        <v>7</v>
      </c>
      <c r="D7894" s="2">
        <f>DATE(2023,KB_s[[#This Row],[Monat]],KB_s[[#This Row],[Tag]])</f>
        <v>45131</v>
      </c>
      <c r="E7894" s="3">
        <f>WEEKNUM(KB_s[[#This Row],[kill_datetime]],2)</f>
        <v>31</v>
      </c>
      <c r="F7894" t="s">
        <v>22</v>
      </c>
      <c r="G7894" t="s">
        <v>13</v>
      </c>
      <c r="H7894" t="s">
        <v>23</v>
      </c>
      <c r="I7894" t="s">
        <v>20</v>
      </c>
      <c r="J7894" t="s">
        <v>116</v>
      </c>
      <c r="K7894" t="s">
        <v>52</v>
      </c>
      <c r="L7894" t="s">
        <v>684</v>
      </c>
      <c r="M7894" t="s">
        <v>11</v>
      </c>
      <c r="N7894" s="1">
        <v>277176184.43000001</v>
      </c>
      <c r="O7894" s="1">
        <v>121964142.04000001</v>
      </c>
    </row>
    <row r="7895" spans="1:15" x14ac:dyDescent="0.25">
      <c r="A7895" s="2">
        <v>45131.079155092593</v>
      </c>
      <c r="B7895">
        <f t="shared" si="246"/>
        <v>24</v>
      </c>
      <c r="C7895">
        <f t="shared" si="247"/>
        <v>7</v>
      </c>
      <c r="D7895" s="2">
        <f>DATE(2023,KB_s[[#This Row],[Monat]],KB_s[[#This Row],[Tag]])</f>
        <v>45131</v>
      </c>
      <c r="E7895" s="3">
        <f>WEEKNUM(KB_s[[#This Row],[kill_datetime]],2)</f>
        <v>31</v>
      </c>
      <c r="F7895" t="s">
        <v>41</v>
      </c>
      <c r="G7895" t="s">
        <v>13</v>
      </c>
      <c r="H7895" t="s">
        <v>23</v>
      </c>
      <c r="I7895" t="s">
        <v>20</v>
      </c>
      <c r="J7895" t="s">
        <v>56</v>
      </c>
      <c r="K7895" t="s">
        <v>17</v>
      </c>
      <c r="L7895" t="s">
        <v>684</v>
      </c>
      <c r="M7895" t="s">
        <v>11</v>
      </c>
      <c r="N7895" s="1">
        <v>707129</v>
      </c>
      <c r="O7895" s="1">
        <v>297533.67</v>
      </c>
    </row>
    <row r="7896" spans="1:15" x14ac:dyDescent="0.25">
      <c r="A7896" s="2">
        <v>45131.079189814816</v>
      </c>
      <c r="B7896">
        <f t="shared" si="246"/>
        <v>24</v>
      </c>
      <c r="C7896">
        <f t="shared" si="247"/>
        <v>7</v>
      </c>
      <c r="D7896" s="2">
        <f>DATE(2023,KB_s[[#This Row],[Monat]],KB_s[[#This Row],[Tag]])</f>
        <v>45131</v>
      </c>
      <c r="E7896" s="3">
        <f>WEEKNUM(KB_s[[#This Row],[kill_datetime]],2)</f>
        <v>31</v>
      </c>
      <c r="F7896" t="s">
        <v>535</v>
      </c>
      <c r="G7896" t="s">
        <v>13</v>
      </c>
      <c r="H7896" t="s">
        <v>23</v>
      </c>
      <c r="I7896" t="s">
        <v>20</v>
      </c>
      <c r="J7896" t="s">
        <v>116</v>
      </c>
      <c r="K7896" t="s">
        <v>52</v>
      </c>
      <c r="L7896" t="s">
        <v>684</v>
      </c>
      <c r="M7896" t="s">
        <v>11</v>
      </c>
      <c r="N7896" s="1">
        <v>293811545.49000001</v>
      </c>
      <c r="O7896" s="1">
        <v>120085125.73999999</v>
      </c>
    </row>
    <row r="7897" spans="1:15" x14ac:dyDescent="0.25">
      <c r="A7897" s="2">
        <v>45131.079421296294</v>
      </c>
      <c r="B7897">
        <f t="shared" si="246"/>
        <v>24</v>
      </c>
      <c r="C7897">
        <f t="shared" si="247"/>
        <v>7</v>
      </c>
      <c r="D7897" s="2">
        <f>DATE(2023,KB_s[[#This Row],[Monat]],KB_s[[#This Row],[Tag]])</f>
        <v>45131</v>
      </c>
      <c r="E7897" s="3">
        <f>WEEKNUM(KB_s[[#This Row],[kill_datetime]],2)</f>
        <v>31</v>
      </c>
      <c r="F7897" t="s">
        <v>76</v>
      </c>
      <c r="G7897" t="s">
        <v>13</v>
      </c>
      <c r="H7897" t="s">
        <v>270</v>
      </c>
      <c r="I7897" t="s">
        <v>20</v>
      </c>
      <c r="J7897" t="s">
        <v>116</v>
      </c>
      <c r="K7897" t="s">
        <v>52</v>
      </c>
      <c r="L7897" t="s">
        <v>684</v>
      </c>
      <c r="M7897" t="s">
        <v>11</v>
      </c>
      <c r="N7897" s="1">
        <v>330696049.17000002</v>
      </c>
      <c r="O7897" s="1">
        <v>168724462.53999999</v>
      </c>
    </row>
    <row r="7898" spans="1:15" x14ac:dyDescent="0.25">
      <c r="A7898" s="2">
        <v>45131.079583333332</v>
      </c>
      <c r="B7898">
        <f t="shared" si="246"/>
        <v>24</v>
      </c>
      <c r="C7898">
        <f t="shared" si="247"/>
        <v>7</v>
      </c>
      <c r="D7898" s="2">
        <f>DATE(2023,KB_s[[#This Row],[Monat]],KB_s[[#This Row],[Tag]])</f>
        <v>45131</v>
      </c>
      <c r="E7898" s="3">
        <f>WEEKNUM(KB_s[[#This Row],[kill_datetime]],2)</f>
        <v>31</v>
      </c>
      <c r="F7898" t="s">
        <v>12</v>
      </c>
      <c r="G7898" t="s">
        <v>13</v>
      </c>
      <c r="H7898" t="s">
        <v>23</v>
      </c>
      <c r="I7898" t="s">
        <v>20</v>
      </c>
      <c r="J7898" t="s">
        <v>69</v>
      </c>
      <c r="K7898" t="s">
        <v>17</v>
      </c>
      <c r="L7898" t="s">
        <v>684</v>
      </c>
      <c r="M7898" t="s">
        <v>11</v>
      </c>
      <c r="N7898" s="1">
        <v>5602118.2699999996</v>
      </c>
      <c r="O7898" s="1">
        <v>3957645.77</v>
      </c>
    </row>
    <row r="7899" spans="1:15" x14ac:dyDescent="0.25">
      <c r="A7899" s="2">
        <v>45131.080891203703</v>
      </c>
      <c r="B7899">
        <f t="shared" si="246"/>
        <v>24</v>
      </c>
      <c r="C7899">
        <f t="shared" si="247"/>
        <v>7</v>
      </c>
      <c r="D7899" s="2">
        <f>DATE(2023,KB_s[[#This Row],[Monat]],KB_s[[#This Row],[Tag]])</f>
        <v>45131</v>
      </c>
      <c r="E7899" s="3">
        <f>WEEKNUM(KB_s[[#This Row],[kill_datetime]],2)</f>
        <v>31</v>
      </c>
      <c r="F7899" t="s">
        <v>196</v>
      </c>
      <c r="G7899" t="s">
        <v>13</v>
      </c>
      <c r="H7899" t="s">
        <v>97</v>
      </c>
      <c r="I7899" t="s">
        <v>20</v>
      </c>
      <c r="J7899" t="s">
        <v>116</v>
      </c>
      <c r="K7899" t="s">
        <v>52</v>
      </c>
      <c r="L7899" t="s">
        <v>595</v>
      </c>
      <c r="M7899" t="s">
        <v>11</v>
      </c>
      <c r="N7899" s="1">
        <v>290010556.92000002</v>
      </c>
      <c r="O7899" s="1">
        <v>144813942.43000001</v>
      </c>
    </row>
    <row r="7900" spans="1:15" x14ac:dyDescent="0.25">
      <c r="A7900" s="2">
        <v>45131.08121527778</v>
      </c>
      <c r="B7900">
        <f t="shared" si="246"/>
        <v>24</v>
      </c>
      <c r="C7900">
        <f t="shared" si="247"/>
        <v>7</v>
      </c>
      <c r="D7900" s="2">
        <f>DATE(2023,KB_s[[#This Row],[Monat]],KB_s[[#This Row],[Tag]])</f>
        <v>45131</v>
      </c>
      <c r="E7900" s="3">
        <f>WEEKNUM(KB_s[[#This Row],[kill_datetime]],2)</f>
        <v>31</v>
      </c>
      <c r="F7900" t="s">
        <v>21</v>
      </c>
      <c r="G7900" t="s">
        <v>13</v>
      </c>
      <c r="H7900" t="s">
        <v>23</v>
      </c>
      <c r="I7900" t="s">
        <v>20</v>
      </c>
      <c r="J7900" t="s">
        <v>116</v>
      </c>
      <c r="K7900" t="s">
        <v>52</v>
      </c>
      <c r="L7900" t="s">
        <v>595</v>
      </c>
      <c r="M7900" t="s">
        <v>11</v>
      </c>
      <c r="N7900" s="1">
        <v>275782806.72000003</v>
      </c>
      <c r="O7900" s="1">
        <v>114674636.01000001</v>
      </c>
    </row>
    <row r="7901" spans="1:15" x14ac:dyDescent="0.25">
      <c r="A7901" s="2">
        <v>45131.085381944446</v>
      </c>
      <c r="B7901">
        <f t="shared" si="246"/>
        <v>24</v>
      </c>
      <c r="C7901">
        <f t="shared" si="247"/>
        <v>7</v>
      </c>
      <c r="D7901" s="2">
        <f>DATE(2023,KB_s[[#This Row],[Monat]],KB_s[[#This Row],[Tag]])</f>
        <v>45131</v>
      </c>
      <c r="E7901" s="3">
        <f>WEEKNUM(KB_s[[#This Row],[kill_datetime]],2)</f>
        <v>31</v>
      </c>
      <c r="F7901" t="s">
        <v>41</v>
      </c>
      <c r="G7901" t="s">
        <v>13</v>
      </c>
      <c r="H7901" t="s">
        <v>40</v>
      </c>
      <c r="I7901" t="s">
        <v>20</v>
      </c>
      <c r="J7901" t="s">
        <v>116</v>
      </c>
      <c r="K7901" t="s">
        <v>52</v>
      </c>
      <c r="L7901" t="s">
        <v>58</v>
      </c>
      <c r="M7901" t="s">
        <v>11</v>
      </c>
      <c r="N7901" s="1">
        <v>312251748.31</v>
      </c>
      <c r="O7901" s="1">
        <v>153563249.06</v>
      </c>
    </row>
    <row r="7902" spans="1:15" x14ac:dyDescent="0.25">
      <c r="A7902" s="2">
        <v>45131.087152777778</v>
      </c>
      <c r="B7902">
        <f t="shared" si="246"/>
        <v>24</v>
      </c>
      <c r="C7902">
        <f t="shared" si="247"/>
        <v>7</v>
      </c>
      <c r="D7902" s="2">
        <f>DATE(2023,KB_s[[#This Row],[Monat]],KB_s[[#This Row],[Tag]])</f>
        <v>45131</v>
      </c>
      <c r="E7902" s="3">
        <f>WEEKNUM(KB_s[[#This Row],[kill_datetime]],2)</f>
        <v>31</v>
      </c>
      <c r="F7902" t="s">
        <v>230</v>
      </c>
      <c r="G7902" t="s">
        <v>13</v>
      </c>
      <c r="H7902" t="s">
        <v>81</v>
      </c>
      <c r="I7902" t="s">
        <v>20</v>
      </c>
      <c r="J7902" t="s">
        <v>116</v>
      </c>
      <c r="K7902" t="s">
        <v>52</v>
      </c>
      <c r="L7902" t="s">
        <v>595</v>
      </c>
      <c r="M7902" t="s">
        <v>11</v>
      </c>
      <c r="N7902" s="1">
        <v>307217173.52999997</v>
      </c>
      <c r="O7902" s="1">
        <v>148304474.41</v>
      </c>
    </row>
    <row r="7903" spans="1:15" x14ac:dyDescent="0.25">
      <c r="A7903" s="2">
        <v>45131.087233796294</v>
      </c>
      <c r="B7903">
        <f t="shared" si="246"/>
        <v>24</v>
      </c>
      <c r="C7903">
        <f t="shared" si="247"/>
        <v>7</v>
      </c>
      <c r="D7903" s="2">
        <f>DATE(2023,KB_s[[#This Row],[Monat]],KB_s[[#This Row],[Tag]])</f>
        <v>45131</v>
      </c>
      <c r="E7903" s="3">
        <f>WEEKNUM(KB_s[[#This Row],[kill_datetime]],2)</f>
        <v>31</v>
      </c>
      <c r="F7903" t="s">
        <v>484</v>
      </c>
      <c r="G7903" t="s">
        <v>13</v>
      </c>
      <c r="H7903" t="s">
        <v>81</v>
      </c>
      <c r="I7903" t="s">
        <v>20</v>
      </c>
      <c r="J7903" t="s">
        <v>193</v>
      </c>
      <c r="K7903" t="s">
        <v>17</v>
      </c>
      <c r="L7903" t="s">
        <v>595</v>
      </c>
      <c r="M7903" t="s">
        <v>11</v>
      </c>
      <c r="N7903" s="1">
        <v>869379.35</v>
      </c>
      <c r="O7903" s="1">
        <v>680633.81</v>
      </c>
    </row>
    <row r="7904" spans="1:15" x14ac:dyDescent="0.25">
      <c r="A7904" s="2">
        <v>45131.100324074076</v>
      </c>
      <c r="B7904">
        <f t="shared" si="246"/>
        <v>24</v>
      </c>
      <c r="C7904">
        <f t="shared" si="247"/>
        <v>7</v>
      </c>
      <c r="D7904" s="2">
        <f>DATE(2023,KB_s[[#This Row],[Monat]],KB_s[[#This Row],[Tag]])</f>
        <v>45131</v>
      </c>
      <c r="E7904" s="3">
        <f>WEEKNUM(KB_s[[#This Row],[kill_datetime]],2)</f>
        <v>31</v>
      </c>
      <c r="F7904" t="s">
        <v>70</v>
      </c>
      <c r="G7904" t="s">
        <v>13</v>
      </c>
      <c r="H7904" t="s">
        <v>89</v>
      </c>
      <c r="I7904" t="s">
        <v>20</v>
      </c>
      <c r="J7904" t="s">
        <v>116</v>
      </c>
      <c r="K7904" t="s">
        <v>52</v>
      </c>
      <c r="L7904" t="s">
        <v>58</v>
      </c>
      <c r="M7904" t="s">
        <v>11</v>
      </c>
      <c r="N7904" s="1">
        <v>313941911.05000001</v>
      </c>
      <c r="O7904" s="1">
        <v>163914299.80000001</v>
      </c>
    </row>
    <row r="7905" spans="1:15" x14ac:dyDescent="0.25">
      <c r="A7905" s="2">
        <v>45131.190266203703</v>
      </c>
      <c r="B7905">
        <f t="shared" si="246"/>
        <v>24</v>
      </c>
      <c r="C7905">
        <f t="shared" si="247"/>
        <v>7</v>
      </c>
      <c r="D7905" s="2">
        <f>DATE(2023,KB_s[[#This Row],[Monat]],KB_s[[#This Row],[Tag]])</f>
        <v>45131</v>
      </c>
      <c r="E7905" s="3">
        <f>WEEKNUM(KB_s[[#This Row],[kill_datetime]],2)</f>
        <v>31</v>
      </c>
      <c r="F7905" t="s">
        <v>194</v>
      </c>
      <c r="G7905" t="s">
        <v>20</v>
      </c>
      <c r="H7905" t="s">
        <v>21</v>
      </c>
      <c r="I7905" t="s">
        <v>13</v>
      </c>
      <c r="J7905" t="s">
        <v>48</v>
      </c>
      <c r="K7905" t="s">
        <v>25</v>
      </c>
      <c r="L7905" t="s">
        <v>107</v>
      </c>
      <c r="M7905" t="s">
        <v>78</v>
      </c>
      <c r="N7905" s="1">
        <v>9980145.6400000006</v>
      </c>
      <c r="O7905" s="1">
        <v>5219350.93</v>
      </c>
    </row>
    <row r="7906" spans="1:15" x14ac:dyDescent="0.25">
      <c r="A7906" s="2">
        <v>45131.193865740737</v>
      </c>
      <c r="B7906">
        <f t="shared" si="246"/>
        <v>24</v>
      </c>
      <c r="C7906">
        <f t="shared" si="247"/>
        <v>7</v>
      </c>
      <c r="D7906" s="2">
        <f>DATE(2023,KB_s[[#This Row],[Monat]],KB_s[[#This Row],[Tag]])</f>
        <v>45131</v>
      </c>
      <c r="E7906" s="3">
        <f>WEEKNUM(KB_s[[#This Row],[kill_datetime]],2)</f>
        <v>31</v>
      </c>
      <c r="F7906" t="s">
        <v>301</v>
      </c>
      <c r="G7906" t="s">
        <v>20</v>
      </c>
      <c r="H7906" t="s">
        <v>450</v>
      </c>
      <c r="I7906" t="s">
        <v>13</v>
      </c>
      <c r="J7906" t="s">
        <v>73</v>
      </c>
      <c r="K7906" t="s">
        <v>32</v>
      </c>
      <c r="L7906" t="s">
        <v>215</v>
      </c>
      <c r="M7906" t="s">
        <v>78</v>
      </c>
      <c r="N7906" s="1">
        <v>47097178.890000001</v>
      </c>
      <c r="O7906" s="1">
        <v>35069533.359999999</v>
      </c>
    </row>
    <row r="7907" spans="1:15" x14ac:dyDescent="0.25">
      <c r="A7907" s="2">
        <v>45131.194560185184</v>
      </c>
      <c r="B7907">
        <f t="shared" si="246"/>
        <v>24</v>
      </c>
      <c r="C7907">
        <f t="shared" si="247"/>
        <v>7</v>
      </c>
      <c r="D7907" s="2">
        <f>DATE(2023,KB_s[[#This Row],[Monat]],KB_s[[#This Row],[Tag]])</f>
        <v>45131</v>
      </c>
      <c r="E7907" s="3">
        <f>WEEKNUM(KB_s[[#This Row],[kill_datetime]],2)</f>
        <v>31</v>
      </c>
      <c r="F7907" t="s">
        <v>23</v>
      </c>
      <c r="G7907" t="s">
        <v>20</v>
      </c>
      <c r="H7907" t="s">
        <v>21</v>
      </c>
      <c r="I7907" t="s">
        <v>13</v>
      </c>
      <c r="J7907" t="s">
        <v>106</v>
      </c>
      <c r="K7907" t="s">
        <v>32</v>
      </c>
      <c r="L7907" t="s">
        <v>107</v>
      </c>
      <c r="M7907" t="s">
        <v>78</v>
      </c>
      <c r="N7907" s="1">
        <v>25041736.52</v>
      </c>
      <c r="O7907" s="1">
        <v>12527245.66</v>
      </c>
    </row>
    <row r="7908" spans="1:15" x14ac:dyDescent="0.25">
      <c r="A7908" s="2">
        <v>45131.197534722225</v>
      </c>
      <c r="B7908">
        <f t="shared" si="246"/>
        <v>24</v>
      </c>
      <c r="C7908">
        <f t="shared" si="247"/>
        <v>7</v>
      </c>
      <c r="D7908" s="2">
        <f>DATE(2023,KB_s[[#This Row],[Monat]],KB_s[[#This Row],[Tag]])</f>
        <v>45131</v>
      </c>
      <c r="E7908" s="3">
        <f>WEEKNUM(KB_s[[#This Row],[kill_datetime]],2)</f>
        <v>31</v>
      </c>
      <c r="F7908" t="s">
        <v>187</v>
      </c>
      <c r="G7908" t="s">
        <v>20</v>
      </c>
      <c r="H7908" t="s">
        <v>22</v>
      </c>
      <c r="I7908" t="s">
        <v>13</v>
      </c>
      <c r="J7908" t="s">
        <v>95</v>
      </c>
      <c r="K7908" t="s">
        <v>25</v>
      </c>
      <c r="L7908" t="s">
        <v>107</v>
      </c>
      <c r="M7908" t="s">
        <v>78</v>
      </c>
      <c r="N7908" s="1">
        <v>6494938.9299999997</v>
      </c>
      <c r="O7908" s="1">
        <v>2436409.98</v>
      </c>
    </row>
    <row r="7909" spans="1:15" x14ac:dyDescent="0.25">
      <c r="A7909" s="2">
        <v>45131.198252314818</v>
      </c>
      <c r="B7909">
        <f t="shared" si="246"/>
        <v>24</v>
      </c>
      <c r="C7909">
        <f t="shared" si="247"/>
        <v>7</v>
      </c>
      <c r="D7909" s="2">
        <f>DATE(2023,KB_s[[#This Row],[Monat]],KB_s[[#This Row],[Tag]])</f>
        <v>45131</v>
      </c>
      <c r="E7909" s="3">
        <f>WEEKNUM(KB_s[[#This Row],[kill_datetime]],2)</f>
        <v>31</v>
      </c>
      <c r="F7909" t="s">
        <v>40</v>
      </c>
      <c r="G7909" t="s">
        <v>20</v>
      </c>
      <c r="H7909" t="s">
        <v>229</v>
      </c>
      <c r="I7909" t="s">
        <v>13</v>
      </c>
      <c r="J7909" t="s">
        <v>80</v>
      </c>
      <c r="K7909" t="s">
        <v>36</v>
      </c>
      <c r="L7909" t="s">
        <v>107</v>
      </c>
      <c r="M7909" t="s">
        <v>78</v>
      </c>
      <c r="N7909" s="1">
        <v>62975705.619999997</v>
      </c>
      <c r="O7909" s="1">
        <v>49165348.560000002</v>
      </c>
    </row>
    <row r="7910" spans="1:15" x14ac:dyDescent="0.25">
      <c r="A7910" s="2">
        <v>45131.205046296294</v>
      </c>
      <c r="B7910">
        <f t="shared" si="246"/>
        <v>24</v>
      </c>
      <c r="C7910">
        <f t="shared" si="247"/>
        <v>7</v>
      </c>
      <c r="D7910" s="2">
        <f>DATE(2023,KB_s[[#This Row],[Monat]],KB_s[[#This Row],[Tag]])</f>
        <v>45131</v>
      </c>
      <c r="E7910" s="3">
        <f>WEEKNUM(KB_s[[#This Row],[kill_datetime]],2)</f>
        <v>31</v>
      </c>
      <c r="F7910" t="s">
        <v>23</v>
      </c>
      <c r="G7910" t="s">
        <v>20</v>
      </c>
      <c r="H7910" t="s">
        <v>76</v>
      </c>
      <c r="I7910" t="s">
        <v>13</v>
      </c>
      <c r="J7910" t="s">
        <v>527</v>
      </c>
      <c r="K7910" t="s">
        <v>17</v>
      </c>
      <c r="L7910" t="s">
        <v>107</v>
      </c>
      <c r="M7910" t="s">
        <v>78</v>
      </c>
      <c r="N7910" s="1">
        <v>86334180.909999996</v>
      </c>
      <c r="O7910" s="1">
        <v>83876349.290000007</v>
      </c>
    </row>
    <row r="7911" spans="1:15" x14ac:dyDescent="0.25">
      <c r="A7911" s="2">
        <v>45131.205370370371</v>
      </c>
      <c r="B7911">
        <f t="shared" si="246"/>
        <v>24</v>
      </c>
      <c r="C7911">
        <f t="shared" si="247"/>
        <v>7</v>
      </c>
      <c r="D7911" s="2">
        <f>DATE(2023,KB_s[[#This Row],[Monat]],KB_s[[#This Row],[Tag]])</f>
        <v>45131</v>
      </c>
      <c r="E7911" s="3">
        <f>WEEKNUM(KB_s[[#This Row],[kill_datetime]],2)</f>
        <v>31</v>
      </c>
      <c r="F7911" t="s">
        <v>21</v>
      </c>
      <c r="G7911" t="s">
        <v>13</v>
      </c>
      <c r="H7911" t="s">
        <v>21</v>
      </c>
      <c r="I7911" t="s">
        <v>13</v>
      </c>
      <c r="J7911" t="s">
        <v>73</v>
      </c>
      <c r="K7911" t="s">
        <v>32</v>
      </c>
      <c r="L7911" t="s">
        <v>206</v>
      </c>
      <c r="M7911" t="s">
        <v>78</v>
      </c>
      <c r="N7911" s="1">
        <v>15552656.640000001</v>
      </c>
      <c r="O7911" s="1">
        <v>4928693.78</v>
      </c>
    </row>
    <row r="7912" spans="1:15" x14ac:dyDescent="0.25">
      <c r="A7912" s="2">
        <v>45131.20548611111</v>
      </c>
      <c r="B7912">
        <f t="shared" si="246"/>
        <v>24</v>
      </c>
      <c r="C7912">
        <f t="shared" si="247"/>
        <v>7</v>
      </c>
      <c r="D7912" s="2">
        <f>DATE(2023,KB_s[[#This Row],[Monat]],KB_s[[#This Row],[Tag]])</f>
        <v>45131</v>
      </c>
      <c r="E7912" s="3">
        <f>WEEKNUM(KB_s[[#This Row],[kill_datetime]],2)</f>
        <v>31</v>
      </c>
      <c r="F7912" t="s">
        <v>76</v>
      </c>
      <c r="G7912" t="s">
        <v>13</v>
      </c>
      <c r="H7912" t="s">
        <v>198</v>
      </c>
      <c r="I7912" t="s">
        <v>20</v>
      </c>
      <c r="J7912" t="s">
        <v>79</v>
      </c>
      <c r="K7912" t="s">
        <v>25</v>
      </c>
      <c r="L7912" t="s">
        <v>107</v>
      </c>
      <c r="M7912" t="s">
        <v>78</v>
      </c>
      <c r="N7912" s="1">
        <v>6526536.6299999999</v>
      </c>
      <c r="O7912" s="1">
        <v>3559689</v>
      </c>
    </row>
    <row r="7913" spans="1:15" x14ac:dyDescent="0.25">
      <c r="A7913" s="2">
        <v>45131.205555555556</v>
      </c>
      <c r="B7913">
        <f t="shared" si="246"/>
        <v>24</v>
      </c>
      <c r="C7913">
        <f t="shared" si="247"/>
        <v>7</v>
      </c>
      <c r="D7913" s="2">
        <f>DATE(2023,KB_s[[#This Row],[Monat]],KB_s[[#This Row],[Tag]])</f>
        <v>45131</v>
      </c>
      <c r="E7913" s="3">
        <f>WEEKNUM(KB_s[[#This Row],[kill_datetime]],2)</f>
        <v>31</v>
      </c>
      <c r="F7913" t="s">
        <v>76</v>
      </c>
      <c r="G7913" t="s">
        <v>13</v>
      </c>
      <c r="H7913" t="s">
        <v>28</v>
      </c>
      <c r="I7913" t="s">
        <v>20</v>
      </c>
      <c r="J7913" t="s">
        <v>233</v>
      </c>
      <c r="K7913" t="s">
        <v>17</v>
      </c>
      <c r="L7913" t="s">
        <v>107</v>
      </c>
      <c r="M7913" t="s">
        <v>78</v>
      </c>
      <c r="N7913" s="1">
        <v>6538002.7699999996</v>
      </c>
      <c r="O7913" s="1">
        <v>4070273.38</v>
      </c>
    </row>
    <row r="7914" spans="1:15" x14ac:dyDescent="0.25">
      <c r="A7914" s="2">
        <v>45131.205914351849</v>
      </c>
      <c r="B7914">
        <f t="shared" si="246"/>
        <v>24</v>
      </c>
      <c r="C7914">
        <f t="shared" si="247"/>
        <v>7</v>
      </c>
      <c r="D7914" s="2">
        <f>DATE(2023,KB_s[[#This Row],[Monat]],KB_s[[#This Row],[Tag]])</f>
        <v>45131</v>
      </c>
      <c r="E7914" s="3">
        <f>WEEKNUM(KB_s[[#This Row],[kill_datetime]],2)</f>
        <v>31</v>
      </c>
      <c r="F7914" t="s">
        <v>76</v>
      </c>
      <c r="G7914" t="s">
        <v>13</v>
      </c>
      <c r="H7914" t="s">
        <v>194</v>
      </c>
      <c r="I7914" t="s">
        <v>20</v>
      </c>
      <c r="J7914" t="s">
        <v>24</v>
      </c>
      <c r="K7914" t="s">
        <v>25</v>
      </c>
      <c r="L7914" t="s">
        <v>107</v>
      </c>
      <c r="M7914" t="s">
        <v>78</v>
      </c>
      <c r="N7914" s="1">
        <v>14746756.140000001</v>
      </c>
      <c r="O7914" s="1">
        <v>10768788.76</v>
      </c>
    </row>
    <row r="7915" spans="1:15" x14ac:dyDescent="0.25">
      <c r="A7915" s="2">
        <v>45131.207870370374</v>
      </c>
      <c r="B7915">
        <f t="shared" si="246"/>
        <v>24</v>
      </c>
      <c r="C7915">
        <f t="shared" si="247"/>
        <v>7</v>
      </c>
      <c r="D7915" s="2">
        <f>DATE(2023,KB_s[[#This Row],[Monat]],KB_s[[#This Row],[Tag]])</f>
        <v>45131</v>
      </c>
      <c r="E7915" s="3">
        <f>WEEKNUM(KB_s[[#This Row],[kill_datetime]],2)</f>
        <v>31</v>
      </c>
      <c r="F7915" t="s">
        <v>21</v>
      </c>
      <c r="G7915" t="s">
        <v>13</v>
      </c>
      <c r="H7915" t="s">
        <v>64</v>
      </c>
      <c r="I7915" t="s">
        <v>20</v>
      </c>
      <c r="J7915" t="s">
        <v>80</v>
      </c>
      <c r="K7915" t="s">
        <v>36</v>
      </c>
      <c r="L7915" t="s">
        <v>107</v>
      </c>
      <c r="M7915" t="s">
        <v>78</v>
      </c>
      <c r="N7915" s="1">
        <v>88486356.560000002</v>
      </c>
      <c r="O7915" s="1">
        <v>74775160.150000006</v>
      </c>
    </row>
    <row r="7916" spans="1:15" x14ac:dyDescent="0.25">
      <c r="A7916" s="2">
        <v>45131.208726851852</v>
      </c>
      <c r="B7916">
        <f t="shared" si="246"/>
        <v>24</v>
      </c>
      <c r="C7916">
        <f t="shared" si="247"/>
        <v>7</v>
      </c>
      <c r="D7916" s="2">
        <f>DATE(2023,KB_s[[#This Row],[Monat]],KB_s[[#This Row],[Tag]])</f>
        <v>45131</v>
      </c>
      <c r="E7916" s="3">
        <f>WEEKNUM(KB_s[[#This Row],[kill_datetime]],2)</f>
        <v>31</v>
      </c>
      <c r="F7916" t="s">
        <v>21</v>
      </c>
      <c r="G7916" t="s">
        <v>13</v>
      </c>
      <c r="H7916" t="s">
        <v>22</v>
      </c>
      <c r="I7916" t="s">
        <v>13</v>
      </c>
      <c r="J7916" t="s">
        <v>95</v>
      </c>
      <c r="K7916" t="s">
        <v>25</v>
      </c>
      <c r="L7916" t="s">
        <v>107</v>
      </c>
      <c r="M7916" t="s">
        <v>78</v>
      </c>
      <c r="N7916" s="1">
        <v>10505467.470000001</v>
      </c>
      <c r="O7916" s="1">
        <v>4616187.58</v>
      </c>
    </row>
    <row r="7917" spans="1:15" x14ac:dyDescent="0.25">
      <c r="A7917" s="2">
        <v>45131.212476851855</v>
      </c>
      <c r="B7917">
        <f t="shared" si="246"/>
        <v>24</v>
      </c>
      <c r="C7917">
        <f t="shared" si="247"/>
        <v>7</v>
      </c>
      <c r="D7917" s="2">
        <f>DATE(2023,KB_s[[#This Row],[Monat]],KB_s[[#This Row],[Tag]])</f>
        <v>45131</v>
      </c>
      <c r="E7917" s="3">
        <f>WEEKNUM(KB_s[[#This Row],[kill_datetime]],2)</f>
        <v>31</v>
      </c>
      <c r="F7917" t="s">
        <v>270</v>
      </c>
      <c r="G7917" t="s">
        <v>20</v>
      </c>
      <c r="H7917" t="s">
        <v>21</v>
      </c>
      <c r="I7917" t="s">
        <v>13</v>
      </c>
      <c r="J7917" t="s">
        <v>106</v>
      </c>
      <c r="K7917" t="s">
        <v>32</v>
      </c>
      <c r="L7917" t="s">
        <v>107</v>
      </c>
      <c r="M7917" t="s">
        <v>78</v>
      </c>
      <c r="N7917" s="1">
        <v>20702399.239999998</v>
      </c>
      <c r="O7917" s="1">
        <v>11792964.449999999</v>
      </c>
    </row>
    <row r="7918" spans="1:15" x14ac:dyDescent="0.25">
      <c r="A7918" s="2">
        <v>45131.213819444441</v>
      </c>
      <c r="B7918">
        <f t="shared" si="246"/>
        <v>24</v>
      </c>
      <c r="C7918">
        <f t="shared" si="247"/>
        <v>7</v>
      </c>
      <c r="D7918" s="2">
        <f>DATE(2023,KB_s[[#This Row],[Monat]],KB_s[[#This Row],[Tag]])</f>
        <v>45131</v>
      </c>
      <c r="E7918" s="3">
        <f>WEEKNUM(KB_s[[#This Row],[kill_datetime]],2)</f>
        <v>31</v>
      </c>
      <c r="F7918" t="s">
        <v>76</v>
      </c>
      <c r="G7918" t="s">
        <v>13</v>
      </c>
      <c r="H7918" t="s">
        <v>241</v>
      </c>
      <c r="I7918" t="s">
        <v>20</v>
      </c>
      <c r="J7918" t="s">
        <v>80</v>
      </c>
      <c r="K7918" t="s">
        <v>36</v>
      </c>
      <c r="L7918" t="s">
        <v>107</v>
      </c>
      <c r="M7918" t="s">
        <v>78</v>
      </c>
      <c r="N7918" s="1">
        <v>92018854.040000007</v>
      </c>
      <c r="O7918" s="1">
        <v>65087180.82</v>
      </c>
    </row>
    <row r="7919" spans="1:15" x14ac:dyDescent="0.25">
      <c r="A7919" s="2">
        <v>45131.218784722223</v>
      </c>
      <c r="B7919">
        <f t="shared" si="246"/>
        <v>24</v>
      </c>
      <c r="C7919">
        <f t="shared" si="247"/>
        <v>7</v>
      </c>
      <c r="D7919" s="2">
        <f>DATE(2023,KB_s[[#This Row],[Monat]],KB_s[[#This Row],[Tag]])</f>
        <v>45131</v>
      </c>
      <c r="E7919" s="3">
        <f>WEEKNUM(KB_s[[#This Row],[kill_datetime]],2)</f>
        <v>31</v>
      </c>
      <c r="F7919" t="s">
        <v>185</v>
      </c>
      <c r="G7919" t="s">
        <v>13</v>
      </c>
      <c r="H7919" t="s">
        <v>21</v>
      </c>
      <c r="I7919" t="s">
        <v>13</v>
      </c>
      <c r="J7919" t="s">
        <v>106</v>
      </c>
      <c r="K7919" t="s">
        <v>32</v>
      </c>
      <c r="L7919" t="s">
        <v>107</v>
      </c>
      <c r="M7919" t="s">
        <v>78</v>
      </c>
      <c r="N7919" s="1">
        <v>20776490.829999998</v>
      </c>
      <c r="O7919" s="1">
        <v>5842055.8600000003</v>
      </c>
    </row>
    <row r="7920" spans="1:15" x14ac:dyDescent="0.25">
      <c r="A7920" s="2">
        <v>45131.22583333333</v>
      </c>
      <c r="B7920">
        <f t="shared" si="246"/>
        <v>24</v>
      </c>
      <c r="C7920">
        <f t="shared" si="247"/>
        <v>7</v>
      </c>
      <c r="D7920" s="2">
        <f>DATE(2023,KB_s[[#This Row],[Monat]],KB_s[[#This Row],[Tag]])</f>
        <v>45131</v>
      </c>
      <c r="E7920" s="3">
        <f>WEEKNUM(KB_s[[#This Row],[kill_datetime]],2)</f>
        <v>31</v>
      </c>
      <c r="F7920" t="s">
        <v>22</v>
      </c>
      <c r="G7920" t="s">
        <v>13</v>
      </c>
      <c r="H7920" t="s">
        <v>270</v>
      </c>
      <c r="I7920" t="s">
        <v>20</v>
      </c>
      <c r="J7920" t="s">
        <v>90</v>
      </c>
      <c r="K7920" t="s">
        <v>36</v>
      </c>
      <c r="L7920" t="s">
        <v>215</v>
      </c>
      <c r="M7920" t="s">
        <v>78</v>
      </c>
      <c r="N7920" s="1">
        <v>255129664.78</v>
      </c>
      <c r="O7920" s="1">
        <v>133686912.78</v>
      </c>
    </row>
    <row r="7921" spans="1:15" x14ac:dyDescent="0.25">
      <c r="A7921" s="2">
        <v>45131.228622685187</v>
      </c>
      <c r="B7921">
        <f t="shared" si="246"/>
        <v>24</v>
      </c>
      <c r="C7921">
        <f t="shared" si="247"/>
        <v>7</v>
      </c>
      <c r="D7921" s="2">
        <f>DATE(2023,KB_s[[#This Row],[Monat]],KB_s[[#This Row],[Tag]])</f>
        <v>45131</v>
      </c>
      <c r="E7921" s="3">
        <f>WEEKNUM(KB_s[[#This Row],[kill_datetime]],2)</f>
        <v>31</v>
      </c>
      <c r="F7921" t="s">
        <v>299</v>
      </c>
      <c r="G7921" t="s">
        <v>20</v>
      </c>
      <c r="H7921" t="s">
        <v>21</v>
      </c>
      <c r="I7921" t="s">
        <v>13</v>
      </c>
      <c r="J7921" t="s">
        <v>80</v>
      </c>
      <c r="K7921" t="s">
        <v>36</v>
      </c>
      <c r="L7921" t="s">
        <v>215</v>
      </c>
      <c r="M7921" t="s">
        <v>78</v>
      </c>
      <c r="N7921" s="1">
        <v>66502706.119999997</v>
      </c>
      <c r="O7921" s="1">
        <v>55401549.969999999</v>
      </c>
    </row>
    <row r="7922" spans="1:15" x14ac:dyDescent="0.25">
      <c r="A7922" s="2">
        <v>45131.230416666665</v>
      </c>
      <c r="B7922">
        <f t="shared" si="246"/>
        <v>24</v>
      </c>
      <c r="C7922">
        <f t="shared" si="247"/>
        <v>7</v>
      </c>
      <c r="D7922" s="2">
        <f>DATE(2023,KB_s[[#This Row],[Monat]],KB_s[[#This Row],[Tag]])</f>
        <v>45131</v>
      </c>
      <c r="E7922" s="3">
        <f>WEEKNUM(KB_s[[#This Row],[kill_datetime]],2)</f>
        <v>31</v>
      </c>
      <c r="F7922" t="s">
        <v>22</v>
      </c>
      <c r="G7922" t="s">
        <v>13</v>
      </c>
      <c r="H7922" t="s">
        <v>348</v>
      </c>
      <c r="I7922" t="s">
        <v>20</v>
      </c>
      <c r="J7922" t="s">
        <v>24</v>
      </c>
      <c r="K7922" t="s">
        <v>25</v>
      </c>
      <c r="L7922" t="s">
        <v>215</v>
      </c>
      <c r="M7922" t="s">
        <v>78</v>
      </c>
      <c r="N7922" s="1">
        <v>27200195.289999999</v>
      </c>
      <c r="O7922" s="1">
        <v>20239369.25</v>
      </c>
    </row>
    <row r="7923" spans="1:15" x14ac:dyDescent="0.25">
      <c r="A7923" s="2">
        <v>45131.230729166666</v>
      </c>
      <c r="B7923">
        <f t="shared" si="246"/>
        <v>24</v>
      </c>
      <c r="C7923">
        <f t="shared" si="247"/>
        <v>7</v>
      </c>
      <c r="D7923" s="2">
        <f>DATE(2023,KB_s[[#This Row],[Monat]],KB_s[[#This Row],[Tag]])</f>
        <v>45131</v>
      </c>
      <c r="E7923" s="3">
        <f>WEEKNUM(KB_s[[#This Row],[kill_datetime]],2)</f>
        <v>31</v>
      </c>
      <c r="F7923" t="s">
        <v>108</v>
      </c>
      <c r="G7923" t="s">
        <v>13</v>
      </c>
      <c r="H7923" t="s">
        <v>308</v>
      </c>
      <c r="I7923" t="s">
        <v>20</v>
      </c>
      <c r="J7923" t="s">
        <v>79</v>
      </c>
      <c r="K7923" t="s">
        <v>25</v>
      </c>
      <c r="L7923" t="s">
        <v>215</v>
      </c>
      <c r="M7923" t="s">
        <v>78</v>
      </c>
      <c r="N7923" s="1">
        <v>6334450.4000000004</v>
      </c>
      <c r="O7923" s="1">
        <v>2765330.34</v>
      </c>
    </row>
    <row r="7924" spans="1:15" x14ac:dyDescent="0.25">
      <c r="A7924" s="2">
        <v>45131.230787037035</v>
      </c>
      <c r="B7924">
        <f t="shared" si="246"/>
        <v>24</v>
      </c>
      <c r="C7924">
        <f t="shared" si="247"/>
        <v>7</v>
      </c>
      <c r="D7924" s="2">
        <f>DATE(2023,KB_s[[#This Row],[Monat]],KB_s[[#This Row],[Tag]])</f>
        <v>45131</v>
      </c>
      <c r="E7924" s="3">
        <f>WEEKNUM(KB_s[[#This Row],[kill_datetime]],2)</f>
        <v>31</v>
      </c>
      <c r="F7924" t="s">
        <v>369</v>
      </c>
      <c r="G7924" t="s">
        <v>20</v>
      </c>
      <c r="H7924" t="s">
        <v>76</v>
      </c>
      <c r="I7924" t="s">
        <v>13</v>
      </c>
      <c r="J7924" t="s">
        <v>80</v>
      </c>
      <c r="K7924" t="s">
        <v>36</v>
      </c>
      <c r="L7924" t="s">
        <v>215</v>
      </c>
      <c r="M7924" t="s">
        <v>78</v>
      </c>
      <c r="N7924" s="1">
        <v>69483243.010000005</v>
      </c>
      <c r="O7924" s="1">
        <v>47075924.140000001</v>
      </c>
    </row>
    <row r="7925" spans="1:15" x14ac:dyDescent="0.25">
      <c r="A7925" s="2">
        <v>45131.230798611112</v>
      </c>
      <c r="B7925">
        <f t="shared" si="246"/>
        <v>24</v>
      </c>
      <c r="C7925">
        <f t="shared" si="247"/>
        <v>7</v>
      </c>
      <c r="D7925" s="2">
        <f>DATE(2023,KB_s[[#This Row],[Monat]],KB_s[[#This Row],[Tag]])</f>
        <v>45131</v>
      </c>
      <c r="E7925" s="3">
        <f>WEEKNUM(KB_s[[#This Row],[kill_datetime]],2)</f>
        <v>31</v>
      </c>
      <c r="F7925" t="s">
        <v>22</v>
      </c>
      <c r="G7925" t="s">
        <v>13</v>
      </c>
      <c r="H7925" t="s">
        <v>187</v>
      </c>
      <c r="I7925" t="s">
        <v>20</v>
      </c>
      <c r="J7925" t="s">
        <v>24</v>
      </c>
      <c r="K7925" t="s">
        <v>25</v>
      </c>
      <c r="L7925" t="s">
        <v>215</v>
      </c>
      <c r="M7925" t="s">
        <v>78</v>
      </c>
      <c r="N7925" s="1">
        <v>27113476.510000002</v>
      </c>
      <c r="O7925" s="1">
        <v>21046418.940000001</v>
      </c>
    </row>
    <row r="7926" spans="1:15" x14ac:dyDescent="0.25">
      <c r="A7926" s="2">
        <v>45131.230914351851</v>
      </c>
      <c r="B7926">
        <f t="shared" si="246"/>
        <v>24</v>
      </c>
      <c r="C7926">
        <f t="shared" si="247"/>
        <v>7</v>
      </c>
      <c r="D7926" s="2">
        <f>DATE(2023,KB_s[[#This Row],[Monat]],KB_s[[#This Row],[Tag]])</f>
        <v>45131</v>
      </c>
      <c r="E7926" s="3">
        <f>WEEKNUM(KB_s[[#This Row],[kill_datetime]],2)</f>
        <v>31</v>
      </c>
      <c r="F7926" t="s">
        <v>22</v>
      </c>
      <c r="G7926" t="s">
        <v>13</v>
      </c>
      <c r="H7926" t="s">
        <v>299</v>
      </c>
      <c r="I7926" t="s">
        <v>20</v>
      </c>
      <c r="J7926" t="s">
        <v>24</v>
      </c>
      <c r="K7926" t="s">
        <v>25</v>
      </c>
      <c r="L7926" t="s">
        <v>215</v>
      </c>
      <c r="M7926" t="s">
        <v>78</v>
      </c>
      <c r="N7926" s="1">
        <v>27539726.699999999</v>
      </c>
      <c r="O7926" s="1">
        <v>21641255.469999999</v>
      </c>
    </row>
    <row r="7927" spans="1:15" x14ac:dyDescent="0.25">
      <c r="A7927" s="2">
        <v>45131.231064814812</v>
      </c>
      <c r="B7927">
        <f t="shared" si="246"/>
        <v>24</v>
      </c>
      <c r="C7927">
        <f t="shared" si="247"/>
        <v>7</v>
      </c>
      <c r="D7927" s="2">
        <f>DATE(2023,KB_s[[#This Row],[Monat]],KB_s[[#This Row],[Tag]])</f>
        <v>45131</v>
      </c>
      <c r="E7927" s="3">
        <f>WEEKNUM(KB_s[[#This Row],[kill_datetime]],2)</f>
        <v>31</v>
      </c>
      <c r="F7927" t="s">
        <v>22</v>
      </c>
      <c r="G7927" t="s">
        <v>13</v>
      </c>
      <c r="H7927" t="s">
        <v>369</v>
      </c>
      <c r="I7927" t="s">
        <v>20</v>
      </c>
      <c r="J7927" t="s">
        <v>24</v>
      </c>
      <c r="K7927" t="s">
        <v>25</v>
      </c>
      <c r="L7927" t="s">
        <v>215</v>
      </c>
      <c r="M7927" t="s">
        <v>78</v>
      </c>
      <c r="N7927" s="1">
        <v>11470597.279999999</v>
      </c>
      <c r="O7927" s="1">
        <v>6863256.9900000002</v>
      </c>
    </row>
    <row r="7928" spans="1:15" x14ac:dyDescent="0.25">
      <c r="A7928" s="2">
        <v>45131.231261574074</v>
      </c>
      <c r="B7928">
        <f t="shared" si="246"/>
        <v>24</v>
      </c>
      <c r="C7928">
        <f t="shared" si="247"/>
        <v>7</v>
      </c>
      <c r="D7928" s="2">
        <f>DATE(2023,KB_s[[#This Row],[Monat]],KB_s[[#This Row],[Tag]])</f>
        <v>45131</v>
      </c>
      <c r="E7928" s="3">
        <f>WEEKNUM(KB_s[[#This Row],[kill_datetime]],2)</f>
        <v>31</v>
      </c>
      <c r="F7928" t="s">
        <v>108</v>
      </c>
      <c r="G7928" t="s">
        <v>13</v>
      </c>
      <c r="H7928" t="s">
        <v>81</v>
      </c>
      <c r="I7928" t="s">
        <v>20</v>
      </c>
      <c r="J7928" t="s">
        <v>80</v>
      </c>
      <c r="K7928" t="s">
        <v>36</v>
      </c>
      <c r="L7928" t="s">
        <v>215</v>
      </c>
      <c r="M7928" t="s">
        <v>78</v>
      </c>
      <c r="N7928" s="1">
        <v>94409033.659999996</v>
      </c>
      <c r="O7928" s="1">
        <v>80875657.920000002</v>
      </c>
    </row>
    <row r="7929" spans="1:15" x14ac:dyDescent="0.25">
      <c r="A7929" s="2">
        <v>45131.231377314813</v>
      </c>
      <c r="B7929">
        <f t="shared" si="246"/>
        <v>24</v>
      </c>
      <c r="C7929">
        <f t="shared" si="247"/>
        <v>7</v>
      </c>
      <c r="D7929" s="2">
        <f>DATE(2023,KB_s[[#This Row],[Monat]],KB_s[[#This Row],[Tag]])</f>
        <v>45131</v>
      </c>
      <c r="E7929" s="3">
        <f>WEEKNUM(KB_s[[#This Row],[kill_datetime]],2)</f>
        <v>31</v>
      </c>
      <c r="F7929" t="s">
        <v>22</v>
      </c>
      <c r="G7929" t="s">
        <v>13</v>
      </c>
      <c r="H7929" t="s">
        <v>23</v>
      </c>
      <c r="I7929" t="s">
        <v>20</v>
      </c>
      <c r="J7929" t="s">
        <v>24</v>
      </c>
      <c r="K7929" t="s">
        <v>25</v>
      </c>
      <c r="L7929" t="s">
        <v>215</v>
      </c>
      <c r="M7929" t="s">
        <v>78</v>
      </c>
      <c r="N7929" s="1">
        <v>255384715.75999999</v>
      </c>
      <c r="O7929" s="1">
        <v>31379886.949999999</v>
      </c>
    </row>
    <row r="7930" spans="1:15" x14ac:dyDescent="0.25">
      <c r="A7930" s="2">
        <v>45131.277418981481</v>
      </c>
      <c r="B7930">
        <f t="shared" si="246"/>
        <v>24</v>
      </c>
      <c r="C7930">
        <f t="shared" si="247"/>
        <v>7</v>
      </c>
      <c r="D7930" s="2">
        <f>DATE(2023,KB_s[[#This Row],[Monat]],KB_s[[#This Row],[Tag]])</f>
        <v>45131</v>
      </c>
      <c r="E7930" s="3">
        <f>WEEKNUM(KB_s[[#This Row],[kill_datetime]],2)</f>
        <v>31</v>
      </c>
      <c r="F7930" t="s">
        <v>438</v>
      </c>
      <c r="G7930" t="s">
        <v>20</v>
      </c>
      <c r="H7930" t="s">
        <v>472</v>
      </c>
      <c r="I7930" t="s">
        <v>27</v>
      </c>
      <c r="J7930" t="s">
        <v>56</v>
      </c>
      <c r="K7930" t="s">
        <v>17</v>
      </c>
      <c r="L7930" t="s">
        <v>240</v>
      </c>
      <c r="M7930" t="s">
        <v>38</v>
      </c>
      <c r="N7930" s="1">
        <v>347077.07</v>
      </c>
      <c r="O7930" s="1">
        <v>233314.47</v>
      </c>
    </row>
    <row r="7931" spans="1:15" x14ac:dyDescent="0.25">
      <c r="A7931" s="2">
        <v>45131.367013888892</v>
      </c>
      <c r="B7931">
        <f t="shared" si="246"/>
        <v>24</v>
      </c>
      <c r="C7931">
        <f t="shared" si="247"/>
        <v>7</v>
      </c>
      <c r="D7931" s="2">
        <f>DATE(2023,KB_s[[#This Row],[Monat]],KB_s[[#This Row],[Tag]])</f>
        <v>45131</v>
      </c>
      <c r="E7931" s="3">
        <f>WEEKNUM(KB_s[[#This Row],[kill_datetime]],2)</f>
        <v>31</v>
      </c>
      <c r="F7931" t="s">
        <v>319</v>
      </c>
      <c r="G7931" t="s">
        <v>13</v>
      </c>
      <c r="H7931" t="s">
        <v>384</v>
      </c>
      <c r="I7931" t="s">
        <v>20</v>
      </c>
      <c r="J7931" t="s">
        <v>157</v>
      </c>
      <c r="K7931" t="s">
        <v>32</v>
      </c>
      <c r="L7931" t="s">
        <v>320</v>
      </c>
      <c r="M7931" t="s">
        <v>78</v>
      </c>
      <c r="N7931" s="1">
        <v>80075121.420000002</v>
      </c>
      <c r="O7931" s="1">
        <v>61080582.869999997</v>
      </c>
    </row>
    <row r="7932" spans="1:15" x14ac:dyDescent="0.25">
      <c r="A7932" s="2">
        <v>45131.397858796299</v>
      </c>
      <c r="B7932">
        <f t="shared" si="246"/>
        <v>24</v>
      </c>
      <c r="C7932">
        <f t="shared" si="247"/>
        <v>7</v>
      </c>
      <c r="D7932" s="2">
        <f>DATE(2023,KB_s[[#This Row],[Monat]],KB_s[[#This Row],[Tag]])</f>
        <v>45131</v>
      </c>
      <c r="E7932" s="3">
        <f>WEEKNUM(KB_s[[#This Row],[kill_datetime]],2)</f>
        <v>31</v>
      </c>
      <c r="F7932" t="s">
        <v>480</v>
      </c>
      <c r="G7932" t="s">
        <v>13</v>
      </c>
      <c r="H7932" t="s">
        <v>23</v>
      </c>
      <c r="I7932" t="s">
        <v>20</v>
      </c>
      <c r="J7932" t="s">
        <v>56</v>
      </c>
      <c r="K7932" t="s">
        <v>17</v>
      </c>
      <c r="L7932" t="s">
        <v>502</v>
      </c>
      <c r="M7932" t="s">
        <v>66</v>
      </c>
      <c r="N7932" s="1">
        <v>709961.64</v>
      </c>
      <c r="O7932" s="1">
        <v>377769.56</v>
      </c>
    </row>
    <row r="7933" spans="1:15" x14ac:dyDescent="0.25">
      <c r="A7933" s="2">
        <v>45131.400046296294</v>
      </c>
      <c r="B7933">
        <f t="shared" si="246"/>
        <v>24</v>
      </c>
      <c r="C7933">
        <f t="shared" si="247"/>
        <v>7</v>
      </c>
      <c r="D7933" s="2">
        <f>DATE(2023,KB_s[[#This Row],[Monat]],KB_s[[#This Row],[Tag]])</f>
        <v>45131</v>
      </c>
      <c r="E7933" s="3">
        <f>WEEKNUM(KB_s[[#This Row],[kill_datetime]],2)</f>
        <v>31</v>
      </c>
      <c r="F7933" t="s">
        <v>461</v>
      </c>
      <c r="G7933" t="s">
        <v>20</v>
      </c>
      <c r="H7933" t="s">
        <v>228</v>
      </c>
      <c r="I7933" t="s">
        <v>27</v>
      </c>
      <c r="J7933" t="s">
        <v>117</v>
      </c>
      <c r="K7933" t="s">
        <v>32</v>
      </c>
      <c r="L7933" t="s">
        <v>199</v>
      </c>
      <c r="M7933" t="s">
        <v>66</v>
      </c>
      <c r="N7933" s="1">
        <v>30370042.32</v>
      </c>
      <c r="O7933" s="1">
        <v>14608733.82</v>
      </c>
    </row>
    <row r="7934" spans="1:15" x14ac:dyDescent="0.25">
      <c r="A7934" s="2">
        <v>45131.405266203707</v>
      </c>
      <c r="B7934">
        <f t="shared" si="246"/>
        <v>24</v>
      </c>
      <c r="C7934">
        <f t="shared" si="247"/>
        <v>7</v>
      </c>
      <c r="D7934" s="2">
        <f>DATE(2023,KB_s[[#This Row],[Monat]],KB_s[[#This Row],[Tag]])</f>
        <v>45131</v>
      </c>
      <c r="E7934" s="3">
        <f>WEEKNUM(KB_s[[#This Row],[kill_datetime]],2)</f>
        <v>31</v>
      </c>
      <c r="F7934" t="s">
        <v>360</v>
      </c>
      <c r="G7934" t="s">
        <v>20</v>
      </c>
      <c r="H7934" t="s">
        <v>197</v>
      </c>
      <c r="I7934" t="s">
        <v>27</v>
      </c>
      <c r="J7934" t="s">
        <v>90</v>
      </c>
      <c r="K7934" t="s">
        <v>36</v>
      </c>
      <c r="L7934" t="s">
        <v>281</v>
      </c>
      <c r="M7934" t="s">
        <v>66</v>
      </c>
      <c r="N7934" s="1">
        <v>62152842.520000003</v>
      </c>
      <c r="O7934" s="1">
        <v>49632605.770000003</v>
      </c>
    </row>
    <row r="7935" spans="1:15" x14ac:dyDescent="0.25">
      <c r="A7935" s="2">
        <v>45131.406180555554</v>
      </c>
      <c r="B7935">
        <f t="shared" si="246"/>
        <v>24</v>
      </c>
      <c r="C7935">
        <f t="shared" si="247"/>
        <v>7</v>
      </c>
      <c r="D7935" s="2">
        <f>DATE(2023,KB_s[[#This Row],[Monat]],KB_s[[#This Row],[Tag]])</f>
        <v>45131</v>
      </c>
      <c r="E7935" s="3">
        <f>WEEKNUM(KB_s[[#This Row],[kill_datetime]],2)</f>
        <v>31</v>
      </c>
      <c r="F7935" t="s">
        <v>197</v>
      </c>
      <c r="G7935" t="s">
        <v>27</v>
      </c>
      <c r="H7935" t="s">
        <v>629</v>
      </c>
      <c r="I7935" t="s">
        <v>15</v>
      </c>
      <c r="J7935" t="s">
        <v>114</v>
      </c>
      <c r="K7935" t="s">
        <v>17</v>
      </c>
      <c r="L7935" t="s">
        <v>281</v>
      </c>
      <c r="M7935" t="s">
        <v>66</v>
      </c>
      <c r="N7935" s="1">
        <v>96459863.659999996</v>
      </c>
      <c r="O7935" s="1">
        <v>83672185.810000002</v>
      </c>
    </row>
    <row r="7936" spans="1:15" x14ac:dyDescent="0.25">
      <c r="A7936" s="2">
        <v>45131.412326388891</v>
      </c>
      <c r="B7936">
        <f t="shared" si="246"/>
        <v>24</v>
      </c>
      <c r="C7936">
        <f t="shared" si="247"/>
        <v>7</v>
      </c>
      <c r="D7936" s="2">
        <f>DATE(2023,KB_s[[#This Row],[Monat]],KB_s[[#This Row],[Tag]])</f>
        <v>45131</v>
      </c>
      <c r="E7936" s="3">
        <f>WEEKNUM(KB_s[[#This Row],[kill_datetime]],2)</f>
        <v>31</v>
      </c>
      <c r="F7936" t="s">
        <v>461</v>
      </c>
      <c r="G7936" t="s">
        <v>20</v>
      </c>
      <c r="H7936" t="s">
        <v>197</v>
      </c>
      <c r="I7936" t="s">
        <v>27</v>
      </c>
      <c r="J7936" t="s">
        <v>80</v>
      </c>
      <c r="K7936" t="s">
        <v>36</v>
      </c>
      <c r="L7936" t="s">
        <v>281</v>
      </c>
      <c r="M7936" t="s">
        <v>66</v>
      </c>
      <c r="N7936" s="1">
        <v>62546646.890000001</v>
      </c>
      <c r="O7936" s="1">
        <v>46336074.609999999</v>
      </c>
    </row>
    <row r="7937" spans="1:15" x14ac:dyDescent="0.25">
      <c r="A7937" s="2">
        <v>45131.412743055553</v>
      </c>
      <c r="B7937">
        <f t="shared" si="246"/>
        <v>24</v>
      </c>
      <c r="C7937">
        <f t="shared" si="247"/>
        <v>7</v>
      </c>
      <c r="D7937" s="2">
        <f>DATE(2023,KB_s[[#This Row],[Monat]],KB_s[[#This Row],[Tag]])</f>
        <v>45131</v>
      </c>
      <c r="E7937" s="3">
        <f>WEEKNUM(KB_s[[#This Row],[kill_datetime]],2)</f>
        <v>31</v>
      </c>
      <c r="F7937" t="s">
        <v>301</v>
      </c>
      <c r="G7937" t="s">
        <v>20</v>
      </c>
      <c r="H7937" t="s">
        <v>197</v>
      </c>
      <c r="I7937" t="s">
        <v>27</v>
      </c>
      <c r="J7937" t="s">
        <v>80</v>
      </c>
      <c r="K7937" t="s">
        <v>36</v>
      </c>
      <c r="L7937" t="s">
        <v>281</v>
      </c>
      <c r="M7937" t="s">
        <v>66</v>
      </c>
      <c r="N7937" s="1">
        <v>66638368.859999999</v>
      </c>
      <c r="O7937" s="1">
        <v>54324172.859999999</v>
      </c>
    </row>
    <row r="7938" spans="1:15" x14ac:dyDescent="0.25">
      <c r="A7938" s="2">
        <v>45131.41333333333</v>
      </c>
      <c r="B7938">
        <f t="shared" ref="B7938:B8001" si="248">DAY(A7938)</f>
        <v>24</v>
      </c>
      <c r="C7938">
        <f t="shared" ref="C7938:C8001" si="249">MONTH(A7938)</f>
        <v>7</v>
      </c>
      <c r="D7938" s="2">
        <f>DATE(2023,KB_s[[#This Row],[Monat]],KB_s[[#This Row],[Tag]])</f>
        <v>45131</v>
      </c>
      <c r="E7938" s="3">
        <f>WEEKNUM(KB_s[[#This Row],[kill_datetime]],2)</f>
        <v>31</v>
      </c>
      <c r="F7938" t="s">
        <v>301</v>
      </c>
      <c r="G7938" t="s">
        <v>20</v>
      </c>
      <c r="H7938" t="s">
        <v>197</v>
      </c>
      <c r="I7938" t="s">
        <v>27</v>
      </c>
      <c r="J7938" t="s">
        <v>106</v>
      </c>
      <c r="K7938" t="s">
        <v>32</v>
      </c>
      <c r="L7938" t="s">
        <v>281</v>
      </c>
      <c r="M7938" t="s">
        <v>66</v>
      </c>
      <c r="N7938" s="1">
        <v>26541849.440000001</v>
      </c>
      <c r="O7938" s="1">
        <v>10658257.32</v>
      </c>
    </row>
    <row r="7939" spans="1:15" x14ac:dyDescent="0.25">
      <c r="A7939" s="2">
        <v>45131.413935185185</v>
      </c>
      <c r="B7939">
        <f t="shared" si="248"/>
        <v>24</v>
      </c>
      <c r="C7939">
        <f t="shared" si="249"/>
        <v>7</v>
      </c>
      <c r="D7939" s="2">
        <f>DATE(2023,KB_s[[#This Row],[Monat]],KB_s[[#This Row],[Tag]])</f>
        <v>45131</v>
      </c>
      <c r="E7939" s="3">
        <f>WEEKNUM(KB_s[[#This Row],[kill_datetime]],2)</f>
        <v>31</v>
      </c>
      <c r="F7939" t="s">
        <v>301</v>
      </c>
      <c r="G7939" t="s">
        <v>20</v>
      </c>
      <c r="H7939" t="s">
        <v>197</v>
      </c>
      <c r="I7939" t="s">
        <v>27</v>
      </c>
      <c r="J7939" t="s">
        <v>80</v>
      </c>
      <c r="K7939" t="s">
        <v>36</v>
      </c>
      <c r="L7939" t="s">
        <v>281</v>
      </c>
      <c r="M7939" t="s">
        <v>66</v>
      </c>
      <c r="N7939" s="1">
        <v>77973545.620000005</v>
      </c>
      <c r="O7939" s="1">
        <v>65723361.869999997</v>
      </c>
    </row>
    <row r="7940" spans="1:15" x14ac:dyDescent="0.25">
      <c r="A7940" s="2">
        <v>45131.414641203701</v>
      </c>
      <c r="B7940">
        <f t="shared" si="248"/>
        <v>24</v>
      </c>
      <c r="C7940">
        <f t="shared" si="249"/>
        <v>7</v>
      </c>
      <c r="D7940" s="2">
        <f>DATE(2023,KB_s[[#This Row],[Monat]],KB_s[[#This Row],[Tag]])</f>
        <v>45131</v>
      </c>
      <c r="E7940" s="3">
        <f>WEEKNUM(KB_s[[#This Row],[kill_datetime]],2)</f>
        <v>31</v>
      </c>
      <c r="F7940" t="s">
        <v>228</v>
      </c>
      <c r="G7940" t="s">
        <v>27</v>
      </c>
      <c r="H7940" t="s">
        <v>359</v>
      </c>
      <c r="I7940" t="s">
        <v>20</v>
      </c>
      <c r="J7940" t="s">
        <v>134</v>
      </c>
      <c r="K7940" t="s">
        <v>32</v>
      </c>
      <c r="L7940" t="s">
        <v>281</v>
      </c>
      <c r="M7940" t="s">
        <v>66</v>
      </c>
      <c r="N7940" s="1">
        <v>75648777.450000003</v>
      </c>
      <c r="O7940" s="1">
        <v>67446894.890000001</v>
      </c>
    </row>
    <row r="7941" spans="1:15" x14ac:dyDescent="0.25">
      <c r="A7941" s="2">
        <v>45131.414826388886</v>
      </c>
      <c r="B7941">
        <f t="shared" si="248"/>
        <v>24</v>
      </c>
      <c r="C7941">
        <f t="shared" si="249"/>
        <v>7</v>
      </c>
      <c r="D7941" s="2">
        <f>DATE(2023,KB_s[[#This Row],[Monat]],KB_s[[#This Row],[Tag]])</f>
        <v>45131</v>
      </c>
      <c r="E7941" s="3">
        <f>WEEKNUM(KB_s[[#This Row],[kill_datetime]],2)</f>
        <v>31</v>
      </c>
      <c r="F7941" t="s">
        <v>40</v>
      </c>
      <c r="G7941" t="s">
        <v>20</v>
      </c>
      <c r="H7941" t="s">
        <v>228</v>
      </c>
      <c r="I7941" t="s">
        <v>27</v>
      </c>
      <c r="J7941" t="s">
        <v>73</v>
      </c>
      <c r="K7941" t="s">
        <v>32</v>
      </c>
      <c r="L7941" t="s">
        <v>281</v>
      </c>
      <c r="M7941" t="s">
        <v>66</v>
      </c>
      <c r="N7941" s="1">
        <v>21577426.16</v>
      </c>
      <c r="O7941" s="1">
        <v>9422333.3100000005</v>
      </c>
    </row>
    <row r="7942" spans="1:15" x14ac:dyDescent="0.25">
      <c r="A7942" s="2">
        <v>45131.415034722224</v>
      </c>
      <c r="B7942">
        <f t="shared" si="248"/>
        <v>24</v>
      </c>
      <c r="C7942">
        <f t="shared" si="249"/>
        <v>7</v>
      </c>
      <c r="D7942" s="2">
        <f>DATE(2023,KB_s[[#This Row],[Monat]],KB_s[[#This Row],[Tag]])</f>
        <v>45131</v>
      </c>
      <c r="E7942" s="3">
        <f>WEEKNUM(KB_s[[#This Row],[kill_datetime]],2)</f>
        <v>31</v>
      </c>
      <c r="F7942" t="s">
        <v>461</v>
      </c>
      <c r="G7942" t="s">
        <v>20</v>
      </c>
      <c r="H7942" t="s">
        <v>197</v>
      </c>
      <c r="I7942" t="s">
        <v>27</v>
      </c>
      <c r="J7942" t="s">
        <v>39</v>
      </c>
      <c r="K7942" t="s">
        <v>32</v>
      </c>
      <c r="L7942" t="s">
        <v>281</v>
      </c>
      <c r="M7942" t="s">
        <v>66</v>
      </c>
      <c r="N7942" s="1">
        <v>16084024.58</v>
      </c>
      <c r="O7942" s="1">
        <v>5545918.0300000003</v>
      </c>
    </row>
    <row r="7943" spans="1:15" x14ac:dyDescent="0.25">
      <c r="A7943" s="2">
        <v>45131.63585648148</v>
      </c>
      <c r="B7943">
        <f t="shared" si="248"/>
        <v>24</v>
      </c>
      <c r="C7943">
        <f t="shared" si="249"/>
        <v>7</v>
      </c>
      <c r="D7943" s="2">
        <f>DATE(2023,KB_s[[#This Row],[Monat]],KB_s[[#This Row],[Tag]])</f>
        <v>45131</v>
      </c>
      <c r="E7943" s="3">
        <f>WEEKNUM(KB_s[[#This Row],[kill_datetime]],2)</f>
        <v>31</v>
      </c>
      <c r="F7943" t="s">
        <v>165</v>
      </c>
      <c r="G7943" t="s">
        <v>20</v>
      </c>
      <c r="H7943" t="s">
        <v>96</v>
      </c>
      <c r="I7943" t="s">
        <v>27</v>
      </c>
      <c r="J7943" t="s">
        <v>191</v>
      </c>
      <c r="K7943" t="s">
        <v>32</v>
      </c>
      <c r="L7943" t="s">
        <v>304</v>
      </c>
      <c r="M7943" t="s">
        <v>66</v>
      </c>
      <c r="N7943" s="1">
        <v>173278630.94999999</v>
      </c>
      <c r="O7943" s="1">
        <v>154328002.09</v>
      </c>
    </row>
    <row r="7944" spans="1:15" x14ac:dyDescent="0.25">
      <c r="A7944" s="2">
        <v>45131.654374999998</v>
      </c>
      <c r="B7944">
        <f t="shared" si="248"/>
        <v>24</v>
      </c>
      <c r="C7944">
        <f t="shared" si="249"/>
        <v>7</v>
      </c>
      <c r="D7944" s="2">
        <f>DATE(2023,KB_s[[#This Row],[Monat]],KB_s[[#This Row],[Tag]])</f>
        <v>45131</v>
      </c>
      <c r="E7944" s="3">
        <f>WEEKNUM(KB_s[[#This Row],[kill_datetime]],2)</f>
        <v>31</v>
      </c>
      <c r="F7944" t="s">
        <v>301</v>
      </c>
      <c r="G7944" t="s">
        <v>20</v>
      </c>
      <c r="H7944" t="s">
        <v>197</v>
      </c>
      <c r="I7944" t="s">
        <v>27</v>
      </c>
      <c r="J7944" t="s">
        <v>39</v>
      </c>
      <c r="K7944" t="s">
        <v>32</v>
      </c>
      <c r="L7944" t="s">
        <v>442</v>
      </c>
      <c r="M7944" t="s">
        <v>66</v>
      </c>
      <c r="N7944" s="1">
        <v>15954379.779999999</v>
      </c>
      <c r="O7944" s="1">
        <v>2611772.54</v>
      </c>
    </row>
    <row r="7945" spans="1:15" x14ac:dyDescent="0.25">
      <c r="A7945" s="2">
        <v>45131.660891203705</v>
      </c>
      <c r="B7945">
        <f t="shared" si="248"/>
        <v>24</v>
      </c>
      <c r="C7945">
        <f t="shared" si="249"/>
        <v>7</v>
      </c>
      <c r="D7945" s="2">
        <f>DATE(2023,KB_s[[#This Row],[Monat]],KB_s[[#This Row],[Tag]])</f>
        <v>45131</v>
      </c>
      <c r="E7945" s="3">
        <f>WEEKNUM(KB_s[[#This Row],[kill_datetime]],2)</f>
        <v>31</v>
      </c>
      <c r="F7945" t="s">
        <v>22</v>
      </c>
      <c r="G7945" t="s">
        <v>13</v>
      </c>
      <c r="H7945" t="s">
        <v>308</v>
      </c>
      <c r="I7945" t="s">
        <v>20</v>
      </c>
      <c r="J7945" t="s">
        <v>106</v>
      </c>
      <c r="K7945" t="s">
        <v>32</v>
      </c>
      <c r="L7945" t="s">
        <v>206</v>
      </c>
      <c r="M7945" t="s">
        <v>78</v>
      </c>
      <c r="N7945" s="1">
        <v>20320385.16</v>
      </c>
      <c r="O7945" s="1">
        <v>7753563.6299999999</v>
      </c>
    </row>
    <row r="7946" spans="1:15" x14ac:dyDescent="0.25">
      <c r="A7946" s="2">
        <v>45131.792233796295</v>
      </c>
      <c r="B7946">
        <f t="shared" si="248"/>
        <v>24</v>
      </c>
      <c r="C7946">
        <f t="shared" si="249"/>
        <v>7</v>
      </c>
      <c r="D7946" s="2">
        <f>DATE(2023,KB_s[[#This Row],[Monat]],KB_s[[#This Row],[Tag]])</f>
        <v>45131</v>
      </c>
      <c r="E7946" s="3">
        <f>WEEKNUM(KB_s[[#This Row],[kill_datetime]],2)</f>
        <v>31</v>
      </c>
      <c r="F7946" t="s">
        <v>603</v>
      </c>
      <c r="G7946" t="s">
        <v>15</v>
      </c>
      <c r="H7946" t="s">
        <v>174</v>
      </c>
      <c r="I7946" t="s">
        <v>27</v>
      </c>
      <c r="J7946" t="s">
        <v>139</v>
      </c>
      <c r="K7946" t="s">
        <v>32</v>
      </c>
      <c r="L7946" t="s">
        <v>617</v>
      </c>
      <c r="M7946" t="s">
        <v>66</v>
      </c>
      <c r="N7946" s="1">
        <v>13776266.73</v>
      </c>
      <c r="O7946" s="1">
        <v>4085159.34</v>
      </c>
    </row>
    <row r="7947" spans="1:15" x14ac:dyDescent="0.25">
      <c r="A7947" s="2">
        <v>45131.792326388888</v>
      </c>
      <c r="B7947">
        <f t="shared" si="248"/>
        <v>24</v>
      </c>
      <c r="C7947">
        <f t="shared" si="249"/>
        <v>7</v>
      </c>
      <c r="D7947" s="2">
        <f>DATE(2023,KB_s[[#This Row],[Monat]],KB_s[[#This Row],[Tag]])</f>
        <v>45131</v>
      </c>
      <c r="E7947" s="3">
        <f>WEEKNUM(KB_s[[#This Row],[kill_datetime]],2)</f>
        <v>31</v>
      </c>
      <c r="F7947" t="s">
        <v>604</v>
      </c>
      <c r="G7947" t="s">
        <v>15</v>
      </c>
      <c r="H7947" t="s">
        <v>174</v>
      </c>
      <c r="I7947" t="s">
        <v>27</v>
      </c>
      <c r="J7947" t="s">
        <v>139</v>
      </c>
      <c r="K7947" t="s">
        <v>32</v>
      </c>
      <c r="L7947" t="s">
        <v>617</v>
      </c>
      <c r="M7947" t="s">
        <v>66</v>
      </c>
      <c r="N7947" s="1">
        <v>16966583.43</v>
      </c>
      <c r="O7947" s="1">
        <v>6203592.6399999997</v>
      </c>
    </row>
    <row r="7948" spans="1:15" x14ac:dyDescent="0.25">
      <c r="A7948" s="2">
        <v>45131.806087962963</v>
      </c>
      <c r="B7948">
        <f t="shared" si="248"/>
        <v>24</v>
      </c>
      <c r="C7948">
        <f t="shared" si="249"/>
        <v>7</v>
      </c>
      <c r="D7948" s="2">
        <f>DATE(2023,KB_s[[#This Row],[Monat]],KB_s[[#This Row],[Tag]])</f>
        <v>45131</v>
      </c>
      <c r="E7948" s="3">
        <f>WEEKNUM(KB_s[[#This Row],[kill_datetime]],2)</f>
        <v>31</v>
      </c>
      <c r="F7948" t="s">
        <v>596</v>
      </c>
      <c r="G7948" t="s">
        <v>20</v>
      </c>
      <c r="H7948" t="s">
        <v>67</v>
      </c>
      <c r="I7948" t="s">
        <v>13</v>
      </c>
      <c r="J7948" t="s">
        <v>134</v>
      </c>
      <c r="K7948" t="s">
        <v>32</v>
      </c>
      <c r="L7948" t="s">
        <v>206</v>
      </c>
      <c r="M7948" t="s">
        <v>78</v>
      </c>
      <c r="N7948" s="1">
        <v>52530506.759999998</v>
      </c>
      <c r="O7948" s="1">
        <v>45085932.409999996</v>
      </c>
    </row>
    <row r="7949" spans="1:15" x14ac:dyDescent="0.25">
      <c r="A7949" s="2">
        <v>45131.813125000001</v>
      </c>
      <c r="B7949">
        <f t="shared" si="248"/>
        <v>24</v>
      </c>
      <c r="C7949">
        <f t="shared" si="249"/>
        <v>7</v>
      </c>
      <c r="D7949" s="2">
        <f>DATE(2023,KB_s[[#This Row],[Monat]],KB_s[[#This Row],[Tag]])</f>
        <v>45131</v>
      </c>
      <c r="E7949" s="3">
        <f>WEEKNUM(KB_s[[#This Row],[kill_datetime]],2)</f>
        <v>31</v>
      </c>
      <c r="F7949" t="s">
        <v>122</v>
      </c>
      <c r="G7949" t="s">
        <v>60</v>
      </c>
      <c r="H7949" t="s">
        <v>21</v>
      </c>
      <c r="I7949" t="s">
        <v>13</v>
      </c>
      <c r="J7949" t="s">
        <v>69</v>
      </c>
      <c r="K7949" t="s">
        <v>17</v>
      </c>
      <c r="L7949" t="s">
        <v>206</v>
      </c>
      <c r="M7949" t="s">
        <v>78</v>
      </c>
      <c r="N7949" s="1">
        <v>1405096.48</v>
      </c>
      <c r="O7949" s="1">
        <v>736698.22</v>
      </c>
    </row>
    <row r="7950" spans="1:15" x14ac:dyDescent="0.25">
      <c r="A7950" s="2">
        <v>45131.81554398148</v>
      </c>
      <c r="B7950">
        <f t="shared" si="248"/>
        <v>24</v>
      </c>
      <c r="C7950">
        <f t="shared" si="249"/>
        <v>7</v>
      </c>
      <c r="D7950" s="2">
        <f>DATE(2023,KB_s[[#This Row],[Monat]],KB_s[[#This Row],[Tag]])</f>
        <v>45131</v>
      </c>
      <c r="E7950" s="3">
        <f>WEEKNUM(KB_s[[#This Row],[kill_datetime]],2)</f>
        <v>31</v>
      </c>
      <c r="F7950" t="s">
        <v>681</v>
      </c>
      <c r="G7950" t="s">
        <v>27</v>
      </c>
      <c r="H7950" t="s">
        <v>653</v>
      </c>
      <c r="I7950" t="s">
        <v>60</v>
      </c>
      <c r="J7950" t="s">
        <v>90</v>
      </c>
      <c r="K7950" t="s">
        <v>36</v>
      </c>
      <c r="L7950" t="s">
        <v>224</v>
      </c>
      <c r="M7950" t="s">
        <v>38</v>
      </c>
      <c r="N7950" s="1">
        <v>53001034.979999997</v>
      </c>
      <c r="O7950" s="1">
        <v>36490896.880000003</v>
      </c>
    </row>
    <row r="7951" spans="1:15" x14ac:dyDescent="0.25">
      <c r="A7951" s="2">
        <v>45131.815775462965</v>
      </c>
      <c r="B7951">
        <f t="shared" si="248"/>
        <v>24</v>
      </c>
      <c r="C7951">
        <f t="shared" si="249"/>
        <v>7</v>
      </c>
      <c r="D7951" s="2">
        <f>DATE(2023,KB_s[[#This Row],[Monat]],KB_s[[#This Row],[Tag]])</f>
        <v>45131</v>
      </c>
      <c r="E7951" s="3">
        <f>WEEKNUM(KB_s[[#This Row],[kill_datetime]],2)</f>
        <v>31</v>
      </c>
      <c r="F7951" t="s">
        <v>245</v>
      </c>
      <c r="G7951" t="s">
        <v>13</v>
      </c>
      <c r="H7951" t="s">
        <v>122</v>
      </c>
      <c r="I7951" t="s">
        <v>60</v>
      </c>
      <c r="J7951" t="s">
        <v>39</v>
      </c>
      <c r="K7951" t="s">
        <v>32</v>
      </c>
      <c r="L7951" t="s">
        <v>206</v>
      </c>
      <c r="M7951" t="s">
        <v>78</v>
      </c>
      <c r="N7951" s="1">
        <v>19793244.82</v>
      </c>
      <c r="O7951" s="1">
        <v>6125051.0800000001</v>
      </c>
    </row>
    <row r="7952" spans="1:15" x14ac:dyDescent="0.25">
      <c r="A7952" s="2">
        <v>45131.81585648148</v>
      </c>
      <c r="B7952">
        <f t="shared" si="248"/>
        <v>24</v>
      </c>
      <c r="C7952">
        <f t="shared" si="249"/>
        <v>7</v>
      </c>
      <c r="D7952" s="2">
        <f>DATE(2023,KB_s[[#This Row],[Monat]],KB_s[[#This Row],[Tag]])</f>
        <v>45131</v>
      </c>
      <c r="E7952" s="3">
        <f>WEEKNUM(KB_s[[#This Row],[kill_datetime]],2)</f>
        <v>31</v>
      </c>
      <c r="F7952" t="s">
        <v>76</v>
      </c>
      <c r="G7952" t="s">
        <v>13</v>
      </c>
      <c r="H7952" t="s">
        <v>122</v>
      </c>
      <c r="I7952" t="s">
        <v>60</v>
      </c>
      <c r="J7952" t="s">
        <v>39</v>
      </c>
      <c r="K7952" t="s">
        <v>32</v>
      </c>
      <c r="L7952" t="s">
        <v>206</v>
      </c>
      <c r="M7952" t="s">
        <v>78</v>
      </c>
      <c r="N7952" s="1">
        <v>20123316.140000001</v>
      </c>
      <c r="O7952" s="1">
        <v>6767443.2199999997</v>
      </c>
    </row>
    <row r="7953" spans="1:15" x14ac:dyDescent="0.25">
      <c r="A7953" s="2">
        <v>45131.815879629627</v>
      </c>
      <c r="B7953">
        <f t="shared" si="248"/>
        <v>24</v>
      </c>
      <c r="C7953">
        <f t="shared" si="249"/>
        <v>7</v>
      </c>
      <c r="D7953" s="2">
        <f>DATE(2023,KB_s[[#This Row],[Monat]],KB_s[[#This Row],[Tag]])</f>
        <v>45131</v>
      </c>
      <c r="E7953" s="3">
        <f>WEEKNUM(KB_s[[#This Row],[kill_datetime]],2)</f>
        <v>31</v>
      </c>
      <c r="F7953" t="s">
        <v>480</v>
      </c>
      <c r="G7953" t="s">
        <v>13</v>
      </c>
      <c r="H7953" t="s">
        <v>122</v>
      </c>
      <c r="I7953" t="s">
        <v>60</v>
      </c>
      <c r="J7953" t="s">
        <v>139</v>
      </c>
      <c r="K7953" t="s">
        <v>32</v>
      </c>
      <c r="L7953" t="s">
        <v>206</v>
      </c>
      <c r="M7953" t="s">
        <v>78</v>
      </c>
      <c r="N7953" s="1">
        <v>11509224.92</v>
      </c>
      <c r="O7953" s="1">
        <v>2557482.62</v>
      </c>
    </row>
    <row r="7954" spans="1:15" x14ac:dyDescent="0.25">
      <c r="A7954" s="2">
        <v>45131.81591435185</v>
      </c>
      <c r="B7954">
        <f t="shared" si="248"/>
        <v>24</v>
      </c>
      <c r="C7954">
        <f t="shared" si="249"/>
        <v>7</v>
      </c>
      <c r="D7954" s="2">
        <f>DATE(2023,KB_s[[#This Row],[Monat]],KB_s[[#This Row],[Tag]])</f>
        <v>45131</v>
      </c>
      <c r="E7954" s="3">
        <f>WEEKNUM(KB_s[[#This Row],[kill_datetime]],2)</f>
        <v>31</v>
      </c>
      <c r="F7954" t="s">
        <v>22</v>
      </c>
      <c r="G7954" t="s">
        <v>13</v>
      </c>
      <c r="H7954" t="s">
        <v>122</v>
      </c>
      <c r="I7954" t="s">
        <v>60</v>
      </c>
      <c r="J7954" t="s">
        <v>80</v>
      </c>
      <c r="K7954" t="s">
        <v>36</v>
      </c>
      <c r="L7954" t="s">
        <v>206</v>
      </c>
      <c r="M7954" t="s">
        <v>78</v>
      </c>
      <c r="N7954" s="1">
        <v>69604942.769999996</v>
      </c>
      <c r="O7954" s="1">
        <v>56026096.600000001</v>
      </c>
    </row>
    <row r="7955" spans="1:15" x14ac:dyDescent="0.25">
      <c r="A7955" s="2">
        <v>45131.81591435185</v>
      </c>
      <c r="B7955">
        <f t="shared" si="248"/>
        <v>24</v>
      </c>
      <c r="C7955">
        <f t="shared" si="249"/>
        <v>7</v>
      </c>
      <c r="D7955" s="2">
        <f>DATE(2023,KB_s[[#This Row],[Monat]],KB_s[[#This Row],[Tag]])</f>
        <v>45131</v>
      </c>
      <c r="E7955" s="3">
        <f>WEEKNUM(KB_s[[#This Row],[kill_datetime]],2)</f>
        <v>31</v>
      </c>
      <c r="F7955" t="s">
        <v>21</v>
      </c>
      <c r="G7955" t="s">
        <v>13</v>
      </c>
      <c r="H7955" t="s">
        <v>122</v>
      </c>
      <c r="I7955" t="s">
        <v>60</v>
      </c>
      <c r="J7955" t="s">
        <v>39</v>
      </c>
      <c r="K7955" t="s">
        <v>32</v>
      </c>
      <c r="L7955" t="s">
        <v>206</v>
      </c>
      <c r="M7955" t="s">
        <v>78</v>
      </c>
      <c r="N7955" s="1">
        <v>20130053.510000002</v>
      </c>
      <c r="O7955" s="1">
        <v>5999206.0700000003</v>
      </c>
    </row>
    <row r="7956" spans="1:15" x14ac:dyDescent="0.25">
      <c r="A7956" s="2">
        <v>45131.816030092596</v>
      </c>
      <c r="B7956">
        <f t="shared" si="248"/>
        <v>24</v>
      </c>
      <c r="C7956">
        <f t="shared" si="249"/>
        <v>7</v>
      </c>
      <c r="D7956" s="2">
        <f>DATE(2023,KB_s[[#This Row],[Monat]],KB_s[[#This Row],[Tag]])</f>
        <v>45131</v>
      </c>
      <c r="E7956" s="3">
        <f>WEEKNUM(KB_s[[#This Row],[kill_datetime]],2)</f>
        <v>31</v>
      </c>
      <c r="F7956" t="s">
        <v>22</v>
      </c>
      <c r="G7956" t="s">
        <v>13</v>
      </c>
      <c r="H7956" t="s">
        <v>122</v>
      </c>
      <c r="I7956" t="s">
        <v>60</v>
      </c>
      <c r="J7956" t="s">
        <v>39</v>
      </c>
      <c r="K7956" t="s">
        <v>32</v>
      </c>
      <c r="L7956" t="s">
        <v>206</v>
      </c>
      <c r="M7956" t="s">
        <v>78</v>
      </c>
      <c r="N7956" s="1">
        <v>20074945.050000001</v>
      </c>
      <c r="O7956" s="1">
        <v>8232977.1799999997</v>
      </c>
    </row>
    <row r="7957" spans="1:15" x14ac:dyDescent="0.25">
      <c r="A7957" s="2">
        <v>45131.877314814818</v>
      </c>
      <c r="B7957">
        <f t="shared" si="248"/>
        <v>24</v>
      </c>
      <c r="C7957">
        <f t="shared" si="249"/>
        <v>7</v>
      </c>
      <c r="D7957" s="2">
        <f>DATE(2023,KB_s[[#This Row],[Monat]],KB_s[[#This Row],[Tag]])</f>
        <v>45131</v>
      </c>
      <c r="E7957" s="3">
        <f>WEEKNUM(KB_s[[#This Row],[kill_datetime]],2)</f>
        <v>31</v>
      </c>
      <c r="F7957" t="s">
        <v>427</v>
      </c>
      <c r="G7957" t="s">
        <v>13</v>
      </c>
      <c r="H7957" t="s">
        <v>72</v>
      </c>
      <c r="I7957" t="s">
        <v>20</v>
      </c>
      <c r="J7957" t="s">
        <v>35</v>
      </c>
      <c r="K7957" t="s">
        <v>36</v>
      </c>
      <c r="L7957" t="s">
        <v>84</v>
      </c>
      <c r="M7957" t="s">
        <v>38</v>
      </c>
      <c r="N7957" s="1">
        <v>46296941.93</v>
      </c>
      <c r="O7957" s="1">
        <v>27562971.48</v>
      </c>
    </row>
    <row r="7958" spans="1:15" x14ac:dyDescent="0.25">
      <c r="A7958" s="2">
        <v>45131.878437500003</v>
      </c>
      <c r="B7958">
        <f t="shared" si="248"/>
        <v>24</v>
      </c>
      <c r="C7958">
        <f t="shared" si="249"/>
        <v>7</v>
      </c>
      <c r="D7958" s="2">
        <f>DATE(2023,KB_s[[#This Row],[Monat]],KB_s[[#This Row],[Tag]])</f>
        <v>45131</v>
      </c>
      <c r="E7958" s="3">
        <f>WEEKNUM(KB_s[[#This Row],[kill_datetime]],2)</f>
        <v>31</v>
      </c>
      <c r="F7958" t="s">
        <v>492</v>
      </c>
      <c r="G7958" t="s">
        <v>13</v>
      </c>
      <c r="H7958" t="s">
        <v>72</v>
      </c>
      <c r="I7958" t="s">
        <v>20</v>
      </c>
      <c r="J7958" t="s">
        <v>35</v>
      </c>
      <c r="K7958" t="s">
        <v>36</v>
      </c>
      <c r="L7958" t="s">
        <v>84</v>
      </c>
      <c r="M7958" t="s">
        <v>38</v>
      </c>
      <c r="N7958" s="1">
        <v>45932790.159999996</v>
      </c>
      <c r="O7958" s="1">
        <v>32002993.789999999</v>
      </c>
    </row>
    <row r="7959" spans="1:15" x14ac:dyDescent="0.25">
      <c r="A7959" s="2">
        <v>45131.880196759259</v>
      </c>
      <c r="B7959">
        <f t="shared" si="248"/>
        <v>24</v>
      </c>
      <c r="C7959">
        <f t="shared" si="249"/>
        <v>7</v>
      </c>
      <c r="D7959" s="2">
        <f>DATE(2023,KB_s[[#This Row],[Monat]],KB_s[[#This Row],[Tag]])</f>
        <v>45131</v>
      </c>
      <c r="E7959" s="3">
        <f>WEEKNUM(KB_s[[#This Row],[kill_datetime]],2)</f>
        <v>31</v>
      </c>
      <c r="F7959" t="s">
        <v>294</v>
      </c>
      <c r="G7959" t="s">
        <v>13</v>
      </c>
      <c r="H7959" t="s">
        <v>72</v>
      </c>
      <c r="I7959" t="s">
        <v>20</v>
      </c>
      <c r="J7959" t="s">
        <v>35</v>
      </c>
      <c r="K7959" t="s">
        <v>36</v>
      </c>
      <c r="L7959" t="s">
        <v>84</v>
      </c>
      <c r="M7959" t="s">
        <v>38</v>
      </c>
      <c r="N7959" s="1">
        <v>46279299.409999996</v>
      </c>
      <c r="O7959" s="1">
        <v>27111127.460000001</v>
      </c>
    </row>
    <row r="7960" spans="1:15" x14ac:dyDescent="0.25">
      <c r="A7960" s="2">
        <v>45131.927395833336</v>
      </c>
      <c r="B7960">
        <f t="shared" si="248"/>
        <v>24</v>
      </c>
      <c r="C7960">
        <f t="shared" si="249"/>
        <v>7</v>
      </c>
      <c r="D7960" s="2">
        <f>DATE(2023,KB_s[[#This Row],[Monat]],KB_s[[#This Row],[Tag]])</f>
        <v>45131</v>
      </c>
      <c r="E7960" s="3">
        <f>WEEKNUM(KB_s[[#This Row],[kill_datetime]],2)</f>
        <v>31</v>
      </c>
      <c r="F7960" t="s">
        <v>492</v>
      </c>
      <c r="G7960" t="s">
        <v>13</v>
      </c>
      <c r="H7960" t="s">
        <v>194</v>
      </c>
      <c r="I7960" t="s">
        <v>20</v>
      </c>
      <c r="J7960" t="s">
        <v>44</v>
      </c>
      <c r="K7960" t="s">
        <v>17</v>
      </c>
      <c r="L7960" t="s">
        <v>58</v>
      </c>
      <c r="M7960" t="s">
        <v>11</v>
      </c>
      <c r="N7960" s="1">
        <v>14779459.609999999</v>
      </c>
      <c r="O7960" s="1">
        <v>5837993.5199999996</v>
      </c>
    </row>
    <row r="7961" spans="1:15" x14ac:dyDescent="0.25">
      <c r="A7961" s="2">
        <v>45131.934675925928</v>
      </c>
      <c r="B7961">
        <f t="shared" si="248"/>
        <v>24</v>
      </c>
      <c r="C7961">
        <f t="shared" si="249"/>
        <v>7</v>
      </c>
      <c r="D7961" s="2">
        <f>DATE(2023,KB_s[[#This Row],[Monat]],KB_s[[#This Row],[Tag]])</f>
        <v>45131</v>
      </c>
      <c r="E7961" s="3">
        <f>WEEKNUM(KB_s[[#This Row],[kill_datetime]],2)</f>
        <v>31</v>
      </c>
      <c r="F7961" t="s">
        <v>237</v>
      </c>
      <c r="G7961" t="s">
        <v>13</v>
      </c>
      <c r="H7961" t="s">
        <v>266</v>
      </c>
      <c r="I7961" t="s">
        <v>20</v>
      </c>
      <c r="J7961" t="s">
        <v>44</v>
      </c>
      <c r="K7961" t="s">
        <v>17</v>
      </c>
      <c r="L7961" t="s">
        <v>281</v>
      </c>
      <c r="M7961" t="s">
        <v>66</v>
      </c>
      <c r="N7961" s="1">
        <v>872170.44</v>
      </c>
      <c r="O7961" s="1">
        <v>726449.25</v>
      </c>
    </row>
    <row r="7962" spans="1:15" x14ac:dyDescent="0.25">
      <c r="A7962" s="2">
        <v>45132.021458333336</v>
      </c>
      <c r="B7962">
        <f t="shared" si="248"/>
        <v>25</v>
      </c>
      <c r="C7962">
        <f t="shared" si="249"/>
        <v>7</v>
      </c>
      <c r="D7962" s="2">
        <f>DATE(2023,KB_s[[#This Row],[Monat]],KB_s[[#This Row],[Tag]])</f>
        <v>45132</v>
      </c>
      <c r="E7962" s="3">
        <f>WEEKNUM(KB_s[[#This Row],[kill_datetime]],2)</f>
        <v>31</v>
      </c>
      <c r="F7962" t="s">
        <v>21</v>
      </c>
      <c r="G7962" t="s">
        <v>13</v>
      </c>
      <c r="H7962" t="s">
        <v>277</v>
      </c>
      <c r="I7962" t="s">
        <v>20</v>
      </c>
      <c r="J7962" t="s">
        <v>73</v>
      </c>
      <c r="K7962" t="s">
        <v>32</v>
      </c>
      <c r="L7962" t="s">
        <v>183</v>
      </c>
      <c r="M7962" t="s">
        <v>94</v>
      </c>
      <c r="N7962" s="1">
        <v>18007175.800000001</v>
      </c>
      <c r="O7962" s="1">
        <v>8447548.8499999996</v>
      </c>
    </row>
    <row r="7963" spans="1:15" x14ac:dyDescent="0.25">
      <c r="A7963" s="2">
        <v>45132.040833333333</v>
      </c>
      <c r="B7963">
        <f t="shared" si="248"/>
        <v>25</v>
      </c>
      <c r="C7963">
        <f t="shared" si="249"/>
        <v>7</v>
      </c>
      <c r="D7963" s="2">
        <f>DATE(2023,KB_s[[#This Row],[Monat]],KB_s[[#This Row],[Tag]])</f>
        <v>45132</v>
      </c>
      <c r="E7963" s="3">
        <f>WEEKNUM(KB_s[[#This Row],[kill_datetime]],2)</f>
        <v>31</v>
      </c>
      <c r="F7963" t="s">
        <v>141</v>
      </c>
      <c r="G7963" t="s">
        <v>60</v>
      </c>
      <c r="H7963" t="s">
        <v>229</v>
      </c>
      <c r="I7963" t="s">
        <v>13</v>
      </c>
      <c r="J7963" t="s">
        <v>39</v>
      </c>
      <c r="K7963" t="s">
        <v>32</v>
      </c>
      <c r="L7963" t="s">
        <v>77</v>
      </c>
      <c r="M7963" t="s">
        <v>78</v>
      </c>
      <c r="N7963" s="1">
        <v>48284599.799999997</v>
      </c>
      <c r="O7963" s="1">
        <v>30943407.52</v>
      </c>
    </row>
    <row r="7964" spans="1:15" x14ac:dyDescent="0.25">
      <c r="A7964" s="2">
        <v>45132.040983796294</v>
      </c>
      <c r="B7964">
        <f t="shared" si="248"/>
        <v>25</v>
      </c>
      <c r="C7964">
        <f t="shared" si="249"/>
        <v>7</v>
      </c>
      <c r="D7964" s="2">
        <f>DATE(2023,KB_s[[#This Row],[Monat]],KB_s[[#This Row],[Tag]])</f>
        <v>45132</v>
      </c>
      <c r="E7964" s="3">
        <f>WEEKNUM(KB_s[[#This Row],[kill_datetime]],2)</f>
        <v>31</v>
      </c>
      <c r="F7964" t="s">
        <v>146</v>
      </c>
      <c r="G7964" t="s">
        <v>60</v>
      </c>
      <c r="H7964" t="s">
        <v>164</v>
      </c>
      <c r="I7964" t="s">
        <v>13</v>
      </c>
      <c r="J7964" t="s">
        <v>209</v>
      </c>
      <c r="K7964" t="s">
        <v>32</v>
      </c>
      <c r="L7964" t="s">
        <v>77</v>
      </c>
      <c r="M7964" t="s">
        <v>78</v>
      </c>
      <c r="N7964" s="1">
        <v>44923150.93</v>
      </c>
      <c r="O7964" s="1">
        <v>19907679.27</v>
      </c>
    </row>
    <row r="7965" spans="1:15" x14ac:dyDescent="0.25">
      <c r="A7965" s="2">
        <v>45132.04650462963</v>
      </c>
      <c r="B7965">
        <f t="shared" si="248"/>
        <v>25</v>
      </c>
      <c r="C7965">
        <f t="shared" si="249"/>
        <v>7</v>
      </c>
      <c r="D7965" s="2">
        <f>DATE(2023,KB_s[[#This Row],[Monat]],KB_s[[#This Row],[Tag]])</f>
        <v>45132</v>
      </c>
      <c r="E7965" s="3">
        <f>WEEKNUM(KB_s[[#This Row],[kill_datetime]],2)</f>
        <v>31</v>
      </c>
      <c r="F7965" t="s">
        <v>141</v>
      </c>
      <c r="G7965" t="s">
        <v>60</v>
      </c>
      <c r="H7965" t="s">
        <v>76</v>
      </c>
      <c r="I7965" t="s">
        <v>13</v>
      </c>
      <c r="J7965" t="s">
        <v>137</v>
      </c>
      <c r="K7965" t="s">
        <v>17</v>
      </c>
      <c r="L7965" t="s">
        <v>107</v>
      </c>
      <c r="M7965" t="s">
        <v>78</v>
      </c>
      <c r="N7965" s="1">
        <v>8049889.1299999999</v>
      </c>
      <c r="O7965" s="1">
        <v>2938056.92</v>
      </c>
    </row>
    <row r="7966" spans="1:15" x14ac:dyDescent="0.25">
      <c r="A7966" s="2">
        <v>45132.046631944446</v>
      </c>
      <c r="B7966">
        <f t="shared" si="248"/>
        <v>25</v>
      </c>
      <c r="C7966">
        <f t="shared" si="249"/>
        <v>7</v>
      </c>
      <c r="D7966" s="2">
        <f>DATE(2023,KB_s[[#This Row],[Monat]],KB_s[[#This Row],[Tag]])</f>
        <v>45132</v>
      </c>
      <c r="E7966" s="3">
        <f>WEEKNUM(KB_s[[#This Row],[kill_datetime]],2)</f>
        <v>31</v>
      </c>
      <c r="F7966" t="s">
        <v>22</v>
      </c>
      <c r="G7966" t="s">
        <v>13</v>
      </c>
      <c r="H7966" t="s">
        <v>62</v>
      </c>
      <c r="I7966" t="s">
        <v>60</v>
      </c>
      <c r="J7966" t="s">
        <v>80</v>
      </c>
      <c r="K7966" t="s">
        <v>36</v>
      </c>
      <c r="L7966" t="s">
        <v>107</v>
      </c>
      <c r="M7966" t="s">
        <v>78</v>
      </c>
      <c r="N7966" s="1">
        <v>70853146.480000004</v>
      </c>
      <c r="O7966" s="1">
        <v>54577748.960000001</v>
      </c>
    </row>
    <row r="7967" spans="1:15" x14ac:dyDescent="0.25">
      <c r="A7967" s="2">
        <v>45132.047129629631</v>
      </c>
      <c r="B7967">
        <f t="shared" si="248"/>
        <v>25</v>
      </c>
      <c r="C7967">
        <f t="shared" si="249"/>
        <v>7</v>
      </c>
      <c r="D7967" s="2">
        <f>DATE(2023,KB_s[[#This Row],[Monat]],KB_s[[#This Row],[Tag]])</f>
        <v>45132</v>
      </c>
      <c r="E7967" s="3">
        <f>WEEKNUM(KB_s[[#This Row],[kill_datetime]],2)</f>
        <v>31</v>
      </c>
      <c r="F7967" t="s">
        <v>229</v>
      </c>
      <c r="G7967" t="s">
        <v>13</v>
      </c>
      <c r="H7967" t="s">
        <v>62</v>
      </c>
      <c r="I7967" t="s">
        <v>60</v>
      </c>
      <c r="J7967" t="s">
        <v>56</v>
      </c>
      <c r="K7967" t="s">
        <v>17</v>
      </c>
      <c r="L7967" t="s">
        <v>107</v>
      </c>
      <c r="M7967" t="s">
        <v>78</v>
      </c>
      <c r="N7967" s="1">
        <v>8962735.3699999992</v>
      </c>
      <c r="O7967" s="1">
        <v>5180143.2300000004</v>
      </c>
    </row>
    <row r="7968" spans="1:15" x14ac:dyDescent="0.25">
      <c r="A7968" s="2">
        <v>45132.114340277774</v>
      </c>
      <c r="B7968">
        <f t="shared" si="248"/>
        <v>25</v>
      </c>
      <c r="C7968">
        <f t="shared" si="249"/>
        <v>7</v>
      </c>
      <c r="D7968" s="2">
        <f>DATE(2023,KB_s[[#This Row],[Monat]],KB_s[[#This Row],[Tag]])</f>
        <v>45132</v>
      </c>
      <c r="E7968" s="3">
        <f>WEEKNUM(KB_s[[#This Row],[kill_datetime]],2)</f>
        <v>31</v>
      </c>
      <c r="F7968" t="s">
        <v>64</v>
      </c>
      <c r="G7968" t="s">
        <v>20</v>
      </c>
      <c r="H7968" t="s">
        <v>21</v>
      </c>
      <c r="I7968" t="s">
        <v>13</v>
      </c>
      <c r="J7968" t="s">
        <v>73</v>
      </c>
      <c r="K7968" t="s">
        <v>32</v>
      </c>
      <c r="L7968" t="s">
        <v>107</v>
      </c>
      <c r="M7968" t="s">
        <v>78</v>
      </c>
      <c r="N7968" s="1">
        <v>9238530.5299999993</v>
      </c>
      <c r="O7968" s="1">
        <v>1907200.02</v>
      </c>
    </row>
    <row r="7969" spans="1:15" x14ac:dyDescent="0.25">
      <c r="A7969" s="2">
        <v>45132.116516203707</v>
      </c>
      <c r="B7969">
        <f t="shared" si="248"/>
        <v>25</v>
      </c>
      <c r="C7969">
        <f t="shared" si="249"/>
        <v>7</v>
      </c>
      <c r="D7969" s="2">
        <f>DATE(2023,KB_s[[#This Row],[Monat]],KB_s[[#This Row],[Tag]])</f>
        <v>45132</v>
      </c>
      <c r="E7969" s="3">
        <f>WEEKNUM(KB_s[[#This Row],[kill_datetime]],2)</f>
        <v>31</v>
      </c>
      <c r="F7969" t="s">
        <v>82</v>
      </c>
      <c r="G7969" t="s">
        <v>20</v>
      </c>
      <c r="H7969" t="s">
        <v>21</v>
      </c>
      <c r="I7969" t="s">
        <v>13</v>
      </c>
      <c r="J7969" t="s">
        <v>44</v>
      </c>
      <c r="K7969" t="s">
        <v>17</v>
      </c>
      <c r="L7969" t="s">
        <v>107</v>
      </c>
      <c r="M7969" t="s">
        <v>78</v>
      </c>
      <c r="N7969" s="1">
        <v>1446538</v>
      </c>
      <c r="O7969" s="1">
        <v>755376.49</v>
      </c>
    </row>
    <row r="7970" spans="1:15" x14ac:dyDescent="0.25">
      <c r="A7970" s="2">
        <v>45132.118321759262</v>
      </c>
      <c r="B7970">
        <f t="shared" si="248"/>
        <v>25</v>
      </c>
      <c r="C7970">
        <f t="shared" si="249"/>
        <v>7</v>
      </c>
      <c r="D7970" s="2">
        <f>DATE(2023,KB_s[[#This Row],[Monat]],KB_s[[#This Row],[Tag]])</f>
        <v>45132</v>
      </c>
      <c r="E7970" s="3">
        <f>WEEKNUM(KB_s[[#This Row],[kill_datetime]],2)</f>
        <v>31</v>
      </c>
      <c r="F7970" t="s">
        <v>165</v>
      </c>
      <c r="G7970" t="s">
        <v>20</v>
      </c>
      <c r="H7970" t="s">
        <v>21</v>
      </c>
      <c r="I7970" t="s">
        <v>13</v>
      </c>
      <c r="J7970" t="s">
        <v>56</v>
      </c>
      <c r="K7970" t="s">
        <v>17</v>
      </c>
      <c r="L7970" t="s">
        <v>107</v>
      </c>
      <c r="M7970" t="s">
        <v>78</v>
      </c>
      <c r="N7970" s="1">
        <v>960934.69</v>
      </c>
      <c r="O7970" s="1">
        <v>643830.47</v>
      </c>
    </row>
    <row r="7971" spans="1:15" x14ac:dyDescent="0.25">
      <c r="A7971" s="2">
        <v>45132.119166666664</v>
      </c>
      <c r="B7971">
        <f t="shared" si="248"/>
        <v>25</v>
      </c>
      <c r="C7971">
        <f t="shared" si="249"/>
        <v>7</v>
      </c>
      <c r="D7971" s="2">
        <f>DATE(2023,KB_s[[#This Row],[Monat]],KB_s[[#This Row],[Tag]])</f>
        <v>45132</v>
      </c>
      <c r="E7971" s="3">
        <f>WEEKNUM(KB_s[[#This Row],[kill_datetime]],2)</f>
        <v>31</v>
      </c>
      <c r="F7971" t="s">
        <v>164</v>
      </c>
      <c r="G7971" t="s">
        <v>13</v>
      </c>
      <c r="H7971" t="s">
        <v>64</v>
      </c>
      <c r="I7971" t="s">
        <v>20</v>
      </c>
      <c r="J7971" t="s">
        <v>80</v>
      </c>
      <c r="K7971" t="s">
        <v>36</v>
      </c>
      <c r="L7971" t="s">
        <v>107</v>
      </c>
      <c r="M7971" t="s">
        <v>78</v>
      </c>
      <c r="N7971" s="1">
        <v>88247880.420000002</v>
      </c>
      <c r="O7971" s="1">
        <v>64555673.700000003</v>
      </c>
    </row>
    <row r="7972" spans="1:15" x14ac:dyDescent="0.25">
      <c r="A7972" s="2">
        <v>45132.119722222225</v>
      </c>
      <c r="B7972">
        <f t="shared" si="248"/>
        <v>25</v>
      </c>
      <c r="C7972">
        <f t="shared" si="249"/>
        <v>7</v>
      </c>
      <c r="D7972" s="2">
        <f>DATE(2023,KB_s[[#This Row],[Monat]],KB_s[[#This Row],[Tag]])</f>
        <v>45132</v>
      </c>
      <c r="E7972" s="3">
        <f>WEEKNUM(KB_s[[#This Row],[kill_datetime]],2)</f>
        <v>31</v>
      </c>
      <c r="F7972" t="s">
        <v>97</v>
      </c>
      <c r="G7972" t="s">
        <v>20</v>
      </c>
      <c r="H7972" t="s">
        <v>21</v>
      </c>
      <c r="I7972" t="s">
        <v>13</v>
      </c>
      <c r="J7972" t="s">
        <v>259</v>
      </c>
      <c r="K7972" t="s">
        <v>25</v>
      </c>
      <c r="L7972" t="s">
        <v>107</v>
      </c>
      <c r="M7972" t="s">
        <v>78</v>
      </c>
      <c r="N7972" s="1">
        <v>26285171.77</v>
      </c>
      <c r="O7972" s="1">
        <v>19639078.170000002</v>
      </c>
    </row>
    <row r="7973" spans="1:15" x14ac:dyDescent="0.25">
      <c r="A7973" s="2">
        <v>45132.120034722226</v>
      </c>
      <c r="B7973">
        <f t="shared" si="248"/>
        <v>25</v>
      </c>
      <c r="C7973">
        <f t="shared" si="249"/>
        <v>7</v>
      </c>
      <c r="D7973" s="2">
        <f>DATE(2023,KB_s[[#This Row],[Monat]],KB_s[[#This Row],[Tag]])</f>
        <v>45132</v>
      </c>
      <c r="E7973" s="3">
        <f>WEEKNUM(KB_s[[#This Row],[kill_datetime]],2)</f>
        <v>31</v>
      </c>
      <c r="F7973" t="s">
        <v>64</v>
      </c>
      <c r="G7973" t="s">
        <v>20</v>
      </c>
      <c r="H7973" t="s">
        <v>21</v>
      </c>
      <c r="I7973" t="s">
        <v>13</v>
      </c>
      <c r="J7973" t="s">
        <v>43</v>
      </c>
      <c r="K7973" t="s">
        <v>17</v>
      </c>
      <c r="L7973" t="s">
        <v>107</v>
      </c>
      <c r="M7973" t="s">
        <v>78</v>
      </c>
      <c r="N7973" s="1">
        <v>268760943.67000002</v>
      </c>
      <c r="O7973" s="1">
        <v>175848517.5</v>
      </c>
    </row>
    <row r="7974" spans="1:15" x14ac:dyDescent="0.25">
      <c r="A7974" s="2">
        <v>45132.121481481481</v>
      </c>
      <c r="B7974">
        <f t="shared" si="248"/>
        <v>25</v>
      </c>
      <c r="C7974">
        <f t="shared" si="249"/>
        <v>7</v>
      </c>
      <c r="D7974" s="2">
        <f>DATE(2023,KB_s[[#This Row],[Monat]],KB_s[[#This Row],[Tag]])</f>
        <v>45132</v>
      </c>
      <c r="E7974" s="3">
        <f>WEEKNUM(KB_s[[#This Row],[kill_datetime]],2)</f>
        <v>31</v>
      </c>
      <c r="F7974" t="s">
        <v>40</v>
      </c>
      <c r="G7974" t="s">
        <v>20</v>
      </c>
      <c r="H7974" t="s">
        <v>21</v>
      </c>
      <c r="I7974" t="s">
        <v>13</v>
      </c>
      <c r="J7974" t="s">
        <v>233</v>
      </c>
      <c r="K7974" t="s">
        <v>17</v>
      </c>
      <c r="L7974" t="s">
        <v>107</v>
      </c>
      <c r="M7974" t="s">
        <v>78</v>
      </c>
      <c r="N7974" s="1">
        <v>851945.6</v>
      </c>
      <c r="O7974" s="1">
        <v>608915.67000000004</v>
      </c>
    </row>
    <row r="7975" spans="1:15" x14ac:dyDescent="0.25">
      <c r="A7975" s="2">
        <v>45132.121944444443</v>
      </c>
      <c r="B7975">
        <f t="shared" si="248"/>
        <v>25</v>
      </c>
      <c r="C7975">
        <f t="shared" si="249"/>
        <v>7</v>
      </c>
      <c r="D7975" s="2">
        <f>DATE(2023,KB_s[[#This Row],[Monat]],KB_s[[#This Row],[Tag]])</f>
        <v>45132</v>
      </c>
      <c r="E7975" s="3">
        <f>WEEKNUM(KB_s[[#This Row],[kill_datetime]],2)</f>
        <v>31</v>
      </c>
      <c r="F7975" t="s">
        <v>64</v>
      </c>
      <c r="G7975" t="s">
        <v>20</v>
      </c>
      <c r="H7975" t="s">
        <v>182</v>
      </c>
      <c r="I7975" t="s">
        <v>13</v>
      </c>
      <c r="J7975" t="s">
        <v>39</v>
      </c>
      <c r="K7975" t="s">
        <v>32</v>
      </c>
      <c r="L7975" t="s">
        <v>107</v>
      </c>
      <c r="M7975" t="s">
        <v>78</v>
      </c>
      <c r="N7975" s="1">
        <v>39021916.109999999</v>
      </c>
      <c r="O7975" s="1">
        <v>23393313.68</v>
      </c>
    </row>
    <row r="7976" spans="1:15" x14ac:dyDescent="0.25">
      <c r="A7976" s="2">
        <v>45132.123877314814</v>
      </c>
      <c r="B7976">
        <f t="shared" si="248"/>
        <v>25</v>
      </c>
      <c r="C7976">
        <f t="shared" si="249"/>
        <v>7</v>
      </c>
      <c r="D7976" s="2">
        <f>DATE(2023,KB_s[[#This Row],[Monat]],KB_s[[#This Row],[Tag]])</f>
        <v>45132</v>
      </c>
      <c r="E7976" s="3">
        <f>WEEKNUM(KB_s[[#This Row],[kill_datetime]],2)</f>
        <v>31</v>
      </c>
      <c r="F7976" t="s">
        <v>241</v>
      </c>
      <c r="G7976" t="s">
        <v>20</v>
      </c>
      <c r="H7976" t="s">
        <v>437</v>
      </c>
      <c r="I7976" t="s">
        <v>13</v>
      </c>
      <c r="J7976" t="s">
        <v>39</v>
      </c>
      <c r="K7976" t="s">
        <v>32</v>
      </c>
      <c r="L7976" t="s">
        <v>107</v>
      </c>
      <c r="M7976" t="s">
        <v>78</v>
      </c>
      <c r="N7976" s="1">
        <v>18251944.23</v>
      </c>
      <c r="O7976" s="1">
        <v>7570397.5899999999</v>
      </c>
    </row>
    <row r="7977" spans="1:15" x14ac:dyDescent="0.25">
      <c r="A7977" s="2">
        <v>45132.12400462963</v>
      </c>
      <c r="B7977">
        <f t="shared" si="248"/>
        <v>25</v>
      </c>
      <c r="C7977">
        <f t="shared" si="249"/>
        <v>7</v>
      </c>
      <c r="D7977" s="2">
        <f>DATE(2023,KB_s[[#This Row],[Monat]],KB_s[[#This Row],[Tag]])</f>
        <v>45132</v>
      </c>
      <c r="E7977" s="3">
        <f>WEEKNUM(KB_s[[#This Row],[kill_datetime]],2)</f>
        <v>31</v>
      </c>
      <c r="F7977" t="s">
        <v>590</v>
      </c>
      <c r="G7977" t="s">
        <v>20</v>
      </c>
      <c r="H7977" t="s">
        <v>57</v>
      </c>
      <c r="I7977" t="s">
        <v>13</v>
      </c>
      <c r="J7977" t="s">
        <v>80</v>
      </c>
      <c r="K7977" t="s">
        <v>36</v>
      </c>
      <c r="L7977" t="s">
        <v>107</v>
      </c>
      <c r="M7977" t="s">
        <v>78</v>
      </c>
      <c r="N7977" s="1">
        <v>59510321.210000001</v>
      </c>
      <c r="O7977" s="1">
        <v>49814237.380000003</v>
      </c>
    </row>
    <row r="7978" spans="1:15" x14ac:dyDescent="0.25">
      <c r="A7978" s="2">
        <v>45132.125127314815</v>
      </c>
      <c r="B7978">
        <f t="shared" si="248"/>
        <v>25</v>
      </c>
      <c r="C7978">
        <f t="shared" si="249"/>
        <v>7</v>
      </c>
      <c r="D7978" s="2">
        <f>DATE(2023,KB_s[[#This Row],[Monat]],KB_s[[#This Row],[Tag]])</f>
        <v>45132</v>
      </c>
      <c r="E7978" s="3">
        <f>WEEKNUM(KB_s[[#This Row],[kill_datetime]],2)</f>
        <v>31</v>
      </c>
      <c r="F7978" t="s">
        <v>241</v>
      </c>
      <c r="G7978" t="s">
        <v>20</v>
      </c>
      <c r="H7978" t="s">
        <v>480</v>
      </c>
      <c r="I7978" t="s">
        <v>13</v>
      </c>
      <c r="J7978" t="s">
        <v>439</v>
      </c>
      <c r="K7978" t="s">
        <v>52</v>
      </c>
      <c r="L7978" t="s">
        <v>107</v>
      </c>
      <c r="M7978" t="s">
        <v>78</v>
      </c>
      <c r="N7978" s="1">
        <v>1203884765.73</v>
      </c>
      <c r="O7978" s="1">
        <v>642684856.41999996</v>
      </c>
    </row>
    <row r="7979" spans="1:15" x14ac:dyDescent="0.25">
      <c r="A7979" s="2">
        <v>45132.12704861111</v>
      </c>
      <c r="B7979">
        <f t="shared" si="248"/>
        <v>25</v>
      </c>
      <c r="C7979">
        <f t="shared" si="249"/>
        <v>7</v>
      </c>
      <c r="D7979" s="2">
        <f>DATE(2023,KB_s[[#This Row],[Monat]],KB_s[[#This Row],[Tag]])</f>
        <v>45132</v>
      </c>
      <c r="E7979" s="3">
        <f>WEEKNUM(KB_s[[#This Row],[kill_datetime]],2)</f>
        <v>31</v>
      </c>
      <c r="F7979" t="s">
        <v>82</v>
      </c>
      <c r="G7979" t="s">
        <v>20</v>
      </c>
      <c r="H7979" t="s">
        <v>21</v>
      </c>
      <c r="I7979" t="s">
        <v>13</v>
      </c>
      <c r="J7979" t="s">
        <v>137</v>
      </c>
      <c r="K7979" t="s">
        <v>17</v>
      </c>
      <c r="L7979" t="s">
        <v>107</v>
      </c>
      <c r="M7979" t="s">
        <v>78</v>
      </c>
      <c r="N7979" s="1">
        <v>5246466.12</v>
      </c>
      <c r="O7979" s="1">
        <v>3016245.45</v>
      </c>
    </row>
    <row r="7980" spans="1:15" x14ac:dyDescent="0.25">
      <c r="A7980" s="2">
        <v>45132.131967592592</v>
      </c>
      <c r="B7980">
        <f t="shared" si="248"/>
        <v>25</v>
      </c>
      <c r="C7980">
        <f t="shared" si="249"/>
        <v>7</v>
      </c>
      <c r="D7980" s="2">
        <f>DATE(2023,KB_s[[#This Row],[Monat]],KB_s[[#This Row],[Tag]])</f>
        <v>45132</v>
      </c>
      <c r="E7980" s="3">
        <f>WEEKNUM(KB_s[[#This Row],[kill_datetime]],2)</f>
        <v>31</v>
      </c>
      <c r="F7980" t="s">
        <v>241</v>
      </c>
      <c r="G7980" t="s">
        <v>20</v>
      </c>
      <c r="H7980" t="s">
        <v>22</v>
      </c>
      <c r="I7980" t="s">
        <v>13</v>
      </c>
      <c r="J7980" t="s">
        <v>134</v>
      </c>
      <c r="K7980" t="s">
        <v>32</v>
      </c>
      <c r="L7980" t="s">
        <v>107</v>
      </c>
      <c r="M7980" t="s">
        <v>78</v>
      </c>
      <c r="N7980" s="1">
        <v>90469084.879999995</v>
      </c>
      <c r="O7980" s="1">
        <v>74529354.140000001</v>
      </c>
    </row>
    <row r="7981" spans="1:15" x14ac:dyDescent="0.25">
      <c r="A7981" s="2">
        <v>45132.137337962966</v>
      </c>
      <c r="B7981">
        <f t="shared" si="248"/>
        <v>25</v>
      </c>
      <c r="C7981">
        <f t="shared" si="249"/>
        <v>7</v>
      </c>
      <c r="D7981" s="2">
        <f>DATE(2023,KB_s[[#This Row],[Monat]],KB_s[[#This Row],[Tag]])</f>
        <v>45132</v>
      </c>
      <c r="E7981" s="3">
        <f>WEEKNUM(KB_s[[#This Row],[kill_datetime]],2)</f>
        <v>31</v>
      </c>
      <c r="F7981" t="s">
        <v>23</v>
      </c>
      <c r="G7981" t="s">
        <v>20</v>
      </c>
      <c r="H7981" t="s">
        <v>231</v>
      </c>
      <c r="I7981" t="s">
        <v>13</v>
      </c>
      <c r="J7981" t="s">
        <v>39</v>
      </c>
      <c r="K7981" t="s">
        <v>32</v>
      </c>
      <c r="L7981" t="s">
        <v>107</v>
      </c>
      <c r="M7981" t="s">
        <v>78</v>
      </c>
      <c r="N7981" s="1">
        <v>25421832.800000001</v>
      </c>
      <c r="O7981" s="1">
        <v>12568583.4</v>
      </c>
    </row>
    <row r="7982" spans="1:15" x14ac:dyDescent="0.25">
      <c r="A7982" s="2">
        <v>45132.158159722225</v>
      </c>
      <c r="B7982">
        <f t="shared" si="248"/>
        <v>25</v>
      </c>
      <c r="C7982">
        <f t="shared" si="249"/>
        <v>7</v>
      </c>
      <c r="D7982" s="2">
        <f>DATE(2023,KB_s[[#This Row],[Monat]],KB_s[[#This Row],[Tag]])</f>
        <v>45132</v>
      </c>
      <c r="E7982" s="3">
        <f>WEEKNUM(KB_s[[#This Row],[kill_datetime]],2)</f>
        <v>31</v>
      </c>
      <c r="F7982" t="s">
        <v>353</v>
      </c>
      <c r="G7982" t="s">
        <v>20</v>
      </c>
      <c r="H7982" t="s">
        <v>353</v>
      </c>
      <c r="I7982" t="s">
        <v>20</v>
      </c>
      <c r="J7982" t="s">
        <v>48</v>
      </c>
      <c r="K7982" t="s">
        <v>25</v>
      </c>
      <c r="L7982" t="s">
        <v>281</v>
      </c>
      <c r="M7982" t="s">
        <v>66</v>
      </c>
      <c r="N7982" s="1">
        <v>8568473.3699999992</v>
      </c>
      <c r="O7982" s="1">
        <v>7213598.0499999998</v>
      </c>
    </row>
    <row r="7983" spans="1:15" x14ac:dyDescent="0.25">
      <c r="A7983" s="2">
        <v>45132.245324074072</v>
      </c>
      <c r="B7983">
        <f t="shared" si="248"/>
        <v>25</v>
      </c>
      <c r="C7983">
        <f t="shared" si="249"/>
        <v>7</v>
      </c>
      <c r="D7983" s="2">
        <f>DATE(2023,KB_s[[#This Row],[Monat]],KB_s[[#This Row],[Tag]])</f>
        <v>45132</v>
      </c>
      <c r="E7983" s="3">
        <f>WEEKNUM(KB_s[[#This Row],[kill_datetime]],2)</f>
        <v>31</v>
      </c>
      <c r="F7983" t="s">
        <v>23</v>
      </c>
      <c r="G7983" t="s">
        <v>20</v>
      </c>
      <c r="H7983" t="s">
        <v>324</v>
      </c>
      <c r="I7983" t="s">
        <v>13</v>
      </c>
      <c r="J7983" t="s">
        <v>63</v>
      </c>
      <c r="K7983" t="s">
        <v>32</v>
      </c>
      <c r="L7983" t="s">
        <v>497</v>
      </c>
      <c r="M7983" t="s">
        <v>66</v>
      </c>
      <c r="N7983" s="1">
        <v>73069356.519999996</v>
      </c>
      <c r="O7983" s="1">
        <v>54909123.729999997</v>
      </c>
    </row>
    <row r="7984" spans="1:15" x14ac:dyDescent="0.25">
      <c r="A7984" s="2">
        <v>45132.300416666665</v>
      </c>
      <c r="B7984">
        <f t="shared" si="248"/>
        <v>25</v>
      </c>
      <c r="C7984">
        <f t="shared" si="249"/>
        <v>7</v>
      </c>
      <c r="D7984" s="2">
        <f>DATE(2023,KB_s[[#This Row],[Monat]],KB_s[[#This Row],[Tag]])</f>
        <v>45132</v>
      </c>
      <c r="E7984" s="3">
        <f>WEEKNUM(KB_s[[#This Row],[kill_datetime]],2)</f>
        <v>31</v>
      </c>
      <c r="F7984" t="s">
        <v>424</v>
      </c>
      <c r="G7984" t="s">
        <v>27</v>
      </c>
      <c r="H7984" t="s">
        <v>23</v>
      </c>
      <c r="I7984" t="s">
        <v>20</v>
      </c>
      <c r="J7984" t="s">
        <v>90</v>
      </c>
      <c r="K7984" t="s">
        <v>36</v>
      </c>
      <c r="L7984" t="s">
        <v>91</v>
      </c>
      <c r="M7984" t="s">
        <v>66</v>
      </c>
      <c r="N7984" s="1">
        <v>64815721.43</v>
      </c>
      <c r="O7984" s="1">
        <v>50851464.18</v>
      </c>
    </row>
    <row r="7985" spans="1:15" x14ac:dyDescent="0.25">
      <c r="A7985" s="2">
        <v>45132.30091435185</v>
      </c>
      <c r="B7985">
        <f t="shared" si="248"/>
        <v>25</v>
      </c>
      <c r="C7985">
        <f t="shared" si="249"/>
        <v>7</v>
      </c>
      <c r="D7985" s="2">
        <f>DATE(2023,KB_s[[#This Row],[Monat]],KB_s[[#This Row],[Tag]])</f>
        <v>45132</v>
      </c>
      <c r="E7985" s="3">
        <f>WEEKNUM(KB_s[[#This Row],[kill_datetime]],2)</f>
        <v>31</v>
      </c>
      <c r="F7985" t="s">
        <v>23</v>
      </c>
      <c r="G7985" t="s">
        <v>20</v>
      </c>
      <c r="H7985" t="s">
        <v>424</v>
      </c>
      <c r="I7985" t="s">
        <v>27</v>
      </c>
      <c r="J7985" t="s">
        <v>157</v>
      </c>
      <c r="K7985" t="s">
        <v>32</v>
      </c>
      <c r="L7985" t="s">
        <v>91</v>
      </c>
      <c r="M7985" t="s">
        <v>66</v>
      </c>
      <c r="N7985" s="1">
        <v>105672454.86</v>
      </c>
      <c r="O7985" s="1">
        <v>63840351.210000001</v>
      </c>
    </row>
    <row r="7986" spans="1:15" x14ac:dyDescent="0.25">
      <c r="A7986" s="2">
        <v>45132.301157407404</v>
      </c>
      <c r="B7986">
        <f t="shared" si="248"/>
        <v>25</v>
      </c>
      <c r="C7986">
        <f t="shared" si="249"/>
        <v>7</v>
      </c>
      <c r="D7986" s="2">
        <f>DATE(2023,KB_s[[#This Row],[Monat]],KB_s[[#This Row],[Tag]])</f>
        <v>45132</v>
      </c>
      <c r="E7986" s="3">
        <f>WEEKNUM(KB_s[[#This Row],[kill_datetime]],2)</f>
        <v>31</v>
      </c>
      <c r="F7986" t="s">
        <v>23</v>
      </c>
      <c r="G7986" t="s">
        <v>20</v>
      </c>
      <c r="H7986" t="s">
        <v>424</v>
      </c>
      <c r="I7986" t="s">
        <v>27</v>
      </c>
      <c r="J7986" t="s">
        <v>157</v>
      </c>
      <c r="K7986" t="s">
        <v>32</v>
      </c>
      <c r="L7986" t="s">
        <v>91</v>
      </c>
      <c r="M7986" t="s">
        <v>66</v>
      </c>
      <c r="N7986" s="1">
        <v>86808295.670000002</v>
      </c>
      <c r="O7986" s="1">
        <v>70748912.620000005</v>
      </c>
    </row>
    <row r="7987" spans="1:15" x14ac:dyDescent="0.25">
      <c r="A7987" s="2">
        <v>45132.328750000001</v>
      </c>
      <c r="B7987">
        <f t="shared" si="248"/>
        <v>25</v>
      </c>
      <c r="C7987">
        <f t="shared" si="249"/>
        <v>7</v>
      </c>
      <c r="D7987" s="2">
        <f>DATE(2023,KB_s[[#This Row],[Monat]],KB_s[[#This Row],[Tag]])</f>
        <v>45132</v>
      </c>
      <c r="E7987" s="3">
        <f>WEEKNUM(KB_s[[#This Row],[kill_datetime]],2)</f>
        <v>31</v>
      </c>
      <c r="F7987" t="s">
        <v>23</v>
      </c>
      <c r="G7987" t="s">
        <v>20</v>
      </c>
      <c r="H7987" t="s">
        <v>197</v>
      </c>
      <c r="I7987" t="s">
        <v>27</v>
      </c>
      <c r="J7987" t="s">
        <v>80</v>
      </c>
      <c r="K7987" t="s">
        <v>36</v>
      </c>
      <c r="L7987" t="s">
        <v>91</v>
      </c>
      <c r="M7987" t="s">
        <v>66</v>
      </c>
      <c r="N7987" s="1">
        <v>64721727.020000003</v>
      </c>
      <c r="O7987" s="1">
        <v>50599786.920000002</v>
      </c>
    </row>
    <row r="7988" spans="1:15" x14ac:dyDescent="0.25">
      <c r="A7988" s="2">
        <v>45132.329282407409</v>
      </c>
      <c r="B7988">
        <f t="shared" si="248"/>
        <v>25</v>
      </c>
      <c r="C7988">
        <f t="shared" si="249"/>
        <v>7</v>
      </c>
      <c r="D7988" s="2">
        <f>DATE(2023,KB_s[[#This Row],[Monat]],KB_s[[#This Row],[Tag]])</f>
        <v>45132</v>
      </c>
      <c r="E7988" s="3">
        <f>WEEKNUM(KB_s[[#This Row],[kill_datetime]],2)</f>
        <v>31</v>
      </c>
      <c r="F7988" t="s">
        <v>197</v>
      </c>
      <c r="G7988" t="s">
        <v>27</v>
      </c>
      <c r="H7988" t="s">
        <v>23</v>
      </c>
      <c r="I7988" t="s">
        <v>20</v>
      </c>
      <c r="J7988" t="s">
        <v>90</v>
      </c>
      <c r="K7988" t="s">
        <v>36</v>
      </c>
      <c r="L7988" t="s">
        <v>91</v>
      </c>
      <c r="M7988" t="s">
        <v>66</v>
      </c>
      <c r="N7988" s="1">
        <v>64113474.899999999</v>
      </c>
      <c r="O7988" s="1">
        <v>43943183.719999999</v>
      </c>
    </row>
    <row r="7989" spans="1:15" x14ac:dyDescent="0.25">
      <c r="A7989" s="2">
        <v>45132.329687500001</v>
      </c>
      <c r="B7989">
        <f t="shared" si="248"/>
        <v>25</v>
      </c>
      <c r="C7989">
        <f t="shared" si="249"/>
        <v>7</v>
      </c>
      <c r="D7989" s="2">
        <f>DATE(2023,KB_s[[#This Row],[Monat]],KB_s[[#This Row],[Tag]])</f>
        <v>45132</v>
      </c>
      <c r="E7989" s="3">
        <f>WEEKNUM(KB_s[[#This Row],[kill_datetime]],2)</f>
        <v>31</v>
      </c>
      <c r="F7989" t="s">
        <v>23</v>
      </c>
      <c r="G7989" t="s">
        <v>20</v>
      </c>
      <c r="H7989" t="s">
        <v>197</v>
      </c>
      <c r="I7989" t="s">
        <v>27</v>
      </c>
      <c r="J7989" t="s">
        <v>80</v>
      </c>
      <c r="K7989" t="s">
        <v>36</v>
      </c>
      <c r="L7989" t="s">
        <v>151</v>
      </c>
      <c r="M7989" t="s">
        <v>66</v>
      </c>
      <c r="N7989" s="1">
        <v>66673653.899999999</v>
      </c>
      <c r="O7989" s="1">
        <v>52913063.829999998</v>
      </c>
    </row>
    <row r="7990" spans="1:15" x14ac:dyDescent="0.25">
      <c r="A7990" s="2">
        <v>45132.329918981479</v>
      </c>
      <c r="B7990">
        <f t="shared" si="248"/>
        <v>25</v>
      </c>
      <c r="C7990">
        <f t="shared" si="249"/>
        <v>7</v>
      </c>
      <c r="D7990" s="2">
        <f>DATE(2023,KB_s[[#This Row],[Monat]],KB_s[[#This Row],[Tag]])</f>
        <v>45132</v>
      </c>
      <c r="E7990" s="3">
        <f>WEEKNUM(KB_s[[#This Row],[kill_datetime]],2)</f>
        <v>31</v>
      </c>
      <c r="F7990" t="s">
        <v>197</v>
      </c>
      <c r="G7990" t="s">
        <v>27</v>
      </c>
      <c r="H7990" t="s">
        <v>23</v>
      </c>
      <c r="I7990" t="s">
        <v>20</v>
      </c>
      <c r="J7990" t="s">
        <v>39</v>
      </c>
      <c r="K7990" t="s">
        <v>32</v>
      </c>
      <c r="L7990" t="s">
        <v>91</v>
      </c>
      <c r="M7990" t="s">
        <v>66</v>
      </c>
      <c r="N7990" s="1">
        <v>16124259.84</v>
      </c>
      <c r="O7990" s="1">
        <v>6687356.3799999999</v>
      </c>
    </row>
    <row r="7991" spans="1:15" x14ac:dyDescent="0.25">
      <c r="A7991" s="2">
        <v>45132.485046296293</v>
      </c>
      <c r="B7991">
        <f t="shared" si="248"/>
        <v>25</v>
      </c>
      <c r="C7991">
        <f t="shared" si="249"/>
        <v>7</v>
      </c>
      <c r="D7991" s="2">
        <f>DATE(2023,KB_s[[#This Row],[Monat]],KB_s[[#This Row],[Tag]])</f>
        <v>45132</v>
      </c>
      <c r="E7991" s="3">
        <f>WEEKNUM(KB_s[[#This Row],[kill_datetime]],2)</f>
        <v>31</v>
      </c>
      <c r="F7991" t="s">
        <v>348</v>
      </c>
      <c r="G7991" t="s">
        <v>20</v>
      </c>
      <c r="H7991" t="s">
        <v>411</v>
      </c>
      <c r="I7991" t="s">
        <v>27</v>
      </c>
      <c r="J7991" t="s">
        <v>86</v>
      </c>
      <c r="K7991" t="s">
        <v>32</v>
      </c>
      <c r="L7991" t="s">
        <v>539</v>
      </c>
      <c r="M7991" t="s">
        <v>66</v>
      </c>
      <c r="N7991" s="1">
        <v>237166350.22</v>
      </c>
      <c r="O7991" s="1">
        <v>198707873.03</v>
      </c>
    </row>
    <row r="7992" spans="1:15" x14ac:dyDescent="0.25">
      <c r="A7992" s="2">
        <v>45132.537604166668</v>
      </c>
      <c r="B7992">
        <f t="shared" si="248"/>
        <v>25</v>
      </c>
      <c r="C7992">
        <f t="shared" si="249"/>
        <v>7</v>
      </c>
      <c r="D7992" s="2">
        <f>DATE(2023,KB_s[[#This Row],[Monat]],KB_s[[#This Row],[Tag]])</f>
        <v>45132</v>
      </c>
      <c r="E7992" s="3">
        <f>WEEKNUM(KB_s[[#This Row],[kill_datetime]],2)</f>
        <v>31</v>
      </c>
      <c r="F7992" t="s">
        <v>231</v>
      </c>
      <c r="G7992" t="s">
        <v>13</v>
      </c>
      <c r="H7992" t="s">
        <v>293</v>
      </c>
      <c r="I7992" t="s">
        <v>15</v>
      </c>
      <c r="J7992" t="s">
        <v>157</v>
      </c>
      <c r="K7992" t="s">
        <v>32</v>
      </c>
      <c r="L7992" t="s">
        <v>711</v>
      </c>
      <c r="M7992" t="s">
        <v>78</v>
      </c>
      <c r="N7992" s="1">
        <v>78813361.590000004</v>
      </c>
      <c r="O7992" s="1">
        <v>61493084.789999999</v>
      </c>
    </row>
    <row r="7993" spans="1:15" x14ac:dyDescent="0.25">
      <c r="A7993" s="2">
        <v>45132.538819444446</v>
      </c>
      <c r="B7993">
        <f t="shared" si="248"/>
        <v>25</v>
      </c>
      <c r="C7993">
        <f t="shared" si="249"/>
        <v>7</v>
      </c>
      <c r="D7993" s="2">
        <f>DATE(2023,KB_s[[#This Row],[Monat]],KB_s[[#This Row],[Tag]])</f>
        <v>45132</v>
      </c>
      <c r="E7993" s="3">
        <f>WEEKNUM(KB_s[[#This Row],[kill_datetime]],2)</f>
        <v>31</v>
      </c>
      <c r="F7993" t="s">
        <v>231</v>
      </c>
      <c r="G7993" t="s">
        <v>13</v>
      </c>
      <c r="H7993" t="s">
        <v>293</v>
      </c>
      <c r="I7993" t="s">
        <v>15</v>
      </c>
      <c r="J7993" t="s">
        <v>31</v>
      </c>
      <c r="K7993" t="s">
        <v>32</v>
      </c>
      <c r="L7993" t="s">
        <v>711</v>
      </c>
      <c r="M7993" t="s">
        <v>78</v>
      </c>
      <c r="N7993" s="1">
        <v>49596337.939999998</v>
      </c>
      <c r="O7993" s="1">
        <v>35880320.079999998</v>
      </c>
    </row>
    <row r="7994" spans="1:15" x14ac:dyDescent="0.25">
      <c r="A7994" s="2">
        <v>45132.543333333335</v>
      </c>
      <c r="B7994">
        <f t="shared" si="248"/>
        <v>25</v>
      </c>
      <c r="C7994">
        <f t="shared" si="249"/>
        <v>7</v>
      </c>
      <c r="D7994" s="2">
        <f>DATE(2023,KB_s[[#This Row],[Monat]],KB_s[[#This Row],[Tag]])</f>
        <v>45132</v>
      </c>
      <c r="E7994" s="3">
        <f>WEEKNUM(KB_s[[#This Row],[kill_datetime]],2)</f>
        <v>31</v>
      </c>
      <c r="F7994" t="s">
        <v>293</v>
      </c>
      <c r="G7994" t="s">
        <v>15</v>
      </c>
      <c r="H7994" t="s">
        <v>231</v>
      </c>
      <c r="I7994" t="s">
        <v>13</v>
      </c>
      <c r="J7994" t="s">
        <v>73</v>
      </c>
      <c r="K7994" t="s">
        <v>32</v>
      </c>
      <c r="L7994" t="s">
        <v>587</v>
      </c>
      <c r="M7994" t="s">
        <v>78</v>
      </c>
      <c r="N7994" s="1">
        <v>13362866.1</v>
      </c>
      <c r="O7994" s="1">
        <v>1685095.46</v>
      </c>
    </row>
    <row r="7995" spans="1:15" x14ac:dyDescent="0.25">
      <c r="A7995" s="2">
        <v>45132.556527777779</v>
      </c>
      <c r="B7995">
        <f t="shared" si="248"/>
        <v>25</v>
      </c>
      <c r="C7995">
        <f t="shared" si="249"/>
        <v>7</v>
      </c>
      <c r="D7995" s="2">
        <f>DATE(2023,KB_s[[#This Row],[Monat]],KB_s[[#This Row],[Tag]])</f>
        <v>45132</v>
      </c>
      <c r="E7995" s="3">
        <f>WEEKNUM(KB_s[[#This Row],[kill_datetime]],2)</f>
        <v>31</v>
      </c>
      <c r="F7995" t="s">
        <v>253</v>
      </c>
      <c r="G7995" t="s">
        <v>27</v>
      </c>
      <c r="H7995" t="s">
        <v>23</v>
      </c>
      <c r="I7995" t="s">
        <v>20</v>
      </c>
      <c r="J7995" t="s">
        <v>39</v>
      </c>
      <c r="K7995" t="s">
        <v>32</v>
      </c>
      <c r="L7995" t="s">
        <v>91</v>
      </c>
      <c r="M7995" t="s">
        <v>66</v>
      </c>
      <c r="N7995" s="1">
        <v>13541596.16</v>
      </c>
      <c r="O7995" s="1">
        <v>4312754.17</v>
      </c>
    </row>
    <row r="7996" spans="1:15" x14ac:dyDescent="0.25">
      <c r="A7996" s="2">
        <v>45132.570451388892</v>
      </c>
      <c r="B7996">
        <f t="shared" si="248"/>
        <v>25</v>
      </c>
      <c r="C7996">
        <f t="shared" si="249"/>
        <v>7</v>
      </c>
      <c r="D7996" s="2">
        <f>DATE(2023,KB_s[[#This Row],[Monat]],KB_s[[#This Row],[Tag]])</f>
        <v>45132</v>
      </c>
      <c r="E7996" s="3">
        <f>WEEKNUM(KB_s[[#This Row],[kill_datetime]],2)</f>
        <v>31</v>
      </c>
      <c r="F7996" t="s">
        <v>120</v>
      </c>
      <c r="G7996" t="s">
        <v>27</v>
      </c>
      <c r="H7996" t="s">
        <v>23</v>
      </c>
      <c r="I7996" t="s">
        <v>20</v>
      </c>
      <c r="J7996" t="s">
        <v>260</v>
      </c>
      <c r="K7996" t="s">
        <v>52</v>
      </c>
      <c r="L7996" t="s">
        <v>91</v>
      </c>
      <c r="M7996" t="s">
        <v>66</v>
      </c>
      <c r="N7996" s="1">
        <v>335704684.63</v>
      </c>
      <c r="O7996" s="1">
        <v>173891708.31999999</v>
      </c>
    </row>
    <row r="7997" spans="1:15" x14ac:dyDescent="0.25">
      <c r="A7997" s="2">
        <v>45132.575995370367</v>
      </c>
      <c r="B7997">
        <f t="shared" si="248"/>
        <v>25</v>
      </c>
      <c r="C7997">
        <f t="shared" si="249"/>
        <v>7</v>
      </c>
      <c r="D7997" s="2">
        <f>DATE(2023,KB_s[[#This Row],[Monat]],KB_s[[#This Row],[Tag]])</f>
        <v>45132</v>
      </c>
      <c r="E7997" s="3">
        <f>WEEKNUM(KB_s[[#This Row],[kill_datetime]],2)</f>
        <v>31</v>
      </c>
      <c r="F7997" t="s">
        <v>120</v>
      </c>
      <c r="G7997" t="s">
        <v>27</v>
      </c>
      <c r="H7997" t="s">
        <v>461</v>
      </c>
      <c r="I7997" t="s">
        <v>20</v>
      </c>
      <c r="J7997" t="s">
        <v>571</v>
      </c>
      <c r="K7997" t="s">
        <v>52</v>
      </c>
      <c r="L7997" t="s">
        <v>91</v>
      </c>
      <c r="M7997" t="s">
        <v>66</v>
      </c>
      <c r="N7997" s="1">
        <v>3905617163.46</v>
      </c>
      <c r="O7997" s="1">
        <v>851628388.54999995</v>
      </c>
    </row>
    <row r="7998" spans="1:15" x14ac:dyDescent="0.25">
      <c r="A7998" s="2">
        <v>45132.577465277776</v>
      </c>
      <c r="B7998">
        <f t="shared" si="248"/>
        <v>25</v>
      </c>
      <c r="C7998">
        <f t="shared" si="249"/>
        <v>7</v>
      </c>
      <c r="D7998" s="2">
        <f>DATE(2023,KB_s[[#This Row],[Monat]],KB_s[[#This Row],[Tag]])</f>
        <v>45132</v>
      </c>
      <c r="E7998" s="3">
        <f>WEEKNUM(KB_s[[#This Row],[kill_datetime]],2)</f>
        <v>31</v>
      </c>
      <c r="F7998" t="s">
        <v>253</v>
      </c>
      <c r="G7998" t="s">
        <v>27</v>
      </c>
      <c r="H7998" t="s">
        <v>23</v>
      </c>
      <c r="I7998" t="s">
        <v>20</v>
      </c>
      <c r="J7998" t="s">
        <v>139</v>
      </c>
      <c r="K7998" t="s">
        <v>32</v>
      </c>
      <c r="L7998" t="s">
        <v>91</v>
      </c>
      <c r="M7998" t="s">
        <v>66</v>
      </c>
      <c r="N7998" s="1">
        <v>13770976.539999999</v>
      </c>
      <c r="O7998" s="1">
        <v>4455958.1399999997</v>
      </c>
    </row>
    <row r="7999" spans="1:15" x14ac:dyDescent="0.25">
      <c r="A7999" s="2">
        <v>45132.579618055555</v>
      </c>
      <c r="B7999">
        <f t="shared" si="248"/>
        <v>25</v>
      </c>
      <c r="C7999">
        <f t="shared" si="249"/>
        <v>7</v>
      </c>
      <c r="D7999" s="2">
        <f>DATE(2023,KB_s[[#This Row],[Monat]],KB_s[[#This Row],[Tag]])</f>
        <v>45132</v>
      </c>
      <c r="E7999" s="3">
        <f>WEEKNUM(KB_s[[#This Row],[kill_datetime]],2)</f>
        <v>31</v>
      </c>
      <c r="F7999" t="s">
        <v>120</v>
      </c>
      <c r="G7999" t="s">
        <v>27</v>
      </c>
      <c r="H7999" t="s">
        <v>353</v>
      </c>
      <c r="I7999" t="s">
        <v>20</v>
      </c>
      <c r="J7999" t="s">
        <v>157</v>
      </c>
      <c r="K7999" t="s">
        <v>32</v>
      </c>
      <c r="L7999" t="s">
        <v>91</v>
      </c>
      <c r="M7999" t="s">
        <v>66</v>
      </c>
      <c r="N7999" s="1">
        <v>82739082.060000002</v>
      </c>
      <c r="O7999" s="1">
        <v>52717226.859999999</v>
      </c>
    </row>
    <row r="8000" spans="1:15" x14ac:dyDescent="0.25">
      <c r="A8000" s="2">
        <v>45132.590694444443</v>
      </c>
      <c r="B8000">
        <f t="shared" si="248"/>
        <v>25</v>
      </c>
      <c r="C8000">
        <f t="shared" si="249"/>
        <v>7</v>
      </c>
      <c r="D8000" s="2">
        <f>DATE(2023,KB_s[[#This Row],[Monat]],KB_s[[#This Row],[Tag]])</f>
        <v>45132</v>
      </c>
      <c r="E8000" s="3">
        <f>WEEKNUM(KB_s[[#This Row],[kill_datetime]],2)</f>
        <v>31</v>
      </c>
      <c r="F8000" t="s">
        <v>76</v>
      </c>
      <c r="G8000" t="s">
        <v>13</v>
      </c>
      <c r="H8000" t="s">
        <v>355</v>
      </c>
      <c r="I8000" t="s">
        <v>15</v>
      </c>
      <c r="J8000" t="s">
        <v>73</v>
      </c>
      <c r="K8000" t="s">
        <v>32</v>
      </c>
      <c r="L8000" t="s">
        <v>665</v>
      </c>
      <c r="M8000" t="s">
        <v>66</v>
      </c>
      <c r="N8000" s="1">
        <v>12488582.35</v>
      </c>
      <c r="O8000" s="1">
        <v>5127365.8499999996</v>
      </c>
    </row>
    <row r="8001" spans="1:15" x14ac:dyDescent="0.25">
      <c r="A8001" s="2">
        <v>45132.615543981483</v>
      </c>
      <c r="B8001">
        <f t="shared" si="248"/>
        <v>25</v>
      </c>
      <c r="C8001">
        <f t="shared" si="249"/>
        <v>7</v>
      </c>
      <c r="D8001" s="2">
        <f>DATE(2023,KB_s[[#This Row],[Monat]],KB_s[[#This Row],[Tag]])</f>
        <v>45132</v>
      </c>
      <c r="E8001" s="3">
        <f>WEEKNUM(KB_s[[#This Row],[kill_datetime]],2)</f>
        <v>31</v>
      </c>
      <c r="F8001" t="s">
        <v>355</v>
      </c>
      <c r="G8001" t="s">
        <v>15</v>
      </c>
      <c r="H8001" t="s">
        <v>231</v>
      </c>
      <c r="I8001" t="s">
        <v>13</v>
      </c>
      <c r="J8001" t="s">
        <v>24</v>
      </c>
      <c r="K8001" t="s">
        <v>25</v>
      </c>
      <c r="L8001" t="s">
        <v>665</v>
      </c>
      <c r="M8001" t="s">
        <v>66</v>
      </c>
      <c r="N8001" s="1">
        <v>22452956.949999999</v>
      </c>
      <c r="O8001" s="1">
        <v>18716690.539999999</v>
      </c>
    </row>
    <row r="8002" spans="1:15" x14ac:dyDescent="0.25">
      <c r="A8002" s="2">
        <v>45132.619467592594</v>
      </c>
      <c r="B8002">
        <f t="shared" ref="B8002:B8065" si="250">DAY(A8002)</f>
        <v>25</v>
      </c>
      <c r="C8002">
        <f t="shared" ref="C8002:C8065" si="251">MONTH(A8002)</f>
        <v>7</v>
      </c>
      <c r="D8002" s="2">
        <f>DATE(2023,KB_s[[#This Row],[Monat]],KB_s[[#This Row],[Tag]])</f>
        <v>45132</v>
      </c>
      <c r="E8002" s="3">
        <f>WEEKNUM(KB_s[[#This Row],[kill_datetime]],2)</f>
        <v>31</v>
      </c>
      <c r="F8002" t="s">
        <v>301</v>
      </c>
      <c r="G8002" t="s">
        <v>20</v>
      </c>
      <c r="H8002" t="s">
        <v>76</v>
      </c>
      <c r="I8002" t="s">
        <v>13</v>
      </c>
      <c r="J8002" t="s">
        <v>134</v>
      </c>
      <c r="K8002" t="s">
        <v>32</v>
      </c>
      <c r="L8002" t="s">
        <v>211</v>
      </c>
      <c r="M8002" t="s">
        <v>66</v>
      </c>
      <c r="N8002" s="1">
        <v>118169967.73999999</v>
      </c>
      <c r="O8002" s="1">
        <v>60747085.859999999</v>
      </c>
    </row>
    <row r="8003" spans="1:15" x14ac:dyDescent="0.25">
      <c r="A8003" s="2">
        <v>45132.694594907407</v>
      </c>
      <c r="B8003">
        <f t="shared" si="250"/>
        <v>25</v>
      </c>
      <c r="C8003">
        <f t="shared" si="251"/>
        <v>7</v>
      </c>
      <c r="D8003" s="2">
        <f>DATE(2023,KB_s[[#This Row],[Monat]],KB_s[[#This Row],[Tag]])</f>
        <v>45132</v>
      </c>
      <c r="E8003" s="3">
        <f>WEEKNUM(KB_s[[#This Row],[kill_datetime]],2)</f>
        <v>31</v>
      </c>
      <c r="F8003" t="s">
        <v>244</v>
      </c>
      <c r="G8003" t="s">
        <v>13</v>
      </c>
      <c r="H8003" t="s">
        <v>359</v>
      </c>
      <c r="I8003" t="s">
        <v>20</v>
      </c>
      <c r="J8003" t="s">
        <v>193</v>
      </c>
      <c r="K8003" t="s">
        <v>17</v>
      </c>
      <c r="L8003" t="s">
        <v>215</v>
      </c>
      <c r="M8003" t="s">
        <v>78</v>
      </c>
      <c r="N8003" s="1">
        <v>4760977.55</v>
      </c>
      <c r="O8003" s="1">
        <v>2173108.92</v>
      </c>
    </row>
    <row r="8004" spans="1:15" x14ac:dyDescent="0.25">
      <c r="A8004" s="2">
        <v>45132.710844907408</v>
      </c>
      <c r="B8004">
        <f t="shared" si="250"/>
        <v>25</v>
      </c>
      <c r="C8004">
        <f t="shared" si="251"/>
        <v>7</v>
      </c>
      <c r="D8004" s="2">
        <f>DATE(2023,KB_s[[#This Row],[Monat]],KB_s[[#This Row],[Tag]])</f>
        <v>45132</v>
      </c>
      <c r="E8004" s="3">
        <f>WEEKNUM(KB_s[[#This Row],[kill_datetime]],2)</f>
        <v>31</v>
      </c>
      <c r="F8004" t="s">
        <v>172</v>
      </c>
      <c r="G8004" t="s">
        <v>13</v>
      </c>
      <c r="H8004" t="s">
        <v>82</v>
      </c>
      <c r="I8004" t="s">
        <v>20</v>
      </c>
      <c r="J8004" t="s">
        <v>98</v>
      </c>
      <c r="K8004" t="s">
        <v>52</v>
      </c>
      <c r="L8004" t="s">
        <v>403</v>
      </c>
      <c r="M8004" t="s">
        <v>66</v>
      </c>
      <c r="N8004" s="1">
        <v>223058249.97</v>
      </c>
      <c r="O8004" s="1">
        <v>196484442.58000001</v>
      </c>
    </row>
    <row r="8005" spans="1:15" x14ac:dyDescent="0.25">
      <c r="A8005" s="2">
        <v>45132.715624999997</v>
      </c>
      <c r="B8005">
        <f t="shared" si="250"/>
        <v>25</v>
      </c>
      <c r="C8005">
        <f t="shared" si="251"/>
        <v>7</v>
      </c>
      <c r="D8005" s="2">
        <f>DATE(2023,KB_s[[#This Row],[Monat]],KB_s[[#This Row],[Tag]])</f>
        <v>45132</v>
      </c>
      <c r="E8005" s="3">
        <f>WEEKNUM(KB_s[[#This Row],[kill_datetime]],2)</f>
        <v>31</v>
      </c>
      <c r="F8005" t="s">
        <v>82</v>
      </c>
      <c r="G8005" t="s">
        <v>20</v>
      </c>
      <c r="H8005" t="s">
        <v>82</v>
      </c>
      <c r="I8005" t="s">
        <v>20</v>
      </c>
      <c r="J8005" t="s">
        <v>368</v>
      </c>
      <c r="K8005" t="s">
        <v>52</v>
      </c>
      <c r="L8005" t="s">
        <v>474</v>
      </c>
      <c r="M8005" t="s">
        <v>66</v>
      </c>
      <c r="N8005" s="1">
        <v>1812041657.8900001</v>
      </c>
      <c r="O8005" s="1">
        <v>1303377251.6099999</v>
      </c>
    </row>
    <row r="8006" spans="1:15" x14ac:dyDescent="0.25">
      <c r="A8006" s="2">
        <v>45132.716215277775</v>
      </c>
      <c r="B8006">
        <f t="shared" si="250"/>
        <v>25</v>
      </c>
      <c r="C8006">
        <f t="shared" si="251"/>
        <v>7</v>
      </c>
      <c r="D8006" s="2">
        <f>DATE(2023,KB_s[[#This Row],[Monat]],KB_s[[#This Row],[Tag]])</f>
        <v>45132</v>
      </c>
      <c r="E8006" s="3">
        <f>WEEKNUM(KB_s[[#This Row],[kill_datetime]],2)</f>
        <v>31</v>
      </c>
      <c r="F8006" t="s">
        <v>82</v>
      </c>
      <c r="G8006" t="s">
        <v>20</v>
      </c>
      <c r="H8006" t="s">
        <v>82</v>
      </c>
      <c r="I8006" t="s">
        <v>20</v>
      </c>
      <c r="J8006" t="s">
        <v>368</v>
      </c>
      <c r="K8006" t="s">
        <v>52</v>
      </c>
      <c r="L8006" t="s">
        <v>474</v>
      </c>
      <c r="M8006" t="s">
        <v>66</v>
      </c>
      <c r="N8006" s="1">
        <v>1913824268.9000001</v>
      </c>
      <c r="O8006" s="1">
        <v>1045294470.4299999</v>
      </c>
    </row>
    <row r="8007" spans="1:15" x14ac:dyDescent="0.25">
      <c r="A8007" s="2">
        <v>45132.754270833335</v>
      </c>
      <c r="B8007">
        <f t="shared" si="250"/>
        <v>25</v>
      </c>
      <c r="C8007">
        <f t="shared" si="251"/>
        <v>7</v>
      </c>
      <c r="D8007" s="2">
        <f>DATE(2023,KB_s[[#This Row],[Monat]],KB_s[[#This Row],[Tag]])</f>
        <v>45132</v>
      </c>
      <c r="E8007" s="3">
        <f>WEEKNUM(KB_s[[#This Row],[kill_datetime]],2)</f>
        <v>31</v>
      </c>
      <c r="F8007" t="s">
        <v>14</v>
      </c>
      <c r="G8007" t="s">
        <v>15</v>
      </c>
      <c r="H8007" t="s">
        <v>41</v>
      </c>
      <c r="I8007" t="s">
        <v>13</v>
      </c>
      <c r="J8007" t="s">
        <v>157</v>
      </c>
      <c r="K8007" t="s">
        <v>32</v>
      </c>
      <c r="L8007" t="s">
        <v>469</v>
      </c>
      <c r="M8007" t="s">
        <v>78</v>
      </c>
      <c r="N8007" s="1">
        <v>82464427.420000002</v>
      </c>
      <c r="O8007" s="1">
        <v>61512886.520000003</v>
      </c>
    </row>
    <row r="8008" spans="1:15" x14ac:dyDescent="0.25">
      <c r="A8008" s="2">
        <v>45132.754386574074</v>
      </c>
      <c r="B8008">
        <f t="shared" si="250"/>
        <v>25</v>
      </c>
      <c r="C8008">
        <f t="shared" si="251"/>
        <v>7</v>
      </c>
      <c r="D8008" s="2">
        <f>DATE(2023,KB_s[[#This Row],[Monat]],KB_s[[#This Row],[Tag]])</f>
        <v>45132</v>
      </c>
      <c r="E8008" s="3">
        <f>WEEKNUM(KB_s[[#This Row],[kill_datetime]],2)</f>
        <v>31</v>
      </c>
      <c r="F8008" t="s">
        <v>97</v>
      </c>
      <c r="G8008" t="s">
        <v>20</v>
      </c>
      <c r="H8008" t="s">
        <v>120</v>
      </c>
      <c r="I8008" t="s">
        <v>27</v>
      </c>
      <c r="J8008" t="s">
        <v>56</v>
      </c>
      <c r="K8008" t="s">
        <v>17</v>
      </c>
      <c r="L8008" t="s">
        <v>284</v>
      </c>
      <c r="M8008" t="s">
        <v>11</v>
      </c>
      <c r="N8008" s="1">
        <v>972985701.47000003</v>
      </c>
      <c r="O8008" s="1">
        <v>970498936.28999996</v>
      </c>
    </row>
    <row r="8009" spans="1:15" x14ac:dyDescent="0.25">
      <c r="A8009" s="2">
        <v>45132.767638888887</v>
      </c>
      <c r="B8009">
        <f t="shared" si="250"/>
        <v>25</v>
      </c>
      <c r="C8009">
        <f t="shared" si="251"/>
        <v>7</v>
      </c>
      <c r="D8009" s="2">
        <f>DATE(2023,KB_s[[#This Row],[Monat]],KB_s[[#This Row],[Tag]])</f>
        <v>45132</v>
      </c>
      <c r="E8009" s="3">
        <f>WEEKNUM(KB_s[[#This Row],[kill_datetime]],2)</f>
        <v>31</v>
      </c>
      <c r="F8009" t="s">
        <v>198</v>
      </c>
      <c r="G8009" t="s">
        <v>20</v>
      </c>
      <c r="H8009" t="s">
        <v>484</v>
      </c>
      <c r="I8009" t="s">
        <v>13</v>
      </c>
      <c r="J8009" t="s">
        <v>134</v>
      </c>
      <c r="K8009" t="s">
        <v>32</v>
      </c>
      <c r="L8009" t="s">
        <v>206</v>
      </c>
      <c r="M8009" t="s">
        <v>78</v>
      </c>
      <c r="N8009" s="1">
        <v>25368023.379999999</v>
      </c>
      <c r="O8009" s="1">
        <v>20992548.469999999</v>
      </c>
    </row>
    <row r="8010" spans="1:15" x14ac:dyDescent="0.25">
      <c r="A8010" s="2">
        <v>45132.768263888887</v>
      </c>
      <c r="B8010">
        <f t="shared" si="250"/>
        <v>25</v>
      </c>
      <c r="C8010">
        <f t="shared" si="251"/>
        <v>7</v>
      </c>
      <c r="D8010" s="2">
        <f>DATE(2023,KB_s[[#This Row],[Monat]],KB_s[[#This Row],[Tag]])</f>
        <v>45132</v>
      </c>
      <c r="E8010" s="3">
        <f>WEEKNUM(KB_s[[#This Row],[kill_datetime]],2)</f>
        <v>31</v>
      </c>
      <c r="F8010" t="s">
        <v>198</v>
      </c>
      <c r="G8010" t="s">
        <v>20</v>
      </c>
      <c r="H8010" t="s">
        <v>93</v>
      </c>
      <c r="I8010" t="s">
        <v>13</v>
      </c>
      <c r="J8010" t="s">
        <v>106</v>
      </c>
      <c r="K8010" t="s">
        <v>32</v>
      </c>
      <c r="L8010" t="s">
        <v>206</v>
      </c>
      <c r="M8010" t="s">
        <v>78</v>
      </c>
      <c r="N8010" s="1">
        <v>28158985.120000001</v>
      </c>
      <c r="O8010" s="1">
        <v>11116383.08</v>
      </c>
    </row>
    <row r="8011" spans="1:15" x14ac:dyDescent="0.25">
      <c r="A8011" s="2">
        <v>45132.769502314812</v>
      </c>
      <c r="B8011">
        <f t="shared" si="250"/>
        <v>25</v>
      </c>
      <c r="C8011">
        <f t="shared" si="251"/>
        <v>7</v>
      </c>
      <c r="D8011" s="2">
        <f>DATE(2023,KB_s[[#This Row],[Monat]],KB_s[[#This Row],[Tag]])</f>
        <v>45132</v>
      </c>
      <c r="E8011" s="3">
        <f>WEEKNUM(KB_s[[#This Row],[kill_datetime]],2)</f>
        <v>31</v>
      </c>
      <c r="F8011" t="s">
        <v>198</v>
      </c>
      <c r="G8011" t="s">
        <v>20</v>
      </c>
      <c r="H8011" t="s">
        <v>323</v>
      </c>
      <c r="I8011" t="s">
        <v>13</v>
      </c>
      <c r="J8011" t="s">
        <v>44</v>
      </c>
      <c r="K8011" t="s">
        <v>17</v>
      </c>
      <c r="L8011" t="s">
        <v>206</v>
      </c>
      <c r="M8011" t="s">
        <v>78</v>
      </c>
      <c r="N8011" s="1">
        <v>4797615.57</v>
      </c>
      <c r="O8011" s="1">
        <v>4598443.75</v>
      </c>
    </row>
    <row r="8012" spans="1:15" x14ac:dyDescent="0.25">
      <c r="A8012" s="2">
        <v>45132.769884259258</v>
      </c>
      <c r="B8012">
        <f t="shared" si="250"/>
        <v>25</v>
      </c>
      <c r="C8012">
        <f t="shared" si="251"/>
        <v>7</v>
      </c>
      <c r="D8012" s="2">
        <f>DATE(2023,KB_s[[#This Row],[Monat]],KB_s[[#This Row],[Tag]])</f>
        <v>45132</v>
      </c>
      <c r="E8012" s="3">
        <f>WEEKNUM(KB_s[[#This Row],[kill_datetime]],2)</f>
        <v>31</v>
      </c>
      <c r="F8012" t="s">
        <v>198</v>
      </c>
      <c r="G8012" t="s">
        <v>20</v>
      </c>
      <c r="H8012" t="s">
        <v>244</v>
      </c>
      <c r="I8012" t="s">
        <v>13</v>
      </c>
      <c r="J8012" t="s">
        <v>157</v>
      </c>
      <c r="K8012" t="s">
        <v>32</v>
      </c>
      <c r="L8012" t="s">
        <v>206</v>
      </c>
      <c r="M8012" t="s">
        <v>78</v>
      </c>
      <c r="N8012" s="1">
        <v>107785637.28</v>
      </c>
      <c r="O8012" s="1">
        <v>84022419.980000004</v>
      </c>
    </row>
    <row r="8013" spans="1:15" x14ac:dyDescent="0.25">
      <c r="A8013" s="2">
        <v>45132.770567129628</v>
      </c>
      <c r="B8013">
        <f t="shared" si="250"/>
        <v>25</v>
      </c>
      <c r="C8013">
        <f t="shared" si="251"/>
        <v>7</v>
      </c>
      <c r="D8013" s="2">
        <f>DATE(2023,KB_s[[#This Row],[Monat]],KB_s[[#This Row],[Tag]])</f>
        <v>45132</v>
      </c>
      <c r="E8013" s="3">
        <f>WEEKNUM(KB_s[[#This Row],[kill_datetime]],2)</f>
        <v>31</v>
      </c>
      <c r="F8013" t="s">
        <v>198</v>
      </c>
      <c r="G8013" t="s">
        <v>20</v>
      </c>
      <c r="H8013" t="s">
        <v>21</v>
      </c>
      <c r="I8013" t="s">
        <v>13</v>
      </c>
      <c r="J8013" t="s">
        <v>31</v>
      </c>
      <c r="K8013" t="s">
        <v>32</v>
      </c>
      <c r="L8013" t="s">
        <v>206</v>
      </c>
      <c r="M8013" t="s">
        <v>78</v>
      </c>
      <c r="N8013" s="1">
        <v>67141678.700000003</v>
      </c>
      <c r="O8013" s="1">
        <v>51371629.609999999</v>
      </c>
    </row>
    <row r="8014" spans="1:15" x14ac:dyDescent="0.25">
      <c r="A8014" s="2">
        <v>45132.847997685189</v>
      </c>
      <c r="B8014">
        <f t="shared" si="250"/>
        <v>25</v>
      </c>
      <c r="C8014">
        <f t="shared" si="251"/>
        <v>7</v>
      </c>
      <c r="D8014" s="2">
        <f>DATE(2023,KB_s[[#This Row],[Monat]],KB_s[[#This Row],[Tag]])</f>
        <v>45132</v>
      </c>
      <c r="E8014" s="3">
        <f>WEEKNUM(KB_s[[#This Row],[kill_datetime]],2)</f>
        <v>31</v>
      </c>
      <c r="F8014" t="s">
        <v>178</v>
      </c>
      <c r="G8014" t="s">
        <v>27</v>
      </c>
      <c r="H8014" t="s">
        <v>303</v>
      </c>
      <c r="I8014" t="s">
        <v>20</v>
      </c>
      <c r="J8014" t="s">
        <v>80</v>
      </c>
      <c r="K8014" t="s">
        <v>36</v>
      </c>
      <c r="L8014" t="s">
        <v>423</v>
      </c>
      <c r="M8014" t="s">
        <v>66</v>
      </c>
      <c r="N8014" s="1">
        <v>66002357.969999999</v>
      </c>
      <c r="O8014" s="1">
        <v>48860713.030000001</v>
      </c>
    </row>
    <row r="8015" spans="1:15" x14ac:dyDescent="0.25">
      <c r="A8015" s="2">
        <v>45132.848101851851</v>
      </c>
      <c r="B8015">
        <f t="shared" si="250"/>
        <v>25</v>
      </c>
      <c r="C8015">
        <f t="shared" si="251"/>
        <v>7</v>
      </c>
      <c r="D8015" s="2">
        <f>DATE(2023,KB_s[[#This Row],[Monat]],KB_s[[#This Row],[Tag]])</f>
        <v>45132</v>
      </c>
      <c r="E8015" s="3">
        <f>WEEKNUM(KB_s[[#This Row],[kill_datetime]],2)</f>
        <v>31</v>
      </c>
      <c r="F8015" t="s">
        <v>178</v>
      </c>
      <c r="G8015" t="s">
        <v>27</v>
      </c>
      <c r="H8015" t="s">
        <v>303</v>
      </c>
      <c r="I8015" t="s">
        <v>20</v>
      </c>
      <c r="J8015" t="s">
        <v>80</v>
      </c>
      <c r="K8015" t="s">
        <v>36</v>
      </c>
      <c r="L8015" t="s">
        <v>423</v>
      </c>
      <c r="M8015" t="s">
        <v>66</v>
      </c>
      <c r="N8015" s="1">
        <v>75377797.439999998</v>
      </c>
      <c r="O8015" s="1">
        <v>61627202.229999997</v>
      </c>
    </row>
    <row r="8016" spans="1:15" x14ac:dyDescent="0.25">
      <c r="A8016" s="2">
        <v>45132.933703703704</v>
      </c>
      <c r="B8016">
        <f t="shared" si="250"/>
        <v>25</v>
      </c>
      <c r="C8016">
        <f t="shared" si="251"/>
        <v>7</v>
      </c>
      <c r="D8016" s="2">
        <f>DATE(2023,KB_s[[#This Row],[Monat]],KB_s[[#This Row],[Tag]])</f>
        <v>45132</v>
      </c>
      <c r="E8016" s="3">
        <f>WEEKNUM(KB_s[[#This Row],[kill_datetime]],2)</f>
        <v>31</v>
      </c>
      <c r="F8016" t="s">
        <v>92</v>
      </c>
      <c r="G8016" t="s">
        <v>13</v>
      </c>
      <c r="H8016" t="s">
        <v>308</v>
      </c>
      <c r="I8016" t="s">
        <v>20</v>
      </c>
      <c r="J8016" t="s">
        <v>106</v>
      </c>
      <c r="K8016" t="s">
        <v>32</v>
      </c>
      <c r="L8016" t="s">
        <v>107</v>
      </c>
      <c r="M8016" t="s">
        <v>78</v>
      </c>
      <c r="N8016" s="1">
        <v>24462113.469999999</v>
      </c>
      <c r="O8016" s="1">
        <v>9264992.8599999994</v>
      </c>
    </row>
    <row r="8017" spans="1:15" x14ac:dyDescent="0.25">
      <c r="A8017" s="2">
        <v>45132.943796296298</v>
      </c>
      <c r="B8017">
        <f t="shared" si="250"/>
        <v>25</v>
      </c>
      <c r="C8017">
        <f t="shared" si="251"/>
        <v>7</v>
      </c>
      <c r="D8017" s="2">
        <f>DATE(2023,KB_s[[#This Row],[Monat]],KB_s[[#This Row],[Tag]])</f>
        <v>45132</v>
      </c>
      <c r="E8017" s="3">
        <f>WEEKNUM(KB_s[[#This Row],[kill_datetime]],2)</f>
        <v>31</v>
      </c>
      <c r="F8017" t="s">
        <v>342</v>
      </c>
      <c r="G8017" t="s">
        <v>20</v>
      </c>
      <c r="H8017" t="s">
        <v>21</v>
      </c>
      <c r="I8017" t="s">
        <v>13</v>
      </c>
      <c r="J8017" t="s">
        <v>98</v>
      </c>
      <c r="K8017" t="s">
        <v>52</v>
      </c>
      <c r="L8017" t="s">
        <v>215</v>
      </c>
      <c r="M8017" t="s">
        <v>78</v>
      </c>
      <c r="N8017" s="1">
        <v>593036313.38999999</v>
      </c>
      <c r="O8017" s="1">
        <v>315461760.70999998</v>
      </c>
    </row>
    <row r="8018" spans="1:15" x14ac:dyDescent="0.25">
      <c r="A8018" s="2">
        <v>45132.943981481483</v>
      </c>
      <c r="B8018">
        <f t="shared" si="250"/>
        <v>25</v>
      </c>
      <c r="C8018">
        <f t="shared" si="251"/>
        <v>7</v>
      </c>
      <c r="D8018" s="2">
        <f>DATE(2023,KB_s[[#This Row],[Monat]],KB_s[[#This Row],[Tag]])</f>
        <v>45132</v>
      </c>
      <c r="E8018" s="3">
        <f>WEEKNUM(KB_s[[#This Row],[kill_datetime]],2)</f>
        <v>31</v>
      </c>
      <c r="F8018" t="s">
        <v>342</v>
      </c>
      <c r="G8018" t="s">
        <v>20</v>
      </c>
      <c r="H8018" t="s">
        <v>21</v>
      </c>
      <c r="I8018" t="s">
        <v>13</v>
      </c>
      <c r="J8018" t="s">
        <v>46</v>
      </c>
      <c r="K8018" t="s">
        <v>17</v>
      </c>
      <c r="L8018" t="s">
        <v>215</v>
      </c>
      <c r="M8018" t="s">
        <v>78</v>
      </c>
      <c r="N8018" s="1">
        <v>3225400.19</v>
      </c>
      <c r="O8018" s="1">
        <v>800407.41</v>
      </c>
    </row>
    <row r="8019" spans="1:15" x14ac:dyDescent="0.25">
      <c r="A8019" s="2">
        <v>45132.986481481479</v>
      </c>
      <c r="B8019">
        <f t="shared" si="250"/>
        <v>25</v>
      </c>
      <c r="C8019">
        <f t="shared" si="251"/>
        <v>7</v>
      </c>
      <c r="D8019" s="2">
        <f>DATE(2023,KB_s[[#This Row],[Monat]],KB_s[[#This Row],[Tag]])</f>
        <v>45132</v>
      </c>
      <c r="E8019" s="3">
        <f>WEEKNUM(KB_s[[#This Row],[kill_datetime]],2)</f>
        <v>31</v>
      </c>
      <c r="F8019" t="s">
        <v>342</v>
      </c>
      <c r="G8019" t="s">
        <v>20</v>
      </c>
      <c r="H8019" t="s">
        <v>21</v>
      </c>
      <c r="I8019" t="s">
        <v>13</v>
      </c>
      <c r="J8019" t="s">
        <v>73</v>
      </c>
      <c r="K8019" t="s">
        <v>32</v>
      </c>
      <c r="L8019" t="s">
        <v>215</v>
      </c>
      <c r="M8019" t="s">
        <v>78</v>
      </c>
      <c r="N8019" s="1">
        <v>18054804.280000001</v>
      </c>
      <c r="O8019" s="1">
        <v>7216956.7400000002</v>
      </c>
    </row>
    <row r="8020" spans="1:15" x14ac:dyDescent="0.25">
      <c r="A8020" s="2">
        <v>45133.005902777775</v>
      </c>
      <c r="B8020">
        <f t="shared" si="250"/>
        <v>26</v>
      </c>
      <c r="C8020">
        <f t="shared" si="251"/>
        <v>7</v>
      </c>
      <c r="D8020" s="2">
        <f>DATE(2023,KB_s[[#This Row],[Monat]],KB_s[[#This Row],[Tag]])</f>
        <v>45133</v>
      </c>
      <c r="E8020" s="3">
        <f>WEEKNUM(KB_s[[#This Row],[kill_datetime]],2)</f>
        <v>31</v>
      </c>
      <c r="F8020" t="s">
        <v>319</v>
      </c>
      <c r="G8020" t="s">
        <v>13</v>
      </c>
      <c r="H8020" t="s">
        <v>373</v>
      </c>
      <c r="I8020" t="s">
        <v>20</v>
      </c>
      <c r="J8020" t="s">
        <v>31</v>
      </c>
      <c r="K8020" t="s">
        <v>32</v>
      </c>
      <c r="L8020" t="s">
        <v>698</v>
      </c>
      <c r="M8020" t="s">
        <v>78</v>
      </c>
      <c r="N8020" s="1">
        <v>75114130.849999994</v>
      </c>
      <c r="O8020" s="1">
        <v>50906441.350000001</v>
      </c>
    </row>
    <row r="8021" spans="1:15" x14ac:dyDescent="0.25">
      <c r="A8021" s="2">
        <v>45133.049155092594</v>
      </c>
      <c r="B8021">
        <f t="shared" si="250"/>
        <v>26</v>
      </c>
      <c r="C8021">
        <f t="shared" si="251"/>
        <v>7</v>
      </c>
      <c r="D8021" s="2">
        <f>DATE(2023,KB_s[[#This Row],[Monat]],KB_s[[#This Row],[Tag]])</f>
        <v>45133</v>
      </c>
      <c r="E8021" s="3">
        <f>WEEKNUM(KB_s[[#This Row],[kill_datetime]],2)</f>
        <v>31</v>
      </c>
      <c r="F8021" t="s">
        <v>41</v>
      </c>
      <c r="G8021" t="s">
        <v>13</v>
      </c>
      <c r="H8021" t="s">
        <v>72</v>
      </c>
      <c r="I8021" t="s">
        <v>20</v>
      </c>
      <c r="J8021" t="s">
        <v>35</v>
      </c>
      <c r="K8021" t="s">
        <v>36</v>
      </c>
      <c r="L8021" t="s">
        <v>261</v>
      </c>
      <c r="M8021" t="s">
        <v>38</v>
      </c>
      <c r="N8021" s="1">
        <v>46038959.020000003</v>
      </c>
      <c r="O8021" s="1">
        <v>31149652.27</v>
      </c>
    </row>
    <row r="8022" spans="1:15" x14ac:dyDescent="0.25">
      <c r="A8022" s="2">
        <v>45133.054895833331</v>
      </c>
      <c r="B8022">
        <f t="shared" si="250"/>
        <v>26</v>
      </c>
      <c r="C8022">
        <f t="shared" si="251"/>
        <v>7</v>
      </c>
      <c r="D8022" s="2">
        <f>DATE(2023,KB_s[[#This Row],[Monat]],KB_s[[#This Row],[Tag]])</f>
        <v>45133</v>
      </c>
      <c r="E8022" s="3">
        <f>WEEKNUM(KB_s[[#This Row],[kill_datetime]],2)</f>
        <v>31</v>
      </c>
      <c r="F8022" t="s">
        <v>75</v>
      </c>
      <c r="G8022" t="s">
        <v>60</v>
      </c>
      <c r="H8022" t="s">
        <v>70</v>
      </c>
      <c r="I8022" t="s">
        <v>13</v>
      </c>
      <c r="J8022" t="s">
        <v>80</v>
      </c>
      <c r="K8022" t="s">
        <v>36</v>
      </c>
      <c r="L8022" t="s">
        <v>261</v>
      </c>
      <c r="M8022" t="s">
        <v>38</v>
      </c>
      <c r="N8022" s="1">
        <v>69518061.340000004</v>
      </c>
      <c r="O8022" s="1">
        <v>55300252.759999998</v>
      </c>
    </row>
    <row r="8023" spans="1:15" x14ac:dyDescent="0.25">
      <c r="A8023" s="2">
        <v>45133.062141203707</v>
      </c>
      <c r="B8023">
        <f t="shared" si="250"/>
        <v>26</v>
      </c>
      <c r="C8023">
        <f t="shared" si="251"/>
        <v>7</v>
      </c>
      <c r="D8023" s="2">
        <f>DATE(2023,KB_s[[#This Row],[Monat]],KB_s[[#This Row],[Tag]])</f>
        <v>45133</v>
      </c>
      <c r="E8023" s="3">
        <f>WEEKNUM(KB_s[[#This Row],[kill_datetime]],2)</f>
        <v>31</v>
      </c>
      <c r="F8023" t="s">
        <v>70</v>
      </c>
      <c r="G8023" t="s">
        <v>13</v>
      </c>
      <c r="H8023" t="s">
        <v>438</v>
      </c>
      <c r="I8023" t="s">
        <v>20</v>
      </c>
      <c r="J8023" t="s">
        <v>56</v>
      </c>
      <c r="K8023" t="s">
        <v>17</v>
      </c>
      <c r="L8023" t="s">
        <v>261</v>
      </c>
      <c r="M8023" t="s">
        <v>38</v>
      </c>
      <c r="N8023" s="1">
        <v>1758860.53</v>
      </c>
      <c r="O8023" s="1">
        <v>791645.62</v>
      </c>
    </row>
    <row r="8024" spans="1:15" x14ac:dyDescent="0.25">
      <c r="A8024" s="2">
        <v>45133.065729166665</v>
      </c>
      <c r="B8024">
        <f t="shared" si="250"/>
        <v>26</v>
      </c>
      <c r="C8024">
        <f t="shared" si="251"/>
        <v>7</v>
      </c>
      <c r="D8024" s="2">
        <f>DATE(2023,KB_s[[#This Row],[Monat]],KB_s[[#This Row],[Tag]])</f>
        <v>45133</v>
      </c>
      <c r="E8024" s="3">
        <f>WEEKNUM(KB_s[[#This Row],[kill_datetime]],2)</f>
        <v>31</v>
      </c>
      <c r="F8024" t="s">
        <v>41</v>
      </c>
      <c r="G8024" t="s">
        <v>13</v>
      </c>
      <c r="H8024" t="s">
        <v>438</v>
      </c>
      <c r="I8024" t="s">
        <v>20</v>
      </c>
      <c r="J8024" t="s">
        <v>56</v>
      </c>
      <c r="K8024" t="s">
        <v>17</v>
      </c>
      <c r="L8024" t="s">
        <v>261</v>
      </c>
      <c r="M8024" t="s">
        <v>38</v>
      </c>
      <c r="N8024" s="1">
        <v>1013568.86</v>
      </c>
      <c r="O8024" s="1">
        <v>838999.06</v>
      </c>
    </row>
    <row r="8025" spans="1:15" x14ac:dyDescent="0.25">
      <c r="A8025" s="2">
        <v>45133.070821759262</v>
      </c>
      <c r="B8025">
        <f t="shared" si="250"/>
        <v>26</v>
      </c>
      <c r="C8025">
        <f t="shared" si="251"/>
        <v>7</v>
      </c>
      <c r="D8025" s="2">
        <f>DATE(2023,KB_s[[#This Row],[Monat]],KB_s[[#This Row],[Tag]])</f>
        <v>45133</v>
      </c>
      <c r="E8025" s="3">
        <f>WEEKNUM(KB_s[[#This Row],[kill_datetime]],2)</f>
        <v>31</v>
      </c>
      <c r="F8025" t="s">
        <v>70</v>
      </c>
      <c r="G8025" t="s">
        <v>13</v>
      </c>
      <c r="H8025" t="s">
        <v>438</v>
      </c>
      <c r="I8025" t="s">
        <v>20</v>
      </c>
      <c r="J8025" t="s">
        <v>56</v>
      </c>
      <c r="K8025" t="s">
        <v>17</v>
      </c>
      <c r="L8025" t="s">
        <v>261</v>
      </c>
      <c r="M8025" t="s">
        <v>38</v>
      </c>
      <c r="N8025" s="1">
        <v>964768.98</v>
      </c>
      <c r="O8025" s="1">
        <v>817821.55</v>
      </c>
    </row>
    <row r="8026" spans="1:15" x14ac:dyDescent="0.25">
      <c r="A8026" s="2">
        <v>45133.095949074072</v>
      </c>
      <c r="B8026">
        <f t="shared" si="250"/>
        <v>26</v>
      </c>
      <c r="C8026">
        <f t="shared" si="251"/>
        <v>7</v>
      </c>
      <c r="D8026" s="2">
        <f>DATE(2023,KB_s[[#This Row],[Monat]],KB_s[[#This Row],[Tag]])</f>
        <v>45133</v>
      </c>
      <c r="E8026" s="3">
        <f>WEEKNUM(KB_s[[#This Row],[kill_datetime]],2)</f>
        <v>31</v>
      </c>
      <c r="F8026" t="s">
        <v>245</v>
      </c>
      <c r="G8026" t="s">
        <v>13</v>
      </c>
      <c r="H8026" t="s">
        <v>75</v>
      </c>
      <c r="I8026" t="s">
        <v>60</v>
      </c>
      <c r="J8026" t="s">
        <v>80</v>
      </c>
      <c r="K8026" t="s">
        <v>36</v>
      </c>
      <c r="L8026" t="s">
        <v>261</v>
      </c>
      <c r="M8026" t="s">
        <v>38</v>
      </c>
      <c r="N8026" s="1">
        <v>77480991.159999996</v>
      </c>
      <c r="O8026" s="1">
        <v>51056536.909999996</v>
      </c>
    </row>
    <row r="8027" spans="1:15" x14ac:dyDescent="0.25">
      <c r="A8027" s="2">
        <v>45133.198252314818</v>
      </c>
      <c r="B8027">
        <f t="shared" si="250"/>
        <v>26</v>
      </c>
      <c r="C8027">
        <f t="shared" si="251"/>
        <v>7</v>
      </c>
      <c r="D8027" s="2">
        <f>DATE(2023,KB_s[[#This Row],[Monat]],KB_s[[#This Row],[Tag]])</f>
        <v>45133</v>
      </c>
      <c r="E8027" s="3">
        <f>WEEKNUM(KB_s[[#This Row],[kill_datetime]],2)</f>
        <v>31</v>
      </c>
      <c r="F8027" t="s">
        <v>23</v>
      </c>
      <c r="G8027" t="s">
        <v>20</v>
      </c>
      <c r="H8027" t="s">
        <v>205</v>
      </c>
      <c r="I8027" t="s">
        <v>13</v>
      </c>
      <c r="J8027" t="s">
        <v>63</v>
      </c>
      <c r="K8027" t="s">
        <v>32</v>
      </c>
      <c r="L8027" t="s">
        <v>328</v>
      </c>
      <c r="M8027" t="s">
        <v>66</v>
      </c>
      <c r="N8027" s="1">
        <v>90622451.540000007</v>
      </c>
      <c r="O8027" s="1">
        <v>75689425.890000001</v>
      </c>
    </row>
    <row r="8028" spans="1:15" x14ac:dyDescent="0.25">
      <c r="A8028" s="2">
        <v>45133.288472222222</v>
      </c>
      <c r="B8028">
        <f t="shared" si="250"/>
        <v>26</v>
      </c>
      <c r="C8028">
        <f t="shared" si="251"/>
        <v>7</v>
      </c>
      <c r="D8028" s="2">
        <f>DATE(2023,KB_s[[#This Row],[Monat]],KB_s[[#This Row],[Tag]])</f>
        <v>45133</v>
      </c>
      <c r="E8028" s="3">
        <f>WEEKNUM(KB_s[[#This Row],[kill_datetime]],2)</f>
        <v>31</v>
      </c>
      <c r="F8028" t="s">
        <v>481</v>
      </c>
      <c r="G8028" t="s">
        <v>60</v>
      </c>
      <c r="H8028" t="s">
        <v>231</v>
      </c>
      <c r="I8028" t="s">
        <v>13</v>
      </c>
      <c r="J8028" t="s">
        <v>73</v>
      </c>
      <c r="K8028" t="s">
        <v>32</v>
      </c>
      <c r="L8028" t="s">
        <v>405</v>
      </c>
      <c r="M8028" t="s">
        <v>78</v>
      </c>
      <c r="N8028" s="1">
        <v>13362866.1</v>
      </c>
      <c r="O8028" s="1">
        <v>4508219.55</v>
      </c>
    </row>
    <row r="8029" spans="1:15" x14ac:dyDescent="0.25">
      <c r="A8029" s="2">
        <v>45133.299120370371</v>
      </c>
      <c r="B8029">
        <f t="shared" si="250"/>
        <v>26</v>
      </c>
      <c r="C8029">
        <f t="shared" si="251"/>
        <v>7</v>
      </c>
      <c r="D8029" s="2">
        <f>DATE(2023,KB_s[[#This Row],[Monat]],KB_s[[#This Row],[Tag]])</f>
        <v>45133</v>
      </c>
      <c r="E8029" s="3">
        <f>WEEKNUM(KB_s[[#This Row],[kill_datetime]],2)</f>
        <v>31</v>
      </c>
      <c r="F8029" t="s">
        <v>481</v>
      </c>
      <c r="G8029" t="s">
        <v>60</v>
      </c>
      <c r="H8029" t="s">
        <v>254</v>
      </c>
      <c r="I8029" t="s">
        <v>13</v>
      </c>
      <c r="J8029" t="s">
        <v>73</v>
      </c>
      <c r="K8029" t="s">
        <v>32</v>
      </c>
      <c r="L8029" t="s">
        <v>107</v>
      </c>
      <c r="M8029" t="s">
        <v>78</v>
      </c>
      <c r="N8029" s="1">
        <v>25489849.02</v>
      </c>
      <c r="O8029" s="1">
        <v>15266671.35</v>
      </c>
    </row>
    <row r="8030" spans="1:15" x14ac:dyDescent="0.25">
      <c r="A8030" s="2">
        <v>45133.300416666665</v>
      </c>
      <c r="B8030">
        <f t="shared" si="250"/>
        <v>26</v>
      </c>
      <c r="C8030">
        <f t="shared" si="251"/>
        <v>7</v>
      </c>
      <c r="D8030" s="2">
        <f>DATE(2023,KB_s[[#This Row],[Monat]],KB_s[[#This Row],[Tag]])</f>
        <v>45133</v>
      </c>
      <c r="E8030" s="3">
        <f>WEEKNUM(KB_s[[#This Row],[kill_datetime]],2)</f>
        <v>31</v>
      </c>
      <c r="F8030" t="s">
        <v>481</v>
      </c>
      <c r="G8030" t="s">
        <v>60</v>
      </c>
      <c r="H8030" t="s">
        <v>21</v>
      </c>
      <c r="I8030" t="s">
        <v>13</v>
      </c>
      <c r="J8030" t="s">
        <v>73</v>
      </c>
      <c r="K8030" t="s">
        <v>32</v>
      </c>
      <c r="L8030" t="s">
        <v>107</v>
      </c>
      <c r="M8030" t="s">
        <v>78</v>
      </c>
      <c r="N8030" s="1">
        <v>16429544.33</v>
      </c>
      <c r="O8030" s="1">
        <v>8784547.1500000004</v>
      </c>
    </row>
    <row r="8031" spans="1:15" x14ac:dyDescent="0.25">
      <c r="A8031" s="2">
        <v>45133.302789351852</v>
      </c>
      <c r="B8031">
        <f t="shared" si="250"/>
        <v>26</v>
      </c>
      <c r="C8031">
        <f t="shared" si="251"/>
        <v>7</v>
      </c>
      <c r="D8031" s="2">
        <f>DATE(2023,KB_s[[#This Row],[Monat]],KB_s[[#This Row],[Tag]])</f>
        <v>45133</v>
      </c>
      <c r="E8031" s="3">
        <f>WEEKNUM(KB_s[[#This Row],[kill_datetime]],2)</f>
        <v>31</v>
      </c>
      <c r="F8031" t="s">
        <v>481</v>
      </c>
      <c r="G8031" t="s">
        <v>60</v>
      </c>
      <c r="H8031" t="s">
        <v>254</v>
      </c>
      <c r="I8031" t="s">
        <v>13</v>
      </c>
      <c r="J8031" t="s">
        <v>73</v>
      </c>
      <c r="K8031" t="s">
        <v>32</v>
      </c>
      <c r="L8031" t="s">
        <v>107</v>
      </c>
      <c r="M8031" t="s">
        <v>78</v>
      </c>
      <c r="N8031" s="1">
        <v>24528077.530000001</v>
      </c>
      <c r="O8031" s="1">
        <v>13728487.460000001</v>
      </c>
    </row>
    <row r="8032" spans="1:15" x14ac:dyDescent="0.25">
      <c r="A8032" s="2">
        <v>45133.304027777776</v>
      </c>
      <c r="B8032">
        <f t="shared" si="250"/>
        <v>26</v>
      </c>
      <c r="C8032">
        <f t="shared" si="251"/>
        <v>7</v>
      </c>
      <c r="D8032" s="2">
        <f>DATE(2023,KB_s[[#This Row],[Monat]],KB_s[[#This Row],[Tag]])</f>
        <v>45133</v>
      </c>
      <c r="E8032" s="3">
        <f>WEEKNUM(KB_s[[#This Row],[kill_datetime]],2)</f>
        <v>31</v>
      </c>
      <c r="F8032" t="s">
        <v>481</v>
      </c>
      <c r="G8032" t="s">
        <v>60</v>
      </c>
      <c r="H8032" t="s">
        <v>254</v>
      </c>
      <c r="I8032" t="s">
        <v>13</v>
      </c>
      <c r="J8032" t="s">
        <v>73</v>
      </c>
      <c r="K8032" t="s">
        <v>32</v>
      </c>
      <c r="L8032" t="s">
        <v>107</v>
      </c>
      <c r="M8032" t="s">
        <v>78</v>
      </c>
      <c r="N8032" s="1">
        <v>24528077.530000001</v>
      </c>
      <c r="O8032" s="1">
        <v>15385539.27</v>
      </c>
    </row>
    <row r="8033" spans="1:15" x14ac:dyDescent="0.25">
      <c r="A8033" s="2">
        <v>45133.304895833331</v>
      </c>
      <c r="B8033">
        <f t="shared" si="250"/>
        <v>26</v>
      </c>
      <c r="C8033">
        <f t="shared" si="251"/>
        <v>7</v>
      </c>
      <c r="D8033" s="2">
        <f>DATE(2023,KB_s[[#This Row],[Monat]],KB_s[[#This Row],[Tag]])</f>
        <v>45133</v>
      </c>
      <c r="E8033" s="3">
        <f>WEEKNUM(KB_s[[#This Row],[kill_datetime]],2)</f>
        <v>31</v>
      </c>
      <c r="F8033" t="s">
        <v>165</v>
      </c>
      <c r="G8033" t="s">
        <v>20</v>
      </c>
      <c r="H8033" t="s">
        <v>231</v>
      </c>
      <c r="I8033" t="s">
        <v>13</v>
      </c>
      <c r="J8033" t="s">
        <v>98</v>
      </c>
      <c r="K8033" t="s">
        <v>52</v>
      </c>
      <c r="L8033" t="s">
        <v>107</v>
      </c>
      <c r="M8033" t="s">
        <v>78</v>
      </c>
      <c r="N8033" s="1">
        <v>164736507</v>
      </c>
      <c r="O8033" s="1">
        <v>162810100.18000001</v>
      </c>
    </row>
    <row r="8034" spans="1:15" x14ac:dyDescent="0.25">
      <c r="A8034" s="2">
        <v>45133.309918981482</v>
      </c>
      <c r="B8034">
        <f t="shared" si="250"/>
        <v>26</v>
      </c>
      <c r="C8034">
        <f t="shared" si="251"/>
        <v>7</v>
      </c>
      <c r="D8034" s="2">
        <f>DATE(2023,KB_s[[#This Row],[Monat]],KB_s[[#This Row],[Tag]])</f>
        <v>45133</v>
      </c>
      <c r="E8034" s="3">
        <f>WEEKNUM(KB_s[[#This Row],[kill_datetime]],2)</f>
        <v>31</v>
      </c>
      <c r="F8034" t="s">
        <v>22</v>
      </c>
      <c r="G8034" t="s">
        <v>13</v>
      </c>
      <c r="H8034" t="s">
        <v>23</v>
      </c>
      <c r="I8034" t="s">
        <v>20</v>
      </c>
      <c r="J8034" t="s">
        <v>79</v>
      </c>
      <c r="K8034" t="s">
        <v>25</v>
      </c>
      <c r="L8034" t="s">
        <v>107</v>
      </c>
      <c r="M8034" t="s">
        <v>78</v>
      </c>
      <c r="N8034" s="1">
        <v>4610406.82</v>
      </c>
      <c r="O8034" s="1">
        <v>3763809.38</v>
      </c>
    </row>
    <row r="8035" spans="1:15" x14ac:dyDescent="0.25">
      <c r="A8035" s="2">
        <v>45133.316504629627</v>
      </c>
      <c r="B8035">
        <f t="shared" si="250"/>
        <v>26</v>
      </c>
      <c r="C8035">
        <f t="shared" si="251"/>
        <v>7</v>
      </c>
      <c r="D8035" s="2">
        <f>DATE(2023,KB_s[[#This Row],[Monat]],KB_s[[#This Row],[Tag]])</f>
        <v>45133</v>
      </c>
      <c r="E8035" s="3">
        <f>WEEKNUM(KB_s[[#This Row],[kill_datetime]],2)</f>
        <v>31</v>
      </c>
      <c r="F8035" t="s">
        <v>481</v>
      </c>
      <c r="G8035" t="s">
        <v>60</v>
      </c>
      <c r="H8035" t="s">
        <v>318</v>
      </c>
      <c r="I8035" t="s">
        <v>13</v>
      </c>
      <c r="J8035" t="s">
        <v>44</v>
      </c>
      <c r="K8035" t="s">
        <v>17</v>
      </c>
      <c r="L8035" t="s">
        <v>584</v>
      </c>
      <c r="M8035" t="s">
        <v>78</v>
      </c>
      <c r="N8035" s="1">
        <v>914699.22</v>
      </c>
      <c r="O8035" s="1">
        <v>687035.01</v>
      </c>
    </row>
    <row r="8036" spans="1:15" x14ac:dyDescent="0.25">
      <c r="A8036" s="2">
        <v>45133.31927083333</v>
      </c>
      <c r="B8036">
        <f t="shared" si="250"/>
        <v>26</v>
      </c>
      <c r="C8036">
        <f t="shared" si="251"/>
        <v>7</v>
      </c>
      <c r="D8036" s="2">
        <f>DATE(2023,KB_s[[#This Row],[Monat]],KB_s[[#This Row],[Tag]])</f>
        <v>45133</v>
      </c>
      <c r="E8036" s="3">
        <f>WEEKNUM(KB_s[[#This Row],[kill_datetime]],2)</f>
        <v>31</v>
      </c>
      <c r="F8036" t="s">
        <v>481</v>
      </c>
      <c r="G8036" t="s">
        <v>60</v>
      </c>
      <c r="H8036" t="s">
        <v>492</v>
      </c>
      <c r="I8036" t="s">
        <v>13</v>
      </c>
      <c r="J8036" t="s">
        <v>73</v>
      </c>
      <c r="K8036" t="s">
        <v>32</v>
      </c>
      <c r="L8036" t="s">
        <v>215</v>
      </c>
      <c r="M8036" t="s">
        <v>78</v>
      </c>
      <c r="N8036" s="1">
        <v>12357473.630000001</v>
      </c>
      <c r="O8036" s="1">
        <v>4126229.49</v>
      </c>
    </row>
    <row r="8037" spans="1:15" x14ac:dyDescent="0.25">
      <c r="A8037" s="2">
        <v>45133.353148148148</v>
      </c>
      <c r="B8037">
        <f t="shared" si="250"/>
        <v>26</v>
      </c>
      <c r="C8037">
        <f t="shared" si="251"/>
        <v>7</v>
      </c>
      <c r="D8037" s="2">
        <f>DATE(2023,KB_s[[#This Row],[Monat]],KB_s[[#This Row],[Tag]])</f>
        <v>45133</v>
      </c>
      <c r="E8037" s="3">
        <f>WEEKNUM(KB_s[[#This Row],[kill_datetime]],2)</f>
        <v>31</v>
      </c>
      <c r="F8037" t="s">
        <v>481</v>
      </c>
      <c r="G8037" t="s">
        <v>60</v>
      </c>
      <c r="H8037" t="s">
        <v>231</v>
      </c>
      <c r="I8037" t="s">
        <v>13</v>
      </c>
      <c r="J8037" t="s">
        <v>73</v>
      </c>
      <c r="K8037" t="s">
        <v>32</v>
      </c>
      <c r="L8037" t="s">
        <v>107</v>
      </c>
      <c r="M8037" t="s">
        <v>78</v>
      </c>
      <c r="N8037" s="1">
        <v>23578470.43</v>
      </c>
      <c r="O8037" s="1">
        <v>14058845.369999999</v>
      </c>
    </row>
    <row r="8038" spans="1:15" x14ac:dyDescent="0.25">
      <c r="A8038" s="2">
        <v>45133.354212962964</v>
      </c>
      <c r="B8038">
        <f t="shared" si="250"/>
        <v>26</v>
      </c>
      <c r="C8038">
        <f t="shared" si="251"/>
        <v>7</v>
      </c>
      <c r="D8038" s="2">
        <f>DATE(2023,KB_s[[#This Row],[Monat]],KB_s[[#This Row],[Tag]])</f>
        <v>45133</v>
      </c>
      <c r="E8038" s="3">
        <f>WEEKNUM(KB_s[[#This Row],[kill_datetime]],2)</f>
        <v>31</v>
      </c>
      <c r="F8038" t="s">
        <v>481</v>
      </c>
      <c r="G8038" t="s">
        <v>60</v>
      </c>
      <c r="H8038" t="s">
        <v>21</v>
      </c>
      <c r="I8038" t="s">
        <v>13</v>
      </c>
      <c r="J8038" t="s">
        <v>73</v>
      </c>
      <c r="K8038" t="s">
        <v>32</v>
      </c>
      <c r="L8038" t="s">
        <v>107</v>
      </c>
      <c r="M8038" t="s">
        <v>78</v>
      </c>
      <c r="N8038" s="1">
        <v>9238530.5299999993</v>
      </c>
      <c r="O8038" s="1">
        <v>1531954.12</v>
      </c>
    </row>
    <row r="8039" spans="1:15" x14ac:dyDescent="0.25">
      <c r="A8039" s="2">
        <v>45133.356168981481</v>
      </c>
      <c r="B8039">
        <f t="shared" si="250"/>
        <v>26</v>
      </c>
      <c r="C8039">
        <f t="shared" si="251"/>
        <v>7</v>
      </c>
      <c r="D8039" s="2">
        <f>DATE(2023,KB_s[[#This Row],[Monat]],KB_s[[#This Row],[Tag]])</f>
        <v>45133</v>
      </c>
      <c r="E8039" s="3">
        <f>WEEKNUM(KB_s[[#This Row],[kill_datetime]],2)</f>
        <v>31</v>
      </c>
      <c r="F8039" t="s">
        <v>481</v>
      </c>
      <c r="G8039" t="s">
        <v>60</v>
      </c>
      <c r="H8039" t="s">
        <v>254</v>
      </c>
      <c r="I8039" t="s">
        <v>13</v>
      </c>
      <c r="J8039" t="s">
        <v>73</v>
      </c>
      <c r="K8039" t="s">
        <v>32</v>
      </c>
      <c r="L8039" t="s">
        <v>107</v>
      </c>
      <c r="M8039" t="s">
        <v>78</v>
      </c>
      <c r="N8039" s="1">
        <v>24528077.530000001</v>
      </c>
      <c r="O8039" s="1">
        <v>11522752.82</v>
      </c>
    </row>
    <row r="8040" spans="1:15" x14ac:dyDescent="0.25">
      <c r="A8040" s="2">
        <v>45133.363576388889</v>
      </c>
      <c r="B8040">
        <f t="shared" si="250"/>
        <v>26</v>
      </c>
      <c r="C8040">
        <f t="shared" si="251"/>
        <v>7</v>
      </c>
      <c r="D8040" s="2">
        <f>DATE(2023,KB_s[[#This Row],[Monat]],KB_s[[#This Row],[Tag]])</f>
        <v>45133</v>
      </c>
      <c r="E8040" s="3">
        <f>WEEKNUM(KB_s[[#This Row],[kill_datetime]],2)</f>
        <v>31</v>
      </c>
      <c r="F8040" t="s">
        <v>481</v>
      </c>
      <c r="G8040" t="s">
        <v>60</v>
      </c>
      <c r="H8040" t="s">
        <v>244</v>
      </c>
      <c r="I8040" t="s">
        <v>13</v>
      </c>
      <c r="J8040" t="s">
        <v>73</v>
      </c>
      <c r="K8040" t="s">
        <v>32</v>
      </c>
      <c r="L8040" t="s">
        <v>215</v>
      </c>
      <c r="M8040" t="s">
        <v>78</v>
      </c>
      <c r="N8040" s="1">
        <v>40368405.780000001</v>
      </c>
      <c r="O8040" s="1">
        <v>24701513.739999998</v>
      </c>
    </row>
    <row r="8041" spans="1:15" x14ac:dyDescent="0.25">
      <c r="A8041" s="2">
        <v>45133.383773148147</v>
      </c>
      <c r="B8041">
        <f t="shared" si="250"/>
        <v>26</v>
      </c>
      <c r="C8041">
        <f t="shared" si="251"/>
        <v>7</v>
      </c>
      <c r="D8041" s="2">
        <f>DATE(2023,KB_s[[#This Row],[Monat]],KB_s[[#This Row],[Tag]])</f>
        <v>45133</v>
      </c>
      <c r="E8041" s="3">
        <f>WEEKNUM(KB_s[[#This Row],[kill_datetime]],2)</f>
        <v>31</v>
      </c>
      <c r="F8041" t="s">
        <v>237</v>
      </c>
      <c r="G8041" t="s">
        <v>13</v>
      </c>
      <c r="H8041" t="s">
        <v>23</v>
      </c>
      <c r="I8041" t="s">
        <v>20</v>
      </c>
      <c r="J8041" t="s">
        <v>44</v>
      </c>
      <c r="K8041" t="s">
        <v>17</v>
      </c>
      <c r="L8041" t="s">
        <v>281</v>
      </c>
      <c r="M8041" t="s">
        <v>66</v>
      </c>
      <c r="N8041" s="1">
        <v>287708.68</v>
      </c>
      <c r="O8041" s="1">
        <v>104814.68</v>
      </c>
    </row>
    <row r="8042" spans="1:15" x14ac:dyDescent="0.25">
      <c r="A8042" s="2">
        <v>45133.395219907405</v>
      </c>
      <c r="B8042">
        <f t="shared" si="250"/>
        <v>26</v>
      </c>
      <c r="C8042">
        <f t="shared" si="251"/>
        <v>7</v>
      </c>
      <c r="D8042" s="2">
        <f>DATE(2023,KB_s[[#This Row],[Monat]],KB_s[[#This Row],[Tag]])</f>
        <v>45133</v>
      </c>
      <c r="E8042" s="3">
        <f>WEEKNUM(KB_s[[#This Row],[kill_datetime]],2)</f>
        <v>31</v>
      </c>
      <c r="F8042" t="s">
        <v>237</v>
      </c>
      <c r="G8042" t="s">
        <v>13</v>
      </c>
      <c r="H8042" t="s">
        <v>23</v>
      </c>
      <c r="I8042" t="s">
        <v>20</v>
      </c>
      <c r="J8042" t="s">
        <v>73</v>
      </c>
      <c r="K8042" t="s">
        <v>32</v>
      </c>
      <c r="L8042" t="s">
        <v>281</v>
      </c>
      <c r="M8042" t="s">
        <v>66</v>
      </c>
      <c r="N8042" s="1">
        <v>23083037.149999999</v>
      </c>
      <c r="O8042" s="1">
        <v>12674715.09</v>
      </c>
    </row>
    <row r="8043" spans="1:15" x14ac:dyDescent="0.25">
      <c r="A8043" s="2">
        <v>45133.402268518519</v>
      </c>
      <c r="B8043">
        <f t="shared" si="250"/>
        <v>26</v>
      </c>
      <c r="C8043">
        <f t="shared" si="251"/>
        <v>7</v>
      </c>
      <c r="D8043" s="2">
        <f>DATE(2023,KB_s[[#This Row],[Monat]],KB_s[[#This Row],[Tag]])</f>
        <v>45133</v>
      </c>
      <c r="E8043" s="3">
        <f>WEEKNUM(KB_s[[#This Row],[kill_datetime]],2)</f>
        <v>31</v>
      </c>
      <c r="F8043" t="s">
        <v>308</v>
      </c>
      <c r="G8043" t="s">
        <v>20</v>
      </c>
      <c r="H8043" t="s">
        <v>21</v>
      </c>
      <c r="I8043" t="s">
        <v>13</v>
      </c>
      <c r="J8043" t="s">
        <v>39</v>
      </c>
      <c r="K8043" t="s">
        <v>32</v>
      </c>
      <c r="L8043" t="s">
        <v>107</v>
      </c>
      <c r="M8043" t="s">
        <v>78</v>
      </c>
      <c r="N8043" s="1">
        <v>21718125.260000002</v>
      </c>
      <c r="O8043" s="1">
        <v>9311037.3200000003</v>
      </c>
    </row>
    <row r="8044" spans="1:15" x14ac:dyDescent="0.25">
      <c r="A8044" s="2">
        <v>45133.402280092596</v>
      </c>
      <c r="B8044">
        <f t="shared" si="250"/>
        <v>26</v>
      </c>
      <c r="C8044">
        <f t="shared" si="251"/>
        <v>7</v>
      </c>
      <c r="D8044" s="2">
        <f>DATE(2023,KB_s[[#This Row],[Monat]],KB_s[[#This Row],[Tag]])</f>
        <v>45133</v>
      </c>
      <c r="E8044" s="3">
        <f>WEEKNUM(KB_s[[#This Row],[kill_datetime]],2)</f>
        <v>31</v>
      </c>
      <c r="F8044" t="s">
        <v>22</v>
      </c>
      <c r="G8044" t="s">
        <v>13</v>
      </c>
      <c r="H8044" t="s">
        <v>308</v>
      </c>
      <c r="I8044" t="s">
        <v>20</v>
      </c>
      <c r="J8044" t="s">
        <v>31</v>
      </c>
      <c r="K8044" t="s">
        <v>32</v>
      </c>
      <c r="L8044" t="s">
        <v>107</v>
      </c>
      <c r="M8044" t="s">
        <v>78</v>
      </c>
      <c r="N8044" s="1">
        <v>83122953.900000006</v>
      </c>
      <c r="O8044" s="1">
        <v>59264167.700000003</v>
      </c>
    </row>
    <row r="8045" spans="1:15" x14ac:dyDescent="0.25">
      <c r="A8045" s="2">
        <v>45133.402581018519</v>
      </c>
      <c r="B8045">
        <f t="shared" si="250"/>
        <v>26</v>
      </c>
      <c r="C8045">
        <f t="shared" si="251"/>
        <v>7</v>
      </c>
      <c r="D8045" s="2">
        <f>DATE(2023,KB_s[[#This Row],[Monat]],KB_s[[#This Row],[Tag]])</f>
        <v>45133</v>
      </c>
      <c r="E8045" s="3">
        <f>WEEKNUM(KB_s[[#This Row],[kill_datetime]],2)</f>
        <v>31</v>
      </c>
      <c r="F8045" t="s">
        <v>22</v>
      </c>
      <c r="G8045" t="s">
        <v>13</v>
      </c>
      <c r="H8045" t="s">
        <v>308</v>
      </c>
      <c r="I8045" t="s">
        <v>20</v>
      </c>
      <c r="J8045" t="s">
        <v>139</v>
      </c>
      <c r="K8045" t="s">
        <v>32</v>
      </c>
      <c r="L8045" t="s">
        <v>107</v>
      </c>
      <c r="M8045" t="s">
        <v>78</v>
      </c>
      <c r="N8045" s="1">
        <v>13135057.689999999</v>
      </c>
      <c r="O8045" s="1">
        <v>4598143.1500000004</v>
      </c>
    </row>
    <row r="8046" spans="1:15" x14ac:dyDescent="0.25">
      <c r="A8046" s="2">
        <v>45133.406307870369</v>
      </c>
      <c r="B8046">
        <f t="shared" si="250"/>
        <v>26</v>
      </c>
      <c r="C8046">
        <f t="shared" si="251"/>
        <v>7</v>
      </c>
      <c r="D8046" s="2">
        <f>DATE(2023,KB_s[[#This Row],[Monat]],KB_s[[#This Row],[Tag]])</f>
        <v>45133</v>
      </c>
      <c r="E8046" s="3">
        <f>WEEKNUM(KB_s[[#This Row],[kill_datetime]],2)</f>
        <v>31</v>
      </c>
      <c r="F8046" t="s">
        <v>308</v>
      </c>
      <c r="G8046" t="s">
        <v>20</v>
      </c>
      <c r="H8046" t="s">
        <v>205</v>
      </c>
      <c r="I8046" t="s">
        <v>13</v>
      </c>
      <c r="J8046" t="s">
        <v>73</v>
      </c>
      <c r="K8046" t="s">
        <v>32</v>
      </c>
      <c r="L8046" t="s">
        <v>107</v>
      </c>
      <c r="M8046" t="s">
        <v>78</v>
      </c>
      <c r="N8046" s="1">
        <v>26515459.010000002</v>
      </c>
      <c r="O8046" s="1">
        <v>9411612.3399999999</v>
      </c>
    </row>
    <row r="8047" spans="1:15" x14ac:dyDescent="0.25">
      <c r="A8047" s="2">
        <v>45133.411643518521</v>
      </c>
      <c r="B8047">
        <f t="shared" si="250"/>
        <v>26</v>
      </c>
      <c r="C8047">
        <f t="shared" si="251"/>
        <v>7</v>
      </c>
      <c r="D8047" s="2">
        <f>DATE(2023,KB_s[[#This Row],[Monat]],KB_s[[#This Row],[Tag]])</f>
        <v>45133</v>
      </c>
      <c r="E8047" s="3">
        <f>WEEKNUM(KB_s[[#This Row],[kill_datetime]],2)</f>
        <v>31</v>
      </c>
      <c r="F8047" t="s">
        <v>308</v>
      </c>
      <c r="G8047" t="s">
        <v>20</v>
      </c>
      <c r="H8047" t="s">
        <v>21</v>
      </c>
      <c r="I8047" t="s">
        <v>13</v>
      </c>
      <c r="J8047" t="s">
        <v>200</v>
      </c>
      <c r="K8047" t="s">
        <v>17</v>
      </c>
      <c r="L8047" t="s">
        <v>215</v>
      </c>
      <c r="M8047" t="s">
        <v>78</v>
      </c>
      <c r="N8047" s="1">
        <v>1453218.15</v>
      </c>
      <c r="O8047" s="1">
        <v>1249869.27</v>
      </c>
    </row>
    <row r="8048" spans="1:15" x14ac:dyDescent="0.25">
      <c r="A8048" s="2">
        <v>45133.412048611113</v>
      </c>
      <c r="B8048">
        <f t="shared" si="250"/>
        <v>26</v>
      </c>
      <c r="C8048">
        <f t="shared" si="251"/>
        <v>7</v>
      </c>
      <c r="D8048" s="2">
        <f>DATE(2023,KB_s[[#This Row],[Monat]],KB_s[[#This Row],[Tag]])</f>
        <v>45133</v>
      </c>
      <c r="E8048" s="3">
        <f>WEEKNUM(KB_s[[#This Row],[kill_datetime]],2)</f>
        <v>31</v>
      </c>
      <c r="F8048" t="s">
        <v>185</v>
      </c>
      <c r="G8048" t="s">
        <v>13</v>
      </c>
      <c r="H8048" t="s">
        <v>308</v>
      </c>
      <c r="I8048" t="s">
        <v>20</v>
      </c>
      <c r="J8048" t="s">
        <v>137</v>
      </c>
      <c r="K8048" t="s">
        <v>17</v>
      </c>
      <c r="L8048" t="s">
        <v>215</v>
      </c>
      <c r="M8048" t="s">
        <v>78</v>
      </c>
      <c r="N8048" s="1">
        <v>2540903.94</v>
      </c>
      <c r="O8048" s="1">
        <v>1731996.07</v>
      </c>
    </row>
    <row r="8049" spans="1:15" x14ac:dyDescent="0.25">
      <c r="A8049" s="2">
        <v>45133.412326388891</v>
      </c>
      <c r="B8049">
        <f t="shared" si="250"/>
        <v>26</v>
      </c>
      <c r="C8049">
        <f t="shared" si="251"/>
        <v>7</v>
      </c>
      <c r="D8049" s="2">
        <f>DATE(2023,KB_s[[#This Row],[Monat]],KB_s[[#This Row],[Tag]])</f>
        <v>45133</v>
      </c>
      <c r="E8049" s="3">
        <f>WEEKNUM(KB_s[[#This Row],[kill_datetime]],2)</f>
        <v>31</v>
      </c>
      <c r="F8049" t="s">
        <v>308</v>
      </c>
      <c r="G8049" t="s">
        <v>20</v>
      </c>
      <c r="H8049" t="s">
        <v>406</v>
      </c>
      <c r="I8049" t="s">
        <v>13</v>
      </c>
      <c r="J8049" t="s">
        <v>35</v>
      </c>
      <c r="K8049" t="s">
        <v>36</v>
      </c>
      <c r="L8049" t="s">
        <v>215</v>
      </c>
      <c r="M8049" t="s">
        <v>78</v>
      </c>
      <c r="N8049" s="1">
        <v>47688398.359999999</v>
      </c>
      <c r="O8049" s="1">
        <v>28081272.75</v>
      </c>
    </row>
    <row r="8050" spans="1:15" x14ac:dyDescent="0.25">
      <c r="A8050" s="2">
        <v>45133.414930555555</v>
      </c>
      <c r="B8050">
        <f t="shared" si="250"/>
        <v>26</v>
      </c>
      <c r="C8050">
        <f t="shared" si="251"/>
        <v>7</v>
      </c>
      <c r="D8050" s="2">
        <f>DATE(2023,KB_s[[#This Row],[Monat]],KB_s[[#This Row],[Tag]])</f>
        <v>45133</v>
      </c>
      <c r="E8050" s="3">
        <f>WEEKNUM(KB_s[[#This Row],[kill_datetime]],2)</f>
        <v>31</v>
      </c>
      <c r="F8050" t="s">
        <v>308</v>
      </c>
      <c r="G8050" t="s">
        <v>20</v>
      </c>
      <c r="H8050" t="s">
        <v>244</v>
      </c>
      <c r="I8050" t="s">
        <v>13</v>
      </c>
      <c r="J8050" t="s">
        <v>48</v>
      </c>
      <c r="K8050" t="s">
        <v>25</v>
      </c>
      <c r="L8050" t="s">
        <v>107</v>
      </c>
      <c r="M8050" t="s">
        <v>78</v>
      </c>
      <c r="N8050" s="1">
        <v>14777721.949999999</v>
      </c>
      <c r="O8050" s="1">
        <v>8444308.6899999995</v>
      </c>
    </row>
    <row r="8051" spans="1:15" x14ac:dyDescent="0.25">
      <c r="A8051" s="2">
        <v>45133.41747685185</v>
      </c>
      <c r="B8051">
        <f t="shared" si="250"/>
        <v>26</v>
      </c>
      <c r="C8051">
        <f t="shared" si="251"/>
        <v>7</v>
      </c>
      <c r="D8051" s="2">
        <f>DATE(2023,KB_s[[#This Row],[Monat]],KB_s[[#This Row],[Tag]])</f>
        <v>45133</v>
      </c>
      <c r="E8051" s="3">
        <f>WEEKNUM(KB_s[[#This Row],[kill_datetime]],2)</f>
        <v>31</v>
      </c>
      <c r="F8051" t="s">
        <v>185</v>
      </c>
      <c r="G8051" t="s">
        <v>13</v>
      </c>
      <c r="H8051" t="s">
        <v>308</v>
      </c>
      <c r="I8051" t="s">
        <v>20</v>
      </c>
      <c r="J8051" t="s">
        <v>90</v>
      </c>
      <c r="K8051" t="s">
        <v>36</v>
      </c>
      <c r="L8051" t="s">
        <v>107</v>
      </c>
      <c r="M8051" t="s">
        <v>78</v>
      </c>
      <c r="N8051" s="1">
        <v>63602865.780000001</v>
      </c>
      <c r="O8051" s="1">
        <v>48657423.640000001</v>
      </c>
    </row>
    <row r="8052" spans="1:15" x14ac:dyDescent="0.25">
      <c r="A8052" s="2">
        <v>45133.426053240742</v>
      </c>
      <c r="B8052">
        <f t="shared" si="250"/>
        <v>26</v>
      </c>
      <c r="C8052">
        <f t="shared" si="251"/>
        <v>7</v>
      </c>
      <c r="D8052" s="2">
        <f>DATE(2023,KB_s[[#This Row],[Monat]],KB_s[[#This Row],[Tag]])</f>
        <v>45133</v>
      </c>
      <c r="E8052" s="3">
        <f>WEEKNUM(KB_s[[#This Row],[kill_datetime]],2)</f>
        <v>31</v>
      </c>
      <c r="F8052" t="s">
        <v>308</v>
      </c>
      <c r="G8052" t="s">
        <v>20</v>
      </c>
      <c r="H8052" t="s">
        <v>254</v>
      </c>
      <c r="I8052" t="s">
        <v>13</v>
      </c>
      <c r="J8052" t="s">
        <v>73</v>
      </c>
      <c r="K8052" t="s">
        <v>32</v>
      </c>
      <c r="L8052" t="s">
        <v>107</v>
      </c>
      <c r="M8052" t="s">
        <v>78</v>
      </c>
      <c r="N8052" s="1">
        <v>24528077.530000001</v>
      </c>
      <c r="O8052" s="1">
        <v>14254475.25</v>
      </c>
    </row>
    <row r="8053" spans="1:15" x14ac:dyDescent="0.25">
      <c r="A8053" s="2">
        <v>45133.431134259263</v>
      </c>
      <c r="B8053">
        <f t="shared" si="250"/>
        <v>26</v>
      </c>
      <c r="C8053">
        <f t="shared" si="251"/>
        <v>7</v>
      </c>
      <c r="D8053" s="2">
        <f>DATE(2023,KB_s[[#This Row],[Monat]],KB_s[[#This Row],[Tag]])</f>
        <v>45133</v>
      </c>
      <c r="E8053" s="3">
        <f>WEEKNUM(KB_s[[#This Row],[kill_datetime]],2)</f>
        <v>31</v>
      </c>
      <c r="F8053" t="s">
        <v>308</v>
      </c>
      <c r="G8053" t="s">
        <v>20</v>
      </c>
      <c r="H8053" t="s">
        <v>21</v>
      </c>
      <c r="I8053" t="s">
        <v>13</v>
      </c>
      <c r="J8053" t="s">
        <v>137</v>
      </c>
      <c r="K8053" t="s">
        <v>17</v>
      </c>
      <c r="L8053" t="s">
        <v>107</v>
      </c>
      <c r="M8053" t="s">
        <v>78</v>
      </c>
      <c r="N8053" s="1">
        <v>616807.86</v>
      </c>
      <c r="O8053" s="1">
        <v>294308.86</v>
      </c>
    </row>
    <row r="8054" spans="1:15" x14ac:dyDescent="0.25">
      <c r="A8054" s="2">
        <v>45133.432766203703</v>
      </c>
      <c r="B8054">
        <f t="shared" si="250"/>
        <v>26</v>
      </c>
      <c r="C8054">
        <f t="shared" si="251"/>
        <v>7</v>
      </c>
      <c r="D8054" s="2">
        <f>DATE(2023,KB_s[[#This Row],[Monat]],KB_s[[#This Row],[Tag]])</f>
        <v>45133</v>
      </c>
      <c r="E8054" s="3">
        <f>WEEKNUM(KB_s[[#This Row],[kill_datetime]],2)</f>
        <v>31</v>
      </c>
      <c r="F8054" t="s">
        <v>481</v>
      </c>
      <c r="G8054" t="s">
        <v>60</v>
      </c>
      <c r="H8054" t="s">
        <v>310</v>
      </c>
      <c r="I8054" t="s">
        <v>13</v>
      </c>
      <c r="J8054" t="s">
        <v>73</v>
      </c>
      <c r="K8054" t="s">
        <v>32</v>
      </c>
      <c r="L8054" t="s">
        <v>585</v>
      </c>
      <c r="M8054" t="s">
        <v>78</v>
      </c>
      <c r="N8054" s="1">
        <v>16154376.189999999</v>
      </c>
      <c r="O8054" s="1">
        <v>5465130.8300000001</v>
      </c>
    </row>
    <row r="8055" spans="1:15" x14ac:dyDescent="0.25">
      <c r="A8055" s="2">
        <v>45133.434444444443</v>
      </c>
      <c r="B8055">
        <f t="shared" si="250"/>
        <v>26</v>
      </c>
      <c r="C8055">
        <f t="shared" si="251"/>
        <v>7</v>
      </c>
      <c r="D8055" s="2">
        <f>DATE(2023,KB_s[[#This Row],[Monat]],KB_s[[#This Row],[Tag]])</f>
        <v>45133</v>
      </c>
      <c r="E8055" s="3">
        <f>WEEKNUM(KB_s[[#This Row],[kill_datetime]],2)</f>
        <v>31</v>
      </c>
      <c r="F8055" t="s">
        <v>308</v>
      </c>
      <c r="G8055" t="s">
        <v>20</v>
      </c>
      <c r="H8055" t="s">
        <v>21</v>
      </c>
      <c r="I8055" t="s">
        <v>13</v>
      </c>
      <c r="J8055" t="s">
        <v>35</v>
      </c>
      <c r="K8055" t="s">
        <v>36</v>
      </c>
      <c r="L8055" t="s">
        <v>107</v>
      </c>
      <c r="M8055" t="s">
        <v>78</v>
      </c>
      <c r="N8055" s="1">
        <v>48901735.259999998</v>
      </c>
      <c r="O8055" s="1">
        <v>30451213.420000002</v>
      </c>
    </row>
    <row r="8056" spans="1:15" x14ac:dyDescent="0.25">
      <c r="A8056" s="2">
        <v>45133.435555555552</v>
      </c>
      <c r="B8056">
        <f t="shared" si="250"/>
        <v>26</v>
      </c>
      <c r="C8056">
        <f t="shared" si="251"/>
        <v>7</v>
      </c>
      <c r="D8056" s="2">
        <f>DATE(2023,KB_s[[#This Row],[Monat]],KB_s[[#This Row],[Tag]])</f>
        <v>45133</v>
      </c>
      <c r="E8056" s="3">
        <f>WEEKNUM(KB_s[[#This Row],[kill_datetime]],2)</f>
        <v>31</v>
      </c>
      <c r="F8056" t="s">
        <v>481</v>
      </c>
      <c r="G8056" t="s">
        <v>60</v>
      </c>
      <c r="H8056" t="s">
        <v>205</v>
      </c>
      <c r="I8056" t="s">
        <v>13</v>
      </c>
      <c r="J8056" t="s">
        <v>73</v>
      </c>
      <c r="K8056" t="s">
        <v>32</v>
      </c>
      <c r="L8056" t="s">
        <v>107</v>
      </c>
      <c r="M8056" t="s">
        <v>78</v>
      </c>
      <c r="N8056" s="1">
        <v>14768330.57</v>
      </c>
      <c r="O8056" s="1">
        <v>6732200.6500000004</v>
      </c>
    </row>
    <row r="8057" spans="1:15" x14ac:dyDescent="0.25">
      <c r="A8057" s="2">
        <v>45133.437777777777</v>
      </c>
      <c r="B8057">
        <f t="shared" si="250"/>
        <v>26</v>
      </c>
      <c r="C8057">
        <f t="shared" si="251"/>
        <v>7</v>
      </c>
      <c r="D8057" s="2">
        <f>DATE(2023,KB_s[[#This Row],[Monat]],KB_s[[#This Row],[Tag]])</f>
        <v>45133</v>
      </c>
      <c r="E8057" s="3">
        <f>WEEKNUM(KB_s[[#This Row],[kill_datetime]],2)</f>
        <v>31</v>
      </c>
      <c r="F8057" t="s">
        <v>22</v>
      </c>
      <c r="G8057" t="s">
        <v>13</v>
      </c>
      <c r="H8057" t="s">
        <v>308</v>
      </c>
      <c r="I8057" t="s">
        <v>20</v>
      </c>
      <c r="J8057" t="s">
        <v>31</v>
      </c>
      <c r="K8057" t="s">
        <v>32</v>
      </c>
      <c r="L8057" t="s">
        <v>107</v>
      </c>
      <c r="M8057" t="s">
        <v>78</v>
      </c>
      <c r="N8057" s="1">
        <v>83221781.129999995</v>
      </c>
      <c r="O8057" s="1">
        <v>66369390.960000001</v>
      </c>
    </row>
    <row r="8058" spans="1:15" x14ac:dyDescent="0.25">
      <c r="A8058" s="2">
        <v>45133.437847222223</v>
      </c>
      <c r="B8058">
        <f t="shared" si="250"/>
        <v>26</v>
      </c>
      <c r="C8058">
        <f t="shared" si="251"/>
        <v>7</v>
      </c>
      <c r="D8058" s="2">
        <f>DATE(2023,KB_s[[#This Row],[Monat]],KB_s[[#This Row],[Tag]])</f>
        <v>45133</v>
      </c>
      <c r="E8058" s="3">
        <f>WEEKNUM(KB_s[[#This Row],[kill_datetime]],2)</f>
        <v>31</v>
      </c>
      <c r="F8058" t="s">
        <v>22</v>
      </c>
      <c r="G8058" t="s">
        <v>13</v>
      </c>
      <c r="H8058" t="s">
        <v>308</v>
      </c>
      <c r="I8058" t="s">
        <v>20</v>
      </c>
      <c r="J8058" t="s">
        <v>31</v>
      </c>
      <c r="K8058" t="s">
        <v>32</v>
      </c>
      <c r="L8058" t="s">
        <v>107</v>
      </c>
      <c r="M8058" t="s">
        <v>78</v>
      </c>
      <c r="N8058" s="1">
        <v>87788936.760000005</v>
      </c>
      <c r="O8058" s="1">
        <v>68524105.739999995</v>
      </c>
    </row>
    <row r="8059" spans="1:15" x14ac:dyDescent="0.25">
      <c r="A8059" s="2">
        <v>45133.439282407409</v>
      </c>
      <c r="B8059">
        <f t="shared" si="250"/>
        <v>26</v>
      </c>
      <c r="C8059">
        <f t="shared" si="251"/>
        <v>7</v>
      </c>
      <c r="D8059" s="2">
        <f>DATE(2023,KB_s[[#This Row],[Monat]],KB_s[[#This Row],[Tag]])</f>
        <v>45133</v>
      </c>
      <c r="E8059" s="3">
        <f>WEEKNUM(KB_s[[#This Row],[kill_datetime]],2)</f>
        <v>31</v>
      </c>
      <c r="F8059" t="s">
        <v>22</v>
      </c>
      <c r="G8059" t="s">
        <v>13</v>
      </c>
      <c r="H8059" t="s">
        <v>308</v>
      </c>
      <c r="I8059" t="s">
        <v>20</v>
      </c>
      <c r="J8059" t="s">
        <v>31</v>
      </c>
      <c r="K8059" t="s">
        <v>32</v>
      </c>
      <c r="L8059" t="s">
        <v>107</v>
      </c>
      <c r="M8059" t="s">
        <v>78</v>
      </c>
      <c r="N8059" s="1">
        <v>83493570.400000006</v>
      </c>
      <c r="O8059" s="1">
        <v>66627620.399999999</v>
      </c>
    </row>
    <row r="8060" spans="1:15" x14ac:dyDescent="0.25">
      <c r="A8060" s="2">
        <v>45133.439803240741</v>
      </c>
      <c r="B8060">
        <f t="shared" si="250"/>
        <v>26</v>
      </c>
      <c r="C8060">
        <f t="shared" si="251"/>
        <v>7</v>
      </c>
      <c r="D8060" s="2">
        <f>DATE(2023,KB_s[[#This Row],[Monat]],KB_s[[#This Row],[Tag]])</f>
        <v>45133</v>
      </c>
      <c r="E8060" s="3">
        <f>WEEKNUM(KB_s[[#This Row],[kill_datetime]],2)</f>
        <v>31</v>
      </c>
      <c r="F8060" t="s">
        <v>196</v>
      </c>
      <c r="G8060" t="s">
        <v>13</v>
      </c>
      <c r="H8060" t="s">
        <v>308</v>
      </c>
      <c r="I8060" t="s">
        <v>20</v>
      </c>
      <c r="J8060" t="s">
        <v>31</v>
      </c>
      <c r="K8060" t="s">
        <v>32</v>
      </c>
      <c r="L8060" t="s">
        <v>107</v>
      </c>
      <c r="M8060" t="s">
        <v>78</v>
      </c>
      <c r="N8060" s="1">
        <v>91147667.659999996</v>
      </c>
      <c r="O8060" s="1">
        <v>66613205.259999998</v>
      </c>
    </row>
    <row r="8061" spans="1:15" x14ac:dyDescent="0.25">
      <c r="A8061" s="2">
        <v>45133.586296296293</v>
      </c>
      <c r="B8061">
        <f t="shared" si="250"/>
        <v>26</v>
      </c>
      <c r="C8061">
        <f t="shared" si="251"/>
        <v>7</v>
      </c>
      <c r="D8061" s="2">
        <f>DATE(2023,KB_s[[#This Row],[Monat]],KB_s[[#This Row],[Tag]])</f>
        <v>45133</v>
      </c>
      <c r="E8061" s="3">
        <f>WEEKNUM(KB_s[[#This Row],[kill_datetime]],2)</f>
        <v>31</v>
      </c>
      <c r="F8061" t="s">
        <v>207</v>
      </c>
      <c r="G8061" t="s">
        <v>27</v>
      </c>
      <c r="H8061" t="s">
        <v>176</v>
      </c>
      <c r="I8061" t="s">
        <v>60</v>
      </c>
      <c r="J8061" t="s">
        <v>39</v>
      </c>
      <c r="K8061" t="s">
        <v>32</v>
      </c>
      <c r="L8061" t="s">
        <v>217</v>
      </c>
      <c r="M8061" t="s">
        <v>38</v>
      </c>
      <c r="N8061" s="1">
        <v>22148692.390000001</v>
      </c>
      <c r="O8061" s="1">
        <v>7144846.5099999998</v>
      </c>
    </row>
    <row r="8062" spans="1:15" x14ac:dyDescent="0.25">
      <c r="A8062" s="2">
        <v>45133.593773148146</v>
      </c>
      <c r="B8062">
        <f t="shared" si="250"/>
        <v>26</v>
      </c>
      <c r="C8062">
        <f t="shared" si="251"/>
        <v>7</v>
      </c>
      <c r="D8062" s="2">
        <f>DATE(2023,KB_s[[#This Row],[Monat]],KB_s[[#This Row],[Tag]])</f>
        <v>45133</v>
      </c>
      <c r="E8062" s="3">
        <f>WEEKNUM(KB_s[[#This Row],[kill_datetime]],2)</f>
        <v>31</v>
      </c>
      <c r="F8062" t="s">
        <v>362</v>
      </c>
      <c r="G8062" t="s">
        <v>60</v>
      </c>
      <c r="H8062" t="s">
        <v>292</v>
      </c>
      <c r="I8062" t="s">
        <v>13</v>
      </c>
      <c r="J8062" t="s">
        <v>48</v>
      </c>
      <c r="K8062" t="s">
        <v>25</v>
      </c>
      <c r="L8062" t="s">
        <v>83</v>
      </c>
      <c r="M8062" t="s">
        <v>38</v>
      </c>
      <c r="N8062" s="1">
        <v>10970936.66</v>
      </c>
      <c r="O8062" s="1">
        <v>7761630.9800000004</v>
      </c>
    </row>
    <row r="8063" spans="1:15" x14ac:dyDescent="0.25">
      <c r="A8063" s="2">
        <v>45133.598703703705</v>
      </c>
      <c r="B8063">
        <f t="shared" si="250"/>
        <v>26</v>
      </c>
      <c r="C8063">
        <f t="shared" si="251"/>
        <v>7</v>
      </c>
      <c r="D8063" s="2">
        <f>DATE(2023,KB_s[[#This Row],[Monat]],KB_s[[#This Row],[Tag]])</f>
        <v>45133</v>
      </c>
      <c r="E8063" s="3">
        <f>WEEKNUM(KB_s[[#This Row],[kill_datetime]],2)</f>
        <v>31</v>
      </c>
      <c r="F8063" t="s">
        <v>301</v>
      </c>
      <c r="G8063" t="s">
        <v>20</v>
      </c>
      <c r="H8063" t="s">
        <v>424</v>
      </c>
      <c r="I8063" t="s">
        <v>27</v>
      </c>
      <c r="J8063" t="s">
        <v>157</v>
      </c>
      <c r="K8063" t="s">
        <v>32</v>
      </c>
      <c r="L8063" t="s">
        <v>510</v>
      </c>
      <c r="M8063" t="s">
        <v>66</v>
      </c>
      <c r="N8063" s="1">
        <v>87965476.769999996</v>
      </c>
      <c r="O8063" s="1">
        <v>64983734.899999999</v>
      </c>
    </row>
    <row r="8064" spans="1:15" x14ac:dyDescent="0.25">
      <c r="A8064" s="2">
        <v>45133.598935185182</v>
      </c>
      <c r="B8064">
        <f t="shared" si="250"/>
        <v>26</v>
      </c>
      <c r="C8064">
        <f t="shared" si="251"/>
        <v>7</v>
      </c>
      <c r="D8064" s="2">
        <f>DATE(2023,KB_s[[#This Row],[Monat]],KB_s[[#This Row],[Tag]])</f>
        <v>45133</v>
      </c>
      <c r="E8064" s="3">
        <f>WEEKNUM(KB_s[[#This Row],[kill_datetime]],2)</f>
        <v>31</v>
      </c>
      <c r="F8064" t="s">
        <v>301</v>
      </c>
      <c r="G8064" t="s">
        <v>20</v>
      </c>
      <c r="H8064" t="s">
        <v>424</v>
      </c>
      <c r="I8064" t="s">
        <v>27</v>
      </c>
      <c r="J8064" t="s">
        <v>157</v>
      </c>
      <c r="K8064" t="s">
        <v>32</v>
      </c>
      <c r="L8064" t="s">
        <v>510</v>
      </c>
      <c r="M8064" t="s">
        <v>66</v>
      </c>
      <c r="N8064" s="1">
        <v>98991126.530000001</v>
      </c>
      <c r="O8064" s="1">
        <v>63253812.090000004</v>
      </c>
    </row>
    <row r="8065" spans="1:15" x14ac:dyDescent="0.25">
      <c r="A8065" s="2">
        <v>45133.59915509259</v>
      </c>
      <c r="B8065">
        <f t="shared" si="250"/>
        <v>26</v>
      </c>
      <c r="C8065">
        <f t="shared" si="251"/>
        <v>7</v>
      </c>
      <c r="D8065" s="2">
        <f>DATE(2023,KB_s[[#This Row],[Monat]],KB_s[[#This Row],[Tag]])</f>
        <v>45133</v>
      </c>
      <c r="E8065" s="3">
        <f>WEEKNUM(KB_s[[#This Row],[kill_datetime]],2)</f>
        <v>31</v>
      </c>
      <c r="F8065" t="s">
        <v>301</v>
      </c>
      <c r="G8065" t="s">
        <v>20</v>
      </c>
      <c r="H8065" t="s">
        <v>424</v>
      </c>
      <c r="I8065" t="s">
        <v>27</v>
      </c>
      <c r="J8065" t="s">
        <v>157</v>
      </c>
      <c r="K8065" t="s">
        <v>32</v>
      </c>
      <c r="L8065" t="s">
        <v>510</v>
      </c>
      <c r="M8065" t="s">
        <v>66</v>
      </c>
      <c r="N8065" s="1">
        <v>83509674.079999998</v>
      </c>
      <c r="O8065" s="1">
        <v>59606328.340000004</v>
      </c>
    </row>
    <row r="8066" spans="1:15" x14ac:dyDescent="0.25">
      <c r="A8066" s="2">
        <v>45133.59952546296</v>
      </c>
      <c r="B8066">
        <f t="shared" ref="B8066:B8129" si="252">DAY(A8066)</f>
        <v>26</v>
      </c>
      <c r="C8066">
        <f t="shared" ref="C8066:C8129" si="253">MONTH(A8066)</f>
        <v>7</v>
      </c>
      <c r="D8066" s="2">
        <f>DATE(2023,KB_s[[#This Row],[Monat]],KB_s[[#This Row],[Tag]])</f>
        <v>45133</v>
      </c>
      <c r="E8066" s="3">
        <f>WEEKNUM(KB_s[[#This Row],[kill_datetime]],2)</f>
        <v>31</v>
      </c>
      <c r="F8066" t="s">
        <v>301</v>
      </c>
      <c r="G8066" t="s">
        <v>20</v>
      </c>
      <c r="H8066" t="s">
        <v>424</v>
      </c>
      <c r="I8066" t="s">
        <v>27</v>
      </c>
      <c r="J8066" t="s">
        <v>134</v>
      </c>
      <c r="K8066" t="s">
        <v>32</v>
      </c>
      <c r="L8066" t="s">
        <v>510</v>
      </c>
      <c r="M8066" t="s">
        <v>66</v>
      </c>
      <c r="N8066" s="1">
        <v>27285094.420000002</v>
      </c>
      <c r="O8066" s="1">
        <v>15127574.76</v>
      </c>
    </row>
    <row r="8067" spans="1:15" x14ac:dyDescent="0.25">
      <c r="A8067" s="2">
        <v>45133.599594907406</v>
      </c>
      <c r="B8067">
        <f t="shared" si="252"/>
        <v>26</v>
      </c>
      <c r="C8067">
        <f t="shared" si="253"/>
        <v>7</v>
      </c>
      <c r="D8067" s="2">
        <f>DATE(2023,KB_s[[#This Row],[Monat]],KB_s[[#This Row],[Tag]])</f>
        <v>45133</v>
      </c>
      <c r="E8067" s="3">
        <f>WEEKNUM(KB_s[[#This Row],[kill_datetime]],2)</f>
        <v>31</v>
      </c>
      <c r="F8067" t="s">
        <v>301</v>
      </c>
      <c r="G8067" t="s">
        <v>20</v>
      </c>
      <c r="H8067" t="s">
        <v>424</v>
      </c>
      <c r="I8067" t="s">
        <v>27</v>
      </c>
      <c r="J8067" t="s">
        <v>157</v>
      </c>
      <c r="K8067" t="s">
        <v>32</v>
      </c>
      <c r="L8067" t="s">
        <v>510</v>
      </c>
      <c r="M8067" t="s">
        <v>66</v>
      </c>
      <c r="N8067" s="1">
        <v>85201418.709999993</v>
      </c>
      <c r="O8067" s="1">
        <v>67439996.060000002</v>
      </c>
    </row>
    <row r="8068" spans="1:15" x14ac:dyDescent="0.25">
      <c r="A8068" s="2">
        <v>45133.599907407406</v>
      </c>
      <c r="B8068">
        <f t="shared" si="252"/>
        <v>26</v>
      </c>
      <c r="C8068">
        <f t="shared" si="253"/>
        <v>7</v>
      </c>
      <c r="D8068" s="2">
        <f>DATE(2023,KB_s[[#This Row],[Monat]],KB_s[[#This Row],[Tag]])</f>
        <v>45133</v>
      </c>
      <c r="E8068" s="3">
        <f>WEEKNUM(KB_s[[#This Row],[kill_datetime]],2)</f>
        <v>31</v>
      </c>
      <c r="F8068" t="s">
        <v>301</v>
      </c>
      <c r="G8068" t="s">
        <v>20</v>
      </c>
      <c r="H8068" t="s">
        <v>424</v>
      </c>
      <c r="I8068" t="s">
        <v>27</v>
      </c>
      <c r="J8068" t="s">
        <v>157</v>
      </c>
      <c r="K8068" t="s">
        <v>32</v>
      </c>
      <c r="L8068" t="s">
        <v>510</v>
      </c>
      <c r="M8068" t="s">
        <v>66</v>
      </c>
      <c r="N8068" s="1">
        <v>77987105.969999999</v>
      </c>
      <c r="O8068" s="1">
        <v>62915576.32</v>
      </c>
    </row>
    <row r="8069" spans="1:15" x14ac:dyDescent="0.25">
      <c r="A8069" s="2">
        <v>45133.60015046296</v>
      </c>
      <c r="B8069">
        <f t="shared" si="252"/>
        <v>26</v>
      </c>
      <c r="C8069">
        <f t="shared" si="253"/>
        <v>7</v>
      </c>
      <c r="D8069" s="2">
        <f>DATE(2023,KB_s[[#This Row],[Monat]],KB_s[[#This Row],[Tag]])</f>
        <v>45133</v>
      </c>
      <c r="E8069" s="3">
        <f>WEEKNUM(KB_s[[#This Row],[kill_datetime]],2)</f>
        <v>31</v>
      </c>
      <c r="F8069" t="s">
        <v>28</v>
      </c>
      <c r="G8069" t="s">
        <v>20</v>
      </c>
      <c r="H8069" t="s">
        <v>424</v>
      </c>
      <c r="I8069" t="s">
        <v>27</v>
      </c>
      <c r="J8069" t="s">
        <v>157</v>
      </c>
      <c r="K8069" t="s">
        <v>32</v>
      </c>
      <c r="L8069" t="s">
        <v>510</v>
      </c>
      <c r="M8069" t="s">
        <v>66</v>
      </c>
      <c r="N8069" s="1">
        <v>86224657.640000001</v>
      </c>
      <c r="O8069" s="1">
        <v>67073033.700000003</v>
      </c>
    </row>
    <row r="8070" spans="1:15" x14ac:dyDescent="0.25">
      <c r="A8070" s="2">
        <v>45133.618645833332</v>
      </c>
      <c r="B8070">
        <f t="shared" si="252"/>
        <v>26</v>
      </c>
      <c r="C8070">
        <f t="shared" si="253"/>
        <v>7</v>
      </c>
      <c r="D8070" s="2">
        <f>DATE(2023,KB_s[[#This Row],[Monat]],KB_s[[#This Row],[Tag]])</f>
        <v>45133</v>
      </c>
      <c r="E8070" s="3">
        <f>WEEKNUM(KB_s[[#This Row],[kill_datetime]],2)</f>
        <v>31</v>
      </c>
      <c r="F8070" t="s">
        <v>228</v>
      </c>
      <c r="G8070" t="s">
        <v>27</v>
      </c>
      <c r="H8070" t="s">
        <v>362</v>
      </c>
      <c r="I8070" t="s">
        <v>60</v>
      </c>
      <c r="J8070" t="s">
        <v>191</v>
      </c>
      <c r="K8070" t="s">
        <v>32</v>
      </c>
      <c r="L8070" t="s">
        <v>152</v>
      </c>
      <c r="M8070" t="s">
        <v>38</v>
      </c>
      <c r="N8070" s="1">
        <v>79100270.239999995</v>
      </c>
      <c r="O8070" s="1">
        <v>59172429.5</v>
      </c>
    </row>
    <row r="8071" spans="1:15" x14ac:dyDescent="0.25">
      <c r="A8071" s="2">
        <v>45133.618969907409</v>
      </c>
      <c r="B8071">
        <f t="shared" si="252"/>
        <v>26</v>
      </c>
      <c r="C8071">
        <f t="shared" si="253"/>
        <v>7</v>
      </c>
      <c r="D8071" s="2">
        <f>DATE(2023,KB_s[[#This Row],[Monat]],KB_s[[#This Row],[Tag]])</f>
        <v>45133</v>
      </c>
      <c r="E8071" s="3">
        <f>WEEKNUM(KB_s[[#This Row],[kill_datetime]],2)</f>
        <v>31</v>
      </c>
      <c r="F8071" t="s">
        <v>228</v>
      </c>
      <c r="G8071" t="s">
        <v>27</v>
      </c>
      <c r="H8071" t="s">
        <v>646</v>
      </c>
      <c r="I8071" t="s">
        <v>60</v>
      </c>
      <c r="J8071" t="s">
        <v>191</v>
      </c>
      <c r="K8071" t="s">
        <v>32</v>
      </c>
      <c r="L8071" t="s">
        <v>152</v>
      </c>
      <c r="M8071" t="s">
        <v>38</v>
      </c>
      <c r="N8071" s="1">
        <v>80337053.540000007</v>
      </c>
      <c r="O8071" s="1">
        <v>54326432.219999999</v>
      </c>
    </row>
    <row r="8072" spans="1:15" x14ac:dyDescent="0.25">
      <c r="A8072" s="2">
        <v>45133.61954861111</v>
      </c>
      <c r="B8072">
        <f t="shared" si="252"/>
        <v>26</v>
      </c>
      <c r="C8072">
        <f t="shared" si="253"/>
        <v>7</v>
      </c>
      <c r="D8072" s="2">
        <f>DATE(2023,KB_s[[#This Row],[Monat]],KB_s[[#This Row],[Tag]])</f>
        <v>45133</v>
      </c>
      <c r="E8072" s="3">
        <f>WEEKNUM(KB_s[[#This Row],[kill_datetime]],2)</f>
        <v>31</v>
      </c>
      <c r="F8072" t="s">
        <v>228</v>
      </c>
      <c r="G8072" t="s">
        <v>27</v>
      </c>
      <c r="H8072" t="s">
        <v>362</v>
      </c>
      <c r="I8072" t="s">
        <v>60</v>
      </c>
      <c r="J8072" t="s">
        <v>191</v>
      </c>
      <c r="K8072" t="s">
        <v>32</v>
      </c>
      <c r="L8072" t="s">
        <v>152</v>
      </c>
      <c r="M8072" t="s">
        <v>38</v>
      </c>
      <c r="N8072" s="1">
        <v>81676401.109999999</v>
      </c>
      <c r="O8072" s="1">
        <v>49402043.990000002</v>
      </c>
    </row>
    <row r="8073" spans="1:15" x14ac:dyDescent="0.25">
      <c r="A8073" s="2">
        <v>45133.619780092595</v>
      </c>
      <c r="B8073">
        <f t="shared" si="252"/>
        <v>26</v>
      </c>
      <c r="C8073">
        <f t="shared" si="253"/>
        <v>7</v>
      </c>
      <c r="D8073" s="2">
        <f>DATE(2023,KB_s[[#This Row],[Monat]],KB_s[[#This Row],[Tag]])</f>
        <v>45133</v>
      </c>
      <c r="E8073" s="3">
        <f>WEEKNUM(KB_s[[#This Row],[kill_datetime]],2)</f>
        <v>31</v>
      </c>
      <c r="F8073" t="s">
        <v>228</v>
      </c>
      <c r="G8073" t="s">
        <v>27</v>
      </c>
      <c r="H8073" t="s">
        <v>646</v>
      </c>
      <c r="I8073" t="s">
        <v>60</v>
      </c>
      <c r="J8073" t="s">
        <v>191</v>
      </c>
      <c r="K8073" t="s">
        <v>32</v>
      </c>
      <c r="L8073" t="s">
        <v>152</v>
      </c>
      <c r="M8073" t="s">
        <v>38</v>
      </c>
      <c r="N8073" s="1">
        <v>80511865.219999999</v>
      </c>
      <c r="O8073" s="1">
        <v>56597471.420000002</v>
      </c>
    </row>
    <row r="8074" spans="1:15" x14ac:dyDescent="0.25">
      <c r="A8074" s="2">
        <v>45133.620057870372</v>
      </c>
      <c r="B8074">
        <f t="shared" si="252"/>
        <v>26</v>
      </c>
      <c r="C8074">
        <f t="shared" si="253"/>
        <v>7</v>
      </c>
      <c r="D8074" s="2">
        <f>DATE(2023,KB_s[[#This Row],[Monat]],KB_s[[#This Row],[Tag]])</f>
        <v>45133</v>
      </c>
      <c r="E8074" s="3">
        <f>WEEKNUM(KB_s[[#This Row],[kill_datetime]],2)</f>
        <v>31</v>
      </c>
      <c r="F8074" t="s">
        <v>228</v>
      </c>
      <c r="G8074" t="s">
        <v>27</v>
      </c>
      <c r="H8074" t="s">
        <v>646</v>
      </c>
      <c r="I8074" t="s">
        <v>60</v>
      </c>
      <c r="J8074" t="s">
        <v>80</v>
      </c>
      <c r="K8074" t="s">
        <v>36</v>
      </c>
      <c r="L8074" t="s">
        <v>152</v>
      </c>
      <c r="M8074" t="s">
        <v>38</v>
      </c>
      <c r="N8074" s="1">
        <v>69440545.530000001</v>
      </c>
      <c r="O8074" s="1">
        <v>54724635.030000001</v>
      </c>
    </row>
    <row r="8075" spans="1:15" x14ac:dyDescent="0.25">
      <c r="A8075" s="2">
        <v>45133.620138888888</v>
      </c>
      <c r="B8075">
        <f t="shared" si="252"/>
        <v>26</v>
      </c>
      <c r="C8075">
        <f t="shared" si="253"/>
        <v>7</v>
      </c>
      <c r="D8075" s="2">
        <f>DATE(2023,KB_s[[#This Row],[Monat]],KB_s[[#This Row],[Tag]])</f>
        <v>45133</v>
      </c>
      <c r="E8075" s="3">
        <f>WEEKNUM(KB_s[[#This Row],[kill_datetime]],2)</f>
        <v>31</v>
      </c>
      <c r="F8075" t="s">
        <v>228</v>
      </c>
      <c r="G8075" t="s">
        <v>27</v>
      </c>
      <c r="H8075" t="s">
        <v>362</v>
      </c>
      <c r="I8075" t="s">
        <v>60</v>
      </c>
      <c r="J8075" t="s">
        <v>191</v>
      </c>
      <c r="K8075" t="s">
        <v>32</v>
      </c>
      <c r="L8075" t="s">
        <v>152</v>
      </c>
      <c r="M8075" t="s">
        <v>38</v>
      </c>
      <c r="N8075" s="1">
        <v>64863797.579999998</v>
      </c>
      <c r="O8075" s="1">
        <v>50056907.390000001</v>
      </c>
    </row>
    <row r="8076" spans="1:15" x14ac:dyDescent="0.25">
      <c r="A8076" s="2">
        <v>45133.620254629626</v>
      </c>
      <c r="B8076">
        <f t="shared" si="252"/>
        <v>26</v>
      </c>
      <c r="C8076">
        <f t="shared" si="253"/>
        <v>7</v>
      </c>
      <c r="D8076" s="2">
        <f>DATE(2023,KB_s[[#This Row],[Monat]],KB_s[[#This Row],[Tag]])</f>
        <v>45133</v>
      </c>
      <c r="E8076" s="3">
        <f>WEEKNUM(KB_s[[#This Row],[kill_datetime]],2)</f>
        <v>31</v>
      </c>
      <c r="F8076" t="s">
        <v>228</v>
      </c>
      <c r="G8076" t="s">
        <v>27</v>
      </c>
      <c r="H8076" t="s">
        <v>538</v>
      </c>
      <c r="I8076" t="s">
        <v>60</v>
      </c>
      <c r="J8076" t="s">
        <v>267</v>
      </c>
      <c r="K8076" t="s">
        <v>17</v>
      </c>
      <c r="L8076" t="s">
        <v>152</v>
      </c>
      <c r="M8076" t="s">
        <v>38</v>
      </c>
      <c r="N8076" s="1">
        <v>558745.77</v>
      </c>
      <c r="O8076" s="1">
        <v>368432.47</v>
      </c>
    </row>
    <row r="8077" spans="1:15" x14ac:dyDescent="0.25">
      <c r="A8077" s="2">
        <v>45133.620266203703</v>
      </c>
      <c r="B8077">
        <f t="shared" si="252"/>
        <v>26</v>
      </c>
      <c r="C8077">
        <f t="shared" si="253"/>
        <v>7</v>
      </c>
      <c r="D8077" s="2">
        <f>DATE(2023,KB_s[[#This Row],[Monat]],KB_s[[#This Row],[Tag]])</f>
        <v>45133</v>
      </c>
      <c r="E8077" s="3">
        <f>WEEKNUM(KB_s[[#This Row],[kill_datetime]],2)</f>
        <v>31</v>
      </c>
      <c r="F8077" t="s">
        <v>228</v>
      </c>
      <c r="G8077" t="s">
        <v>27</v>
      </c>
      <c r="H8077" t="s">
        <v>362</v>
      </c>
      <c r="I8077" t="s">
        <v>60</v>
      </c>
      <c r="J8077" t="s">
        <v>191</v>
      </c>
      <c r="K8077" t="s">
        <v>32</v>
      </c>
      <c r="L8077" t="s">
        <v>152</v>
      </c>
      <c r="M8077" t="s">
        <v>38</v>
      </c>
      <c r="N8077" s="1">
        <v>75339692.620000005</v>
      </c>
      <c r="O8077" s="1">
        <v>51916787.57</v>
      </c>
    </row>
    <row r="8078" spans="1:15" x14ac:dyDescent="0.25">
      <c r="A8078" s="2">
        <v>45133.625428240739</v>
      </c>
      <c r="B8078">
        <f t="shared" si="252"/>
        <v>26</v>
      </c>
      <c r="C8078">
        <f t="shared" si="253"/>
        <v>7</v>
      </c>
      <c r="D8078" s="2">
        <f>DATE(2023,KB_s[[#This Row],[Monat]],KB_s[[#This Row],[Tag]])</f>
        <v>45133</v>
      </c>
      <c r="E8078" s="3">
        <f>WEEKNUM(KB_s[[#This Row],[kill_datetime]],2)</f>
        <v>31</v>
      </c>
      <c r="F8078" t="s">
        <v>228</v>
      </c>
      <c r="G8078" t="s">
        <v>27</v>
      </c>
      <c r="H8078" t="s">
        <v>362</v>
      </c>
      <c r="I8078" t="s">
        <v>60</v>
      </c>
      <c r="J8078" t="s">
        <v>74</v>
      </c>
      <c r="K8078" t="s">
        <v>17</v>
      </c>
      <c r="L8078" t="s">
        <v>152</v>
      </c>
      <c r="M8078" t="s">
        <v>38</v>
      </c>
      <c r="N8078" s="1">
        <v>793924.2</v>
      </c>
      <c r="O8078" s="1">
        <v>622525.94999999995</v>
      </c>
    </row>
    <row r="8079" spans="1:15" x14ac:dyDescent="0.25">
      <c r="A8079" s="2">
        <v>45133.671678240738</v>
      </c>
      <c r="B8079">
        <f t="shared" si="252"/>
        <v>26</v>
      </c>
      <c r="C8079">
        <f t="shared" si="253"/>
        <v>7</v>
      </c>
      <c r="D8079" s="2">
        <f>DATE(2023,KB_s[[#This Row],[Monat]],KB_s[[#This Row],[Tag]])</f>
        <v>45133</v>
      </c>
      <c r="E8079" s="3">
        <f>WEEKNUM(KB_s[[#This Row],[kill_datetime]],2)</f>
        <v>31</v>
      </c>
      <c r="F8079" t="s">
        <v>676</v>
      </c>
      <c r="G8079" t="s">
        <v>20</v>
      </c>
      <c r="H8079" t="s">
        <v>285</v>
      </c>
      <c r="I8079" t="s">
        <v>27</v>
      </c>
      <c r="J8079" t="s">
        <v>80</v>
      </c>
      <c r="K8079" t="s">
        <v>36</v>
      </c>
      <c r="L8079" t="s">
        <v>149</v>
      </c>
      <c r="M8079" t="s">
        <v>38</v>
      </c>
      <c r="N8079" s="1">
        <v>64550371.960000001</v>
      </c>
      <c r="O8079" s="1">
        <v>50260009.799999997</v>
      </c>
    </row>
    <row r="8080" spans="1:15" x14ac:dyDescent="0.25">
      <c r="A8080" s="2">
        <v>45133.682303240741</v>
      </c>
      <c r="B8080">
        <f t="shared" si="252"/>
        <v>26</v>
      </c>
      <c r="C8080">
        <f t="shared" si="253"/>
        <v>7</v>
      </c>
      <c r="D8080" s="2">
        <f>DATE(2023,KB_s[[#This Row],[Monat]],KB_s[[#This Row],[Tag]])</f>
        <v>45133</v>
      </c>
      <c r="E8080" s="3">
        <f>WEEKNUM(KB_s[[#This Row],[kill_datetime]],2)</f>
        <v>31</v>
      </c>
      <c r="F8080" t="s">
        <v>481</v>
      </c>
      <c r="G8080" t="s">
        <v>60</v>
      </c>
      <c r="H8080" t="s">
        <v>231</v>
      </c>
      <c r="I8080" t="s">
        <v>13</v>
      </c>
      <c r="J8080" t="s">
        <v>73</v>
      </c>
      <c r="K8080" t="s">
        <v>32</v>
      </c>
      <c r="L8080" t="s">
        <v>104</v>
      </c>
      <c r="M8080" t="s">
        <v>78</v>
      </c>
      <c r="N8080" s="1">
        <v>13757352.16</v>
      </c>
      <c r="O8080" s="1">
        <v>4294433.7300000004</v>
      </c>
    </row>
    <row r="8081" spans="1:15" x14ac:dyDescent="0.25">
      <c r="A8081" s="2">
        <v>45133.70239583333</v>
      </c>
      <c r="B8081">
        <f t="shared" si="252"/>
        <v>26</v>
      </c>
      <c r="C8081">
        <f t="shared" si="253"/>
        <v>7</v>
      </c>
      <c r="D8081" s="2">
        <f>DATE(2023,KB_s[[#This Row],[Monat]],KB_s[[#This Row],[Tag]])</f>
        <v>45133</v>
      </c>
      <c r="E8081" s="3">
        <f>WEEKNUM(KB_s[[#This Row],[kill_datetime]],2)</f>
        <v>31</v>
      </c>
      <c r="F8081" t="s">
        <v>72</v>
      </c>
      <c r="G8081" t="s">
        <v>20</v>
      </c>
      <c r="H8081" t="s">
        <v>228</v>
      </c>
      <c r="I8081" t="s">
        <v>27</v>
      </c>
      <c r="J8081" t="s">
        <v>454</v>
      </c>
      <c r="K8081" t="s">
        <v>52</v>
      </c>
      <c r="L8081" t="s">
        <v>168</v>
      </c>
      <c r="M8081" t="s">
        <v>38</v>
      </c>
      <c r="N8081" s="1">
        <v>196186641.94999999</v>
      </c>
      <c r="O8081" s="1">
        <v>61273144.850000001</v>
      </c>
    </row>
    <row r="8082" spans="1:15" x14ac:dyDescent="0.25">
      <c r="A8082" s="2">
        <v>45133.707268518519</v>
      </c>
      <c r="B8082">
        <f t="shared" si="252"/>
        <v>26</v>
      </c>
      <c r="C8082">
        <f t="shared" si="253"/>
        <v>7</v>
      </c>
      <c r="D8082" s="2">
        <f>DATE(2023,KB_s[[#This Row],[Monat]],KB_s[[#This Row],[Tag]])</f>
        <v>45133</v>
      </c>
      <c r="E8082" s="3">
        <f>WEEKNUM(KB_s[[#This Row],[kill_datetime]],2)</f>
        <v>31</v>
      </c>
      <c r="F8082" t="s">
        <v>165</v>
      </c>
      <c r="G8082" t="s">
        <v>20</v>
      </c>
      <c r="H8082" t="s">
        <v>228</v>
      </c>
      <c r="I8082" t="s">
        <v>27</v>
      </c>
      <c r="J8082" t="s">
        <v>190</v>
      </c>
      <c r="K8082" t="s">
        <v>32</v>
      </c>
      <c r="L8082" t="s">
        <v>589</v>
      </c>
      <c r="M8082" t="s">
        <v>66</v>
      </c>
      <c r="N8082" s="1">
        <v>117902520.62</v>
      </c>
      <c r="O8082" s="1">
        <v>97538194.640000001</v>
      </c>
    </row>
    <row r="8083" spans="1:15" x14ac:dyDescent="0.25">
      <c r="A8083" s="2">
        <v>45133.827789351853</v>
      </c>
      <c r="B8083">
        <f t="shared" si="252"/>
        <v>26</v>
      </c>
      <c r="C8083">
        <f t="shared" si="253"/>
        <v>7</v>
      </c>
      <c r="D8083" s="2">
        <f>DATE(2023,KB_s[[#This Row],[Monat]],KB_s[[#This Row],[Tag]])</f>
        <v>45133</v>
      </c>
      <c r="E8083" s="3">
        <f>WEEKNUM(KB_s[[#This Row],[kill_datetime]],2)</f>
        <v>31</v>
      </c>
      <c r="F8083" t="s">
        <v>21</v>
      </c>
      <c r="G8083" t="s">
        <v>13</v>
      </c>
      <c r="H8083" t="s">
        <v>21</v>
      </c>
      <c r="I8083" t="s">
        <v>13</v>
      </c>
      <c r="J8083" t="s">
        <v>388</v>
      </c>
      <c r="K8083" t="s">
        <v>52</v>
      </c>
      <c r="L8083" t="s">
        <v>623</v>
      </c>
      <c r="M8083" t="s">
        <v>78</v>
      </c>
      <c r="N8083" s="1">
        <v>78251774.709999993</v>
      </c>
      <c r="O8083" s="1">
        <v>76341198.620000005</v>
      </c>
    </row>
    <row r="8084" spans="1:15" x14ac:dyDescent="0.25">
      <c r="A8084" s="2">
        <v>45133.854074074072</v>
      </c>
      <c r="B8084">
        <f t="shared" si="252"/>
        <v>26</v>
      </c>
      <c r="C8084">
        <f t="shared" si="253"/>
        <v>7</v>
      </c>
      <c r="D8084" s="2">
        <f>DATE(2023,KB_s[[#This Row],[Monat]],KB_s[[#This Row],[Tag]])</f>
        <v>45133</v>
      </c>
      <c r="E8084" s="3">
        <f>WEEKNUM(KB_s[[#This Row],[kill_datetime]],2)</f>
        <v>31</v>
      </c>
      <c r="F8084" t="s">
        <v>515</v>
      </c>
      <c r="G8084" t="s">
        <v>13</v>
      </c>
      <c r="H8084" t="s">
        <v>351</v>
      </c>
      <c r="I8084" t="s">
        <v>20</v>
      </c>
      <c r="J8084" t="s">
        <v>200</v>
      </c>
      <c r="K8084" t="s">
        <v>17</v>
      </c>
      <c r="L8084" t="s">
        <v>715</v>
      </c>
      <c r="M8084" t="s">
        <v>66</v>
      </c>
      <c r="N8084" s="1">
        <v>17159546.379999999</v>
      </c>
      <c r="O8084" s="1">
        <v>15201486.93</v>
      </c>
    </row>
    <row r="8085" spans="1:15" x14ac:dyDescent="0.25">
      <c r="A8085" s="2">
        <v>45133.873668981483</v>
      </c>
      <c r="B8085">
        <f t="shared" si="252"/>
        <v>26</v>
      </c>
      <c r="C8085">
        <f t="shared" si="253"/>
        <v>7</v>
      </c>
      <c r="D8085" s="2">
        <f>DATE(2023,KB_s[[#This Row],[Monat]],KB_s[[#This Row],[Tag]])</f>
        <v>45133</v>
      </c>
      <c r="E8085" s="3">
        <f>WEEKNUM(KB_s[[#This Row],[kill_datetime]],2)</f>
        <v>31</v>
      </c>
      <c r="F8085" t="s">
        <v>515</v>
      </c>
      <c r="G8085" t="s">
        <v>13</v>
      </c>
      <c r="H8085" t="s">
        <v>384</v>
      </c>
      <c r="I8085" t="s">
        <v>20</v>
      </c>
      <c r="J8085" t="s">
        <v>35</v>
      </c>
      <c r="K8085" t="s">
        <v>36</v>
      </c>
      <c r="L8085" t="s">
        <v>715</v>
      </c>
      <c r="M8085" t="s">
        <v>66</v>
      </c>
      <c r="N8085" s="1">
        <v>50227341.43</v>
      </c>
      <c r="O8085" s="1">
        <v>33942689.600000001</v>
      </c>
    </row>
    <row r="8086" spans="1:15" x14ac:dyDescent="0.25">
      <c r="A8086" s="2">
        <v>45133.879826388889</v>
      </c>
      <c r="B8086">
        <f t="shared" si="252"/>
        <v>26</v>
      </c>
      <c r="C8086">
        <f t="shared" si="253"/>
        <v>7</v>
      </c>
      <c r="D8086" s="2">
        <f>DATE(2023,KB_s[[#This Row],[Monat]],KB_s[[#This Row],[Tag]])</f>
        <v>45133</v>
      </c>
      <c r="E8086" s="3">
        <f>WEEKNUM(KB_s[[#This Row],[kill_datetime]],2)</f>
        <v>31</v>
      </c>
      <c r="F8086" t="s">
        <v>133</v>
      </c>
      <c r="G8086" t="s">
        <v>15</v>
      </c>
      <c r="H8086" t="s">
        <v>282</v>
      </c>
      <c r="I8086" t="s">
        <v>27</v>
      </c>
      <c r="J8086" t="s">
        <v>271</v>
      </c>
      <c r="K8086" t="s">
        <v>32</v>
      </c>
      <c r="L8086" t="s">
        <v>400</v>
      </c>
      <c r="M8086" t="s">
        <v>66</v>
      </c>
      <c r="N8086" s="1">
        <v>50850025.979999997</v>
      </c>
      <c r="O8086" s="1">
        <v>33275378.850000001</v>
      </c>
    </row>
    <row r="8087" spans="1:15" x14ac:dyDescent="0.25">
      <c r="A8087" s="2">
        <v>45133.895451388889</v>
      </c>
      <c r="B8087">
        <f t="shared" si="252"/>
        <v>26</v>
      </c>
      <c r="C8087">
        <f t="shared" si="253"/>
        <v>7</v>
      </c>
      <c r="D8087" s="2">
        <f>DATE(2023,KB_s[[#This Row],[Monat]],KB_s[[#This Row],[Tag]])</f>
        <v>45133</v>
      </c>
      <c r="E8087" s="3">
        <f>WEEKNUM(KB_s[[#This Row],[kill_datetime]],2)</f>
        <v>31</v>
      </c>
      <c r="F8087" t="s">
        <v>342</v>
      </c>
      <c r="G8087" t="s">
        <v>20</v>
      </c>
      <c r="H8087" t="s">
        <v>244</v>
      </c>
      <c r="I8087" t="s">
        <v>13</v>
      </c>
      <c r="J8087" t="s">
        <v>98</v>
      </c>
      <c r="K8087" t="s">
        <v>52</v>
      </c>
      <c r="L8087" t="s">
        <v>440</v>
      </c>
      <c r="M8087" t="s">
        <v>78</v>
      </c>
      <c r="N8087" s="1">
        <v>280736122.82999998</v>
      </c>
      <c r="O8087" s="1">
        <v>274278759.50999999</v>
      </c>
    </row>
    <row r="8088" spans="1:15" x14ac:dyDescent="0.25">
      <c r="A8088" s="2">
        <v>45133.949050925927</v>
      </c>
      <c r="B8088">
        <f t="shared" si="252"/>
        <v>26</v>
      </c>
      <c r="C8088">
        <f t="shared" si="253"/>
        <v>7</v>
      </c>
      <c r="D8088" s="2">
        <f>DATE(2023,KB_s[[#This Row],[Monat]],KB_s[[#This Row],[Tag]])</f>
        <v>45133</v>
      </c>
      <c r="E8088" s="3">
        <f>WEEKNUM(KB_s[[#This Row],[kill_datetime]],2)</f>
        <v>31</v>
      </c>
      <c r="F8088" t="s">
        <v>75</v>
      </c>
      <c r="G8088" t="s">
        <v>60</v>
      </c>
      <c r="H8088" t="s">
        <v>196</v>
      </c>
      <c r="I8088" t="s">
        <v>13</v>
      </c>
      <c r="J8088" t="s">
        <v>73</v>
      </c>
      <c r="K8088" t="s">
        <v>32</v>
      </c>
      <c r="L8088" t="s">
        <v>107</v>
      </c>
      <c r="M8088" t="s">
        <v>78</v>
      </c>
      <c r="N8088" s="1">
        <v>14512021.630000001</v>
      </c>
      <c r="O8088" s="1">
        <v>3653360.43</v>
      </c>
    </row>
    <row r="8089" spans="1:15" x14ac:dyDescent="0.25">
      <c r="A8089" s="2">
        <v>45133.95113425926</v>
      </c>
      <c r="B8089">
        <f t="shared" si="252"/>
        <v>26</v>
      </c>
      <c r="C8089">
        <f t="shared" si="253"/>
        <v>7</v>
      </c>
      <c r="D8089" s="2">
        <f>DATE(2023,KB_s[[#This Row],[Monat]],KB_s[[#This Row],[Tag]])</f>
        <v>45133</v>
      </c>
      <c r="E8089" s="3">
        <f>WEEKNUM(KB_s[[#This Row],[kill_datetime]],2)</f>
        <v>31</v>
      </c>
      <c r="F8089" t="s">
        <v>205</v>
      </c>
      <c r="G8089" t="s">
        <v>13</v>
      </c>
      <c r="H8089" t="s">
        <v>362</v>
      </c>
      <c r="I8089" t="s">
        <v>60</v>
      </c>
      <c r="J8089" t="s">
        <v>31</v>
      </c>
      <c r="K8089" t="s">
        <v>32</v>
      </c>
      <c r="L8089" t="s">
        <v>469</v>
      </c>
      <c r="M8089" t="s">
        <v>78</v>
      </c>
      <c r="N8089" s="1">
        <v>56215834.869999997</v>
      </c>
      <c r="O8089" s="1">
        <v>41245328.869999997</v>
      </c>
    </row>
    <row r="8090" spans="1:15" x14ac:dyDescent="0.25">
      <c r="A8090" s="2">
        <v>45134.000601851854</v>
      </c>
      <c r="B8090">
        <f t="shared" si="252"/>
        <v>27</v>
      </c>
      <c r="C8090">
        <f t="shared" si="253"/>
        <v>7</v>
      </c>
      <c r="D8090" s="2">
        <f>DATE(2023,KB_s[[#This Row],[Monat]],KB_s[[#This Row],[Tag]])</f>
        <v>45134</v>
      </c>
      <c r="E8090" s="3">
        <f>WEEKNUM(KB_s[[#This Row],[kill_datetime]],2)</f>
        <v>31</v>
      </c>
      <c r="F8090" t="s">
        <v>75</v>
      </c>
      <c r="G8090" t="s">
        <v>60</v>
      </c>
      <c r="H8090" t="s">
        <v>254</v>
      </c>
      <c r="I8090" t="s">
        <v>13</v>
      </c>
      <c r="J8090" t="s">
        <v>73</v>
      </c>
      <c r="K8090" t="s">
        <v>32</v>
      </c>
      <c r="L8090" t="s">
        <v>107</v>
      </c>
      <c r="M8090" t="s">
        <v>78</v>
      </c>
      <c r="N8090" s="1">
        <v>26052676.68</v>
      </c>
      <c r="O8090" s="1">
        <v>13555111.779999999</v>
      </c>
    </row>
    <row r="8091" spans="1:15" x14ac:dyDescent="0.25">
      <c r="A8091" s="2">
        <v>45134.034618055557</v>
      </c>
      <c r="B8091">
        <f t="shared" si="252"/>
        <v>27</v>
      </c>
      <c r="C8091">
        <f t="shared" si="253"/>
        <v>7</v>
      </c>
      <c r="D8091" s="2">
        <f>DATE(2023,KB_s[[#This Row],[Monat]],KB_s[[#This Row],[Tag]])</f>
        <v>45134</v>
      </c>
      <c r="E8091" s="3">
        <f>WEEKNUM(KB_s[[#This Row],[kill_datetime]],2)</f>
        <v>31</v>
      </c>
      <c r="F8091" t="s">
        <v>122</v>
      </c>
      <c r="G8091" t="s">
        <v>60</v>
      </c>
      <c r="H8091" t="s">
        <v>12</v>
      </c>
      <c r="I8091" t="s">
        <v>13</v>
      </c>
      <c r="J8091" t="s">
        <v>126</v>
      </c>
      <c r="K8091" t="s">
        <v>17</v>
      </c>
      <c r="L8091" t="s">
        <v>585</v>
      </c>
      <c r="M8091" t="s">
        <v>78</v>
      </c>
      <c r="N8091" s="1">
        <v>121328642.95999999</v>
      </c>
      <c r="O8091" s="1">
        <v>117676267.34</v>
      </c>
    </row>
    <row r="8092" spans="1:15" x14ac:dyDescent="0.25">
      <c r="A8092" s="2">
        <v>45134.035081018519</v>
      </c>
      <c r="B8092">
        <f t="shared" si="252"/>
        <v>27</v>
      </c>
      <c r="C8092">
        <f t="shared" si="253"/>
        <v>7</v>
      </c>
      <c r="D8092" s="2">
        <f>DATE(2023,KB_s[[#This Row],[Monat]],KB_s[[#This Row],[Tag]])</f>
        <v>45134</v>
      </c>
      <c r="E8092" s="3">
        <f>WEEKNUM(KB_s[[#This Row],[kill_datetime]],2)</f>
        <v>31</v>
      </c>
      <c r="F8092" t="s">
        <v>481</v>
      </c>
      <c r="G8092" t="s">
        <v>60</v>
      </c>
      <c r="H8092" t="s">
        <v>92</v>
      </c>
      <c r="I8092" t="s">
        <v>13</v>
      </c>
      <c r="J8092" t="s">
        <v>29</v>
      </c>
      <c r="K8092" t="s">
        <v>17</v>
      </c>
      <c r="L8092" t="s">
        <v>585</v>
      </c>
      <c r="M8092" t="s">
        <v>78</v>
      </c>
      <c r="N8092" s="1">
        <v>3656899.13</v>
      </c>
      <c r="O8092" s="1">
        <v>3084680.25</v>
      </c>
    </row>
    <row r="8093" spans="1:15" x14ac:dyDescent="0.25">
      <c r="A8093" s="2">
        <v>45134.035196759258</v>
      </c>
      <c r="B8093">
        <f t="shared" si="252"/>
        <v>27</v>
      </c>
      <c r="C8093">
        <f t="shared" si="253"/>
        <v>7</v>
      </c>
      <c r="D8093" s="2">
        <f>DATE(2023,KB_s[[#This Row],[Monat]],KB_s[[#This Row],[Tag]])</f>
        <v>45134</v>
      </c>
      <c r="E8093" s="3">
        <f>WEEKNUM(KB_s[[#This Row],[kill_datetime]],2)</f>
        <v>31</v>
      </c>
      <c r="F8093" t="s">
        <v>294</v>
      </c>
      <c r="G8093" t="s">
        <v>13</v>
      </c>
      <c r="H8093" t="s">
        <v>146</v>
      </c>
      <c r="I8093" t="s">
        <v>60</v>
      </c>
      <c r="J8093" t="s">
        <v>39</v>
      </c>
      <c r="K8093" t="s">
        <v>32</v>
      </c>
      <c r="L8093" t="s">
        <v>585</v>
      </c>
      <c r="M8093" t="s">
        <v>78</v>
      </c>
      <c r="N8093" s="1">
        <v>25463571.719999999</v>
      </c>
      <c r="O8093" s="1">
        <v>6534469.4400000004</v>
      </c>
    </row>
    <row r="8094" spans="1:15" x14ac:dyDescent="0.25">
      <c r="A8094" s="2">
        <v>45134.035324074073</v>
      </c>
      <c r="B8094">
        <f t="shared" si="252"/>
        <v>27</v>
      </c>
      <c r="C8094">
        <f t="shared" si="253"/>
        <v>7</v>
      </c>
      <c r="D8094" s="2">
        <f>DATE(2023,KB_s[[#This Row],[Monat]],KB_s[[#This Row],[Tag]])</f>
        <v>45134</v>
      </c>
      <c r="E8094" s="3">
        <f>WEEKNUM(KB_s[[#This Row],[kill_datetime]],2)</f>
        <v>31</v>
      </c>
      <c r="F8094" t="s">
        <v>237</v>
      </c>
      <c r="G8094" t="s">
        <v>13</v>
      </c>
      <c r="H8094" t="s">
        <v>122</v>
      </c>
      <c r="I8094" t="s">
        <v>60</v>
      </c>
      <c r="J8094" t="s">
        <v>80</v>
      </c>
      <c r="K8094" t="s">
        <v>36</v>
      </c>
      <c r="L8094" t="s">
        <v>585</v>
      </c>
      <c r="M8094" t="s">
        <v>78</v>
      </c>
      <c r="N8094" s="1">
        <v>67706109.400000006</v>
      </c>
      <c r="O8094" s="1">
        <v>57090734.43</v>
      </c>
    </row>
    <row r="8095" spans="1:15" x14ac:dyDescent="0.25">
      <c r="A8095" s="2">
        <v>45134.035393518519</v>
      </c>
      <c r="B8095">
        <f t="shared" si="252"/>
        <v>27</v>
      </c>
      <c r="C8095">
        <f t="shared" si="253"/>
        <v>7</v>
      </c>
      <c r="D8095" s="2">
        <f>DATE(2023,KB_s[[#This Row],[Monat]],KB_s[[#This Row],[Tag]])</f>
        <v>45134</v>
      </c>
      <c r="E8095" s="3">
        <f>WEEKNUM(KB_s[[#This Row],[kill_datetime]],2)</f>
        <v>31</v>
      </c>
      <c r="F8095" t="s">
        <v>122</v>
      </c>
      <c r="G8095" t="s">
        <v>60</v>
      </c>
      <c r="H8095" t="s">
        <v>70</v>
      </c>
      <c r="I8095" t="s">
        <v>13</v>
      </c>
      <c r="J8095" t="s">
        <v>73</v>
      </c>
      <c r="K8095" t="s">
        <v>32</v>
      </c>
      <c r="L8095" t="s">
        <v>585</v>
      </c>
      <c r="M8095" t="s">
        <v>78</v>
      </c>
      <c r="N8095" s="1">
        <v>20488437.129999999</v>
      </c>
      <c r="O8095" s="1">
        <v>8149568.7699999996</v>
      </c>
    </row>
    <row r="8096" spans="1:15" x14ac:dyDescent="0.25">
      <c r="A8096" s="2">
        <v>45134.035497685189</v>
      </c>
      <c r="B8096">
        <f t="shared" si="252"/>
        <v>27</v>
      </c>
      <c r="C8096">
        <f t="shared" si="253"/>
        <v>7</v>
      </c>
      <c r="D8096" s="2">
        <f>DATE(2023,KB_s[[#This Row],[Monat]],KB_s[[#This Row],[Tag]])</f>
        <v>45134</v>
      </c>
      <c r="E8096" s="3">
        <f>WEEKNUM(KB_s[[#This Row],[kill_datetime]],2)</f>
        <v>31</v>
      </c>
      <c r="F8096" t="s">
        <v>22</v>
      </c>
      <c r="G8096" t="s">
        <v>13</v>
      </c>
      <c r="H8096" t="s">
        <v>652</v>
      </c>
      <c r="I8096" t="s">
        <v>60</v>
      </c>
      <c r="J8096" t="s">
        <v>39</v>
      </c>
      <c r="K8096" t="s">
        <v>32</v>
      </c>
      <c r="L8096" t="s">
        <v>585</v>
      </c>
      <c r="M8096" t="s">
        <v>78</v>
      </c>
      <c r="N8096" s="1">
        <v>25656975.260000002</v>
      </c>
      <c r="O8096" s="1">
        <v>9930628.5299999993</v>
      </c>
    </row>
    <row r="8097" spans="1:15" x14ac:dyDescent="0.25">
      <c r="A8097" s="2">
        <v>45134.039039351854</v>
      </c>
      <c r="B8097">
        <f t="shared" si="252"/>
        <v>27</v>
      </c>
      <c r="C8097">
        <f t="shared" si="253"/>
        <v>7</v>
      </c>
      <c r="D8097" s="2">
        <f>DATE(2023,KB_s[[#This Row],[Monat]],KB_s[[#This Row],[Tag]])</f>
        <v>45134</v>
      </c>
      <c r="E8097" s="3">
        <f>WEEKNUM(KB_s[[#This Row],[kill_datetime]],2)</f>
        <v>31</v>
      </c>
      <c r="F8097" t="s">
        <v>631</v>
      </c>
      <c r="G8097" t="s">
        <v>13</v>
      </c>
      <c r="H8097" t="s">
        <v>141</v>
      </c>
      <c r="I8097" t="s">
        <v>60</v>
      </c>
      <c r="J8097" t="s">
        <v>139</v>
      </c>
      <c r="K8097" t="s">
        <v>32</v>
      </c>
      <c r="L8097" t="s">
        <v>585</v>
      </c>
      <c r="M8097" t="s">
        <v>78</v>
      </c>
      <c r="N8097" s="1">
        <v>14349321.970000001</v>
      </c>
      <c r="O8097" s="1">
        <v>3957981.2</v>
      </c>
    </row>
    <row r="8098" spans="1:15" x14ac:dyDescent="0.25">
      <c r="A8098" s="2">
        <v>45134.0391087963</v>
      </c>
      <c r="B8098">
        <f t="shared" si="252"/>
        <v>27</v>
      </c>
      <c r="C8098">
        <f t="shared" si="253"/>
        <v>7</v>
      </c>
      <c r="D8098" s="2">
        <f>DATE(2023,KB_s[[#This Row],[Monat]],KB_s[[#This Row],[Tag]])</f>
        <v>45134</v>
      </c>
      <c r="E8098" s="3">
        <f>WEEKNUM(KB_s[[#This Row],[kill_datetime]],2)</f>
        <v>31</v>
      </c>
      <c r="F8098" t="s">
        <v>122</v>
      </c>
      <c r="G8098" t="s">
        <v>60</v>
      </c>
      <c r="H8098" t="s">
        <v>22</v>
      </c>
      <c r="I8098" t="s">
        <v>13</v>
      </c>
      <c r="J8098" t="s">
        <v>259</v>
      </c>
      <c r="K8098" t="s">
        <v>25</v>
      </c>
      <c r="L8098" t="s">
        <v>585</v>
      </c>
      <c r="M8098" t="s">
        <v>78</v>
      </c>
      <c r="N8098" s="1">
        <v>21671365.91</v>
      </c>
      <c r="O8098" s="1">
        <v>16428157.91</v>
      </c>
    </row>
    <row r="8099" spans="1:15" x14ac:dyDescent="0.25">
      <c r="A8099" s="2">
        <v>45134.039120370369</v>
      </c>
      <c r="B8099">
        <f t="shared" si="252"/>
        <v>27</v>
      </c>
      <c r="C8099">
        <f t="shared" si="253"/>
        <v>7</v>
      </c>
      <c r="D8099" s="2">
        <f>DATE(2023,KB_s[[#This Row],[Monat]],KB_s[[#This Row],[Tag]])</f>
        <v>45134</v>
      </c>
      <c r="E8099" s="3">
        <f>WEEKNUM(KB_s[[#This Row],[kill_datetime]],2)</f>
        <v>31</v>
      </c>
      <c r="F8099" t="s">
        <v>362</v>
      </c>
      <c r="G8099" t="s">
        <v>60</v>
      </c>
      <c r="H8099" t="s">
        <v>92</v>
      </c>
      <c r="I8099" t="s">
        <v>13</v>
      </c>
      <c r="J8099" t="s">
        <v>29</v>
      </c>
      <c r="K8099" t="s">
        <v>17</v>
      </c>
      <c r="L8099" t="s">
        <v>585</v>
      </c>
      <c r="M8099" t="s">
        <v>78</v>
      </c>
      <c r="N8099" s="1">
        <v>3602229.24</v>
      </c>
      <c r="O8099" s="1">
        <v>1371150.19</v>
      </c>
    </row>
    <row r="8100" spans="1:15" x14ac:dyDescent="0.25">
      <c r="A8100" s="2">
        <v>45134.039201388892</v>
      </c>
      <c r="B8100">
        <f t="shared" si="252"/>
        <v>27</v>
      </c>
      <c r="C8100">
        <f t="shared" si="253"/>
        <v>7</v>
      </c>
      <c r="D8100" s="2">
        <f>DATE(2023,KB_s[[#This Row],[Monat]],KB_s[[#This Row],[Tag]])</f>
        <v>45134</v>
      </c>
      <c r="E8100" s="3">
        <f>WEEKNUM(KB_s[[#This Row],[kill_datetime]],2)</f>
        <v>31</v>
      </c>
      <c r="F8100" t="s">
        <v>237</v>
      </c>
      <c r="G8100" t="s">
        <v>13</v>
      </c>
      <c r="H8100" t="s">
        <v>62</v>
      </c>
      <c r="I8100" t="s">
        <v>60</v>
      </c>
      <c r="J8100" t="s">
        <v>139</v>
      </c>
      <c r="K8100" t="s">
        <v>32</v>
      </c>
      <c r="L8100" t="s">
        <v>585</v>
      </c>
      <c r="M8100" t="s">
        <v>78</v>
      </c>
      <c r="N8100" s="1">
        <v>18628717.079999998</v>
      </c>
      <c r="O8100" s="1">
        <v>8954540.9600000009</v>
      </c>
    </row>
    <row r="8101" spans="1:15" x14ac:dyDescent="0.25">
      <c r="A8101" s="2">
        <v>45134.0393287037</v>
      </c>
      <c r="B8101">
        <f t="shared" si="252"/>
        <v>27</v>
      </c>
      <c r="C8101">
        <f t="shared" si="253"/>
        <v>7</v>
      </c>
      <c r="D8101" s="2">
        <f>DATE(2023,KB_s[[#This Row],[Monat]],KB_s[[#This Row],[Tag]])</f>
        <v>45134</v>
      </c>
      <c r="E8101" s="3">
        <f>WEEKNUM(KB_s[[#This Row],[kill_datetime]],2)</f>
        <v>31</v>
      </c>
      <c r="F8101" t="s">
        <v>588</v>
      </c>
      <c r="G8101" t="s">
        <v>60</v>
      </c>
      <c r="H8101" t="s">
        <v>245</v>
      </c>
      <c r="I8101" t="s">
        <v>13</v>
      </c>
      <c r="J8101" t="s">
        <v>34</v>
      </c>
      <c r="K8101" t="s">
        <v>32</v>
      </c>
      <c r="L8101" t="s">
        <v>585</v>
      </c>
      <c r="M8101" t="s">
        <v>78</v>
      </c>
      <c r="N8101" s="1">
        <v>42096336.850000001</v>
      </c>
      <c r="O8101" s="1">
        <v>20160326.960000001</v>
      </c>
    </row>
    <row r="8102" spans="1:15" x14ac:dyDescent="0.25">
      <c r="A8102" s="2">
        <v>45134.039340277777</v>
      </c>
      <c r="B8102">
        <f t="shared" si="252"/>
        <v>27</v>
      </c>
      <c r="C8102">
        <f t="shared" si="253"/>
        <v>7</v>
      </c>
      <c r="D8102" s="2">
        <f>DATE(2023,KB_s[[#This Row],[Monat]],KB_s[[#This Row],[Tag]])</f>
        <v>45134</v>
      </c>
      <c r="E8102" s="3">
        <f>WEEKNUM(KB_s[[#This Row],[kill_datetime]],2)</f>
        <v>31</v>
      </c>
      <c r="F8102" t="s">
        <v>631</v>
      </c>
      <c r="G8102" t="s">
        <v>13</v>
      </c>
      <c r="H8102" t="s">
        <v>62</v>
      </c>
      <c r="I8102" t="s">
        <v>60</v>
      </c>
      <c r="J8102" t="s">
        <v>139</v>
      </c>
      <c r="K8102" t="s">
        <v>32</v>
      </c>
      <c r="L8102" t="s">
        <v>585</v>
      </c>
      <c r="M8102" t="s">
        <v>78</v>
      </c>
      <c r="N8102" s="1">
        <v>12802132.380000001</v>
      </c>
      <c r="O8102" s="1">
        <v>6520730.4000000004</v>
      </c>
    </row>
    <row r="8103" spans="1:15" x14ac:dyDescent="0.25">
      <c r="A8103" s="2">
        <v>45134.039548611108</v>
      </c>
      <c r="B8103">
        <f t="shared" si="252"/>
        <v>27</v>
      </c>
      <c r="C8103">
        <f t="shared" si="253"/>
        <v>7</v>
      </c>
      <c r="D8103" s="2">
        <f>DATE(2023,KB_s[[#This Row],[Monat]],KB_s[[#This Row],[Tag]])</f>
        <v>45134</v>
      </c>
      <c r="E8103" s="3">
        <f>WEEKNUM(KB_s[[#This Row],[kill_datetime]],2)</f>
        <v>31</v>
      </c>
      <c r="F8103" t="s">
        <v>22</v>
      </c>
      <c r="G8103" t="s">
        <v>13</v>
      </c>
      <c r="H8103" t="s">
        <v>122</v>
      </c>
      <c r="I8103" t="s">
        <v>60</v>
      </c>
      <c r="J8103" t="s">
        <v>39</v>
      </c>
      <c r="K8103" t="s">
        <v>32</v>
      </c>
      <c r="L8103" t="s">
        <v>585</v>
      </c>
      <c r="M8103" t="s">
        <v>78</v>
      </c>
      <c r="N8103" s="1">
        <v>24796039.84</v>
      </c>
      <c r="O8103" s="1">
        <v>6566367.6299999999</v>
      </c>
    </row>
    <row r="8104" spans="1:15" x14ac:dyDescent="0.25">
      <c r="A8104" s="2">
        <v>45134.039641203701</v>
      </c>
      <c r="B8104">
        <f t="shared" si="252"/>
        <v>27</v>
      </c>
      <c r="C8104">
        <f t="shared" si="253"/>
        <v>7</v>
      </c>
      <c r="D8104" s="2">
        <f>DATE(2023,KB_s[[#This Row],[Monat]],KB_s[[#This Row],[Tag]])</f>
        <v>45134</v>
      </c>
      <c r="E8104" s="3">
        <f>WEEKNUM(KB_s[[#This Row],[kill_datetime]],2)</f>
        <v>31</v>
      </c>
      <c r="F8104" t="s">
        <v>556</v>
      </c>
      <c r="G8104" t="s">
        <v>13</v>
      </c>
      <c r="H8104" t="s">
        <v>362</v>
      </c>
      <c r="I8104" t="s">
        <v>60</v>
      </c>
      <c r="J8104" t="s">
        <v>163</v>
      </c>
      <c r="K8104" t="s">
        <v>32</v>
      </c>
      <c r="L8104" t="s">
        <v>585</v>
      </c>
      <c r="M8104" t="s">
        <v>78</v>
      </c>
      <c r="N8104" s="1">
        <v>28734716.329999998</v>
      </c>
      <c r="O8104" s="1">
        <v>12957449.039999999</v>
      </c>
    </row>
    <row r="8105" spans="1:15" x14ac:dyDescent="0.25">
      <c r="A8105" s="2">
        <v>45134.039710648147</v>
      </c>
      <c r="B8105">
        <f t="shared" si="252"/>
        <v>27</v>
      </c>
      <c r="C8105">
        <f t="shared" si="253"/>
        <v>7</v>
      </c>
      <c r="D8105" s="2">
        <f>DATE(2023,KB_s[[#This Row],[Monat]],KB_s[[#This Row],[Tag]])</f>
        <v>45134</v>
      </c>
      <c r="E8105" s="3">
        <f>WEEKNUM(KB_s[[#This Row],[kill_datetime]],2)</f>
        <v>31</v>
      </c>
      <c r="F8105" t="s">
        <v>21</v>
      </c>
      <c r="G8105" t="s">
        <v>13</v>
      </c>
      <c r="H8105" t="s">
        <v>354</v>
      </c>
      <c r="I8105" t="s">
        <v>60</v>
      </c>
      <c r="J8105" t="s">
        <v>39</v>
      </c>
      <c r="K8105" t="s">
        <v>32</v>
      </c>
      <c r="L8105" t="s">
        <v>585</v>
      </c>
      <c r="M8105" t="s">
        <v>78</v>
      </c>
      <c r="N8105" s="1">
        <v>23679977.739999998</v>
      </c>
      <c r="O8105" s="1">
        <v>5262496.54</v>
      </c>
    </row>
    <row r="8106" spans="1:15" x14ac:dyDescent="0.25">
      <c r="A8106" s="2">
        <v>45134.039756944447</v>
      </c>
      <c r="B8106">
        <f t="shared" si="252"/>
        <v>27</v>
      </c>
      <c r="C8106">
        <f t="shared" si="253"/>
        <v>7</v>
      </c>
      <c r="D8106" s="2">
        <f>DATE(2023,KB_s[[#This Row],[Monat]],KB_s[[#This Row],[Tag]])</f>
        <v>45134</v>
      </c>
      <c r="E8106" s="3">
        <f>WEEKNUM(KB_s[[#This Row],[kill_datetime]],2)</f>
        <v>31</v>
      </c>
      <c r="F8106" t="s">
        <v>22</v>
      </c>
      <c r="G8106" t="s">
        <v>13</v>
      </c>
      <c r="H8106" t="s">
        <v>122</v>
      </c>
      <c r="I8106" t="s">
        <v>60</v>
      </c>
      <c r="J8106" t="s">
        <v>39</v>
      </c>
      <c r="K8106" t="s">
        <v>32</v>
      </c>
      <c r="L8106" t="s">
        <v>585</v>
      </c>
      <c r="M8106" t="s">
        <v>78</v>
      </c>
      <c r="N8106" s="1">
        <v>31274969.800000001</v>
      </c>
      <c r="O8106" s="1">
        <v>16396946.27</v>
      </c>
    </row>
    <row r="8107" spans="1:15" x14ac:dyDescent="0.25">
      <c r="A8107" s="2">
        <v>45134.039872685185</v>
      </c>
      <c r="B8107">
        <f t="shared" si="252"/>
        <v>27</v>
      </c>
      <c r="C8107">
        <f t="shared" si="253"/>
        <v>7</v>
      </c>
      <c r="D8107" s="2">
        <f>DATE(2023,KB_s[[#This Row],[Monat]],KB_s[[#This Row],[Tag]])</f>
        <v>45134</v>
      </c>
      <c r="E8107" s="3">
        <f>WEEKNUM(KB_s[[#This Row],[kill_datetime]],2)</f>
        <v>31</v>
      </c>
      <c r="F8107" t="s">
        <v>41</v>
      </c>
      <c r="G8107" t="s">
        <v>13</v>
      </c>
      <c r="H8107" t="s">
        <v>122</v>
      </c>
      <c r="I8107" t="s">
        <v>60</v>
      </c>
      <c r="J8107" t="s">
        <v>39</v>
      </c>
      <c r="K8107" t="s">
        <v>32</v>
      </c>
      <c r="L8107" t="s">
        <v>585</v>
      </c>
      <c r="M8107" t="s">
        <v>78</v>
      </c>
      <c r="N8107" s="1">
        <v>32277158.149999999</v>
      </c>
      <c r="O8107" s="1">
        <v>16737703.16</v>
      </c>
    </row>
    <row r="8108" spans="1:15" x14ac:dyDescent="0.25">
      <c r="A8108" s="2">
        <v>45134.039918981478</v>
      </c>
      <c r="B8108">
        <f t="shared" si="252"/>
        <v>27</v>
      </c>
      <c r="C8108">
        <f t="shared" si="253"/>
        <v>7</v>
      </c>
      <c r="D8108" s="2">
        <f>DATE(2023,KB_s[[#This Row],[Monat]],KB_s[[#This Row],[Tag]])</f>
        <v>45134</v>
      </c>
      <c r="E8108" s="3">
        <f>WEEKNUM(KB_s[[#This Row],[kill_datetime]],2)</f>
        <v>31</v>
      </c>
      <c r="F8108" t="s">
        <v>21</v>
      </c>
      <c r="G8108" t="s">
        <v>13</v>
      </c>
      <c r="H8108" t="s">
        <v>122</v>
      </c>
      <c r="I8108" t="s">
        <v>60</v>
      </c>
      <c r="J8108" t="s">
        <v>39</v>
      </c>
      <c r="K8108" t="s">
        <v>32</v>
      </c>
      <c r="L8108" t="s">
        <v>585</v>
      </c>
      <c r="M8108" t="s">
        <v>78</v>
      </c>
      <c r="N8108" s="1">
        <v>32432224.949999999</v>
      </c>
      <c r="O8108" s="1">
        <v>16375125.029999999</v>
      </c>
    </row>
    <row r="8109" spans="1:15" x14ac:dyDescent="0.25">
      <c r="A8109" s="2">
        <v>45134.040011574078</v>
      </c>
      <c r="B8109">
        <f t="shared" si="252"/>
        <v>27</v>
      </c>
      <c r="C8109">
        <f t="shared" si="253"/>
        <v>7</v>
      </c>
      <c r="D8109" s="2">
        <f>DATE(2023,KB_s[[#This Row],[Monat]],KB_s[[#This Row],[Tag]])</f>
        <v>45134</v>
      </c>
      <c r="E8109" s="3">
        <f>WEEKNUM(KB_s[[#This Row],[kill_datetime]],2)</f>
        <v>31</v>
      </c>
      <c r="F8109" t="s">
        <v>41</v>
      </c>
      <c r="G8109" t="s">
        <v>13</v>
      </c>
      <c r="H8109" t="s">
        <v>122</v>
      </c>
      <c r="I8109" t="s">
        <v>60</v>
      </c>
      <c r="J8109" t="s">
        <v>39</v>
      </c>
      <c r="K8109" t="s">
        <v>32</v>
      </c>
      <c r="L8109" t="s">
        <v>585</v>
      </c>
      <c r="M8109" t="s">
        <v>78</v>
      </c>
      <c r="N8109" s="1">
        <v>23082611.109999999</v>
      </c>
      <c r="O8109" s="1">
        <v>11677077.74</v>
      </c>
    </row>
    <row r="8110" spans="1:15" x14ac:dyDescent="0.25">
      <c r="A8110" s="2">
        <v>45134.040034722224</v>
      </c>
      <c r="B8110">
        <f t="shared" si="252"/>
        <v>27</v>
      </c>
      <c r="C8110">
        <f t="shared" si="253"/>
        <v>7</v>
      </c>
      <c r="D8110" s="2">
        <f>DATE(2023,KB_s[[#This Row],[Monat]],KB_s[[#This Row],[Tag]])</f>
        <v>45134</v>
      </c>
      <c r="E8110" s="3">
        <f>WEEKNUM(KB_s[[#This Row],[kill_datetime]],2)</f>
        <v>31</v>
      </c>
      <c r="F8110" t="s">
        <v>237</v>
      </c>
      <c r="G8110" t="s">
        <v>13</v>
      </c>
      <c r="H8110" t="s">
        <v>75</v>
      </c>
      <c r="I8110" t="s">
        <v>60</v>
      </c>
      <c r="J8110" t="s">
        <v>39</v>
      </c>
      <c r="K8110" t="s">
        <v>32</v>
      </c>
      <c r="L8110" t="s">
        <v>585</v>
      </c>
      <c r="M8110" t="s">
        <v>78</v>
      </c>
      <c r="N8110" s="1">
        <v>23550492.030000001</v>
      </c>
      <c r="O8110" s="1">
        <v>9385669.0999999996</v>
      </c>
    </row>
    <row r="8111" spans="1:15" x14ac:dyDescent="0.25">
      <c r="A8111" s="2">
        <v>45134.040069444447</v>
      </c>
      <c r="B8111">
        <f t="shared" si="252"/>
        <v>27</v>
      </c>
      <c r="C8111">
        <f t="shared" si="253"/>
        <v>7</v>
      </c>
      <c r="D8111" s="2">
        <f>DATE(2023,KB_s[[#This Row],[Monat]],KB_s[[#This Row],[Tag]])</f>
        <v>45134</v>
      </c>
      <c r="E8111" s="3">
        <f>WEEKNUM(KB_s[[#This Row],[kill_datetime]],2)</f>
        <v>31</v>
      </c>
      <c r="F8111" t="s">
        <v>507</v>
      </c>
      <c r="G8111" t="s">
        <v>13</v>
      </c>
      <c r="H8111" t="s">
        <v>481</v>
      </c>
      <c r="I8111" t="s">
        <v>60</v>
      </c>
      <c r="J8111" t="s">
        <v>39</v>
      </c>
      <c r="K8111" t="s">
        <v>32</v>
      </c>
      <c r="L8111" t="s">
        <v>585</v>
      </c>
      <c r="M8111" t="s">
        <v>78</v>
      </c>
      <c r="N8111" s="1">
        <v>24557518.98</v>
      </c>
      <c r="O8111" s="1">
        <v>9144698.6500000004</v>
      </c>
    </row>
    <row r="8112" spans="1:15" x14ac:dyDescent="0.25">
      <c r="A8112" s="2">
        <v>45134.040150462963</v>
      </c>
      <c r="B8112">
        <f t="shared" si="252"/>
        <v>27</v>
      </c>
      <c r="C8112">
        <f t="shared" si="253"/>
        <v>7</v>
      </c>
      <c r="D8112" s="2">
        <f>DATE(2023,KB_s[[#This Row],[Monat]],KB_s[[#This Row],[Tag]])</f>
        <v>45134</v>
      </c>
      <c r="E8112" s="3">
        <f>WEEKNUM(KB_s[[#This Row],[kill_datetime]],2)</f>
        <v>31</v>
      </c>
      <c r="F8112" t="s">
        <v>507</v>
      </c>
      <c r="G8112" t="s">
        <v>13</v>
      </c>
      <c r="H8112" t="s">
        <v>481</v>
      </c>
      <c r="I8112" t="s">
        <v>60</v>
      </c>
      <c r="J8112" t="s">
        <v>39</v>
      </c>
      <c r="K8112" t="s">
        <v>32</v>
      </c>
      <c r="L8112" t="s">
        <v>585</v>
      </c>
      <c r="M8112" t="s">
        <v>78</v>
      </c>
      <c r="N8112" s="1">
        <v>23367717.670000002</v>
      </c>
      <c r="O8112" s="1">
        <v>10249816.33</v>
      </c>
    </row>
    <row r="8113" spans="1:15" x14ac:dyDescent="0.25">
      <c r="A8113" s="2">
        <v>45134.040219907409</v>
      </c>
      <c r="B8113">
        <f t="shared" si="252"/>
        <v>27</v>
      </c>
      <c r="C8113">
        <f t="shared" si="253"/>
        <v>7</v>
      </c>
      <c r="D8113" s="2">
        <f>DATE(2023,KB_s[[#This Row],[Monat]],KB_s[[#This Row],[Tag]])</f>
        <v>45134</v>
      </c>
      <c r="E8113" s="3">
        <f>WEEKNUM(KB_s[[#This Row],[kill_datetime]],2)</f>
        <v>31</v>
      </c>
      <c r="F8113" t="s">
        <v>507</v>
      </c>
      <c r="G8113" t="s">
        <v>13</v>
      </c>
      <c r="H8113" t="s">
        <v>146</v>
      </c>
      <c r="I8113" t="s">
        <v>60</v>
      </c>
      <c r="J8113" t="s">
        <v>39</v>
      </c>
      <c r="K8113" t="s">
        <v>32</v>
      </c>
      <c r="L8113" t="s">
        <v>585</v>
      </c>
      <c r="M8113" t="s">
        <v>78</v>
      </c>
      <c r="N8113" s="1">
        <v>23970995.079999998</v>
      </c>
      <c r="O8113" s="1">
        <v>8023039.6399999997</v>
      </c>
    </row>
    <row r="8114" spans="1:15" x14ac:dyDescent="0.25">
      <c r="A8114" s="2">
        <v>45134.040231481478</v>
      </c>
      <c r="B8114">
        <f t="shared" si="252"/>
        <v>27</v>
      </c>
      <c r="C8114">
        <f t="shared" si="253"/>
        <v>7</v>
      </c>
      <c r="D8114" s="2">
        <f>DATE(2023,KB_s[[#This Row],[Monat]],KB_s[[#This Row],[Tag]])</f>
        <v>45134</v>
      </c>
      <c r="E8114" s="3">
        <f>WEEKNUM(KB_s[[#This Row],[kill_datetime]],2)</f>
        <v>31</v>
      </c>
      <c r="F8114" t="s">
        <v>631</v>
      </c>
      <c r="G8114" t="s">
        <v>13</v>
      </c>
      <c r="H8114" t="s">
        <v>122</v>
      </c>
      <c r="I8114" t="s">
        <v>60</v>
      </c>
      <c r="J8114" t="s">
        <v>39</v>
      </c>
      <c r="K8114" t="s">
        <v>32</v>
      </c>
      <c r="L8114" t="s">
        <v>585</v>
      </c>
      <c r="M8114" t="s">
        <v>78</v>
      </c>
      <c r="N8114" s="1">
        <v>25751425.030000001</v>
      </c>
      <c r="O8114" s="1">
        <v>9000140.1699999999</v>
      </c>
    </row>
    <row r="8115" spans="1:15" x14ac:dyDescent="0.25">
      <c r="A8115" s="2">
        <v>45134.040300925924</v>
      </c>
      <c r="B8115">
        <f t="shared" si="252"/>
        <v>27</v>
      </c>
      <c r="C8115">
        <f t="shared" si="253"/>
        <v>7</v>
      </c>
      <c r="D8115" s="2">
        <f>DATE(2023,KB_s[[#This Row],[Monat]],KB_s[[#This Row],[Tag]])</f>
        <v>45134</v>
      </c>
      <c r="E8115" s="3">
        <f>WEEKNUM(KB_s[[#This Row],[kill_datetime]],2)</f>
        <v>31</v>
      </c>
      <c r="F8115" t="s">
        <v>41</v>
      </c>
      <c r="G8115" t="s">
        <v>13</v>
      </c>
      <c r="H8115" t="s">
        <v>588</v>
      </c>
      <c r="I8115" t="s">
        <v>60</v>
      </c>
      <c r="J8115" t="s">
        <v>39</v>
      </c>
      <c r="K8115" t="s">
        <v>32</v>
      </c>
      <c r="L8115" t="s">
        <v>585</v>
      </c>
      <c r="M8115" t="s">
        <v>78</v>
      </c>
      <c r="N8115" s="1">
        <v>24391537.100000001</v>
      </c>
      <c r="O8115" s="1">
        <v>5307736.7300000004</v>
      </c>
    </row>
    <row r="8116" spans="1:15" x14ac:dyDescent="0.25">
      <c r="A8116" s="2">
        <v>45134.060543981483</v>
      </c>
      <c r="B8116">
        <f t="shared" si="252"/>
        <v>27</v>
      </c>
      <c r="C8116">
        <f t="shared" si="253"/>
        <v>7</v>
      </c>
      <c r="D8116" s="2">
        <f>DATE(2023,KB_s[[#This Row],[Monat]],KB_s[[#This Row],[Tag]])</f>
        <v>45134</v>
      </c>
      <c r="E8116" s="3">
        <f>WEEKNUM(KB_s[[#This Row],[kill_datetime]],2)</f>
        <v>31</v>
      </c>
      <c r="F8116" t="s">
        <v>273</v>
      </c>
      <c r="G8116" t="s">
        <v>13</v>
      </c>
      <c r="H8116" t="s">
        <v>273</v>
      </c>
      <c r="I8116" t="s">
        <v>13</v>
      </c>
      <c r="J8116" t="s">
        <v>112</v>
      </c>
      <c r="K8116" t="s">
        <v>25</v>
      </c>
      <c r="L8116" t="s">
        <v>107</v>
      </c>
      <c r="M8116" t="s">
        <v>78</v>
      </c>
      <c r="N8116" s="1">
        <v>895900.3</v>
      </c>
      <c r="O8116" s="1">
        <v>589492.1</v>
      </c>
    </row>
    <row r="8117" spans="1:15" x14ac:dyDescent="0.25">
      <c r="A8117" s="2">
        <v>45134.060636574075</v>
      </c>
      <c r="B8117">
        <f t="shared" si="252"/>
        <v>27</v>
      </c>
      <c r="C8117">
        <f t="shared" si="253"/>
        <v>7</v>
      </c>
      <c r="D8117" s="2">
        <f>DATE(2023,KB_s[[#This Row],[Monat]],KB_s[[#This Row],[Tag]])</f>
        <v>45134</v>
      </c>
      <c r="E8117" s="3">
        <f>WEEKNUM(KB_s[[#This Row],[kill_datetime]],2)</f>
        <v>31</v>
      </c>
      <c r="F8117" t="s">
        <v>273</v>
      </c>
      <c r="G8117" t="s">
        <v>13</v>
      </c>
      <c r="H8117" t="s">
        <v>273</v>
      </c>
      <c r="I8117" t="s">
        <v>13</v>
      </c>
      <c r="J8117" t="s">
        <v>212</v>
      </c>
      <c r="K8117" t="s">
        <v>17</v>
      </c>
      <c r="L8117" t="s">
        <v>107</v>
      </c>
      <c r="M8117" t="s">
        <v>78</v>
      </c>
      <c r="N8117" s="1">
        <v>315878.25</v>
      </c>
      <c r="O8117" s="1">
        <v>137845.15</v>
      </c>
    </row>
    <row r="8118" spans="1:15" x14ac:dyDescent="0.25">
      <c r="A8118" s="2">
        <v>45134.150011574071</v>
      </c>
      <c r="B8118">
        <f t="shared" si="252"/>
        <v>27</v>
      </c>
      <c r="C8118">
        <f t="shared" si="253"/>
        <v>7</v>
      </c>
      <c r="D8118" s="2">
        <f>DATE(2023,KB_s[[#This Row],[Monat]],KB_s[[#This Row],[Tag]])</f>
        <v>45134</v>
      </c>
      <c r="E8118" s="3">
        <f>WEEKNUM(KB_s[[#This Row],[kill_datetime]],2)</f>
        <v>31</v>
      </c>
      <c r="F8118" t="s">
        <v>172</v>
      </c>
      <c r="G8118" t="s">
        <v>13</v>
      </c>
      <c r="H8118" t="s">
        <v>299</v>
      </c>
      <c r="I8118" t="s">
        <v>20</v>
      </c>
      <c r="J8118" t="s">
        <v>80</v>
      </c>
      <c r="K8118" t="s">
        <v>36</v>
      </c>
      <c r="L8118" t="s">
        <v>378</v>
      </c>
      <c r="M8118" t="s">
        <v>78</v>
      </c>
      <c r="N8118" s="1">
        <v>69832944.099999994</v>
      </c>
      <c r="O8118" s="1">
        <v>54552042.689999998</v>
      </c>
    </row>
    <row r="8119" spans="1:15" x14ac:dyDescent="0.25">
      <c r="A8119" s="2">
        <v>45134.15283564815</v>
      </c>
      <c r="B8119">
        <f t="shared" si="252"/>
        <v>27</v>
      </c>
      <c r="C8119">
        <f t="shared" si="253"/>
        <v>7</v>
      </c>
      <c r="D8119" s="2">
        <f>DATE(2023,KB_s[[#This Row],[Monat]],KB_s[[#This Row],[Tag]])</f>
        <v>45134</v>
      </c>
      <c r="E8119" s="3">
        <f>WEEKNUM(KB_s[[#This Row],[kill_datetime]],2)</f>
        <v>31</v>
      </c>
      <c r="F8119" t="s">
        <v>563</v>
      </c>
      <c r="G8119" t="s">
        <v>20</v>
      </c>
      <c r="H8119" t="s">
        <v>324</v>
      </c>
      <c r="I8119" t="s">
        <v>13</v>
      </c>
      <c r="J8119" t="s">
        <v>179</v>
      </c>
      <c r="K8119" t="s">
        <v>17</v>
      </c>
      <c r="L8119" t="s">
        <v>378</v>
      </c>
      <c r="M8119" t="s">
        <v>78</v>
      </c>
      <c r="N8119" s="1">
        <v>5147229.03</v>
      </c>
      <c r="O8119" s="1">
        <v>4452481.68</v>
      </c>
    </row>
    <row r="8120" spans="1:15" x14ac:dyDescent="0.25">
      <c r="A8120" s="2">
        <v>45134.154722222222</v>
      </c>
      <c r="B8120">
        <f t="shared" si="252"/>
        <v>27</v>
      </c>
      <c r="C8120">
        <f t="shared" si="253"/>
        <v>7</v>
      </c>
      <c r="D8120" s="2">
        <f>DATE(2023,KB_s[[#This Row],[Monat]],KB_s[[#This Row],[Tag]])</f>
        <v>45134</v>
      </c>
      <c r="E8120" s="3">
        <f>WEEKNUM(KB_s[[#This Row],[kill_datetime]],2)</f>
        <v>31</v>
      </c>
      <c r="F8120" t="s">
        <v>59</v>
      </c>
      <c r="G8120" t="s">
        <v>60</v>
      </c>
      <c r="H8120" t="s">
        <v>21</v>
      </c>
      <c r="I8120" t="s">
        <v>13</v>
      </c>
      <c r="J8120" t="s">
        <v>73</v>
      </c>
      <c r="K8120" t="s">
        <v>32</v>
      </c>
      <c r="L8120" t="s">
        <v>215</v>
      </c>
      <c r="M8120" t="s">
        <v>78</v>
      </c>
      <c r="N8120" s="1">
        <v>18353282.609999999</v>
      </c>
      <c r="O8120" s="1">
        <v>9636134.8699999992</v>
      </c>
    </row>
    <row r="8121" spans="1:15" x14ac:dyDescent="0.25">
      <c r="A8121" s="2">
        <v>45134.158506944441</v>
      </c>
      <c r="B8121">
        <f t="shared" si="252"/>
        <v>27</v>
      </c>
      <c r="C8121">
        <f t="shared" si="253"/>
        <v>7</v>
      </c>
      <c r="D8121" s="2">
        <f>DATE(2023,KB_s[[#This Row],[Monat]],KB_s[[#This Row],[Tag]])</f>
        <v>45134</v>
      </c>
      <c r="E8121" s="3">
        <f>WEEKNUM(KB_s[[#This Row],[kill_datetime]],2)</f>
        <v>31</v>
      </c>
      <c r="F8121" t="s">
        <v>23</v>
      </c>
      <c r="G8121" t="s">
        <v>20</v>
      </c>
      <c r="H8121" t="s">
        <v>108</v>
      </c>
      <c r="I8121" t="s">
        <v>13</v>
      </c>
      <c r="J8121" t="s">
        <v>31</v>
      </c>
      <c r="K8121" t="s">
        <v>32</v>
      </c>
      <c r="L8121" t="s">
        <v>378</v>
      </c>
      <c r="M8121" t="s">
        <v>78</v>
      </c>
      <c r="N8121" s="1">
        <v>77687947.030000001</v>
      </c>
      <c r="O8121" s="1">
        <v>54460665.390000001</v>
      </c>
    </row>
    <row r="8122" spans="1:15" x14ac:dyDescent="0.25">
      <c r="A8122" s="2">
        <v>45134.158634259256</v>
      </c>
      <c r="B8122">
        <f t="shared" si="252"/>
        <v>27</v>
      </c>
      <c r="C8122">
        <f t="shared" si="253"/>
        <v>7</v>
      </c>
      <c r="D8122" s="2">
        <f>DATE(2023,KB_s[[#This Row],[Monat]],KB_s[[#This Row],[Tag]])</f>
        <v>45134</v>
      </c>
      <c r="E8122" s="3">
        <f>WEEKNUM(KB_s[[#This Row],[kill_datetime]],2)</f>
        <v>31</v>
      </c>
      <c r="F8122" t="s">
        <v>270</v>
      </c>
      <c r="G8122" t="s">
        <v>20</v>
      </c>
      <c r="H8122" t="s">
        <v>21</v>
      </c>
      <c r="I8122" t="s">
        <v>13</v>
      </c>
      <c r="J8122" t="s">
        <v>31</v>
      </c>
      <c r="K8122" t="s">
        <v>32</v>
      </c>
      <c r="L8122" t="s">
        <v>378</v>
      </c>
      <c r="M8122" t="s">
        <v>78</v>
      </c>
      <c r="N8122" s="1">
        <v>60790152.289999999</v>
      </c>
      <c r="O8122" s="1">
        <v>36051805.969999999</v>
      </c>
    </row>
    <row r="8123" spans="1:15" x14ac:dyDescent="0.25">
      <c r="A8123" s="2">
        <v>45134.158645833333</v>
      </c>
      <c r="B8123">
        <f t="shared" si="252"/>
        <v>27</v>
      </c>
      <c r="C8123">
        <f t="shared" si="253"/>
        <v>7</v>
      </c>
      <c r="D8123" s="2">
        <f>DATE(2023,KB_s[[#This Row],[Monat]],KB_s[[#This Row],[Tag]])</f>
        <v>45134</v>
      </c>
      <c r="E8123" s="3">
        <f>WEEKNUM(KB_s[[#This Row],[kill_datetime]],2)</f>
        <v>31</v>
      </c>
      <c r="F8123" t="s">
        <v>185</v>
      </c>
      <c r="G8123" t="s">
        <v>13</v>
      </c>
      <c r="H8123" t="s">
        <v>369</v>
      </c>
      <c r="I8123" t="s">
        <v>20</v>
      </c>
      <c r="J8123" t="s">
        <v>139</v>
      </c>
      <c r="K8123" t="s">
        <v>32</v>
      </c>
      <c r="L8123" t="s">
        <v>378</v>
      </c>
      <c r="M8123" t="s">
        <v>78</v>
      </c>
      <c r="N8123" s="1">
        <v>13355239.34</v>
      </c>
      <c r="O8123" s="1">
        <v>4910631.43</v>
      </c>
    </row>
    <row r="8124" spans="1:15" x14ac:dyDescent="0.25">
      <c r="A8124" s="2">
        <v>45134.158726851849</v>
      </c>
      <c r="B8124">
        <f t="shared" si="252"/>
        <v>27</v>
      </c>
      <c r="C8124">
        <f t="shared" si="253"/>
        <v>7</v>
      </c>
      <c r="D8124" s="2">
        <f>DATE(2023,KB_s[[#This Row],[Monat]],KB_s[[#This Row],[Tag]])</f>
        <v>45134</v>
      </c>
      <c r="E8124" s="3">
        <f>WEEKNUM(KB_s[[#This Row],[kill_datetime]],2)</f>
        <v>31</v>
      </c>
      <c r="F8124" t="s">
        <v>72</v>
      </c>
      <c r="G8124" t="s">
        <v>20</v>
      </c>
      <c r="H8124" t="s">
        <v>76</v>
      </c>
      <c r="I8124" t="s">
        <v>13</v>
      </c>
      <c r="J8124" t="s">
        <v>31</v>
      </c>
      <c r="K8124" t="s">
        <v>32</v>
      </c>
      <c r="L8124" t="s">
        <v>378</v>
      </c>
      <c r="M8124" t="s">
        <v>78</v>
      </c>
      <c r="N8124" s="1">
        <v>77268517.549999997</v>
      </c>
      <c r="O8124" s="1">
        <v>63721241.780000001</v>
      </c>
    </row>
    <row r="8125" spans="1:15" x14ac:dyDescent="0.25">
      <c r="A8125" s="2">
        <v>45134.158773148149</v>
      </c>
      <c r="B8125">
        <f t="shared" si="252"/>
        <v>27</v>
      </c>
      <c r="C8125">
        <f t="shared" si="253"/>
        <v>7</v>
      </c>
      <c r="D8125" s="2">
        <f>DATE(2023,KB_s[[#This Row],[Monat]],KB_s[[#This Row],[Tag]])</f>
        <v>45134</v>
      </c>
      <c r="E8125" s="3">
        <f>WEEKNUM(KB_s[[#This Row],[kill_datetime]],2)</f>
        <v>31</v>
      </c>
      <c r="F8125" t="s">
        <v>185</v>
      </c>
      <c r="G8125" t="s">
        <v>13</v>
      </c>
      <c r="H8125" t="s">
        <v>23</v>
      </c>
      <c r="I8125" t="s">
        <v>20</v>
      </c>
      <c r="J8125" t="s">
        <v>139</v>
      </c>
      <c r="K8125" t="s">
        <v>32</v>
      </c>
      <c r="L8125" t="s">
        <v>378</v>
      </c>
      <c r="M8125" t="s">
        <v>78</v>
      </c>
      <c r="N8125" s="1">
        <v>12247434.02</v>
      </c>
      <c r="O8125" s="1">
        <v>2780531.29</v>
      </c>
    </row>
    <row r="8126" spans="1:15" x14ac:dyDescent="0.25">
      <c r="A8126" s="2">
        <v>45134.158842592595</v>
      </c>
      <c r="B8126">
        <f t="shared" si="252"/>
        <v>27</v>
      </c>
      <c r="C8126">
        <f t="shared" si="253"/>
        <v>7</v>
      </c>
      <c r="D8126" s="2">
        <f>DATE(2023,KB_s[[#This Row],[Monat]],KB_s[[#This Row],[Tag]])</f>
        <v>45134</v>
      </c>
      <c r="E8126" s="3">
        <f>WEEKNUM(KB_s[[#This Row],[kill_datetime]],2)</f>
        <v>31</v>
      </c>
      <c r="F8126" t="s">
        <v>23</v>
      </c>
      <c r="G8126" t="s">
        <v>20</v>
      </c>
      <c r="H8126" t="s">
        <v>312</v>
      </c>
      <c r="I8126" t="s">
        <v>13</v>
      </c>
      <c r="J8126" t="s">
        <v>31</v>
      </c>
      <c r="K8126" t="s">
        <v>32</v>
      </c>
      <c r="L8126" t="s">
        <v>378</v>
      </c>
      <c r="M8126" t="s">
        <v>78</v>
      </c>
      <c r="N8126" s="1">
        <v>68125983.719999999</v>
      </c>
      <c r="O8126" s="1">
        <v>48524342.859999999</v>
      </c>
    </row>
    <row r="8127" spans="1:15" x14ac:dyDescent="0.25">
      <c r="A8127" s="2">
        <v>45134.15892361111</v>
      </c>
      <c r="B8127">
        <f t="shared" si="252"/>
        <v>27</v>
      </c>
      <c r="C8127">
        <f t="shared" si="253"/>
        <v>7</v>
      </c>
      <c r="D8127" s="2">
        <f>DATE(2023,KB_s[[#This Row],[Monat]],KB_s[[#This Row],[Tag]])</f>
        <v>45134</v>
      </c>
      <c r="E8127" s="3">
        <f>WEEKNUM(KB_s[[#This Row],[kill_datetime]],2)</f>
        <v>31</v>
      </c>
      <c r="F8127" t="s">
        <v>23</v>
      </c>
      <c r="G8127" t="s">
        <v>20</v>
      </c>
      <c r="H8127" t="s">
        <v>305</v>
      </c>
      <c r="I8127" t="s">
        <v>13</v>
      </c>
      <c r="J8127" t="s">
        <v>31</v>
      </c>
      <c r="K8127" t="s">
        <v>32</v>
      </c>
      <c r="L8127" t="s">
        <v>378</v>
      </c>
      <c r="M8127" t="s">
        <v>78</v>
      </c>
      <c r="N8127" s="1">
        <v>69828173.400000006</v>
      </c>
      <c r="O8127" s="1">
        <v>47987398.740000002</v>
      </c>
    </row>
    <row r="8128" spans="1:15" x14ac:dyDescent="0.25">
      <c r="A8128" s="2">
        <v>45134.159050925926</v>
      </c>
      <c r="B8128">
        <f t="shared" si="252"/>
        <v>27</v>
      </c>
      <c r="C8128">
        <f t="shared" si="253"/>
        <v>7</v>
      </c>
      <c r="D8128" s="2">
        <f>DATE(2023,KB_s[[#This Row],[Monat]],KB_s[[#This Row],[Tag]])</f>
        <v>45134</v>
      </c>
      <c r="E8128" s="3">
        <f>WEEKNUM(KB_s[[#This Row],[kill_datetime]],2)</f>
        <v>31</v>
      </c>
      <c r="F8128" t="s">
        <v>165</v>
      </c>
      <c r="G8128" t="s">
        <v>20</v>
      </c>
      <c r="H8128" t="s">
        <v>237</v>
      </c>
      <c r="I8128" t="s">
        <v>13</v>
      </c>
      <c r="J8128" t="s">
        <v>31</v>
      </c>
      <c r="K8128" t="s">
        <v>32</v>
      </c>
      <c r="L8128" t="s">
        <v>378</v>
      </c>
      <c r="M8128" t="s">
        <v>78</v>
      </c>
      <c r="N8128" s="1">
        <v>62856422.450000003</v>
      </c>
      <c r="O8128" s="1">
        <v>42007483.149999999</v>
      </c>
    </row>
    <row r="8129" spans="1:15" x14ac:dyDescent="0.25">
      <c r="A8129" s="2">
        <v>45134.159131944441</v>
      </c>
      <c r="B8129">
        <f t="shared" si="252"/>
        <v>27</v>
      </c>
      <c r="C8129">
        <f t="shared" si="253"/>
        <v>7</v>
      </c>
      <c r="D8129" s="2">
        <f>DATE(2023,KB_s[[#This Row],[Monat]],KB_s[[#This Row],[Tag]])</f>
        <v>45134</v>
      </c>
      <c r="E8129" s="3">
        <f>WEEKNUM(KB_s[[#This Row],[kill_datetime]],2)</f>
        <v>31</v>
      </c>
      <c r="F8129" t="s">
        <v>72</v>
      </c>
      <c r="G8129" t="s">
        <v>20</v>
      </c>
      <c r="H8129" t="s">
        <v>41</v>
      </c>
      <c r="I8129" t="s">
        <v>13</v>
      </c>
      <c r="J8129" t="s">
        <v>31</v>
      </c>
      <c r="K8129" t="s">
        <v>32</v>
      </c>
      <c r="L8129" t="s">
        <v>378</v>
      </c>
      <c r="M8129" t="s">
        <v>78</v>
      </c>
      <c r="N8129" s="1">
        <v>52092728.170000002</v>
      </c>
      <c r="O8129" s="1">
        <v>36902564.420000002</v>
      </c>
    </row>
    <row r="8130" spans="1:15" x14ac:dyDescent="0.25">
      <c r="A8130" s="2">
        <v>45134.159247685187</v>
      </c>
      <c r="B8130">
        <f t="shared" ref="B8130:B8193" si="254">DAY(A8130)</f>
        <v>27</v>
      </c>
      <c r="C8130">
        <f t="shared" ref="C8130:C8193" si="255">MONTH(A8130)</f>
        <v>7</v>
      </c>
      <c r="D8130" s="2">
        <f>DATE(2023,KB_s[[#This Row],[Monat]],KB_s[[#This Row],[Tag]])</f>
        <v>45134</v>
      </c>
      <c r="E8130" s="3">
        <f>WEEKNUM(KB_s[[#This Row],[kill_datetime]],2)</f>
        <v>31</v>
      </c>
      <c r="F8130" t="s">
        <v>72</v>
      </c>
      <c r="G8130" t="s">
        <v>20</v>
      </c>
      <c r="H8130" t="s">
        <v>556</v>
      </c>
      <c r="I8130" t="s">
        <v>13</v>
      </c>
      <c r="J8130" t="s">
        <v>31</v>
      </c>
      <c r="K8130" t="s">
        <v>32</v>
      </c>
      <c r="L8130" t="s">
        <v>378</v>
      </c>
      <c r="M8130" t="s">
        <v>78</v>
      </c>
      <c r="N8130" s="1">
        <v>60048826.060000002</v>
      </c>
      <c r="O8130" s="1">
        <v>42159894.439999998</v>
      </c>
    </row>
    <row r="8131" spans="1:15" x14ac:dyDescent="0.25">
      <c r="A8131" s="2">
        <v>45134.159317129626</v>
      </c>
      <c r="B8131">
        <f t="shared" si="254"/>
        <v>27</v>
      </c>
      <c r="C8131">
        <f t="shared" si="255"/>
        <v>7</v>
      </c>
      <c r="D8131" s="2">
        <f>DATE(2023,KB_s[[#This Row],[Monat]],KB_s[[#This Row],[Tag]])</f>
        <v>45134</v>
      </c>
      <c r="E8131" s="3">
        <f>WEEKNUM(KB_s[[#This Row],[kill_datetime]],2)</f>
        <v>31</v>
      </c>
      <c r="F8131" t="s">
        <v>185</v>
      </c>
      <c r="G8131" t="s">
        <v>13</v>
      </c>
      <c r="H8131" t="s">
        <v>89</v>
      </c>
      <c r="I8131" t="s">
        <v>20</v>
      </c>
      <c r="J8131" t="s">
        <v>54</v>
      </c>
      <c r="K8131" t="s">
        <v>17</v>
      </c>
      <c r="L8131" t="s">
        <v>378</v>
      </c>
      <c r="M8131" t="s">
        <v>78</v>
      </c>
      <c r="N8131" s="1">
        <v>2528564.4</v>
      </c>
      <c r="O8131" s="1">
        <v>1245024.07</v>
      </c>
    </row>
    <row r="8132" spans="1:15" x14ac:dyDescent="0.25">
      <c r="A8132" s="2">
        <v>45134.159421296295</v>
      </c>
      <c r="B8132">
        <f t="shared" si="254"/>
        <v>27</v>
      </c>
      <c r="C8132">
        <f t="shared" si="255"/>
        <v>7</v>
      </c>
      <c r="D8132" s="2">
        <f>DATE(2023,KB_s[[#This Row],[Monat]],KB_s[[#This Row],[Tag]])</f>
        <v>45134</v>
      </c>
      <c r="E8132" s="3">
        <f>WEEKNUM(KB_s[[#This Row],[kill_datetime]],2)</f>
        <v>31</v>
      </c>
      <c r="F8132" t="s">
        <v>305</v>
      </c>
      <c r="G8132" t="s">
        <v>13</v>
      </c>
      <c r="H8132" t="s">
        <v>23</v>
      </c>
      <c r="I8132" t="s">
        <v>20</v>
      </c>
      <c r="J8132" t="s">
        <v>106</v>
      </c>
      <c r="K8132" t="s">
        <v>32</v>
      </c>
      <c r="L8132" t="s">
        <v>378</v>
      </c>
      <c r="M8132" t="s">
        <v>78</v>
      </c>
      <c r="N8132" s="1">
        <v>21463433.949999999</v>
      </c>
      <c r="O8132" s="1">
        <v>9087440.1500000004</v>
      </c>
    </row>
    <row r="8133" spans="1:15" x14ac:dyDescent="0.25">
      <c r="A8133" s="2">
        <v>45134.159513888888</v>
      </c>
      <c r="B8133">
        <f t="shared" si="254"/>
        <v>27</v>
      </c>
      <c r="C8133">
        <f t="shared" si="255"/>
        <v>7</v>
      </c>
      <c r="D8133" s="2">
        <f>DATE(2023,KB_s[[#This Row],[Monat]],KB_s[[#This Row],[Tag]])</f>
        <v>45134</v>
      </c>
      <c r="E8133" s="3">
        <f>WEEKNUM(KB_s[[#This Row],[kill_datetime]],2)</f>
        <v>31</v>
      </c>
      <c r="F8133" t="s">
        <v>81</v>
      </c>
      <c r="G8133" t="s">
        <v>20</v>
      </c>
      <c r="H8133" t="s">
        <v>185</v>
      </c>
      <c r="I8133" t="s">
        <v>13</v>
      </c>
      <c r="J8133" t="s">
        <v>31</v>
      </c>
      <c r="K8133" t="s">
        <v>32</v>
      </c>
      <c r="L8133" t="s">
        <v>378</v>
      </c>
      <c r="M8133" t="s">
        <v>78</v>
      </c>
      <c r="N8133" s="1">
        <v>60525372.57</v>
      </c>
      <c r="O8133" s="1">
        <v>43041727.619999997</v>
      </c>
    </row>
    <row r="8134" spans="1:15" x14ac:dyDescent="0.25">
      <c r="A8134" s="2">
        <v>45134.159629629627</v>
      </c>
      <c r="B8134">
        <f t="shared" si="254"/>
        <v>27</v>
      </c>
      <c r="C8134">
        <f t="shared" si="255"/>
        <v>7</v>
      </c>
      <c r="D8134" s="2">
        <f>DATE(2023,KB_s[[#This Row],[Monat]],KB_s[[#This Row],[Tag]])</f>
        <v>45134</v>
      </c>
      <c r="E8134" s="3">
        <f>WEEKNUM(KB_s[[#This Row],[kill_datetime]],2)</f>
        <v>31</v>
      </c>
      <c r="F8134" t="s">
        <v>270</v>
      </c>
      <c r="G8134" t="s">
        <v>20</v>
      </c>
      <c r="H8134" t="s">
        <v>21</v>
      </c>
      <c r="I8134" t="s">
        <v>13</v>
      </c>
      <c r="J8134" t="s">
        <v>31</v>
      </c>
      <c r="K8134" t="s">
        <v>32</v>
      </c>
      <c r="L8134" t="s">
        <v>378</v>
      </c>
      <c r="M8134" t="s">
        <v>78</v>
      </c>
      <c r="N8134" s="1">
        <v>58856855.619999997</v>
      </c>
      <c r="O8134" s="1">
        <v>40214172.579999998</v>
      </c>
    </row>
    <row r="8135" spans="1:15" x14ac:dyDescent="0.25">
      <c r="A8135" s="2">
        <v>45134.159675925926</v>
      </c>
      <c r="B8135">
        <f t="shared" si="254"/>
        <v>27</v>
      </c>
      <c r="C8135">
        <f t="shared" si="255"/>
        <v>7</v>
      </c>
      <c r="D8135" s="2">
        <f>DATE(2023,KB_s[[#This Row],[Monat]],KB_s[[#This Row],[Tag]])</f>
        <v>45134</v>
      </c>
      <c r="E8135" s="3">
        <f>WEEKNUM(KB_s[[#This Row],[kill_datetime]],2)</f>
        <v>31</v>
      </c>
      <c r="F8135" t="s">
        <v>67</v>
      </c>
      <c r="G8135" t="s">
        <v>13</v>
      </c>
      <c r="H8135" t="s">
        <v>307</v>
      </c>
      <c r="I8135" t="s">
        <v>20</v>
      </c>
      <c r="J8135" t="s">
        <v>139</v>
      </c>
      <c r="K8135" t="s">
        <v>32</v>
      </c>
      <c r="L8135" t="s">
        <v>378</v>
      </c>
      <c r="M8135" t="s">
        <v>78</v>
      </c>
      <c r="N8135" s="1">
        <v>11876778.890000001</v>
      </c>
      <c r="O8135" s="1">
        <v>3782257.85</v>
      </c>
    </row>
    <row r="8136" spans="1:15" x14ac:dyDescent="0.25">
      <c r="A8136" s="2">
        <v>45134.159791666665</v>
      </c>
      <c r="B8136">
        <f t="shared" si="254"/>
        <v>27</v>
      </c>
      <c r="C8136">
        <f t="shared" si="255"/>
        <v>7</v>
      </c>
      <c r="D8136" s="2">
        <f>DATE(2023,KB_s[[#This Row],[Monat]],KB_s[[#This Row],[Tag]])</f>
        <v>45134</v>
      </c>
      <c r="E8136" s="3">
        <f>WEEKNUM(KB_s[[#This Row],[kill_datetime]],2)</f>
        <v>31</v>
      </c>
      <c r="F8136" t="s">
        <v>299</v>
      </c>
      <c r="G8136" t="s">
        <v>20</v>
      </c>
      <c r="H8136" t="s">
        <v>67</v>
      </c>
      <c r="I8136" t="s">
        <v>13</v>
      </c>
      <c r="J8136" t="s">
        <v>31</v>
      </c>
      <c r="K8136" t="s">
        <v>32</v>
      </c>
      <c r="L8136" t="s">
        <v>378</v>
      </c>
      <c r="M8136" t="s">
        <v>78</v>
      </c>
      <c r="N8136" s="1">
        <v>60962398.619999997</v>
      </c>
      <c r="O8136" s="1">
        <v>37741088.329999998</v>
      </c>
    </row>
    <row r="8137" spans="1:15" x14ac:dyDescent="0.25">
      <c r="A8137" s="2">
        <v>45134.159942129627</v>
      </c>
      <c r="B8137">
        <f t="shared" si="254"/>
        <v>27</v>
      </c>
      <c r="C8137">
        <f t="shared" si="255"/>
        <v>7</v>
      </c>
      <c r="D8137" s="2">
        <f>DATE(2023,KB_s[[#This Row],[Monat]],KB_s[[#This Row],[Tag]])</f>
        <v>45134</v>
      </c>
      <c r="E8137" s="3">
        <f>WEEKNUM(KB_s[[#This Row],[kill_datetime]],2)</f>
        <v>31</v>
      </c>
      <c r="F8137" t="s">
        <v>67</v>
      </c>
      <c r="G8137" t="s">
        <v>13</v>
      </c>
      <c r="H8137" t="s">
        <v>82</v>
      </c>
      <c r="I8137" t="s">
        <v>20</v>
      </c>
      <c r="J8137" t="s">
        <v>139</v>
      </c>
      <c r="K8137" t="s">
        <v>32</v>
      </c>
      <c r="L8137" t="s">
        <v>378</v>
      </c>
      <c r="M8137" t="s">
        <v>78</v>
      </c>
      <c r="N8137" s="1">
        <v>11918845.02</v>
      </c>
      <c r="O8137" s="1">
        <v>4469360.8600000003</v>
      </c>
    </row>
    <row r="8138" spans="1:15" x14ac:dyDescent="0.25">
      <c r="A8138" s="2">
        <v>45134.160115740742</v>
      </c>
      <c r="B8138">
        <f t="shared" si="254"/>
        <v>27</v>
      </c>
      <c r="C8138">
        <f t="shared" si="255"/>
        <v>7</v>
      </c>
      <c r="D8138" s="2">
        <f>DATE(2023,KB_s[[#This Row],[Monat]],KB_s[[#This Row],[Tag]])</f>
        <v>45134</v>
      </c>
      <c r="E8138" s="3">
        <f>WEEKNUM(KB_s[[#This Row],[kill_datetime]],2)</f>
        <v>31</v>
      </c>
      <c r="F8138" t="s">
        <v>185</v>
      </c>
      <c r="G8138" t="s">
        <v>13</v>
      </c>
      <c r="H8138" t="s">
        <v>82</v>
      </c>
      <c r="I8138" t="s">
        <v>20</v>
      </c>
      <c r="J8138" t="s">
        <v>35</v>
      </c>
      <c r="K8138" t="s">
        <v>36</v>
      </c>
      <c r="L8138" t="s">
        <v>378</v>
      </c>
      <c r="M8138" t="s">
        <v>78</v>
      </c>
      <c r="N8138" s="1">
        <v>49638217.240000002</v>
      </c>
      <c r="O8138" s="1">
        <v>31331513.68</v>
      </c>
    </row>
    <row r="8139" spans="1:15" x14ac:dyDescent="0.25">
      <c r="A8139" s="2">
        <v>45134.160462962966</v>
      </c>
      <c r="B8139">
        <f t="shared" si="254"/>
        <v>27</v>
      </c>
      <c r="C8139">
        <f t="shared" si="255"/>
        <v>7</v>
      </c>
      <c r="D8139" s="2">
        <f>DATE(2023,KB_s[[#This Row],[Monat]],KB_s[[#This Row],[Tag]])</f>
        <v>45134</v>
      </c>
      <c r="E8139" s="3">
        <f>WEEKNUM(KB_s[[#This Row],[kill_datetime]],2)</f>
        <v>31</v>
      </c>
      <c r="F8139" t="s">
        <v>76</v>
      </c>
      <c r="G8139" t="s">
        <v>13</v>
      </c>
      <c r="H8139" t="s">
        <v>82</v>
      </c>
      <c r="I8139" t="s">
        <v>20</v>
      </c>
      <c r="J8139" t="s">
        <v>139</v>
      </c>
      <c r="K8139" t="s">
        <v>32</v>
      </c>
      <c r="L8139" t="s">
        <v>378</v>
      </c>
      <c r="M8139" t="s">
        <v>78</v>
      </c>
      <c r="N8139" s="1">
        <v>11918845.02</v>
      </c>
      <c r="O8139" s="1">
        <v>4496517.93</v>
      </c>
    </row>
    <row r="8140" spans="1:15" x14ac:dyDescent="0.25">
      <c r="A8140" s="2">
        <v>45134.160752314812</v>
      </c>
      <c r="B8140">
        <f t="shared" si="254"/>
        <v>27</v>
      </c>
      <c r="C8140">
        <f t="shared" si="255"/>
        <v>7</v>
      </c>
      <c r="D8140" s="2">
        <f>DATE(2023,KB_s[[#This Row],[Monat]],KB_s[[#This Row],[Tag]])</f>
        <v>45134</v>
      </c>
      <c r="E8140" s="3">
        <f>WEEKNUM(KB_s[[#This Row],[kill_datetime]],2)</f>
        <v>31</v>
      </c>
      <c r="F8140" t="s">
        <v>198</v>
      </c>
      <c r="G8140" t="s">
        <v>20</v>
      </c>
      <c r="H8140" t="s">
        <v>22</v>
      </c>
      <c r="I8140" t="s">
        <v>13</v>
      </c>
      <c r="J8140" t="s">
        <v>56</v>
      </c>
      <c r="K8140" t="s">
        <v>17</v>
      </c>
      <c r="L8140" t="s">
        <v>378</v>
      </c>
      <c r="M8140" t="s">
        <v>78</v>
      </c>
      <c r="N8140" s="1">
        <v>607843.4</v>
      </c>
      <c r="O8140" s="1">
        <v>429443.38</v>
      </c>
    </row>
    <row r="8141" spans="1:15" x14ac:dyDescent="0.25">
      <c r="A8141" s="2">
        <v>45134.160763888889</v>
      </c>
      <c r="B8141">
        <f t="shared" si="254"/>
        <v>27</v>
      </c>
      <c r="C8141">
        <f t="shared" si="255"/>
        <v>7</v>
      </c>
      <c r="D8141" s="2">
        <f>DATE(2023,KB_s[[#This Row],[Monat]],KB_s[[#This Row],[Tag]])</f>
        <v>45134</v>
      </c>
      <c r="E8141" s="3">
        <f>WEEKNUM(KB_s[[#This Row],[kill_datetime]],2)</f>
        <v>31</v>
      </c>
      <c r="F8141" t="s">
        <v>12</v>
      </c>
      <c r="G8141" t="s">
        <v>13</v>
      </c>
      <c r="H8141" t="s">
        <v>198</v>
      </c>
      <c r="I8141" t="s">
        <v>20</v>
      </c>
      <c r="J8141" t="s">
        <v>106</v>
      </c>
      <c r="K8141" t="s">
        <v>32</v>
      </c>
      <c r="L8141" t="s">
        <v>378</v>
      </c>
      <c r="M8141" t="s">
        <v>78</v>
      </c>
      <c r="N8141" s="1">
        <v>28974271.469999999</v>
      </c>
      <c r="O8141" s="1">
        <v>15010574.09</v>
      </c>
    </row>
    <row r="8142" spans="1:15" x14ac:dyDescent="0.25">
      <c r="A8142" s="2">
        <v>45134.160949074074</v>
      </c>
      <c r="B8142">
        <f t="shared" si="254"/>
        <v>27</v>
      </c>
      <c r="C8142">
        <f t="shared" si="255"/>
        <v>7</v>
      </c>
      <c r="D8142" s="2">
        <f>DATE(2023,KB_s[[#This Row],[Monat]],KB_s[[#This Row],[Tag]])</f>
        <v>45134</v>
      </c>
      <c r="E8142" s="3">
        <f>WEEKNUM(KB_s[[#This Row],[kill_datetime]],2)</f>
        <v>31</v>
      </c>
      <c r="F8142" t="s">
        <v>70</v>
      </c>
      <c r="G8142" t="s">
        <v>13</v>
      </c>
      <c r="H8142" t="s">
        <v>277</v>
      </c>
      <c r="I8142" t="s">
        <v>20</v>
      </c>
      <c r="J8142" t="s">
        <v>106</v>
      </c>
      <c r="K8142" t="s">
        <v>32</v>
      </c>
      <c r="L8142" t="s">
        <v>378</v>
      </c>
      <c r="M8142" t="s">
        <v>78</v>
      </c>
      <c r="N8142" s="1">
        <v>28854624.079999998</v>
      </c>
      <c r="O8142" s="1">
        <v>16809075.969999999</v>
      </c>
    </row>
    <row r="8143" spans="1:15" x14ac:dyDescent="0.25">
      <c r="A8143" s="2">
        <v>45134.160960648151</v>
      </c>
      <c r="B8143">
        <f t="shared" si="254"/>
        <v>27</v>
      </c>
      <c r="C8143">
        <f t="shared" si="255"/>
        <v>7</v>
      </c>
      <c r="D8143" s="2">
        <f>DATE(2023,KB_s[[#This Row],[Monat]],KB_s[[#This Row],[Tag]])</f>
        <v>45134</v>
      </c>
      <c r="E8143" s="3">
        <f>WEEKNUM(KB_s[[#This Row],[kill_datetime]],2)</f>
        <v>31</v>
      </c>
      <c r="F8143" t="s">
        <v>70</v>
      </c>
      <c r="G8143" t="s">
        <v>13</v>
      </c>
      <c r="H8143" t="s">
        <v>165</v>
      </c>
      <c r="I8143" t="s">
        <v>20</v>
      </c>
      <c r="J8143" t="s">
        <v>106</v>
      </c>
      <c r="K8143" t="s">
        <v>32</v>
      </c>
      <c r="L8143" t="s">
        <v>378</v>
      </c>
      <c r="M8143" t="s">
        <v>78</v>
      </c>
      <c r="N8143" s="1">
        <v>28891301.079999998</v>
      </c>
      <c r="O8143" s="1">
        <v>10996700.960000001</v>
      </c>
    </row>
    <row r="8144" spans="1:15" x14ac:dyDescent="0.25">
      <c r="A8144" s="2">
        <v>45134.160983796297</v>
      </c>
      <c r="B8144">
        <f t="shared" si="254"/>
        <v>27</v>
      </c>
      <c r="C8144">
        <f t="shared" si="255"/>
        <v>7</v>
      </c>
      <c r="D8144" s="2">
        <f>DATE(2023,KB_s[[#This Row],[Monat]],KB_s[[#This Row],[Tag]])</f>
        <v>45134</v>
      </c>
      <c r="E8144" s="3">
        <f>WEEKNUM(KB_s[[#This Row],[kill_datetime]],2)</f>
        <v>31</v>
      </c>
      <c r="F8144" t="s">
        <v>12</v>
      </c>
      <c r="G8144" t="s">
        <v>13</v>
      </c>
      <c r="H8144" t="s">
        <v>187</v>
      </c>
      <c r="I8144" t="s">
        <v>20</v>
      </c>
      <c r="J8144" t="s">
        <v>106</v>
      </c>
      <c r="K8144" t="s">
        <v>32</v>
      </c>
      <c r="L8144" t="s">
        <v>378</v>
      </c>
      <c r="M8144" t="s">
        <v>78</v>
      </c>
      <c r="N8144" s="1">
        <v>27303468.899999999</v>
      </c>
      <c r="O8144" s="1">
        <v>11292383.810000001</v>
      </c>
    </row>
    <row r="8145" spans="1:15" x14ac:dyDescent="0.25">
      <c r="A8145" s="2">
        <v>45134.161064814813</v>
      </c>
      <c r="B8145">
        <f t="shared" si="254"/>
        <v>27</v>
      </c>
      <c r="C8145">
        <f t="shared" si="255"/>
        <v>7</v>
      </c>
      <c r="D8145" s="2">
        <f>DATE(2023,KB_s[[#This Row],[Monat]],KB_s[[#This Row],[Tag]])</f>
        <v>45134</v>
      </c>
      <c r="E8145" s="3">
        <f>WEEKNUM(KB_s[[#This Row],[kill_datetime]],2)</f>
        <v>31</v>
      </c>
      <c r="F8145" t="s">
        <v>324</v>
      </c>
      <c r="G8145" t="s">
        <v>13</v>
      </c>
      <c r="H8145" t="s">
        <v>81</v>
      </c>
      <c r="I8145" t="s">
        <v>20</v>
      </c>
      <c r="J8145" t="s">
        <v>106</v>
      </c>
      <c r="K8145" t="s">
        <v>32</v>
      </c>
      <c r="L8145" t="s">
        <v>378</v>
      </c>
      <c r="M8145" t="s">
        <v>78</v>
      </c>
      <c r="N8145" s="1">
        <v>28540810.199999999</v>
      </c>
      <c r="O8145" s="1">
        <v>17859830.23</v>
      </c>
    </row>
    <row r="8146" spans="1:15" x14ac:dyDescent="0.25">
      <c r="A8146" s="2">
        <v>45134.161157407405</v>
      </c>
      <c r="B8146">
        <f t="shared" si="254"/>
        <v>27</v>
      </c>
      <c r="C8146">
        <f t="shared" si="255"/>
        <v>7</v>
      </c>
      <c r="D8146" s="2">
        <f>DATE(2023,KB_s[[#This Row],[Monat]],KB_s[[#This Row],[Tag]])</f>
        <v>45134</v>
      </c>
      <c r="E8146" s="3">
        <f>WEEKNUM(KB_s[[#This Row],[kill_datetime]],2)</f>
        <v>31</v>
      </c>
      <c r="F8146" t="s">
        <v>70</v>
      </c>
      <c r="G8146" t="s">
        <v>13</v>
      </c>
      <c r="H8146" t="s">
        <v>302</v>
      </c>
      <c r="I8146" t="s">
        <v>20</v>
      </c>
      <c r="J8146" t="s">
        <v>139</v>
      </c>
      <c r="K8146" t="s">
        <v>32</v>
      </c>
      <c r="L8146" t="s">
        <v>378</v>
      </c>
      <c r="M8146" t="s">
        <v>78</v>
      </c>
      <c r="N8146" s="1">
        <v>11876778.890000001</v>
      </c>
      <c r="O8146" s="1">
        <v>3053424.3</v>
      </c>
    </row>
    <row r="8147" spans="1:15" x14ac:dyDescent="0.25">
      <c r="A8147" s="2">
        <v>45134.161226851851</v>
      </c>
      <c r="B8147">
        <f t="shared" si="254"/>
        <v>27</v>
      </c>
      <c r="C8147">
        <f t="shared" si="255"/>
        <v>7</v>
      </c>
      <c r="D8147" s="2">
        <f>DATE(2023,KB_s[[#This Row],[Monat]],KB_s[[#This Row],[Tag]])</f>
        <v>45134</v>
      </c>
      <c r="E8147" s="3">
        <f>WEEKNUM(KB_s[[#This Row],[kill_datetime]],2)</f>
        <v>31</v>
      </c>
      <c r="F8147" t="s">
        <v>108</v>
      </c>
      <c r="G8147" t="s">
        <v>13</v>
      </c>
      <c r="H8147" t="s">
        <v>277</v>
      </c>
      <c r="I8147" t="s">
        <v>20</v>
      </c>
      <c r="J8147" t="s">
        <v>106</v>
      </c>
      <c r="K8147" t="s">
        <v>32</v>
      </c>
      <c r="L8147" t="s">
        <v>378</v>
      </c>
      <c r="M8147" t="s">
        <v>78</v>
      </c>
      <c r="N8147" s="1">
        <v>28991168.93</v>
      </c>
      <c r="O8147" s="1">
        <v>18064395.879999999</v>
      </c>
    </row>
    <row r="8148" spans="1:15" x14ac:dyDescent="0.25">
      <c r="A8148" s="2">
        <v>45134.16138888889</v>
      </c>
      <c r="B8148">
        <f t="shared" si="254"/>
        <v>27</v>
      </c>
      <c r="C8148">
        <f t="shared" si="255"/>
        <v>7</v>
      </c>
      <c r="D8148" s="2">
        <f>DATE(2023,KB_s[[#This Row],[Monat]],KB_s[[#This Row],[Tag]])</f>
        <v>45134</v>
      </c>
      <c r="E8148" s="3">
        <f>WEEKNUM(KB_s[[#This Row],[kill_datetime]],2)</f>
        <v>31</v>
      </c>
      <c r="F8148" t="s">
        <v>631</v>
      </c>
      <c r="G8148" t="s">
        <v>13</v>
      </c>
      <c r="H8148" t="s">
        <v>72</v>
      </c>
      <c r="I8148" t="s">
        <v>20</v>
      </c>
      <c r="J8148" t="s">
        <v>106</v>
      </c>
      <c r="K8148" t="s">
        <v>32</v>
      </c>
      <c r="L8148" t="s">
        <v>378</v>
      </c>
      <c r="M8148" t="s">
        <v>78</v>
      </c>
      <c r="N8148" s="1">
        <v>28481903.48</v>
      </c>
      <c r="O8148" s="1">
        <v>11317604</v>
      </c>
    </row>
    <row r="8149" spans="1:15" x14ac:dyDescent="0.25">
      <c r="A8149" s="2">
        <v>45134.161400462966</v>
      </c>
      <c r="B8149">
        <f t="shared" si="254"/>
        <v>27</v>
      </c>
      <c r="C8149">
        <f t="shared" si="255"/>
        <v>7</v>
      </c>
      <c r="D8149" s="2">
        <f>DATE(2023,KB_s[[#This Row],[Monat]],KB_s[[#This Row],[Tag]])</f>
        <v>45134</v>
      </c>
      <c r="E8149" s="3">
        <f>WEEKNUM(KB_s[[#This Row],[kill_datetime]],2)</f>
        <v>31</v>
      </c>
      <c r="F8149" t="s">
        <v>70</v>
      </c>
      <c r="G8149" t="s">
        <v>13</v>
      </c>
      <c r="H8149" t="s">
        <v>23</v>
      </c>
      <c r="I8149" t="s">
        <v>20</v>
      </c>
      <c r="J8149" t="s">
        <v>106</v>
      </c>
      <c r="K8149" t="s">
        <v>32</v>
      </c>
      <c r="L8149" t="s">
        <v>378</v>
      </c>
      <c r="M8149" t="s">
        <v>78</v>
      </c>
      <c r="N8149" s="1">
        <v>28138785.84</v>
      </c>
      <c r="O8149" s="1">
        <v>9493128.9199999999</v>
      </c>
    </row>
    <row r="8150" spans="1:15" x14ac:dyDescent="0.25">
      <c r="A8150" s="2">
        <v>45134.161458333336</v>
      </c>
      <c r="B8150">
        <f t="shared" si="254"/>
        <v>27</v>
      </c>
      <c r="C8150">
        <f t="shared" si="255"/>
        <v>7</v>
      </c>
      <c r="D8150" s="2">
        <f>DATE(2023,KB_s[[#This Row],[Monat]],KB_s[[#This Row],[Tag]])</f>
        <v>45134</v>
      </c>
      <c r="E8150" s="3">
        <f>WEEKNUM(KB_s[[#This Row],[kill_datetime]],2)</f>
        <v>31</v>
      </c>
      <c r="F8150" t="s">
        <v>12</v>
      </c>
      <c r="G8150" t="s">
        <v>13</v>
      </c>
      <c r="H8150" t="s">
        <v>40</v>
      </c>
      <c r="I8150" t="s">
        <v>20</v>
      </c>
      <c r="J8150" t="s">
        <v>39</v>
      </c>
      <c r="K8150" t="s">
        <v>32</v>
      </c>
      <c r="L8150" t="s">
        <v>378</v>
      </c>
      <c r="M8150" t="s">
        <v>78</v>
      </c>
      <c r="N8150" s="1">
        <v>11848323.710000001</v>
      </c>
      <c r="O8150" s="1">
        <v>2223500.62</v>
      </c>
    </row>
    <row r="8151" spans="1:15" x14ac:dyDescent="0.25">
      <c r="A8151" s="2">
        <v>45134.161574074074</v>
      </c>
      <c r="B8151">
        <f t="shared" si="254"/>
        <v>27</v>
      </c>
      <c r="C8151">
        <f t="shared" si="255"/>
        <v>7</v>
      </c>
      <c r="D8151" s="2">
        <f>DATE(2023,KB_s[[#This Row],[Monat]],KB_s[[#This Row],[Tag]])</f>
        <v>45134</v>
      </c>
      <c r="E8151" s="3">
        <f>WEEKNUM(KB_s[[#This Row],[kill_datetime]],2)</f>
        <v>31</v>
      </c>
      <c r="F8151" t="s">
        <v>108</v>
      </c>
      <c r="G8151" t="s">
        <v>13</v>
      </c>
      <c r="H8151" t="s">
        <v>198</v>
      </c>
      <c r="I8151" t="s">
        <v>20</v>
      </c>
      <c r="J8151" t="s">
        <v>106</v>
      </c>
      <c r="K8151" t="s">
        <v>32</v>
      </c>
      <c r="L8151" t="s">
        <v>378</v>
      </c>
      <c r="M8151" t="s">
        <v>78</v>
      </c>
      <c r="N8151" s="1">
        <v>27253069.18</v>
      </c>
      <c r="O8151" s="1">
        <v>11241710.949999999</v>
      </c>
    </row>
    <row r="8152" spans="1:15" x14ac:dyDescent="0.25">
      <c r="A8152" s="2">
        <v>45134.16170138889</v>
      </c>
      <c r="B8152">
        <f t="shared" si="254"/>
        <v>27</v>
      </c>
      <c r="C8152">
        <f t="shared" si="255"/>
        <v>7</v>
      </c>
      <c r="D8152" s="2">
        <f>DATE(2023,KB_s[[#This Row],[Monat]],KB_s[[#This Row],[Tag]])</f>
        <v>45134</v>
      </c>
      <c r="E8152" s="3">
        <f>WEEKNUM(KB_s[[#This Row],[kill_datetime]],2)</f>
        <v>31</v>
      </c>
      <c r="F8152" t="s">
        <v>324</v>
      </c>
      <c r="G8152" t="s">
        <v>13</v>
      </c>
      <c r="H8152" t="s">
        <v>82</v>
      </c>
      <c r="I8152" t="s">
        <v>20</v>
      </c>
      <c r="J8152" t="s">
        <v>139</v>
      </c>
      <c r="K8152" t="s">
        <v>32</v>
      </c>
      <c r="L8152" t="s">
        <v>378</v>
      </c>
      <c r="M8152" t="s">
        <v>78</v>
      </c>
      <c r="N8152" s="1">
        <v>11901343.98</v>
      </c>
      <c r="O8152" s="1">
        <v>3459504.52</v>
      </c>
    </row>
    <row r="8153" spans="1:15" x14ac:dyDescent="0.25">
      <c r="A8153" s="2">
        <v>45134.161759259259</v>
      </c>
      <c r="B8153">
        <f t="shared" si="254"/>
        <v>27</v>
      </c>
      <c r="C8153">
        <f t="shared" si="255"/>
        <v>7</v>
      </c>
      <c r="D8153" s="2">
        <f>DATE(2023,KB_s[[#This Row],[Monat]],KB_s[[#This Row],[Tag]])</f>
        <v>45134</v>
      </c>
      <c r="E8153" s="3">
        <f>WEEKNUM(KB_s[[#This Row],[kill_datetime]],2)</f>
        <v>31</v>
      </c>
      <c r="F8153" t="s">
        <v>12</v>
      </c>
      <c r="G8153" t="s">
        <v>13</v>
      </c>
      <c r="H8153" t="s">
        <v>299</v>
      </c>
      <c r="I8153" t="s">
        <v>20</v>
      </c>
      <c r="J8153" t="s">
        <v>80</v>
      </c>
      <c r="K8153" t="s">
        <v>36</v>
      </c>
      <c r="L8153" t="s">
        <v>378</v>
      </c>
      <c r="M8153" t="s">
        <v>78</v>
      </c>
      <c r="N8153" s="1">
        <v>68617950.719999999</v>
      </c>
      <c r="O8153" s="1">
        <v>56554075.359999999</v>
      </c>
    </row>
    <row r="8154" spans="1:15" x14ac:dyDescent="0.25">
      <c r="A8154" s="2">
        <v>45134.161782407406</v>
      </c>
      <c r="B8154">
        <f t="shared" si="254"/>
        <v>27</v>
      </c>
      <c r="C8154">
        <f t="shared" si="255"/>
        <v>7</v>
      </c>
      <c r="D8154" s="2">
        <f>DATE(2023,KB_s[[#This Row],[Monat]],KB_s[[#This Row],[Tag]])</f>
        <v>45134</v>
      </c>
      <c r="E8154" s="3">
        <f>WEEKNUM(KB_s[[#This Row],[kill_datetime]],2)</f>
        <v>31</v>
      </c>
      <c r="F8154" t="s">
        <v>108</v>
      </c>
      <c r="G8154" t="s">
        <v>13</v>
      </c>
      <c r="H8154" t="s">
        <v>72</v>
      </c>
      <c r="I8154" t="s">
        <v>20</v>
      </c>
      <c r="J8154" t="s">
        <v>106</v>
      </c>
      <c r="K8154" t="s">
        <v>32</v>
      </c>
      <c r="L8154" t="s">
        <v>378</v>
      </c>
      <c r="M8154" t="s">
        <v>78</v>
      </c>
      <c r="N8154" s="1">
        <v>27473455.34</v>
      </c>
      <c r="O8154" s="1">
        <v>17046881.460000001</v>
      </c>
    </row>
    <row r="8155" spans="1:15" x14ac:dyDescent="0.25">
      <c r="A8155" s="2">
        <v>45134.161793981482</v>
      </c>
      <c r="B8155">
        <f t="shared" si="254"/>
        <v>27</v>
      </c>
      <c r="C8155">
        <f t="shared" si="255"/>
        <v>7</v>
      </c>
      <c r="D8155" s="2">
        <f>DATE(2023,KB_s[[#This Row],[Monat]],KB_s[[#This Row],[Tag]])</f>
        <v>45134</v>
      </c>
      <c r="E8155" s="3">
        <f>WEEKNUM(KB_s[[#This Row],[kill_datetime]],2)</f>
        <v>31</v>
      </c>
      <c r="F8155" t="s">
        <v>108</v>
      </c>
      <c r="G8155" t="s">
        <v>13</v>
      </c>
      <c r="H8155" t="s">
        <v>307</v>
      </c>
      <c r="I8155" t="s">
        <v>20</v>
      </c>
      <c r="J8155" t="s">
        <v>106</v>
      </c>
      <c r="K8155" t="s">
        <v>32</v>
      </c>
      <c r="L8155" t="s">
        <v>378</v>
      </c>
      <c r="M8155" t="s">
        <v>78</v>
      </c>
      <c r="N8155" s="1">
        <v>20767394.789999999</v>
      </c>
      <c r="O8155" s="1">
        <v>8026142.1600000001</v>
      </c>
    </row>
    <row r="8156" spans="1:15" x14ac:dyDescent="0.25">
      <c r="A8156" s="2">
        <v>45134.161851851852</v>
      </c>
      <c r="B8156">
        <f t="shared" si="254"/>
        <v>27</v>
      </c>
      <c r="C8156">
        <f t="shared" si="255"/>
        <v>7</v>
      </c>
      <c r="D8156" s="2">
        <f>DATE(2023,KB_s[[#This Row],[Monat]],KB_s[[#This Row],[Tag]])</f>
        <v>45134</v>
      </c>
      <c r="E8156" s="3">
        <f>WEEKNUM(KB_s[[#This Row],[kill_datetime]],2)</f>
        <v>31</v>
      </c>
      <c r="F8156" t="s">
        <v>108</v>
      </c>
      <c r="G8156" t="s">
        <v>13</v>
      </c>
      <c r="H8156" t="s">
        <v>23</v>
      </c>
      <c r="I8156" t="s">
        <v>20</v>
      </c>
      <c r="J8156" t="s">
        <v>106</v>
      </c>
      <c r="K8156" t="s">
        <v>32</v>
      </c>
      <c r="L8156" t="s">
        <v>378</v>
      </c>
      <c r="M8156" t="s">
        <v>78</v>
      </c>
      <c r="N8156" s="1">
        <v>26897492.100000001</v>
      </c>
      <c r="O8156" s="1">
        <v>12394942.26</v>
      </c>
    </row>
    <row r="8157" spans="1:15" x14ac:dyDescent="0.25">
      <c r="A8157" s="2">
        <v>45134.161932870367</v>
      </c>
      <c r="B8157">
        <f t="shared" si="254"/>
        <v>27</v>
      </c>
      <c r="C8157">
        <f t="shared" si="255"/>
        <v>7</v>
      </c>
      <c r="D8157" s="2">
        <f>DATE(2023,KB_s[[#This Row],[Monat]],KB_s[[#This Row],[Tag]])</f>
        <v>45134</v>
      </c>
      <c r="E8157" s="3">
        <f>WEEKNUM(KB_s[[#This Row],[kill_datetime]],2)</f>
        <v>31</v>
      </c>
      <c r="F8157" t="s">
        <v>108</v>
      </c>
      <c r="G8157" t="s">
        <v>13</v>
      </c>
      <c r="H8157" t="s">
        <v>23</v>
      </c>
      <c r="I8157" t="s">
        <v>20</v>
      </c>
      <c r="J8157" t="s">
        <v>106</v>
      </c>
      <c r="K8157" t="s">
        <v>32</v>
      </c>
      <c r="L8157" t="s">
        <v>378</v>
      </c>
      <c r="M8157" t="s">
        <v>78</v>
      </c>
      <c r="N8157" s="1">
        <v>27030394.239999998</v>
      </c>
      <c r="O8157" s="1">
        <v>11168528.74</v>
      </c>
    </row>
    <row r="8158" spans="1:15" x14ac:dyDescent="0.25">
      <c r="A8158" s="2">
        <v>45134.161979166667</v>
      </c>
      <c r="B8158">
        <f t="shared" si="254"/>
        <v>27</v>
      </c>
      <c r="C8158">
        <f t="shared" si="255"/>
        <v>7</v>
      </c>
      <c r="D8158" s="2">
        <f>DATE(2023,KB_s[[#This Row],[Monat]],KB_s[[#This Row],[Tag]])</f>
        <v>45134</v>
      </c>
      <c r="E8158" s="3">
        <f>WEEKNUM(KB_s[[#This Row],[kill_datetime]],2)</f>
        <v>31</v>
      </c>
      <c r="F8158" t="s">
        <v>479</v>
      </c>
      <c r="G8158" t="s">
        <v>13</v>
      </c>
      <c r="H8158" t="s">
        <v>270</v>
      </c>
      <c r="I8158" t="s">
        <v>20</v>
      </c>
      <c r="J8158" t="s">
        <v>106</v>
      </c>
      <c r="K8158" t="s">
        <v>32</v>
      </c>
      <c r="L8158" t="s">
        <v>378</v>
      </c>
      <c r="M8158" t="s">
        <v>78</v>
      </c>
      <c r="N8158" s="1">
        <v>25557115.510000002</v>
      </c>
      <c r="O8158" s="1">
        <v>9949237.1999999993</v>
      </c>
    </row>
    <row r="8159" spans="1:15" x14ac:dyDescent="0.25">
      <c r="A8159" s="2">
        <v>45134.16202546296</v>
      </c>
      <c r="B8159">
        <f t="shared" si="254"/>
        <v>27</v>
      </c>
      <c r="C8159">
        <f t="shared" si="255"/>
        <v>7</v>
      </c>
      <c r="D8159" s="2">
        <f>DATE(2023,KB_s[[#This Row],[Monat]],KB_s[[#This Row],[Tag]])</f>
        <v>45134</v>
      </c>
      <c r="E8159" s="3">
        <f>WEEKNUM(KB_s[[#This Row],[kill_datetime]],2)</f>
        <v>31</v>
      </c>
      <c r="F8159" t="s">
        <v>108</v>
      </c>
      <c r="G8159" t="s">
        <v>13</v>
      </c>
      <c r="H8159" t="s">
        <v>64</v>
      </c>
      <c r="I8159" t="s">
        <v>20</v>
      </c>
      <c r="J8159" t="s">
        <v>106</v>
      </c>
      <c r="K8159" t="s">
        <v>32</v>
      </c>
      <c r="L8159" t="s">
        <v>378</v>
      </c>
      <c r="M8159" t="s">
        <v>78</v>
      </c>
      <c r="N8159" s="1">
        <v>26396285.059999999</v>
      </c>
      <c r="O8159" s="1">
        <v>6793319</v>
      </c>
    </row>
    <row r="8160" spans="1:15" x14ac:dyDescent="0.25">
      <c r="A8160" s="2">
        <v>45134.162280092591</v>
      </c>
      <c r="B8160">
        <f t="shared" si="254"/>
        <v>27</v>
      </c>
      <c r="C8160">
        <f t="shared" si="255"/>
        <v>7</v>
      </c>
      <c r="D8160" s="2">
        <f>DATE(2023,KB_s[[#This Row],[Monat]],KB_s[[#This Row],[Tag]])</f>
        <v>45134</v>
      </c>
      <c r="E8160" s="3">
        <f>WEEKNUM(KB_s[[#This Row],[kill_datetime]],2)</f>
        <v>31</v>
      </c>
      <c r="F8160" t="s">
        <v>21</v>
      </c>
      <c r="G8160" t="s">
        <v>13</v>
      </c>
      <c r="H8160" t="s">
        <v>309</v>
      </c>
      <c r="I8160" t="s">
        <v>20</v>
      </c>
      <c r="J8160" t="s">
        <v>106</v>
      </c>
      <c r="K8160" t="s">
        <v>32</v>
      </c>
      <c r="L8160" t="s">
        <v>378</v>
      </c>
      <c r="M8160" t="s">
        <v>78</v>
      </c>
      <c r="N8160" s="1">
        <v>29558130.93</v>
      </c>
      <c r="O8160" s="1">
        <v>11659475.73</v>
      </c>
    </row>
    <row r="8161" spans="1:15" x14ac:dyDescent="0.25">
      <c r="A8161" s="2">
        <v>45134.19699074074</v>
      </c>
      <c r="B8161">
        <f t="shared" si="254"/>
        <v>27</v>
      </c>
      <c r="C8161">
        <f t="shared" si="255"/>
        <v>7</v>
      </c>
      <c r="D8161" s="2">
        <f>DATE(2023,KB_s[[#This Row],[Monat]],KB_s[[#This Row],[Tag]])</f>
        <v>45134</v>
      </c>
      <c r="E8161" s="3">
        <f>WEEKNUM(KB_s[[#This Row],[kill_datetime]],2)</f>
        <v>31</v>
      </c>
      <c r="F8161" t="s">
        <v>302</v>
      </c>
      <c r="G8161" t="s">
        <v>20</v>
      </c>
      <c r="H8161" t="s">
        <v>108</v>
      </c>
      <c r="I8161" t="s">
        <v>13</v>
      </c>
      <c r="J8161" t="s">
        <v>80</v>
      </c>
      <c r="K8161" t="s">
        <v>36</v>
      </c>
      <c r="L8161" t="s">
        <v>107</v>
      </c>
      <c r="M8161" t="s">
        <v>78</v>
      </c>
      <c r="N8161" s="1">
        <v>71264251.780000001</v>
      </c>
      <c r="O8161" s="1">
        <v>54897934.920000002</v>
      </c>
    </row>
    <row r="8162" spans="1:15" x14ac:dyDescent="0.25">
      <c r="A8162" s="2">
        <v>45134.197766203702</v>
      </c>
      <c r="B8162">
        <f t="shared" si="254"/>
        <v>27</v>
      </c>
      <c r="C8162">
        <f t="shared" si="255"/>
        <v>7</v>
      </c>
      <c r="D8162" s="2">
        <f>DATE(2023,KB_s[[#This Row],[Monat]],KB_s[[#This Row],[Tag]])</f>
        <v>45134</v>
      </c>
      <c r="E8162" s="3">
        <f>WEEKNUM(KB_s[[#This Row],[kill_datetime]],2)</f>
        <v>31</v>
      </c>
      <c r="F8162" t="s">
        <v>82</v>
      </c>
      <c r="G8162" t="s">
        <v>20</v>
      </c>
      <c r="H8162" t="s">
        <v>21</v>
      </c>
      <c r="I8162" t="s">
        <v>13</v>
      </c>
      <c r="J8162" t="s">
        <v>86</v>
      </c>
      <c r="K8162" t="s">
        <v>32</v>
      </c>
      <c r="L8162" t="s">
        <v>107</v>
      </c>
      <c r="M8162" t="s">
        <v>78</v>
      </c>
      <c r="N8162" s="1">
        <v>232627687.63999999</v>
      </c>
      <c r="O8162" s="1">
        <v>201322324.59999999</v>
      </c>
    </row>
    <row r="8163" spans="1:15" x14ac:dyDescent="0.25">
      <c r="A8163" s="2">
        <v>45134.202280092592</v>
      </c>
      <c r="B8163">
        <f t="shared" si="254"/>
        <v>27</v>
      </c>
      <c r="C8163">
        <f t="shared" si="255"/>
        <v>7</v>
      </c>
      <c r="D8163" s="2">
        <f>DATE(2023,KB_s[[#This Row],[Monat]],KB_s[[#This Row],[Tag]])</f>
        <v>45134</v>
      </c>
      <c r="E8163" s="3">
        <f>WEEKNUM(KB_s[[#This Row],[kill_datetime]],2)</f>
        <v>31</v>
      </c>
      <c r="F8163" t="s">
        <v>23</v>
      </c>
      <c r="G8163" t="s">
        <v>20</v>
      </c>
      <c r="H8163" t="s">
        <v>185</v>
      </c>
      <c r="I8163" t="s">
        <v>13</v>
      </c>
      <c r="J8163" t="s">
        <v>179</v>
      </c>
      <c r="K8163" t="s">
        <v>17</v>
      </c>
      <c r="L8163" t="s">
        <v>107</v>
      </c>
      <c r="M8163" t="s">
        <v>78</v>
      </c>
      <c r="N8163" s="1">
        <v>6211350.4800000004</v>
      </c>
      <c r="O8163" s="1">
        <v>4474025.5599999996</v>
      </c>
    </row>
    <row r="8164" spans="1:15" x14ac:dyDescent="0.25">
      <c r="A8164" s="2">
        <v>45134.202615740738</v>
      </c>
      <c r="B8164">
        <f t="shared" si="254"/>
        <v>27</v>
      </c>
      <c r="C8164">
        <f t="shared" si="255"/>
        <v>7</v>
      </c>
      <c r="D8164" s="2">
        <f>DATE(2023,KB_s[[#This Row],[Monat]],KB_s[[#This Row],[Tag]])</f>
        <v>45134</v>
      </c>
      <c r="E8164" s="3">
        <f>WEEKNUM(KB_s[[#This Row],[kill_datetime]],2)</f>
        <v>31</v>
      </c>
      <c r="F8164" t="s">
        <v>246</v>
      </c>
      <c r="G8164" t="s">
        <v>13</v>
      </c>
      <c r="H8164" t="s">
        <v>299</v>
      </c>
      <c r="I8164" t="s">
        <v>20</v>
      </c>
      <c r="J8164" t="s">
        <v>54</v>
      </c>
      <c r="K8164" t="s">
        <v>17</v>
      </c>
      <c r="L8164" t="s">
        <v>107</v>
      </c>
      <c r="M8164" t="s">
        <v>78</v>
      </c>
      <c r="N8164" s="1">
        <v>2976656.18</v>
      </c>
      <c r="O8164" s="1">
        <v>811448.78</v>
      </c>
    </row>
    <row r="8165" spans="1:15" x14ac:dyDescent="0.25">
      <c r="A8165" s="2">
        <v>45134.202997685185</v>
      </c>
      <c r="B8165">
        <f t="shared" si="254"/>
        <v>27</v>
      </c>
      <c r="C8165">
        <f t="shared" si="255"/>
        <v>7</v>
      </c>
      <c r="D8165" s="2">
        <f>DATE(2023,KB_s[[#This Row],[Monat]],KB_s[[#This Row],[Tag]])</f>
        <v>45134</v>
      </c>
      <c r="E8165" s="3">
        <f>WEEKNUM(KB_s[[#This Row],[kill_datetime]],2)</f>
        <v>31</v>
      </c>
      <c r="F8165" t="s">
        <v>21</v>
      </c>
      <c r="G8165" t="s">
        <v>13</v>
      </c>
      <c r="H8165" t="s">
        <v>299</v>
      </c>
      <c r="I8165" t="s">
        <v>20</v>
      </c>
      <c r="J8165" t="s">
        <v>30</v>
      </c>
      <c r="K8165" t="s">
        <v>17</v>
      </c>
      <c r="L8165" t="s">
        <v>107</v>
      </c>
      <c r="M8165" t="s">
        <v>78</v>
      </c>
      <c r="N8165" s="1">
        <v>5229256.6500000004</v>
      </c>
      <c r="O8165" s="1">
        <v>3766954.27</v>
      </c>
    </row>
    <row r="8166" spans="1:15" x14ac:dyDescent="0.25">
      <c r="A8166" s="2">
        <v>45134.203009259261</v>
      </c>
      <c r="B8166">
        <f t="shared" si="254"/>
        <v>27</v>
      </c>
      <c r="C8166">
        <f t="shared" si="255"/>
        <v>7</v>
      </c>
      <c r="D8166" s="2">
        <f>DATE(2023,KB_s[[#This Row],[Monat]],KB_s[[#This Row],[Tag]])</f>
        <v>45134</v>
      </c>
      <c r="E8166" s="3">
        <f>WEEKNUM(KB_s[[#This Row],[kill_datetime]],2)</f>
        <v>31</v>
      </c>
      <c r="F8166" t="s">
        <v>302</v>
      </c>
      <c r="G8166" t="s">
        <v>20</v>
      </c>
      <c r="H8166" t="s">
        <v>22</v>
      </c>
      <c r="I8166" t="s">
        <v>13</v>
      </c>
      <c r="J8166" t="s">
        <v>80</v>
      </c>
      <c r="K8166" t="s">
        <v>36</v>
      </c>
      <c r="L8166" t="s">
        <v>107</v>
      </c>
      <c r="M8166" t="s">
        <v>78</v>
      </c>
      <c r="N8166" s="1">
        <v>69986080.599999994</v>
      </c>
      <c r="O8166" s="1">
        <v>55556061.170000002</v>
      </c>
    </row>
    <row r="8167" spans="1:15" x14ac:dyDescent="0.25">
      <c r="A8167" s="2">
        <v>45134.203680555554</v>
      </c>
      <c r="B8167">
        <f t="shared" si="254"/>
        <v>27</v>
      </c>
      <c r="C8167">
        <f t="shared" si="255"/>
        <v>7</v>
      </c>
      <c r="D8167" s="2">
        <f>DATE(2023,KB_s[[#This Row],[Monat]],KB_s[[#This Row],[Tag]])</f>
        <v>45134</v>
      </c>
      <c r="E8167" s="3">
        <f>WEEKNUM(KB_s[[#This Row],[kill_datetime]],2)</f>
        <v>31</v>
      </c>
      <c r="F8167" t="s">
        <v>511</v>
      </c>
      <c r="G8167" t="s">
        <v>15</v>
      </c>
      <c r="H8167" t="s">
        <v>392</v>
      </c>
      <c r="I8167" t="s">
        <v>13</v>
      </c>
      <c r="J8167" t="s">
        <v>137</v>
      </c>
      <c r="K8167" t="s">
        <v>17</v>
      </c>
      <c r="L8167" t="s">
        <v>107</v>
      </c>
      <c r="M8167" t="s">
        <v>78</v>
      </c>
      <c r="N8167" s="1">
        <v>5550028.1900000004</v>
      </c>
      <c r="O8167" s="1">
        <v>1595122.47</v>
      </c>
    </row>
    <row r="8168" spans="1:15" x14ac:dyDescent="0.25">
      <c r="A8168" s="2">
        <v>45134.203981481478</v>
      </c>
      <c r="B8168">
        <f t="shared" si="254"/>
        <v>27</v>
      </c>
      <c r="C8168">
        <f t="shared" si="255"/>
        <v>7</v>
      </c>
      <c r="D8168" s="2">
        <f>DATE(2023,KB_s[[#This Row],[Monat]],KB_s[[#This Row],[Tag]])</f>
        <v>45134</v>
      </c>
      <c r="E8168" s="3">
        <f>WEEKNUM(KB_s[[#This Row],[kill_datetime]],2)</f>
        <v>31</v>
      </c>
      <c r="F8168" t="s">
        <v>23</v>
      </c>
      <c r="G8168" t="s">
        <v>20</v>
      </c>
      <c r="H8168" t="s">
        <v>322</v>
      </c>
      <c r="I8168" t="s">
        <v>13</v>
      </c>
      <c r="J8168" t="s">
        <v>193</v>
      </c>
      <c r="K8168" t="s">
        <v>17</v>
      </c>
      <c r="L8168" t="s">
        <v>107</v>
      </c>
      <c r="M8168" t="s">
        <v>78</v>
      </c>
      <c r="N8168" s="1">
        <v>914047</v>
      </c>
      <c r="O8168" s="1">
        <v>740897.23</v>
      </c>
    </row>
    <row r="8169" spans="1:15" x14ac:dyDescent="0.25">
      <c r="A8169" s="2">
        <v>45134.214606481481</v>
      </c>
      <c r="B8169">
        <f t="shared" si="254"/>
        <v>27</v>
      </c>
      <c r="C8169">
        <f t="shared" si="255"/>
        <v>7</v>
      </c>
      <c r="D8169" s="2">
        <f>DATE(2023,KB_s[[#This Row],[Monat]],KB_s[[#This Row],[Tag]])</f>
        <v>45134</v>
      </c>
      <c r="E8169" s="3">
        <f>WEEKNUM(KB_s[[#This Row],[kill_datetime]],2)</f>
        <v>31</v>
      </c>
      <c r="F8169" t="s">
        <v>75</v>
      </c>
      <c r="G8169" t="s">
        <v>60</v>
      </c>
      <c r="H8169" t="s">
        <v>153</v>
      </c>
      <c r="I8169" t="s">
        <v>27</v>
      </c>
      <c r="J8169" t="s">
        <v>90</v>
      </c>
      <c r="K8169" t="s">
        <v>36</v>
      </c>
      <c r="L8169" t="s">
        <v>261</v>
      </c>
      <c r="M8169" t="s">
        <v>38</v>
      </c>
      <c r="N8169" s="1">
        <v>56080755.890000001</v>
      </c>
      <c r="O8169" s="1">
        <v>37281269.240000002</v>
      </c>
    </row>
    <row r="8170" spans="1:15" x14ac:dyDescent="0.25">
      <c r="A8170" s="2">
        <v>45134.234803240739</v>
      </c>
      <c r="B8170">
        <f t="shared" si="254"/>
        <v>27</v>
      </c>
      <c r="C8170">
        <f t="shared" si="255"/>
        <v>7</v>
      </c>
      <c r="D8170" s="2">
        <f>DATE(2023,KB_s[[#This Row],[Monat]],KB_s[[#This Row],[Tag]])</f>
        <v>45134</v>
      </c>
      <c r="E8170" s="3">
        <f>WEEKNUM(KB_s[[#This Row],[kill_datetime]],2)</f>
        <v>31</v>
      </c>
      <c r="F8170" t="s">
        <v>319</v>
      </c>
      <c r="G8170" t="s">
        <v>13</v>
      </c>
      <c r="H8170" t="s">
        <v>307</v>
      </c>
      <c r="I8170" t="s">
        <v>20</v>
      </c>
      <c r="J8170" t="s">
        <v>39</v>
      </c>
      <c r="K8170" t="s">
        <v>32</v>
      </c>
      <c r="L8170" t="s">
        <v>206</v>
      </c>
      <c r="M8170" t="s">
        <v>78</v>
      </c>
      <c r="N8170" s="1">
        <v>13494076.73</v>
      </c>
      <c r="O8170" s="1">
        <v>3349211.53</v>
      </c>
    </row>
    <row r="8171" spans="1:15" x14ac:dyDescent="0.25">
      <c r="A8171" s="2">
        <v>45134.234918981485</v>
      </c>
      <c r="B8171">
        <f t="shared" si="254"/>
        <v>27</v>
      </c>
      <c r="C8171">
        <f t="shared" si="255"/>
        <v>7</v>
      </c>
      <c r="D8171" s="2">
        <f>DATE(2023,KB_s[[#This Row],[Monat]],KB_s[[#This Row],[Tag]])</f>
        <v>45134</v>
      </c>
      <c r="E8171" s="3">
        <f>WEEKNUM(KB_s[[#This Row],[kill_datetime]],2)</f>
        <v>31</v>
      </c>
      <c r="F8171" t="s">
        <v>21</v>
      </c>
      <c r="G8171" t="s">
        <v>13</v>
      </c>
      <c r="H8171" t="s">
        <v>40</v>
      </c>
      <c r="I8171" t="s">
        <v>20</v>
      </c>
      <c r="J8171" t="s">
        <v>39</v>
      </c>
      <c r="K8171" t="s">
        <v>32</v>
      </c>
      <c r="L8171" t="s">
        <v>206</v>
      </c>
      <c r="M8171" t="s">
        <v>78</v>
      </c>
      <c r="N8171" s="1">
        <v>21480175.379999999</v>
      </c>
      <c r="O8171" s="1">
        <v>3542479.2</v>
      </c>
    </row>
    <row r="8172" spans="1:15" x14ac:dyDescent="0.25">
      <c r="A8172" s="2">
        <v>45134.234930555554</v>
      </c>
      <c r="B8172">
        <f t="shared" si="254"/>
        <v>27</v>
      </c>
      <c r="C8172">
        <f t="shared" si="255"/>
        <v>7</v>
      </c>
      <c r="D8172" s="2">
        <f>DATE(2023,KB_s[[#This Row],[Monat]],KB_s[[#This Row],[Tag]])</f>
        <v>45134</v>
      </c>
      <c r="E8172" s="3">
        <f>WEEKNUM(KB_s[[#This Row],[kill_datetime]],2)</f>
        <v>31</v>
      </c>
      <c r="F8172" t="s">
        <v>273</v>
      </c>
      <c r="G8172" t="s">
        <v>13</v>
      </c>
      <c r="H8172" t="s">
        <v>277</v>
      </c>
      <c r="I8172" t="s">
        <v>20</v>
      </c>
      <c r="J8172" t="s">
        <v>39</v>
      </c>
      <c r="K8172" t="s">
        <v>32</v>
      </c>
      <c r="L8172" t="s">
        <v>206</v>
      </c>
      <c r="M8172" t="s">
        <v>78</v>
      </c>
      <c r="N8172" s="1">
        <v>13496090.41</v>
      </c>
      <c r="O8172" s="1">
        <v>3168144.39</v>
      </c>
    </row>
    <row r="8173" spans="1:15" x14ac:dyDescent="0.25">
      <c r="A8173" s="2">
        <v>45134.234930555554</v>
      </c>
      <c r="B8173">
        <f t="shared" si="254"/>
        <v>27</v>
      </c>
      <c r="C8173">
        <f t="shared" si="255"/>
        <v>7</v>
      </c>
      <c r="D8173" s="2">
        <f>DATE(2023,KB_s[[#This Row],[Monat]],KB_s[[#This Row],[Tag]])</f>
        <v>45134</v>
      </c>
      <c r="E8173" s="3">
        <f>WEEKNUM(KB_s[[#This Row],[kill_datetime]],2)</f>
        <v>31</v>
      </c>
      <c r="F8173" t="s">
        <v>21</v>
      </c>
      <c r="G8173" t="s">
        <v>13</v>
      </c>
      <c r="H8173" t="s">
        <v>23</v>
      </c>
      <c r="I8173" t="s">
        <v>20</v>
      </c>
      <c r="J8173" t="s">
        <v>39</v>
      </c>
      <c r="K8173" t="s">
        <v>32</v>
      </c>
      <c r="L8173" t="s">
        <v>206</v>
      </c>
      <c r="M8173" t="s">
        <v>78</v>
      </c>
      <c r="N8173" s="1">
        <v>13394518.4</v>
      </c>
      <c r="O8173" s="1">
        <v>3824052.15</v>
      </c>
    </row>
    <row r="8174" spans="1:15" x14ac:dyDescent="0.25">
      <c r="A8174" s="2">
        <v>45134.235046296293</v>
      </c>
      <c r="B8174">
        <f t="shared" si="254"/>
        <v>27</v>
      </c>
      <c r="C8174">
        <f t="shared" si="255"/>
        <v>7</v>
      </c>
      <c r="D8174" s="2">
        <f>DATE(2023,KB_s[[#This Row],[Monat]],KB_s[[#This Row],[Tag]])</f>
        <v>45134</v>
      </c>
      <c r="E8174" s="3">
        <f>WEEKNUM(KB_s[[#This Row],[kill_datetime]],2)</f>
        <v>31</v>
      </c>
      <c r="F8174" t="s">
        <v>273</v>
      </c>
      <c r="G8174" t="s">
        <v>13</v>
      </c>
      <c r="H8174" t="s">
        <v>23</v>
      </c>
      <c r="I8174" t="s">
        <v>20</v>
      </c>
      <c r="J8174" t="s">
        <v>39</v>
      </c>
      <c r="K8174" t="s">
        <v>32</v>
      </c>
      <c r="L8174" t="s">
        <v>206</v>
      </c>
      <c r="M8174" t="s">
        <v>78</v>
      </c>
      <c r="N8174" s="1">
        <v>16899716.039999999</v>
      </c>
      <c r="O8174" s="1">
        <v>6149795.3200000003</v>
      </c>
    </row>
    <row r="8175" spans="1:15" x14ac:dyDescent="0.25">
      <c r="A8175" s="2">
        <v>45134.235173611109</v>
      </c>
      <c r="B8175">
        <f t="shared" si="254"/>
        <v>27</v>
      </c>
      <c r="C8175">
        <f t="shared" si="255"/>
        <v>7</v>
      </c>
      <c r="D8175" s="2">
        <f>DATE(2023,KB_s[[#This Row],[Monat]],KB_s[[#This Row],[Tag]])</f>
        <v>45134</v>
      </c>
      <c r="E8175" s="3">
        <f>WEEKNUM(KB_s[[#This Row],[kill_datetime]],2)</f>
        <v>31</v>
      </c>
      <c r="F8175" t="s">
        <v>41</v>
      </c>
      <c r="G8175" t="s">
        <v>13</v>
      </c>
      <c r="H8175" t="s">
        <v>277</v>
      </c>
      <c r="I8175" t="s">
        <v>20</v>
      </c>
      <c r="J8175" t="s">
        <v>39</v>
      </c>
      <c r="K8175" t="s">
        <v>32</v>
      </c>
      <c r="L8175" t="s">
        <v>206</v>
      </c>
      <c r="M8175" t="s">
        <v>78</v>
      </c>
      <c r="N8175" s="1">
        <v>13474391.76</v>
      </c>
      <c r="O8175" s="1">
        <v>2882812.49</v>
      </c>
    </row>
    <row r="8176" spans="1:15" x14ac:dyDescent="0.25">
      <c r="A8176" s="2">
        <v>45134.235219907408</v>
      </c>
      <c r="B8176">
        <f t="shared" si="254"/>
        <v>27</v>
      </c>
      <c r="C8176">
        <f t="shared" si="255"/>
        <v>7</v>
      </c>
      <c r="D8176" s="2">
        <f>DATE(2023,KB_s[[#This Row],[Monat]],KB_s[[#This Row],[Tag]])</f>
        <v>45134</v>
      </c>
      <c r="E8176" s="3">
        <f>WEEKNUM(KB_s[[#This Row],[kill_datetime]],2)</f>
        <v>31</v>
      </c>
      <c r="F8176" t="s">
        <v>273</v>
      </c>
      <c r="G8176" t="s">
        <v>13</v>
      </c>
      <c r="H8176" t="s">
        <v>307</v>
      </c>
      <c r="I8176" t="s">
        <v>20</v>
      </c>
      <c r="J8176" t="s">
        <v>39</v>
      </c>
      <c r="K8176" t="s">
        <v>32</v>
      </c>
      <c r="L8176" t="s">
        <v>206</v>
      </c>
      <c r="M8176" t="s">
        <v>78</v>
      </c>
      <c r="N8176" s="1">
        <v>13467802.09</v>
      </c>
      <c r="O8176" s="1">
        <v>3464608.86</v>
      </c>
    </row>
    <row r="8177" spans="1:15" x14ac:dyDescent="0.25">
      <c r="A8177" s="2">
        <v>45134.242662037039</v>
      </c>
      <c r="B8177">
        <f t="shared" si="254"/>
        <v>27</v>
      </c>
      <c r="C8177">
        <f t="shared" si="255"/>
        <v>7</v>
      </c>
      <c r="D8177" s="2">
        <f>DATE(2023,KB_s[[#This Row],[Monat]],KB_s[[#This Row],[Tag]])</f>
        <v>45134</v>
      </c>
      <c r="E8177" s="3">
        <f>WEEKNUM(KB_s[[#This Row],[kill_datetime]],2)</f>
        <v>31</v>
      </c>
      <c r="F8177" t="s">
        <v>165</v>
      </c>
      <c r="G8177" t="s">
        <v>20</v>
      </c>
      <c r="H8177" t="s">
        <v>231</v>
      </c>
      <c r="I8177" t="s">
        <v>13</v>
      </c>
      <c r="J8177" t="s">
        <v>128</v>
      </c>
      <c r="K8177" t="s">
        <v>17</v>
      </c>
      <c r="L8177" t="s">
        <v>107</v>
      </c>
      <c r="M8177" t="s">
        <v>78</v>
      </c>
      <c r="N8177" s="1">
        <v>17945766.879999999</v>
      </c>
      <c r="O8177" s="1">
        <v>9768317.9800000004</v>
      </c>
    </row>
    <row r="8178" spans="1:15" x14ac:dyDescent="0.25">
      <c r="A8178" s="2">
        <v>45134.242858796293</v>
      </c>
      <c r="B8178">
        <f t="shared" si="254"/>
        <v>27</v>
      </c>
      <c r="C8178">
        <f t="shared" si="255"/>
        <v>7</v>
      </c>
      <c r="D8178" s="2">
        <f>DATE(2023,KB_s[[#This Row],[Monat]],KB_s[[#This Row],[Tag]])</f>
        <v>45134</v>
      </c>
      <c r="E8178" s="3">
        <f>WEEKNUM(KB_s[[#This Row],[kill_datetime]],2)</f>
        <v>31</v>
      </c>
      <c r="F8178" t="s">
        <v>76</v>
      </c>
      <c r="G8178" t="s">
        <v>13</v>
      </c>
      <c r="H8178" t="s">
        <v>241</v>
      </c>
      <c r="I8178" t="s">
        <v>20</v>
      </c>
      <c r="J8178" t="s">
        <v>29</v>
      </c>
      <c r="K8178" t="s">
        <v>17</v>
      </c>
      <c r="L8178" t="s">
        <v>107</v>
      </c>
      <c r="M8178" t="s">
        <v>78</v>
      </c>
      <c r="N8178" s="1">
        <v>7384520.5</v>
      </c>
      <c r="O8178" s="1">
        <v>3102183.84</v>
      </c>
    </row>
    <row r="8179" spans="1:15" x14ac:dyDescent="0.25">
      <c r="A8179" s="2">
        <v>45134.243043981478</v>
      </c>
      <c r="B8179">
        <f t="shared" si="254"/>
        <v>27</v>
      </c>
      <c r="C8179">
        <f t="shared" si="255"/>
        <v>7</v>
      </c>
      <c r="D8179" s="2">
        <f>DATE(2023,KB_s[[#This Row],[Monat]],KB_s[[#This Row],[Tag]])</f>
        <v>45134</v>
      </c>
      <c r="E8179" s="3">
        <f>WEEKNUM(KB_s[[#This Row],[kill_datetime]],2)</f>
        <v>31</v>
      </c>
      <c r="F8179" t="s">
        <v>76</v>
      </c>
      <c r="G8179" t="s">
        <v>13</v>
      </c>
      <c r="H8179" t="s">
        <v>299</v>
      </c>
      <c r="I8179" t="s">
        <v>20</v>
      </c>
      <c r="J8179" t="s">
        <v>29</v>
      </c>
      <c r="K8179" t="s">
        <v>17</v>
      </c>
      <c r="L8179" t="s">
        <v>107</v>
      </c>
      <c r="M8179" t="s">
        <v>78</v>
      </c>
      <c r="N8179" s="1">
        <v>8090929.5800000001</v>
      </c>
      <c r="O8179" s="1">
        <v>5242374.7</v>
      </c>
    </row>
    <row r="8180" spans="1:15" x14ac:dyDescent="0.25">
      <c r="A8180" s="2">
        <v>45134.243136574078</v>
      </c>
      <c r="B8180">
        <f t="shared" si="254"/>
        <v>27</v>
      </c>
      <c r="C8180">
        <f t="shared" si="255"/>
        <v>7</v>
      </c>
      <c r="D8180" s="2">
        <f>DATE(2023,KB_s[[#This Row],[Monat]],KB_s[[#This Row],[Tag]])</f>
        <v>45134</v>
      </c>
      <c r="E8180" s="3">
        <f>WEEKNUM(KB_s[[#This Row],[kill_datetime]],2)</f>
        <v>31</v>
      </c>
      <c r="F8180" t="s">
        <v>21</v>
      </c>
      <c r="G8180" t="s">
        <v>13</v>
      </c>
      <c r="H8180" t="s">
        <v>302</v>
      </c>
      <c r="I8180" t="s">
        <v>20</v>
      </c>
      <c r="J8180" t="s">
        <v>127</v>
      </c>
      <c r="K8180" t="s">
        <v>17</v>
      </c>
      <c r="L8180" t="s">
        <v>107</v>
      </c>
      <c r="M8180" t="s">
        <v>78</v>
      </c>
      <c r="N8180" s="1">
        <v>8795959.1500000004</v>
      </c>
      <c r="O8180" s="1">
        <v>7364320.3899999997</v>
      </c>
    </row>
    <row r="8181" spans="1:15" x14ac:dyDescent="0.25">
      <c r="A8181" s="2">
        <v>45134.243194444447</v>
      </c>
      <c r="B8181">
        <f t="shared" si="254"/>
        <v>27</v>
      </c>
      <c r="C8181">
        <f t="shared" si="255"/>
        <v>7</v>
      </c>
      <c r="D8181" s="2">
        <f>DATE(2023,KB_s[[#This Row],[Monat]],KB_s[[#This Row],[Tag]])</f>
        <v>45134</v>
      </c>
      <c r="E8181" s="3">
        <f>WEEKNUM(KB_s[[#This Row],[kill_datetime]],2)</f>
        <v>31</v>
      </c>
      <c r="F8181" t="s">
        <v>230</v>
      </c>
      <c r="G8181" t="s">
        <v>13</v>
      </c>
      <c r="H8181" t="s">
        <v>23</v>
      </c>
      <c r="I8181" t="s">
        <v>20</v>
      </c>
      <c r="J8181" t="s">
        <v>29</v>
      </c>
      <c r="K8181" t="s">
        <v>17</v>
      </c>
      <c r="L8181" t="s">
        <v>107</v>
      </c>
      <c r="M8181" t="s">
        <v>78</v>
      </c>
      <c r="N8181" s="1">
        <v>8747374.2300000004</v>
      </c>
      <c r="O8181" s="1">
        <v>6681630.4900000002</v>
      </c>
    </row>
    <row r="8182" spans="1:15" x14ac:dyDescent="0.25">
      <c r="A8182" s="2">
        <v>45134.243217592593</v>
      </c>
      <c r="B8182">
        <f t="shared" si="254"/>
        <v>27</v>
      </c>
      <c r="C8182">
        <f t="shared" si="255"/>
        <v>7</v>
      </c>
      <c r="D8182" s="2">
        <f>DATE(2023,KB_s[[#This Row],[Monat]],KB_s[[#This Row],[Tag]])</f>
        <v>45134</v>
      </c>
      <c r="E8182" s="3">
        <f>WEEKNUM(KB_s[[#This Row],[kill_datetime]],2)</f>
        <v>31</v>
      </c>
      <c r="F8182" t="s">
        <v>76</v>
      </c>
      <c r="G8182" t="s">
        <v>13</v>
      </c>
      <c r="H8182" t="s">
        <v>40</v>
      </c>
      <c r="I8182" t="s">
        <v>20</v>
      </c>
      <c r="J8182" t="s">
        <v>29</v>
      </c>
      <c r="K8182" t="s">
        <v>17</v>
      </c>
      <c r="L8182" t="s">
        <v>107</v>
      </c>
      <c r="M8182" t="s">
        <v>78</v>
      </c>
      <c r="N8182" s="1">
        <v>6083660.5099999998</v>
      </c>
      <c r="O8182" s="1">
        <v>3942498.98</v>
      </c>
    </row>
    <row r="8183" spans="1:15" x14ac:dyDescent="0.25">
      <c r="A8183" s="2">
        <v>45134.245578703703</v>
      </c>
      <c r="B8183">
        <f t="shared" si="254"/>
        <v>27</v>
      </c>
      <c r="C8183">
        <f t="shared" si="255"/>
        <v>7</v>
      </c>
      <c r="D8183" s="2">
        <f>DATE(2023,KB_s[[#This Row],[Monat]],KB_s[[#This Row],[Tag]])</f>
        <v>45134</v>
      </c>
      <c r="E8183" s="3">
        <f>WEEKNUM(KB_s[[#This Row],[kill_datetime]],2)</f>
        <v>31</v>
      </c>
      <c r="F8183" t="s">
        <v>22</v>
      </c>
      <c r="G8183" t="s">
        <v>13</v>
      </c>
      <c r="H8183" t="s">
        <v>277</v>
      </c>
      <c r="I8183" t="s">
        <v>20</v>
      </c>
      <c r="J8183" t="s">
        <v>29</v>
      </c>
      <c r="K8183" t="s">
        <v>17</v>
      </c>
      <c r="L8183" t="s">
        <v>107</v>
      </c>
      <c r="M8183" t="s">
        <v>78</v>
      </c>
      <c r="N8183" s="1">
        <v>7697062.79</v>
      </c>
      <c r="O8183" s="1">
        <v>6102001.6699999999</v>
      </c>
    </row>
    <row r="8184" spans="1:15" x14ac:dyDescent="0.25">
      <c r="A8184" s="2">
        <v>45134.247083333335</v>
      </c>
      <c r="B8184">
        <f t="shared" si="254"/>
        <v>27</v>
      </c>
      <c r="C8184">
        <f t="shared" si="255"/>
        <v>7</v>
      </c>
      <c r="D8184" s="2">
        <f>DATE(2023,KB_s[[#This Row],[Monat]],KB_s[[#This Row],[Tag]])</f>
        <v>45134</v>
      </c>
      <c r="E8184" s="3">
        <f>WEEKNUM(KB_s[[#This Row],[kill_datetime]],2)</f>
        <v>31</v>
      </c>
      <c r="F8184" t="s">
        <v>21</v>
      </c>
      <c r="G8184" t="s">
        <v>13</v>
      </c>
      <c r="H8184" t="s">
        <v>165</v>
      </c>
      <c r="I8184" t="s">
        <v>20</v>
      </c>
      <c r="J8184" t="s">
        <v>29</v>
      </c>
      <c r="K8184" t="s">
        <v>17</v>
      </c>
      <c r="L8184" t="s">
        <v>107</v>
      </c>
      <c r="M8184" t="s">
        <v>78</v>
      </c>
      <c r="N8184" s="1">
        <v>5689793.7199999997</v>
      </c>
      <c r="O8184" s="1">
        <v>4145773.74</v>
      </c>
    </row>
    <row r="8185" spans="1:15" x14ac:dyDescent="0.25">
      <c r="A8185" s="2">
        <v>45134.247129629628</v>
      </c>
      <c r="B8185">
        <f t="shared" si="254"/>
        <v>27</v>
      </c>
      <c r="C8185">
        <f t="shared" si="255"/>
        <v>7</v>
      </c>
      <c r="D8185" s="2">
        <f>DATE(2023,KB_s[[#This Row],[Monat]],KB_s[[#This Row],[Tag]])</f>
        <v>45134</v>
      </c>
      <c r="E8185" s="3">
        <f>WEEKNUM(KB_s[[#This Row],[kill_datetime]],2)</f>
        <v>31</v>
      </c>
      <c r="F8185" t="s">
        <v>319</v>
      </c>
      <c r="G8185" t="s">
        <v>13</v>
      </c>
      <c r="H8185" t="s">
        <v>23</v>
      </c>
      <c r="I8185" t="s">
        <v>20</v>
      </c>
      <c r="J8185" t="s">
        <v>29</v>
      </c>
      <c r="K8185" t="s">
        <v>17</v>
      </c>
      <c r="L8185" t="s">
        <v>107</v>
      </c>
      <c r="M8185" t="s">
        <v>78</v>
      </c>
      <c r="N8185" s="1">
        <v>7697062.79</v>
      </c>
      <c r="O8185" s="1">
        <v>4671744.29</v>
      </c>
    </row>
    <row r="8186" spans="1:15" x14ac:dyDescent="0.25">
      <c r="A8186" s="2">
        <v>45134.247141203705</v>
      </c>
      <c r="B8186">
        <f t="shared" si="254"/>
        <v>27</v>
      </c>
      <c r="C8186">
        <f t="shared" si="255"/>
        <v>7</v>
      </c>
      <c r="D8186" s="2">
        <f>DATE(2023,KB_s[[#This Row],[Monat]],KB_s[[#This Row],[Tag]])</f>
        <v>45134</v>
      </c>
      <c r="E8186" s="3">
        <f>WEEKNUM(KB_s[[#This Row],[kill_datetime]],2)</f>
        <v>31</v>
      </c>
      <c r="F8186" t="s">
        <v>21</v>
      </c>
      <c r="G8186" t="s">
        <v>13</v>
      </c>
      <c r="H8186" t="s">
        <v>28</v>
      </c>
      <c r="I8186" t="s">
        <v>20</v>
      </c>
      <c r="J8186" t="s">
        <v>29</v>
      </c>
      <c r="K8186" t="s">
        <v>17</v>
      </c>
      <c r="L8186" t="s">
        <v>107</v>
      </c>
      <c r="M8186" t="s">
        <v>78</v>
      </c>
      <c r="N8186" s="1">
        <v>5689793.7199999997</v>
      </c>
      <c r="O8186" s="1">
        <v>3639933.8</v>
      </c>
    </row>
    <row r="8187" spans="1:15" x14ac:dyDescent="0.25">
      <c r="A8187" s="2">
        <v>45134.247164351851</v>
      </c>
      <c r="B8187">
        <f t="shared" si="254"/>
        <v>27</v>
      </c>
      <c r="C8187">
        <f t="shared" si="255"/>
        <v>7</v>
      </c>
      <c r="D8187" s="2">
        <f>DATE(2023,KB_s[[#This Row],[Monat]],KB_s[[#This Row],[Tag]])</f>
        <v>45134</v>
      </c>
      <c r="E8187" s="3">
        <f>WEEKNUM(KB_s[[#This Row],[kill_datetime]],2)</f>
        <v>31</v>
      </c>
      <c r="F8187" t="s">
        <v>185</v>
      </c>
      <c r="G8187" t="s">
        <v>13</v>
      </c>
      <c r="H8187" t="s">
        <v>511</v>
      </c>
      <c r="I8187" t="s">
        <v>15</v>
      </c>
      <c r="J8187" t="s">
        <v>29</v>
      </c>
      <c r="K8187" t="s">
        <v>17</v>
      </c>
      <c r="L8187" t="s">
        <v>107</v>
      </c>
      <c r="M8187" t="s">
        <v>78</v>
      </c>
      <c r="N8187" s="1">
        <v>7697062.79</v>
      </c>
      <c r="O8187" s="1">
        <v>3557376.04</v>
      </c>
    </row>
    <row r="8188" spans="1:15" x14ac:dyDescent="0.25">
      <c r="A8188" s="2">
        <v>45134.247210648151</v>
      </c>
      <c r="B8188">
        <f t="shared" si="254"/>
        <v>27</v>
      </c>
      <c r="C8188">
        <f t="shared" si="255"/>
        <v>7</v>
      </c>
      <c r="D8188" s="2">
        <f>DATE(2023,KB_s[[#This Row],[Monat]],KB_s[[#This Row],[Tag]])</f>
        <v>45134</v>
      </c>
      <c r="E8188" s="3">
        <f>WEEKNUM(KB_s[[#This Row],[kill_datetime]],2)</f>
        <v>31</v>
      </c>
      <c r="F8188" t="s">
        <v>21</v>
      </c>
      <c r="G8188" t="s">
        <v>13</v>
      </c>
      <c r="H8188" t="s">
        <v>81</v>
      </c>
      <c r="I8188" t="s">
        <v>20</v>
      </c>
      <c r="J8188" t="s">
        <v>29</v>
      </c>
      <c r="K8188" t="s">
        <v>17</v>
      </c>
      <c r="L8188" t="s">
        <v>107</v>
      </c>
      <c r="M8188" t="s">
        <v>78</v>
      </c>
      <c r="N8188" s="1">
        <v>8326723.9199999999</v>
      </c>
      <c r="O8188" s="1">
        <v>5322821.6100000003</v>
      </c>
    </row>
    <row r="8189" spans="1:15" x14ac:dyDescent="0.25">
      <c r="A8189" s="2">
        <v>45134.247210648151</v>
      </c>
      <c r="B8189">
        <f t="shared" si="254"/>
        <v>27</v>
      </c>
      <c r="C8189">
        <f t="shared" si="255"/>
        <v>7</v>
      </c>
      <c r="D8189" s="2">
        <f>DATE(2023,KB_s[[#This Row],[Monat]],KB_s[[#This Row],[Tag]])</f>
        <v>45134</v>
      </c>
      <c r="E8189" s="3">
        <f>WEEKNUM(KB_s[[#This Row],[kill_datetime]],2)</f>
        <v>31</v>
      </c>
      <c r="F8189" t="s">
        <v>246</v>
      </c>
      <c r="G8189" t="s">
        <v>13</v>
      </c>
      <c r="H8189" t="s">
        <v>89</v>
      </c>
      <c r="I8189" t="s">
        <v>20</v>
      </c>
      <c r="J8189" t="s">
        <v>29</v>
      </c>
      <c r="K8189" t="s">
        <v>17</v>
      </c>
      <c r="L8189" t="s">
        <v>107</v>
      </c>
      <c r="M8189" t="s">
        <v>78</v>
      </c>
      <c r="N8189" s="1">
        <v>7697062.79</v>
      </c>
      <c r="O8189" s="1">
        <v>5661957.0800000001</v>
      </c>
    </row>
    <row r="8190" spans="1:15" x14ac:dyDescent="0.25">
      <c r="A8190" s="2">
        <v>45134.24722222222</v>
      </c>
      <c r="B8190">
        <f t="shared" si="254"/>
        <v>27</v>
      </c>
      <c r="C8190">
        <f t="shared" si="255"/>
        <v>7</v>
      </c>
      <c r="D8190" s="2">
        <f>DATE(2023,KB_s[[#This Row],[Monat]],KB_s[[#This Row],[Tag]])</f>
        <v>45134</v>
      </c>
      <c r="E8190" s="3">
        <f>WEEKNUM(KB_s[[#This Row],[kill_datetime]],2)</f>
        <v>31</v>
      </c>
      <c r="F8190" t="s">
        <v>319</v>
      </c>
      <c r="G8190" t="s">
        <v>13</v>
      </c>
      <c r="H8190" t="s">
        <v>165</v>
      </c>
      <c r="I8190" t="s">
        <v>20</v>
      </c>
      <c r="J8190" t="s">
        <v>29</v>
      </c>
      <c r="K8190" t="s">
        <v>17</v>
      </c>
      <c r="L8190" t="s">
        <v>107</v>
      </c>
      <c r="M8190" t="s">
        <v>78</v>
      </c>
      <c r="N8190" s="1">
        <v>5689793.7199999997</v>
      </c>
      <c r="O8190" s="1">
        <v>4995632.71</v>
      </c>
    </row>
    <row r="8191" spans="1:15" x14ac:dyDescent="0.25">
      <c r="A8191" s="2">
        <v>45134.24726851852</v>
      </c>
      <c r="B8191">
        <f t="shared" si="254"/>
        <v>27</v>
      </c>
      <c r="C8191">
        <f t="shared" si="255"/>
        <v>7</v>
      </c>
      <c r="D8191" s="2">
        <f>DATE(2023,KB_s[[#This Row],[Monat]],KB_s[[#This Row],[Tag]])</f>
        <v>45134</v>
      </c>
      <c r="E8191" s="3">
        <f>WEEKNUM(KB_s[[#This Row],[kill_datetime]],2)</f>
        <v>31</v>
      </c>
      <c r="F8191" t="s">
        <v>21</v>
      </c>
      <c r="G8191" t="s">
        <v>13</v>
      </c>
      <c r="H8191" t="s">
        <v>241</v>
      </c>
      <c r="I8191" t="s">
        <v>20</v>
      </c>
      <c r="J8191" t="s">
        <v>29</v>
      </c>
      <c r="K8191" t="s">
        <v>17</v>
      </c>
      <c r="L8191" t="s">
        <v>107</v>
      </c>
      <c r="M8191" t="s">
        <v>78</v>
      </c>
      <c r="N8191" s="1">
        <v>5689793.7199999997</v>
      </c>
      <c r="O8191" s="1">
        <v>1404001.02</v>
      </c>
    </row>
    <row r="8192" spans="1:15" x14ac:dyDescent="0.25">
      <c r="A8192" s="2">
        <v>45134.24728009259</v>
      </c>
      <c r="B8192">
        <f t="shared" si="254"/>
        <v>27</v>
      </c>
      <c r="C8192">
        <f t="shared" si="255"/>
        <v>7</v>
      </c>
      <c r="D8192" s="2">
        <f>DATE(2023,KB_s[[#This Row],[Monat]],KB_s[[#This Row],[Tag]])</f>
        <v>45134</v>
      </c>
      <c r="E8192" s="3">
        <f>WEEKNUM(KB_s[[#This Row],[kill_datetime]],2)</f>
        <v>31</v>
      </c>
      <c r="F8192" t="s">
        <v>21</v>
      </c>
      <c r="G8192" t="s">
        <v>13</v>
      </c>
      <c r="H8192" t="s">
        <v>64</v>
      </c>
      <c r="I8192" t="s">
        <v>20</v>
      </c>
      <c r="J8192" t="s">
        <v>29</v>
      </c>
      <c r="K8192" t="s">
        <v>17</v>
      </c>
      <c r="L8192" t="s">
        <v>107</v>
      </c>
      <c r="M8192" t="s">
        <v>78</v>
      </c>
      <c r="N8192" s="1">
        <v>7697062.79</v>
      </c>
      <c r="O8192" s="1">
        <v>6030673.21</v>
      </c>
    </row>
    <row r="8193" spans="1:15" x14ac:dyDescent="0.25">
      <c r="A8193" s="2">
        <v>45134.247303240743</v>
      </c>
      <c r="B8193">
        <f t="shared" si="254"/>
        <v>27</v>
      </c>
      <c r="C8193">
        <f t="shared" si="255"/>
        <v>7</v>
      </c>
      <c r="D8193" s="2">
        <f>DATE(2023,KB_s[[#This Row],[Monat]],KB_s[[#This Row],[Tag]])</f>
        <v>45134</v>
      </c>
      <c r="E8193" s="3">
        <f>WEEKNUM(KB_s[[#This Row],[kill_datetime]],2)</f>
        <v>31</v>
      </c>
      <c r="F8193" t="s">
        <v>12</v>
      </c>
      <c r="G8193" t="s">
        <v>13</v>
      </c>
      <c r="H8193" t="s">
        <v>165</v>
      </c>
      <c r="I8193" t="s">
        <v>20</v>
      </c>
      <c r="J8193" t="s">
        <v>29</v>
      </c>
      <c r="K8193" t="s">
        <v>17</v>
      </c>
      <c r="L8193" t="s">
        <v>107</v>
      </c>
      <c r="M8193" t="s">
        <v>78</v>
      </c>
      <c r="N8193" s="1">
        <v>5689793.7199999997</v>
      </c>
      <c r="O8193" s="1">
        <v>4038158.36</v>
      </c>
    </row>
    <row r="8194" spans="1:15" x14ac:dyDescent="0.25">
      <c r="A8194" s="2">
        <v>45134.247303240743</v>
      </c>
      <c r="B8194">
        <f t="shared" ref="B8194:B8257" si="256">DAY(A8194)</f>
        <v>27</v>
      </c>
      <c r="C8194">
        <f t="shared" ref="C8194:C8257" si="257">MONTH(A8194)</f>
        <v>7</v>
      </c>
      <c r="D8194" s="2">
        <f>DATE(2023,KB_s[[#This Row],[Monat]],KB_s[[#This Row],[Tag]])</f>
        <v>45134</v>
      </c>
      <c r="E8194" s="3">
        <f>WEEKNUM(KB_s[[#This Row],[kill_datetime]],2)</f>
        <v>31</v>
      </c>
      <c r="F8194" t="s">
        <v>22</v>
      </c>
      <c r="G8194" t="s">
        <v>13</v>
      </c>
      <c r="H8194" t="s">
        <v>299</v>
      </c>
      <c r="I8194" t="s">
        <v>20</v>
      </c>
      <c r="J8194" t="s">
        <v>29</v>
      </c>
      <c r="K8194" t="s">
        <v>17</v>
      </c>
      <c r="L8194" t="s">
        <v>107</v>
      </c>
      <c r="M8194" t="s">
        <v>78</v>
      </c>
      <c r="N8194" s="1">
        <v>22998904.899999999</v>
      </c>
      <c r="O8194" s="1">
        <v>20067459.920000002</v>
      </c>
    </row>
    <row r="8195" spans="1:15" x14ac:dyDescent="0.25">
      <c r="A8195" s="2">
        <v>45134.247337962966</v>
      </c>
      <c r="B8195">
        <f t="shared" si="256"/>
        <v>27</v>
      </c>
      <c r="C8195">
        <f t="shared" si="257"/>
        <v>7</v>
      </c>
      <c r="D8195" s="2">
        <f>DATE(2023,KB_s[[#This Row],[Monat]],KB_s[[#This Row],[Tag]])</f>
        <v>45134</v>
      </c>
      <c r="E8195" s="3">
        <f>WEEKNUM(KB_s[[#This Row],[kill_datetime]],2)</f>
        <v>31</v>
      </c>
      <c r="F8195" t="s">
        <v>602</v>
      </c>
      <c r="G8195" t="s">
        <v>13</v>
      </c>
      <c r="H8195" t="s">
        <v>299</v>
      </c>
      <c r="I8195" t="s">
        <v>20</v>
      </c>
      <c r="J8195" t="s">
        <v>29</v>
      </c>
      <c r="K8195" t="s">
        <v>17</v>
      </c>
      <c r="L8195" t="s">
        <v>107</v>
      </c>
      <c r="M8195" t="s">
        <v>78</v>
      </c>
      <c r="N8195" s="1">
        <v>7697062.79</v>
      </c>
      <c r="O8195" s="1">
        <v>6045427.4299999997</v>
      </c>
    </row>
    <row r="8196" spans="1:15" x14ac:dyDescent="0.25">
      <c r="A8196" s="2">
        <v>45134.247349537036</v>
      </c>
      <c r="B8196">
        <f t="shared" si="256"/>
        <v>27</v>
      </c>
      <c r="C8196">
        <f t="shared" si="257"/>
        <v>7</v>
      </c>
      <c r="D8196" s="2">
        <f>DATE(2023,KB_s[[#This Row],[Monat]],KB_s[[#This Row],[Tag]])</f>
        <v>45134</v>
      </c>
      <c r="E8196" s="3">
        <f>WEEKNUM(KB_s[[#This Row],[kill_datetime]],2)</f>
        <v>31</v>
      </c>
      <c r="F8196" t="s">
        <v>444</v>
      </c>
      <c r="G8196" t="s">
        <v>13</v>
      </c>
      <c r="H8196" t="s">
        <v>82</v>
      </c>
      <c r="I8196" t="s">
        <v>20</v>
      </c>
      <c r="J8196" t="s">
        <v>29</v>
      </c>
      <c r="K8196" t="s">
        <v>17</v>
      </c>
      <c r="L8196" t="s">
        <v>107</v>
      </c>
      <c r="M8196" t="s">
        <v>78</v>
      </c>
      <c r="N8196" s="1">
        <v>5689793.7199999997</v>
      </c>
      <c r="O8196" s="1">
        <v>2512241.59</v>
      </c>
    </row>
    <row r="8197" spans="1:15" x14ac:dyDescent="0.25">
      <c r="A8197" s="2">
        <v>45134.247395833336</v>
      </c>
      <c r="B8197">
        <f t="shared" si="256"/>
        <v>27</v>
      </c>
      <c r="C8197">
        <f t="shared" si="257"/>
        <v>7</v>
      </c>
      <c r="D8197" s="2">
        <f>DATE(2023,KB_s[[#This Row],[Monat]],KB_s[[#This Row],[Tag]])</f>
        <v>45134</v>
      </c>
      <c r="E8197" s="3">
        <f>WEEKNUM(KB_s[[#This Row],[kill_datetime]],2)</f>
        <v>31</v>
      </c>
      <c r="F8197" t="s">
        <v>602</v>
      </c>
      <c r="G8197" t="s">
        <v>13</v>
      </c>
      <c r="H8197" t="s">
        <v>82</v>
      </c>
      <c r="I8197" t="s">
        <v>20</v>
      </c>
      <c r="J8197" t="s">
        <v>29</v>
      </c>
      <c r="K8197" t="s">
        <v>17</v>
      </c>
      <c r="L8197" t="s">
        <v>107</v>
      </c>
      <c r="M8197" t="s">
        <v>78</v>
      </c>
      <c r="N8197" s="1">
        <v>5714428.5</v>
      </c>
      <c r="O8197" s="1">
        <v>5413729.2599999998</v>
      </c>
    </row>
    <row r="8198" spans="1:15" x14ac:dyDescent="0.25">
      <c r="A8198" s="2">
        <v>45134.247407407405</v>
      </c>
      <c r="B8198">
        <f t="shared" si="256"/>
        <v>27</v>
      </c>
      <c r="C8198">
        <f t="shared" si="257"/>
        <v>7</v>
      </c>
      <c r="D8198" s="2">
        <f>DATE(2023,KB_s[[#This Row],[Monat]],KB_s[[#This Row],[Tag]])</f>
        <v>45134</v>
      </c>
      <c r="E8198" s="3">
        <f>WEEKNUM(KB_s[[#This Row],[kill_datetime]],2)</f>
        <v>31</v>
      </c>
      <c r="F8198" t="s">
        <v>21</v>
      </c>
      <c r="G8198" t="s">
        <v>13</v>
      </c>
      <c r="H8198" t="s">
        <v>23</v>
      </c>
      <c r="I8198" t="s">
        <v>20</v>
      </c>
      <c r="J8198" t="s">
        <v>29</v>
      </c>
      <c r="K8198" t="s">
        <v>17</v>
      </c>
      <c r="L8198" t="s">
        <v>107</v>
      </c>
      <c r="M8198" t="s">
        <v>78</v>
      </c>
      <c r="N8198" s="1">
        <v>7697062.79</v>
      </c>
      <c r="O8198" s="1">
        <v>6163136.75</v>
      </c>
    </row>
    <row r="8199" spans="1:15" x14ac:dyDescent="0.25">
      <c r="A8199" s="2">
        <v>45134.320162037038</v>
      </c>
      <c r="B8199">
        <f t="shared" si="256"/>
        <v>27</v>
      </c>
      <c r="C8199">
        <f t="shared" si="257"/>
        <v>7</v>
      </c>
      <c r="D8199" s="2">
        <f>DATE(2023,KB_s[[#This Row],[Monat]],KB_s[[#This Row],[Tag]])</f>
        <v>45134</v>
      </c>
      <c r="E8199" s="3">
        <f>WEEKNUM(KB_s[[#This Row],[kill_datetime]],2)</f>
        <v>31</v>
      </c>
      <c r="F8199" t="s">
        <v>165</v>
      </c>
      <c r="G8199" t="s">
        <v>20</v>
      </c>
      <c r="H8199" t="s">
        <v>197</v>
      </c>
      <c r="I8199" t="s">
        <v>27</v>
      </c>
      <c r="J8199" t="s">
        <v>80</v>
      </c>
      <c r="K8199" t="s">
        <v>36</v>
      </c>
      <c r="L8199" t="s">
        <v>281</v>
      </c>
      <c r="M8199" t="s">
        <v>66</v>
      </c>
      <c r="N8199" s="1">
        <v>66827648.079999998</v>
      </c>
      <c r="O8199" s="1">
        <v>46672085.18</v>
      </c>
    </row>
    <row r="8200" spans="1:15" x14ac:dyDescent="0.25">
      <c r="A8200" s="2">
        <v>45134.32435185185</v>
      </c>
      <c r="B8200">
        <f t="shared" si="256"/>
        <v>27</v>
      </c>
      <c r="C8200">
        <f t="shared" si="257"/>
        <v>7</v>
      </c>
      <c r="D8200" s="2">
        <f>DATE(2023,KB_s[[#This Row],[Monat]],KB_s[[#This Row],[Tag]])</f>
        <v>45134</v>
      </c>
      <c r="E8200" s="3">
        <f>WEEKNUM(KB_s[[#This Row],[kill_datetime]],2)</f>
        <v>31</v>
      </c>
      <c r="F8200" t="s">
        <v>360</v>
      </c>
      <c r="G8200" t="s">
        <v>20</v>
      </c>
      <c r="H8200" t="s">
        <v>197</v>
      </c>
      <c r="I8200" t="s">
        <v>27</v>
      </c>
      <c r="J8200" t="s">
        <v>39</v>
      </c>
      <c r="K8200" t="s">
        <v>32</v>
      </c>
      <c r="L8200" t="s">
        <v>281</v>
      </c>
      <c r="M8200" t="s">
        <v>66</v>
      </c>
      <c r="N8200" s="1">
        <v>23344619.329999998</v>
      </c>
      <c r="O8200" s="1">
        <v>6893401.6600000001</v>
      </c>
    </row>
    <row r="8201" spans="1:15" x14ac:dyDescent="0.25">
      <c r="A8201" s="2">
        <v>45134.371932870374</v>
      </c>
      <c r="B8201">
        <f t="shared" si="256"/>
        <v>27</v>
      </c>
      <c r="C8201">
        <f t="shared" si="257"/>
        <v>7</v>
      </c>
      <c r="D8201" s="2">
        <f>DATE(2023,KB_s[[#This Row],[Monat]],KB_s[[#This Row],[Tag]])</f>
        <v>45134</v>
      </c>
      <c r="E8201" s="3">
        <f>WEEKNUM(KB_s[[#This Row],[kill_datetime]],2)</f>
        <v>31</v>
      </c>
      <c r="F8201" t="s">
        <v>228</v>
      </c>
      <c r="G8201" t="s">
        <v>27</v>
      </c>
      <c r="H8201" t="s">
        <v>165</v>
      </c>
      <c r="I8201" t="s">
        <v>20</v>
      </c>
      <c r="J8201" t="s">
        <v>98</v>
      </c>
      <c r="K8201" t="s">
        <v>52</v>
      </c>
      <c r="L8201" t="s">
        <v>281</v>
      </c>
      <c r="M8201" t="s">
        <v>66</v>
      </c>
      <c r="N8201" s="1">
        <v>269847029.02999997</v>
      </c>
      <c r="O8201" s="1">
        <v>213690864.91999999</v>
      </c>
    </row>
    <row r="8202" spans="1:15" x14ac:dyDescent="0.25">
      <c r="A8202" s="2">
        <v>45134.378344907411</v>
      </c>
      <c r="B8202">
        <f t="shared" si="256"/>
        <v>27</v>
      </c>
      <c r="C8202">
        <f t="shared" si="257"/>
        <v>7</v>
      </c>
      <c r="D8202" s="2">
        <f>DATE(2023,KB_s[[#This Row],[Monat]],KB_s[[#This Row],[Tag]])</f>
        <v>45134</v>
      </c>
      <c r="E8202" s="3">
        <f>WEEKNUM(KB_s[[#This Row],[kill_datetime]],2)</f>
        <v>31</v>
      </c>
      <c r="F8202" t="s">
        <v>165</v>
      </c>
      <c r="G8202" t="s">
        <v>20</v>
      </c>
      <c r="H8202" t="s">
        <v>197</v>
      </c>
      <c r="I8202" t="s">
        <v>27</v>
      </c>
      <c r="J8202" t="s">
        <v>80</v>
      </c>
      <c r="K8202" t="s">
        <v>36</v>
      </c>
      <c r="L8202" t="s">
        <v>281</v>
      </c>
      <c r="M8202" t="s">
        <v>66</v>
      </c>
      <c r="N8202" s="1">
        <v>63942586.450000003</v>
      </c>
      <c r="O8202" s="1">
        <v>45649307.93</v>
      </c>
    </row>
    <row r="8203" spans="1:15" x14ac:dyDescent="0.25">
      <c r="A8203" s="2">
        <v>45134.384965277779</v>
      </c>
      <c r="B8203">
        <f t="shared" si="256"/>
        <v>27</v>
      </c>
      <c r="C8203">
        <f t="shared" si="257"/>
        <v>7</v>
      </c>
      <c r="D8203" s="2">
        <f>DATE(2023,KB_s[[#This Row],[Monat]],KB_s[[#This Row],[Tag]])</f>
        <v>45134</v>
      </c>
      <c r="E8203" s="3">
        <f>WEEKNUM(KB_s[[#This Row],[kill_datetime]],2)</f>
        <v>31</v>
      </c>
      <c r="F8203" t="s">
        <v>89</v>
      </c>
      <c r="G8203" t="s">
        <v>20</v>
      </c>
      <c r="H8203" t="s">
        <v>197</v>
      </c>
      <c r="I8203" t="s">
        <v>27</v>
      </c>
      <c r="J8203" t="s">
        <v>193</v>
      </c>
      <c r="K8203" t="s">
        <v>17</v>
      </c>
      <c r="L8203" t="s">
        <v>281</v>
      </c>
      <c r="M8203" t="s">
        <v>66</v>
      </c>
      <c r="N8203" s="1">
        <v>3180770.99</v>
      </c>
      <c r="O8203" s="1">
        <v>656532.75</v>
      </c>
    </row>
    <row r="8204" spans="1:15" x14ac:dyDescent="0.25">
      <c r="A8204" s="2">
        <v>45134.385081018518</v>
      </c>
      <c r="B8204">
        <f t="shared" si="256"/>
        <v>27</v>
      </c>
      <c r="C8204">
        <f t="shared" si="257"/>
        <v>7</v>
      </c>
      <c r="D8204" s="2">
        <f>DATE(2023,KB_s[[#This Row],[Monat]],KB_s[[#This Row],[Tag]])</f>
        <v>45134</v>
      </c>
      <c r="E8204" s="3">
        <f>WEEKNUM(KB_s[[#This Row],[kill_datetime]],2)</f>
        <v>31</v>
      </c>
      <c r="F8204" t="s">
        <v>342</v>
      </c>
      <c r="G8204" t="s">
        <v>20</v>
      </c>
      <c r="H8204" t="s">
        <v>228</v>
      </c>
      <c r="I8204" t="s">
        <v>27</v>
      </c>
      <c r="J8204" t="s">
        <v>56</v>
      </c>
      <c r="K8204" t="s">
        <v>17</v>
      </c>
      <c r="L8204" t="s">
        <v>338</v>
      </c>
      <c r="M8204" t="s">
        <v>66</v>
      </c>
      <c r="N8204" s="1">
        <v>30543272.640000001</v>
      </c>
      <c r="O8204" s="1">
        <v>13924802.23</v>
      </c>
    </row>
    <row r="8205" spans="1:15" x14ac:dyDescent="0.25">
      <c r="A8205" s="2">
        <v>45134.385289351849</v>
      </c>
      <c r="B8205">
        <f t="shared" si="256"/>
        <v>27</v>
      </c>
      <c r="C8205">
        <f t="shared" si="257"/>
        <v>7</v>
      </c>
      <c r="D8205" s="2">
        <f>DATE(2023,KB_s[[#This Row],[Monat]],KB_s[[#This Row],[Tag]])</f>
        <v>45134</v>
      </c>
      <c r="E8205" s="3">
        <f>WEEKNUM(KB_s[[#This Row],[kill_datetime]],2)</f>
        <v>31</v>
      </c>
      <c r="F8205" t="s">
        <v>82</v>
      </c>
      <c r="G8205" t="s">
        <v>20</v>
      </c>
      <c r="H8205" t="s">
        <v>197</v>
      </c>
      <c r="I8205" t="s">
        <v>27</v>
      </c>
      <c r="J8205" t="s">
        <v>39</v>
      </c>
      <c r="K8205" t="s">
        <v>32</v>
      </c>
      <c r="L8205" t="s">
        <v>65</v>
      </c>
      <c r="M8205" t="s">
        <v>66</v>
      </c>
      <c r="N8205" s="1">
        <v>44908694.990000002</v>
      </c>
      <c r="O8205" s="1">
        <v>17740850.809999999</v>
      </c>
    </row>
    <row r="8206" spans="1:15" x14ac:dyDescent="0.25">
      <c r="A8206" s="2">
        <v>45134.388391203705</v>
      </c>
      <c r="B8206">
        <f t="shared" si="256"/>
        <v>27</v>
      </c>
      <c r="C8206">
        <f t="shared" si="257"/>
        <v>7</v>
      </c>
      <c r="D8206" s="2">
        <f>DATE(2023,KB_s[[#This Row],[Monat]],KB_s[[#This Row],[Tag]])</f>
        <v>45134</v>
      </c>
      <c r="E8206" s="3">
        <f>WEEKNUM(KB_s[[#This Row],[kill_datetime]],2)</f>
        <v>31</v>
      </c>
      <c r="F8206" t="s">
        <v>228</v>
      </c>
      <c r="G8206" t="s">
        <v>27</v>
      </c>
      <c r="H8206" t="s">
        <v>165</v>
      </c>
      <c r="I8206" t="s">
        <v>20</v>
      </c>
      <c r="J8206" t="s">
        <v>90</v>
      </c>
      <c r="K8206" t="s">
        <v>36</v>
      </c>
      <c r="L8206" t="s">
        <v>551</v>
      </c>
      <c r="M8206" t="s">
        <v>66</v>
      </c>
      <c r="N8206" s="1">
        <v>61400968.450000003</v>
      </c>
      <c r="O8206" s="1">
        <v>44339031.710000001</v>
      </c>
    </row>
    <row r="8207" spans="1:15" x14ac:dyDescent="0.25">
      <c r="A8207" s="2">
        <v>45134.388472222221</v>
      </c>
      <c r="B8207">
        <f t="shared" si="256"/>
        <v>27</v>
      </c>
      <c r="C8207">
        <f t="shared" si="257"/>
        <v>7</v>
      </c>
      <c r="D8207" s="2">
        <f>DATE(2023,KB_s[[#This Row],[Monat]],KB_s[[#This Row],[Tag]])</f>
        <v>45134</v>
      </c>
      <c r="E8207" s="3">
        <f>WEEKNUM(KB_s[[#This Row],[kill_datetime]],2)</f>
        <v>31</v>
      </c>
      <c r="F8207" t="s">
        <v>197</v>
      </c>
      <c r="G8207" t="s">
        <v>27</v>
      </c>
      <c r="H8207" t="s">
        <v>23</v>
      </c>
      <c r="I8207" t="s">
        <v>20</v>
      </c>
      <c r="J8207" t="s">
        <v>80</v>
      </c>
      <c r="K8207" t="s">
        <v>36</v>
      </c>
      <c r="L8207" t="s">
        <v>551</v>
      </c>
      <c r="M8207" t="s">
        <v>66</v>
      </c>
      <c r="N8207" s="1">
        <v>67496183.079999998</v>
      </c>
      <c r="O8207" s="1">
        <v>50227728.560000002</v>
      </c>
    </row>
    <row r="8208" spans="1:15" x14ac:dyDescent="0.25">
      <c r="A8208" s="2">
        <v>45134.388541666667</v>
      </c>
      <c r="B8208">
        <f t="shared" si="256"/>
        <v>27</v>
      </c>
      <c r="C8208">
        <f t="shared" si="257"/>
        <v>7</v>
      </c>
      <c r="D8208" s="2">
        <f>DATE(2023,KB_s[[#This Row],[Monat]],KB_s[[#This Row],[Tag]])</f>
        <v>45134</v>
      </c>
      <c r="E8208" s="3">
        <f>WEEKNUM(KB_s[[#This Row],[kill_datetime]],2)</f>
        <v>31</v>
      </c>
      <c r="F8208" t="s">
        <v>197</v>
      </c>
      <c r="G8208" t="s">
        <v>27</v>
      </c>
      <c r="H8208" t="s">
        <v>82</v>
      </c>
      <c r="I8208" t="s">
        <v>20</v>
      </c>
      <c r="J8208" t="s">
        <v>90</v>
      </c>
      <c r="K8208" t="s">
        <v>36</v>
      </c>
      <c r="L8208" t="s">
        <v>551</v>
      </c>
      <c r="M8208" t="s">
        <v>66</v>
      </c>
      <c r="N8208" s="1">
        <v>62130591.170000002</v>
      </c>
      <c r="O8208" s="1">
        <v>43337592.380000003</v>
      </c>
    </row>
    <row r="8209" spans="1:15" x14ac:dyDescent="0.25">
      <c r="A8209" s="2">
        <v>45134.389062499999</v>
      </c>
      <c r="B8209">
        <f t="shared" si="256"/>
        <v>27</v>
      </c>
      <c r="C8209">
        <f t="shared" si="257"/>
        <v>7</v>
      </c>
      <c r="D8209" s="2">
        <f>DATE(2023,KB_s[[#This Row],[Monat]],KB_s[[#This Row],[Tag]])</f>
        <v>45134</v>
      </c>
      <c r="E8209" s="3">
        <f>WEEKNUM(KB_s[[#This Row],[kill_datetime]],2)</f>
        <v>31</v>
      </c>
      <c r="F8209" t="s">
        <v>402</v>
      </c>
      <c r="G8209" t="s">
        <v>20</v>
      </c>
      <c r="H8209" t="s">
        <v>228</v>
      </c>
      <c r="I8209" t="s">
        <v>27</v>
      </c>
      <c r="J8209" t="s">
        <v>34</v>
      </c>
      <c r="K8209" t="s">
        <v>32</v>
      </c>
      <c r="L8209" t="s">
        <v>551</v>
      </c>
      <c r="M8209" t="s">
        <v>66</v>
      </c>
      <c r="N8209" s="1">
        <v>65906915.289999999</v>
      </c>
      <c r="O8209" s="1">
        <v>21395559.870000001</v>
      </c>
    </row>
    <row r="8210" spans="1:15" x14ac:dyDescent="0.25">
      <c r="A8210" s="2">
        <v>45134.390011574076</v>
      </c>
      <c r="B8210">
        <f t="shared" si="256"/>
        <v>27</v>
      </c>
      <c r="C8210">
        <f t="shared" si="257"/>
        <v>7</v>
      </c>
      <c r="D8210" s="2">
        <f>DATE(2023,KB_s[[#This Row],[Monat]],KB_s[[#This Row],[Tag]])</f>
        <v>45134</v>
      </c>
      <c r="E8210" s="3">
        <f>WEEKNUM(KB_s[[#This Row],[kill_datetime]],2)</f>
        <v>31</v>
      </c>
      <c r="F8210" t="s">
        <v>165</v>
      </c>
      <c r="G8210" t="s">
        <v>20</v>
      </c>
      <c r="H8210" t="s">
        <v>197</v>
      </c>
      <c r="I8210" t="s">
        <v>27</v>
      </c>
      <c r="J8210" t="s">
        <v>80</v>
      </c>
      <c r="K8210" t="s">
        <v>36</v>
      </c>
      <c r="L8210" t="s">
        <v>281</v>
      </c>
      <c r="M8210" t="s">
        <v>66</v>
      </c>
      <c r="N8210" s="1">
        <v>64387941.649999999</v>
      </c>
      <c r="O8210" s="1">
        <v>48105271.939999998</v>
      </c>
    </row>
    <row r="8211" spans="1:15" x14ac:dyDescent="0.25">
      <c r="A8211" s="2">
        <v>45134.485115740739</v>
      </c>
      <c r="B8211">
        <f t="shared" si="256"/>
        <v>27</v>
      </c>
      <c r="C8211">
        <f t="shared" si="257"/>
        <v>7</v>
      </c>
      <c r="D8211" s="2">
        <f>DATE(2023,KB_s[[#This Row],[Monat]],KB_s[[#This Row],[Tag]])</f>
        <v>45134</v>
      </c>
      <c r="E8211" s="3">
        <f>WEEKNUM(KB_s[[#This Row],[kill_datetime]],2)</f>
        <v>31</v>
      </c>
      <c r="F8211" t="s">
        <v>308</v>
      </c>
      <c r="G8211" t="s">
        <v>20</v>
      </c>
      <c r="H8211" t="s">
        <v>21</v>
      </c>
      <c r="I8211" t="s">
        <v>13</v>
      </c>
      <c r="J8211" t="s">
        <v>29</v>
      </c>
      <c r="K8211" t="s">
        <v>17</v>
      </c>
      <c r="L8211" t="s">
        <v>58</v>
      </c>
      <c r="M8211" t="s">
        <v>11</v>
      </c>
      <c r="N8211" s="1">
        <v>2439411.02</v>
      </c>
      <c r="O8211" s="1">
        <v>1601686.46</v>
      </c>
    </row>
    <row r="8212" spans="1:15" x14ac:dyDescent="0.25">
      <c r="A8212" s="2">
        <v>45134.485752314817</v>
      </c>
      <c r="B8212">
        <f t="shared" si="256"/>
        <v>27</v>
      </c>
      <c r="C8212">
        <f t="shared" si="257"/>
        <v>7</v>
      </c>
      <c r="D8212" s="2">
        <f>DATE(2023,KB_s[[#This Row],[Monat]],KB_s[[#This Row],[Tag]])</f>
        <v>45134</v>
      </c>
      <c r="E8212" s="3">
        <f>WEEKNUM(KB_s[[#This Row],[kill_datetime]],2)</f>
        <v>31</v>
      </c>
      <c r="F8212" t="s">
        <v>228</v>
      </c>
      <c r="G8212" t="s">
        <v>27</v>
      </c>
      <c r="H8212" t="s">
        <v>308</v>
      </c>
      <c r="I8212" t="s">
        <v>20</v>
      </c>
      <c r="J8212" t="s">
        <v>157</v>
      </c>
      <c r="K8212" t="s">
        <v>32</v>
      </c>
      <c r="L8212" t="s">
        <v>58</v>
      </c>
      <c r="M8212" t="s">
        <v>11</v>
      </c>
      <c r="N8212" s="1">
        <v>79160193.689999998</v>
      </c>
      <c r="O8212" s="1">
        <v>58549366.439999998</v>
      </c>
    </row>
    <row r="8213" spans="1:15" x14ac:dyDescent="0.25">
      <c r="A8213" s="2">
        <v>45134.503275462965</v>
      </c>
      <c r="B8213">
        <f t="shared" si="256"/>
        <v>27</v>
      </c>
      <c r="C8213">
        <f t="shared" si="257"/>
        <v>7</v>
      </c>
      <c r="D8213" s="2">
        <f>DATE(2023,KB_s[[#This Row],[Monat]],KB_s[[#This Row],[Tag]])</f>
        <v>45134</v>
      </c>
      <c r="E8213" s="3">
        <f>WEEKNUM(KB_s[[#This Row],[kill_datetime]],2)</f>
        <v>31</v>
      </c>
      <c r="F8213" t="s">
        <v>369</v>
      </c>
      <c r="G8213" t="s">
        <v>20</v>
      </c>
      <c r="H8213" t="s">
        <v>369</v>
      </c>
      <c r="I8213" t="s">
        <v>20</v>
      </c>
      <c r="J8213" t="s">
        <v>16</v>
      </c>
      <c r="K8213" t="s">
        <v>17</v>
      </c>
      <c r="L8213" t="s">
        <v>296</v>
      </c>
      <c r="M8213" t="s">
        <v>66</v>
      </c>
      <c r="N8213" s="1">
        <v>8189650.7599999998</v>
      </c>
      <c r="O8213" s="1">
        <v>5231098.22</v>
      </c>
    </row>
    <row r="8214" spans="1:15" x14ac:dyDescent="0.25">
      <c r="A8214" s="2">
        <v>45134.508645833332</v>
      </c>
      <c r="B8214">
        <f t="shared" si="256"/>
        <v>27</v>
      </c>
      <c r="C8214">
        <f t="shared" si="257"/>
        <v>7</v>
      </c>
      <c r="D8214" s="2">
        <f>DATE(2023,KB_s[[#This Row],[Monat]],KB_s[[#This Row],[Tag]])</f>
        <v>45134</v>
      </c>
      <c r="E8214" s="3">
        <f>WEEKNUM(KB_s[[#This Row],[kill_datetime]],2)</f>
        <v>31</v>
      </c>
      <c r="F8214" t="s">
        <v>369</v>
      </c>
      <c r="G8214" t="s">
        <v>20</v>
      </c>
      <c r="H8214" t="s">
        <v>369</v>
      </c>
      <c r="I8214" t="s">
        <v>20</v>
      </c>
      <c r="J8214" t="s">
        <v>16</v>
      </c>
      <c r="K8214" t="s">
        <v>17</v>
      </c>
      <c r="L8214" t="s">
        <v>296</v>
      </c>
      <c r="M8214" t="s">
        <v>66</v>
      </c>
      <c r="N8214" s="1">
        <v>8189650.7599999998</v>
      </c>
      <c r="O8214" s="1">
        <v>4920845.9800000004</v>
      </c>
    </row>
    <row r="8215" spans="1:15" x14ac:dyDescent="0.25">
      <c r="A8215" s="2">
        <v>45134.524675925924</v>
      </c>
      <c r="B8215">
        <f t="shared" si="256"/>
        <v>27</v>
      </c>
      <c r="C8215">
        <f t="shared" si="257"/>
        <v>7</v>
      </c>
      <c r="D8215" s="2">
        <f>DATE(2023,KB_s[[#This Row],[Monat]],KB_s[[#This Row],[Tag]])</f>
        <v>45134</v>
      </c>
      <c r="E8215" s="3">
        <f>WEEKNUM(KB_s[[#This Row],[kill_datetime]],2)</f>
        <v>31</v>
      </c>
      <c r="F8215" t="s">
        <v>228</v>
      </c>
      <c r="G8215" t="s">
        <v>27</v>
      </c>
      <c r="H8215" t="s">
        <v>308</v>
      </c>
      <c r="I8215" t="s">
        <v>20</v>
      </c>
      <c r="J8215" t="s">
        <v>39</v>
      </c>
      <c r="K8215" t="s">
        <v>32</v>
      </c>
      <c r="L8215" t="s">
        <v>58</v>
      </c>
      <c r="M8215" t="s">
        <v>11</v>
      </c>
      <c r="N8215" s="1">
        <v>22090336.16</v>
      </c>
      <c r="O8215" s="1">
        <v>7339547.2699999996</v>
      </c>
    </row>
    <row r="8216" spans="1:15" x14ac:dyDescent="0.25">
      <c r="A8216" s="2">
        <v>45134.525289351855</v>
      </c>
      <c r="B8216">
        <f t="shared" si="256"/>
        <v>27</v>
      </c>
      <c r="C8216">
        <f t="shared" si="257"/>
        <v>7</v>
      </c>
      <c r="D8216" s="2">
        <f>DATE(2023,KB_s[[#This Row],[Monat]],KB_s[[#This Row],[Tag]])</f>
        <v>45134</v>
      </c>
      <c r="E8216" s="3">
        <f>WEEKNUM(KB_s[[#This Row],[kill_datetime]],2)</f>
        <v>31</v>
      </c>
      <c r="F8216" t="s">
        <v>308</v>
      </c>
      <c r="G8216" t="s">
        <v>20</v>
      </c>
      <c r="H8216" t="s">
        <v>228</v>
      </c>
      <c r="I8216" t="s">
        <v>27</v>
      </c>
      <c r="J8216" t="s">
        <v>39</v>
      </c>
      <c r="K8216" t="s">
        <v>32</v>
      </c>
      <c r="L8216" t="s">
        <v>58</v>
      </c>
      <c r="M8216" t="s">
        <v>11</v>
      </c>
      <c r="N8216" s="1">
        <v>29618202.399999999</v>
      </c>
      <c r="O8216" s="1">
        <v>11991383.939999999</v>
      </c>
    </row>
    <row r="8217" spans="1:15" x14ac:dyDescent="0.25">
      <c r="A8217" s="2">
        <v>45134.53565972222</v>
      </c>
      <c r="B8217">
        <f t="shared" si="256"/>
        <v>27</v>
      </c>
      <c r="C8217">
        <f t="shared" si="257"/>
        <v>7</v>
      </c>
      <c r="D8217" s="2">
        <f>DATE(2023,KB_s[[#This Row],[Monat]],KB_s[[#This Row],[Tag]])</f>
        <v>45134</v>
      </c>
      <c r="E8217" s="3">
        <f>WEEKNUM(KB_s[[#This Row],[kill_datetime]],2)</f>
        <v>31</v>
      </c>
      <c r="F8217" t="s">
        <v>302</v>
      </c>
      <c r="G8217" t="s">
        <v>20</v>
      </c>
      <c r="H8217" t="s">
        <v>302</v>
      </c>
      <c r="I8217" t="s">
        <v>20</v>
      </c>
      <c r="J8217" t="s">
        <v>30</v>
      </c>
      <c r="K8217" t="s">
        <v>17</v>
      </c>
      <c r="L8217" t="s">
        <v>281</v>
      </c>
      <c r="M8217" t="s">
        <v>66</v>
      </c>
      <c r="N8217" s="1">
        <v>2703184.5</v>
      </c>
      <c r="O8217" s="1">
        <v>2112692.85</v>
      </c>
    </row>
    <row r="8218" spans="1:15" x14ac:dyDescent="0.25">
      <c r="A8218" s="2">
        <v>45134.546805555554</v>
      </c>
      <c r="B8218">
        <f t="shared" si="256"/>
        <v>27</v>
      </c>
      <c r="C8218">
        <f t="shared" si="257"/>
        <v>7</v>
      </c>
      <c r="D8218" s="2">
        <f>DATE(2023,KB_s[[#This Row],[Monat]],KB_s[[#This Row],[Tag]])</f>
        <v>45134</v>
      </c>
      <c r="E8218" s="3">
        <f>WEEKNUM(KB_s[[#This Row],[kill_datetime]],2)</f>
        <v>31</v>
      </c>
      <c r="F8218" t="s">
        <v>101</v>
      </c>
      <c r="G8218" t="s">
        <v>27</v>
      </c>
      <c r="H8218" t="s">
        <v>355</v>
      </c>
      <c r="I8218" t="s">
        <v>15</v>
      </c>
      <c r="J8218" t="s">
        <v>73</v>
      </c>
      <c r="K8218" t="s">
        <v>32</v>
      </c>
      <c r="L8218" t="s">
        <v>582</v>
      </c>
      <c r="M8218" t="s">
        <v>66</v>
      </c>
      <c r="N8218" s="1">
        <v>13623950.26</v>
      </c>
      <c r="O8218" s="1">
        <v>5618727.8399999999</v>
      </c>
    </row>
    <row r="8219" spans="1:15" x14ac:dyDescent="0.25">
      <c r="A8219" s="2">
        <v>45134.549317129633</v>
      </c>
      <c r="B8219">
        <f t="shared" si="256"/>
        <v>27</v>
      </c>
      <c r="C8219">
        <f t="shared" si="257"/>
        <v>7</v>
      </c>
      <c r="D8219" s="2">
        <f>DATE(2023,KB_s[[#This Row],[Monat]],KB_s[[#This Row],[Tag]])</f>
        <v>45134</v>
      </c>
      <c r="E8219" s="3">
        <f>WEEKNUM(KB_s[[#This Row],[kill_datetime]],2)</f>
        <v>31</v>
      </c>
      <c r="F8219" t="s">
        <v>101</v>
      </c>
      <c r="G8219" t="s">
        <v>27</v>
      </c>
      <c r="H8219" t="s">
        <v>355</v>
      </c>
      <c r="I8219" t="s">
        <v>15</v>
      </c>
      <c r="J8219" t="s">
        <v>73</v>
      </c>
      <c r="K8219" t="s">
        <v>32</v>
      </c>
      <c r="L8219" t="s">
        <v>397</v>
      </c>
      <c r="M8219" t="s">
        <v>66</v>
      </c>
      <c r="N8219" s="1">
        <v>13659513.85</v>
      </c>
      <c r="O8219" s="1">
        <v>5580521.3300000001</v>
      </c>
    </row>
    <row r="8220" spans="1:15" x14ac:dyDescent="0.25">
      <c r="A8220" s="2">
        <v>45134.553287037037</v>
      </c>
      <c r="B8220">
        <f t="shared" si="256"/>
        <v>27</v>
      </c>
      <c r="C8220">
        <f t="shared" si="257"/>
        <v>7</v>
      </c>
      <c r="D8220" s="2">
        <f>DATE(2023,KB_s[[#This Row],[Monat]],KB_s[[#This Row],[Tag]])</f>
        <v>45134</v>
      </c>
      <c r="E8220" s="3">
        <f>WEEKNUM(KB_s[[#This Row],[kill_datetime]],2)</f>
        <v>31</v>
      </c>
      <c r="F8220" t="s">
        <v>302</v>
      </c>
      <c r="G8220" t="s">
        <v>20</v>
      </c>
      <c r="H8220" t="s">
        <v>302</v>
      </c>
      <c r="I8220" t="s">
        <v>20</v>
      </c>
      <c r="J8220" t="s">
        <v>46</v>
      </c>
      <c r="K8220" t="s">
        <v>17</v>
      </c>
      <c r="L8220" t="s">
        <v>281</v>
      </c>
      <c r="M8220" t="s">
        <v>66</v>
      </c>
      <c r="N8220" s="1">
        <v>11903989.310000001</v>
      </c>
      <c r="O8220" s="1">
        <v>6060691.8099999996</v>
      </c>
    </row>
    <row r="8221" spans="1:15" x14ac:dyDescent="0.25">
      <c r="A8221" s="2">
        <v>45134.597210648149</v>
      </c>
      <c r="B8221">
        <f t="shared" si="256"/>
        <v>27</v>
      </c>
      <c r="C8221">
        <f t="shared" si="257"/>
        <v>7</v>
      </c>
      <c r="D8221" s="2">
        <f>DATE(2023,KB_s[[#This Row],[Monat]],KB_s[[#This Row],[Tag]])</f>
        <v>45134</v>
      </c>
      <c r="E8221" s="3">
        <f>WEEKNUM(KB_s[[#This Row],[kill_datetime]],2)</f>
        <v>31</v>
      </c>
      <c r="F8221" t="s">
        <v>76</v>
      </c>
      <c r="G8221" t="s">
        <v>13</v>
      </c>
      <c r="H8221" t="s">
        <v>384</v>
      </c>
      <c r="I8221" t="s">
        <v>20</v>
      </c>
      <c r="J8221" t="s">
        <v>448</v>
      </c>
      <c r="K8221" t="s">
        <v>32</v>
      </c>
      <c r="L8221" t="s">
        <v>623</v>
      </c>
      <c r="M8221" t="s">
        <v>78</v>
      </c>
      <c r="N8221" s="1">
        <v>21852931.190000001</v>
      </c>
      <c r="O8221" s="1">
        <v>14263677.449999999</v>
      </c>
    </row>
    <row r="8222" spans="1:15" x14ac:dyDescent="0.25">
      <c r="A8222" s="2">
        <v>45134.613171296296</v>
      </c>
      <c r="B8222">
        <f t="shared" si="256"/>
        <v>27</v>
      </c>
      <c r="C8222">
        <f t="shared" si="257"/>
        <v>7</v>
      </c>
      <c r="D8222" s="2">
        <f>DATE(2023,KB_s[[#This Row],[Monat]],KB_s[[#This Row],[Tag]])</f>
        <v>45134</v>
      </c>
      <c r="E8222" s="3">
        <f>WEEKNUM(KB_s[[#This Row],[kill_datetime]],2)</f>
        <v>31</v>
      </c>
      <c r="F8222" t="s">
        <v>76</v>
      </c>
      <c r="G8222" t="s">
        <v>13</v>
      </c>
      <c r="H8222" t="s">
        <v>165</v>
      </c>
      <c r="I8222" t="s">
        <v>20</v>
      </c>
      <c r="J8222" t="s">
        <v>35</v>
      </c>
      <c r="K8222" t="s">
        <v>36</v>
      </c>
      <c r="L8222" t="s">
        <v>401</v>
      </c>
      <c r="M8222" t="s">
        <v>78</v>
      </c>
      <c r="N8222" s="1">
        <v>47884831.390000001</v>
      </c>
      <c r="O8222" s="1">
        <v>25199605.940000001</v>
      </c>
    </row>
    <row r="8223" spans="1:15" x14ac:dyDescent="0.25">
      <c r="A8223" s="2">
        <v>45134.702488425923</v>
      </c>
      <c r="B8223">
        <f t="shared" si="256"/>
        <v>27</v>
      </c>
      <c r="C8223">
        <f t="shared" si="257"/>
        <v>7</v>
      </c>
      <c r="D8223" s="2">
        <f>DATE(2023,KB_s[[#This Row],[Monat]],KB_s[[#This Row],[Tag]])</f>
        <v>45134</v>
      </c>
      <c r="E8223" s="3">
        <f>WEEKNUM(KB_s[[#This Row],[kill_datetime]],2)</f>
        <v>31</v>
      </c>
      <c r="F8223" t="s">
        <v>76</v>
      </c>
      <c r="G8223" t="s">
        <v>13</v>
      </c>
      <c r="H8223" t="s">
        <v>402</v>
      </c>
      <c r="I8223" t="s">
        <v>20</v>
      </c>
      <c r="J8223" t="s">
        <v>35</v>
      </c>
      <c r="K8223" t="s">
        <v>36</v>
      </c>
      <c r="L8223" t="s">
        <v>83</v>
      </c>
      <c r="M8223" t="s">
        <v>38</v>
      </c>
      <c r="N8223" s="1">
        <v>50540049.020000003</v>
      </c>
      <c r="O8223" s="1">
        <v>32684590.34</v>
      </c>
    </row>
    <row r="8224" spans="1:15" x14ac:dyDescent="0.25">
      <c r="A8224" s="2">
        <v>45134.728321759256</v>
      </c>
      <c r="B8224">
        <f t="shared" si="256"/>
        <v>27</v>
      </c>
      <c r="C8224">
        <f t="shared" si="257"/>
        <v>7</v>
      </c>
      <c r="D8224" s="2">
        <f>DATE(2023,KB_s[[#This Row],[Monat]],KB_s[[#This Row],[Tag]])</f>
        <v>45134</v>
      </c>
      <c r="E8224" s="3">
        <f>WEEKNUM(KB_s[[#This Row],[kill_datetime]],2)</f>
        <v>31</v>
      </c>
      <c r="F8224" t="s">
        <v>97</v>
      </c>
      <c r="G8224" t="s">
        <v>20</v>
      </c>
      <c r="H8224" t="s">
        <v>45</v>
      </c>
      <c r="I8224" t="s">
        <v>27</v>
      </c>
      <c r="J8224" t="s">
        <v>56</v>
      </c>
      <c r="K8224" t="s">
        <v>17</v>
      </c>
      <c r="L8224" t="s">
        <v>281</v>
      </c>
      <c r="M8224" t="s">
        <v>66</v>
      </c>
      <c r="N8224" s="1">
        <v>10244039.619999999</v>
      </c>
      <c r="O8224" s="1">
        <v>5170325.51</v>
      </c>
    </row>
    <row r="8225" spans="1:15" x14ac:dyDescent="0.25">
      <c r="A8225" s="2">
        <v>45134.874930555554</v>
      </c>
      <c r="B8225">
        <f t="shared" si="256"/>
        <v>27</v>
      </c>
      <c r="C8225">
        <f t="shared" si="257"/>
        <v>7</v>
      </c>
      <c r="D8225" s="2">
        <f>DATE(2023,KB_s[[#This Row],[Monat]],KB_s[[#This Row],[Tag]])</f>
        <v>45134</v>
      </c>
      <c r="E8225" s="3">
        <f>WEEKNUM(KB_s[[#This Row],[kill_datetime]],2)</f>
        <v>31</v>
      </c>
      <c r="F8225" t="s">
        <v>342</v>
      </c>
      <c r="G8225" t="s">
        <v>20</v>
      </c>
      <c r="H8225" t="s">
        <v>492</v>
      </c>
      <c r="I8225" t="s">
        <v>13</v>
      </c>
      <c r="J8225" t="s">
        <v>73</v>
      </c>
      <c r="K8225" t="s">
        <v>32</v>
      </c>
      <c r="L8225" t="s">
        <v>215</v>
      </c>
      <c r="M8225" t="s">
        <v>78</v>
      </c>
      <c r="N8225" s="1">
        <v>14773591.98</v>
      </c>
      <c r="O8225" s="1">
        <v>2168743.4500000002</v>
      </c>
    </row>
    <row r="8226" spans="1:15" x14ac:dyDescent="0.25">
      <c r="A8226" s="2">
        <v>45134.913356481484</v>
      </c>
      <c r="B8226">
        <f t="shared" si="256"/>
        <v>27</v>
      </c>
      <c r="C8226">
        <f t="shared" si="257"/>
        <v>7</v>
      </c>
      <c r="D8226" s="2">
        <f>DATE(2023,KB_s[[#This Row],[Monat]],KB_s[[#This Row],[Tag]])</f>
        <v>45134</v>
      </c>
      <c r="E8226" s="3">
        <f>WEEKNUM(KB_s[[#This Row],[kill_datetime]],2)</f>
        <v>31</v>
      </c>
      <c r="F8226" t="s">
        <v>359</v>
      </c>
      <c r="G8226" t="s">
        <v>20</v>
      </c>
      <c r="H8226" t="s">
        <v>306</v>
      </c>
      <c r="I8226" t="s">
        <v>13</v>
      </c>
      <c r="J8226" t="s">
        <v>39</v>
      </c>
      <c r="K8226" t="s">
        <v>32</v>
      </c>
      <c r="L8226" t="s">
        <v>370</v>
      </c>
      <c r="M8226" t="s">
        <v>66</v>
      </c>
      <c r="N8226" s="1">
        <v>22078459.649999999</v>
      </c>
      <c r="O8226" s="1">
        <v>8849250.0199999996</v>
      </c>
    </row>
    <row r="8227" spans="1:15" x14ac:dyDescent="0.25">
      <c r="A8227" s="2">
        <v>45134.921111111114</v>
      </c>
      <c r="B8227">
        <f t="shared" si="256"/>
        <v>27</v>
      </c>
      <c r="C8227">
        <f t="shared" si="257"/>
        <v>7</v>
      </c>
      <c r="D8227" s="2">
        <f>DATE(2023,KB_s[[#This Row],[Monat]],KB_s[[#This Row],[Tag]])</f>
        <v>45134</v>
      </c>
      <c r="E8227" s="3">
        <f>WEEKNUM(KB_s[[#This Row],[kill_datetime]],2)</f>
        <v>31</v>
      </c>
      <c r="F8227" t="s">
        <v>342</v>
      </c>
      <c r="G8227" t="s">
        <v>20</v>
      </c>
      <c r="H8227" t="s">
        <v>21</v>
      </c>
      <c r="I8227" t="s">
        <v>13</v>
      </c>
      <c r="J8227" t="s">
        <v>98</v>
      </c>
      <c r="K8227" t="s">
        <v>52</v>
      </c>
      <c r="L8227" t="s">
        <v>206</v>
      </c>
      <c r="M8227" t="s">
        <v>78</v>
      </c>
      <c r="N8227" s="1">
        <v>193593288.68000001</v>
      </c>
      <c r="O8227" s="1">
        <v>184376409.33000001</v>
      </c>
    </row>
    <row r="8228" spans="1:15" x14ac:dyDescent="0.25">
      <c r="A8228" s="2">
        <v>45134.924375000002</v>
      </c>
      <c r="B8228">
        <f t="shared" si="256"/>
        <v>27</v>
      </c>
      <c r="C8228">
        <f t="shared" si="257"/>
        <v>7</v>
      </c>
      <c r="D8228" s="2">
        <f>DATE(2023,KB_s[[#This Row],[Monat]],KB_s[[#This Row],[Tag]])</f>
        <v>45134</v>
      </c>
      <c r="E8228" s="3">
        <f>WEEKNUM(KB_s[[#This Row],[kill_datetime]],2)</f>
        <v>31</v>
      </c>
      <c r="F8228" t="s">
        <v>457</v>
      </c>
      <c r="G8228" t="s">
        <v>20</v>
      </c>
      <c r="H8228" t="s">
        <v>306</v>
      </c>
      <c r="I8228" t="s">
        <v>13</v>
      </c>
      <c r="J8228" t="s">
        <v>39</v>
      </c>
      <c r="K8228" t="s">
        <v>32</v>
      </c>
      <c r="L8228" t="s">
        <v>370</v>
      </c>
      <c r="M8228" t="s">
        <v>66</v>
      </c>
      <c r="N8228" s="1">
        <v>25762759.829999998</v>
      </c>
      <c r="O8228" s="1">
        <v>11063354.199999999</v>
      </c>
    </row>
    <row r="8229" spans="1:15" x14ac:dyDescent="0.25">
      <c r="A8229" s="2">
        <v>45134.929085648146</v>
      </c>
      <c r="B8229">
        <f t="shared" si="256"/>
        <v>27</v>
      </c>
      <c r="C8229">
        <f t="shared" si="257"/>
        <v>7</v>
      </c>
      <c r="D8229" s="2">
        <f>DATE(2023,KB_s[[#This Row],[Monat]],KB_s[[#This Row],[Tag]])</f>
        <v>45134</v>
      </c>
      <c r="E8229" s="3">
        <f>WEEKNUM(KB_s[[#This Row],[kill_datetime]],2)</f>
        <v>31</v>
      </c>
      <c r="F8229" t="s">
        <v>97</v>
      </c>
      <c r="G8229" t="s">
        <v>20</v>
      </c>
      <c r="H8229" t="s">
        <v>174</v>
      </c>
      <c r="I8229" t="s">
        <v>27</v>
      </c>
      <c r="J8229" t="s">
        <v>39</v>
      </c>
      <c r="K8229" t="s">
        <v>32</v>
      </c>
      <c r="L8229" t="s">
        <v>656</v>
      </c>
      <c r="M8229" t="s">
        <v>66</v>
      </c>
      <c r="N8229" s="1">
        <v>31078177.18</v>
      </c>
      <c r="O8229" s="1">
        <v>14124662.279999999</v>
      </c>
    </row>
    <row r="8230" spans="1:15" x14ac:dyDescent="0.25">
      <c r="A8230" s="2">
        <v>45134.956782407404</v>
      </c>
      <c r="B8230">
        <f t="shared" si="256"/>
        <v>27</v>
      </c>
      <c r="C8230">
        <f t="shared" si="257"/>
        <v>7</v>
      </c>
      <c r="D8230" s="2">
        <f>DATE(2023,KB_s[[#This Row],[Monat]],KB_s[[#This Row],[Tag]])</f>
        <v>45134</v>
      </c>
      <c r="E8230" s="3">
        <f>WEEKNUM(KB_s[[#This Row],[kill_datetime]],2)</f>
        <v>31</v>
      </c>
      <c r="F8230" t="s">
        <v>97</v>
      </c>
      <c r="G8230" t="s">
        <v>20</v>
      </c>
      <c r="H8230" t="s">
        <v>422</v>
      </c>
      <c r="I8230" t="s">
        <v>13</v>
      </c>
      <c r="J8230" t="s">
        <v>30</v>
      </c>
      <c r="K8230" t="s">
        <v>17</v>
      </c>
      <c r="L8230" t="s">
        <v>403</v>
      </c>
      <c r="M8230" t="s">
        <v>66</v>
      </c>
      <c r="N8230" s="1">
        <v>9539720.8699999992</v>
      </c>
      <c r="O8230" s="1">
        <v>6702173.8499999996</v>
      </c>
    </row>
    <row r="8231" spans="1:15" x14ac:dyDescent="0.25">
      <c r="A8231" s="2">
        <v>45134.957881944443</v>
      </c>
      <c r="B8231">
        <f t="shared" si="256"/>
        <v>27</v>
      </c>
      <c r="C8231">
        <f t="shared" si="257"/>
        <v>7</v>
      </c>
      <c r="D8231" s="2">
        <f>DATE(2023,KB_s[[#This Row],[Monat]],KB_s[[#This Row],[Tag]])</f>
        <v>45134</v>
      </c>
      <c r="E8231" s="3">
        <f>WEEKNUM(KB_s[[#This Row],[kill_datetime]],2)</f>
        <v>31</v>
      </c>
      <c r="F8231" t="s">
        <v>230</v>
      </c>
      <c r="G8231" t="s">
        <v>13</v>
      </c>
      <c r="H8231" t="s">
        <v>97</v>
      </c>
      <c r="I8231" t="s">
        <v>20</v>
      </c>
      <c r="J8231" t="s">
        <v>31</v>
      </c>
      <c r="K8231" t="s">
        <v>32</v>
      </c>
      <c r="L8231" t="s">
        <v>403</v>
      </c>
      <c r="M8231" t="s">
        <v>66</v>
      </c>
      <c r="N8231" s="1">
        <v>101476506.08</v>
      </c>
      <c r="O8231" s="1">
        <v>84706537.609999999</v>
      </c>
    </row>
    <row r="8232" spans="1:15" x14ac:dyDescent="0.25">
      <c r="A8232" s="2">
        <v>45134.957916666666</v>
      </c>
      <c r="B8232">
        <f t="shared" si="256"/>
        <v>27</v>
      </c>
      <c r="C8232">
        <f t="shared" si="257"/>
        <v>7</v>
      </c>
      <c r="D8232" s="2">
        <f>DATE(2023,KB_s[[#This Row],[Monat]],KB_s[[#This Row],[Tag]])</f>
        <v>45134</v>
      </c>
      <c r="E8232" s="3">
        <f>WEEKNUM(KB_s[[#This Row],[kill_datetime]],2)</f>
        <v>31</v>
      </c>
      <c r="F8232" t="s">
        <v>97</v>
      </c>
      <c r="G8232" t="s">
        <v>20</v>
      </c>
      <c r="H8232" t="s">
        <v>246</v>
      </c>
      <c r="I8232" t="s">
        <v>13</v>
      </c>
      <c r="J8232" t="s">
        <v>35</v>
      </c>
      <c r="K8232" t="s">
        <v>36</v>
      </c>
      <c r="L8232" t="s">
        <v>403</v>
      </c>
      <c r="M8232" t="s">
        <v>66</v>
      </c>
      <c r="N8232" s="1">
        <v>41281237.310000002</v>
      </c>
      <c r="O8232" s="1">
        <v>26069243.469999999</v>
      </c>
    </row>
    <row r="8233" spans="1:15" x14ac:dyDescent="0.25">
      <c r="A8233" s="2">
        <v>45134.957997685182</v>
      </c>
      <c r="B8233">
        <f t="shared" si="256"/>
        <v>27</v>
      </c>
      <c r="C8233">
        <f t="shared" si="257"/>
        <v>7</v>
      </c>
      <c r="D8233" s="2">
        <f>DATE(2023,KB_s[[#This Row],[Monat]],KB_s[[#This Row],[Tag]])</f>
        <v>45134</v>
      </c>
      <c r="E8233" s="3">
        <f>WEEKNUM(KB_s[[#This Row],[kill_datetime]],2)</f>
        <v>31</v>
      </c>
      <c r="F8233" t="s">
        <v>97</v>
      </c>
      <c r="G8233" t="s">
        <v>20</v>
      </c>
      <c r="H8233" t="s">
        <v>33</v>
      </c>
      <c r="I8233" t="s">
        <v>13</v>
      </c>
      <c r="J8233" t="s">
        <v>48</v>
      </c>
      <c r="K8233" t="s">
        <v>25</v>
      </c>
      <c r="L8233" t="s">
        <v>403</v>
      </c>
      <c r="M8233" t="s">
        <v>66</v>
      </c>
      <c r="N8233" s="1">
        <v>9916483.3300000001</v>
      </c>
      <c r="O8233" s="1">
        <v>6531828.9800000004</v>
      </c>
    </row>
    <row r="8234" spans="1:15" x14ac:dyDescent="0.25">
      <c r="A8234" s="2">
        <v>45134.95820601852</v>
      </c>
      <c r="B8234">
        <f t="shared" si="256"/>
        <v>27</v>
      </c>
      <c r="C8234">
        <f t="shared" si="257"/>
        <v>7</v>
      </c>
      <c r="D8234" s="2">
        <f>DATE(2023,KB_s[[#This Row],[Monat]],KB_s[[#This Row],[Tag]])</f>
        <v>45134</v>
      </c>
      <c r="E8234" s="3">
        <f>WEEKNUM(KB_s[[#This Row],[kill_datetime]],2)</f>
        <v>31</v>
      </c>
      <c r="F8234" t="s">
        <v>22</v>
      </c>
      <c r="G8234" t="s">
        <v>13</v>
      </c>
      <c r="H8234" t="s">
        <v>97</v>
      </c>
      <c r="I8234" t="s">
        <v>20</v>
      </c>
      <c r="J8234" t="s">
        <v>90</v>
      </c>
      <c r="K8234" t="s">
        <v>36</v>
      </c>
      <c r="L8234" t="s">
        <v>403</v>
      </c>
      <c r="M8234" t="s">
        <v>66</v>
      </c>
      <c r="N8234" s="1">
        <v>64142801.280000001</v>
      </c>
      <c r="O8234" s="1">
        <v>39491255.189999998</v>
      </c>
    </row>
    <row r="8235" spans="1:15" x14ac:dyDescent="0.25">
      <c r="A8235" s="2">
        <v>45134.958298611113</v>
      </c>
      <c r="B8235">
        <f t="shared" si="256"/>
        <v>27</v>
      </c>
      <c r="C8235">
        <f t="shared" si="257"/>
        <v>7</v>
      </c>
      <c r="D8235" s="2">
        <f>DATE(2023,KB_s[[#This Row],[Monat]],KB_s[[#This Row],[Tag]])</f>
        <v>45134</v>
      </c>
      <c r="E8235" s="3">
        <f>WEEKNUM(KB_s[[#This Row],[kill_datetime]],2)</f>
        <v>31</v>
      </c>
      <c r="F8235" t="s">
        <v>97</v>
      </c>
      <c r="G8235" t="s">
        <v>20</v>
      </c>
      <c r="H8235" t="s">
        <v>12</v>
      </c>
      <c r="I8235" t="s">
        <v>13</v>
      </c>
      <c r="J8235" t="s">
        <v>48</v>
      </c>
      <c r="K8235" t="s">
        <v>25</v>
      </c>
      <c r="L8235" t="s">
        <v>403</v>
      </c>
      <c r="M8235" t="s">
        <v>66</v>
      </c>
      <c r="N8235" s="1">
        <v>11715760.68</v>
      </c>
      <c r="O8235" s="1">
        <v>7696903.9500000002</v>
      </c>
    </row>
    <row r="8236" spans="1:15" x14ac:dyDescent="0.25">
      <c r="A8236" s="2">
        <v>45134.958333333336</v>
      </c>
      <c r="B8236">
        <f t="shared" si="256"/>
        <v>27</v>
      </c>
      <c r="C8236">
        <f t="shared" si="257"/>
        <v>7</v>
      </c>
      <c r="D8236" s="2">
        <f>DATE(2023,KB_s[[#This Row],[Monat]],KB_s[[#This Row],[Tag]])</f>
        <v>45134</v>
      </c>
      <c r="E8236" s="3">
        <f>WEEKNUM(KB_s[[#This Row],[kill_datetime]],2)</f>
        <v>31</v>
      </c>
      <c r="F8236" t="s">
        <v>97</v>
      </c>
      <c r="G8236" t="s">
        <v>20</v>
      </c>
      <c r="H8236" t="s">
        <v>22</v>
      </c>
      <c r="I8236" t="s">
        <v>13</v>
      </c>
      <c r="J8236" t="s">
        <v>48</v>
      </c>
      <c r="K8236" t="s">
        <v>25</v>
      </c>
      <c r="L8236" t="s">
        <v>403</v>
      </c>
      <c r="M8236" t="s">
        <v>66</v>
      </c>
      <c r="N8236" s="1">
        <v>13312532.210000001</v>
      </c>
      <c r="O8236" s="1">
        <v>9849867.1400000006</v>
      </c>
    </row>
    <row r="8237" spans="1:15" x14ac:dyDescent="0.25">
      <c r="A8237" s="2">
        <v>45134.958356481482</v>
      </c>
      <c r="B8237">
        <f t="shared" si="256"/>
        <v>27</v>
      </c>
      <c r="C8237">
        <f t="shared" si="257"/>
        <v>7</v>
      </c>
      <c r="D8237" s="2">
        <f>DATE(2023,KB_s[[#This Row],[Monat]],KB_s[[#This Row],[Tag]])</f>
        <v>45134</v>
      </c>
      <c r="E8237" s="3">
        <f>WEEKNUM(KB_s[[#This Row],[kill_datetime]],2)</f>
        <v>31</v>
      </c>
      <c r="F8237" t="s">
        <v>97</v>
      </c>
      <c r="G8237" t="s">
        <v>20</v>
      </c>
      <c r="H8237" t="s">
        <v>22</v>
      </c>
      <c r="I8237" t="s">
        <v>13</v>
      </c>
      <c r="J8237" t="s">
        <v>48</v>
      </c>
      <c r="K8237" t="s">
        <v>25</v>
      </c>
      <c r="L8237" t="s">
        <v>403</v>
      </c>
      <c r="M8237" t="s">
        <v>66</v>
      </c>
      <c r="N8237" s="1">
        <v>35265742.93</v>
      </c>
      <c r="O8237" s="1">
        <v>11796240.689999999</v>
      </c>
    </row>
    <row r="8238" spans="1:15" x14ac:dyDescent="0.25">
      <c r="A8238" s="2">
        <v>45134.958368055559</v>
      </c>
      <c r="B8238">
        <f t="shared" si="256"/>
        <v>27</v>
      </c>
      <c r="C8238">
        <f t="shared" si="257"/>
        <v>7</v>
      </c>
      <c r="D8238" s="2">
        <f>DATE(2023,KB_s[[#This Row],[Monat]],KB_s[[#This Row],[Tag]])</f>
        <v>45134</v>
      </c>
      <c r="E8238" s="3">
        <f>WEEKNUM(KB_s[[#This Row],[kill_datetime]],2)</f>
        <v>31</v>
      </c>
      <c r="F8238" t="s">
        <v>97</v>
      </c>
      <c r="G8238" t="s">
        <v>20</v>
      </c>
      <c r="H8238" t="s">
        <v>484</v>
      </c>
      <c r="I8238" t="s">
        <v>13</v>
      </c>
      <c r="J8238" t="s">
        <v>48</v>
      </c>
      <c r="K8238" t="s">
        <v>25</v>
      </c>
      <c r="L8238" t="s">
        <v>403</v>
      </c>
      <c r="M8238" t="s">
        <v>66</v>
      </c>
      <c r="N8238" s="1">
        <v>10565173.01</v>
      </c>
      <c r="O8238" s="1">
        <v>5034566.72</v>
      </c>
    </row>
    <row r="8239" spans="1:15" x14ac:dyDescent="0.25">
      <c r="A8239" s="2">
        <v>45134.958437499998</v>
      </c>
      <c r="B8239">
        <f t="shared" si="256"/>
        <v>27</v>
      </c>
      <c r="C8239">
        <f t="shared" si="257"/>
        <v>7</v>
      </c>
      <c r="D8239" s="2">
        <f>DATE(2023,KB_s[[#This Row],[Monat]],KB_s[[#This Row],[Tag]])</f>
        <v>45134</v>
      </c>
      <c r="E8239" s="3">
        <f>WEEKNUM(KB_s[[#This Row],[kill_datetime]],2)</f>
        <v>31</v>
      </c>
      <c r="F8239" t="s">
        <v>97</v>
      </c>
      <c r="G8239" t="s">
        <v>20</v>
      </c>
      <c r="H8239" t="s">
        <v>246</v>
      </c>
      <c r="I8239" t="s">
        <v>13</v>
      </c>
      <c r="J8239" t="s">
        <v>48</v>
      </c>
      <c r="K8239" t="s">
        <v>25</v>
      </c>
      <c r="L8239" t="s">
        <v>403</v>
      </c>
      <c r="M8239" t="s">
        <v>66</v>
      </c>
      <c r="N8239" s="1">
        <v>11711955.390000001</v>
      </c>
      <c r="O8239" s="1">
        <v>8419171.4600000009</v>
      </c>
    </row>
    <row r="8240" spans="1:15" x14ac:dyDescent="0.25">
      <c r="A8240" s="2">
        <v>45134.958449074074</v>
      </c>
      <c r="B8240">
        <f t="shared" si="256"/>
        <v>27</v>
      </c>
      <c r="C8240">
        <f t="shared" si="257"/>
        <v>7</v>
      </c>
      <c r="D8240" s="2">
        <f>DATE(2023,KB_s[[#This Row],[Monat]],KB_s[[#This Row],[Tag]])</f>
        <v>45134</v>
      </c>
      <c r="E8240" s="3">
        <f>WEEKNUM(KB_s[[#This Row],[kill_datetime]],2)</f>
        <v>31</v>
      </c>
      <c r="F8240" t="s">
        <v>97</v>
      </c>
      <c r="G8240" t="s">
        <v>20</v>
      </c>
      <c r="H8240" t="s">
        <v>515</v>
      </c>
      <c r="I8240" t="s">
        <v>13</v>
      </c>
      <c r="J8240" t="s">
        <v>48</v>
      </c>
      <c r="K8240" t="s">
        <v>25</v>
      </c>
      <c r="L8240" t="s">
        <v>403</v>
      </c>
      <c r="M8240" t="s">
        <v>66</v>
      </c>
      <c r="N8240" s="1">
        <v>13257097.41</v>
      </c>
      <c r="O8240" s="1">
        <v>6508491.1500000004</v>
      </c>
    </row>
    <row r="8241" spans="1:15" x14ac:dyDescent="0.25">
      <c r="A8241" s="2">
        <v>45134.958483796298</v>
      </c>
      <c r="B8241">
        <f t="shared" si="256"/>
        <v>27</v>
      </c>
      <c r="C8241">
        <f t="shared" si="257"/>
        <v>7</v>
      </c>
      <c r="D8241" s="2">
        <f>DATE(2023,KB_s[[#This Row],[Monat]],KB_s[[#This Row],[Tag]])</f>
        <v>45134</v>
      </c>
      <c r="E8241" s="3">
        <f>WEEKNUM(KB_s[[#This Row],[kill_datetime]],2)</f>
        <v>31</v>
      </c>
      <c r="F8241" t="s">
        <v>97</v>
      </c>
      <c r="G8241" t="s">
        <v>20</v>
      </c>
      <c r="H8241" t="s">
        <v>92</v>
      </c>
      <c r="I8241" t="s">
        <v>13</v>
      </c>
      <c r="J8241" t="s">
        <v>48</v>
      </c>
      <c r="K8241" t="s">
        <v>25</v>
      </c>
      <c r="L8241" t="s">
        <v>403</v>
      </c>
      <c r="M8241" t="s">
        <v>66</v>
      </c>
      <c r="N8241" s="1">
        <v>3482795</v>
      </c>
      <c r="O8241" s="1">
        <v>2578438.79</v>
      </c>
    </row>
    <row r="8242" spans="1:15" x14ac:dyDescent="0.25">
      <c r="A8242" s="2">
        <v>45134.958784722221</v>
      </c>
      <c r="B8242">
        <f t="shared" si="256"/>
        <v>27</v>
      </c>
      <c r="C8242">
        <f t="shared" si="257"/>
        <v>7</v>
      </c>
      <c r="D8242" s="2">
        <f>DATE(2023,KB_s[[#This Row],[Monat]],KB_s[[#This Row],[Tag]])</f>
        <v>45134</v>
      </c>
      <c r="E8242" s="3">
        <f>WEEKNUM(KB_s[[#This Row],[kill_datetime]],2)</f>
        <v>31</v>
      </c>
      <c r="F8242" t="s">
        <v>97</v>
      </c>
      <c r="G8242" t="s">
        <v>20</v>
      </c>
      <c r="H8242" t="s">
        <v>12</v>
      </c>
      <c r="I8242" t="s">
        <v>13</v>
      </c>
      <c r="J8242" t="s">
        <v>48</v>
      </c>
      <c r="K8242" t="s">
        <v>25</v>
      </c>
      <c r="L8242" t="s">
        <v>403</v>
      </c>
      <c r="M8242" t="s">
        <v>66</v>
      </c>
      <c r="N8242" s="1">
        <v>13254377.83</v>
      </c>
      <c r="O8242" s="1">
        <v>7898838.4299999997</v>
      </c>
    </row>
    <row r="8243" spans="1:15" x14ac:dyDescent="0.25">
      <c r="A8243" s="2">
        <v>45134.958796296298</v>
      </c>
      <c r="B8243">
        <f t="shared" si="256"/>
        <v>27</v>
      </c>
      <c r="C8243">
        <f t="shared" si="257"/>
        <v>7</v>
      </c>
      <c r="D8243" s="2">
        <f>DATE(2023,KB_s[[#This Row],[Monat]],KB_s[[#This Row],[Tag]])</f>
        <v>45134</v>
      </c>
      <c r="E8243" s="3">
        <f>WEEKNUM(KB_s[[#This Row],[kill_datetime]],2)</f>
        <v>31</v>
      </c>
      <c r="F8243" t="s">
        <v>97</v>
      </c>
      <c r="G8243" t="s">
        <v>20</v>
      </c>
      <c r="H8243" t="s">
        <v>182</v>
      </c>
      <c r="I8243" t="s">
        <v>13</v>
      </c>
      <c r="J8243" t="s">
        <v>48</v>
      </c>
      <c r="K8243" t="s">
        <v>25</v>
      </c>
      <c r="L8243" t="s">
        <v>403</v>
      </c>
      <c r="M8243" t="s">
        <v>66</v>
      </c>
      <c r="N8243" s="1">
        <v>11686901.960000001</v>
      </c>
      <c r="O8243" s="1">
        <v>6608702.2699999996</v>
      </c>
    </row>
    <row r="8244" spans="1:15" x14ac:dyDescent="0.25">
      <c r="A8244" s="2">
        <v>45134.958993055552</v>
      </c>
      <c r="B8244">
        <f t="shared" si="256"/>
        <v>27</v>
      </c>
      <c r="C8244">
        <f t="shared" si="257"/>
        <v>7</v>
      </c>
      <c r="D8244" s="2">
        <f>DATE(2023,KB_s[[#This Row],[Monat]],KB_s[[#This Row],[Tag]])</f>
        <v>45134</v>
      </c>
      <c r="E8244" s="3">
        <f>WEEKNUM(KB_s[[#This Row],[kill_datetime]],2)</f>
        <v>31</v>
      </c>
      <c r="F8244" t="s">
        <v>97</v>
      </c>
      <c r="G8244" t="s">
        <v>20</v>
      </c>
      <c r="H8244" t="s">
        <v>22</v>
      </c>
      <c r="I8244" t="s">
        <v>13</v>
      </c>
      <c r="J8244" t="s">
        <v>48</v>
      </c>
      <c r="K8244" t="s">
        <v>25</v>
      </c>
      <c r="L8244" t="s">
        <v>403</v>
      </c>
      <c r="M8244" t="s">
        <v>66</v>
      </c>
      <c r="N8244" s="1">
        <v>13149052.26</v>
      </c>
      <c r="O8244" s="1">
        <v>8684433.2100000009</v>
      </c>
    </row>
    <row r="8245" spans="1:15" x14ac:dyDescent="0.25">
      <c r="A8245" s="2">
        <v>45134.959178240744</v>
      </c>
      <c r="B8245">
        <f t="shared" si="256"/>
        <v>27</v>
      </c>
      <c r="C8245">
        <f t="shared" si="257"/>
        <v>7</v>
      </c>
      <c r="D8245" s="2">
        <f>DATE(2023,KB_s[[#This Row],[Monat]],KB_s[[#This Row],[Tag]])</f>
        <v>45134</v>
      </c>
      <c r="E8245" s="3">
        <f>WEEKNUM(KB_s[[#This Row],[kill_datetime]],2)</f>
        <v>31</v>
      </c>
      <c r="F8245" t="s">
        <v>97</v>
      </c>
      <c r="G8245" t="s">
        <v>20</v>
      </c>
      <c r="H8245" t="s">
        <v>479</v>
      </c>
      <c r="I8245" t="s">
        <v>13</v>
      </c>
      <c r="J8245" t="s">
        <v>48</v>
      </c>
      <c r="K8245" t="s">
        <v>25</v>
      </c>
      <c r="L8245" t="s">
        <v>403</v>
      </c>
      <c r="M8245" t="s">
        <v>66</v>
      </c>
      <c r="N8245" s="1">
        <v>11672385.24</v>
      </c>
      <c r="O8245" s="1">
        <v>8814059.8200000003</v>
      </c>
    </row>
    <row r="8246" spans="1:15" x14ac:dyDescent="0.25">
      <c r="A8246" s="2">
        <v>45134.959270833337</v>
      </c>
      <c r="B8246">
        <f t="shared" si="256"/>
        <v>27</v>
      </c>
      <c r="C8246">
        <f t="shared" si="257"/>
        <v>7</v>
      </c>
      <c r="D8246" s="2">
        <f>DATE(2023,KB_s[[#This Row],[Monat]],KB_s[[#This Row],[Tag]])</f>
        <v>45134</v>
      </c>
      <c r="E8246" s="3">
        <f>WEEKNUM(KB_s[[#This Row],[kill_datetime]],2)</f>
        <v>31</v>
      </c>
      <c r="F8246" t="s">
        <v>97</v>
      </c>
      <c r="G8246" t="s">
        <v>20</v>
      </c>
      <c r="H8246" t="s">
        <v>22</v>
      </c>
      <c r="I8246" t="s">
        <v>13</v>
      </c>
      <c r="J8246" t="s">
        <v>48</v>
      </c>
      <c r="K8246" t="s">
        <v>25</v>
      </c>
      <c r="L8246" t="s">
        <v>403</v>
      </c>
      <c r="M8246" t="s">
        <v>66</v>
      </c>
      <c r="N8246" s="1">
        <v>12058165.74</v>
      </c>
      <c r="O8246" s="1">
        <v>4906356.96</v>
      </c>
    </row>
    <row r="8247" spans="1:15" x14ac:dyDescent="0.25">
      <c r="A8247" s="2">
        <v>45134.959421296298</v>
      </c>
      <c r="B8247">
        <f t="shared" si="256"/>
        <v>27</v>
      </c>
      <c r="C8247">
        <f t="shared" si="257"/>
        <v>7</v>
      </c>
      <c r="D8247" s="2">
        <f>DATE(2023,KB_s[[#This Row],[Monat]],KB_s[[#This Row],[Tag]])</f>
        <v>45134</v>
      </c>
      <c r="E8247" s="3">
        <f>WEEKNUM(KB_s[[#This Row],[kill_datetime]],2)</f>
        <v>31</v>
      </c>
      <c r="F8247" t="s">
        <v>97</v>
      </c>
      <c r="G8247" t="s">
        <v>20</v>
      </c>
      <c r="H8247" t="s">
        <v>499</v>
      </c>
      <c r="I8247" t="s">
        <v>13</v>
      </c>
      <c r="J8247" t="s">
        <v>48</v>
      </c>
      <c r="K8247" t="s">
        <v>25</v>
      </c>
      <c r="L8247" t="s">
        <v>403</v>
      </c>
      <c r="M8247" t="s">
        <v>66</v>
      </c>
      <c r="N8247" s="1">
        <v>11422393.300000001</v>
      </c>
      <c r="O8247" s="1">
        <v>8081648.3399999999</v>
      </c>
    </row>
    <row r="8248" spans="1:15" x14ac:dyDescent="0.25">
      <c r="A8248" s="2">
        <v>45134.959444444445</v>
      </c>
      <c r="B8248">
        <f t="shared" si="256"/>
        <v>27</v>
      </c>
      <c r="C8248">
        <f t="shared" si="257"/>
        <v>7</v>
      </c>
      <c r="D8248" s="2">
        <f>DATE(2023,KB_s[[#This Row],[Monat]],KB_s[[#This Row],[Tag]])</f>
        <v>45134</v>
      </c>
      <c r="E8248" s="3">
        <f>WEEKNUM(KB_s[[#This Row],[kill_datetime]],2)</f>
        <v>31</v>
      </c>
      <c r="F8248" t="s">
        <v>21</v>
      </c>
      <c r="G8248" t="s">
        <v>13</v>
      </c>
      <c r="H8248" t="s">
        <v>97</v>
      </c>
      <c r="I8248" t="s">
        <v>20</v>
      </c>
      <c r="J8248" t="s">
        <v>139</v>
      </c>
      <c r="K8248" t="s">
        <v>32</v>
      </c>
      <c r="L8248" t="s">
        <v>403</v>
      </c>
      <c r="M8248" t="s">
        <v>66</v>
      </c>
      <c r="N8248" s="1">
        <v>19636833.219999999</v>
      </c>
      <c r="O8248" s="1">
        <v>8741631.1600000001</v>
      </c>
    </row>
    <row r="8249" spans="1:15" x14ac:dyDescent="0.25">
      <c r="A8249" s="2">
        <v>45134.959814814814</v>
      </c>
      <c r="B8249">
        <f t="shared" si="256"/>
        <v>27</v>
      </c>
      <c r="C8249">
        <f t="shared" si="257"/>
        <v>7</v>
      </c>
      <c r="D8249" s="2">
        <f>DATE(2023,KB_s[[#This Row],[Monat]],KB_s[[#This Row],[Tag]])</f>
        <v>45134</v>
      </c>
      <c r="E8249" s="3">
        <f>WEEKNUM(KB_s[[#This Row],[kill_datetime]],2)</f>
        <v>31</v>
      </c>
      <c r="F8249" t="s">
        <v>97</v>
      </c>
      <c r="G8249" t="s">
        <v>20</v>
      </c>
      <c r="H8249" t="s">
        <v>21</v>
      </c>
      <c r="I8249" t="s">
        <v>13</v>
      </c>
      <c r="J8249" t="s">
        <v>48</v>
      </c>
      <c r="K8249" t="s">
        <v>25</v>
      </c>
      <c r="L8249" t="s">
        <v>403</v>
      </c>
      <c r="M8249" t="s">
        <v>66</v>
      </c>
      <c r="N8249" s="1">
        <v>13214702.449999999</v>
      </c>
      <c r="O8249" s="1">
        <v>6600905.3899999997</v>
      </c>
    </row>
    <row r="8250" spans="1:15" x14ac:dyDescent="0.25">
      <c r="A8250" s="2">
        <v>45134.960069444445</v>
      </c>
      <c r="B8250">
        <f t="shared" si="256"/>
        <v>27</v>
      </c>
      <c r="C8250">
        <f t="shared" si="257"/>
        <v>7</v>
      </c>
      <c r="D8250" s="2">
        <f>DATE(2023,KB_s[[#This Row],[Monat]],KB_s[[#This Row],[Tag]])</f>
        <v>45134</v>
      </c>
      <c r="E8250" s="3">
        <f>WEEKNUM(KB_s[[#This Row],[kill_datetime]],2)</f>
        <v>31</v>
      </c>
      <c r="F8250" t="s">
        <v>97</v>
      </c>
      <c r="G8250" t="s">
        <v>20</v>
      </c>
      <c r="H8250" t="s">
        <v>515</v>
      </c>
      <c r="I8250" t="s">
        <v>13</v>
      </c>
      <c r="J8250" t="s">
        <v>48</v>
      </c>
      <c r="K8250" t="s">
        <v>25</v>
      </c>
      <c r="L8250" t="s">
        <v>403</v>
      </c>
      <c r="M8250" t="s">
        <v>66</v>
      </c>
      <c r="N8250" s="1">
        <v>11848184.52</v>
      </c>
      <c r="O8250" s="1">
        <v>4431601.68</v>
      </c>
    </row>
    <row r="8251" spans="1:15" x14ac:dyDescent="0.25">
      <c r="A8251" s="2">
        <v>45134.960219907407</v>
      </c>
      <c r="B8251">
        <f t="shared" si="256"/>
        <v>27</v>
      </c>
      <c r="C8251">
        <f t="shared" si="257"/>
        <v>7</v>
      </c>
      <c r="D8251" s="2">
        <f>DATE(2023,KB_s[[#This Row],[Monat]],KB_s[[#This Row],[Tag]])</f>
        <v>45134</v>
      </c>
      <c r="E8251" s="3">
        <f>WEEKNUM(KB_s[[#This Row],[kill_datetime]],2)</f>
        <v>31</v>
      </c>
      <c r="F8251" t="s">
        <v>97</v>
      </c>
      <c r="G8251" t="s">
        <v>20</v>
      </c>
      <c r="H8251" t="s">
        <v>499</v>
      </c>
      <c r="I8251" t="s">
        <v>13</v>
      </c>
      <c r="J8251" t="s">
        <v>48</v>
      </c>
      <c r="K8251" t="s">
        <v>25</v>
      </c>
      <c r="L8251" t="s">
        <v>403</v>
      </c>
      <c r="M8251" t="s">
        <v>66</v>
      </c>
      <c r="N8251" s="1">
        <v>13213558.380000001</v>
      </c>
      <c r="O8251" s="1">
        <v>6760052.8600000003</v>
      </c>
    </row>
    <row r="8252" spans="1:15" x14ac:dyDescent="0.25">
      <c r="A8252" s="2">
        <v>45134.961226851854</v>
      </c>
      <c r="B8252">
        <f t="shared" si="256"/>
        <v>27</v>
      </c>
      <c r="C8252">
        <f t="shared" si="257"/>
        <v>7</v>
      </c>
      <c r="D8252" s="2">
        <f>DATE(2023,KB_s[[#This Row],[Monat]],KB_s[[#This Row],[Tag]])</f>
        <v>45134</v>
      </c>
      <c r="E8252" s="3">
        <f>WEEKNUM(KB_s[[#This Row],[kill_datetime]],2)</f>
        <v>31</v>
      </c>
      <c r="F8252" t="s">
        <v>97</v>
      </c>
      <c r="G8252" t="s">
        <v>20</v>
      </c>
      <c r="H8252" t="s">
        <v>92</v>
      </c>
      <c r="I8252" t="s">
        <v>13</v>
      </c>
      <c r="J8252" t="s">
        <v>48</v>
      </c>
      <c r="K8252" t="s">
        <v>25</v>
      </c>
      <c r="L8252" t="s">
        <v>403</v>
      </c>
      <c r="M8252" t="s">
        <v>66</v>
      </c>
      <c r="N8252" s="1">
        <v>12963159.32</v>
      </c>
      <c r="O8252" s="1">
        <v>7724436.6500000004</v>
      </c>
    </row>
    <row r="8253" spans="1:15" x14ac:dyDescent="0.25">
      <c r="A8253" s="2">
        <v>45134.961493055554</v>
      </c>
      <c r="B8253">
        <f t="shared" si="256"/>
        <v>27</v>
      </c>
      <c r="C8253">
        <f t="shared" si="257"/>
        <v>7</v>
      </c>
      <c r="D8253" s="2">
        <f>DATE(2023,KB_s[[#This Row],[Monat]],KB_s[[#This Row],[Tag]])</f>
        <v>45134</v>
      </c>
      <c r="E8253" s="3">
        <f>WEEKNUM(KB_s[[#This Row],[kill_datetime]],2)</f>
        <v>31</v>
      </c>
      <c r="F8253" t="s">
        <v>22</v>
      </c>
      <c r="G8253" t="s">
        <v>13</v>
      </c>
      <c r="H8253" t="s">
        <v>97</v>
      </c>
      <c r="I8253" t="s">
        <v>20</v>
      </c>
      <c r="J8253" t="s">
        <v>531</v>
      </c>
      <c r="K8253" t="s">
        <v>52</v>
      </c>
      <c r="L8253" t="s">
        <v>403</v>
      </c>
      <c r="M8253" t="s">
        <v>66</v>
      </c>
      <c r="N8253" s="1">
        <v>2242409485.5300002</v>
      </c>
      <c r="O8253" s="1">
        <v>1734469859.04</v>
      </c>
    </row>
    <row r="8254" spans="1:15" x14ac:dyDescent="0.25">
      <c r="A8254" s="2">
        <v>45134.961805555555</v>
      </c>
      <c r="B8254">
        <f t="shared" si="256"/>
        <v>27</v>
      </c>
      <c r="C8254">
        <f t="shared" si="257"/>
        <v>7</v>
      </c>
      <c r="D8254" s="2">
        <f>DATE(2023,KB_s[[#This Row],[Monat]],KB_s[[#This Row],[Tag]])</f>
        <v>45134</v>
      </c>
      <c r="E8254" s="3">
        <f>WEEKNUM(KB_s[[#This Row],[kill_datetime]],2)</f>
        <v>31</v>
      </c>
      <c r="F8254" t="s">
        <v>22</v>
      </c>
      <c r="G8254" t="s">
        <v>13</v>
      </c>
      <c r="H8254" t="s">
        <v>97</v>
      </c>
      <c r="I8254" t="s">
        <v>20</v>
      </c>
      <c r="J8254" t="s">
        <v>49</v>
      </c>
      <c r="K8254" t="s">
        <v>25</v>
      </c>
      <c r="L8254" t="s">
        <v>403</v>
      </c>
      <c r="M8254" t="s">
        <v>66</v>
      </c>
      <c r="N8254" s="1">
        <v>9891634.4199999999</v>
      </c>
      <c r="O8254" s="1">
        <v>4741397.24</v>
      </c>
    </row>
    <row r="8255" spans="1:15" x14ac:dyDescent="0.25">
      <c r="A8255" s="2">
        <v>45134.962199074071</v>
      </c>
      <c r="B8255">
        <f t="shared" si="256"/>
        <v>27</v>
      </c>
      <c r="C8255">
        <f t="shared" si="257"/>
        <v>7</v>
      </c>
      <c r="D8255" s="2">
        <f>DATE(2023,KB_s[[#This Row],[Monat]],KB_s[[#This Row],[Tag]])</f>
        <v>45134</v>
      </c>
      <c r="E8255" s="3">
        <f>WEEKNUM(KB_s[[#This Row],[kill_datetime]],2)</f>
        <v>31</v>
      </c>
      <c r="F8255" t="s">
        <v>97</v>
      </c>
      <c r="G8255" t="s">
        <v>20</v>
      </c>
      <c r="H8255" t="s">
        <v>21</v>
      </c>
      <c r="I8255" t="s">
        <v>13</v>
      </c>
      <c r="J8255" t="s">
        <v>48</v>
      </c>
      <c r="K8255" t="s">
        <v>25</v>
      </c>
      <c r="L8255" t="s">
        <v>403</v>
      </c>
      <c r="M8255" t="s">
        <v>66</v>
      </c>
      <c r="N8255" s="1">
        <v>13278227.59</v>
      </c>
      <c r="O8255" s="1">
        <v>3996703.23</v>
      </c>
    </row>
    <row r="8256" spans="1:15" x14ac:dyDescent="0.25">
      <c r="A8256" s="2">
        <v>45134.96266203704</v>
      </c>
      <c r="B8256">
        <f t="shared" si="256"/>
        <v>27</v>
      </c>
      <c r="C8256">
        <f t="shared" si="257"/>
        <v>7</v>
      </c>
      <c r="D8256" s="2">
        <f>DATE(2023,KB_s[[#This Row],[Monat]],KB_s[[#This Row],[Tag]])</f>
        <v>45134</v>
      </c>
      <c r="E8256" s="3">
        <f>WEEKNUM(KB_s[[#This Row],[kill_datetime]],2)</f>
        <v>31</v>
      </c>
      <c r="F8256" t="s">
        <v>21</v>
      </c>
      <c r="G8256" t="s">
        <v>13</v>
      </c>
      <c r="H8256" t="s">
        <v>97</v>
      </c>
      <c r="I8256" t="s">
        <v>20</v>
      </c>
      <c r="J8256" t="s">
        <v>139</v>
      </c>
      <c r="K8256" t="s">
        <v>32</v>
      </c>
      <c r="L8256" t="s">
        <v>403</v>
      </c>
      <c r="M8256" t="s">
        <v>66</v>
      </c>
      <c r="N8256" s="1">
        <v>15088953.66</v>
      </c>
      <c r="O8256" s="1">
        <v>5270934.9800000004</v>
      </c>
    </row>
    <row r="8257" spans="1:15" x14ac:dyDescent="0.25">
      <c r="A8257" s="2">
        <v>45135.04346064815</v>
      </c>
      <c r="B8257">
        <f t="shared" si="256"/>
        <v>28</v>
      </c>
      <c r="C8257">
        <f t="shared" si="257"/>
        <v>7</v>
      </c>
      <c r="D8257" s="2">
        <f>DATE(2023,KB_s[[#This Row],[Monat]],KB_s[[#This Row],[Tag]])</f>
        <v>45135</v>
      </c>
      <c r="E8257" s="3">
        <f>WEEKNUM(KB_s[[#This Row],[kill_datetime]],2)</f>
        <v>31</v>
      </c>
      <c r="F8257" t="s">
        <v>750</v>
      </c>
      <c r="G8257" t="s">
        <v>20</v>
      </c>
      <c r="H8257" t="s">
        <v>424</v>
      </c>
      <c r="I8257" t="s">
        <v>27</v>
      </c>
      <c r="J8257" t="s">
        <v>63</v>
      </c>
      <c r="K8257" t="s">
        <v>32</v>
      </c>
      <c r="L8257" t="s">
        <v>398</v>
      </c>
      <c r="M8257" t="s">
        <v>66</v>
      </c>
      <c r="N8257" s="1">
        <v>96311363.099999994</v>
      </c>
      <c r="O8257" s="1">
        <v>53083844.850000001</v>
      </c>
    </row>
    <row r="8258" spans="1:15" x14ac:dyDescent="0.25">
      <c r="A8258" s="2">
        <v>45135.059189814812</v>
      </c>
      <c r="B8258">
        <f t="shared" ref="B8258:B8321" si="258">DAY(A8258)</f>
        <v>28</v>
      </c>
      <c r="C8258">
        <f t="shared" ref="C8258:C8321" si="259">MONTH(A8258)</f>
        <v>7</v>
      </c>
      <c r="D8258" s="2">
        <f>DATE(2023,KB_s[[#This Row],[Monat]],KB_s[[#This Row],[Tag]])</f>
        <v>45135</v>
      </c>
      <c r="E8258" s="3">
        <f>WEEKNUM(KB_s[[#This Row],[kill_datetime]],2)</f>
        <v>31</v>
      </c>
      <c r="F8258" t="s">
        <v>21</v>
      </c>
      <c r="G8258" t="s">
        <v>13</v>
      </c>
      <c r="H8258" t="s">
        <v>23</v>
      </c>
      <c r="I8258" t="s">
        <v>20</v>
      </c>
      <c r="J8258" t="s">
        <v>24</v>
      </c>
      <c r="K8258" t="s">
        <v>25</v>
      </c>
      <c r="L8258" t="s">
        <v>107</v>
      </c>
      <c r="M8258" t="s">
        <v>78</v>
      </c>
      <c r="N8258" s="1">
        <v>9474283.5500000007</v>
      </c>
      <c r="O8258" s="1">
        <v>6972452.0899999999</v>
      </c>
    </row>
    <row r="8259" spans="1:15" x14ac:dyDescent="0.25">
      <c r="A8259" s="2">
        <v>45135.059189814812</v>
      </c>
      <c r="B8259">
        <f t="shared" si="258"/>
        <v>28</v>
      </c>
      <c r="C8259">
        <f t="shared" si="259"/>
        <v>7</v>
      </c>
      <c r="D8259" s="2">
        <f>DATE(2023,KB_s[[#This Row],[Monat]],KB_s[[#This Row],[Tag]])</f>
        <v>45135</v>
      </c>
      <c r="E8259" s="3">
        <f>WEEKNUM(KB_s[[#This Row],[kill_datetime]],2)</f>
        <v>31</v>
      </c>
      <c r="F8259" t="s">
        <v>57</v>
      </c>
      <c r="G8259" t="s">
        <v>13</v>
      </c>
      <c r="H8259" t="s">
        <v>40</v>
      </c>
      <c r="I8259" t="s">
        <v>20</v>
      </c>
      <c r="J8259" t="s">
        <v>24</v>
      </c>
      <c r="K8259" t="s">
        <v>25</v>
      </c>
      <c r="L8259" t="s">
        <v>107</v>
      </c>
      <c r="M8259" t="s">
        <v>78</v>
      </c>
      <c r="N8259" s="1">
        <v>11619397.41</v>
      </c>
      <c r="O8259" s="1">
        <v>8711745.4600000009</v>
      </c>
    </row>
    <row r="8260" spans="1:15" x14ac:dyDescent="0.25">
      <c r="A8260" s="2">
        <v>45135.059305555558</v>
      </c>
      <c r="B8260">
        <f t="shared" si="258"/>
        <v>28</v>
      </c>
      <c r="C8260">
        <f t="shared" si="259"/>
        <v>7</v>
      </c>
      <c r="D8260" s="2">
        <f>DATE(2023,KB_s[[#This Row],[Monat]],KB_s[[#This Row],[Tag]])</f>
        <v>45135</v>
      </c>
      <c r="E8260" s="3">
        <f>WEEKNUM(KB_s[[#This Row],[kill_datetime]],2)</f>
        <v>31</v>
      </c>
      <c r="F8260" t="s">
        <v>57</v>
      </c>
      <c r="G8260" t="s">
        <v>13</v>
      </c>
      <c r="H8260" t="s">
        <v>165</v>
      </c>
      <c r="I8260" t="s">
        <v>20</v>
      </c>
      <c r="J8260" t="s">
        <v>24</v>
      </c>
      <c r="K8260" t="s">
        <v>25</v>
      </c>
      <c r="L8260" t="s">
        <v>107</v>
      </c>
      <c r="M8260" t="s">
        <v>78</v>
      </c>
      <c r="N8260" s="1">
        <v>11592245.27</v>
      </c>
      <c r="O8260" s="1">
        <v>8176211.2300000004</v>
      </c>
    </row>
    <row r="8261" spans="1:15" x14ac:dyDescent="0.25">
      <c r="A8261" s="2">
        <v>45135.059374999997</v>
      </c>
      <c r="B8261">
        <f t="shared" si="258"/>
        <v>28</v>
      </c>
      <c r="C8261">
        <f t="shared" si="259"/>
        <v>7</v>
      </c>
      <c r="D8261" s="2">
        <f>DATE(2023,KB_s[[#This Row],[Monat]],KB_s[[#This Row],[Tag]])</f>
        <v>45135</v>
      </c>
      <c r="E8261" s="3">
        <f>WEEKNUM(KB_s[[#This Row],[kill_datetime]],2)</f>
        <v>31</v>
      </c>
      <c r="F8261" t="s">
        <v>57</v>
      </c>
      <c r="G8261" t="s">
        <v>13</v>
      </c>
      <c r="H8261" t="s">
        <v>23</v>
      </c>
      <c r="I8261" t="s">
        <v>20</v>
      </c>
      <c r="J8261" t="s">
        <v>24</v>
      </c>
      <c r="K8261" t="s">
        <v>25</v>
      </c>
      <c r="L8261" t="s">
        <v>107</v>
      </c>
      <c r="M8261" t="s">
        <v>78</v>
      </c>
      <c r="N8261" s="1">
        <v>11604992.92</v>
      </c>
      <c r="O8261" s="1">
        <v>7522710.8799999999</v>
      </c>
    </row>
    <row r="8262" spans="1:15" x14ac:dyDescent="0.25">
      <c r="A8262" s="2">
        <v>45135.059386574074</v>
      </c>
      <c r="B8262">
        <f t="shared" si="258"/>
        <v>28</v>
      </c>
      <c r="C8262">
        <f t="shared" si="259"/>
        <v>7</v>
      </c>
      <c r="D8262" s="2">
        <f>DATE(2023,KB_s[[#This Row],[Monat]],KB_s[[#This Row],[Tag]])</f>
        <v>45135</v>
      </c>
      <c r="E8262" s="3">
        <f>WEEKNUM(KB_s[[#This Row],[kill_datetime]],2)</f>
        <v>31</v>
      </c>
      <c r="F8262" t="s">
        <v>57</v>
      </c>
      <c r="G8262" t="s">
        <v>13</v>
      </c>
      <c r="H8262" t="s">
        <v>23</v>
      </c>
      <c r="I8262" t="s">
        <v>20</v>
      </c>
      <c r="J8262" t="s">
        <v>24</v>
      </c>
      <c r="K8262" t="s">
        <v>25</v>
      </c>
      <c r="L8262" t="s">
        <v>107</v>
      </c>
      <c r="M8262" t="s">
        <v>78</v>
      </c>
      <c r="N8262" s="1">
        <v>11624114.390000001</v>
      </c>
      <c r="O8262" s="1">
        <v>8523198.8699999992</v>
      </c>
    </row>
    <row r="8263" spans="1:15" x14ac:dyDescent="0.25">
      <c r="A8263" s="2">
        <v>45135.059537037036</v>
      </c>
      <c r="B8263">
        <f t="shared" si="258"/>
        <v>28</v>
      </c>
      <c r="C8263">
        <f t="shared" si="259"/>
        <v>7</v>
      </c>
      <c r="D8263" s="2">
        <f>DATE(2023,KB_s[[#This Row],[Monat]],KB_s[[#This Row],[Tag]])</f>
        <v>45135</v>
      </c>
      <c r="E8263" s="3">
        <f>WEEKNUM(KB_s[[#This Row],[kill_datetime]],2)</f>
        <v>31</v>
      </c>
      <c r="F8263" t="s">
        <v>21</v>
      </c>
      <c r="G8263" t="s">
        <v>13</v>
      </c>
      <c r="H8263" t="s">
        <v>309</v>
      </c>
      <c r="I8263" t="s">
        <v>20</v>
      </c>
      <c r="J8263" t="s">
        <v>24</v>
      </c>
      <c r="K8263" t="s">
        <v>25</v>
      </c>
      <c r="L8263" t="s">
        <v>107</v>
      </c>
      <c r="M8263" t="s">
        <v>78</v>
      </c>
      <c r="N8263" s="1">
        <v>11621082.050000001</v>
      </c>
      <c r="O8263" s="1">
        <v>5781846.9500000002</v>
      </c>
    </row>
    <row r="8264" spans="1:15" x14ac:dyDescent="0.25">
      <c r="A8264" s="2">
        <v>45135.059594907405</v>
      </c>
      <c r="B8264">
        <f t="shared" si="258"/>
        <v>28</v>
      </c>
      <c r="C8264">
        <f t="shared" si="259"/>
        <v>7</v>
      </c>
      <c r="D8264" s="2">
        <f>DATE(2023,KB_s[[#This Row],[Monat]],KB_s[[#This Row],[Tag]])</f>
        <v>45135</v>
      </c>
      <c r="E8264" s="3">
        <f>WEEKNUM(KB_s[[#This Row],[kill_datetime]],2)</f>
        <v>31</v>
      </c>
      <c r="F8264" t="s">
        <v>57</v>
      </c>
      <c r="G8264" t="s">
        <v>13</v>
      </c>
      <c r="H8264" t="s">
        <v>28</v>
      </c>
      <c r="I8264" t="s">
        <v>20</v>
      </c>
      <c r="J8264" t="s">
        <v>24</v>
      </c>
      <c r="K8264" t="s">
        <v>25</v>
      </c>
      <c r="L8264" t="s">
        <v>107</v>
      </c>
      <c r="M8264" t="s">
        <v>78</v>
      </c>
      <c r="N8264" s="1">
        <v>11592245.27</v>
      </c>
      <c r="O8264" s="1">
        <v>6191577.8099999996</v>
      </c>
    </row>
    <row r="8265" spans="1:15" x14ac:dyDescent="0.25">
      <c r="A8265" s="2">
        <v>45135.060682870368</v>
      </c>
      <c r="B8265">
        <f t="shared" si="258"/>
        <v>28</v>
      </c>
      <c r="C8265">
        <f t="shared" si="259"/>
        <v>7</v>
      </c>
      <c r="D8265" s="2">
        <f>DATE(2023,KB_s[[#This Row],[Monat]],KB_s[[#This Row],[Tag]])</f>
        <v>45135</v>
      </c>
      <c r="E8265" s="3">
        <f>WEEKNUM(KB_s[[#This Row],[kill_datetime]],2)</f>
        <v>31</v>
      </c>
      <c r="F8265" t="s">
        <v>12</v>
      </c>
      <c r="G8265" t="s">
        <v>13</v>
      </c>
      <c r="H8265" t="s">
        <v>28</v>
      </c>
      <c r="I8265" t="s">
        <v>20</v>
      </c>
      <c r="J8265" t="s">
        <v>35</v>
      </c>
      <c r="K8265" t="s">
        <v>36</v>
      </c>
      <c r="L8265" t="s">
        <v>107</v>
      </c>
      <c r="M8265" t="s">
        <v>78</v>
      </c>
      <c r="N8265" s="1">
        <v>42601307.719999999</v>
      </c>
      <c r="O8265" s="1">
        <v>28325442.550000001</v>
      </c>
    </row>
    <row r="8266" spans="1:15" x14ac:dyDescent="0.25">
      <c r="A8266" s="2">
        <v>45135.06082175926</v>
      </c>
      <c r="B8266">
        <f t="shared" si="258"/>
        <v>28</v>
      </c>
      <c r="C8266">
        <f t="shared" si="259"/>
        <v>7</v>
      </c>
      <c r="D8266" s="2">
        <f>DATE(2023,KB_s[[#This Row],[Monat]],KB_s[[#This Row],[Tag]])</f>
        <v>45135</v>
      </c>
      <c r="E8266" s="3">
        <f>WEEKNUM(KB_s[[#This Row],[kill_datetime]],2)</f>
        <v>31</v>
      </c>
      <c r="F8266" t="s">
        <v>21</v>
      </c>
      <c r="G8266" t="s">
        <v>13</v>
      </c>
      <c r="H8266" t="s">
        <v>28</v>
      </c>
      <c r="I8266" t="s">
        <v>20</v>
      </c>
      <c r="J8266" t="s">
        <v>24</v>
      </c>
      <c r="K8266" t="s">
        <v>25</v>
      </c>
      <c r="L8266" t="s">
        <v>107</v>
      </c>
      <c r="M8266" t="s">
        <v>78</v>
      </c>
      <c r="N8266" s="1">
        <v>11611875.41</v>
      </c>
      <c r="O8266" s="1">
        <v>5212201.8899999997</v>
      </c>
    </row>
    <row r="8267" spans="1:15" x14ac:dyDescent="0.25">
      <c r="A8267" s="2">
        <v>45135.060844907406</v>
      </c>
      <c r="B8267">
        <f t="shared" si="258"/>
        <v>28</v>
      </c>
      <c r="C8267">
        <f t="shared" si="259"/>
        <v>7</v>
      </c>
      <c r="D8267" s="2">
        <f>DATE(2023,KB_s[[#This Row],[Monat]],KB_s[[#This Row],[Tag]])</f>
        <v>45135</v>
      </c>
      <c r="E8267" s="3">
        <f>WEEKNUM(KB_s[[#This Row],[kill_datetime]],2)</f>
        <v>31</v>
      </c>
      <c r="F8267" t="s">
        <v>12</v>
      </c>
      <c r="G8267" t="s">
        <v>13</v>
      </c>
      <c r="H8267" t="s">
        <v>40</v>
      </c>
      <c r="I8267" t="s">
        <v>20</v>
      </c>
      <c r="J8267" t="s">
        <v>90</v>
      </c>
      <c r="K8267" t="s">
        <v>36</v>
      </c>
      <c r="L8267" t="s">
        <v>107</v>
      </c>
      <c r="M8267" t="s">
        <v>78</v>
      </c>
      <c r="N8267" s="1">
        <v>65180053.280000001</v>
      </c>
      <c r="O8267" s="1">
        <v>43645073.18</v>
      </c>
    </row>
    <row r="8268" spans="1:15" x14ac:dyDescent="0.25">
      <c r="A8268" s="2">
        <v>45135.060856481483</v>
      </c>
      <c r="B8268">
        <f t="shared" si="258"/>
        <v>28</v>
      </c>
      <c r="C8268">
        <f t="shared" si="259"/>
        <v>7</v>
      </c>
      <c r="D8268" s="2">
        <f>DATE(2023,KB_s[[#This Row],[Monat]],KB_s[[#This Row],[Tag]])</f>
        <v>45135</v>
      </c>
      <c r="E8268" s="3">
        <f>WEEKNUM(KB_s[[#This Row],[kill_datetime]],2)</f>
        <v>31</v>
      </c>
      <c r="F8268" t="s">
        <v>237</v>
      </c>
      <c r="G8268" t="s">
        <v>13</v>
      </c>
      <c r="H8268" t="s">
        <v>241</v>
      </c>
      <c r="I8268" t="s">
        <v>20</v>
      </c>
      <c r="J8268" t="s">
        <v>24</v>
      </c>
      <c r="K8268" t="s">
        <v>25</v>
      </c>
      <c r="L8268" t="s">
        <v>107</v>
      </c>
      <c r="M8268" t="s">
        <v>78</v>
      </c>
      <c r="N8268" s="1">
        <v>11556126.93</v>
      </c>
      <c r="O8268" s="1">
        <v>6872282.5499999998</v>
      </c>
    </row>
    <row r="8269" spans="1:15" x14ac:dyDescent="0.25">
      <c r="A8269" s="2">
        <v>45135.060891203706</v>
      </c>
      <c r="B8269">
        <f t="shared" si="258"/>
        <v>28</v>
      </c>
      <c r="C8269">
        <f t="shared" si="259"/>
        <v>7</v>
      </c>
      <c r="D8269" s="2">
        <f>DATE(2023,KB_s[[#This Row],[Monat]],KB_s[[#This Row],[Tag]])</f>
        <v>45135</v>
      </c>
      <c r="E8269" s="3">
        <f>WEEKNUM(KB_s[[#This Row],[kill_datetime]],2)</f>
        <v>31</v>
      </c>
      <c r="F8269" t="s">
        <v>237</v>
      </c>
      <c r="G8269" t="s">
        <v>13</v>
      </c>
      <c r="H8269" t="s">
        <v>82</v>
      </c>
      <c r="I8269" t="s">
        <v>20</v>
      </c>
      <c r="J8269" t="s">
        <v>24</v>
      </c>
      <c r="K8269" t="s">
        <v>25</v>
      </c>
      <c r="L8269" t="s">
        <v>107</v>
      </c>
      <c r="M8269" t="s">
        <v>78</v>
      </c>
      <c r="N8269" s="1">
        <v>11568874.58</v>
      </c>
      <c r="O8269" s="1">
        <v>6733854.5599999996</v>
      </c>
    </row>
    <row r="8270" spans="1:15" x14ac:dyDescent="0.25">
      <c r="A8270" s="2">
        <v>45135.060925925929</v>
      </c>
      <c r="B8270">
        <f t="shared" si="258"/>
        <v>28</v>
      </c>
      <c r="C8270">
        <f t="shared" si="259"/>
        <v>7</v>
      </c>
      <c r="D8270" s="2">
        <f>DATE(2023,KB_s[[#This Row],[Monat]],KB_s[[#This Row],[Tag]])</f>
        <v>45135</v>
      </c>
      <c r="E8270" s="3">
        <f>WEEKNUM(KB_s[[#This Row],[kill_datetime]],2)</f>
        <v>31</v>
      </c>
      <c r="F8270" t="s">
        <v>57</v>
      </c>
      <c r="G8270" t="s">
        <v>13</v>
      </c>
      <c r="H8270" t="s">
        <v>81</v>
      </c>
      <c r="I8270" t="s">
        <v>20</v>
      </c>
      <c r="J8270" t="s">
        <v>24</v>
      </c>
      <c r="K8270" t="s">
        <v>25</v>
      </c>
      <c r="L8270" t="s">
        <v>107</v>
      </c>
      <c r="M8270" t="s">
        <v>78</v>
      </c>
      <c r="N8270" s="1">
        <v>11594369.880000001</v>
      </c>
      <c r="O8270" s="1">
        <v>9045948.8499999996</v>
      </c>
    </row>
    <row r="8271" spans="1:15" x14ac:dyDescent="0.25">
      <c r="A8271" s="2">
        <v>45135.060972222222</v>
      </c>
      <c r="B8271">
        <f t="shared" si="258"/>
        <v>28</v>
      </c>
      <c r="C8271">
        <f t="shared" si="259"/>
        <v>7</v>
      </c>
      <c r="D8271" s="2">
        <f>DATE(2023,KB_s[[#This Row],[Monat]],KB_s[[#This Row],[Tag]])</f>
        <v>45135</v>
      </c>
      <c r="E8271" s="3">
        <f>WEEKNUM(KB_s[[#This Row],[kill_datetime]],2)</f>
        <v>31</v>
      </c>
      <c r="F8271" t="s">
        <v>22</v>
      </c>
      <c r="G8271" t="s">
        <v>13</v>
      </c>
      <c r="H8271" t="s">
        <v>40</v>
      </c>
      <c r="I8271" t="s">
        <v>20</v>
      </c>
      <c r="J8271" t="s">
        <v>54</v>
      </c>
      <c r="K8271" t="s">
        <v>17</v>
      </c>
      <c r="L8271" t="s">
        <v>107</v>
      </c>
      <c r="M8271" t="s">
        <v>78</v>
      </c>
      <c r="N8271" s="1">
        <v>456151.79</v>
      </c>
      <c r="O8271" s="1">
        <v>259215.33</v>
      </c>
    </row>
    <row r="8272" spans="1:15" x14ac:dyDescent="0.25">
      <c r="A8272" s="2">
        <v>45135.060972222222</v>
      </c>
      <c r="B8272">
        <f t="shared" si="258"/>
        <v>28</v>
      </c>
      <c r="C8272">
        <f t="shared" si="259"/>
        <v>7</v>
      </c>
      <c r="D8272" s="2">
        <f>DATE(2023,KB_s[[#This Row],[Monat]],KB_s[[#This Row],[Tag]])</f>
        <v>45135</v>
      </c>
      <c r="E8272" s="3">
        <f>WEEKNUM(KB_s[[#This Row],[kill_datetime]],2)</f>
        <v>31</v>
      </c>
      <c r="F8272" t="s">
        <v>12</v>
      </c>
      <c r="G8272" t="s">
        <v>13</v>
      </c>
      <c r="H8272" t="s">
        <v>82</v>
      </c>
      <c r="I8272" t="s">
        <v>20</v>
      </c>
      <c r="J8272" t="s">
        <v>24</v>
      </c>
      <c r="K8272" t="s">
        <v>25</v>
      </c>
      <c r="L8272" t="s">
        <v>107</v>
      </c>
      <c r="M8272" t="s">
        <v>78</v>
      </c>
      <c r="N8272" s="1">
        <v>11577373.01</v>
      </c>
      <c r="O8272" s="1">
        <v>4910846.79</v>
      </c>
    </row>
    <row r="8273" spans="1:15" x14ac:dyDescent="0.25">
      <c r="A8273" s="2">
        <v>45135.061006944445</v>
      </c>
      <c r="B8273">
        <f t="shared" si="258"/>
        <v>28</v>
      </c>
      <c r="C8273">
        <f t="shared" si="259"/>
        <v>7</v>
      </c>
      <c r="D8273" s="2">
        <f>DATE(2023,KB_s[[#This Row],[Monat]],KB_s[[#This Row],[Tag]])</f>
        <v>45135</v>
      </c>
      <c r="E8273" s="3">
        <f>WEEKNUM(KB_s[[#This Row],[kill_datetime]],2)</f>
        <v>31</v>
      </c>
      <c r="F8273" t="s">
        <v>76</v>
      </c>
      <c r="G8273" t="s">
        <v>13</v>
      </c>
      <c r="H8273" t="s">
        <v>28</v>
      </c>
      <c r="I8273" t="s">
        <v>20</v>
      </c>
      <c r="J8273" t="s">
        <v>24</v>
      </c>
      <c r="K8273" t="s">
        <v>25</v>
      </c>
      <c r="L8273" t="s">
        <v>107</v>
      </c>
      <c r="M8273" t="s">
        <v>78</v>
      </c>
      <c r="N8273" s="1">
        <v>11615691.210000001</v>
      </c>
      <c r="O8273" s="1">
        <v>9491952.7200000007</v>
      </c>
    </row>
    <row r="8274" spans="1:15" x14ac:dyDescent="0.25">
      <c r="A8274" s="2">
        <v>45135.061041666668</v>
      </c>
      <c r="B8274">
        <f t="shared" si="258"/>
        <v>28</v>
      </c>
      <c r="C8274">
        <f t="shared" si="259"/>
        <v>7</v>
      </c>
      <c r="D8274" s="2">
        <f>DATE(2023,KB_s[[#This Row],[Monat]],KB_s[[#This Row],[Tag]])</f>
        <v>45135</v>
      </c>
      <c r="E8274" s="3">
        <f>WEEKNUM(KB_s[[#This Row],[kill_datetime]],2)</f>
        <v>31</v>
      </c>
      <c r="F8274" t="s">
        <v>57</v>
      </c>
      <c r="G8274" t="s">
        <v>13</v>
      </c>
      <c r="H8274" t="s">
        <v>307</v>
      </c>
      <c r="I8274" t="s">
        <v>20</v>
      </c>
      <c r="J8274" t="s">
        <v>24</v>
      </c>
      <c r="K8274" t="s">
        <v>25</v>
      </c>
      <c r="L8274" t="s">
        <v>107</v>
      </c>
      <c r="M8274" t="s">
        <v>78</v>
      </c>
      <c r="N8274" s="1">
        <v>11577373.01</v>
      </c>
      <c r="O8274" s="1">
        <v>8512993.4000000004</v>
      </c>
    </row>
    <row r="8275" spans="1:15" x14ac:dyDescent="0.25">
      <c r="A8275" s="2">
        <v>45135.061064814814</v>
      </c>
      <c r="B8275">
        <f t="shared" si="258"/>
        <v>28</v>
      </c>
      <c r="C8275">
        <f t="shared" si="259"/>
        <v>7</v>
      </c>
      <c r="D8275" s="2">
        <f>DATE(2023,KB_s[[#This Row],[Monat]],KB_s[[#This Row],[Tag]])</f>
        <v>45135</v>
      </c>
      <c r="E8275" s="3">
        <f>WEEKNUM(KB_s[[#This Row],[kill_datetime]],2)</f>
        <v>31</v>
      </c>
      <c r="F8275" t="s">
        <v>76</v>
      </c>
      <c r="G8275" t="s">
        <v>13</v>
      </c>
      <c r="H8275" t="s">
        <v>23</v>
      </c>
      <c r="I8275" t="s">
        <v>20</v>
      </c>
      <c r="J8275" t="s">
        <v>24</v>
      </c>
      <c r="K8275" t="s">
        <v>25</v>
      </c>
      <c r="L8275" t="s">
        <v>107</v>
      </c>
      <c r="M8275" t="s">
        <v>78</v>
      </c>
      <c r="N8275" s="1">
        <v>11598048.279999999</v>
      </c>
      <c r="O8275" s="1">
        <v>5430743.7300000004</v>
      </c>
    </row>
    <row r="8276" spans="1:15" x14ac:dyDescent="0.25">
      <c r="A8276" s="2">
        <v>45135.164467592593</v>
      </c>
      <c r="B8276">
        <f t="shared" si="258"/>
        <v>28</v>
      </c>
      <c r="C8276">
        <f t="shared" si="259"/>
        <v>7</v>
      </c>
      <c r="D8276" s="2">
        <f>DATE(2023,KB_s[[#This Row],[Monat]],KB_s[[#This Row],[Tag]])</f>
        <v>45135</v>
      </c>
      <c r="E8276" s="3">
        <f>WEEKNUM(KB_s[[#This Row],[kill_datetime]],2)</f>
        <v>31</v>
      </c>
      <c r="F8276" t="s">
        <v>290</v>
      </c>
      <c r="G8276" t="s">
        <v>20</v>
      </c>
      <c r="H8276" t="s">
        <v>229</v>
      </c>
      <c r="I8276" t="s">
        <v>13</v>
      </c>
      <c r="J8276" t="s">
        <v>255</v>
      </c>
      <c r="K8276" t="s">
        <v>32</v>
      </c>
      <c r="L8276" t="s">
        <v>183</v>
      </c>
      <c r="M8276" t="s">
        <v>94</v>
      </c>
      <c r="N8276" s="1">
        <v>79354554.590000004</v>
      </c>
      <c r="O8276" s="1">
        <v>48376662.759999998</v>
      </c>
    </row>
    <row r="8277" spans="1:15" x14ac:dyDescent="0.25">
      <c r="A8277" s="2">
        <v>45135.167627314811</v>
      </c>
      <c r="B8277">
        <f t="shared" si="258"/>
        <v>28</v>
      </c>
      <c r="C8277">
        <f t="shared" si="259"/>
        <v>7</v>
      </c>
      <c r="D8277" s="2">
        <f>DATE(2023,KB_s[[#This Row],[Monat]],KB_s[[#This Row],[Tag]])</f>
        <v>45135</v>
      </c>
      <c r="E8277" s="3">
        <f>WEEKNUM(KB_s[[#This Row],[kill_datetime]],2)</f>
        <v>31</v>
      </c>
      <c r="F8277" t="s">
        <v>23</v>
      </c>
      <c r="G8277" t="s">
        <v>20</v>
      </c>
      <c r="H8277" t="s">
        <v>324</v>
      </c>
      <c r="I8277" t="s">
        <v>13</v>
      </c>
      <c r="J8277" t="s">
        <v>34</v>
      </c>
      <c r="K8277" t="s">
        <v>32</v>
      </c>
      <c r="L8277" t="s">
        <v>206</v>
      </c>
      <c r="M8277" t="s">
        <v>78</v>
      </c>
      <c r="N8277" s="1">
        <v>50903603.880000003</v>
      </c>
      <c r="O8277" s="1">
        <v>27231812.739999998</v>
      </c>
    </row>
    <row r="8278" spans="1:15" x14ac:dyDescent="0.25">
      <c r="A8278" s="2">
        <v>45135.168344907404</v>
      </c>
      <c r="B8278">
        <f t="shared" si="258"/>
        <v>28</v>
      </c>
      <c r="C8278">
        <f t="shared" si="259"/>
        <v>7</v>
      </c>
      <c r="D8278" s="2">
        <f>DATE(2023,KB_s[[#This Row],[Monat]],KB_s[[#This Row],[Tag]])</f>
        <v>45135</v>
      </c>
      <c r="E8278" s="3">
        <f>WEEKNUM(KB_s[[#This Row],[kill_datetime]],2)</f>
        <v>31</v>
      </c>
      <c r="F8278" t="s">
        <v>22</v>
      </c>
      <c r="G8278" t="s">
        <v>13</v>
      </c>
      <c r="H8278" t="s">
        <v>302</v>
      </c>
      <c r="I8278" t="s">
        <v>20</v>
      </c>
      <c r="J8278" t="s">
        <v>29</v>
      </c>
      <c r="K8278" t="s">
        <v>17</v>
      </c>
      <c r="L8278" t="s">
        <v>206</v>
      </c>
      <c r="M8278" t="s">
        <v>78</v>
      </c>
      <c r="N8278" s="1">
        <v>7385455.4299999997</v>
      </c>
      <c r="O8278" s="1">
        <v>3367914.46</v>
      </c>
    </row>
    <row r="8279" spans="1:15" x14ac:dyDescent="0.25">
      <c r="A8279" s="2">
        <v>45135.173125000001</v>
      </c>
      <c r="B8279">
        <f t="shared" si="258"/>
        <v>28</v>
      </c>
      <c r="C8279">
        <f t="shared" si="259"/>
        <v>7</v>
      </c>
      <c r="D8279" s="2">
        <f>DATE(2023,KB_s[[#This Row],[Monat]],KB_s[[#This Row],[Tag]])</f>
        <v>45135</v>
      </c>
      <c r="E8279" s="3">
        <f>WEEKNUM(KB_s[[#This Row],[kill_datetime]],2)</f>
        <v>31</v>
      </c>
      <c r="F8279" t="s">
        <v>23</v>
      </c>
      <c r="G8279" t="s">
        <v>20</v>
      </c>
      <c r="H8279" t="s">
        <v>185</v>
      </c>
      <c r="I8279" t="s">
        <v>13</v>
      </c>
      <c r="J8279" t="s">
        <v>39</v>
      </c>
      <c r="K8279" t="s">
        <v>32</v>
      </c>
      <c r="L8279" t="s">
        <v>169</v>
      </c>
      <c r="M8279" t="s">
        <v>78</v>
      </c>
      <c r="N8279" s="1">
        <v>24789456.07</v>
      </c>
      <c r="O8279" s="1">
        <v>9788447.6600000001</v>
      </c>
    </row>
    <row r="8280" spans="1:15" x14ac:dyDescent="0.25">
      <c r="A8280" s="2">
        <v>45135.173159722224</v>
      </c>
      <c r="B8280">
        <f t="shared" si="258"/>
        <v>28</v>
      </c>
      <c r="C8280">
        <f t="shared" si="259"/>
        <v>7</v>
      </c>
      <c r="D8280" s="2">
        <f>DATE(2023,KB_s[[#This Row],[Monat]],KB_s[[#This Row],[Tag]])</f>
        <v>45135</v>
      </c>
      <c r="E8280" s="3">
        <f>WEEKNUM(KB_s[[#This Row],[kill_datetime]],2)</f>
        <v>31</v>
      </c>
      <c r="F8280" t="s">
        <v>70</v>
      </c>
      <c r="G8280" t="s">
        <v>13</v>
      </c>
      <c r="H8280" t="s">
        <v>47</v>
      </c>
      <c r="I8280" t="s">
        <v>20</v>
      </c>
      <c r="J8280" t="s">
        <v>29</v>
      </c>
      <c r="K8280" t="s">
        <v>17</v>
      </c>
      <c r="L8280" t="s">
        <v>169</v>
      </c>
      <c r="M8280" t="s">
        <v>78</v>
      </c>
      <c r="N8280" s="1">
        <v>4840800.95</v>
      </c>
      <c r="O8280" s="1">
        <v>1704232.36</v>
      </c>
    </row>
    <row r="8281" spans="1:15" x14ac:dyDescent="0.25">
      <c r="A8281" s="2">
        <v>45135.173472222225</v>
      </c>
      <c r="B8281">
        <f t="shared" si="258"/>
        <v>28</v>
      </c>
      <c r="C8281">
        <f t="shared" si="259"/>
        <v>7</v>
      </c>
      <c r="D8281" s="2">
        <f>DATE(2023,KB_s[[#This Row],[Monat]],KB_s[[#This Row],[Tag]])</f>
        <v>45135</v>
      </c>
      <c r="E8281" s="3">
        <f>WEEKNUM(KB_s[[#This Row],[kill_datetime]],2)</f>
        <v>31</v>
      </c>
      <c r="F8281" t="s">
        <v>21</v>
      </c>
      <c r="G8281" t="s">
        <v>13</v>
      </c>
      <c r="H8281" t="s">
        <v>23</v>
      </c>
      <c r="I8281" t="s">
        <v>20</v>
      </c>
      <c r="J8281" t="s">
        <v>29</v>
      </c>
      <c r="K8281" t="s">
        <v>17</v>
      </c>
      <c r="L8281" t="s">
        <v>169</v>
      </c>
      <c r="M8281" t="s">
        <v>78</v>
      </c>
      <c r="N8281" s="1">
        <v>4756553.9400000004</v>
      </c>
      <c r="O8281" s="1">
        <v>3098767.33</v>
      </c>
    </row>
    <row r="8282" spans="1:15" x14ac:dyDescent="0.25">
      <c r="A8282" s="2">
        <v>45135.173518518517</v>
      </c>
      <c r="B8282">
        <f t="shared" si="258"/>
        <v>28</v>
      </c>
      <c r="C8282">
        <f t="shared" si="259"/>
        <v>7</v>
      </c>
      <c r="D8282" s="2">
        <f>DATE(2023,KB_s[[#This Row],[Monat]],KB_s[[#This Row],[Tag]])</f>
        <v>45135</v>
      </c>
      <c r="E8282" s="3">
        <f>WEEKNUM(KB_s[[#This Row],[kill_datetime]],2)</f>
        <v>31</v>
      </c>
      <c r="F8282" t="s">
        <v>22</v>
      </c>
      <c r="G8282" t="s">
        <v>13</v>
      </c>
      <c r="H8282" t="s">
        <v>72</v>
      </c>
      <c r="I8282" t="s">
        <v>20</v>
      </c>
      <c r="J8282" t="s">
        <v>29</v>
      </c>
      <c r="K8282" t="s">
        <v>17</v>
      </c>
      <c r="L8282" t="s">
        <v>169</v>
      </c>
      <c r="M8282" t="s">
        <v>78</v>
      </c>
      <c r="N8282" s="1">
        <v>4839857.83</v>
      </c>
      <c r="O8282" s="1">
        <v>1596165.36</v>
      </c>
    </row>
    <row r="8283" spans="1:15" x14ac:dyDescent="0.25">
      <c r="A8283" s="2">
        <v>45135.173530092594</v>
      </c>
      <c r="B8283">
        <f t="shared" si="258"/>
        <v>28</v>
      </c>
      <c r="C8283">
        <f t="shared" si="259"/>
        <v>7</v>
      </c>
      <c r="D8283" s="2">
        <f>DATE(2023,KB_s[[#This Row],[Monat]],KB_s[[#This Row],[Tag]])</f>
        <v>45135</v>
      </c>
      <c r="E8283" s="3">
        <f>WEEKNUM(KB_s[[#This Row],[kill_datetime]],2)</f>
        <v>31</v>
      </c>
      <c r="F8283" t="s">
        <v>21</v>
      </c>
      <c r="G8283" t="s">
        <v>13</v>
      </c>
      <c r="H8283" t="s">
        <v>23</v>
      </c>
      <c r="I8283" t="s">
        <v>20</v>
      </c>
      <c r="J8283" t="s">
        <v>29</v>
      </c>
      <c r="K8283" t="s">
        <v>17</v>
      </c>
      <c r="L8283" t="s">
        <v>169</v>
      </c>
      <c r="M8283" t="s">
        <v>78</v>
      </c>
      <c r="N8283" s="1">
        <v>6639819.0800000001</v>
      </c>
      <c r="O8283" s="1">
        <v>4419622.63</v>
      </c>
    </row>
    <row r="8284" spans="1:15" x14ac:dyDescent="0.25">
      <c r="A8284" s="2">
        <v>45135.173587962963</v>
      </c>
      <c r="B8284">
        <f t="shared" si="258"/>
        <v>28</v>
      </c>
      <c r="C8284">
        <f t="shared" si="259"/>
        <v>7</v>
      </c>
      <c r="D8284" s="2">
        <f>DATE(2023,KB_s[[#This Row],[Monat]],KB_s[[#This Row],[Tag]])</f>
        <v>45135</v>
      </c>
      <c r="E8284" s="3">
        <f>WEEKNUM(KB_s[[#This Row],[kill_datetime]],2)</f>
        <v>31</v>
      </c>
      <c r="F8284" t="s">
        <v>22</v>
      </c>
      <c r="G8284" t="s">
        <v>13</v>
      </c>
      <c r="H8284" t="s">
        <v>23</v>
      </c>
      <c r="I8284" t="s">
        <v>20</v>
      </c>
      <c r="J8284" t="s">
        <v>29</v>
      </c>
      <c r="K8284" t="s">
        <v>17</v>
      </c>
      <c r="L8284" t="s">
        <v>169</v>
      </c>
      <c r="M8284" t="s">
        <v>78</v>
      </c>
      <c r="N8284" s="1">
        <v>6636675.3499999996</v>
      </c>
      <c r="O8284" s="1">
        <v>4511800.3</v>
      </c>
    </row>
    <row r="8285" spans="1:15" x14ac:dyDescent="0.25">
      <c r="A8285" s="2">
        <v>45135.173715277779</v>
      </c>
      <c r="B8285">
        <f t="shared" si="258"/>
        <v>28</v>
      </c>
      <c r="C8285">
        <f t="shared" si="259"/>
        <v>7</v>
      </c>
      <c r="D8285" s="2">
        <f>DATE(2023,KB_s[[#This Row],[Monat]],KB_s[[#This Row],[Tag]])</f>
        <v>45135</v>
      </c>
      <c r="E8285" s="3">
        <f>WEEKNUM(KB_s[[#This Row],[kill_datetime]],2)</f>
        <v>31</v>
      </c>
      <c r="F8285" t="s">
        <v>165</v>
      </c>
      <c r="G8285" t="s">
        <v>20</v>
      </c>
      <c r="H8285" t="s">
        <v>22</v>
      </c>
      <c r="I8285" t="s">
        <v>13</v>
      </c>
      <c r="J8285" t="s">
        <v>106</v>
      </c>
      <c r="K8285" t="s">
        <v>32</v>
      </c>
      <c r="L8285" t="s">
        <v>169</v>
      </c>
      <c r="M8285" t="s">
        <v>78</v>
      </c>
      <c r="N8285" s="1">
        <v>27792698.530000001</v>
      </c>
      <c r="O8285" s="1">
        <v>8667954.2899999991</v>
      </c>
    </row>
    <row r="8286" spans="1:15" x14ac:dyDescent="0.25">
      <c r="A8286" s="2">
        <v>45135.174062500002</v>
      </c>
      <c r="B8286">
        <f t="shared" si="258"/>
        <v>28</v>
      </c>
      <c r="C8286">
        <f t="shared" si="259"/>
        <v>7</v>
      </c>
      <c r="D8286" s="2">
        <f>DATE(2023,KB_s[[#This Row],[Monat]],KB_s[[#This Row],[Tag]])</f>
        <v>45135</v>
      </c>
      <c r="E8286" s="3">
        <f>WEEKNUM(KB_s[[#This Row],[kill_datetime]],2)</f>
        <v>31</v>
      </c>
      <c r="F8286" t="s">
        <v>22</v>
      </c>
      <c r="G8286" t="s">
        <v>13</v>
      </c>
      <c r="H8286" t="s">
        <v>23</v>
      </c>
      <c r="I8286" t="s">
        <v>20</v>
      </c>
      <c r="J8286" t="s">
        <v>29</v>
      </c>
      <c r="K8286" t="s">
        <v>17</v>
      </c>
      <c r="L8286" t="s">
        <v>169</v>
      </c>
      <c r="M8286" t="s">
        <v>78</v>
      </c>
      <c r="N8286" s="1">
        <v>4839962.62</v>
      </c>
      <c r="O8286" s="1">
        <v>2355534.9</v>
      </c>
    </row>
    <row r="8287" spans="1:15" x14ac:dyDescent="0.25">
      <c r="A8287" s="2">
        <v>45135.174212962964</v>
      </c>
      <c r="B8287">
        <f t="shared" si="258"/>
        <v>28</v>
      </c>
      <c r="C8287">
        <f t="shared" si="259"/>
        <v>7</v>
      </c>
      <c r="D8287" s="2">
        <f>DATE(2023,KB_s[[#This Row],[Monat]],KB_s[[#This Row],[Tag]])</f>
        <v>45135</v>
      </c>
      <c r="E8287" s="3">
        <f>WEEKNUM(KB_s[[#This Row],[kill_datetime]],2)</f>
        <v>31</v>
      </c>
      <c r="F8287" t="s">
        <v>22</v>
      </c>
      <c r="G8287" t="s">
        <v>13</v>
      </c>
      <c r="H8287" t="s">
        <v>23</v>
      </c>
      <c r="I8287" t="s">
        <v>20</v>
      </c>
      <c r="J8287" t="s">
        <v>29</v>
      </c>
      <c r="K8287" t="s">
        <v>17</v>
      </c>
      <c r="L8287" t="s">
        <v>169</v>
      </c>
      <c r="M8287" t="s">
        <v>78</v>
      </c>
      <c r="N8287" s="1">
        <v>4839438.67</v>
      </c>
      <c r="O8287" s="1">
        <v>1891659.05</v>
      </c>
    </row>
    <row r="8288" spans="1:15" x14ac:dyDescent="0.25">
      <c r="A8288" s="2">
        <v>45135.174259259256</v>
      </c>
      <c r="B8288">
        <f t="shared" si="258"/>
        <v>28</v>
      </c>
      <c r="C8288">
        <f t="shared" si="259"/>
        <v>7</v>
      </c>
      <c r="D8288" s="2">
        <f>DATE(2023,KB_s[[#This Row],[Monat]],KB_s[[#This Row],[Tag]])</f>
        <v>45135</v>
      </c>
      <c r="E8288" s="3">
        <f>WEEKNUM(KB_s[[#This Row],[kill_datetime]],2)</f>
        <v>31</v>
      </c>
      <c r="F8288" t="s">
        <v>22</v>
      </c>
      <c r="G8288" t="s">
        <v>13</v>
      </c>
      <c r="H8288" t="s">
        <v>23</v>
      </c>
      <c r="I8288" t="s">
        <v>20</v>
      </c>
      <c r="J8288" t="s">
        <v>29</v>
      </c>
      <c r="K8288" t="s">
        <v>17</v>
      </c>
      <c r="L8288" t="s">
        <v>169</v>
      </c>
      <c r="M8288" t="s">
        <v>78</v>
      </c>
      <c r="N8288" s="1">
        <v>6635732.2300000004</v>
      </c>
      <c r="O8288" s="1">
        <v>2756950.56</v>
      </c>
    </row>
    <row r="8289" spans="1:15" x14ac:dyDescent="0.25">
      <c r="A8289" s="2">
        <v>45135.174375000002</v>
      </c>
      <c r="B8289">
        <f t="shared" si="258"/>
        <v>28</v>
      </c>
      <c r="C8289">
        <f t="shared" si="259"/>
        <v>7</v>
      </c>
      <c r="D8289" s="2">
        <f>DATE(2023,KB_s[[#This Row],[Monat]],KB_s[[#This Row],[Tag]])</f>
        <v>45135</v>
      </c>
      <c r="E8289" s="3">
        <f>WEEKNUM(KB_s[[#This Row],[kill_datetime]],2)</f>
        <v>31</v>
      </c>
      <c r="F8289" t="s">
        <v>22</v>
      </c>
      <c r="G8289" t="s">
        <v>13</v>
      </c>
      <c r="H8289" t="s">
        <v>210</v>
      </c>
      <c r="I8289" t="s">
        <v>20</v>
      </c>
      <c r="J8289" t="s">
        <v>29</v>
      </c>
      <c r="K8289" t="s">
        <v>17</v>
      </c>
      <c r="L8289" t="s">
        <v>169</v>
      </c>
      <c r="M8289" t="s">
        <v>78</v>
      </c>
      <c r="N8289" s="1">
        <v>4839648.25</v>
      </c>
      <c r="O8289" s="1">
        <v>2756062.88</v>
      </c>
    </row>
    <row r="8290" spans="1:15" x14ac:dyDescent="0.25">
      <c r="A8290" s="2">
        <v>45135.174398148149</v>
      </c>
      <c r="B8290">
        <f t="shared" si="258"/>
        <v>28</v>
      </c>
      <c r="C8290">
        <f t="shared" si="259"/>
        <v>7</v>
      </c>
      <c r="D8290" s="2">
        <f>DATE(2023,KB_s[[#This Row],[Monat]],KB_s[[#This Row],[Tag]])</f>
        <v>45135</v>
      </c>
      <c r="E8290" s="3">
        <f>WEEKNUM(KB_s[[#This Row],[kill_datetime]],2)</f>
        <v>31</v>
      </c>
      <c r="F8290" t="s">
        <v>22</v>
      </c>
      <c r="G8290" t="s">
        <v>13</v>
      </c>
      <c r="H8290" t="s">
        <v>165</v>
      </c>
      <c r="I8290" t="s">
        <v>20</v>
      </c>
      <c r="J8290" t="s">
        <v>29</v>
      </c>
      <c r="K8290" t="s">
        <v>17</v>
      </c>
      <c r="L8290" t="s">
        <v>169</v>
      </c>
      <c r="M8290" t="s">
        <v>78</v>
      </c>
      <c r="N8290" s="1">
        <v>3710238.11</v>
      </c>
      <c r="O8290" s="1">
        <v>1596937.18</v>
      </c>
    </row>
    <row r="8291" spans="1:15" x14ac:dyDescent="0.25">
      <c r="A8291" s="2">
        <v>45135.174456018518</v>
      </c>
      <c r="B8291">
        <f t="shared" si="258"/>
        <v>28</v>
      </c>
      <c r="C8291">
        <f t="shared" si="259"/>
        <v>7</v>
      </c>
      <c r="D8291" s="2">
        <f>DATE(2023,KB_s[[#This Row],[Monat]],KB_s[[#This Row],[Tag]])</f>
        <v>45135</v>
      </c>
      <c r="E8291" s="3">
        <f>WEEKNUM(KB_s[[#This Row],[kill_datetime]],2)</f>
        <v>31</v>
      </c>
      <c r="F8291" t="s">
        <v>22</v>
      </c>
      <c r="G8291" t="s">
        <v>13</v>
      </c>
      <c r="H8291" t="s">
        <v>23</v>
      </c>
      <c r="I8291" t="s">
        <v>20</v>
      </c>
      <c r="J8291" t="s">
        <v>29</v>
      </c>
      <c r="K8291" t="s">
        <v>17</v>
      </c>
      <c r="L8291" t="s">
        <v>169</v>
      </c>
      <c r="M8291" t="s">
        <v>78</v>
      </c>
      <c r="N8291" s="1">
        <v>4877953.41</v>
      </c>
      <c r="O8291" s="1">
        <v>1955497.74</v>
      </c>
    </row>
    <row r="8292" spans="1:15" x14ac:dyDescent="0.25">
      <c r="A8292" s="2">
        <v>45135.174513888887</v>
      </c>
      <c r="B8292">
        <f t="shared" si="258"/>
        <v>28</v>
      </c>
      <c r="C8292">
        <f t="shared" si="259"/>
        <v>7</v>
      </c>
      <c r="D8292" s="2">
        <f>DATE(2023,KB_s[[#This Row],[Monat]],KB_s[[#This Row],[Tag]])</f>
        <v>45135</v>
      </c>
      <c r="E8292" s="3">
        <f>WEEKNUM(KB_s[[#This Row],[kill_datetime]],2)</f>
        <v>31</v>
      </c>
      <c r="F8292" t="s">
        <v>22</v>
      </c>
      <c r="G8292" t="s">
        <v>13</v>
      </c>
      <c r="H8292" t="s">
        <v>330</v>
      </c>
      <c r="I8292" t="s">
        <v>20</v>
      </c>
      <c r="J8292" t="s">
        <v>29</v>
      </c>
      <c r="K8292" t="s">
        <v>17</v>
      </c>
      <c r="L8292" t="s">
        <v>169</v>
      </c>
      <c r="M8292" t="s">
        <v>78</v>
      </c>
      <c r="N8292" s="1">
        <v>4875857.59</v>
      </c>
      <c r="O8292" s="1">
        <v>2539314.4300000002</v>
      </c>
    </row>
    <row r="8293" spans="1:15" x14ac:dyDescent="0.25">
      <c r="A8293" s="2">
        <v>45135.193715277775</v>
      </c>
      <c r="B8293">
        <f t="shared" si="258"/>
        <v>28</v>
      </c>
      <c r="C8293">
        <f t="shared" si="259"/>
        <v>7</v>
      </c>
      <c r="D8293" s="2">
        <f>DATE(2023,KB_s[[#This Row],[Monat]],KB_s[[#This Row],[Tag]])</f>
        <v>45135</v>
      </c>
      <c r="E8293" s="3">
        <f>WEEKNUM(KB_s[[#This Row],[kill_datetime]],2)</f>
        <v>31</v>
      </c>
      <c r="F8293" t="s">
        <v>22</v>
      </c>
      <c r="G8293" t="s">
        <v>13</v>
      </c>
      <c r="H8293" t="s">
        <v>629</v>
      </c>
      <c r="I8293" t="s">
        <v>15</v>
      </c>
      <c r="J8293" t="s">
        <v>190</v>
      </c>
      <c r="K8293" t="s">
        <v>32</v>
      </c>
      <c r="L8293" t="s">
        <v>206</v>
      </c>
      <c r="M8293" t="s">
        <v>78</v>
      </c>
      <c r="N8293" s="1">
        <v>75468685.760000005</v>
      </c>
      <c r="O8293" s="1">
        <v>54528247.68</v>
      </c>
    </row>
    <row r="8294" spans="1:15" x14ac:dyDescent="0.25">
      <c r="A8294" s="2">
        <v>45135.195185185185</v>
      </c>
      <c r="B8294">
        <f t="shared" si="258"/>
        <v>28</v>
      </c>
      <c r="C8294">
        <f t="shared" si="259"/>
        <v>7</v>
      </c>
      <c r="D8294" s="2">
        <f>DATE(2023,KB_s[[#This Row],[Monat]],KB_s[[#This Row],[Tag]])</f>
        <v>45135</v>
      </c>
      <c r="E8294" s="3">
        <f>WEEKNUM(KB_s[[#This Row],[kill_datetime]],2)</f>
        <v>31</v>
      </c>
      <c r="F8294" t="s">
        <v>75</v>
      </c>
      <c r="G8294" t="s">
        <v>60</v>
      </c>
      <c r="H8294" t="s">
        <v>389</v>
      </c>
      <c r="I8294" t="s">
        <v>27</v>
      </c>
      <c r="J8294" t="s">
        <v>80</v>
      </c>
      <c r="K8294" t="s">
        <v>36</v>
      </c>
      <c r="L8294" t="s">
        <v>118</v>
      </c>
      <c r="M8294" t="s">
        <v>38</v>
      </c>
      <c r="N8294" s="1">
        <v>64583869.189999998</v>
      </c>
      <c r="O8294" s="1">
        <v>51791962.659999996</v>
      </c>
    </row>
    <row r="8295" spans="1:15" x14ac:dyDescent="0.25">
      <c r="A8295" s="2">
        <v>45135.19940972222</v>
      </c>
      <c r="B8295">
        <f t="shared" si="258"/>
        <v>28</v>
      </c>
      <c r="C8295">
        <f t="shared" si="259"/>
        <v>7</v>
      </c>
      <c r="D8295" s="2">
        <f>DATE(2023,KB_s[[#This Row],[Monat]],KB_s[[#This Row],[Tag]])</f>
        <v>45135</v>
      </c>
      <c r="E8295" s="3">
        <f>WEEKNUM(KB_s[[#This Row],[kill_datetime]],2)</f>
        <v>31</v>
      </c>
      <c r="F8295" t="s">
        <v>75</v>
      </c>
      <c r="G8295" t="s">
        <v>60</v>
      </c>
      <c r="H8295" t="s">
        <v>389</v>
      </c>
      <c r="I8295" t="s">
        <v>27</v>
      </c>
      <c r="J8295" t="s">
        <v>80</v>
      </c>
      <c r="K8295" t="s">
        <v>36</v>
      </c>
      <c r="L8295" t="s">
        <v>240</v>
      </c>
      <c r="M8295" t="s">
        <v>38</v>
      </c>
      <c r="N8295" s="1">
        <v>64616976.159999996</v>
      </c>
      <c r="O8295" s="1">
        <v>51538609.539999999</v>
      </c>
    </row>
    <row r="8296" spans="1:15" x14ac:dyDescent="0.25">
      <c r="A8296" s="2">
        <v>45135.201631944445</v>
      </c>
      <c r="B8296">
        <f t="shared" si="258"/>
        <v>28</v>
      </c>
      <c r="C8296">
        <f t="shared" si="259"/>
        <v>7</v>
      </c>
      <c r="D8296" s="2">
        <f>DATE(2023,KB_s[[#This Row],[Monat]],KB_s[[#This Row],[Tag]])</f>
        <v>45135</v>
      </c>
      <c r="E8296" s="3">
        <f>WEEKNUM(KB_s[[#This Row],[kill_datetime]],2)</f>
        <v>31</v>
      </c>
      <c r="F8296" t="s">
        <v>75</v>
      </c>
      <c r="G8296" t="s">
        <v>60</v>
      </c>
      <c r="H8296" t="s">
        <v>207</v>
      </c>
      <c r="I8296" t="s">
        <v>27</v>
      </c>
      <c r="J8296" t="s">
        <v>80</v>
      </c>
      <c r="K8296" t="s">
        <v>36</v>
      </c>
      <c r="L8296" t="s">
        <v>240</v>
      </c>
      <c r="M8296" t="s">
        <v>38</v>
      </c>
      <c r="N8296" s="1">
        <v>60667302.170000002</v>
      </c>
      <c r="O8296" s="1">
        <v>47213748.880000003</v>
      </c>
    </row>
    <row r="8297" spans="1:15" x14ac:dyDescent="0.25">
      <c r="A8297" s="2">
        <v>45135.236018518517</v>
      </c>
      <c r="B8297">
        <f t="shared" si="258"/>
        <v>28</v>
      </c>
      <c r="C8297">
        <f t="shared" si="259"/>
        <v>7</v>
      </c>
      <c r="D8297" s="2">
        <f>DATE(2023,KB_s[[#This Row],[Monat]],KB_s[[#This Row],[Tag]])</f>
        <v>45135</v>
      </c>
      <c r="E8297" s="3">
        <f>WEEKNUM(KB_s[[#This Row],[kill_datetime]],2)</f>
        <v>31</v>
      </c>
      <c r="F8297" t="s">
        <v>75</v>
      </c>
      <c r="G8297" t="s">
        <v>60</v>
      </c>
      <c r="H8297" t="s">
        <v>207</v>
      </c>
      <c r="I8297" t="s">
        <v>27</v>
      </c>
      <c r="J8297" t="s">
        <v>80</v>
      </c>
      <c r="K8297" t="s">
        <v>36</v>
      </c>
      <c r="L8297" t="s">
        <v>257</v>
      </c>
      <c r="M8297" t="s">
        <v>38</v>
      </c>
      <c r="N8297" s="1">
        <v>71172847.150000006</v>
      </c>
      <c r="O8297" s="1">
        <v>54855205.57</v>
      </c>
    </row>
    <row r="8298" spans="1:15" x14ac:dyDescent="0.25">
      <c r="A8298" s="2">
        <v>45135.283078703702</v>
      </c>
      <c r="B8298">
        <f t="shared" si="258"/>
        <v>28</v>
      </c>
      <c r="C8298">
        <f t="shared" si="259"/>
        <v>7</v>
      </c>
      <c r="D8298" s="2">
        <f>DATE(2023,KB_s[[#This Row],[Monat]],KB_s[[#This Row],[Tag]])</f>
        <v>45135</v>
      </c>
      <c r="E8298" s="3">
        <f>WEEKNUM(KB_s[[#This Row],[kill_datetime]],2)</f>
        <v>31</v>
      </c>
      <c r="F8298" t="s">
        <v>64</v>
      </c>
      <c r="G8298" t="s">
        <v>20</v>
      </c>
      <c r="H8298" t="s">
        <v>231</v>
      </c>
      <c r="I8298" t="s">
        <v>13</v>
      </c>
      <c r="J8298" t="s">
        <v>98</v>
      </c>
      <c r="K8298" t="s">
        <v>52</v>
      </c>
      <c r="L8298" t="s">
        <v>107</v>
      </c>
      <c r="M8298" t="s">
        <v>78</v>
      </c>
      <c r="N8298" s="1">
        <v>323594710.82999998</v>
      </c>
      <c r="O8298" s="1">
        <v>305539157.38999999</v>
      </c>
    </row>
    <row r="8299" spans="1:15" x14ac:dyDescent="0.25">
      <c r="A8299" s="2">
        <v>45135.286180555559</v>
      </c>
      <c r="B8299">
        <f t="shared" si="258"/>
        <v>28</v>
      </c>
      <c r="C8299">
        <f t="shared" si="259"/>
        <v>7</v>
      </c>
      <c r="D8299" s="2">
        <f>DATE(2023,KB_s[[#This Row],[Monat]],KB_s[[#This Row],[Tag]])</f>
        <v>45135</v>
      </c>
      <c r="E8299" s="3">
        <f>WEEKNUM(KB_s[[#This Row],[kill_datetime]],2)</f>
        <v>31</v>
      </c>
      <c r="F8299" t="s">
        <v>231</v>
      </c>
      <c r="G8299" t="s">
        <v>13</v>
      </c>
      <c r="H8299" t="s">
        <v>290</v>
      </c>
      <c r="I8299" t="s">
        <v>20</v>
      </c>
      <c r="J8299" t="s">
        <v>48</v>
      </c>
      <c r="K8299" t="s">
        <v>25</v>
      </c>
      <c r="L8299" t="s">
        <v>206</v>
      </c>
      <c r="M8299" t="s">
        <v>78</v>
      </c>
      <c r="N8299" s="1">
        <v>15438276.65</v>
      </c>
      <c r="O8299" s="1">
        <v>10230628.529999999</v>
      </c>
    </row>
    <row r="8300" spans="1:15" x14ac:dyDescent="0.25">
      <c r="A8300" s="2">
        <v>45135.290127314816</v>
      </c>
      <c r="B8300">
        <f t="shared" si="258"/>
        <v>28</v>
      </c>
      <c r="C8300">
        <f t="shared" si="259"/>
        <v>7</v>
      </c>
      <c r="D8300" s="2">
        <f>DATE(2023,KB_s[[#This Row],[Monat]],KB_s[[#This Row],[Tag]])</f>
        <v>45135</v>
      </c>
      <c r="E8300" s="3">
        <f>WEEKNUM(KB_s[[#This Row],[kill_datetime]],2)</f>
        <v>31</v>
      </c>
      <c r="F8300" t="s">
        <v>22</v>
      </c>
      <c r="G8300" t="s">
        <v>13</v>
      </c>
      <c r="H8300" t="s">
        <v>40</v>
      </c>
      <c r="I8300" t="s">
        <v>20</v>
      </c>
      <c r="J8300" t="s">
        <v>48</v>
      </c>
      <c r="K8300" t="s">
        <v>25</v>
      </c>
      <c r="L8300" t="s">
        <v>107</v>
      </c>
      <c r="M8300" t="s">
        <v>78</v>
      </c>
      <c r="N8300" s="1">
        <v>15023492.01</v>
      </c>
      <c r="O8300" s="1">
        <v>8185501.04</v>
      </c>
    </row>
    <row r="8301" spans="1:15" x14ac:dyDescent="0.25">
      <c r="A8301" s="2">
        <v>45135.290798611109</v>
      </c>
      <c r="B8301">
        <f t="shared" si="258"/>
        <v>28</v>
      </c>
      <c r="C8301">
        <f t="shared" si="259"/>
        <v>7</v>
      </c>
      <c r="D8301" s="2">
        <f>DATE(2023,KB_s[[#This Row],[Monat]],KB_s[[#This Row],[Tag]])</f>
        <v>45135</v>
      </c>
      <c r="E8301" s="3">
        <f>WEEKNUM(KB_s[[#This Row],[kill_datetime]],2)</f>
        <v>31</v>
      </c>
      <c r="F8301" t="s">
        <v>12</v>
      </c>
      <c r="G8301" t="s">
        <v>13</v>
      </c>
      <c r="H8301" t="s">
        <v>40</v>
      </c>
      <c r="I8301" t="s">
        <v>20</v>
      </c>
      <c r="J8301" t="s">
        <v>127</v>
      </c>
      <c r="K8301" t="s">
        <v>17</v>
      </c>
      <c r="L8301" t="s">
        <v>107</v>
      </c>
      <c r="M8301" t="s">
        <v>78</v>
      </c>
      <c r="N8301" s="1">
        <v>8783013.4199999999</v>
      </c>
      <c r="O8301" s="1">
        <v>4857694.01</v>
      </c>
    </row>
    <row r="8302" spans="1:15" x14ac:dyDescent="0.25">
      <c r="A8302" s="2">
        <v>45135.291898148149</v>
      </c>
      <c r="B8302">
        <f t="shared" si="258"/>
        <v>28</v>
      </c>
      <c r="C8302">
        <f t="shared" si="259"/>
        <v>7</v>
      </c>
      <c r="D8302" s="2">
        <f>DATE(2023,KB_s[[#This Row],[Monat]],KB_s[[#This Row],[Tag]])</f>
        <v>45135</v>
      </c>
      <c r="E8302" s="3">
        <f>WEEKNUM(KB_s[[#This Row],[kill_datetime]],2)</f>
        <v>31</v>
      </c>
      <c r="F8302" t="s">
        <v>40</v>
      </c>
      <c r="G8302" t="s">
        <v>20</v>
      </c>
      <c r="H8302" t="s">
        <v>254</v>
      </c>
      <c r="I8302" t="s">
        <v>13</v>
      </c>
      <c r="J8302" t="s">
        <v>73</v>
      </c>
      <c r="K8302" t="s">
        <v>32</v>
      </c>
      <c r="L8302" t="s">
        <v>107</v>
      </c>
      <c r="M8302" t="s">
        <v>78</v>
      </c>
      <c r="N8302" s="1">
        <v>25675918.780000001</v>
      </c>
      <c r="O8302" s="1">
        <v>14189741.460000001</v>
      </c>
    </row>
    <row r="8303" spans="1:15" x14ac:dyDescent="0.25">
      <c r="A8303" s="2">
        <v>45135.351817129631</v>
      </c>
      <c r="B8303">
        <f t="shared" si="258"/>
        <v>28</v>
      </c>
      <c r="C8303">
        <f t="shared" si="259"/>
        <v>7</v>
      </c>
      <c r="D8303" s="2">
        <f>DATE(2023,KB_s[[#This Row],[Monat]],KB_s[[#This Row],[Tag]])</f>
        <v>45135</v>
      </c>
      <c r="E8303" s="3">
        <f>WEEKNUM(KB_s[[#This Row],[kill_datetime]],2)</f>
        <v>31</v>
      </c>
      <c r="F8303" t="s">
        <v>481</v>
      </c>
      <c r="G8303" t="s">
        <v>60</v>
      </c>
      <c r="H8303" t="s">
        <v>21</v>
      </c>
      <c r="I8303" t="s">
        <v>13</v>
      </c>
      <c r="J8303" t="s">
        <v>73</v>
      </c>
      <c r="K8303" t="s">
        <v>32</v>
      </c>
      <c r="L8303" t="s">
        <v>107</v>
      </c>
      <c r="M8303" t="s">
        <v>78</v>
      </c>
      <c r="N8303" s="1">
        <v>30952085.039999999</v>
      </c>
      <c r="O8303" s="1">
        <v>13077251.539999999</v>
      </c>
    </row>
    <row r="8304" spans="1:15" x14ac:dyDescent="0.25">
      <c r="A8304" s="2">
        <v>45135.352847222224</v>
      </c>
      <c r="B8304">
        <f t="shared" si="258"/>
        <v>28</v>
      </c>
      <c r="C8304">
        <f t="shared" si="259"/>
        <v>7</v>
      </c>
      <c r="D8304" s="2">
        <f>DATE(2023,KB_s[[#This Row],[Monat]],KB_s[[#This Row],[Tag]])</f>
        <v>45135</v>
      </c>
      <c r="E8304" s="3">
        <f>WEEKNUM(KB_s[[#This Row],[kill_datetime]],2)</f>
        <v>31</v>
      </c>
      <c r="F8304" t="s">
        <v>481</v>
      </c>
      <c r="G8304" t="s">
        <v>60</v>
      </c>
      <c r="H8304" t="s">
        <v>254</v>
      </c>
      <c r="I8304" t="s">
        <v>13</v>
      </c>
      <c r="J8304" t="s">
        <v>73</v>
      </c>
      <c r="K8304" t="s">
        <v>32</v>
      </c>
      <c r="L8304" t="s">
        <v>107</v>
      </c>
      <c r="M8304" t="s">
        <v>78</v>
      </c>
      <c r="N8304" s="1">
        <v>26052676.68</v>
      </c>
      <c r="O8304" s="1">
        <v>15132930.25</v>
      </c>
    </row>
    <row r="8305" spans="1:15" x14ac:dyDescent="0.25">
      <c r="A8305" s="2">
        <v>45135.415081018517</v>
      </c>
      <c r="B8305">
        <f t="shared" si="258"/>
        <v>28</v>
      </c>
      <c r="C8305">
        <f t="shared" si="259"/>
        <v>7</v>
      </c>
      <c r="D8305" s="2">
        <f>DATE(2023,KB_s[[#This Row],[Monat]],KB_s[[#This Row],[Tag]])</f>
        <v>45135</v>
      </c>
      <c r="E8305" s="3">
        <f>WEEKNUM(KB_s[[#This Row],[kill_datetime]],2)</f>
        <v>31</v>
      </c>
      <c r="F8305" t="s">
        <v>273</v>
      </c>
      <c r="G8305" t="s">
        <v>13</v>
      </c>
      <c r="H8305" t="s">
        <v>438</v>
      </c>
      <c r="I8305" t="s">
        <v>20</v>
      </c>
      <c r="J8305" t="s">
        <v>56</v>
      </c>
      <c r="K8305" t="s">
        <v>17</v>
      </c>
      <c r="L8305" t="s">
        <v>168</v>
      </c>
      <c r="M8305" t="s">
        <v>38</v>
      </c>
      <c r="N8305" s="1">
        <v>3902814.36</v>
      </c>
      <c r="O8305" s="1">
        <v>3783604.46</v>
      </c>
    </row>
    <row r="8306" spans="1:15" x14ac:dyDescent="0.25">
      <c r="A8306" s="2">
        <v>45135.424710648149</v>
      </c>
      <c r="B8306">
        <f t="shared" si="258"/>
        <v>28</v>
      </c>
      <c r="C8306">
        <f t="shared" si="259"/>
        <v>7</v>
      </c>
      <c r="D8306" s="2">
        <f>DATE(2023,KB_s[[#This Row],[Monat]],KB_s[[#This Row],[Tag]])</f>
        <v>45135</v>
      </c>
      <c r="E8306" s="3">
        <f>WEEKNUM(KB_s[[#This Row],[kill_datetime]],2)</f>
        <v>31</v>
      </c>
      <c r="F8306" t="s">
        <v>437</v>
      </c>
      <c r="G8306" t="s">
        <v>13</v>
      </c>
      <c r="H8306" t="s">
        <v>438</v>
      </c>
      <c r="I8306" t="s">
        <v>20</v>
      </c>
      <c r="J8306" t="s">
        <v>56</v>
      </c>
      <c r="K8306" t="s">
        <v>17</v>
      </c>
      <c r="L8306" t="s">
        <v>168</v>
      </c>
      <c r="M8306" t="s">
        <v>38</v>
      </c>
      <c r="N8306" s="1">
        <v>3902814.36</v>
      </c>
      <c r="O8306" s="1">
        <v>1684793.1</v>
      </c>
    </row>
    <row r="8307" spans="1:15" x14ac:dyDescent="0.25">
      <c r="A8307" s="2">
        <v>45135.438657407409</v>
      </c>
      <c r="B8307">
        <f t="shared" si="258"/>
        <v>28</v>
      </c>
      <c r="C8307">
        <f t="shared" si="259"/>
        <v>7</v>
      </c>
      <c r="D8307" s="2">
        <f>DATE(2023,KB_s[[#This Row],[Monat]],KB_s[[#This Row],[Tag]])</f>
        <v>45135</v>
      </c>
      <c r="E8307" s="3">
        <f>WEEKNUM(KB_s[[#This Row],[kill_datetime]],2)</f>
        <v>31</v>
      </c>
      <c r="F8307" t="s">
        <v>165</v>
      </c>
      <c r="G8307" t="s">
        <v>20</v>
      </c>
      <c r="H8307" t="s">
        <v>22</v>
      </c>
      <c r="I8307" t="s">
        <v>13</v>
      </c>
      <c r="J8307" t="s">
        <v>142</v>
      </c>
      <c r="K8307" t="s">
        <v>52</v>
      </c>
      <c r="L8307" t="s">
        <v>320</v>
      </c>
      <c r="M8307" t="s">
        <v>78</v>
      </c>
      <c r="N8307" s="1">
        <v>171680842.81</v>
      </c>
      <c r="O8307" s="1">
        <v>47021372.539999999</v>
      </c>
    </row>
    <row r="8308" spans="1:15" x14ac:dyDescent="0.25">
      <c r="A8308" s="2">
        <v>45135.441967592589</v>
      </c>
      <c r="B8308">
        <f t="shared" si="258"/>
        <v>28</v>
      </c>
      <c r="C8308">
        <f t="shared" si="259"/>
        <v>7</v>
      </c>
      <c r="D8308" s="2">
        <f>DATE(2023,KB_s[[#This Row],[Monat]],KB_s[[#This Row],[Tag]])</f>
        <v>45135</v>
      </c>
      <c r="E8308" s="3">
        <f>WEEKNUM(KB_s[[#This Row],[kill_datetime]],2)</f>
        <v>31</v>
      </c>
      <c r="F8308" t="s">
        <v>308</v>
      </c>
      <c r="G8308" t="s">
        <v>20</v>
      </c>
      <c r="H8308" t="s">
        <v>636</v>
      </c>
      <c r="I8308" t="s">
        <v>27</v>
      </c>
      <c r="J8308" t="s">
        <v>86</v>
      </c>
      <c r="K8308" t="s">
        <v>32</v>
      </c>
      <c r="L8308" t="s">
        <v>295</v>
      </c>
      <c r="M8308" t="s">
        <v>11</v>
      </c>
      <c r="N8308" s="1">
        <v>377418369.70999998</v>
      </c>
      <c r="O8308" s="1">
        <v>293164495.29000002</v>
      </c>
    </row>
    <row r="8309" spans="1:15" x14ac:dyDescent="0.25">
      <c r="A8309" s="2">
        <v>45135.451909722222</v>
      </c>
      <c r="B8309">
        <f t="shared" si="258"/>
        <v>28</v>
      </c>
      <c r="C8309">
        <f t="shared" si="259"/>
        <v>7</v>
      </c>
      <c r="D8309" s="2">
        <f>DATE(2023,KB_s[[#This Row],[Monat]],KB_s[[#This Row],[Tag]])</f>
        <v>45135</v>
      </c>
      <c r="E8309" s="3">
        <f>WEEKNUM(KB_s[[#This Row],[kill_datetime]],2)</f>
        <v>31</v>
      </c>
      <c r="F8309" t="s">
        <v>373</v>
      </c>
      <c r="G8309" t="s">
        <v>20</v>
      </c>
      <c r="H8309" t="s">
        <v>422</v>
      </c>
      <c r="I8309" t="s">
        <v>13</v>
      </c>
      <c r="J8309" t="s">
        <v>106</v>
      </c>
      <c r="K8309" t="s">
        <v>32</v>
      </c>
      <c r="L8309" t="s">
        <v>107</v>
      </c>
      <c r="M8309" t="s">
        <v>78</v>
      </c>
      <c r="N8309" s="1">
        <v>21437157.850000001</v>
      </c>
      <c r="O8309" s="1">
        <v>11521221.550000001</v>
      </c>
    </row>
    <row r="8310" spans="1:15" x14ac:dyDescent="0.25">
      <c r="A8310" s="2">
        <v>45135.453032407408</v>
      </c>
      <c r="B8310">
        <f t="shared" si="258"/>
        <v>28</v>
      </c>
      <c r="C8310">
        <f t="shared" si="259"/>
        <v>7</v>
      </c>
      <c r="D8310" s="2">
        <f>DATE(2023,KB_s[[#This Row],[Monat]],KB_s[[#This Row],[Tag]])</f>
        <v>45135</v>
      </c>
      <c r="E8310" s="3">
        <f>WEEKNUM(KB_s[[#This Row],[kill_datetime]],2)</f>
        <v>31</v>
      </c>
      <c r="F8310" t="s">
        <v>290</v>
      </c>
      <c r="G8310" t="s">
        <v>20</v>
      </c>
      <c r="H8310" t="s">
        <v>196</v>
      </c>
      <c r="I8310" t="s">
        <v>13</v>
      </c>
      <c r="J8310" t="s">
        <v>73</v>
      </c>
      <c r="K8310" t="s">
        <v>32</v>
      </c>
      <c r="L8310" t="s">
        <v>107</v>
      </c>
      <c r="M8310" t="s">
        <v>78</v>
      </c>
      <c r="N8310" s="1">
        <v>14512021.630000001</v>
      </c>
      <c r="O8310" s="1">
        <v>5114913.34</v>
      </c>
    </row>
    <row r="8311" spans="1:15" x14ac:dyDescent="0.25">
      <c r="A8311" s="2">
        <v>45135.454918981479</v>
      </c>
      <c r="B8311">
        <f t="shared" si="258"/>
        <v>28</v>
      </c>
      <c r="C8311">
        <f t="shared" si="259"/>
        <v>7</v>
      </c>
      <c r="D8311" s="2">
        <f>DATE(2023,KB_s[[#This Row],[Monat]],KB_s[[#This Row],[Tag]])</f>
        <v>45135</v>
      </c>
      <c r="E8311" s="3">
        <f>WEEKNUM(KB_s[[#This Row],[kill_datetime]],2)</f>
        <v>31</v>
      </c>
      <c r="F8311" t="s">
        <v>64</v>
      </c>
      <c r="G8311" t="s">
        <v>20</v>
      </c>
      <c r="H8311" t="s">
        <v>231</v>
      </c>
      <c r="I8311" t="s">
        <v>13</v>
      </c>
      <c r="J8311" t="s">
        <v>29</v>
      </c>
      <c r="K8311" t="s">
        <v>17</v>
      </c>
      <c r="L8311" t="s">
        <v>107</v>
      </c>
      <c r="M8311" t="s">
        <v>78</v>
      </c>
      <c r="N8311" s="1">
        <v>2481828.4</v>
      </c>
      <c r="O8311" s="1">
        <v>1464785.48</v>
      </c>
    </row>
    <row r="8312" spans="1:15" x14ac:dyDescent="0.25">
      <c r="A8312" s="2">
        <v>45135.455648148149</v>
      </c>
      <c r="B8312">
        <f t="shared" si="258"/>
        <v>28</v>
      </c>
      <c r="C8312">
        <f t="shared" si="259"/>
        <v>7</v>
      </c>
      <c r="D8312" s="2">
        <f>DATE(2023,KB_s[[#This Row],[Monat]],KB_s[[#This Row],[Tag]])</f>
        <v>45135</v>
      </c>
      <c r="E8312" s="3">
        <f>WEEKNUM(KB_s[[#This Row],[kill_datetime]],2)</f>
        <v>31</v>
      </c>
      <c r="F8312" t="s">
        <v>359</v>
      </c>
      <c r="G8312" t="s">
        <v>20</v>
      </c>
      <c r="H8312" t="s">
        <v>22</v>
      </c>
      <c r="I8312" t="s">
        <v>13</v>
      </c>
      <c r="J8312" t="s">
        <v>39</v>
      </c>
      <c r="K8312" t="s">
        <v>32</v>
      </c>
      <c r="L8312" t="s">
        <v>107</v>
      </c>
      <c r="M8312" t="s">
        <v>78</v>
      </c>
      <c r="N8312" s="1">
        <v>23545854.329999998</v>
      </c>
      <c r="O8312" s="1">
        <v>8863419.0999999996</v>
      </c>
    </row>
    <row r="8313" spans="1:15" x14ac:dyDescent="0.25">
      <c r="A8313" s="2">
        <v>45135.48332175926</v>
      </c>
      <c r="B8313">
        <f t="shared" si="258"/>
        <v>28</v>
      </c>
      <c r="C8313">
        <f t="shared" si="259"/>
        <v>7</v>
      </c>
      <c r="D8313" s="2">
        <f>DATE(2023,KB_s[[#This Row],[Monat]],KB_s[[#This Row],[Tag]])</f>
        <v>45135</v>
      </c>
      <c r="E8313" s="3">
        <f>WEEKNUM(KB_s[[#This Row],[kill_datetime]],2)</f>
        <v>31</v>
      </c>
      <c r="F8313" t="s">
        <v>89</v>
      </c>
      <c r="G8313" t="s">
        <v>20</v>
      </c>
      <c r="H8313" t="s">
        <v>22</v>
      </c>
      <c r="I8313" t="s">
        <v>13</v>
      </c>
      <c r="J8313" t="s">
        <v>39</v>
      </c>
      <c r="K8313" t="s">
        <v>32</v>
      </c>
      <c r="L8313" t="s">
        <v>298</v>
      </c>
      <c r="M8313" t="s">
        <v>78</v>
      </c>
      <c r="N8313" s="1">
        <v>25669014.02</v>
      </c>
      <c r="O8313" s="1">
        <v>9714839.9900000002</v>
      </c>
    </row>
    <row r="8314" spans="1:15" x14ac:dyDescent="0.25">
      <c r="A8314" s="2">
        <v>45135.498483796298</v>
      </c>
      <c r="B8314">
        <f t="shared" si="258"/>
        <v>28</v>
      </c>
      <c r="C8314">
        <f t="shared" si="259"/>
        <v>7</v>
      </c>
      <c r="D8314" s="2">
        <f>DATE(2023,KB_s[[#This Row],[Monat]],KB_s[[#This Row],[Tag]])</f>
        <v>45135</v>
      </c>
      <c r="E8314" s="3">
        <f>WEEKNUM(KB_s[[#This Row],[kill_datetime]],2)</f>
        <v>31</v>
      </c>
      <c r="F8314" t="s">
        <v>301</v>
      </c>
      <c r="G8314" t="s">
        <v>20</v>
      </c>
      <c r="H8314" t="s">
        <v>301</v>
      </c>
      <c r="I8314" t="s">
        <v>20</v>
      </c>
      <c r="J8314" t="s">
        <v>388</v>
      </c>
      <c r="K8314" t="s">
        <v>52</v>
      </c>
      <c r="L8314" t="s">
        <v>304</v>
      </c>
      <c r="M8314" t="s">
        <v>66</v>
      </c>
      <c r="N8314" s="1">
        <v>138419214.00999999</v>
      </c>
      <c r="O8314" s="1">
        <v>94355093.859999999</v>
      </c>
    </row>
    <row r="8315" spans="1:15" x14ac:dyDescent="0.25">
      <c r="A8315" s="2">
        <v>45135.503449074073</v>
      </c>
      <c r="B8315">
        <f t="shared" si="258"/>
        <v>28</v>
      </c>
      <c r="C8315">
        <f t="shared" si="259"/>
        <v>7</v>
      </c>
      <c r="D8315" s="2">
        <f>DATE(2023,KB_s[[#This Row],[Monat]],KB_s[[#This Row],[Tag]])</f>
        <v>45135</v>
      </c>
      <c r="E8315" s="3">
        <f>WEEKNUM(KB_s[[#This Row],[kill_datetime]],2)</f>
        <v>31</v>
      </c>
      <c r="F8315" t="s">
        <v>481</v>
      </c>
      <c r="G8315" t="s">
        <v>60</v>
      </c>
      <c r="H8315" t="s">
        <v>205</v>
      </c>
      <c r="I8315" t="s">
        <v>13</v>
      </c>
      <c r="J8315" t="s">
        <v>95</v>
      </c>
      <c r="K8315" t="s">
        <v>25</v>
      </c>
      <c r="L8315" t="s">
        <v>107</v>
      </c>
      <c r="M8315" t="s">
        <v>78</v>
      </c>
      <c r="N8315" s="1">
        <v>1974915.43</v>
      </c>
      <c r="O8315" s="1">
        <v>1374897.65</v>
      </c>
    </row>
    <row r="8316" spans="1:15" x14ac:dyDescent="0.25">
      <c r="A8316" s="2">
        <v>45135.509189814817</v>
      </c>
      <c r="B8316">
        <f t="shared" si="258"/>
        <v>28</v>
      </c>
      <c r="C8316">
        <f t="shared" si="259"/>
        <v>7</v>
      </c>
      <c r="D8316" s="2">
        <f>DATE(2023,KB_s[[#This Row],[Monat]],KB_s[[#This Row],[Tag]])</f>
        <v>45135</v>
      </c>
      <c r="E8316" s="3">
        <f>WEEKNUM(KB_s[[#This Row],[kill_datetime]],2)</f>
        <v>31</v>
      </c>
      <c r="F8316" t="s">
        <v>481</v>
      </c>
      <c r="G8316" t="s">
        <v>60</v>
      </c>
      <c r="H8316" t="s">
        <v>22</v>
      </c>
      <c r="I8316" t="s">
        <v>13</v>
      </c>
      <c r="J8316" t="s">
        <v>73</v>
      </c>
      <c r="K8316" t="s">
        <v>32</v>
      </c>
      <c r="L8316" t="s">
        <v>107</v>
      </c>
      <c r="M8316" t="s">
        <v>78</v>
      </c>
      <c r="N8316" s="1">
        <v>15693045.640000001</v>
      </c>
      <c r="O8316" s="1">
        <v>4999032.8099999996</v>
      </c>
    </row>
    <row r="8317" spans="1:15" x14ac:dyDescent="0.25">
      <c r="A8317" s="2">
        <v>45135.510567129626</v>
      </c>
      <c r="B8317">
        <f t="shared" si="258"/>
        <v>28</v>
      </c>
      <c r="C8317">
        <f t="shared" si="259"/>
        <v>7</v>
      </c>
      <c r="D8317" s="2">
        <f>DATE(2023,KB_s[[#This Row],[Monat]],KB_s[[#This Row],[Tag]])</f>
        <v>45135</v>
      </c>
      <c r="E8317" s="3">
        <f>WEEKNUM(KB_s[[#This Row],[kill_datetime]],2)</f>
        <v>31</v>
      </c>
      <c r="F8317" t="s">
        <v>481</v>
      </c>
      <c r="G8317" t="s">
        <v>60</v>
      </c>
      <c r="H8317" t="s">
        <v>254</v>
      </c>
      <c r="I8317" t="s">
        <v>13</v>
      </c>
      <c r="J8317" t="s">
        <v>73</v>
      </c>
      <c r="K8317" t="s">
        <v>32</v>
      </c>
      <c r="L8317" t="s">
        <v>107</v>
      </c>
      <c r="M8317" t="s">
        <v>78</v>
      </c>
      <c r="N8317" s="1">
        <v>24837472.789999999</v>
      </c>
      <c r="O8317" s="1">
        <v>9972105.5</v>
      </c>
    </row>
    <row r="8318" spans="1:15" x14ac:dyDescent="0.25">
      <c r="A8318" s="2">
        <v>45135.513611111113</v>
      </c>
      <c r="B8318">
        <f t="shared" si="258"/>
        <v>28</v>
      </c>
      <c r="C8318">
        <f t="shared" si="259"/>
        <v>7</v>
      </c>
      <c r="D8318" s="2">
        <f>DATE(2023,KB_s[[#This Row],[Monat]],KB_s[[#This Row],[Tag]])</f>
        <v>45135</v>
      </c>
      <c r="E8318" s="3">
        <f>WEEKNUM(KB_s[[#This Row],[kill_datetime]],2)</f>
        <v>31</v>
      </c>
      <c r="F8318" t="s">
        <v>438</v>
      </c>
      <c r="G8318" t="s">
        <v>20</v>
      </c>
      <c r="H8318" t="s">
        <v>207</v>
      </c>
      <c r="I8318" t="s">
        <v>27</v>
      </c>
      <c r="J8318" t="s">
        <v>80</v>
      </c>
      <c r="K8318" t="s">
        <v>36</v>
      </c>
      <c r="L8318" t="s">
        <v>224</v>
      </c>
      <c r="M8318" t="s">
        <v>38</v>
      </c>
      <c r="N8318" s="1">
        <v>65100833.609999999</v>
      </c>
      <c r="O8318" s="1">
        <v>51519948.210000001</v>
      </c>
    </row>
    <row r="8319" spans="1:15" x14ac:dyDescent="0.25">
      <c r="A8319" s="2">
        <v>45135.514085648145</v>
      </c>
      <c r="B8319">
        <f t="shared" si="258"/>
        <v>28</v>
      </c>
      <c r="C8319">
        <f t="shared" si="259"/>
        <v>7</v>
      </c>
      <c r="D8319" s="2">
        <f>DATE(2023,KB_s[[#This Row],[Monat]],KB_s[[#This Row],[Tag]])</f>
        <v>45135</v>
      </c>
      <c r="E8319" s="3">
        <f>WEEKNUM(KB_s[[#This Row],[kill_datetime]],2)</f>
        <v>31</v>
      </c>
      <c r="F8319" t="s">
        <v>438</v>
      </c>
      <c r="G8319" t="s">
        <v>20</v>
      </c>
      <c r="H8319" t="s">
        <v>285</v>
      </c>
      <c r="I8319" t="s">
        <v>27</v>
      </c>
      <c r="J8319" t="s">
        <v>80</v>
      </c>
      <c r="K8319" t="s">
        <v>36</v>
      </c>
      <c r="L8319" t="s">
        <v>224</v>
      </c>
      <c r="M8319" t="s">
        <v>38</v>
      </c>
      <c r="N8319" s="1">
        <v>69110270.040000007</v>
      </c>
      <c r="O8319" s="1">
        <v>52918620.149999999</v>
      </c>
    </row>
    <row r="8320" spans="1:15" x14ac:dyDescent="0.25">
      <c r="A8320" s="2">
        <v>45135.514537037037</v>
      </c>
      <c r="B8320">
        <f t="shared" si="258"/>
        <v>28</v>
      </c>
      <c r="C8320">
        <f t="shared" si="259"/>
        <v>7</v>
      </c>
      <c r="D8320" s="2">
        <f>DATE(2023,KB_s[[#This Row],[Monat]],KB_s[[#This Row],[Tag]])</f>
        <v>45135</v>
      </c>
      <c r="E8320" s="3">
        <f>WEEKNUM(KB_s[[#This Row],[kill_datetime]],2)</f>
        <v>31</v>
      </c>
      <c r="F8320" t="s">
        <v>207</v>
      </c>
      <c r="G8320" t="s">
        <v>27</v>
      </c>
      <c r="H8320" t="s">
        <v>438</v>
      </c>
      <c r="I8320" t="s">
        <v>20</v>
      </c>
      <c r="J8320" t="s">
        <v>252</v>
      </c>
      <c r="K8320" t="s">
        <v>25</v>
      </c>
      <c r="L8320" t="s">
        <v>224</v>
      </c>
      <c r="M8320" t="s">
        <v>38</v>
      </c>
      <c r="N8320" s="1">
        <v>12949570.880000001</v>
      </c>
      <c r="O8320" s="1">
        <v>9629861.6199999992</v>
      </c>
    </row>
    <row r="8321" spans="1:15" x14ac:dyDescent="0.25">
      <c r="A8321" s="2">
        <v>45135.518020833333</v>
      </c>
      <c r="B8321">
        <f t="shared" si="258"/>
        <v>28</v>
      </c>
      <c r="C8321">
        <f t="shared" si="259"/>
        <v>7</v>
      </c>
      <c r="D8321" s="2">
        <f>DATE(2023,KB_s[[#This Row],[Monat]],KB_s[[#This Row],[Tag]])</f>
        <v>45135</v>
      </c>
      <c r="E8321" s="3">
        <f>WEEKNUM(KB_s[[#This Row],[kill_datetime]],2)</f>
        <v>31</v>
      </c>
      <c r="F8321" t="s">
        <v>207</v>
      </c>
      <c r="G8321" t="s">
        <v>27</v>
      </c>
      <c r="H8321" t="s">
        <v>438</v>
      </c>
      <c r="I8321" t="s">
        <v>20</v>
      </c>
      <c r="J8321" t="s">
        <v>252</v>
      </c>
      <c r="K8321" t="s">
        <v>25</v>
      </c>
      <c r="L8321" t="s">
        <v>224</v>
      </c>
      <c r="M8321" t="s">
        <v>38</v>
      </c>
      <c r="N8321" s="1">
        <v>13130117.619999999</v>
      </c>
      <c r="O8321" s="1">
        <v>6888203.5099999998</v>
      </c>
    </row>
    <row r="8322" spans="1:15" x14ac:dyDescent="0.25">
      <c r="A8322" s="2">
        <v>45135.518136574072</v>
      </c>
      <c r="B8322">
        <f t="shared" ref="B8322:B8385" si="260">DAY(A8322)</f>
        <v>28</v>
      </c>
      <c r="C8322">
        <f t="shared" ref="C8322:C8385" si="261">MONTH(A8322)</f>
        <v>7</v>
      </c>
      <c r="D8322" s="2">
        <f>DATE(2023,KB_s[[#This Row],[Monat]],KB_s[[#This Row],[Tag]])</f>
        <v>45135</v>
      </c>
      <c r="E8322" s="3">
        <f>WEEKNUM(KB_s[[#This Row],[kill_datetime]],2)</f>
        <v>31</v>
      </c>
      <c r="F8322" t="s">
        <v>481</v>
      </c>
      <c r="G8322" t="s">
        <v>60</v>
      </c>
      <c r="H8322" t="s">
        <v>231</v>
      </c>
      <c r="I8322" t="s">
        <v>13</v>
      </c>
      <c r="J8322" t="s">
        <v>86</v>
      </c>
      <c r="K8322" t="s">
        <v>32</v>
      </c>
      <c r="L8322" t="s">
        <v>399</v>
      </c>
      <c r="M8322" t="s">
        <v>78</v>
      </c>
      <c r="N8322" s="1">
        <v>239924506.86000001</v>
      </c>
      <c r="O8322" s="1">
        <v>224010742.34</v>
      </c>
    </row>
    <row r="8323" spans="1:15" x14ac:dyDescent="0.25">
      <c r="A8323" s="2">
        <v>45135.567719907405</v>
      </c>
      <c r="B8323">
        <f t="shared" si="260"/>
        <v>28</v>
      </c>
      <c r="C8323">
        <f t="shared" si="261"/>
        <v>7</v>
      </c>
      <c r="D8323" s="2">
        <f>DATE(2023,KB_s[[#This Row],[Monat]],KB_s[[#This Row],[Tag]])</f>
        <v>45135</v>
      </c>
      <c r="E8323" s="3">
        <f>WEEKNUM(KB_s[[#This Row],[kill_datetime]],2)</f>
        <v>31</v>
      </c>
      <c r="F8323" t="s">
        <v>438</v>
      </c>
      <c r="G8323" t="s">
        <v>20</v>
      </c>
      <c r="H8323" t="s">
        <v>273</v>
      </c>
      <c r="I8323" t="s">
        <v>13</v>
      </c>
      <c r="J8323" t="s">
        <v>90</v>
      </c>
      <c r="K8323" t="s">
        <v>36</v>
      </c>
      <c r="L8323" t="s">
        <v>84</v>
      </c>
      <c r="M8323" t="s">
        <v>38</v>
      </c>
      <c r="N8323" s="1">
        <v>56346294.93</v>
      </c>
      <c r="O8323" s="1">
        <v>38668984.18</v>
      </c>
    </row>
    <row r="8324" spans="1:15" x14ac:dyDescent="0.25">
      <c r="A8324" s="2">
        <v>45135.568159722221</v>
      </c>
      <c r="B8324">
        <f t="shared" si="260"/>
        <v>28</v>
      </c>
      <c r="C8324">
        <f t="shared" si="261"/>
        <v>7</v>
      </c>
      <c r="D8324" s="2">
        <f>DATE(2023,KB_s[[#This Row],[Monat]],KB_s[[#This Row],[Tag]])</f>
        <v>45135</v>
      </c>
      <c r="E8324" s="3">
        <f>WEEKNUM(KB_s[[#This Row],[kill_datetime]],2)</f>
        <v>31</v>
      </c>
      <c r="F8324" t="s">
        <v>437</v>
      </c>
      <c r="G8324" t="s">
        <v>13</v>
      </c>
      <c r="H8324" t="s">
        <v>438</v>
      </c>
      <c r="I8324" t="s">
        <v>20</v>
      </c>
      <c r="J8324" t="s">
        <v>252</v>
      </c>
      <c r="K8324" t="s">
        <v>25</v>
      </c>
      <c r="L8324" t="s">
        <v>84</v>
      </c>
      <c r="M8324" t="s">
        <v>38</v>
      </c>
      <c r="N8324" s="1">
        <v>12972139.23</v>
      </c>
      <c r="O8324" s="1">
        <v>5546748.9900000002</v>
      </c>
    </row>
    <row r="8325" spans="1:15" x14ac:dyDescent="0.25">
      <c r="A8325" s="2">
        <v>45135.578900462962</v>
      </c>
      <c r="B8325">
        <f t="shared" si="260"/>
        <v>28</v>
      </c>
      <c r="C8325">
        <f t="shared" si="261"/>
        <v>7</v>
      </c>
      <c r="D8325" s="2">
        <f>DATE(2023,KB_s[[#This Row],[Monat]],KB_s[[#This Row],[Tag]])</f>
        <v>45135</v>
      </c>
      <c r="E8325" s="3">
        <f>WEEKNUM(KB_s[[#This Row],[kill_datetime]],2)</f>
        <v>31</v>
      </c>
      <c r="F8325" t="s">
        <v>438</v>
      </c>
      <c r="G8325" t="s">
        <v>20</v>
      </c>
      <c r="H8325" t="s">
        <v>437</v>
      </c>
      <c r="I8325" t="s">
        <v>13</v>
      </c>
      <c r="J8325" t="s">
        <v>80</v>
      </c>
      <c r="K8325" t="s">
        <v>36</v>
      </c>
      <c r="L8325" t="s">
        <v>84</v>
      </c>
      <c r="M8325" t="s">
        <v>38</v>
      </c>
      <c r="N8325" s="1">
        <v>62394971.170000002</v>
      </c>
      <c r="O8325" s="1">
        <v>48454728.950000003</v>
      </c>
    </row>
    <row r="8326" spans="1:15" x14ac:dyDescent="0.25">
      <c r="A8326" s="2">
        <v>45135.580775462964</v>
      </c>
      <c r="B8326">
        <f t="shared" si="260"/>
        <v>28</v>
      </c>
      <c r="C8326">
        <f t="shared" si="261"/>
        <v>7</v>
      </c>
      <c r="D8326" s="2">
        <f>DATE(2023,KB_s[[#This Row],[Monat]],KB_s[[#This Row],[Tag]])</f>
        <v>45135</v>
      </c>
      <c r="E8326" s="3">
        <f>WEEKNUM(KB_s[[#This Row],[kill_datetime]],2)</f>
        <v>31</v>
      </c>
      <c r="F8326" t="s">
        <v>437</v>
      </c>
      <c r="G8326" t="s">
        <v>13</v>
      </c>
      <c r="H8326" t="s">
        <v>438</v>
      </c>
      <c r="I8326" t="s">
        <v>20</v>
      </c>
      <c r="J8326" t="s">
        <v>56</v>
      </c>
      <c r="K8326" t="s">
        <v>17</v>
      </c>
      <c r="L8326" t="s">
        <v>84</v>
      </c>
      <c r="M8326" t="s">
        <v>38</v>
      </c>
      <c r="N8326" s="1">
        <v>929236.31</v>
      </c>
      <c r="O8326" s="1">
        <v>740945.07</v>
      </c>
    </row>
    <row r="8327" spans="1:15" x14ac:dyDescent="0.25">
      <c r="A8327" s="2">
        <v>45135.580925925926</v>
      </c>
      <c r="B8327">
        <f t="shared" si="260"/>
        <v>28</v>
      </c>
      <c r="C8327">
        <f t="shared" si="261"/>
        <v>7</v>
      </c>
      <c r="D8327" s="2">
        <f>DATE(2023,KB_s[[#This Row],[Monat]],KB_s[[#This Row],[Tag]])</f>
        <v>45135</v>
      </c>
      <c r="E8327" s="3">
        <f>WEEKNUM(KB_s[[#This Row],[kill_datetime]],2)</f>
        <v>31</v>
      </c>
      <c r="F8327" t="s">
        <v>437</v>
      </c>
      <c r="G8327" t="s">
        <v>13</v>
      </c>
      <c r="H8327" t="s">
        <v>438</v>
      </c>
      <c r="I8327" t="s">
        <v>20</v>
      </c>
      <c r="J8327" t="s">
        <v>56</v>
      </c>
      <c r="K8327" t="s">
        <v>17</v>
      </c>
      <c r="L8327" t="s">
        <v>84</v>
      </c>
      <c r="M8327" t="s">
        <v>38</v>
      </c>
      <c r="N8327" s="1">
        <v>983311.95</v>
      </c>
      <c r="O8327" s="1">
        <v>812816.25</v>
      </c>
    </row>
    <row r="8328" spans="1:15" x14ac:dyDescent="0.25">
      <c r="A8328" s="2">
        <v>45135.584456018521</v>
      </c>
      <c r="B8328">
        <f t="shared" si="260"/>
        <v>28</v>
      </c>
      <c r="C8328">
        <f t="shared" si="261"/>
        <v>7</v>
      </c>
      <c r="D8328" s="2">
        <f>DATE(2023,KB_s[[#This Row],[Monat]],KB_s[[#This Row],[Tag]])</f>
        <v>45135</v>
      </c>
      <c r="E8328" s="3">
        <f>WEEKNUM(KB_s[[#This Row],[kill_datetime]],2)</f>
        <v>31</v>
      </c>
      <c r="F8328" t="s">
        <v>437</v>
      </c>
      <c r="G8328" t="s">
        <v>13</v>
      </c>
      <c r="H8328" t="s">
        <v>438</v>
      </c>
      <c r="I8328" t="s">
        <v>20</v>
      </c>
      <c r="J8328" t="s">
        <v>56</v>
      </c>
      <c r="K8328" t="s">
        <v>17</v>
      </c>
      <c r="L8328" t="s">
        <v>84</v>
      </c>
      <c r="M8328" t="s">
        <v>38</v>
      </c>
      <c r="N8328" s="1">
        <v>929236.31</v>
      </c>
      <c r="O8328" s="1">
        <v>744318.93</v>
      </c>
    </row>
    <row r="8329" spans="1:15" x14ac:dyDescent="0.25">
      <c r="A8329" s="2">
        <v>45135.584652777776</v>
      </c>
      <c r="B8329">
        <f t="shared" si="260"/>
        <v>28</v>
      </c>
      <c r="C8329">
        <f t="shared" si="261"/>
        <v>7</v>
      </c>
      <c r="D8329" s="2">
        <f>DATE(2023,KB_s[[#This Row],[Monat]],KB_s[[#This Row],[Tag]])</f>
        <v>45135</v>
      </c>
      <c r="E8329" s="3">
        <f>WEEKNUM(KB_s[[#This Row],[kill_datetime]],2)</f>
        <v>31</v>
      </c>
      <c r="F8329" t="s">
        <v>437</v>
      </c>
      <c r="G8329" t="s">
        <v>13</v>
      </c>
      <c r="H8329" t="s">
        <v>438</v>
      </c>
      <c r="I8329" t="s">
        <v>20</v>
      </c>
      <c r="J8329" t="s">
        <v>56</v>
      </c>
      <c r="K8329" t="s">
        <v>17</v>
      </c>
      <c r="L8329" t="s">
        <v>84</v>
      </c>
      <c r="M8329" t="s">
        <v>38</v>
      </c>
      <c r="N8329" s="1">
        <v>983311.95</v>
      </c>
      <c r="O8329" s="1">
        <v>783693.76</v>
      </c>
    </row>
    <row r="8330" spans="1:15" x14ac:dyDescent="0.25">
      <c r="A8330" s="2">
        <v>45135.588414351849</v>
      </c>
      <c r="B8330">
        <f t="shared" si="260"/>
        <v>28</v>
      </c>
      <c r="C8330">
        <f t="shared" si="261"/>
        <v>7</v>
      </c>
      <c r="D8330" s="2">
        <f>DATE(2023,KB_s[[#This Row],[Monat]],KB_s[[#This Row],[Tag]])</f>
        <v>45135</v>
      </c>
      <c r="E8330" s="3">
        <f>WEEKNUM(KB_s[[#This Row],[kill_datetime]],2)</f>
        <v>31</v>
      </c>
      <c r="F8330" t="s">
        <v>402</v>
      </c>
      <c r="G8330" t="s">
        <v>20</v>
      </c>
      <c r="H8330" t="s">
        <v>292</v>
      </c>
      <c r="I8330" t="s">
        <v>13</v>
      </c>
      <c r="J8330" t="s">
        <v>48</v>
      </c>
      <c r="K8330" t="s">
        <v>25</v>
      </c>
      <c r="L8330" t="s">
        <v>83</v>
      </c>
      <c r="M8330" t="s">
        <v>38</v>
      </c>
      <c r="N8330" s="1">
        <v>2990281.63</v>
      </c>
      <c r="O8330" s="1">
        <v>2289811.98</v>
      </c>
    </row>
    <row r="8331" spans="1:15" x14ac:dyDescent="0.25">
      <c r="A8331" s="2">
        <v>45135.601863425924</v>
      </c>
      <c r="B8331">
        <f t="shared" si="260"/>
        <v>28</v>
      </c>
      <c r="C8331">
        <f t="shared" si="261"/>
        <v>7</v>
      </c>
      <c r="D8331" s="2">
        <f>DATE(2023,KB_s[[#This Row],[Monat]],KB_s[[#This Row],[Tag]])</f>
        <v>45135</v>
      </c>
      <c r="E8331" s="3">
        <f>WEEKNUM(KB_s[[#This Row],[kill_datetime]],2)</f>
        <v>31</v>
      </c>
      <c r="F8331" t="s">
        <v>382</v>
      </c>
      <c r="G8331" t="s">
        <v>20</v>
      </c>
      <c r="H8331" t="s">
        <v>197</v>
      </c>
      <c r="I8331" t="s">
        <v>27</v>
      </c>
      <c r="J8331" t="s">
        <v>73</v>
      </c>
      <c r="K8331" t="s">
        <v>32</v>
      </c>
      <c r="L8331" t="s">
        <v>562</v>
      </c>
      <c r="M8331" t="s">
        <v>66</v>
      </c>
      <c r="N8331" s="1">
        <v>8618102.2200000007</v>
      </c>
      <c r="O8331" s="1">
        <v>562521.18000000005</v>
      </c>
    </row>
    <row r="8332" spans="1:15" x14ac:dyDescent="0.25">
      <c r="A8332" s="2">
        <v>45135.602592592593</v>
      </c>
      <c r="B8332">
        <f t="shared" si="260"/>
        <v>28</v>
      </c>
      <c r="C8332">
        <f t="shared" si="261"/>
        <v>7</v>
      </c>
      <c r="D8332" s="2">
        <f>DATE(2023,KB_s[[#This Row],[Monat]],KB_s[[#This Row],[Tag]])</f>
        <v>45135</v>
      </c>
      <c r="E8332" s="3">
        <f>WEEKNUM(KB_s[[#This Row],[kill_datetime]],2)</f>
        <v>31</v>
      </c>
      <c r="F8332" t="s">
        <v>437</v>
      </c>
      <c r="G8332" t="s">
        <v>13</v>
      </c>
      <c r="H8332" t="s">
        <v>438</v>
      </c>
      <c r="I8332" t="s">
        <v>20</v>
      </c>
      <c r="J8332" t="s">
        <v>56</v>
      </c>
      <c r="K8332" t="s">
        <v>17</v>
      </c>
      <c r="L8332" t="s">
        <v>84</v>
      </c>
      <c r="M8332" t="s">
        <v>38</v>
      </c>
      <c r="N8332" s="1">
        <v>3902814.36</v>
      </c>
      <c r="O8332" s="1">
        <v>2966353.3</v>
      </c>
    </row>
    <row r="8333" spans="1:15" x14ac:dyDescent="0.25">
      <c r="A8333" s="2">
        <v>45135.604201388887</v>
      </c>
      <c r="B8333">
        <f t="shared" si="260"/>
        <v>28</v>
      </c>
      <c r="C8333">
        <f t="shared" si="261"/>
        <v>7</v>
      </c>
      <c r="D8333" s="2">
        <f>DATE(2023,KB_s[[#This Row],[Monat]],KB_s[[#This Row],[Tag]])</f>
        <v>45135</v>
      </c>
      <c r="E8333" s="3">
        <f>WEEKNUM(KB_s[[#This Row],[kill_datetime]],2)</f>
        <v>31</v>
      </c>
      <c r="F8333" t="s">
        <v>165</v>
      </c>
      <c r="G8333" t="s">
        <v>20</v>
      </c>
      <c r="H8333" t="s">
        <v>197</v>
      </c>
      <c r="I8333" t="s">
        <v>27</v>
      </c>
      <c r="J8333" t="s">
        <v>80</v>
      </c>
      <c r="K8333" t="s">
        <v>36</v>
      </c>
      <c r="L8333" t="s">
        <v>436</v>
      </c>
      <c r="M8333" t="s">
        <v>66</v>
      </c>
      <c r="N8333" s="1">
        <v>62206902.960000001</v>
      </c>
      <c r="O8333" s="1">
        <v>53135899.009999998</v>
      </c>
    </row>
    <row r="8334" spans="1:15" x14ac:dyDescent="0.25">
      <c r="A8334" s="2">
        <v>45135.60565972222</v>
      </c>
      <c r="B8334">
        <f t="shared" si="260"/>
        <v>28</v>
      </c>
      <c r="C8334">
        <f t="shared" si="261"/>
        <v>7</v>
      </c>
      <c r="D8334" s="2">
        <f>DATE(2023,KB_s[[#This Row],[Monat]],KB_s[[#This Row],[Tag]])</f>
        <v>45135</v>
      </c>
      <c r="E8334" s="3">
        <f>WEEKNUM(KB_s[[#This Row],[kill_datetime]],2)</f>
        <v>31</v>
      </c>
      <c r="F8334" t="s">
        <v>301</v>
      </c>
      <c r="G8334" t="s">
        <v>20</v>
      </c>
      <c r="H8334" t="s">
        <v>197</v>
      </c>
      <c r="I8334" t="s">
        <v>27</v>
      </c>
      <c r="J8334" t="s">
        <v>157</v>
      </c>
      <c r="K8334" t="s">
        <v>32</v>
      </c>
      <c r="L8334" t="s">
        <v>436</v>
      </c>
      <c r="M8334" t="s">
        <v>66</v>
      </c>
      <c r="N8334" s="1">
        <v>83681966.819999993</v>
      </c>
      <c r="O8334" s="1">
        <v>62899251.390000001</v>
      </c>
    </row>
    <row r="8335" spans="1:15" x14ac:dyDescent="0.25">
      <c r="A8335" s="2">
        <v>45135.607766203706</v>
      </c>
      <c r="B8335">
        <f t="shared" si="260"/>
        <v>28</v>
      </c>
      <c r="C8335">
        <f t="shared" si="261"/>
        <v>7</v>
      </c>
      <c r="D8335" s="2">
        <f>DATE(2023,KB_s[[#This Row],[Monat]],KB_s[[#This Row],[Tag]])</f>
        <v>45135</v>
      </c>
      <c r="E8335" s="3">
        <f>WEEKNUM(KB_s[[#This Row],[kill_datetime]],2)</f>
        <v>31</v>
      </c>
      <c r="F8335" t="s">
        <v>511</v>
      </c>
      <c r="G8335" t="s">
        <v>15</v>
      </c>
      <c r="H8335" t="s">
        <v>197</v>
      </c>
      <c r="I8335" t="s">
        <v>27</v>
      </c>
      <c r="J8335" t="s">
        <v>157</v>
      </c>
      <c r="K8335" t="s">
        <v>32</v>
      </c>
      <c r="L8335" t="s">
        <v>436</v>
      </c>
      <c r="M8335" t="s">
        <v>66</v>
      </c>
      <c r="N8335" s="1">
        <v>86306700.590000004</v>
      </c>
      <c r="O8335" s="1">
        <v>61917273.700000003</v>
      </c>
    </row>
    <row r="8336" spans="1:15" x14ac:dyDescent="0.25">
      <c r="A8336" s="2">
        <v>45135.607870370368</v>
      </c>
      <c r="B8336">
        <f t="shared" si="260"/>
        <v>28</v>
      </c>
      <c r="C8336">
        <f t="shared" si="261"/>
        <v>7</v>
      </c>
      <c r="D8336" s="2">
        <f>DATE(2023,KB_s[[#This Row],[Monat]],KB_s[[#This Row],[Tag]])</f>
        <v>45135</v>
      </c>
      <c r="E8336" s="3">
        <f>WEEKNUM(KB_s[[#This Row],[kill_datetime]],2)</f>
        <v>31</v>
      </c>
      <c r="F8336" t="s">
        <v>187</v>
      </c>
      <c r="G8336" t="s">
        <v>20</v>
      </c>
      <c r="H8336" t="s">
        <v>197</v>
      </c>
      <c r="I8336" t="s">
        <v>27</v>
      </c>
      <c r="J8336" t="s">
        <v>157</v>
      </c>
      <c r="K8336" t="s">
        <v>32</v>
      </c>
      <c r="L8336" t="s">
        <v>436</v>
      </c>
      <c r="M8336" t="s">
        <v>66</v>
      </c>
      <c r="N8336" s="1">
        <v>95156802.280000001</v>
      </c>
      <c r="O8336" s="1">
        <v>67990276.620000005</v>
      </c>
    </row>
    <row r="8337" spans="1:15" x14ac:dyDescent="0.25">
      <c r="A8337" s="2">
        <v>45135.607916666668</v>
      </c>
      <c r="B8337">
        <f t="shared" si="260"/>
        <v>28</v>
      </c>
      <c r="C8337">
        <f t="shared" si="261"/>
        <v>7</v>
      </c>
      <c r="D8337" s="2">
        <f>DATE(2023,KB_s[[#This Row],[Monat]],KB_s[[#This Row],[Tag]])</f>
        <v>45135</v>
      </c>
      <c r="E8337" s="3">
        <f>WEEKNUM(KB_s[[#This Row],[kill_datetime]],2)</f>
        <v>31</v>
      </c>
      <c r="F8337" t="s">
        <v>165</v>
      </c>
      <c r="G8337" t="s">
        <v>20</v>
      </c>
      <c r="H8337" t="s">
        <v>197</v>
      </c>
      <c r="I8337" t="s">
        <v>27</v>
      </c>
      <c r="J8337" t="s">
        <v>157</v>
      </c>
      <c r="K8337" t="s">
        <v>32</v>
      </c>
      <c r="L8337" t="s">
        <v>436</v>
      </c>
      <c r="M8337" t="s">
        <v>66</v>
      </c>
      <c r="N8337" s="1">
        <v>91395712.25</v>
      </c>
      <c r="O8337" s="1">
        <v>72571043.170000002</v>
      </c>
    </row>
    <row r="8338" spans="1:15" x14ac:dyDescent="0.25">
      <c r="A8338" s="2">
        <v>45135.608090277776</v>
      </c>
      <c r="B8338">
        <f t="shared" si="260"/>
        <v>28</v>
      </c>
      <c r="C8338">
        <f t="shared" si="261"/>
        <v>7</v>
      </c>
      <c r="D8338" s="2">
        <f>DATE(2023,KB_s[[#This Row],[Monat]],KB_s[[#This Row],[Tag]])</f>
        <v>45135</v>
      </c>
      <c r="E8338" s="3">
        <f>WEEKNUM(KB_s[[#This Row],[kill_datetime]],2)</f>
        <v>31</v>
      </c>
      <c r="F8338" t="s">
        <v>28</v>
      </c>
      <c r="G8338" t="s">
        <v>20</v>
      </c>
      <c r="H8338" t="s">
        <v>197</v>
      </c>
      <c r="I8338" t="s">
        <v>27</v>
      </c>
      <c r="J8338" t="s">
        <v>73</v>
      </c>
      <c r="K8338" t="s">
        <v>32</v>
      </c>
      <c r="L8338" t="s">
        <v>436</v>
      </c>
      <c r="M8338" t="s">
        <v>66</v>
      </c>
      <c r="N8338" s="1">
        <v>23217544.82</v>
      </c>
      <c r="O8338" s="1">
        <v>11702993.300000001</v>
      </c>
    </row>
    <row r="8339" spans="1:15" x14ac:dyDescent="0.25">
      <c r="A8339" s="2">
        <v>45135.608090277776</v>
      </c>
      <c r="B8339">
        <f t="shared" si="260"/>
        <v>28</v>
      </c>
      <c r="C8339">
        <f t="shared" si="261"/>
        <v>7</v>
      </c>
      <c r="D8339" s="2">
        <f>DATE(2023,KB_s[[#This Row],[Monat]],KB_s[[#This Row],[Tag]])</f>
        <v>45135</v>
      </c>
      <c r="E8339" s="3">
        <f>WEEKNUM(KB_s[[#This Row],[kill_datetime]],2)</f>
        <v>31</v>
      </c>
      <c r="F8339" t="s">
        <v>23</v>
      </c>
      <c r="G8339" t="s">
        <v>20</v>
      </c>
      <c r="H8339" t="s">
        <v>197</v>
      </c>
      <c r="I8339" t="s">
        <v>27</v>
      </c>
      <c r="J8339" t="s">
        <v>73</v>
      </c>
      <c r="K8339" t="s">
        <v>32</v>
      </c>
      <c r="L8339" t="s">
        <v>436</v>
      </c>
      <c r="M8339" t="s">
        <v>66</v>
      </c>
      <c r="N8339" s="1">
        <v>8612815.8599999994</v>
      </c>
      <c r="O8339" s="1">
        <v>468302.03</v>
      </c>
    </row>
    <row r="8340" spans="1:15" x14ac:dyDescent="0.25">
      <c r="A8340" s="2">
        <v>45135.608113425929</v>
      </c>
      <c r="B8340">
        <f t="shared" si="260"/>
        <v>28</v>
      </c>
      <c r="C8340">
        <f t="shared" si="261"/>
        <v>7</v>
      </c>
      <c r="D8340" s="2">
        <f>DATE(2023,KB_s[[#This Row],[Monat]],KB_s[[#This Row],[Tag]])</f>
        <v>45135</v>
      </c>
      <c r="E8340" s="3">
        <f>WEEKNUM(KB_s[[#This Row],[kill_datetime]],2)</f>
        <v>31</v>
      </c>
      <c r="F8340" t="s">
        <v>23</v>
      </c>
      <c r="G8340" t="s">
        <v>20</v>
      </c>
      <c r="H8340" t="s">
        <v>197</v>
      </c>
      <c r="I8340" t="s">
        <v>27</v>
      </c>
      <c r="J8340" t="s">
        <v>157</v>
      </c>
      <c r="K8340" t="s">
        <v>32</v>
      </c>
      <c r="L8340" t="s">
        <v>436</v>
      </c>
      <c r="M8340" t="s">
        <v>66</v>
      </c>
      <c r="N8340" s="1">
        <v>70207032.299999997</v>
      </c>
      <c r="O8340" s="1">
        <v>58042345.210000001</v>
      </c>
    </row>
    <row r="8341" spans="1:15" x14ac:dyDescent="0.25">
      <c r="A8341" s="2">
        <v>45135.608368055553</v>
      </c>
      <c r="B8341">
        <f t="shared" si="260"/>
        <v>28</v>
      </c>
      <c r="C8341">
        <f t="shared" si="261"/>
        <v>7</v>
      </c>
      <c r="D8341" s="2">
        <f>DATE(2023,KB_s[[#This Row],[Monat]],KB_s[[#This Row],[Tag]])</f>
        <v>45135</v>
      </c>
      <c r="E8341" s="3">
        <f>WEEKNUM(KB_s[[#This Row],[kill_datetime]],2)</f>
        <v>31</v>
      </c>
      <c r="F8341" t="s">
        <v>165</v>
      </c>
      <c r="G8341" t="s">
        <v>20</v>
      </c>
      <c r="H8341" t="s">
        <v>197</v>
      </c>
      <c r="I8341" t="s">
        <v>27</v>
      </c>
      <c r="J8341" t="s">
        <v>157</v>
      </c>
      <c r="K8341" t="s">
        <v>32</v>
      </c>
      <c r="L8341" t="s">
        <v>436</v>
      </c>
      <c r="M8341" t="s">
        <v>66</v>
      </c>
      <c r="N8341" s="1">
        <v>92286723.510000005</v>
      </c>
      <c r="O8341" s="1">
        <v>68652262.209999993</v>
      </c>
    </row>
    <row r="8342" spans="1:15" x14ac:dyDescent="0.25">
      <c r="A8342" s="2">
        <v>45135.608402777776</v>
      </c>
      <c r="B8342">
        <f t="shared" si="260"/>
        <v>28</v>
      </c>
      <c r="C8342">
        <f t="shared" si="261"/>
        <v>7</v>
      </c>
      <c r="D8342" s="2">
        <f>DATE(2023,KB_s[[#This Row],[Monat]],KB_s[[#This Row],[Tag]])</f>
        <v>45135</v>
      </c>
      <c r="E8342" s="3">
        <f>WEEKNUM(KB_s[[#This Row],[kill_datetime]],2)</f>
        <v>31</v>
      </c>
      <c r="F8342" t="s">
        <v>301</v>
      </c>
      <c r="G8342" t="s">
        <v>20</v>
      </c>
      <c r="H8342" t="s">
        <v>197</v>
      </c>
      <c r="I8342" t="s">
        <v>27</v>
      </c>
      <c r="J8342" t="s">
        <v>157</v>
      </c>
      <c r="K8342" t="s">
        <v>32</v>
      </c>
      <c r="L8342" t="s">
        <v>436</v>
      </c>
      <c r="M8342" t="s">
        <v>66</v>
      </c>
      <c r="N8342" s="1">
        <v>77389878.900000006</v>
      </c>
      <c r="O8342" s="1">
        <v>59847709.100000001</v>
      </c>
    </row>
    <row r="8343" spans="1:15" x14ac:dyDescent="0.25">
      <c r="A8343" s="2">
        <v>45135.608425925922</v>
      </c>
      <c r="B8343">
        <f t="shared" si="260"/>
        <v>28</v>
      </c>
      <c r="C8343">
        <f t="shared" si="261"/>
        <v>7</v>
      </c>
      <c r="D8343" s="2">
        <f>DATE(2023,KB_s[[#This Row],[Monat]],KB_s[[#This Row],[Tag]])</f>
        <v>45135</v>
      </c>
      <c r="E8343" s="3">
        <f>WEEKNUM(KB_s[[#This Row],[kill_datetime]],2)</f>
        <v>31</v>
      </c>
      <c r="F8343" t="s">
        <v>349</v>
      </c>
      <c r="G8343" t="s">
        <v>20</v>
      </c>
      <c r="H8343" t="s">
        <v>197</v>
      </c>
      <c r="I8343" t="s">
        <v>27</v>
      </c>
      <c r="J8343" t="s">
        <v>157</v>
      </c>
      <c r="K8343" t="s">
        <v>32</v>
      </c>
      <c r="L8343" t="s">
        <v>436</v>
      </c>
      <c r="M8343" t="s">
        <v>66</v>
      </c>
      <c r="N8343" s="1">
        <v>70092123.299999997</v>
      </c>
      <c r="O8343" s="1">
        <v>56005808.5</v>
      </c>
    </row>
    <row r="8344" spans="1:15" x14ac:dyDescent="0.25">
      <c r="A8344" s="2">
        <v>45135.608518518522</v>
      </c>
      <c r="B8344">
        <f t="shared" si="260"/>
        <v>28</v>
      </c>
      <c r="C8344">
        <f t="shared" si="261"/>
        <v>7</v>
      </c>
      <c r="D8344" s="2">
        <f>DATE(2023,KB_s[[#This Row],[Monat]],KB_s[[#This Row],[Tag]])</f>
        <v>45135</v>
      </c>
      <c r="E8344" s="3">
        <f>WEEKNUM(KB_s[[#This Row],[kill_datetime]],2)</f>
        <v>31</v>
      </c>
      <c r="F8344" t="s">
        <v>165</v>
      </c>
      <c r="G8344" t="s">
        <v>20</v>
      </c>
      <c r="H8344" t="s">
        <v>197</v>
      </c>
      <c r="I8344" t="s">
        <v>27</v>
      </c>
      <c r="J8344" t="s">
        <v>157</v>
      </c>
      <c r="K8344" t="s">
        <v>32</v>
      </c>
      <c r="L8344" t="s">
        <v>436</v>
      </c>
      <c r="M8344" t="s">
        <v>66</v>
      </c>
      <c r="N8344" s="1">
        <v>87211526.209999993</v>
      </c>
      <c r="O8344" s="1">
        <v>67826452.879999995</v>
      </c>
    </row>
    <row r="8345" spans="1:15" x14ac:dyDescent="0.25">
      <c r="A8345" s="2">
        <v>45135.608587962961</v>
      </c>
      <c r="B8345">
        <f t="shared" si="260"/>
        <v>28</v>
      </c>
      <c r="C8345">
        <f t="shared" si="261"/>
        <v>7</v>
      </c>
      <c r="D8345" s="2">
        <f>DATE(2023,KB_s[[#This Row],[Monat]],KB_s[[#This Row],[Tag]])</f>
        <v>45135</v>
      </c>
      <c r="E8345" s="3">
        <f>WEEKNUM(KB_s[[#This Row],[kill_datetime]],2)</f>
        <v>31</v>
      </c>
      <c r="F8345" t="s">
        <v>165</v>
      </c>
      <c r="G8345" t="s">
        <v>20</v>
      </c>
      <c r="H8345" t="s">
        <v>197</v>
      </c>
      <c r="I8345" t="s">
        <v>27</v>
      </c>
      <c r="J8345" t="s">
        <v>157</v>
      </c>
      <c r="K8345" t="s">
        <v>32</v>
      </c>
      <c r="L8345" t="s">
        <v>436</v>
      </c>
      <c r="M8345" t="s">
        <v>66</v>
      </c>
      <c r="N8345" s="1">
        <v>79437032.189999998</v>
      </c>
      <c r="O8345" s="1">
        <v>63451348.719999999</v>
      </c>
    </row>
    <row r="8346" spans="1:15" x14ac:dyDescent="0.25">
      <c r="A8346" s="2">
        <v>45135.608634259261</v>
      </c>
      <c r="B8346">
        <f t="shared" si="260"/>
        <v>28</v>
      </c>
      <c r="C8346">
        <f t="shared" si="261"/>
        <v>7</v>
      </c>
      <c r="D8346" s="2">
        <f>DATE(2023,KB_s[[#This Row],[Monat]],KB_s[[#This Row],[Tag]])</f>
        <v>45135</v>
      </c>
      <c r="E8346" s="3">
        <f>WEEKNUM(KB_s[[#This Row],[kill_datetime]],2)</f>
        <v>31</v>
      </c>
      <c r="F8346" t="s">
        <v>23</v>
      </c>
      <c r="G8346" t="s">
        <v>20</v>
      </c>
      <c r="H8346" t="s">
        <v>197</v>
      </c>
      <c r="I8346" t="s">
        <v>27</v>
      </c>
      <c r="J8346" t="s">
        <v>157</v>
      </c>
      <c r="K8346" t="s">
        <v>32</v>
      </c>
      <c r="L8346" t="s">
        <v>436</v>
      </c>
      <c r="M8346" t="s">
        <v>66</v>
      </c>
      <c r="N8346" s="1">
        <v>88043933.090000004</v>
      </c>
      <c r="O8346" s="1">
        <v>61389737.200000003</v>
      </c>
    </row>
    <row r="8347" spans="1:15" x14ac:dyDescent="0.25">
      <c r="A8347" s="2">
        <v>45135.623240740744</v>
      </c>
      <c r="B8347">
        <f t="shared" si="260"/>
        <v>28</v>
      </c>
      <c r="C8347">
        <f t="shared" si="261"/>
        <v>7</v>
      </c>
      <c r="D8347" s="2">
        <f>DATE(2023,KB_s[[#This Row],[Monat]],KB_s[[#This Row],[Tag]])</f>
        <v>45135</v>
      </c>
      <c r="E8347" s="3">
        <f>WEEKNUM(KB_s[[#This Row],[kill_datetime]],2)</f>
        <v>31</v>
      </c>
      <c r="F8347" t="s">
        <v>301</v>
      </c>
      <c r="G8347" t="s">
        <v>20</v>
      </c>
      <c r="H8347" t="s">
        <v>432</v>
      </c>
      <c r="I8347" t="s">
        <v>27</v>
      </c>
      <c r="J8347" t="s">
        <v>85</v>
      </c>
      <c r="K8347" t="s">
        <v>36</v>
      </c>
      <c r="L8347" t="s">
        <v>436</v>
      </c>
      <c r="M8347" t="s">
        <v>66</v>
      </c>
      <c r="N8347" s="1">
        <v>54924240.840000004</v>
      </c>
      <c r="O8347" s="1">
        <v>37006038.210000001</v>
      </c>
    </row>
    <row r="8348" spans="1:15" x14ac:dyDescent="0.25">
      <c r="A8348" s="2">
        <v>45135.761770833335</v>
      </c>
      <c r="B8348">
        <f t="shared" si="260"/>
        <v>28</v>
      </c>
      <c r="C8348">
        <f t="shared" si="261"/>
        <v>7</v>
      </c>
      <c r="D8348" s="2">
        <f>DATE(2023,KB_s[[#This Row],[Monat]],KB_s[[#This Row],[Tag]])</f>
        <v>45135</v>
      </c>
      <c r="E8348" s="3">
        <f>WEEKNUM(KB_s[[#This Row],[kill_datetime]],2)</f>
        <v>31</v>
      </c>
      <c r="F8348" t="s">
        <v>292</v>
      </c>
      <c r="G8348" t="s">
        <v>13</v>
      </c>
      <c r="H8348" t="s">
        <v>14</v>
      </c>
      <c r="I8348" t="s">
        <v>15</v>
      </c>
      <c r="J8348" t="s">
        <v>39</v>
      </c>
      <c r="K8348" t="s">
        <v>32</v>
      </c>
      <c r="L8348" t="s">
        <v>227</v>
      </c>
      <c r="M8348" t="s">
        <v>38</v>
      </c>
      <c r="N8348" s="1">
        <v>20408820.559999999</v>
      </c>
      <c r="O8348" s="1">
        <v>6153104.0599999996</v>
      </c>
    </row>
    <row r="8349" spans="1:15" x14ac:dyDescent="0.25">
      <c r="A8349" s="2">
        <v>45135.782083333332</v>
      </c>
      <c r="B8349">
        <f t="shared" si="260"/>
        <v>28</v>
      </c>
      <c r="C8349">
        <f t="shared" si="261"/>
        <v>7</v>
      </c>
      <c r="D8349" s="2">
        <f>DATE(2023,KB_s[[#This Row],[Monat]],KB_s[[#This Row],[Tag]])</f>
        <v>45135</v>
      </c>
      <c r="E8349" s="3">
        <f>WEEKNUM(KB_s[[#This Row],[kill_datetime]],2)</f>
        <v>31</v>
      </c>
      <c r="F8349" t="s">
        <v>375</v>
      </c>
      <c r="G8349" t="s">
        <v>20</v>
      </c>
      <c r="H8349" t="s">
        <v>496</v>
      </c>
      <c r="I8349" t="s">
        <v>13</v>
      </c>
      <c r="J8349" t="s">
        <v>134</v>
      </c>
      <c r="K8349" t="s">
        <v>32</v>
      </c>
      <c r="L8349" t="s">
        <v>150</v>
      </c>
      <c r="M8349" t="s">
        <v>66</v>
      </c>
      <c r="N8349" s="1">
        <v>98586267.010000005</v>
      </c>
      <c r="O8349" s="1">
        <v>68682324.090000004</v>
      </c>
    </row>
    <row r="8350" spans="1:15" x14ac:dyDescent="0.25">
      <c r="A8350" s="2">
        <v>45135.787789351853</v>
      </c>
      <c r="B8350">
        <f t="shared" si="260"/>
        <v>28</v>
      </c>
      <c r="C8350">
        <f t="shared" si="261"/>
        <v>7</v>
      </c>
      <c r="D8350" s="2">
        <f>DATE(2023,KB_s[[#This Row],[Monat]],KB_s[[#This Row],[Tag]])</f>
        <v>45135</v>
      </c>
      <c r="E8350" s="3">
        <f>WEEKNUM(KB_s[[#This Row],[kill_datetime]],2)</f>
        <v>31</v>
      </c>
      <c r="F8350" t="s">
        <v>342</v>
      </c>
      <c r="G8350" t="s">
        <v>20</v>
      </c>
      <c r="H8350" t="s">
        <v>21</v>
      </c>
      <c r="I8350" t="s">
        <v>13</v>
      </c>
      <c r="J8350" t="s">
        <v>73</v>
      </c>
      <c r="K8350" t="s">
        <v>32</v>
      </c>
      <c r="L8350" t="s">
        <v>206</v>
      </c>
      <c r="M8350" t="s">
        <v>78</v>
      </c>
      <c r="N8350" s="1">
        <v>11487613.9</v>
      </c>
      <c r="O8350" s="1">
        <v>2631540.7200000002</v>
      </c>
    </row>
    <row r="8351" spans="1:15" x14ac:dyDescent="0.25">
      <c r="A8351" s="2">
        <v>45135.853391203702</v>
      </c>
      <c r="B8351">
        <f t="shared" si="260"/>
        <v>28</v>
      </c>
      <c r="C8351">
        <f t="shared" si="261"/>
        <v>7</v>
      </c>
      <c r="D8351" s="2">
        <f>DATE(2023,KB_s[[#This Row],[Monat]],KB_s[[#This Row],[Tag]])</f>
        <v>45135</v>
      </c>
      <c r="E8351" s="3">
        <f>WEEKNUM(KB_s[[#This Row],[kill_datetime]],2)</f>
        <v>31</v>
      </c>
      <c r="F8351" t="s">
        <v>33</v>
      </c>
      <c r="G8351" t="s">
        <v>13</v>
      </c>
      <c r="H8351" t="s">
        <v>596</v>
      </c>
      <c r="I8351" t="s">
        <v>20</v>
      </c>
      <c r="J8351" t="s">
        <v>80</v>
      </c>
      <c r="K8351" t="s">
        <v>36</v>
      </c>
      <c r="L8351" t="s">
        <v>150</v>
      </c>
      <c r="M8351" t="s">
        <v>66</v>
      </c>
      <c r="N8351" s="1">
        <v>64270646.200000003</v>
      </c>
      <c r="O8351" s="1">
        <v>53164247.549999997</v>
      </c>
    </row>
    <row r="8352" spans="1:15" x14ac:dyDescent="0.25">
      <c r="A8352" s="2">
        <v>45135.853472222225</v>
      </c>
      <c r="B8352">
        <f t="shared" si="260"/>
        <v>28</v>
      </c>
      <c r="C8352">
        <f t="shared" si="261"/>
        <v>7</v>
      </c>
      <c r="D8352" s="2">
        <f>DATE(2023,KB_s[[#This Row],[Monat]],KB_s[[#This Row],[Tag]])</f>
        <v>45135</v>
      </c>
      <c r="E8352" s="3">
        <f>WEEKNUM(KB_s[[#This Row],[kill_datetime]],2)</f>
        <v>31</v>
      </c>
      <c r="F8352" t="s">
        <v>596</v>
      </c>
      <c r="G8352" t="s">
        <v>20</v>
      </c>
      <c r="H8352" t="s">
        <v>33</v>
      </c>
      <c r="I8352" t="s">
        <v>13</v>
      </c>
      <c r="J8352" t="s">
        <v>157</v>
      </c>
      <c r="K8352" t="s">
        <v>32</v>
      </c>
      <c r="L8352" t="s">
        <v>150</v>
      </c>
      <c r="M8352" t="s">
        <v>66</v>
      </c>
      <c r="N8352" s="1">
        <v>76736078.120000005</v>
      </c>
      <c r="O8352" s="1">
        <v>57245357.700000003</v>
      </c>
    </row>
    <row r="8353" spans="1:15" x14ac:dyDescent="0.25">
      <c r="A8353" s="2">
        <v>45135.953136574077</v>
      </c>
      <c r="B8353">
        <f t="shared" si="260"/>
        <v>28</v>
      </c>
      <c r="C8353">
        <f t="shared" si="261"/>
        <v>7</v>
      </c>
      <c r="D8353" s="2">
        <f>DATE(2023,KB_s[[#This Row],[Monat]],KB_s[[#This Row],[Tag]])</f>
        <v>45135</v>
      </c>
      <c r="E8353" s="3">
        <f>WEEKNUM(KB_s[[#This Row],[kill_datetime]],2)</f>
        <v>31</v>
      </c>
      <c r="F8353" t="s">
        <v>270</v>
      </c>
      <c r="G8353" t="s">
        <v>20</v>
      </c>
      <c r="H8353" t="s">
        <v>270</v>
      </c>
      <c r="I8353" t="s">
        <v>20</v>
      </c>
      <c r="J8353" t="s">
        <v>16</v>
      </c>
      <c r="K8353" t="s">
        <v>17</v>
      </c>
      <c r="L8353" t="s">
        <v>660</v>
      </c>
      <c r="M8353" t="s">
        <v>66</v>
      </c>
      <c r="N8353" s="1">
        <v>55602091.079999998</v>
      </c>
      <c r="O8353" s="1">
        <v>30780511.850000001</v>
      </c>
    </row>
    <row r="8354" spans="1:15" x14ac:dyDescent="0.25">
      <c r="A8354" s="2">
        <v>45135.968356481484</v>
      </c>
      <c r="B8354">
        <f t="shared" si="260"/>
        <v>28</v>
      </c>
      <c r="C8354">
        <f t="shared" si="261"/>
        <v>7</v>
      </c>
      <c r="D8354" s="2">
        <f>DATE(2023,KB_s[[#This Row],[Monat]],KB_s[[#This Row],[Tag]])</f>
        <v>45135</v>
      </c>
      <c r="E8354" s="3">
        <f>WEEKNUM(KB_s[[#This Row],[kill_datetime]],2)</f>
        <v>31</v>
      </c>
      <c r="F8354" t="s">
        <v>294</v>
      </c>
      <c r="G8354" t="s">
        <v>13</v>
      </c>
      <c r="H8354" t="s">
        <v>28</v>
      </c>
      <c r="I8354" t="s">
        <v>20</v>
      </c>
      <c r="J8354" t="s">
        <v>134</v>
      </c>
      <c r="K8354" t="s">
        <v>32</v>
      </c>
      <c r="L8354" t="s">
        <v>107</v>
      </c>
      <c r="M8354" t="s">
        <v>78</v>
      </c>
      <c r="N8354" s="1">
        <v>63986817.619999997</v>
      </c>
      <c r="O8354" s="1">
        <v>37954701.229999997</v>
      </c>
    </row>
    <row r="8355" spans="1:15" x14ac:dyDescent="0.25">
      <c r="A8355" s="2">
        <v>45135.977395833332</v>
      </c>
      <c r="B8355">
        <f t="shared" si="260"/>
        <v>28</v>
      </c>
      <c r="C8355">
        <f t="shared" si="261"/>
        <v>7</v>
      </c>
      <c r="D8355" s="2">
        <f>DATE(2023,KB_s[[#This Row],[Monat]],KB_s[[#This Row],[Tag]])</f>
        <v>45135</v>
      </c>
      <c r="E8355" s="3">
        <f>WEEKNUM(KB_s[[#This Row],[kill_datetime]],2)</f>
        <v>31</v>
      </c>
      <c r="F8355" t="s">
        <v>254</v>
      </c>
      <c r="G8355" t="s">
        <v>13</v>
      </c>
      <c r="H8355" t="s">
        <v>23</v>
      </c>
      <c r="I8355" t="s">
        <v>20</v>
      </c>
      <c r="J8355" t="s">
        <v>35</v>
      </c>
      <c r="K8355" t="s">
        <v>36</v>
      </c>
      <c r="L8355" t="s">
        <v>152</v>
      </c>
      <c r="M8355" t="s">
        <v>38</v>
      </c>
      <c r="N8355" s="1">
        <v>45109935.359999999</v>
      </c>
      <c r="O8355" s="1">
        <v>27043559.879999999</v>
      </c>
    </row>
    <row r="8356" spans="1:15" x14ac:dyDescent="0.25">
      <c r="A8356" s="2">
        <v>45135.978125000001</v>
      </c>
      <c r="B8356">
        <f t="shared" si="260"/>
        <v>28</v>
      </c>
      <c r="C8356">
        <f t="shared" si="261"/>
        <v>7</v>
      </c>
      <c r="D8356" s="2">
        <f>DATE(2023,KB_s[[#This Row],[Monat]],KB_s[[#This Row],[Tag]])</f>
        <v>45135</v>
      </c>
      <c r="E8356" s="3">
        <f>WEEKNUM(KB_s[[#This Row],[kill_datetime]],2)</f>
        <v>31</v>
      </c>
      <c r="F8356" t="s">
        <v>254</v>
      </c>
      <c r="G8356" t="s">
        <v>13</v>
      </c>
      <c r="H8356" t="s">
        <v>81</v>
      </c>
      <c r="I8356" t="s">
        <v>20</v>
      </c>
      <c r="J8356" t="s">
        <v>90</v>
      </c>
      <c r="K8356" t="s">
        <v>36</v>
      </c>
      <c r="L8356" t="s">
        <v>152</v>
      </c>
      <c r="M8356" t="s">
        <v>38</v>
      </c>
      <c r="N8356" s="1">
        <v>78194021.959999993</v>
      </c>
      <c r="O8356" s="1">
        <v>40168566.200000003</v>
      </c>
    </row>
    <row r="8357" spans="1:15" x14ac:dyDescent="0.25">
      <c r="A8357" s="2">
        <v>45136.073611111111</v>
      </c>
      <c r="B8357">
        <f t="shared" si="260"/>
        <v>29</v>
      </c>
      <c r="C8357">
        <f t="shared" si="261"/>
        <v>7</v>
      </c>
      <c r="D8357" s="2">
        <f>DATE(2023,KB_s[[#This Row],[Monat]],KB_s[[#This Row],[Tag]])</f>
        <v>45136</v>
      </c>
      <c r="E8357" s="3">
        <f>WEEKNUM(KB_s[[#This Row],[kill_datetime]],2)</f>
        <v>31</v>
      </c>
      <c r="F8357" t="s">
        <v>122</v>
      </c>
      <c r="G8357" t="s">
        <v>60</v>
      </c>
      <c r="H8357" t="s">
        <v>21</v>
      </c>
      <c r="I8357" t="s">
        <v>13</v>
      </c>
      <c r="J8357" t="s">
        <v>39</v>
      </c>
      <c r="K8357" t="s">
        <v>32</v>
      </c>
      <c r="L8357" t="s">
        <v>687</v>
      </c>
      <c r="M8357" t="s">
        <v>78</v>
      </c>
      <c r="N8357" s="1">
        <v>20101617.010000002</v>
      </c>
      <c r="O8357" s="1">
        <v>6198042.4900000002</v>
      </c>
    </row>
    <row r="8358" spans="1:15" x14ac:dyDescent="0.25">
      <c r="A8358" s="2">
        <v>45136.073958333334</v>
      </c>
      <c r="B8358">
        <f t="shared" si="260"/>
        <v>29</v>
      </c>
      <c r="C8358">
        <f t="shared" si="261"/>
        <v>7</v>
      </c>
      <c r="D8358" s="2">
        <f>DATE(2023,KB_s[[#This Row],[Monat]],KB_s[[#This Row],[Tag]])</f>
        <v>45136</v>
      </c>
      <c r="E8358" s="3">
        <f>WEEKNUM(KB_s[[#This Row],[kill_datetime]],2)</f>
        <v>31</v>
      </c>
      <c r="F8358" t="s">
        <v>122</v>
      </c>
      <c r="G8358" t="s">
        <v>60</v>
      </c>
      <c r="H8358" t="s">
        <v>21</v>
      </c>
      <c r="I8358" t="s">
        <v>13</v>
      </c>
      <c r="J8358" t="s">
        <v>179</v>
      </c>
      <c r="K8358" t="s">
        <v>17</v>
      </c>
      <c r="L8358" t="s">
        <v>687</v>
      </c>
      <c r="M8358" t="s">
        <v>78</v>
      </c>
      <c r="N8358" s="1">
        <v>637447.16</v>
      </c>
      <c r="O8358" s="1">
        <v>445326.12</v>
      </c>
    </row>
    <row r="8359" spans="1:15" x14ac:dyDescent="0.25">
      <c r="A8359" s="2">
        <v>45136.074999999997</v>
      </c>
      <c r="B8359">
        <f t="shared" si="260"/>
        <v>29</v>
      </c>
      <c r="C8359">
        <f t="shared" si="261"/>
        <v>7</v>
      </c>
      <c r="D8359" s="2">
        <f>DATE(2023,KB_s[[#This Row],[Monat]],KB_s[[#This Row],[Tag]])</f>
        <v>45136</v>
      </c>
      <c r="E8359" s="3">
        <f>WEEKNUM(KB_s[[#This Row],[kill_datetime]],2)</f>
        <v>31</v>
      </c>
      <c r="F8359" t="s">
        <v>508</v>
      </c>
      <c r="G8359" t="s">
        <v>20</v>
      </c>
      <c r="H8359" t="s">
        <v>21</v>
      </c>
      <c r="I8359" t="s">
        <v>13</v>
      </c>
      <c r="J8359" t="s">
        <v>218</v>
      </c>
      <c r="K8359" t="s">
        <v>32</v>
      </c>
      <c r="L8359" t="s">
        <v>206</v>
      </c>
      <c r="M8359" t="s">
        <v>78</v>
      </c>
      <c r="N8359" s="1">
        <v>25206358.600000001</v>
      </c>
      <c r="O8359" s="1">
        <v>13946261.17</v>
      </c>
    </row>
    <row r="8360" spans="1:15" x14ac:dyDescent="0.25">
      <c r="A8360" s="2">
        <v>45136.079583333332</v>
      </c>
      <c r="B8360">
        <f t="shared" si="260"/>
        <v>29</v>
      </c>
      <c r="C8360">
        <f t="shared" si="261"/>
        <v>7</v>
      </c>
      <c r="D8360" s="2">
        <f>DATE(2023,KB_s[[#This Row],[Monat]],KB_s[[#This Row],[Tag]])</f>
        <v>45136</v>
      </c>
      <c r="E8360" s="3">
        <f>WEEKNUM(KB_s[[#This Row],[kill_datetime]],2)</f>
        <v>31</v>
      </c>
      <c r="F8360" t="s">
        <v>229</v>
      </c>
      <c r="G8360" t="s">
        <v>13</v>
      </c>
      <c r="H8360" t="s">
        <v>508</v>
      </c>
      <c r="I8360" t="s">
        <v>20</v>
      </c>
      <c r="J8360" t="s">
        <v>313</v>
      </c>
      <c r="K8360" t="s">
        <v>32</v>
      </c>
      <c r="L8360" t="s">
        <v>206</v>
      </c>
      <c r="M8360" t="s">
        <v>78</v>
      </c>
      <c r="N8360" s="1">
        <v>11495492.52</v>
      </c>
      <c r="O8360" s="1">
        <v>4502586.6100000003</v>
      </c>
    </row>
    <row r="8361" spans="1:15" x14ac:dyDescent="0.25">
      <c r="A8361" s="2">
        <v>45136.079733796294</v>
      </c>
      <c r="B8361">
        <f t="shared" si="260"/>
        <v>29</v>
      </c>
      <c r="C8361">
        <f t="shared" si="261"/>
        <v>7</v>
      </c>
      <c r="D8361" s="2">
        <f>DATE(2023,KB_s[[#This Row],[Monat]],KB_s[[#This Row],[Tag]])</f>
        <v>45136</v>
      </c>
      <c r="E8361" s="3">
        <f>WEEKNUM(KB_s[[#This Row],[kill_datetime]],2)</f>
        <v>31</v>
      </c>
      <c r="F8361" t="s">
        <v>231</v>
      </c>
      <c r="G8361" t="s">
        <v>13</v>
      </c>
      <c r="H8361" t="s">
        <v>508</v>
      </c>
      <c r="I8361" t="s">
        <v>20</v>
      </c>
      <c r="J8361" t="s">
        <v>313</v>
      </c>
      <c r="K8361" t="s">
        <v>32</v>
      </c>
      <c r="L8361" t="s">
        <v>206</v>
      </c>
      <c r="M8361" t="s">
        <v>78</v>
      </c>
      <c r="N8361" s="1">
        <v>11495492.52</v>
      </c>
      <c r="O8361" s="1">
        <v>4606377.9000000004</v>
      </c>
    </row>
    <row r="8362" spans="1:15" x14ac:dyDescent="0.25">
      <c r="A8362" s="2">
        <v>45136.096736111111</v>
      </c>
      <c r="B8362">
        <f t="shared" si="260"/>
        <v>29</v>
      </c>
      <c r="C8362">
        <f t="shared" si="261"/>
        <v>7</v>
      </c>
      <c r="D8362" s="2">
        <f>DATE(2023,KB_s[[#This Row],[Monat]],KB_s[[#This Row],[Tag]])</f>
        <v>45136</v>
      </c>
      <c r="E8362" s="3">
        <f>WEEKNUM(KB_s[[#This Row],[kill_datetime]],2)</f>
        <v>31</v>
      </c>
      <c r="F8362" t="s">
        <v>122</v>
      </c>
      <c r="G8362" t="s">
        <v>60</v>
      </c>
      <c r="H8362" t="s">
        <v>21</v>
      </c>
      <c r="I8362" t="s">
        <v>13</v>
      </c>
      <c r="J8362" t="s">
        <v>179</v>
      </c>
      <c r="K8362" t="s">
        <v>17</v>
      </c>
      <c r="L8362" t="s">
        <v>206</v>
      </c>
      <c r="M8362" t="s">
        <v>78</v>
      </c>
      <c r="N8362" s="1">
        <v>637447.16</v>
      </c>
      <c r="O8362" s="1">
        <v>418013.03</v>
      </c>
    </row>
    <row r="8363" spans="1:15" x14ac:dyDescent="0.25">
      <c r="A8363" s="2">
        <v>45136.096875000003</v>
      </c>
      <c r="B8363">
        <f t="shared" si="260"/>
        <v>29</v>
      </c>
      <c r="C8363">
        <f t="shared" si="261"/>
        <v>7</v>
      </c>
      <c r="D8363" s="2">
        <f>DATE(2023,KB_s[[#This Row],[Monat]],KB_s[[#This Row],[Tag]])</f>
        <v>45136</v>
      </c>
      <c r="E8363" s="3">
        <f>WEEKNUM(KB_s[[#This Row],[kill_datetime]],2)</f>
        <v>31</v>
      </c>
      <c r="F8363" t="s">
        <v>122</v>
      </c>
      <c r="G8363" t="s">
        <v>60</v>
      </c>
      <c r="H8363" t="s">
        <v>22</v>
      </c>
      <c r="I8363" t="s">
        <v>13</v>
      </c>
      <c r="J8363" t="s">
        <v>255</v>
      </c>
      <c r="K8363" t="s">
        <v>32</v>
      </c>
      <c r="L8363" t="s">
        <v>206</v>
      </c>
      <c r="M8363" t="s">
        <v>78</v>
      </c>
      <c r="N8363" s="1">
        <v>50789293.68</v>
      </c>
      <c r="O8363" s="1">
        <v>33099156.27</v>
      </c>
    </row>
    <row r="8364" spans="1:15" x14ac:dyDescent="0.25">
      <c r="A8364" s="2">
        <v>45136.097685185188</v>
      </c>
      <c r="B8364">
        <f t="shared" si="260"/>
        <v>29</v>
      </c>
      <c r="C8364">
        <f t="shared" si="261"/>
        <v>7</v>
      </c>
      <c r="D8364" s="2">
        <f>DATE(2023,KB_s[[#This Row],[Monat]],KB_s[[#This Row],[Tag]])</f>
        <v>45136</v>
      </c>
      <c r="E8364" s="3">
        <f>WEEKNUM(KB_s[[#This Row],[kill_datetime]],2)</f>
        <v>31</v>
      </c>
      <c r="F8364" t="s">
        <v>122</v>
      </c>
      <c r="G8364" t="s">
        <v>60</v>
      </c>
      <c r="H8364" t="s">
        <v>22</v>
      </c>
      <c r="I8364" t="s">
        <v>13</v>
      </c>
      <c r="J8364" t="s">
        <v>48</v>
      </c>
      <c r="K8364" t="s">
        <v>25</v>
      </c>
      <c r="L8364" t="s">
        <v>206</v>
      </c>
      <c r="M8364" t="s">
        <v>78</v>
      </c>
      <c r="N8364" s="1">
        <v>2624838.37</v>
      </c>
      <c r="O8364" s="1">
        <v>1824184.7</v>
      </c>
    </row>
    <row r="8365" spans="1:15" x14ac:dyDescent="0.25">
      <c r="A8365" s="2">
        <v>45136.09783564815</v>
      </c>
      <c r="B8365">
        <f t="shared" si="260"/>
        <v>29</v>
      </c>
      <c r="C8365">
        <f t="shared" si="261"/>
        <v>7</v>
      </c>
      <c r="D8365" s="2">
        <f>DATE(2023,KB_s[[#This Row],[Monat]],KB_s[[#This Row],[Tag]])</f>
        <v>45136</v>
      </c>
      <c r="E8365" s="3">
        <f>WEEKNUM(KB_s[[#This Row],[kill_datetime]],2)</f>
        <v>31</v>
      </c>
      <c r="F8365" t="s">
        <v>176</v>
      </c>
      <c r="G8365" t="s">
        <v>60</v>
      </c>
      <c r="H8365" t="s">
        <v>92</v>
      </c>
      <c r="I8365" t="s">
        <v>13</v>
      </c>
      <c r="J8365" t="s">
        <v>218</v>
      </c>
      <c r="K8365" t="s">
        <v>32</v>
      </c>
      <c r="L8365" t="s">
        <v>206</v>
      </c>
      <c r="M8365" t="s">
        <v>78</v>
      </c>
      <c r="N8365" s="1">
        <v>15424270.199999999</v>
      </c>
      <c r="O8365" s="1">
        <v>7184497.54</v>
      </c>
    </row>
    <row r="8366" spans="1:15" x14ac:dyDescent="0.25">
      <c r="A8366" s="2">
        <v>45136.097951388889</v>
      </c>
      <c r="B8366">
        <f t="shared" si="260"/>
        <v>29</v>
      </c>
      <c r="C8366">
        <f t="shared" si="261"/>
        <v>7</v>
      </c>
      <c r="D8366" s="2">
        <f>DATE(2023,KB_s[[#This Row],[Monat]],KB_s[[#This Row],[Tag]])</f>
        <v>45136</v>
      </c>
      <c r="E8366" s="3">
        <f>WEEKNUM(KB_s[[#This Row],[kill_datetime]],2)</f>
        <v>31</v>
      </c>
      <c r="F8366" t="s">
        <v>463</v>
      </c>
      <c r="G8366" t="s">
        <v>60</v>
      </c>
      <c r="H8366" t="s">
        <v>21</v>
      </c>
      <c r="I8366" t="s">
        <v>13</v>
      </c>
      <c r="J8366" t="s">
        <v>56</v>
      </c>
      <c r="K8366" t="s">
        <v>17</v>
      </c>
      <c r="L8366" t="s">
        <v>206</v>
      </c>
      <c r="M8366" t="s">
        <v>78</v>
      </c>
      <c r="N8366" s="1">
        <v>2066795.29</v>
      </c>
      <c r="O8366" s="1">
        <v>454318.39</v>
      </c>
    </row>
    <row r="8367" spans="1:15" x14ac:dyDescent="0.25">
      <c r="A8367" s="2">
        <v>45136.098263888889</v>
      </c>
      <c r="B8367">
        <f t="shared" si="260"/>
        <v>29</v>
      </c>
      <c r="C8367">
        <f t="shared" si="261"/>
        <v>7</v>
      </c>
      <c r="D8367" s="2">
        <f>DATE(2023,KB_s[[#This Row],[Monat]],KB_s[[#This Row],[Tag]])</f>
        <v>45136</v>
      </c>
      <c r="E8367" s="3">
        <f>WEEKNUM(KB_s[[#This Row],[kill_datetime]],2)</f>
        <v>31</v>
      </c>
      <c r="F8367" t="s">
        <v>122</v>
      </c>
      <c r="G8367" t="s">
        <v>60</v>
      </c>
      <c r="H8367" t="s">
        <v>21</v>
      </c>
      <c r="I8367" t="s">
        <v>13</v>
      </c>
      <c r="J8367" t="s">
        <v>265</v>
      </c>
      <c r="K8367" t="s">
        <v>17</v>
      </c>
      <c r="L8367" t="s">
        <v>206</v>
      </c>
      <c r="M8367" t="s">
        <v>78</v>
      </c>
      <c r="N8367" s="1">
        <v>19473533.48</v>
      </c>
      <c r="O8367" s="1">
        <v>15621119.65</v>
      </c>
    </row>
    <row r="8368" spans="1:15" x14ac:dyDescent="0.25">
      <c r="A8368" s="2">
        <v>45136.103252314817</v>
      </c>
      <c r="B8368">
        <f t="shared" si="260"/>
        <v>29</v>
      </c>
      <c r="C8368">
        <f t="shared" si="261"/>
        <v>7</v>
      </c>
      <c r="D8368" s="2">
        <f>DATE(2023,KB_s[[#This Row],[Monat]],KB_s[[#This Row],[Tag]])</f>
        <v>45136</v>
      </c>
      <c r="E8368" s="3">
        <f>WEEKNUM(KB_s[[#This Row],[kill_datetime]],2)</f>
        <v>31</v>
      </c>
      <c r="F8368" t="s">
        <v>369</v>
      </c>
      <c r="G8368" t="s">
        <v>20</v>
      </c>
      <c r="H8368" t="s">
        <v>254</v>
      </c>
      <c r="I8368" t="s">
        <v>13</v>
      </c>
      <c r="J8368" t="s">
        <v>73</v>
      </c>
      <c r="K8368" t="s">
        <v>32</v>
      </c>
      <c r="L8368" t="s">
        <v>107</v>
      </c>
      <c r="M8368" t="s">
        <v>78</v>
      </c>
      <c r="N8368" s="1">
        <v>24837472.789999999</v>
      </c>
      <c r="O8368" s="1">
        <v>12918967.48</v>
      </c>
    </row>
    <row r="8369" spans="1:15" x14ac:dyDescent="0.25">
      <c r="A8369" s="2">
        <v>45136.104212962964</v>
      </c>
      <c r="B8369">
        <f t="shared" si="260"/>
        <v>29</v>
      </c>
      <c r="C8369">
        <f t="shared" si="261"/>
        <v>7</v>
      </c>
      <c r="D8369" s="2">
        <f>DATE(2023,KB_s[[#This Row],[Monat]],KB_s[[#This Row],[Tag]])</f>
        <v>45136</v>
      </c>
      <c r="E8369" s="3">
        <f>WEEKNUM(KB_s[[#This Row],[kill_datetime]],2)</f>
        <v>31</v>
      </c>
      <c r="F8369" t="s">
        <v>369</v>
      </c>
      <c r="G8369" t="s">
        <v>20</v>
      </c>
      <c r="H8369" t="s">
        <v>21</v>
      </c>
      <c r="I8369" t="s">
        <v>13</v>
      </c>
      <c r="J8369" t="s">
        <v>73</v>
      </c>
      <c r="K8369" t="s">
        <v>32</v>
      </c>
      <c r="L8369" t="s">
        <v>107</v>
      </c>
      <c r="M8369" t="s">
        <v>78</v>
      </c>
      <c r="N8369" s="1">
        <v>18154400.940000001</v>
      </c>
      <c r="O8369" s="1">
        <v>4363372.6500000004</v>
      </c>
    </row>
    <row r="8370" spans="1:15" x14ac:dyDescent="0.25">
      <c r="A8370" s="2">
        <v>45136.105636574073</v>
      </c>
      <c r="B8370">
        <f t="shared" si="260"/>
        <v>29</v>
      </c>
      <c r="C8370">
        <f t="shared" si="261"/>
        <v>7</v>
      </c>
      <c r="D8370" s="2">
        <f>DATE(2023,KB_s[[#This Row],[Monat]],KB_s[[#This Row],[Tag]])</f>
        <v>45136</v>
      </c>
      <c r="E8370" s="3">
        <f>WEEKNUM(KB_s[[#This Row],[kill_datetime]],2)</f>
        <v>31</v>
      </c>
      <c r="F8370" t="s">
        <v>369</v>
      </c>
      <c r="G8370" t="s">
        <v>20</v>
      </c>
      <c r="H8370" t="s">
        <v>21</v>
      </c>
      <c r="I8370" t="s">
        <v>13</v>
      </c>
      <c r="J8370" t="s">
        <v>39</v>
      </c>
      <c r="K8370" t="s">
        <v>32</v>
      </c>
      <c r="L8370" t="s">
        <v>107</v>
      </c>
      <c r="M8370" t="s">
        <v>78</v>
      </c>
      <c r="N8370" s="1">
        <v>28632953.370000001</v>
      </c>
      <c r="O8370" s="1">
        <v>10132810.02</v>
      </c>
    </row>
    <row r="8371" spans="1:15" x14ac:dyDescent="0.25">
      <c r="A8371" s="2">
        <v>45136.174826388888</v>
      </c>
      <c r="B8371">
        <f t="shared" si="260"/>
        <v>29</v>
      </c>
      <c r="C8371">
        <f t="shared" si="261"/>
        <v>7</v>
      </c>
      <c r="D8371" s="2">
        <f>DATE(2023,KB_s[[#This Row],[Monat]],KB_s[[#This Row],[Tag]])</f>
        <v>45136</v>
      </c>
      <c r="E8371" s="3">
        <f>WEEKNUM(KB_s[[#This Row],[kill_datetime]],2)</f>
        <v>31</v>
      </c>
      <c r="F8371" t="s">
        <v>12</v>
      </c>
      <c r="G8371" t="s">
        <v>13</v>
      </c>
      <c r="H8371" t="s">
        <v>97</v>
      </c>
      <c r="I8371" t="s">
        <v>20</v>
      </c>
      <c r="J8371" t="s">
        <v>267</v>
      </c>
      <c r="K8371" t="s">
        <v>17</v>
      </c>
      <c r="L8371" t="s">
        <v>236</v>
      </c>
      <c r="M8371" t="s">
        <v>11</v>
      </c>
      <c r="N8371" s="1">
        <v>782566.11</v>
      </c>
      <c r="O8371" s="1">
        <v>363041.72</v>
      </c>
    </row>
    <row r="8372" spans="1:15" x14ac:dyDescent="0.25">
      <c r="A8372" s="2">
        <v>45136.18</v>
      </c>
      <c r="B8372">
        <f t="shared" si="260"/>
        <v>29</v>
      </c>
      <c r="C8372">
        <f t="shared" si="261"/>
        <v>7</v>
      </c>
      <c r="D8372" s="2">
        <f>DATE(2023,KB_s[[#This Row],[Monat]],KB_s[[#This Row],[Tag]])</f>
        <v>45136</v>
      </c>
      <c r="E8372" s="3">
        <f>WEEKNUM(KB_s[[#This Row],[kill_datetime]],2)</f>
        <v>31</v>
      </c>
      <c r="F8372" t="s">
        <v>196</v>
      </c>
      <c r="G8372" t="s">
        <v>13</v>
      </c>
      <c r="H8372" t="s">
        <v>355</v>
      </c>
      <c r="I8372" t="s">
        <v>15</v>
      </c>
      <c r="J8372" t="s">
        <v>73</v>
      </c>
      <c r="K8372" t="s">
        <v>32</v>
      </c>
      <c r="L8372" t="s">
        <v>665</v>
      </c>
      <c r="M8372" t="s">
        <v>66</v>
      </c>
      <c r="N8372" s="1">
        <v>13024923.140000001</v>
      </c>
      <c r="O8372" s="1">
        <v>5056663.67</v>
      </c>
    </row>
    <row r="8373" spans="1:15" x14ac:dyDescent="0.25">
      <c r="A8373" s="2">
        <v>45136.182349537034</v>
      </c>
      <c r="B8373">
        <f t="shared" si="260"/>
        <v>29</v>
      </c>
      <c r="C8373">
        <f t="shared" si="261"/>
        <v>7</v>
      </c>
      <c r="D8373" s="2">
        <f>DATE(2023,KB_s[[#This Row],[Monat]],KB_s[[#This Row],[Tag]])</f>
        <v>45136</v>
      </c>
      <c r="E8373" s="3">
        <f>WEEKNUM(KB_s[[#This Row],[kill_datetime]],2)</f>
        <v>31</v>
      </c>
      <c r="F8373" t="s">
        <v>196</v>
      </c>
      <c r="G8373" t="s">
        <v>13</v>
      </c>
      <c r="H8373" t="s">
        <v>165</v>
      </c>
      <c r="I8373" t="s">
        <v>20</v>
      </c>
      <c r="J8373" t="s">
        <v>73</v>
      </c>
      <c r="K8373" t="s">
        <v>32</v>
      </c>
      <c r="L8373" t="s">
        <v>99</v>
      </c>
      <c r="M8373" t="s">
        <v>66</v>
      </c>
      <c r="N8373" s="1">
        <v>18721201.960000001</v>
      </c>
      <c r="O8373" s="1">
        <v>10363542.310000001</v>
      </c>
    </row>
    <row r="8374" spans="1:15" x14ac:dyDescent="0.25">
      <c r="A8374" s="2">
        <v>45136.205266203702</v>
      </c>
      <c r="B8374">
        <f t="shared" si="260"/>
        <v>29</v>
      </c>
      <c r="C8374">
        <f t="shared" si="261"/>
        <v>7</v>
      </c>
      <c r="D8374" s="2">
        <f>DATE(2023,KB_s[[#This Row],[Monat]],KB_s[[#This Row],[Tag]])</f>
        <v>45136</v>
      </c>
      <c r="E8374" s="3">
        <f>WEEKNUM(KB_s[[#This Row],[kill_datetime]],2)</f>
        <v>31</v>
      </c>
      <c r="F8374" t="s">
        <v>165</v>
      </c>
      <c r="G8374" t="s">
        <v>20</v>
      </c>
      <c r="H8374" t="s">
        <v>165</v>
      </c>
      <c r="I8374" t="s">
        <v>20</v>
      </c>
      <c r="J8374" t="s">
        <v>388</v>
      </c>
      <c r="K8374" t="s">
        <v>52</v>
      </c>
      <c r="L8374" t="s">
        <v>660</v>
      </c>
      <c r="M8374" t="s">
        <v>66</v>
      </c>
      <c r="N8374" s="1">
        <v>345027839.20999998</v>
      </c>
      <c r="O8374" s="1">
        <v>207226544.75</v>
      </c>
    </row>
    <row r="8375" spans="1:15" x14ac:dyDescent="0.25">
      <c r="A8375" s="2">
        <v>45136.306620370371</v>
      </c>
      <c r="B8375">
        <f t="shared" si="260"/>
        <v>29</v>
      </c>
      <c r="C8375">
        <f t="shared" si="261"/>
        <v>7</v>
      </c>
      <c r="D8375" s="2">
        <f>DATE(2023,KB_s[[#This Row],[Monat]],KB_s[[#This Row],[Tag]])</f>
        <v>45136</v>
      </c>
      <c r="E8375" s="3">
        <f>WEEKNUM(KB_s[[#This Row],[kill_datetime]],2)</f>
        <v>31</v>
      </c>
      <c r="F8375" t="s">
        <v>178</v>
      </c>
      <c r="G8375" t="s">
        <v>27</v>
      </c>
      <c r="H8375" t="s">
        <v>292</v>
      </c>
      <c r="I8375" t="s">
        <v>13</v>
      </c>
      <c r="J8375" t="s">
        <v>53</v>
      </c>
      <c r="K8375" t="s">
        <v>25</v>
      </c>
      <c r="L8375" t="s">
        <v>168</v>
      </c>
      <c r="M8375" t="s">
        <v>38</v>
      </c>
      <c r="N8375" s="1">
        <v>26867780.039999999</v>
      </c>
      <c r="O8375" s="1">
        <v>15858350.210000001</v>
      </c>
    </row>
    <row r="8376" spans="1:15" x14ac:dyDescent="0.25">
      <c r="A8376" s="2">
        <v>45136.309062499997</v>
      </c>
      <c r="B8376">
        <f t="shared" si="260"/>
        <v>29</v>
      </c>
      <c r="C8376">
        <f t="shared" si="261"/>
        <v>7</v>
      </c>
      <c r="D8376" s="2">
        <f>DATE(2023,KB_s[[#This Row],[Monat]],KB_s[[#This Row],[Tag]])</f>
        <v>45136</v>
      </c>
      <c r="E8376" s="3">
        <f>WEEKNUM(KB_s[[#This Row],[kill_datetime]],2)</f>
        <v>31</v>
      </c>
      <c r="F8376" t="s">
        <v>519</v>
      </c>
      <c r="G8376" t="s">
        <v>20</v>
      </c>
      <c r="H8376" t="s">
        <v>248</v>
      </c>
      <c r="I8376" t="s">
        <v>27</v>
      </c>
      <c r="J8376" t="s">
        <v>80</v>
      </c>
      <c r="K8376" t="s">
        <v>36</v>
      </c>
      <c r="L8376" t="s">
        <v>168</v>
      </c>
      <c r="M8376" t="s">
        <v>38</v>
      </c>
      <c r="N8376" s="1">
        <v>67469936.310000002</v>
      </c>
      <c r="O8376" s="1">
        <v>51915070.950000003</v>
      </c>
    </row>
    <row r="8377" spans="1:15" x14ac:dyDescent="0.25">
      <c r="A8377" s="2">
        <v>45136.310243055559</v>
      </c>
      <c r="B8377">
        <f t="shared" si="260"/>
        <v>29</v>
      </c>
      <c r="C8377">
        <f t="shared" si="261"/>
        <v>7</v>
      </c>
      <c r="D8377" s="2">
        <f>DATE(2023,KB_s[[#This Row],[Monat]],KB_s[[#This Row],[Tag]])</f>
        <v>45136</v>
      </c>
      <c r="E8377" s="3">
        <f>WEEKNUM(KB_s[[#This Row],[kill_datetime]],2)</f>
        <v>31</v>
      </c>
      <c r="F8377" t="s">
        <v>72</v>
      </c>
      <c r="G8377" t="s">
        <v>20</v>
      </c>
      <c r="H8377" t="s">
        <v>248</v>
      </c>
      <c r="I8377" t="s">
        <v>27</v>
      </c>
      <c r="J8377" t="s">
        <v>80</v>
      </c>
      <c r="K8377" t="s">
        <v>36</v>
      </c>
      <c r="L8377" t="s">
        <v>168</v>
      </c>
      <c r="M8377" t="s">
        <v>38</v>
      </c>
      <c r="N8377" s="1">
        <v>71231144.810000002</v>
      </c>
      <c r="O8377" s="1">
        <v>58529318.340000004</v>
      </c>
    </row>
    <row r="8378" spans="1:15" x14ac:dyDescent="0.25">
      <c r="A8378" s="2">
        <v>45136.317210648151</v>
      </c>
      <c r="B8378">
        <f t="shared" si="260"/>
        <v>29</v>
      </c>
      <c r="C8378">
        <f t="shared" si="261"/>
        <v>7</v>
      </c>
      <c r="D8378" s="2">
        <f>DATE(2023,KB_s[[#This Row],[Monat]],KB_s[[#This Row],[Tag]])</f>
        <v>45136</v>
      </c>
      <c r="E8378" s="3">
        <f>WEEKNUM(KB_s[[#This Row],[kill_datetime]],2)</f>
        <v>31</v>
      </c>
      <c r="F8378" t="s">
        <v>277</v>
      </c>
      <c r="G8378" t="s">
        <v>20</v>
      </c>
      <c r="H8378" t="s">
        <v>153</v>
      </c>
      <c r="I8378" t="s">
        <v>27</v>
      </c>
      <c r="J8378" t="s">
        <v>90</v>
      </c>
      <c r="K8378" t="s">
        <v>36</v>
      </c>
      <c r="L8378" t="s">
        <v>168</v>
      </c>
      <c r="M8378" t="s">
        <v>38</v>
      </c>
      <c r="N8378" s="1">
        <v>63158569.539999999</v>
      </c>
      <c r="O8378" s="1">
        <v>40822477.210000001</v>
      </c>
    </row>
    <row r="8379" spans="1:15" x14ac:dyDescent="0.25">
      <c r="A8379" s="2">
        <v>45136.318969907406</v>
      </c>
      <c r="B8379">
        <f t="shared" si="260"/>
        <v>29</v>
      </c>
      <c r="C8379">
        <f t="shared" si="261"/>
        <v>7</v>
      </c>
      <c r="D8379" s="2">
        <f>DATE(2023,KB_s[[#This Row],[Monat]],KB_s[[#This Row],[Tag]])</f>
        <v>45136</v>
      </c>
      <c r="E8379" s="3">
        <f>WEEKNUM(KB_s[[#This Row],[kill_datetime]],2)</f>
        <v>31</v>
      </c>
      <c r="F8379" t="s">
        <v>277</v>
      </c>
      <c r="G8379" t="s">
        <v>20</v>
      </c>
      <c r="H8379" t="s">
        <v>155</v>
      </c>
      <c r="I8379" t="s">
        <v>27</v>
      </c>
      <c r="J8379" t="s">
        <v>80</v>
      </c>
      <c r="K8379" t="s">
        <v>36</v>
      </c>
      <c r="L8379" t="s">
        <v>168</v>
      </c>
      <c r="M8379" t="s">
        <v>38</v>
      </c>
      <c r="N8379" s="1">
        <v>67110915.439999998</v>
      </c>
      <c r="O8379" s="1">
        <v>53213031.210000001</v>
      </c>
    </row>
    <row r="8380" spans="1:15" x14ac:dyDescent="0.25">
      <c r="A8380" s="2">
        <v>45136.319143518522</v>
      </c>
      <c r="B8380">
        <f t="shared" si="260"/>
        <v>29</v>
      </c>
      <c r="C8380">
        <f t="shared" si="261"/>
        <v>7</v>
      </c>
      <c r="D8380" s="2">
        <f>DATE(2023,KB_s[[#This Row],[Monat]],KB_s[[#This Row],[Tag]])</f>
        <v>45136</v>
      </c>
      <c r="E8380" s="3">
        <f>WEEKNUM(KB_s[[#This Row],[kill_datetime]],2)</f>
        <v>31</v>
      </c>
      <c r="F8380" t="s">
        <v>72</v>
      </c>
      <c r="G8380" t="s">
        <v>20</v>
      </c>
      <c r="H8380" t="s">
        <v>173</v>
      </c>
      <c r="I8380" t="s">
        <v>27</v>
      </c>
      <c r="J8380" t="s">
        <v>80</v>
      </c>
      <c r="K8380" t="s">
        <v>36</v>
      </c>
      <c r="L8380" t="s">
        <v>168</v>
      </c>
      <c r="M8380" t="s">
        <v>38</v>
      </c>
      <c r="N8380" s="1">
        <v>66350164.189999998</v>
      </c>
      <c r="O8380" s="1">
        <v>52808691.939999998</v>
      </c>
    </row>
    <row r="8381" spans="1:15" x14ac:dyDescent="0.25">
      <c r="A8381" s="2">
        <v>45136.335856481484</v>
      </c>
      <c r="B8381">
        <f t="shared" si="260"/>
        <v>29</v>
      </c>
      <c r="C8381">
        <f t="shared" si="261"/>
        <v>7</v>
      </c>
      <c r="D8381" s="2">
        <f>DATE(2023,KB_s[[#This Row],[Monat]],KB_s[[#This Row],[Tag]])</f>
        <v>45136</v>
      </c>
      <c r="E8381" s="3">
        <f>WEEKNUM(KB_s[[#This Row],[kill_datetime]],2)</f>
        <v>31</v>
      </c>
      <c r="F8381" t="s">
        <v>481</v>
      </c>
      <c r="G8381" t="s">
        <v>60</v>
      </c>
      <c r="H8381" t="s">
        <v>594</v>
      </c>
      <c r="I8381" t="s">
        <v>13</v>
      </c>
      <c r="J8381" t="s">
        <v>73</v>
      </c>
      <c r="K8381" t="s">
        <v>32</v>
      </c>
      <c r="L8381" t="s">
        <v>107</v>
      </c>
      <c r="M8381" t="s">
        <v>78</v>
      </c>
      <c r="N8381" s="1">
        <v>9225798.3499999996</v>
      </c>
      <c r="O8381" s="1">
        <v>1198314.8899999999</v>
      </c>
    </row>
    <row r="8382" spans="1:15" x14ac:dyDescent="0.25">
      <c r="A8382" s="2">
        <v>45136.341990740744</v>
      </c>
      <c r="B8382">
        <f t="shared" si="260"/>
        <v>29</v>
      </c>
      <c r="C8382">
        <f t="shared" si="261"/>
        <v>7</v>
      </c>
      <c r="D8382" s="2">
        <f>DATE(2023,KB_s[[#This Row],[Monat]],KB_s[[#This Row],[Tag]])</f>
        <v>45136</v>
      </c>
      <c r="E8382" s="3">
        <f>WEEKNUM(KB_s[[#This Row],[kill_datetime]],2)</f>
        <v>31</v>
      </c>
      <c r="F8382" t="s">
        <v>481</v>
      </c>
      <c r="G8382" t="s">
        <v>60</v>
      </c>
      <c r="H8382" t="s">
        <v>21</v>
      </c>
      <c r="I8382" t="s">
        <v>13</v>
      </c>
      <c r="J8382" t="s">
        <v>73</v>
      </c>
      <c r="K8382" t="s">
        <v>32</v>
      </c>
      <c r="L8382" t="s">
        <v>107</v>
      </c>
      <c r="M8382" t="s">
        <v>78</v>
      </c>
      <c r="N8382" s="1">
        <v>25815719.07</v>
      </c>
      <c r="O8382" s="1">
        <v>9130319.1600000001</v>
      </c>
    </row>
    <row r="8383" spans="1:15" x14ac:dyDescent="0.25">
      <c r="A8383" s="2">
        <v>45136.355092592596</v>
      </c>
      <c r="B8383">
        <f t="shared" si="260"/>
        <v>29</v>
      </c>
      <c r="C8383">
        <f t="shared" si="261"/>
        <v>7</v>
      </c>
      <c r="D8383" s="2">
        <f>DATE(2023,KB_s[[#This Row],[Monat]],KB_s[[#This Row],[Tag]])</f>
        <v>45136</v>
      </c>
      <c r="E8383" s="3">
        <f>WEEKNUM(KB_s[[#This Row],[kill_datetime]],2)</f>
        <v>31</v>
      </c>
      <c r="F8383" t="s">
        <v>331</v>
      </c>
      <c r="G8383" t="s">
        <v>27</v>
      </c>
      <c r="H8383" t="s">
        <v>438</v>
      </c>
      <c r="I8383" t="s">
        <v>20</v>
      </c>
      <c r="J8383" t="s">
        <v>56</v>
      </c>
      <c r="K8383" t="s">
        <v>17</v>
      </c>
      <c r="L8383" t="s">
        <v>243</v>
      </c>
      <c r="M8383" t="s">
        <v>38</v>
      </c>
      <c r="N8383" s="1">
        <v>983311.95</v>
      </c>
      <c r="O8383" s="1">
        <v>773779.96</v>
      </c>
    </row>
    <row r="8384" spans="1:15" x14ac:dyDescent="0.25">
      <c r="A8384" s="2">
        <v>45136.355115740742</v>
      </c>
      <c r="B8384">
        <f t="shared" si="260"/>
        <v>29</v>
      </c>
      <c r="C8384">
        <f t="shared" si="261"/>
        <v>7</v>
      </c>
      <c r="D8384" s="2">
        <f>DATE(2023,KB_s[[#This Row],[Monat]],KB_s[[#This Row],[Tag]])</f>
        <v>45136</v>
      </c>
      <c r="E8384" s="3">
        <f>WEEKNUM(KB_s[[#This Row],[kill_datetime]],2)</f>
        <v>31</v>
      </c>
      <c r="F8384" t="s">
        <v>184</v>
      </c>
      <c r="G8384" t="s">
        <v>27</v>
      </c>
      <c r="H8384" t="s">
        <v>438</v>
      </c>
      <c r="I8384" t="s">
        <v>20</v>
      </c>
      <c r="J8384" t="s">
        <v>56</v>
      </c>
      <c r="K8384" t="s">
        <v>17</v>
      </c>
      <c r="L8384" t="s">
        <v>243</v>
      </c>
      <c r="M8384" t="s">
        <v>38</v>
      </c>
      <c r="N8384" s="1">
        <v>983311.95</v>
      </c>
      <c r="O8384" s="1">
        <v>812816.25</v>
      </c>
    </row>
    <row r="8385" spans="1:15" x14ac:dyDescent="0.25">
      <c r="A8385" s="2">
        <v>45136.355150462965</v>
      </c>
      <c r="B8385">
        <f t="shared" si="260"/>
        <v>29</v>
      </c>
      <c r="C8385">
        <f t="shared" si="261"/>
        <v>7</v>
      </c>
      <c r="D8385" s="2">
        <f>DATE(2023,KB_s[[#This Row],[Monat]],KB_s[[#This Row],[Tag]])</f>
        <v>45136</v>
      </c>
      <c r="E8385" s="3">
        <f>WEEKNUM(KB_s[[#This Row],[kill_datetime]],2)</f>
        <v>31</v>
      </c>
      <c r="F8385" t="s">
        <v>228</v>
      </c>
      <c r="G8385" t="s">
        <v>27</v>
      </c>
      <c r="H8385" t="s">
        <v>438</v>
      </c>
      <c r="I8385" t="s">
        <v>20</v>
      </c>
      <c r="J8385" t="s">
        <v>56</v>
      </c>
      <c r="K8385" t="s">
        <v>17</v>
      </c>
      <c r="L8385" t="s">
        <v>243</v>
      </c>
      <c r="M8385" t="s">
        <v>38</v>
      </c>
      <c r="N8385" s="1">
        <v>983311.95</v>
      </c>
      <c r="O8385" s="1">
        <v>783195.37</v>
      </c>
    </row>
    <row r="8386" spans="1:15" x14ac:dyDescent="0.25">
      <c r="A8386" s="2">
        <v>45136.364664351851</v>
      </c>
      <c r="B8386">
        <f t="shared" ref="B8386:B8449" si="262">DAY(A8386)</f>
        <v>29</v>
      </c>
      <c r="C8386">
        <f t="shared" ref="C8386:C8449" si="263">MONTH(A8386)</f>
        <v>7</v>
      </c>
      <c r="D8386" s="2">
        <f>DATE(2023,KB_s[[#This Row],[Monat]],KB_s[[#This Row],[Tag]])</f>
        <v>45136</v>
      </c>
      <c r="E8386" s="3">
        <f>WEEKNUM(KB_s[[#This Row],[kill_datetime]],2)</f>
        <v>31</v>
      </c>
      <c r="F8386" t="s">
        <v>101</v>
      </c>
      <c r="G8386" t="s">
        <v>27</v>
      </c>
      <c r="H8386" t="s">
        <v>72</v>
      </c>
      <c r="I8386" t="s">
        <v>20</v>
      </c>
      <c r="J8386" t="s">
        <v>35</v>
      </c>
      <c r="K8386" t="s">
        <v>36</v>
      </c>
      <c r="L8386" t="s">
        <v>83</v>
      </c>
      <c r="M8386" t="s">
        <v>38</v>
      </c>
      <c r="N8386" s="1">
        <v>45291376.280000001</v>
      </c>
      <c r="O8386" s="1">
        <v>26665215.190000001</v>
      </c>
    </row>
    <row r="8387" spans="1:15" x14ac:dyDescent="0.25">
      <c r="A8387" s="2">
        <v>45136.365011574075</v>
      </c>
      <c r="B8387">
        <f t="shared" si="262"/>
        <v>29</v>
      </c>
      <c r="C8387">
        <f t="shared" si="263"/>
        <v>7</v>
      </c>
      <c r="D8387" s="2">
        <f>DATE(2023,KB_s[[#This Row],[Monat]],KB_s[[#This Row],[Tag]])</f>
        <v>45136</v>
      </c>
      <c r="E8387" s="3">
        <f>WEEKNUM(KB_s[[#This Row],[kill_datetime]],2)</f>
        <v>31</v>
      </c>
      <c r="F8387" t="s">
        <v>96</v>
      </c>
      <c r="G8387" t="s">
        <v>27</v>
      </c>
      <c r="H8387" t="s">
        <v>438</v>
      </c>
      <c r="I8387" t="s">
        <v>20</v>
      </c>
      <c r="J8387" t="s">
        <v>56</v>
      </c>
      <c r="K8387" t="s">
        <v>17</v>
      </c>
      <c r="L8387" t="s">
        <v>243</v>
      </c>
      <c r="M8387" t="s">
        <v>38</v>
      </c>
      <c r="N8387" s="1">
        <v>983311.95</v>
      </c>
      <c r="O8387" s="1">
        <v>837430.86</v>
      </c>
    </row>
    <row r="8388" spans="1:15" x14ac:dyDescent="0.25">
      <c r="A8388" s="2">
        <v>45136.365300925929</v>
      </c>
      <c r="B8388">
        <f t="shared" si="262"/>
        <v>29</v>
      </c>
      <c r="C8388">
        <f t="shared" si="263"/>
        <v>7</v>
      </c>
      <c r="D8388" s="2">
        <f>DATE(2023,KB_s[[#This Row],[Monat]],KB_s[[#This Row],[Tag]])</f>
        <v>45136</v>
      </c>
      <c r="E8388" s="3">
        <f>WEEKNUM(KB_s[[#This Row],[kill_datetime]],2)</f>
        <v>31</v>
      </c>
      <c r="F8388" t="s">
        <v>241</v>
      </c>
      <c r="G8388" t="s">
        <v>20</v>
      </c>
      <c r="H8388" t="s">
        <v>178</v>
      </c>
      <c r="I8388" t="s">
        <v>27</v>
      </c>
      <c r="J8388" t="s">
        <v>80</v>
      </c>
      <c r="K8388" t="s">
        <v>36</v>
      </c>
      <c r="L8388" t="s">
        <v>83</v>
      </c>
      <c r="M8388" t="s">
        <v>38</v>
      </c>
      <c r="N8388" s="1">
        <v>64300689.140000001</v>
      </c>
      <c r="O8388" s="1">
        <v>48444012.799999997</v>
      </c>
    </row>
    <row r="8389" spans="1:15" x14ac:dyDescent="0.25">
      <c r="A8389" s="2">
        <v>45136.365312499998</v>
      </c>
      <c r="B8389">
        <f t="shared" si="262"/>
        <v>29</v>
      </c>
      <c r="C8389">
        <f t="shared" si="263"/>
        <v>7</v>
      </c>
      <c r="D8389" s="2">
        <f>DATE(2023,KB_s[[#This Row],[Monat]],KB_s[[#This Row],[Tag]])</f>
        <v>45136</v>
      </c>
      <c r="E8389" s="3">
        <f>WEEKNUM(KB_s[[#This Row],[kill_datetime]],2)</f>
        <v>31</v>
      </c>
      <c r="F8389" t="s">
        <v>241</v>
      </c>
      <c r="G8389" t="s">
        <v>20</v>
      </c>
      <c r="H8389" t="s">
        <v>315</v>
      </c>
      <c r="I8389" t="s">
        <v>27</v>
      </c>
      <c r="J8389" t="s">
        <v>56</v>
      </c>
      <c r="K8389" t="s">
        <v>17</v>
      </c>
      <c r="L8389" t="s">
        <v>83</v>
      </c>
      <c r="M8389" t="s">
        <v>38</v>
      </c>
      <c r="N8389" s="1">
        <v>1204460.8799999999</v>
      </c>
      <c r="O8389" s="1">
        <v>726630.66</v>
      </c>
    </row>
    <row r="8390" spans="1:15" x14ac:dyDescent="0.25">
      <c r="A8390" s="2">
        <v>45136.366655092592</v>
      </c>
      <c r="B8390">
        <f t="shared" si="262"/>
        <v>29</v>
      </c>
      <c r="C8390">
        <f t="shared" si="263"/>
        <v>7</v>
      </c>
      <c r="D8390" s="2">
        <f>DATE(2023,KB_s[[#This Row],[Monat]],KB_s[[#This Row],[Tag]])</f>
        <v>45136</v>
      </c>
      <c r="E8390" s="3">
        <f>WEEKNUM(KB_s[[#This Row],[kill_datetime]],2)</f>
        <v>31</v>
      </c>
      <c r="F8390" t="s">
        <v>207</v>
      </c>
      <c r="G8390" t="s">
        <v>27</v>
      </c>
      <c r="H8390" t="s">
        <v>241</v>
      </c>
      <c r="I8390" t="s">
        <v>20</v>
      </c>
      <c r="J8390" t="s">
        <v>443</v>
      </c>
      <c r="K8390" t="s">
        <v>52</v>
      </c>
      <c r="L8390" t="s">
        <v>243</v>
      </c>
      <c r="M8390" t="s">
        <v>38</v>
      </c>
      <c r="N8390" s="1">
        <v>2441476984.6500001</v>
      </c>
      <c r="O8390" s="1">
        <v>1955528305.1900001</v>
      </c>
    </row>
    <row r="8391" spans="1:15" x14ac:dyDescent="0.25">
      <c r="A8391" s="2">
        <v>45136.368020833332</v>
      </c>
      <c r="B8391">
        <f t="shared" si="262"/>
        <v>29</v>
      </c>
      <c r="C8391">
        <f t="shared" si="263"/>
        <v>7</v>
      </c>
      <c r="D8391" s="2">
        <f>DATE(2023,KB_s[[#This Row],[Monat]],KB_s[[#This Row],[Tag]])</f>
        <v>45136</v>
      </c>
      <c r="E8391" s="3">
        <f>WEEKNUM(KB_s[[#This Row],[kill_datetime]],2)</f>
        <v>31</v>
      </c>
      <c r="F8391" t="s">
        <v>155</v>
      </c>
      <c r="G8391" t="s">
        <v>27</v>
      </c>
      <c r="H8391" t="s">
        <v>72</v>
      </c>
      <c r="I8391" t="s">
        <v>20</v>
      </c>
      <c r="J8391" t="s">
        <v>486</v>
      </c>
      <c r="K8391" t="s">
        <v>52</v>
      </c>
      <c r="L8391" t="s">
        <v>83</v>
      </c>
      <c r="M8391" t="s">
        <v>38</v>
      </c>
      <c r="N8391" s="1">
        <v>2793868479.3600001</v>
      </c>
      <c r="O8391" s="1">
        <v>2227967728.6500001</v>
      </c>
    </row>
    <row r="8392" spans="1:15" x14ac:dyDescent="0.25">
      <c r="A8392" s="2">
        <v>45136.368159722224</v>
      </c>
      <c r="B8392">
        <f t="shared" si="262"/>
        <v>29</v>
      </c>
      <c r="C8392">
        <f t="shared" si="263"/>
        <v>7</v>
      </c>
      <c r="D8392" s="2">
        <f>DATE(2023,KB_s[[#This Row],[Monat]],KB_s[[#This Row],[Tag]])</f>
        <v>45136</v>
      </c>
      <c r="E8392" s="3">
        <f>WEEKNUM(KB_s[[#This Row],[kill_datetime]],2)</f>
        <v>31</v>
      </c>
      <c r="F8392" t="s">
        <v>101</v>
      </c>
      <c r="G8392" t="s">
        <v>27</v>
      </c>
      <c r="H8392" t="s">
        <v>72</v>
      </c>
      <c r="I8392" t="s">
        <v>20</v>
      </c>
      <c r="J8392" t="s">
        <v>486</v>
      </c>
      <c r="K8392" t="s">
        <v>52</v>
      </c>
      <c r="L8392" t="s">
        <v>83</v>
      </c>
      <c r="M8392" t="s">
        <v>38</v>
      </c>
      <c r="N8392" s="1">
        <v>2886669376.3800001</v>
      </c>
      <c r="O8392" s="1">
        <v>2353680701.0700002</v>
      </c>
    </row>
    <row r="8393" spans="1:15" x14ac:dyDescent="0.25">
      <c r="A8393" s="2">
        <v>45136.368333333332</v>
      </c>
      <c r="B8393">
        <f t="shared" si="262"/>
        <v>29</v>
      </c>
      <c r="C8393">
        <f t="shared" si="263"/>
        <v>7</v>
      </c>
      <c r="D8393" s="2">
        <f>DATE(2023,KB_s[[#This Row],[Monat]],KB_s[[#This Row],[Tag]])</f>
        <v>45136</v>
      </c>
      <c r="E8393" s="3">
        <f>WEEKNUM(KB_s[[#This Row],[kill_datetime]],2)</f>
        <v>31</v>
      </c>
      <c r="F8393" t="s">
        <v>153</v>
      </c>
      <c r="G8393" t="s">
        <v>27</v>
      </c>
      <c r="H8393" t="s">
        <v>72</v>
      </c>
      <c r="I8393" t="s">
        <v>20</v>
      </c>
      <c r="J8393" t="s">
        <v>527</v>
      </c>
      <c r="K8393" t="s">
        <v>17</v>
      </c>
      <c r="L8393" t="s">
        <v>83</v>
      </c>
      <c r="M8393" t="s">
        <v>38</v>
      </c>
      <c r="N8393" s="1">
        <v>95398909.319999993</v>
      </c>
      <c r="O8393" s="1">
        <v>77868684.840000004</v>
      </c>
    </row>
    <row r="8394" spans="1:15" x14ac:dyDescent="0.25">
      <c r="A8394" s="2">
        <v>45136.368587962963</v>
      </c>
      <c r="B8394">
        <f t="shared" si="262"/>
        <v>29</v>
      </c>
      <c r="C8394">
        <f t="shared" si="263"/>
        <v>7</v>
      </c>
      <c r="D8394" s="2">
        <f>DATE(2023,KB_s[[#This Row],[Monat]],KB_s[[#This Row],[Tag]])</f>
        <v>45136</v>
      </c>
      <c r="E8394" s="3">
        <f>WEEKNUM(KB_s[[#This Row],[kill_datetime]],2)</f>
        <v>31</v>
      </c>
      <c r="F8394" t="s">
        <v>165</v>
      </c>
      <c r="G8394" t="s">
        <v>20</v>
      </c>
      <c r="H8394" t="s">
        <v>228</v>
      </c>
      <c r="I8394" t="s">
        <v>27</v>
      </c>
      <c r="J8394" t="s">
        <v>190</v>
      </c>
      <c r="K8394" t="s">
        <v>32</v>
      </c>
      <c r="L8394" t="s">
        <v>610</v>
      </c>
      <c r="M8394" t="s">
        <v>66</v>
      </c>
      <c r="N8394" s="1">
        <v>70744763.590000004</v>
      </c>
      <c r="O8394" s="1">
        <v>40809570.460000001</v>
      </c>
    </row>
    <row r="8395" spans="1:15" x14ac:dyDescent="0.25">
      <c r="A8395" s="2">
        <v>45136.368668981479</v>
      </c>
      <c r="B8395">
        <f t="shared" si="262"/>
        <v>29</v>
      </c>
      <c r="C8395">
        <f t="shared" si="263"/>
        <v>7</v>
      </c>
      <c r="D8395" s="2">
        <f>DATE(2023,KB_s[[#This Row],[Monat]],KB_s[[#This Row],[Tag]])</f>
        <v>45136</v>
      </c>
      <c r="E8395" s="3">
        <f>WEEKNUM(KB_s[[#This Row],[kill_datetime]],2)</f>
        <v>31</v>
      </c>
      <c r="F8395" t="s">
        <v>173</v>
      </c>
      <c r="G8395" t="s">
        <v>27</v>
      </c>
      <c r="H8395" t="s">
        <v>241</v>
      </c>
      <c r="I8395" t="s">
        <v>20</v>
      </c>
      <c r="J8395" t="s">
        <v>486</v>
      </c>
      <c r="K8395" t="s">
        <v>52</v>
      </c>
      <c r="L8395" t="s">
        <v>83</v>
      </c>
      <c r="M8395" t="s">
        <v>38</v>
      </c>
      <c r="N8395" s="1">
        <v>2579254950.7399998</v>
      </c>
      <c r="O8395" s="1">
        <v>1982519596.5599999</v>
      </c>
    </row>
    <row r="8396" spans="1:15" x14ac:dyDescent="0.25">
      <c r="A8396" s="2">
        <v>45136.368935185186</v>
      </c>
      <c r="B8396">
        <f t="shared" si="262"/>
        <v>29</v>
      </c>
      <c r="C8396">
        <f t="shared" si="263"/>
        <v>7</v>
      </c>
      <c r="D8396" s="2">
        <f>DATE(2023,KB_s[[#This Row],[Monat]],KB_s[[#This Row],[Tag]])</f>
        <v>45136</v>
      </c>
      <c r="E8396" s="3">
        <f>WEEKNUM(KB_s[[#This Row],[kill_datetime]],2)</f>
        <v>31</v>
      </c>
      <c r="F8396" t="s">
        <v>197</v>
      </c>
      <c r="G8396" t="s">
        <v>27</v>
      </c>
      <c r="H8396" t="s">
        <v>277</v>
      </c>
      <c r="I8396" t="s">
        <v>20</v>
      </c>
      <c r="J8396" t="s">
        <v>527</v>
      </c>
      <c r="K8396" t="s">
        <v>17</v>
      </c>
      <c r="L8396" t="s">
        <v>83</v>
      </c>
      <c r="M8396" t="s">
        <v>38</v>
      </c>
      <c r="N8396" s="1">
        <v>91925891.129999995</v>
      </c>
      <c r="O8396" s="1">
        <v>54561016.960000001</v>
      </c>
    </row>
    <row r="8397" spans="1:15" x14ac:dyDescent="0.25">
      <c r="A8397" s="2">
        <v>45136.368981481479</v>
      </c>
      <c r="B8397">
        <f t="shared" si="262"/>
        <v>29</v>
      </c>
      <c r="C8397">
        <f t="shared" si="263"/>
        <v>7</v>
      </c>
      <c r="D8397" s="2">
        <f>DATE(2023,KB_s[[#This Row],[Monat]],KB_s[[#This Row],[Tag]])</f>
        <v>45136</v>
      </c>
      <c r="E8397" s="3">
        <f>WEEKNUM(KB_s[[#This Row],[kill_datetime]],2)</f>
        <v>31</v>
      </c>
      <c r="F8397" t="s">
        <v>72</v>
      </c>
      <c r="G8397" t="s">
        <v>20</v>
      </c>
      <c r="H8397" t="s">
        <v>173</v>
      </c>
      <c r="I8397" t="s">
        <v>27</v>
      </c>
      <c r="J8397" t="s">
        <v>80</v>
      </c>
      <c r="K8397" t="s">
        <v>36</v>
      </c>
      <c r="L8397" t="s">
        <v>83</v>
      </c>
      <c r="M8397" t="s">
        <v>38</v>
      </c>
      <c r="N8397" s="1">
        <v>64269352.950000003</v>
      </c>
      <c r="O8397" s="1">
        <v>48129259.109999999</v>
      </c>
    </row>
    <row r="8398" spans="1:15" x14ac:dyDescent="0.25">
      <c r="A8398" s="2">
        <v>45136.369166666664</v>
      </c>
      <c r="B8398">
        <f t="shared" si="262"/>
        <v>29</v>
      </c>
      <c r="C8398">
        <f t="shared" si="263"/>
        <v>7</v>
      </c>
      <c r="D8398" s="2">
        <f>DATE(2023,KB_s[[#This Row],[Monat]],KB_s[[#This Row],[Tag]])</f>
        <v>45136</v>
      </c>
      <c r="E8398" s="3">
        <f>WEEKNUM(KB_s[[#This Row],[kill_datetime]],2)</f>
        <v>31</v>
      </c>
      <c r="F8398" t="s">
        <v>184</v>
      </c>
      <c r="G8398" t="s">
        <v>27</v>
      </c>
      <c r="H8398" t="s">
        <v>667</v>
      </c>
      <c r="I8398" t="s">
        <v>20</v>
      </c>
      <c r="J8398" t="s">
        <v>486</v>
      </c>
      <c r="K8398" t="s">
        <v>52</v>
      </c>
      <c r="L8398" t="s">
        <v>83</v>
      </c>
      <c r="M8398" t="s">
        <v>38</v>
      </c>
      <c r="N8398" s="1">
        <v>2840245973.21</v>
      </c>
      <c r="O8398" s="1">
        <v>2320405910.7399998</v>
      </c>
    </row>
    <row r="8399" spans="1:15" x14ac:dyDescent="0.25">
      <c r="A8399" s="2">
        <v>45136.369606481479</v>
      </c>
      <c r="B8399">
        <f t="shared" si="262"/>
        <v>29</v>
      </c>
      <c r="C8399">
        <f t="shared" si="263"/>
        <v>7</v>
      </c>
      <c r="D8399" s="2">
        <f>DATE(2023,KB_s[[#This Row],[Monat]],KB_s[[#This Row],[Tag]])</f>
        <v>45136</v>
      </c>
      <c r="E8399" s="3">
        <f>WEEKNUM(KB_s[[#This Row],[kill_datetime]],2)</f>
        <v>31</v>
      </c>
      <c r="F8399" t="s">
        <v>228</v>
      </c>
      <c r="G8399" t="s">
        <v>27</v>
      </c>
      <c r="H8399" t="s">
        <v>667</v>
      </c>
      <c r="I8399" t="s">
        <v>20</v>
      </c>
      <c r="J8399" t="s">
        <v>527</v>
      </c>
      <c r="K8399" t="s">
        <v>17</v>
      </c>
      <c r="L8399" t="s">
        <v>83</v>
      </c>
      <c r="M8399" t="s">
        <v>38</v>
      </c>
      <c r="N8399" s="1">
        <v>96222496.25</v>
      </c>
      <c r="O8399" s="1">
        <v>77570694.719999999</v>
      </c>
    </row>
    <row r="8400" spans="1:15" x14ac:dyDescent="0.25">
      <c r="A8400" s="2">
        <v>45136.370254629626</v>
      </c>
      <c r="B8400">
        <f t="shared" si="262"/>
        <v>29</v>
      </c>
      <c r="C8400">
        <f t="shared" si="263"/>
        <v>7</v>
      </c>
      <c r="D8400" s="2">
        <f>DATE(2023,KB_s[[#This Row],[Monat]],KB_s[[#This Row],[Tag]])</f>
        <v>45136</v>
      </c>
      <c r="E8400" s="3">
        <f>WEEKNUM(KB_s[[#This Row],[kill_datetime]],2)</f>
        <v>31</v>
      </c>
      <c r="F8400" t="s">
        <v>72</v>
      </c>
      <c r="G8400" t="s">
        <v>20</v>
      </c>
      <c r="H8400" t="s">
        <v>207</v>
      </c>
      <c r="I8400" t="s">
        <v>27</v>
      </c>
      <c r="J8400" t="s">
        <v>80</v>
      </c>
      <c r="K8400" t="s">
        <v>36</v>
      </c>
      <c r="L8400" t="s">
        <v>83</v>
      </c>
      <c r="M8400" t="s">
        <v>38</v>
      </c>
      <c r="N8400" s="1">
        <v>69153956.319999993</v>
      </c>
      <c r="O8400" s="1">
        <v>52268861.549999997</v>
      </c>
    </row>
    <row r="8401" spans="1:15" x14ac:dyDescent="0.25">
      <c r="A8401" s="2">
        <v>45136.370474537034</v>
      </c>
      <c r="B8401">
        <f t="shared" si="262"/>
        <v>29</v>
      </c>
      <c r="C8401">
        <f t="shared" si="263"/>
        <v>7</v>
      </c>
      <c r="D8401" s="2">
        <f>DATE(2023,KB_s[[#This Row],[Monat]],KB_s[[#This Row],[Tag]])</f>
        <v>45136</v>
      </c>
      <c r="E8401" s="3">
        <f>WEEKNUM(KB_s[[#This Row],[kill_datetime]],2)</f>
        <v>31</v>
      </c>
      <c r="F8401" t="s">
        <v>96</v>
      </c>
      <c r="G8401" t="s">
        <v>27</v>
      </c>
      <c r="H8401" t="s">
        <v>72</v>
      </c>
      <c r="I8401" t="s">
        <v>20</v>
      </c>
      <c r="J8401" t="s">
        <v>527</v>
      </c>
      <c r="K8401" t="s">
        <v>17</v>
      </c>
      <c r="L8401" t="s">
        <v>83</v>
      </c>
      <c r="M8401" t="s">
        <v>38</v>
      </c>
      <c r="N8401" s="1">
        <v>92632546.689999998</v>
      </c>
      <c r="O8401" s="1">
        <v>62873838.57</v>
      </c>
    </row>
    <row r="8402" spans="1:15" x14ac:dyDescent="0.25">
      <c r="A8402" s="2">
        <v>45136.371377314812</v>
      </c>
      <c r="B8402">
        <f t="shared" si="262"/>
        <v>29</v>
      </c>
      <c r="C8402">
        <f t="shared" si="263"/>
        <v>7</v>
      </c>
      <c r="D8402" s="2">
        <f>DATE(2023,KB_s[[#This Row],[Monat]],KB_s[[#This Row],[Tag]])</f>
        <v>45136</v>
      </c>
      <c r="E8402" s="3">
        <f>WEEKNUM(KB_s[[#This Row],[kill_datetime]],2)</f>
        <v>31</v>
      </c>
      <c r="F8402" t="s">
        <v>248</v>
      </c>
      <c r="G8402" t="s">
        <v>27</v>
      </c>
      <c r="H8402" t="s">
        <v>438</v>
      </c>
      <c r="I8402" t="s">
        <v>20</v>
      </c>
      <c r="J8402" t="s">
        <v>35</v>
      </c>
      <c r="K8402" t="s">
        <v>36</v>
      </c>
      <c r="L8402" t="s">
        <v>83</v>
      </c>
      <c r="M8402" t="s">
        <v>38</v>
      </c>
      <c r="N8402" s="1">
        <v>43327217.439999998</v>
      </c>
      <c r="O8402" s="1">
        <v>25841544.760000002</v>
      </c>
    </row>
    <row r="8403" spans="1:15" x14ac:dyDescent="0.25">
      <c r="A8403" s="2">
        <v>45136.377442129633</v>
      </c>
      <c r="B8403">
        <f t="shared" si="262"/>
        <v>29</v>
      </c>
      <c r="C8403">
        <f t="shared" si="263"/>
        <v>7</v>
      </c>
      <c r="D8403" s="2">
        <f>DATE(2023,KB_s[[#This Row],[Monat]],KB_s[[#This Row],[Tag]])</f>
        <v>45136</v>
      </c>
      <c r="E8403" s="3">
        <f>WEEKNUM(KB_s[[#This Row],[kill_datetime]],2)</f>
        <v>31</v>
      </c>
      <c r="F8403" t="s">
        <v>121</v>
      </c>
      <c r="G8403" t="s">
        <v>27</v>
      </c>
      <c r="H8403" t="s">
        <v>72</v>
      </c>
      <c r="I8403" t="s">
        <v>20</v>
      </c>
      <c r="J8403" t="s">
        <v>90</v>
      </c>
      <c r="K8403" t="s">
        <v>36</v>
      </c>
      <c r="L8403" t="s">
        <v>243</v>
      </c>
      <c r="M8403" t="s">
        <v>38</v>
      </c>
      <c r="N8403" s="1">
        <v>57840286.030000001</v>
      </c>
      <c r="O8403" s="1">
        <v>46062131.079999998</v>
      </c>
    </row>
    <row r="8404" spans="1:15" x14ac:dyDescent="0.25">
      <c r="A8404" s="2">
        <v>45136.386400462965</v>
      </c>
      <c r="B8404">
        <f t="shared" si="262"/>
        <v>29</v>
      </c>
      <c r="C8404">
        <f t="shared" si="263"/>
        <v>7</v>
      </c>
      <c r="D8404" s="2">
        <f>DATE(2023,KB_s[[#This Row],[Monat]],KB_s[[#This Row],[Tag]])</f>
        <v>45136</v>
      </c>
      <c r="E8404" s="3">
        <f>WEEKNUM(KB_s[[#This Row],[kill_datetime]],2)</f>
        <v>31</v>
      </c>
      <c r="F8404" t="s">
        <v>165</v>
      </c>
      <c r="G8404" t="s">
        <v>20</v>
      </c>
      <c r="H8404" t="s">
        <v>424</v>
      </c>
      <c r="I8404" t="s">
        <v>27</v>
      </c>
      <c r="J8404" t="s">
        <v>191</v>
      </c>
      <c r="K8404" t="s">
        <v>32</v>
      </c>
      <c r="L8404" t="s">
        <v>281</v>
      </c>
      <c r="M8404" t="s">
        <v>66</v>
      </c>
      <c r="N8404" s="1">
        <v>80003604.939999998</v>
      </c>
      <c r="O8404" s="1">
        <v>61680549.18</v>
      </c>
    </row>
    <row r="8405" spans="1:15" x14ac:dyDescent="0.25">
      <c r="A8405" s="2">
        <v>45136.389884259261</v>
      </c>
      <c r="B8405">
        <f t="shared" si="262"/>
        <v>29</v>
      </c>
      <c r="C8405">
        <f t="shared" si="263"/>
        <v>7</v>
      </c>
      <c r="D8405" s="2">
        <f>DATE(2023,KB_s[[#This Row],[Monat]],KB_s[[#This Row],[Tag]])</f>
        <v>45136</v>
      </c>
      <c r="E8405" s="3">
        <f>WEEKNUM(KB_s[[#This Row],[kill_datetime]],2)</f>
        <v>31</v>
      </c>
      <c r="F8405" t="s">
        <v>165</v>
      </c>
      <c r="G8405" t="s">
        <v>20</v>
      </c>
      <c r="H8405" t="s">
        <v>424</v>
      </c>
      <c r="I8405" t="s">
        <v>27</v>
      </c>
      <c r="J8405" t="s">
        <v>191</v>
      </c>
      <c r="K8405" t="s">
        <v>32</v>
      </c>
      <c r="L8405" t="s">
        <v>281</v>
      </c>
      <c r="M8405" t="s">
        <v>66</v>
      </c>
      <c r="N8405" s="1">
        <v>77765049.980000004</v>
      </c>
      <c r="O8405" s="1">
        <v>50725580.329999998</v>
      </c>
    </row>
    <row r="8406" spans="1:15" x14ac:dyDescent="0.25">
      <c r="A8406" s="2">
        <v>45136.390127314815</v>
      </c>
      <c r="B8406">
        <f t="shared" si="262"/>
        <v>29</v>
      </c>
      <c r="C8406">
        <f t="shared" si="263"/>
        <v>7</v>
      </c>
      <c r="D8406" s="2">
        <f>DATE(2023,KB_s[[#This Row],[Monat]],KB_s[[#This Row],[Tag]])</f>
        <v>45136</v>
      </c>
      <c r="E8406" s="3">
        <f>WEEKNUM(KB_s[[#This Row],[kill_datetime]],2)</f>
        <v>31</v>
      </c>
      <c r="F8406" t="s">
        <v>165</v>
      </c>
      <c r="G8406" t="s">
        <v>20</v>
      </c>
      <c r="H8406" t="s">
        <v>424</v>
      </c>
      <c r="I8406" t="s">
        <v>27</v>
      </c>
      <c r="J8406" t="s">
        <v>80</v>
      </c>
      <c r="K8406" t="s">
        <v>36</v>
      </c>
      <c r="L8406" t="s">
        <v>281</v>
      </c>
      <c r="M8406" t="s">
        <v>66</v>
      </c>
      <c r="N8406" s="1">
        <v>68464025.700000003</v>
      </c>
      <c r="O8406" s="1">
        <v>51735799.549999997</v>
      </c>
    </row>
    <row r="8407" spans="1:15" x14ac:dyDescent="0.25">
      <c r="A8407" s="2">
        <v>45136.443819444445</v>
      </c>
      <c r="B8407">
        <f t="shared" si="262"/>
        <v>29</v>
      </c>
      <c r="C8407">
        <f t="shared" si="263"/>
        <v>7</v>
      </c>
      <c r="D8407" s="2">
        <f>DATE(2023,KB_s[[#This Row],[Monat]],KB_s[[#This Row],[Tag]])</f>
        <v>45136</v>
      </c>
      <c r="E8407" s="3">
        <f>WEEKNUM(KB_s[[#This Row],[kill_datetime]],2)</f>
        <v>31</v>
      </c>
      <c r="F8407" t="s">
        <v>437</v>
      </c>
      <c r="G8407" t="s">
        <v>13</v>
      </c>
      <c r="H8407" t="s">
        <v>438</v>
      </c>
      <c r="I8407" t="s">
        <v>20</v>
      </c>
      <c r="J8407" t="s">
        <v>56</v>
      </c>
      <c r="K8407" t="s">
        <v>17</v>
      </c>
      <c r="L8407" t="s">
        <v>426</v>
      </c>
      <c r="M8407" t="s">
        <v>38</v>
      </c>
      <c r="N8407" s="1">
        <v>3902814.36</v>
      </c>
      <c r="O8407" s="1">
        <v>858357.26</v>
      </c>
    </row>
    <row r="8408" spans="1:15" x14ac:dyDescent="0.25">
      <c r="A8408" s="2">
        <v>45136.557812500003</v>
      </c>
      <c r="B8408">
        <f t="shared" si="262"/>
        <v>29</v>
      </c>
      <c r="C8408">
        <f t="shared" si="263"/>
        <v>7</v>
      </c>
      <c r="D8408" s="2">
        <f>DATE(2023,KB_s[[#This Row],[Monat]],KB_s[[#This Row],[Tag]])</f>
        <v>45136</v>
      </c>
      <c r="E8408" s="3">
        <f>WEEKNUM(KB_s[[#This Row],[kill_datetime]],2)</f>
        <v>31</v>
      </c>
      <c r="F8408" t="s">
        <v>230</v>
      </c>
      <c r="G8408" t="s">
        <v>13</v>
      </c>
      <c r="H8408" t="s">
        <v>373</v>
      </c>
      <c r="I8408" t="s">
        <v>20</v>
      </c>
      <c r="J8408" t="s">
        <v>48</v>
      </c>
      <c r="K8408" t="s">
        <v>25</v>
      </c>
      <c r="L8408" t="s">
        <v>181</v>
      </c>
      <c r="M8408" t="s">
        <v>66</v>
      </c>
      <c r="N8408" s="1">
        <v>12469695.439999999</v>
      </c>
      <c r="O8408" s="1">
        <v>6709381.4500000002</v>
      </c>
    </row>
    <row r="8409" spans="1:15" x14ac:dyDescent="0.25">
      <c r="A8409" s="2">
        <v>45136.557835648149</v>
      </c>
      <c r="B8409">
        <f t="shared" si="262"/>
        <v>29</v>
      </c>
      <c r="C8409">
        <f t="shared" si="263"/>
        <v>7</v>
      </c>
      <c r="D8409" s="2">
        <f>DATE(2023,KB_s[[#This Row],[Monat]],KB_s[[#This Row],[Tag]])</f>
        <v>45136</v>
      </c>
      <c r="E8409" s="3">
        <f>WEEKNUM(KB_s[[#This Row],[kill_datetime]],2)</f>
        <v>31</v>
      </c>
      <c r="F8409" t="s">
        <v>21</v>
      </c>
      <c r="G8409" t="s">
        <v>13</v>
      </c>
      <c r="H8409" t="s">
        <v>82</v>
      </c>
      <c r="I8409" t="s">
        <v>20</v>
      </c>
      <c r="J8409" t="s">
        <v>48</v>
      </c>
      <c r="K8409" t="s">
        <v>25</v>
      </c>
      <c r="L8409" t="s">
        <v>181</v>
      </c>
      <c r="M8409" t="s">
        <v>66</v>
      </c>
      <c r="N8409" s="1">
        <v>12047610.77</v>
      </c>
      <c r="O8409" s="1">
        <v>4317494.24</v>
      </c>
    </row>
    <row r="8410" spans="1:15" x14ac:dyDescent="0.25">
      <c r="A8410" s="2">
        <v>45136.557962962965</v>
      </c>
      <c r="B8410">
        <f t="shared" si="262"/>
        <v>29</v>
      </c>
      <c r="C8410">
        <f t="shared" si="263"/>
        <v>7</v>
      </c>
      <c r="D8410" s="2">
        <f>DATE(2023,KB_s[[#This Row],[Monat]],KB_s[[#This Row],[Tag]])</f>
        <v>45136</v>
      </c>
      <c r="E8410" s="3">
        <f>WEEKNUM(KB_s[[#This Row],[kill_datetime]],2)</f>
        <v>31</v>
      </c>
      <c r="F8410" t="s">
        <v>244</v>
      </c>
      <c r="G8410" t="s">
        <v>13</v>
      </c>
      <c r="H8410" t="s">
        <v>40</v>
      </c>
      <c r="I8410" t="s">
        <v>20</v>
      </c>
      <c r="J8410" t="s">
        <v>48</v>
      </c>
      <c r="K8410" t="s">
        <v>25</v>
      </c>
      <c r="L8410" t="s">
        <v>181</v>
      </c>
      <c r="M8410" t="s">
        <v>66</v>
      </c>
      <c r="N8410" s="1">
        <v>12261348.49</v>
      </c>
      <c r="O8410" s="1">
        <v>5095094.6100000003</v>
      </c>
    </row>
    <row r="8411" spans="1:15" x14ac:dyDescent="0.25">
      <c r="A8411" s="2">
        <v>45136.557974537034</v>
      </c>
      <c r="B8411">
        <f t="shared" si="262"/>
        <v>29</v>
      </c>
      <c r="C8411">
        <f t="shared" si="263"/>
        <v>7</v>
      </c>
      <c r="D8411" s="2">
        <f>DATE(2023,KB_s[[#This Row],[Monat]],KB_s[[#This Row],[Tag]])</f>
        <v>45136</v>
      </c>
      <c r="E8411" s="3">
        <f>WEEKNUM(KB_s[[#This Row],[kill_datetime]],2)</f>
        <v>31</v>
      </c>
      <c r="F8411" t="s">
        <v>631</v>
      </c>
      <c r="G8411" t="s">
        <v>13</v>
      </c>
      <c r="H8411" t="s">
        <v>358</v>
      </c>
      <c r="I8411" t="s">
        <v>20</v>
      </c>
      <c r="J8411" t="s">
        <v>48</v>
      </c>
      <c r="K8411" t="s">
        <v>25</v>
      </c>
      <c r="L8411" t="s">
        <v>181</v>
      </c>
      <c r="M8411" t="s">
        <v>66</v>
      </c>
      <c r="N8411" s="1">
        <v>11755316.18</v>
      </c>
      <c r="O8411" s="1">
        <v>3897055.67</v>
      </c>
    </row>
    <row r="8412" spans="1:15" x14ac:dyDescent="0.25">
      <c r="A8412" s="2">
        <v>45136.557997685188</v>
      </c>
      <c r="B8412">
        <f t="shared" si="262"/>
        <v>29</v>
      </c>
      <c r="C8412">
        <f t="shared" si="263"/>
        <v>7</v>
      </c>
      <c r="D8412" s="2">
        <f>DATE(2023,KB_s[[#This Row],[Monat]],KB_s[[#This Row],[Tag]])</f>
        <v>45136</v>
      </c>
      <c r="E8412" s="3">
        <f>WEEKNUM(KB_s[[#This Row],[kill_datetime]],2)</f>
        <v>31</v>
      </c>
      <c r="F8412" t="s">
        <v>22</v>
      </c>
      <c r="G8412" t="s">
        <v>13</v>
      </c>
      <c r="H8412" t="s">
        <v>82</v>
      </c>
      <c r="I8412" t="s">
        <v>20</v>
      </c>
      <c r="J8412" t="s">
        <v>48</v>
      </c>
      <c r="K8412" t="s">
        <v>25</v>
      </c>
      <c r="L8412" t="s">
        <v>181</v>
      </c>
      <c r="M8412" t="s">
        <v>66</v>
      </c>
      <c r="N8412" s="1">
        <v>14381718.67</v>
      </c>
      <c r="O8412" s="1">
        <v>7651775.0999999996</v>
      </c>
    </row>
    <row r="8413" spans="1:15" x14ac:dyDescent="0.25">
      <c r="A8413" s="2">
        <v>45136.55804398148</v>
      </c>
      <c r="B8413">
        <f t="shared" si="262"/>
        <v>29</v>
      </c>
      <c r="C8413">
        <f t="shared" si="263"/>
        <v>7</v>
      </c>
      <c r="D8413" s="2">
        <f>DATE(2023,KB_s[[#This Row],[Monat]],KB_s[[#This Row],[Tag]])</f>
        <v>45136</v>
      </c>
      <c r="E8413" s="3">
        <f>WEEKNUM(KB_s[[#This Row],[kill_datetime]],2)</f>
        <v>31</v>
      </c>
      <c r="F8413" t="s">
        <v>310</v>
      </c>
      <c r="G8413" t="s">
        <v>13</v>
      </c>
      <c r="H8413" t="s">
        <v>359</v>
      </c>
      <c r="I8413" t="s">
        <v>20</v>
      </c>
      <c r="J8413" t="s">
        <v>48</v>
      </c>
      <c r="K8413" t="s">
        <v>25</v>
      </c>
      <c r="L8413" t="s">
        <v>181</v>
      </c>
      <c r="M8413" t="s">
        <v>66</v>
      </c>
      <c r="N8413" s="1">
        <v>11067095.880000001</v>
      </c>
      <c r="O8413" s="1">
        <v>4460404.6100000003</v>
      </c>
    </row>
    <row r="8414" spans="1:15" x14ac:dyDescent="0.25">
      <c r="A8414" s="2">
        <v>45136.558067129627</v>
      </c>
      <c r="B8414">
        <f t="shared" si="262"/>
        <v>29</v>
      </c>
      <c r="C8414">
        <f t="shared" si="263"/>
        <v>7</v>
      </c>
      <c r="D8414" s="2">
        <f>DATE(2023,KB_s[[#This Row],[Monat]],KB_s[[#This Row],[Tag]])</f>
        <v>45136</v>
      </c>
      <c r="E8414" s="3">
        <f>WEEKNUM(KB_s[[#This Row],[kill_datetime]],2)</f>
        <v>31</v>
      </c>
      <c r="F8414" t="s">
        <v>305</v>
      </c>
      <c r="G8414" t="s">
        <v>13</v>
      </c>
      <c r="H8414" t="s">
        <v>351</v>
      </c>
      <c r="I8414" t="s">
        <v>20</v>
      </c>
      <c r="J8414" t="s">
        <v>200</v>
      </c>
      <c r="K8414" t="s">
        <v>17</v>
      </c>
      <c r="L8414" t="s">
        <v>181</v>
      </c>
      <c r="M8414" t="s">
        <v>66</v>
      </c>
      <c r="N8414" s="1">
        <v>16453849.74</v>
      </c>
      <c r="O8414" s="1">
        <v>9240730.8499999996</v>
      </c>
    </row>
    <row r="8415" spans="1:15" x14ac:dyDescent="0.25">
      <c r="A8415" s="2">
        <v>45136.558148148149</v>
      </c>
      <c r="B8415">
        <f t="shared" si="262"/>
        <v>29</v>
      </c>
      <c r="C8415">
        <f t="shared" si="263"/>
        <v>7</v>
      </c>
      <c r="D8415" s="2">
        <f>DATE(2023,KB_s[[#This Row],[Monat]],KB_s[[#This Row],[Tag]])</f>
        <v>45136</v>
      </c>
      <c r="E8415" s="3">
        <f>WEEKNUM(KB_s[[#This Row],[kill_datetime]],2)</f>
        <v>31</v>
      </c>
      <c r="F8415" t="s">
        <v>480</v>
      </c>
      <c r="G8415" t="s">
        <v>13</v>
      </c>
      <c r="H8415" t="s">
        <v>348</v>
      </c>
      <c r="I8415" t="s">
        <v>20</v>
      </c>
      <c r="J8415" t="s">
        <v>48</v>
      </c>
      <c r="K8415" t="s">
        <v>25</v>
      </c>
      <c r="L8415" t="s">
        <v>181</v>
      </c>
      <c r="M8415" t="s">
        <v>66</v>
      </c>
      <c r="N8415" s="1">
        <v>12242699.6</v>
      </c>
      <c r="O8415" s="1">
        <v>5690933.2000000002</v>
      </c>
    </row>
    <row r="8416" spans="1:15" x14ac:dyDescent="0.25">
      <c r="A8416" s="2">
        <v>45136.558182870373</v>
      </c>
      <c r="B8416">
        <f t="shared" si="262"/>
        <v>29</v>
      </c>
      <c r="C8416">
        <f t="shared" si="263"/>
        <v>7</v>
      </c>
      <c r="D8416" s="2">
        <f>DATE(2023,KB_s[[#This Row],[Monat]],KB_s[[#This Row],[Tag]])</f>
        <v>45136</v>
      </c>
      <c r="E8416" s="3">
        <f>WEEKNUM(KB_s[[#This Row],[kill_datetime]],2)</f>
        <v>31</v>
      </c>
      <c r="F8416" t="s">
        <v>230</v>
      </c>
      <c r="G8416" t="s">
        <v>13</v>
      </c>
      <c r="H8416" t="s">
        <v>40</v>
      </c>
      <c r="I8416" t="s">
        <v>20</v>
      </c>
      <c r="J8416" t="s">
        <v>127</v>
      </c>
      <c r="K8416" t="s">
        <v>17</v>
      </c>
      <c r="L8416" t="s">
        <v>181</v>
      </c>
      <c r="M8416" t="s">
        <v>66</v>
      </c>
      <c r="N8416" s="1">
        <v>2575238.92</v>
      </c>
      <c r="O8416" s="1">
        <v>969708.35</v>
      </c>
    </row>
    <row r="8417" spans="1:15" x14ac:dyDescent="0.25">
      <c r="A8417" s="2">
        <v>45136.558206018519</v>
      </c>
      <c r="B8417">
        <f t="shared" si="262"/>
        <v>29</v>
      </c>
      <c r="C8417">
        <f t="shared" si="263"/>
        <v>7</v>
      </c>
      <c r="D8417" s="2">
        <f>DATE(2023,KB_s[[#This Row],[Monat]],KB_s[[#This Row],[Tag]])</f>
        <v>45136</v>
      </c>
      <c r="E8417" s="3">
        <f>WEEKNUM(KB_s[[#This Row],[kill_datetime]],2)</f>
        <v>31</v>
      </c>
      <c r="F8417" t="s">
        <v>22</v>
      </c>
      <c r="G8417" t="s">
        <v>13</v>
      </c>
      <c r="H8417" t="s">
        <v>301</v>
      </c>
      <c r="I8417" t="s">
        <v>20</v>
      </c>
      <c r="J8417" t="s">
        <v>48</v>
      </c>
      <c r="K8417" t="s">
        <v>25</v>
      </c>
      <c r="L8417" t="s">
        <v>181</v>
      </c>
      <c r="M8417" t="s">
        <v>66</v>
      </c>
      <c r="N8417" s="1">
        <v>11757000.449999999</v>
      </c>
      <c r="O8417" s="1">
        <v>7174903.5999999996</v>
      </c>
    </row>
    <row r="8418" spans="1:15" x14ac:dyDescent="0.25">
      <c r="A8418" s="2">
        <v>45136.558240740742</v>
      </c>
      <c r="B8418">
        <f t="shared" si="262"/>
        <v>29</v>
      </c>
      <c r="C8418">
        <f t="shared" si="263"/>
        <v>7</v>
      </c>
      <c r="D8418" s="2">
        <f>DATE(2023,KB_s[[#This Row],[Monat]],KB_s[[#This Row],[Tag]])</f>
        <v>45136</v>
      </c>
      <c r="E8418" s="3">
        <f>WEEKNUM(KB_s[[#This Row],[kill_datetime]],2)</f>
        <v>31</v>
      </c>
      <c r="F8418" t="s">
        <v>21</v>
      </c>
      <c r="G8418" t="s">
        <v>13</v>
      </c>
      <c r="H8418" t="s">
        <v>308</v>
      </c>
      <c r="I8418" t="s">
        <v>20</v>
      </c>
      <c r="J8418" t="s">
        <v>48</v>
      </c>
      <c r="K8418" t="s">
        <v>25</v>
      </c>
      <c r="L8418" t="s">
        <v>181</v>
      </c>
      <c r="M8418" t="s">
        <v>66</v>
      </c>
      <c r="N8418" s="1">
        <v>12266200.619999999</v>
      </c>
      <c r="O8418" s="1">
        <v>6072419.4199999999</v>
      </c>
    </row>
    <row r="8419" spans="1:15" x14ac:dyDescent="0.25">
      <c r="A8419" s="2">
        <v>45136.558240740742</v>
      </c>
      <c r="B8419">
        <f t="shared" si="262"/>
        <v>29</v>
      </c>
      <c r="C8419">
        <f t="shared" si="263"/>
        <v>7</v>
      </c>
      <c r="D8419" s="2">
        <f>DATE(2023,KB_s[[#This Row],[Monat]],KB_s[[#This Row],[Tag]])</f>
        <v>45136</v>
      </c>
      <c r="E8419" s="3">
        <f>WEEKNUM(KB_s[[#This Row],[kill_datetime]],2)</f>
        <v>31</v>
      </c>
      <c r="F8419" t="s">
        <v>237</v>
      </c>
      <c r="G8419" t="s">
        <v>13</v>
      </c>
      <c r="H8419" t="s">
        <v>299</v>
      </c>
      <c r="I8419" t="s">
        <v>20</v>
      </c>
      <c r="J8419" t="s">
        <v>48</v>
      </c>
      <c r="K8419" t="s">
        <v>25</v>
      </c>
      <c r="L8419" t="s">
        <v>181</v>
      </c>
      <c r="M8419" t="s">
        <v>66</v>
      </c>
      <c r="N8419" s="1">
        <v>12264443.35</v>
      </c>
      <c r="O8419" s="1">
        <v>6486505.9000000004</v>
      </c>
    </row>
    <row r="8420" spans="1:15" x14ac:dyDescent="0.25">
      <c r="A8420" s="2">
        <v>45136.558263888888</v>
      </c>
      <c r="B8420">
        <f t="shared" si="262"/>
        <v>29</v>
      </c>
      <c r="C8420">
        <f t="shared" si="263"/>
        <v>7</v>
      </c>
      <c r="D8420" s="2">
        <f>DATE(2023,KB_s[[#This Row],[Monat]],KB_s[[#This Row],[Tag]])</f>
        <v>45136</v>
      </c>
      <c r="E8420" s="3">
        <f>WEEKNUM(KB_s[[#This Row],[kill_datetime]],2)</f>
        <v>31</v>
      </c>
      <c r="F8420" t="s">
        <v>229</v>
      </c>
      <c r="G8420" t="s">
        <v>13</v>
      </c>
      <c r="H8420" t="s">
        <v>194</v>
      </c>
      <c r="I8420" t="s">
        <v>20</v>
      </c>
      <c r="J8420" t="s">
        <v>48</v>
      </c>
      <c r="K8420" t="s">
        <v>25</v>
      </c>
      <c r="L8420" t="s">
        <v>181</v>
      </c>
      <c r="M8420" t="s">
        <v>66</v>
      </c>
      <c r="N8420" s="1">
        <v>12112438.380000001</v>
      </c>
      <c r="O8420" s="1">
        <v>6032782</v>
      </c>
    </row>
    <row r="8421" spans="1:15" x14ac:dyDescent="0.25">
      <c r="A8421" s="2">
        <v>45136.558275462965</v>
      </c>
      <c r="B8421">
        <f t="shared" si="262"/>
        <v>29</v>
      </c>
      <c r="C8421">
        <f t="shared" si="263"/>
        <v>7</v>
      </c>
      <c r="D8421" s="2">
        <f>DATE(2023,KB_s[[#This Row],[Monat]],KB_s[[#This Row],[Tag]])</f>
        <v>45136</v>
      </c>
      <c r="E8421" s="3">
        <f>WEEKNUM(KB_s[[#This Row],[kill_datetime]],2)</f>
        <v>31</v>
      </c>
      <c r="F8421" t="s">
        <v>22</v>
      </c>
      <c r="G8421" t="s">
        <v>13</v>
      </c>
      <c r="H8421" t="s">
        <v>519</v>
      </c>
      <c r="I8421" t="s">
        <v>20</v>
      </c>
      <c r="J8421" t="s">
        <v>48</v>
      </c>
      <c r="K8421" t="s">
        <v>25</v>
      </c>
      <c r="L8421" t="s">
        <v>181</v>
      </c>
      <c r="M8421" t="s">
        <v>66</v>
      </c>
      <c r="N8421" s="1">
        <v>12299375.23</v>
      </c>
      <c r="O8421" s="1">
        <v>3562790.71</v>
      </c>
    </row>
    <row r="8422" spans="1:15" x14ac:dyDescent="0.25">
      <c r="A8422" s="2">
        <v>45136.558437500003</v>
      </c>
      <c r="B8422">
        <f t="shared" si="262"/>
        <v>29</v>
      </c>
      <c r="C8422">
        <f t="shared" si="263"/>
        <v>7</v>
      </c>
      <c r="D8422" s="2">
        <f>DATE(2023,KB_s[[#This Row],[Monat]],KB_s[[#This Row],[Tag]])</f>
        <v>45136</v>
      </c>
      <c r="E8422" s="3">
        <f>WEEKNUM(KB_s[[#This Row],[kill_datetime]],2)</f>
        <v>31</v>
      </c>
      <c r="F8422" t="s">
        <v>76</v>
      </c>
      <c r="G8422" t="s">
        <v>13</v>
      </c>
      <c r="H8422" t="s">
        <v>402</v>
      </c>
      <c r="I8422" t="s">
        <v>20</v>
      </c>
      <c r="J8422" t="s">
        <v>48</v>
      </c>
      <c r="K8422" t="s">
        <v>25</v>
      </c>
      <c r="L8422" t="s">
        <v>181</v>
      </c>
      <c r="M8422" t="s">
        <v>66</v>
      </c>
      <c r="N8422" s="1">
        <v>9089471.4800000004</v>
      </c>
      <c r="O8422" s="1">
        <v>4144863.09</v>
      </c>
    </row>
    <row r="8423" spans="1:15" x14ac:dyDescent="0.25">
      <c r="A8423" s="2">
        <v>45136.558483796296</v>
      </c>
      <c r="B8423">
        <f t="shared" si="262"/>
        <v>29</v>
      </c>
      <c r="C8423">
        <f t="shared" si="263"/>
        <v>7</v>
      </c>
      <c r="D8423" s="2">
        <f>DATE(2023,KB_s[[#This Row],[Monat]],KB_s[[#This Row],[Tag]])</f>
        <v>45136</v>
      </c>
      <c r="E8423" s="3">
        <f>WEEKNUM(KB_s[[#This Row],[kill_datetime]],2)</f>
        <v>31</v>
      </c>
      <c r="F8423" t="s">
        <v>185</v>
      </c>
      <c r="G8423" t="s">
        <v>13</v>
      </c>
      <c r="H8423" t="s">
        <v>40</v>
      </c>
      <c r="I8423" t="s">
        <v>20</v>
      </c>
      <c r="J8423" t="s">
        <v>90</v>
      </c>
      <c r="K8423" t="s">
        <v>36</v>
      </c>
      <c r="L8423" t="s">
        <v>181</v>
      </c>
      <c r="M8423" t="s">
        <v>66</v>
      </c>
      <c r="N8423" s="1">
        <v>50827124.630000003</v>
      </c>
      <c r="O8423" s="1">
        <v>33394060.879999999</v>
      </c>
    </row>
    <row r="8424" spans="1:15" x14ac:dyDescent="0.25">
      <c r="A8424" s="2">
        <v>45136.558506944442</v>
      </c>
      <c r="B8424">
        <f t="shared" si="262"/>
        <v>29</v>
      </c>
      <c r="C8424">
        <f t="shared" si="263"/>
        <v>7</v>
      </c>
      <c r="D8424" s="2">
        <f>DATE(2023,KB_s[[#This Row],[Monat]],KB_s[[#This Row],[Tag]])</f>
        <v>45136</v>
      </c>
      <c r="E8424" s="3">
        <f>WEEKNUM(KB_s[[#This Row],[kill_datetime]],2)</f>
        <v>31</v>
      </c>
      <c r="F8424" t="s">
        <v>229</v>
      </c>
      <c r="G8424" t="s">
        <v>13</v>
      </c>
      <c r="H8424" t="s">
        <v>297</v>
      </c>
      <c r="I8424" t="s">
        <v>20</v>
      </c>
      <c r="J8424" t="s">
        <v>48</v>
      </c>
      <c r="K8424" t="s">
        <v>25</v>
      </c>
      <c r="L8424" t="s">
        <v>181</v>
      </c>
      <c r="M8424" t="s">
        <v>66</v>
      </c>
      <c r="N8424" s="1">
        <v>12220188.43</v>
      </c>
      <c r="O8424" s="1">
        <v>5166441.3899999997</v>
      </c>
    </row>
    <row r="8425" spans="1:15" x14ac:dyDescent="0.25">
      <c r="A8425" s="2">
        <v>45136.558553240742</v>
      </c>
      <c r="B8425">
        <f t="shared" si="262"/>
        <v>29</v>
      </c>
      <c r="C8425">
        <f t="shared" si="263"/>
        <v>7</v>
      </c>
      <c r="D8425" s="2">
        <f>DATE(2023,KB_s[[#This Row],[Monat]],KB_s[[#This Row],[Tag]])</f>
        <v>45136</v>
      </c>
      <c r="E8425" s="3">
        <f>WEEKNUM(KB_s[[#This Row],[kill_datetime]],2)</f>
        <v>31</v>
      </c>
      <c r="F8425" t="s">
        <v>21</v>
      </c>
      <c r="G8425" t="s">
        <v>13</v>
      </c>
      <c r="H8425" t="s">
        <v>40</v>
      </c>
      <c r="I8425" t="s">
        <v>20</v>
      </c>
      <c r="J8425" t="s">
        <v>48</v>
      </c>
      <c r="K8425" t="s">
        <v>25</v>
      </c>
      <c r="L8425" t="s">
        <v>181</v>
      </c>
      <c r="M8425" t="s">
        <v>66</v>
      </c>
      <c r="N8425" s="1">
        <v>11194778.07</v>
      </c>
      <c r="O8425" s="1">
        <v>5709649.7699999996</v>
      </c>
    </row>
    <row r="8426" spans="1:15" x14ac:dyDescent="0.25">
      <c r="A8426" s="2">
        <v>45136.558587962965</v>
      </c>
      <c r="B8426">
        <f t="shared" si="262"/>
        <v>29</v>
      </c>
      <c r="C8426">
        <f t="shared" si="263"/>
        <v>7</v>
      </c>
      <c r="D8426" s="2">
        <f>DATE(2023,KB_s[[#This Row],[Monat]],KB_s[[#This Row],[Tag]])</f>
        <v>45136</v>
      </c>
      <c r="E8426" s="3">
        <f>WEEKNUM(KB_s[[#This Row],[kill_datetime]],2)</f>
        <v>31</v>
      </c>
      <c r="F8426" t="s">
        <v>185</v>
      </c>
      <c r="G8426" t="s">
        <v>13</v>
      </c>
      <c r="H8426" t="s">
        <v>358</v>
      </c>
      <c r="I8426" t="s">
        <v>20</v>
      </c>
      <c r="J8426" t="s">
        <v>200</v>
      </c>
      <c r="K8426" t="s">
        <v>17</v>
      </c>
      <c r="L8426" t="s">
        <v>181</v>
      </c>
      <c r="M8426" t="s">
        <v>66</v>
      </c>
      <c r="N8426" s="1">
        <v>8185102.0700000003</v>
      </c>
      <c r="O8426" s="1">
        <v>4991005.47</v>
      </c>
    </row>
    <row r="8427" spans="1:15" x14ac:dyDescent="0.25">
      <c r="A8427" s="2">
        <v>45136.558587962965</v>
      </c>
      <c r="B8427">
        <f t="shared" si="262"/>
        <v>29</v>
      </c>
      <c r="C8427">
        <f t="shared" si="263"/>
        <v>7</v>
      </c>
      <c r="D8427" s="2">
        <f>DATE(2023,KB_s[[#This Row],[Monat]],KB_s[[#This Row],[Tag]])</f>
        <v>45136</v>
      </c>
      <c r="E8427" s="3">
        <f>WEEKNUM(KB_s[[#This Row],[kill_datetime]],2)</f>
        <v>31</v>
      </c>
      <c r="F8427" t="s">
        <v>310</v>
      </c>
      <c r="G8427" t="s">
        <v>13</v>
      </c>
      <c r="H8427" t="s">
        <v>373</v>
      </c>
      <c r="I8427" t="s">
        <v>20</v>
      </c>
      <c r="J8427" t="s">
        <v>48</v>
      </c>
      <c r="K8427" t="s">
        <v>25</v>
      </c>
      <c r="L8427" t="s">
        <v>181</v>
      </c>
      <c r="M8427" t="s">
        <v>66</v>
      </c>
      <c r="N8427" s="1">
        <v>11706368.960000001</v>
      </c>
      <c r="O8427" s="1">
        <v>3013808.28</v>
      </c>
    </row>
    <row r="8428" spans="1:15" x14ac:dyDescent="0.25">
      <c r="A8428" s="2">
        <v>45136.558668981481</v>
      </c>
      <c r="B8428">
        <f t="shared" si="262"/>
        <v>29</v>
      </c>
      <c r="C8428">
        <f t="shared" si="263"/>
        <v>7</v>
      </c>
      <c r="D8428" s="2">
        <f>DATE(2023,KB_s[[#This Row],[Monat]],KB_s[[#This Row],[Tag]])</f>
        <v>45136</v>
      </c>
      <c r="E8428" s="3">
        <f>WEEKNUM(KB_s[[#This Row],[kill_datetime]],2)</f>
        <v>31</v>
      </c>
      <c r="F8428" t="s">
        <v>305</v>
      </c>
      <c r="G8428" t="s">
        <v>13</v>
      </c>
      <c r="H8428" t="s">
        <v>572</v>
      </c>
      <c r="I8428" t="s">
        <v>20</v>
      </c>
      <c r="J8428" t="s">
        <v>48</v>
      </c>
      <c r="K8428" t="s">
        <v>25</v>
      </c>
      <c r="L8428" t="s">
        <v>181</v>
      </c>
      <c r="M8428" t="s">
        <v>66</v>
      </c>
      <c r="N8428" s="1">
        <v>12185528.039999999</v>
      </c>
      <c r="O8428" s="1">
        <v>7524623.0700000003</v>
      </c>
    </row>
    <row r="8429" spans="1:15" x14ac:dyDescent="0.25">
      <c r="A8429" s="2">
        <v>45136.558680555558</v>
      </c>
      <c r="B8429">
        <f t="shared" si="262"/>
        <v>29</v>
      </c>
      <c r="C8429">
        <f t="shared" si="263"/>
        <v>7</v>
      </c>
      <c r="D8429" s="2">
        <f>DATE(2023,KB_s[[#This Row],[Monat]],KB_s[[#This Row],[Tag]])</f>
        <v>45136</v>
      </c>
      <c r="E8429" s="3">
        <f>WEEKNUM(KB_s[[#This Row],[kill_datetime]],2)</f>
        <v>31</v>
      </c>
      <c r="F8429" t="s">
        <v>479</v>
      </c>
      <c r="G8429" t="s">
        <v>13</v>
      </c>
      <c r="H8429" t="s">
        <v>330</v>
      </c>
      <c r="I8429" t="s">
        <v>20</v>
      </c>
      <c r="J8429" t="s">
        <v>48</v>
      </c>
      <c r="K8429" t="s">
        <v>25</v>
      </c>
      <c r="L8429" t="s">
        <v>181</v>
      </c>
      <c r="M8429" t="s">
        <v>66</v>
      </c>
      <c r="N8429" s="1">
        <v>15392172.779999999</v>
      </c>
      <c r="O8429" s="1">
        <v>10455629.539999999</v>
      </c>
    </row>
    <row r="8430" spans="1:15" x14ac:dyDescent="0.25">
      <c r="A8430" s="2">
        <v>45136.558692129627</v>
      </c>
      <c r="B8430">
        <f t="shared" si="262"/>
        <v>29</v>
      </c>
      <c r="C8430">
        <f t="shared" si="263"/>
        <v>7</v>
      </c>
      <c r="D8430" s="2">
        <f>DATE(2023,KB_s[[#This Row],[Monat]],KB_s[[#This Row],[Tag]])</f>
        <v>45136</v>
      </c>
      <c r="E8430" s="3">
        <f>WEEKNUM(KB_s[[#This Row],[kill_datetime]],2)</f>
        <v>31</v>
      </c>
      <c r="F8430" t="s">
        <v>21</v>
      </c>
      <c r="G8430" t="s">
        <v>13</v>
      </c>
      <c r="H8430" t="s">
        <v>72</v>
      </c>
      <c r="I8430" t="s">
        <v>20</v>
      </c>
      <c r="J8430" t="s">
        <v>48</v>
      </c>
      <c r="K8430" t="s">
        <v>25</v>
      </c>
      <c r="L8430" t="s">
        <v>181</v>
      </c>
      <c r="M8430" t="s">
        <v>66</v>
      </c>
      <c r="N8430" s="1">
        <v>12260928.82</v>
      </c>
      <c r="O8430" s="1">
        <v>4179152.57</v>
      </c>
    </row>
    <row r="8431" spans="1:15" x14ac:dyDescent="0.25">
      <c r="A8431" s="2">
        <v>45136.55872685185</v>
      </c>
      <c r="B8431">
        <f t="shared" si="262"/>
        <v>29</v>
      </c>
      <c r="C8431">
        <f t="shared" si="263"/>
        <v>7</v>
      </c>
      <c r="D8431" s="2">
        <f>DATE(2023,KB_s[[#This Row],[Monat]],KB_s[[#This Row],[Tag]])</f>
        <v>45136</v>
      </c>
      <c r="E8431" s="3">
        <f>WEEKNUM(KB_s[[#This Row],[kill_datetime]],2)</f>
        <v>31</v>
      </c>
      <c r="F8431" t="s">
        <v>294</v>
      </c>
      <c r="G8431" t="s">
        <v>13</v>
      </c>
      <c r="H8431" t="s">
        <v>82</v>
      </c>
      <c r="I8431" t="s">
        <v>20</v>
      </c>
      <c r="J8431" t="s">
        <v>48</v>
      </c>
      <c r="K8431" t="s">
        <v>25</v>
      </c>
      <c r="L8431" t="s">
        <v>181</v>
      </c>
      <c r="M8431" t="s">
        <v>66</v>
      </c>
      <c r="N8431" s="1">
        <v>12109730.6</v>
      </c>
      <c r="O8431" s="1">
        <v>8550830.2100000009</v>
      </c>
    </row>
    <row r="8432" spans="1:15" x14ac:dyDescent="0.25">
      <c r="A8432" s="2">
        <v>45136.558796296296</v>
      </c>
      <c r="B8432">
        <f t="shared" si="262"/>
        <v>29</v>
      </c>
      <c r="C8432">
        <f t="shared" si="263"/>
        <v>7</v>
      </c>
      <c r="D8432" s="2">
        <f>DATE(2023,KB_s[[#This Row],[Monat]],KB_s[[#This Row],[Tag]])</f>
        <v>45136</v>
      </c>
      <c r="E8432" s="3">
        <f>WEEKNUM(KB_s[[#This Row],[kill_datetime]],2)</f>
        <v>31</v>
      </c>
      <c r="F8432" t="s">
        <v>21</v>
      </c>
      <c r="G8432" t="s">
        <v>13</v>
      </c>
      <c r="H8432" t="s">
        <v>345</v>
      </c>
      <c r="I8432" t="s">
        <v>20</v>
      </c>
      <c r="J8432" t="s">
        <v>200</v>
      </c>
      <c r="K8432" t="s">
        <v>17</v>
      </c>
      <c r="L8432" t="s">
        <v>181</v>
      </c>
      <c r="M8432" t="s">
        <v>66</v>
      </c>
      <c r="N8432" s="1">
        <v>1460118.9</v>
      </c>
      <c r="O8432" s="1">
        <v>738469.15</v>
      </c>
    </row>
    <row r="8433" spans="1:15" x14ac:dyDescent="0.25">
      <c r="A8433" s="2">
        <v>45136.558900462966</v>
      </c>
      <c r="B8433">
        <f t="shared" si="262"/>
        <v>29</v>
      </c>
      <c r="C8433">
        <f t="shared" si="263"/>
        <v>7</v>
      </c>
      <c r="D8433" s="2">
        <f>DATE(2023,KB_s[[#This Row],[Monat]],KB_s[[#This Row],[Tag]])</f>
        <v>45136</v>
      </c>
      <c r="E8433" s="3">
        <f>WEEKNUM(KB_s[[#This Row],[kill_datetime]],2)</f>
        <v>31</v>
      </c>
      <c r="F8433" t="s">
        <v>305</v>
      </c>
      <c r="G8433" t="s">
        <v>13</v>
      </c>
      <c r="H8433" t="s">
        <v>302</v>
      </c>
      <c r="I8433" t="s">
        <v>20</v>
      </c>
      <c r="J8433" t="s">
        <v>48</v>
      </c>
      <c r="K8433" t="s">
        <v>25</v>
      </c>
      <c r="L8433" t="s">
        <v>181</v>
      </c>
      <c r="M8433" t="s">
        <v>66</v>
      </c>
      <c r="N8433" s="1">
        <v>9798059.9299999997</v>
      </c>
      <c r="O8433" s="1">
        <v>6327557.75</v>
      </c>
    </row>
    <row r="8434" spans="1:15" x14ac:dyDescent="0.25">
      <c r="A8434" s="2">
        <v>45136.558912037035</v>
      </c>
      <c r="B8434">
        <f t="shared" si="262"/>
        <v>29</v>
      </c>
      <c r="C8434">
        <f t="shared" si="263"/>
        <v>7</v>
      </c>
      <c r="D8434" s="2">
        <f>DATE(2023,KB_s[[#This Row],[Monat]],KB_s[[#This Row],[Tag]])</f>
        <v>45136</v>
      </c>
      <c r="E8434" s="3">
        <f>WEEKNUM(KB_s[[#This Row],[kill_datetime]],2)</f>
        <v>31</v>
      </c>
      <c r="F8434" t="s">
        <v>21</v>
      </c>
      <c r="G8434" t="s">
        <v>13</v>
      </c>
      <c r="H8434" t="s">
        <v>608</v>
      </c>
      <c r="I8434" t="s">
        <v>20</v>
      </c>
      <c r="J8434" t="s">
        <v>200</v>
      </c>
      <c r="K8434" t="s">
        <v>17</v>
      </c>
      <c r="L8434" t="s">
        <v>181</v>
      </c>
      <c r="M8434" t="s">
        <v>66</v>
      </c>
      <c r="N8434" s="1">
        <v>5982472.21</v>
      </c>
      <c r="O8434" s="1">
        <v>3389255.02</v>
      </c>
    </row>
    <row r="8435" spans="1:15" x14ac:dyDescent="0.25">
      <c r="A8435" s="2">
        <v>45136.558923611112</v>
      </c>
      <c r="B8435">
        <f t="shared" si="262"/>
        <v>29</v>
      </c>
      <c r="C8435">
        <f t="shared" si="263"/>
        <v>7</v>
      </c>
      <c r="D8435" s="2">
        <f>DATE(2023,KB_s[[#This Row],[Monat]],KB_s[[#This Row],[Tag]])</f>
        <v>45136</v>
      </c>
      <c r="E8435" s="3">
        <f>WEEKNUM(KB_s[[#This Row],[kill_datetime]],2)</f>
        <v>31</v>
      </c>
      <c r="F8435" t="s">
        <v>165</v>
      </c>
      <c r="G8435" t="s">
        <v>20</v>
      </c>
      <c r="H8435" t="s">
        <v>479</v>
      </c>
      <c r="I8435" t="s">
        <v>13</v>
      </c>
      <c r="J8435" t="s">
        <v>56</v>
      </c>
      <c r="K8435" t="s">
        <v>17</v>
      </c>
      <c r="L8435" t="s">
        <v>181</v>
      </c>
      <c r="M8435" t="s">
        <v>66</v>
      </c>
      <c r="N8435" s="1">
        <v>777079.02</v>
      </c>
      <c r="O8435" s="1">
        <v>517505.13</v>
      </c>
    </row>
    <row r="8436" spans="1:15" x14ac:dyDescent="0.25">
      <c r="A8436" s="2">
        <v>45136.559016203704</v>
      </c>
      <c r="B8436">
        <f t="shared" si="262"/>
        <v>29</v>
      </c>
      <c r="C8436">
        <f t="shared" si="263"/>
        <v>7</v>
      </c>
      <c r="D8436" s="2">
        <f>DATE(2023,KB_s[[#This Row],[Monat]],KB_s[[#This Row],[Tag]])</f>
        <v>45136</v>
      </c>
      <c r="E8436" s="3">
        <f>WEEKNUM(KB_s[[#This Row],[kill_datetime]],2)</f>
        <v>31</v>
      </c>
      <c r="F8436" t="s">
        <v>392</v>
      </c>
      <c r="G8436" t="s">
        <v>13</v>
      </c>
      <c r="H8436" t="s">
        <v>89</v>
      </c>
      <c r="I8436" t="s">
        <v>20</v>
      </c>
      <c r="J8436" t="s">
        <v>48</v>
      </c>
      <c r="K8436" t="s">
        <v>25</v>
      </c>
      <c r="L8436" t="s">
        <v>181</v>
      </c>
      <c r="M8436" t="s">
        <v>66</v>
      </c>
      <c r="N8436" s="1">
        <v>12258775.98</v>
      </c>
      <c r="O8436" s="1">
        <v>9722601.8800000008</v>
      </c>
    </row>
    <row r="8437" spans="1:15" x14ac:dyDescent="0.25">
      <c r="A8437" s="2">
        <v>45136.559039351851</v>
      </c>
      <c r="B8437">
        <f t="shared" si="262"/>
        <v>29</v>
      </c>
      <c r="C8437">
        <f t="shared" si="263"/>
        <v>7</v>
      </c>
      <c r="D8437" s="2">
        <f>DATE(2023,KB_s[[#This Row],[Monat]],KB_s[[#This Row],[Tag]])</f>
        <v>45136</v>
      </c>
      <c r="E8437" s="3">
        <f>WEEKNUM(KB_s[[#This Row],[kill_datetime]],2)</f>
        <v>31</v>
      </c>
      <c r="F8437" t="s">
        <v>229</v>
      </c>
      <c r="G8437" t="s">
        <v>13</v>
      </c>
      <c r="H8437" t="s">
        <v>40</v>
      </c>
      <c r="I8437" t="s">
        <v>20</v>
      </c>
      <c r="J8437" t="s">
        <v>200</v>
      </c>
      <c r="K8437" t="s">
        <v>17</v>
      </c>
      <c r="L8437" t="s">
        <v>181</v>
      </c>
      <c r="M8437" t="s">
        <v>66</v>
      </c>
      <c r="N8437" s="1">
        <v>956596.3</v>
      </c>
      <c r="O8437" s="1">
        <v>761795.28</v>
      </c>
    </row>
    <row r="8438" spans="1:15" x14ac:dyDescent="0.25">
      <c r="A8438" s="2">
        <v>45136.559062499997</v>
      </c>
      <c r="B8438">
        <f t="shared" si="262"/>
        <v>29</v>
      </c>
      <c r="C8438">
        <f t="shared" si="263"/>
        <v>7</v>
      </c>
      <c r="D8438" s="2">
        <f>DATE(2023,KB_s[[#This Row],[Monat]],KB_s[[#This Row],[Tag]])</f>
        <v>45136</v>
      </c>
      <c r="E8438" s="3">
        <f>WEEKNUM(KB_s[[#This Row],[kill_datetime]],2)</f>
        <v>31</v>
      </c>
      <c r="F8438" t="s">
        <v>22</v>
      </c>
      <c r="G8438" t="s">
        <v>13</v>
      </c>
      <c r="H8438" t="s">
        <v>40</v>
      </c>
      <c r="I8438" t="s">
        <v>20</v>
      </c>
      <c r="J8438" t="s">
        <v>357</v>
      </c>
      <c r="K8438" t="s">
        <v>17</v>
      </c>
      <c r="L8438" t="s">
        <v>181</v>
      </c>
      <c r="M8438" t="s">
        <v>66</v>
      </c>
      <c r="N8438" s="1">
        <v>3649633.67</v>
      </c>
      <c r="O8438" s="1">
        <v>1518606.96</v>
      </c>
    </row>
    <row r="8439" spans="1:15" x14ac:dyDescent="0.25">
      <c r="A8439" s="2">
        <v>45136.55909722222</v>
      </c>
      <c r="B8439">
        <f t="shared" si="262"/>
        <v>29</v>
      </c>
      <c r="C8439">
        <f t="shared" si="263"/>
        <v>7</v>
      </c>
      <c r="D8439" s="2">
        <f>DATE(2023,KB_s[[#This Row],[Monat]],KB_s[[#This Row],[Tag]])</f>
        <v>45136</v>
      </c>
      <c r="E8439" s="3">
        <f>WEEKNUM(KB_s[[#This Row],[kill_datetime]],2)</f>
        <v>31</v>
      </c>
      <c r="F8439" t="s">
        <v>12</v>
      </c>
      <c r="G8439" t="s">
        <v>13</v>
      </c>
      <c r="H8439" t="s">
        <v>165</v>
      </c>
      <c r="I8439" t="s">
        <v>20</v>
      </c>
      <c r="J8439" t="s">
        <v>48</v>
      </c>
      <c r="K8439" t="s">
        <v>25</v>
      </c>
      <c r="L8439" t="s">
        <v>181</v>
      </c>
      <c r="M8439" t="s">
        <v>66</v>
      </c>
      <c r="N8439" s="1">
        <v>12247383.470000001</v>
      </c>
      <c r="O8439" s="1">
        <v>10351297.77</v>
      </c>
    </row>
    <row r="8440" spans="1:15" x14ac:dyDescent="0.25">
      <c r="A8440" s="2">
        <v>45136.55914351852</v>
      </c>
      <c r="B8440">
        <f t="shared" si="262"/>
        <v>29</v>
      </c>
      <c r="C8440">
        <f t="shared" si="263"/>
        <v>7</v>
      </c>
      <c r="D8440" s="2">
        <f>DATE(2023,KB_s[[#This Row],[Monat]],KB_s[[#This Row],[Tag]])</f>
        <v>45136</v>
      </c>
      <c r="E8440" s="3">
        <f>WEEKNUM(KB_s[[#This Row],[kill_datetime]],2)</f>
        <v>31</v>
      </c>
      <c r="F8440" t="s">
        <v>499</v>
      </c>
      <c r="G8440" t="s">
        <v>13</v>
      </c>
      <c r="H8440" t="s">
        <v>23</v>
      </c>
      <c r="I8440" t="s">
        <v>20</v>
      </c>
      <c r="J8440" t="s">
        <v>48</v>
      </c>
      <c r="K8440" t="s">
        <v>25</v>
      </c>
      <c r="L8440" t="s">
        <v>181</v>
      </c>
      <c r="M8440" t="s">
        <v>66</v>
      </c>
      <c r="N8440" s="1">
        <v>11494470.09</v>
      </c>
      <c r="O8440" s="1">
        <v>6773931.1299999999</v>
      </c>
    </row>
    <row r="8441" spans="1:15" x14ac:dyDescent="0.25">
      <c r="A8441" s="2">
        <v>45136.559189814812</v>
      </c>
      <c r="B8441">
        <f t="shared" si="262"/>
        <v>29</v>
      </c>
      <c r="C8441">
        <f t="shared" si="263"/>
        <v>7</v>
      </c>
      <c r="D8441" s="2">
        <f>DATE(2023,KB_s[[#This Row],[Monat]],KB_s[[#This Row],[Tag]])</f>
        <v>45136</v>
      </c>
      <c r="E8441" s="3">
        <f>WEEKNUM(KB_s[[#This Row],[kill_datetime]],2)</f>
        <v>31</v>
      </c>
      <c r="F8441" t="s">
        <v>496</v>
      </c>
      <c r="G8441" t="s">
        <v>13</v>
      </c>
      <c r="H8441" t="s">
        <v>375</v>
      </c>
      <c r="I8441" t="s">
        <v>20</v>
      </c>
      <c r="J8441" t="s">
        <v>48</v>
      </c>
      <c r="K8441" t="s">
        <v>25</v>
      </c>
      <c r="L8441" t="s">
        <v>181</v>
      </c>
      <c r="M8441" t="s">
        <v>66</v>
      </c>
      <c r="N8441" s="1">
        <v>12237462.970000001</v>
      </c>
      <c r="O8441" s="1">
        <v>5997817.3399999999</v>
      </c>
    </row>
    <row r="8442" spans="1:15" x14ac:dyDescent="0.25">
      <c r="A8442" s="2">
        <v>45136.559236111112</v>
      </c>
      <c r="B8442">
        <f t="shared" si="262"/>
        <v>29</v>
      </c>
      <c r="C8442">
        <f t="shared" si="263"/>
        <v>7</v>
      </c>
      <c r="D8442" s="2">
        <f>DATE(2023,KB_s[[#This Row],[Monat]],KB_s[[#This Row],[Tag]])</f>
        <v>45136</v>
      </c>
      <c r="E8442" s="3">
        <f>WEEKNUM(KB_s[[#This Row],[kill_datetime]],2)</f>
        <v>31</v>
      </c>
      <c r="F8442" t="s">
        <v>479</v>
      </c>
      <c r="G8442" t="s">
        <v>13</v>
      </c>
      <c r="H8442" t="s">
        <v>81</v>
      </c>
      <c r="I8442" t="s">
        <v>20</v>
      </c>
      <c r="J8442" t="s">
        <v>48</v>
      </c>
      <c r="K8442" t="s">
        <v>25</v>
      </c>
      <c r="L8442" t="s">
        <v>181</v>
      </c>
      <c r="M8442" t="s">
        <v>66</v>
      </c>
      <c r="N8442" s="1">
        <v>12259171.560000001</v>
      </c>
      <c r="O8442" s="1">
        <v>4634330</v>
      </c>
    </row>
    <row r="8443" spans="1:15" x14ac:dyDescent="0.25">
      <c r="A8443" s="2">
        <v>45136.559317129628</v>
      </c>
      <c r="B8443">
        <f t="shared" si="262"/>
        <v>29</v>
      </c>
      <c r="C8443">
        <f t="shared" si="263"/>
        <v>7</v>
      </c>
      <c r="D8443" s="2">
        <f>DATE(2023,KB_s[[#This Row],[Monat]],KB_s[[#This Row],[Tag]])</f>
        <v>45136</v>
      </c>
      <c r="E8443" s="3">
        <f>WEEKNUM(KB_s[[#This Row],[kill_datetime]],2)</f>
        <v>31</v>
      </c>
      <c r="F8443" t="s">
        <v>165</v>
      </c>
      <c r="G8443" t="s">
        <v>20</v>
      </c>
      <c r="H8443" t="s">
        <v>21</v>
      </c>
      <c r="I8443" t="s">
        <v>13</v>
      </c>
      <c r="J8443" t="s">
        <v>56</v>
      </c>
      <c r="K8443" t="s">
        <v>17</v>
      </c>
      <c r="L8443" t="s">
        <v>181</v>
      </c>
      <c r="M8443" t="s">
        <v>66</v>
      </c>
      <c r="N8443" s="1">
        <v>987582.17</v>
      </c>
      <c r="O8443" s="1">
        <v>711503.27</v>
      </c>
    </row>
    <row r="8444" spans="1:15" x14ac:dyDescent="0.25">
      <c r="A8444" s="2">
        <v>45136.559884259259</v>
      </c>
      <c r="B8444">
        <f t="shared" si="262"/>
        <v>29</v>
      </c>
      <c r="C8444">
        <f t="shared" si="263"/>
        <v>7</v>
      </c>
      <c r="D8444" s="2">
        <f>DATE(2023,KB_s[[#This Row],[Monat]],KB_s[[#This Row],[Tag]])</f>
        <v>45136</v>
      </c>
      <c r="E8444" s="3">
        <f>WEEKNUM(KB_s[[#This Row],[kill_datetime]],2)</f>
        <v>31</v>
      </c>
      <c r="F8444" t="s">
        <v>70</v>
      </c>
      <c r="G8444" t="s">
        <v>13</v>
      </c>
      <c r="H8444" t="s">
        <v>165</v>
      </c>
      <c r="I8444" t="s">
        <v>20</v>
      </c>
      <c r="J8444" t="s">
        <v>48</v>
      </c>
      <c r="K8444" t="s">
        <v>25</v>
      </c>
      <c r="L8444" t="s">
        <v>181</v>
      </c>
      <c r="M8444" t="s">
        <v>66</v>
      </c>
      <c r="N8444" s="1">
        <v>10034433.189999999</v>
      </c>
      <c r="O8444" s="1">
        <v>7346374.3399999999</v>
      </c>
    </row>
    <row r="8445" spans="1:15" x14ac:dyDescent="0.25">
      <c r="A8445" s="2">
        <v>45136.559884259259</v>
      </c>
      <c r="B8445">
        <f t="shared" si="262"/>
        <v>29</v>
      </c>
      <c r="C8445">
        <f t="shared" si="263"/>
        <v>7</v>
      </c>
      <c r="D8445" s="2">
        <f>DATE(2023,KB_s[[#This Row],[Monat]],KB_s[[#This Row],[Tag]])</f>
        <v>45136</v>
      </c>
      <c r="E8445" s="3">
        <f>WEEKNUM(KB_s[[#This Row],[kill_datetime]],2)</f>
        <v>31</v>
      </c>
      <c r="F8445" t="s">
        <v>305</v>
      </c>
      <c r="G8445" t="s">
        <v>13</v>
      </c>
      <c r="H8445" t="s">
        <v>302</v>
      </c>
      <c r="I8445" t="s">
        <v>20</v>
      </c>
      <c r="J8445" t="s">
        <v>200</v>
      </c>
      <c r="K8445" t="s">
        <v>17</v>
      </c>
      <c r="L8445" t="s">
        <v>181</v>
      </c>
      <c r="M8445" t="s">
        <v>66</v>
      </c>
      <c r="N8445" s="1">
        <v>11375282</v>
      </c>
      <c r="O8445" s="1">
        <v>6584604.2000000002</v>
      </c>
    </row>
    <row r="8446" spans="1:15" x14ac:dyDescent="0.25">
      <c r="A8446" s="2">
        <v>45136.560011574074</v>
      </c>
      <c r="B8446">
        <f t="shared" si="262"/>
        <v>29</v>
      </c>
      <c r="C8446">
        <f t="shared" si="263"/>
        <v>7</v>
      </c>
      <c r="D8446" s="2">
        <f>DATE(2023,KB_s[[#This Row],[Monat]],KB_s[[#This Row],[Tag]])</f>
        <v>45136</v>
      </c>
      <c r="E8446" s="3">
        <f>WEEKNUM(KB_s[[#This Row],[kill_datetime]],2)</f>
        <v>31</v>
      </c>
      <c r="F8446" t="s">
        <v>21</v>
      </c>
      <c r="G8446" t="s">
        <v>13</v>
      </c>
      <c r="H8446" t="s">
        <v>301</v>
      </c>
      <c r="I8446" t="s">
        <v>20</v>
      </c>
      <c r="J8446" t="s">
        <v>48</v>
      </c>
      <c r="K8446" t="s">
        <v>25</v>
      </c>
      <c r="L8446" t="s">
        <v>181</v>
      </c>
      <c r="M8446" t="s">
        <v>66</v>
      </c>
      <c r="N8446" s="1">
        <v>10992531.359999999</v>
      </c>
      <c r="O8446" s="1">
        <v>4951444.0199999996</v>
      </c>
    </row>
    <row r="8447" spans="1:15" x14ac:dyDescent="0.25">
      <c r="A8447" s="2">
        <v>45136.560208333336</v>
      </c>
      <c r="B8447">
        <f t="shared" si="262"/>
        <v>29</v>
      </c>
      <c r="C8447">
        <f t="shared" si="263"/>
        <v>7</v>
      </c>
      <c r="D8447" s="2">
        <f>DATE(2023,KB_s[[#This Row],[Monat]],KB_s[[#This Row],[Tag]])</f>
        <v>45136</v>
      </c>
      <c r="E8447" s="3">
        <f>WEEKNUM(KB_s[[#This Row],[kill_datetime]],2)</f>
        <v>31</v>
      </c>
      <c r="F8447" t="s">
        <v>393</v>
      </c>
      <c r="G8447" t="s">
        <v>13</v>
      </c>
      <c r="H8447" t="s">
        <v>359</v>
      </c>
      <c r="I8447" t="s">
        <v>20</v>
      </c>
      <c r="J8447" t="s">
        <v>90</v>
      </c>
      <c r="K8447" t="s">
        <v>36</v>
      </c>
      <c r="L8447" t="s">
        <v>181</v>
      </c>
      <c r="M8447" t="s">
        <v>66</v>
      </c>
      <c r="N8447" s="1">
        <v>57017253.82</v>
      </c>
      <c r="O8447" s="1">
        <v>38284108.810000002</v>
      </c>
    </row>
    <row r="8448" spans="1:15" x14ac:dyDescent="0.25">
      <c r="A8448" s="2">
        <v>45136.560231481482</v>
      </c>
      <c r="B8448">
        <f t="shared" si="262"/>
        <v>29</v>
      </c>
      <c r="C8448">
        <f t="shared" si="263"/>
        <v>7</v>
      </c>
      <c r="D8448" s="2">
        <f>DATE(2023,KB_s[[#This Row],[Monat]],KB_s[[#This Row],[Tag]])</f>
        <v>45136</v>
      </c>
      <c r="E8448" s="3">
        <f>WEEKNUM(KB_s[[#This Row],[kill_datetime]],2)</f>
        <v>31</v>
      </c>
      <c r="F8448" t="s">
        <v>392</v>
      </c>
      <c r="G8448" t="s">
        <v>13</v>
      </c>
      <c r="H8448" t="s">
        <v>347</v>
      </c>
      <c r="I8448" t="s">
        <v>20</v>
      </c>
      <c r="J8448" t="s">
        <v>48</v>
      </c>
      <c r="K8448" t="s">
        <v>25</v>
      </c>
      <c r="L8448" t="s">
        <v>181</v>
      </c>
      <c r="M8448" t="s">
        <v>66</v>
      </c>
      <c r="N8448" s="1">
        <v>12055507.25</v>
      </c>
      <c r="O8448" s="1">
        <v>6547554.71</v>
      </c>
    </row>
    <row r="8449" spans="1:15" x14ac:dyDescent="0.25">
      <c r="A8449" s="2">
        <v>45136.560543981483</v>
      </c>
      <c r="B8449">
        <f t="shared" si="262"/>
        <v>29</v>
      </c>
      <c r="C8449">
        <f t="shared" si="263"/>
        <v>7</v>
      </c>
      <c r="D8449" s="2">
        <f>DATE(2023,KB_s[[#This Row],[Monat]],KB_s[[#This Row],[Tag]])</f>
        <v>45136</v>
      </c>
      <c r="E8449" s="3">
        <f>WEEKNUM(KB_s[[#This Row],[kill_datetime]],2)</f>
        <v>31</v>
      </c>
      <c r="F8449" t="s">
        <v>22</v>
      </c>
      <c r="G8449" t="s">
        <v>13</v>
      </c>
      <c r="H8449" t="s">
        <v>369</v>
      </c>
      <c r="I8449" t="s">
        <v>20</v>
      </c>
      <c r="J8449" t="s">
        <v>48</v>
      </c>
      <c r="K8449" t="s">
        <v>25</v>
      </c>
      <c r="L8449" t="s">
        <v>181</v>
      </c>
      <c r="M8449" t="s">
        <v>66</v>
      </c>
      <c r="N8449" s="1">
        <v>12255364.15</v>
      </c>
      <c r="O8449" s="1">
        <v>7313981.0300000003</v>
      </c>
    </row>
    <row r="8450" spans="1:15" x14ac:dyDescent="0.25">
      <c r="A8450" s="2">
        <v>45136.560590277775</v>
      </c>
      <c r="B8450">
        <f t="shared" ref="B8450:B8513" si="264">DAY(A8450)</f>
        <v>29</v>
      </c>
      <c r="C8450">
        <f t="shared" ref="C8450:C8513" si="265">MONTH(A8450)</f>
        <v>7</v>
      </c>
      <c r="D8450" s="2">
        <f>DATE(2023,KB_s[[#This Row],[Monat]],KB_s[[#This Row],[Tag]])</f>
        <v>45136</v>
      </c>
      <c r="E8450" s="3">
        <f>WEEKNUM(KB_s[[#This Row],[kill_datetime]],2)</f>
        <v>31</v>
      </c>
      <c r="F8450" t="s">
        <v>422</v>
      </c>
      <c r="G8450" t="s">
        <v>13</v>
      </c>
      <c r="H8450" t="s">
        <v>402</v>
      </c>
      <c r="I8450" t="s">
        <v>20</v>
      </c>
      <c r="J8450" t="s">
        <v>48</v>
      </c>
      <c r="K8450" t="s">
        <v>25</v>
      </c>
      <c r="L8450" t="s">
        <v>181</v>
      </c>
      <c r="M8450" t="s">
        <v>66</v>
      </c>
      <c r="N8450" s="1">
        <v>9089471.4800000004</v>
      </c>
      <c r="O8450" s="1">
        <v>5776397.04</v>
      </c>
    </row>
    <row r="8451" spans="1:15" x14ac:dyDescent="0.25">
      <c r="A8451" s="2">
        <v>45136.56108796296</v>
      </c>
      <c r="B8451">
        <f t="shared" si="264"/>
        <v>29</v>
      </c>
      <c r="C8451">
        <f t="shared" si="265"/>
        <v>7</v>
      </c>
      <c r="D8451" s="2">
        <f>DATE(2023,KB_s[[#This Row],[Monat]],KB_s[[#This Row],[Tag]])</f>
        <v>45136</v>
      </c>
      <c r="E8451" s="3">
        <f>WEEKNUM(KB_s[[#This Row],[kill_datetime]],2)</f>
        <v>31</v>
      </c>
      <c r="F8451" t="s">
        <v>605</v>
      </c>
      <c r="G8451" t="s">
        <v>13</v>
      </c>
      <c r="H8451" t="s">
        <v>194</v>
      </c>
      <c r="I8451" t="s">
        <v>20</v>
      </c>
      <c r="J8451" t="s">
        <v>48</v>
      </c>
      <c r="K8451" t="s">
        <v>25</v>
      </c>
      <c r="L8451" t="s">
        <v>181</v>
      </c>
      <c r="M8451" t="s">
        <v>66</v>
      </c>
      <c r="N8451" s="1">
        <v>9662509.4299999997</v>
      </c>
      <c r="O8451" s="1">
        <v>4601826.2699999996</v>
      </c>
    </row>
    <row r="8452" spans="1:15" x14ac:dyDescent="0.25">
      <c r="A8452" s="2">
        <v>45136.561122685183</v>
      </c>
      <c r="B8452">
        <f t="shared" si="264"/>
        <v>29</v>
      </c>
      <c r="C8452">
        <f t="shared" si="265"/>
        <v>7</v>
      </c>
      <c r="D8452" s="2">
        <f>DATE(2023,KB_s[[#This Row],[Monat]],KB_s[[#This Row],[Tag]])</f>
        <v>45136</v>
      </c>
      <c r="E8452" s="3">
        <f>WEEKNUM(KB_s[[#This Row],[kill_datetime]],2)</f>
        <v>31</v>
      </c>
      <c r="F8452" t="s">
        <v>392</v>
      </c>
      <c r="G8452" t="s">
        <v>13</v>
      </c>
      <c r="H8452" t="s">
        <v>348</v>
      </c>
      <c r="I8452" t="s">
        <v>20</v>
      </c>
      <c r="J8452" t="s">
        <v>48</v>
      </c>
      <c r="K8452" t="s">
        <v>25</v>
      </c>
      <c r="L8452" t="s">
        <v>181</v>
      </c>
      <c r="M8452" t="s">
        <v>66</v>
      </c>
      <c r="N8452" s="1">
        <v>12265656.699999999</v>
      </c>
      <c r="O8452" s="1">
        <v>4282726.83</v>
      </c>
    </row>
    <row r="8453" spans="1:15" x14ac:dyDescent="0.25">
      <c r="A8453" s="2">
        <v>45136.561122685183</v>
      </c>
      <c r="B8453">
        <f t="shared" si="264"/>
        <v>29</v>
      </c>
      <c r="C8453">
        <f t="shared" si="265"/>
        <v>7</v>
      </c>
      <c r="D8453" s="2">
        <f>DATE(2023,KB_s[[#This Row],[Monat]],KB_s[[#This Row],[Tag]])</f>
        <v>45136</v>
      </c>
      <c r="E8453" s="3">
        <f>WEEKNUM(KB_s[[#This Row],[kill_datetime]],2)</f>
        <v>31</v>
      </c>
      <c r="F8453" t="s">
        <v>21</v>
      </c>
      <c r="G8453" t="s">
        <v>13</v>
      </c>
      <c r="H8453" t="s">
        <v>40</v>
      </c>
      <c r="I8453" t="s">
        <v>20</v>
      </c>
      <c r="J8453" t="s">
        <v>48</v>
      </c>
      <c r="K8453" t="s">
        <v>25</v>
      </c>
      <c r="L8453" t="s">
        <v>181</v>
      </c>
      <c r="M8453" t="s">
        <v>66</v>
      </c>
      <c r="N8453" s="1">
        <v>7452215.1200000001</v>
      </c>
      <c r="O8453" s="1">
        <v>4067457.26</v>
      </c>
    </row>
    <row r="8454" spans="1:15" x14ac:dyDescent="0.25">
      <c r="A8454" s="2">
        <v>45136.561574074076</v>
      </c>
      <c r="B8454">
        <f t="shared" si="264"/>
        <v>29</v>
      </c>
      <c r="C8454">
        <f t="shared" si="265"/>
        <v>7</v>
      </c>
      <c r="D8454" s="2">
        <f>DATE(2023,KB_s[[#This Row],[Monat]],KB_s[[#This Row],[Tag]])</f>
        <v>45136</v>
      </c>
      <c r="E8454" s="3">
        <f>WEEKNUM(KB_s[[#This Row],[kill_datetime]],2)</f>
        <v>31</v>
      </c>
      <c r="F8454" t="s">
        <v>21</v>
      </c>
      <c r="G8454" t="s">
        <v>13</v>
      </c>
      <c r="H8454" t="s">
        <v>345</v>
      </c>
      <c r="I8454" t="s">
        <v>20</v>
      </c>
      <c r="J8454" t="s">
        <v>200</v>
      </c>
      <c r="K8454" t="s">
        <v>17</v>
      </c>
      <c r="L8454" t="s">
        <v>181</v>
      </c>
      <c r="M8454" t="s">
        <v>66</v>
      </c>
      <c r="N8454" s="1">
        <v>1460118.9</v>
      </c>
      <c r="O8454" s="1">
        <v>750199.35</v>
      </c>
    </row>
    <row r="8455" spans="1:15" x14ac:dyDescent="0.25">
      <c r="A8455" s="2">
        <v>45136.563171296293</v>
      </c>
      <c r="B8455">
        <f t="shared" si="264"/>
        <v>29</v>
      </c>
      <c r="C8455">
        <f t="shared" si="265"/>
        <v>7</v>
      </c>
      <c r="D8455" s="2">
        <f>DATE(2023,KB_s[[#This Row],[Monat]],KB_s[[#This Row],[Tag]])</f>
        <v>45136</v>
      </c>
      <c r="E8455" s="3">
        <f>WEEKNUM(KB_s[[#This Row],[kill_datetime]],2)</f>
        <v>31</v>
      </c>
      <c r="F8455" t="s">
        <v>22</v>
      </c>
      <c r="G8455" t="s">
        <v>13</v>
      </c>
      <c r="H8455" t="s">
        <v>82</v>
      </c>
      <c r="I8455" t="s">
        <v>20</v>
      </c>
      <c r="J8455" t="s">
        <v>48</v>
      </c>
      <c r="K8455" t="s">
        <v>25</v>
      </c>
      <c r="L8455" t="s">
        <v>181</v>
      </c>
      <c r="M8455" t="s">
        <v>66</v>
      </c>
      <c r="N8455" s="1">
        <v>12266493.49</v>
      </c>
      <c r="O8455" s="1">
        <v>8413892.6500000004</v>
      </c>
    </row>
    <row r="8456" spans="1:15" x14ac:dyDescent="0.25">
      <c r="A8456" s="2">
        <v>45136.564027777778</v>
      </c>
      <c r="B8456">
        <f t="shared" si="264"/>
        <v>29</v>
      </c>
      <c r="C8456">
        <f t="shared" si="265"/>
        <v>7</v>
      </c>
      <c r="D8456" s="2">
        <f>DATE(2023,KB_s[[#This Row],[Monat]],KB_s[[#This Row],[Tag]])</f>
        <v>45136</v>
      </c>
      <c r="E8456" s="3">
        <f>WEEKNUM(KB_s[[#This Row],[kill_datetime]],2)</f>
        <v>31</v>
      </c>
      <c r="F8456" t="s">
        <v>21</v>
      </c>
      <c r="G8456" t="s">
        <v>13</v>
      </c>
      <c r="H8456" t="s">
        <v>165</v>
      </c>
      <c r="I8456" t="s">
        <v>20</v>
      </c>
      <c r="J8456" t="s">
        <v>74</v>
      </c>
      <c r="K8456" t="s">
        <v>17</v>
      </c>
      <c r="L8456" t="s">
        <v>181</v>
      </c>
      <c r="M8456" t="s">
        <v>66</v>
      </c>
      <c r="N8456" s="1">
        <v>838789.62</v>
      </c>
      <c r="O8456" s="1">
        <v>710378.45</v>
      </c>
    </row>
    <row r="8457" spans="1:15" x14ac:dyDescent="0.25">
      <c r="A8457" s="2">
        <v>45136.564039351855</v>
      </c>
      <c r="B8457">
        <f t="shared" si="264"/>
        <v>29</v>
      </c>
      <c r="C8457">
        <f t="shared" si="265"/>
        <v>7</v>
      </c>
      <c r="D8457" s="2">
        <f>DATE(2023,KB_s[[#This Row],[Monat]],KB_s[[#This Row],[Tag]])</f>
        <v>45136</v>
      </c>
      <c r="E8457" s="3">
        <f>WEEKNUM(KB_s[[#This Row],[kill_datetime]],2)</f>
        <v>31</v>
      </c>
      <c r="F8457" t="s">
        <v>393</v>
      </c>
      <c r="G8457" t="s">
        <v>13</v>
      </c>
      <c r="H8457" t="s">
        <v>194</v>
      </c>
      <c r="I8457" t="s">
        <v>20</v>
      </c>
      <c r="J8457" t="s">
        <v>48</v>
      </c>
      <c r="K8457" t="s">
        <v>25</v>
      </c>
      <c r="L8457" t="s">
        <v>181</v>
      </c>
      <c r="M8457" t="s">
        <v>66</v>
      </c>
      <c r="N8457" s="1">
        <v>9117487.7100000009</v>
      </c>
      <c r="O8457" s="1">
        <v>5781327.2699999996</v>
      </c>
    </row>
    <row r="8458" spans="1:15" x14ac:dyDescent="0.25">
      <c r="A8458" s="2">
        <v>45136.565115740741</v>
      </c>
      <c r="B8458">
        <f t="shared" si="264"/>
        <v>29</v>
      </c>
      <c r="C8458">
        <f t="shared" si="265"/>
        <v>7</v>
      </c>
      <c r="D8458" s="2">
        <f>DATE(2023,KB_s[[#This Row],[Monat]],KB_s[[#This Row],[Tag]])</f>
        <v>45136</v>
      </c>
      <c r="E8458" s="3">
        <f>WEEKNUM(KB_s[[#This Row],[kill_datetime]],2)</f>
        <v>31</v>
      </c>
      <c r="F8458" t="s">
        <v>12</v>
      </c>
      <c r="G8458" t="s">
        <v>13</v>
      </c>
      <c r="H8458" t="s">
        <v>299</v>
      </c>
      <c r="I8458" t="s">
        <v>20</v>
      </c>
      <c r="J8458" t="s">
        <v>48</v>
      </c>
      <c r="K8458" t="s">
        <v>25</v>
      </c>
      <c r="L8458" t="s">
        <v>181</v>
      </c>
      <c r="M8458" t="s">
        <v>66</v>
      </c>
      <c r="N8458" s="1">
        <v>5092968.8899999997</v>
      </c>
      <c r="O8458" s="1">
        <v>2640434.38</v>
      </c>
    </row>
    <row r="8459" spans="1:15" x14ac:dyDescent="0.25">
      <c r="A8459" s="2">
        <v>45136.565162037034</v>
      </c>
      <c r="B8459">
        <f t="shared" si="264"/>
        <v>29</v>
      </c>
      <c r="C8459">
        <f t="shared" si="265"/>
        <v>7</v>
      </c>
      <c r="D8459" s="2">
        <f>DATE(2023,KB_s[[#This Row],[Monat]],KB_s[[#This Row],[Tag]])</f>
        <v>45136</v>
      </c>
      <c r="E8459" s="3">
        <f>WEEKNUM(KB_s[[#This Row],[kill_datetime]],2)</f>
        <v>31</v>
      </c>
      <c r="F8459" t="s">
        <v>305</v>
      </c>
      <c r="G8459" t="s">
        <v>13</v>
      </c>
      <c r="H8459" t="s">
        <v>40</v>
      </c>
      <c r="I8459" t="s">
        <v>20</v>
      </c>
      <c r="J8459" t="s">
        <v>80</v>
      </c>
      <c r="K8459" t="s">
        <v>36</v>
      </c>
      <c r="L8459" t="s">
        <v>181</v>
      </c>
      <c r="M8459" t="s">
        <v>66</v>
      </c>
      <c r="N8459" s="1">
        <v>65226705.539999999</v>
      </c>
      <c r="O8459" s="1">
        <v>49402392.700000003</v>
      </c>
    </row>
    <row r="8460" spans="1:15" x14ac:dyDescent="0.25">
      <c r="A8460" s="2">
        <v>45136.56517361111</v>
      </c>
      <c r="B8460">
        <f t="shared" si="264"/>
        <v>29</v>
      </c>
      <c r="C8460">
        <f t="shared" si="265"/>
        <v>7</v>
      </c>
      <c r="D8460" s="2">
        <f>DATE(2023,KB_s[[#This Row],[Monat]],KB_s[[#This Row],[Tag]])</f>
        <v>45136</v>
      </c>
      <c r="E8460" s="3">
        <f>WEEKNUM(KB_s[[#This Row],[kill_datetime]],2)</f>
        <v>31</v>
      </c>
      <c r="F8460" t="s">
        <v>229</v>
      </c>
      <c r="G8460" t="s">
        <v>13</v>
      </c>
      <c r="H8460" t="s">
        <v>40</v>
      </c>
      <c r="I8460" t="s">
        <v>20</v>
      </c>
      <c r="J8460" t="s">
        <v>90</v>
      </c>
      <c r="K8460" t="s">
        <v>36</v>
      </c>
      <c r="L8460" t="s">
        <v>181</v>
      </c>
      <c r="M8460" t="s">
        <v>66</v>
      </c>
      <c r="N8460" s="1">
        <v>61494151.960000001</v>
      </c>
      <c r="O8460" s="1">
        <v>46471240.149999999</v>
      </c>
    </row>
    <row r="8461" spans="1:15" x14ac:dyDescent="0.25">
      <c r="A8461" s="2">
        <v>45136.565254629626</v>
      </c>
      <c r="B8461">
        <f t="shared" si="264"/>
        <v>29</v>
      </c>
      <c r="C8461">
        <f t="shared" si="265"/>
        <v>7</v>
      </c>
      <c r="D8461" s="2">
        <f>DATE(2023,KB_s[[#This Row],[Monat]],KB_s[[#This Row],[Tag]])</f>
        <v>45136</v>
      </c>
      <c r="E8461" s="3">
        <f>WEEKNUM(KB_s[[#This Row],[kill_datetime]],2)</f>
        <v>31</v>
      </c>
      <c r="F8461" t="s">
        <v>254</v>
      </c>
      <c r="G8461" t="s">
        <v>13</v>
      </c>
      <c r="H8461" t="s">
        <v>402</v>
      </c>
      <c r="I8461" t="s">
        <v>20</v>
      </c>
      <c r="J8461" t="s">
        <v>90</v>
      </c>
      <c r="K8461" t="s">
        <v>36</v>
      </c>
      <c r="L8461" t="s">
        <v>181</v>
      </c>
      <c r="M8461" t="s">
        <v>66</v>
      </c>
      <c r="N8461" s="1">
        <v>55146332.560000002</v>
      </c>
      <c r="O8461" s="1">
        <v>36777152.270000003</v>
      </c>
    </row>
    <row r="8462" spans="1:15" x14ac:dyDescent="0.25">
      <c r="A8462" s="2">
        <v>45136.575509259259</v>
      </c>
      <c r="B8462">
        <f t="shared" si="264"/>
        <v>29</v>
      </c>
      <c r="C8462">
        <f t="shared" si="265"/>
        <v>7</v>
      </c>
      <c r="D8462" s="2">
        <f>DATE(2023,KB_s[[#This Row],[Monat]],KB_s[[#This Row],[Tag]])</f>
        <v>45136</v>
      </c>
      <c r="E8462" s="3">
        <f>WEEKNUM(KB_s[[#This Row],[kill_datetime]],2)</f>
        <v>31</v>
      </c>
      <c r="F8462" t="s">
        <v>254</v>
      </c>
      <c r="G8462" t="s">
        <v>13</v>
      </c>
      <c r="H8462" t="s">
        <v>170</v>
      </c>
      <c r="I8462" t="s">
        <v>20</v>
      </c>
      <c r="J8462" t="s">
        <v>90</v>
      </c>
      <c r="K8462" t="s">
        <v>36</v>
      </c>
      <c r="L8462" t="s">
        <v>181</v>
      </c>
      <c r="M8462" t="s">
        <v>66</v>
      </c>
      <c r="N8462" s="1">
        <v>61961777.810000002</v>
      </c>
      <c r="O8462" s="1">
        <v>41897617.100000001</v>
      </c>
    </row>
    <row r="8463" spans="1:15" x14ac:dyDescent="0.25">
      <c r="A8463" s="2">
        <v>45136.576215277775</v>
      </c>
      <c r="B8463">
        <f t="shared" si="264"/>
        <v>29</v>
      </c>
      <c r="C8463">
        <f t="shared" si="265"/>
        <v>7</v>
      </c>
      <c r="D8463" s="2">
        <f>DATE(2023,KB_s[[#This Row],[Monat]],KB_s[[#This Row],[Tag]])</f>
        <v>45136</v>
      </c>
      <c r="E8463" s="3">
        <f>WEEKNUM(KB_s[[#This Row],[kill_datetime]],2)</f>
        <v>31</v>
      </c>
      <c r="F8463" t="s">
        <v>92</v>
      </c>
      <c r="G8463" t="s">
        <v>13</v>
      </c>
      <c r="H8463" t="s">
        <v>165</v>
      </c>
      <c r="I8463" t="s">
        <v>20</v>
      </c>
      <c r="J8463" t="s">
        <v>56</v>
      </c>
      <c r="K8463" t="s">
        <v>17</v>
      </c>
      <c r="L8463" t="s">
        <v>181</v>
      </c>
      <c r="M8463" t="s">
        <v>66</v>
      </c>
      <c r="N8463" s="1">
        <v>2273206</v>
      </c>
      <c r="O8463" s="1">
        <v>591566.99</v>
      </c>
    </row>
    <row r="8464" spans="1:15" x14ac:dyDescent="0.25">
      <c r="A8464" s="2">
        <v>45136.576458333337</v>
      </c>
      <c r="B8464">
        <f t="shared" si="264"/>
        <v>29</v>
      </c>
      <c r="C8464">
        <f t="shared" si="265"/>
        <v>7</v>
      </c>
      <c r="D8464" s="2">
        <f>DATE(2023,KB_s[[#This Row],[Monat]],KB_s[[#This Row],[Tag]])</f>
        <v>45136</v>
      </c>
      <c r="E8464" s="3">
        <f>WEEKNUM(KB_s[[#This Row],[kill_datetime]],2)</f>
        <v>31</v>
      </c>
      <c r="F8464" t="s">
        <v>40</v>
      </c>
      <c r="G8464" t="s">
        <v>20</v>
      </c>
      <c r="H8464" t="s">
        <v>22</v>
      </c>
      <c r="I8464" t="s">
        <v>13</v>
      </c>
      <c r="J8464" t="s">
        <v>137</v>
      </c>
      <c r="K8464" t="s">
        <v>17</v>
      </c>
      <c r="L8464" t="s">
        <v>181</v>
      </c>
      <c r="M8464" t="s">
        <v>66</v>
      </c>
      <c r="N8464" s="1">
        <v>927944.23</v>
      </c>
      <c r="O8464" s="1">
        <v>402825.67</v>
      </c>
    </row>
    <row r="8465" spans="1:15" x14ac:dyDescent="0.25">
      <c r="A8465" s="2">
        <v>45136.577476851853</v>
      </c>
      <c r="B8465">
        <f t="shared" si="264"/>
        <v>29</v>
      </c>
      <c r="C8465">
        <f t="shared" si="265"/>
        <v>7</v>
      </c>
      <c r="D8465" s="2">
        <f>DATE(2023,KB_s[[#This Row],[Monat]],KB_s[[#This Row],[Tag]])</f>
        <v>45136</v>
      </c>
      <c r="E8465" s="3">
        <f>WEEKNUM(KB_s[[#This Row],[kill_datetime]],2)</f>
        <v>31</v>
      </c>
      <c r="F8465" t="s">
        <v>305</v>
      </c>
      <c r="G8465" t="s">
        <v>13</v>
      </c>
      <c r="H8465" t="s">
        <v>81</v>
      </c>
      <c r="I8465" t="s">
        <v>20</v>
      </c>
      <c r="J8465" t="s">
        <v>48</v>
      </c>
      <c r="K8465" t="s">
        <v>25</v>
      </c>
      <c r="L8465" t="s">
        <v>181</v>
      </c>
      <c r="M8465" t="s">
        <v>66</v>
      </c>
      <c r="N8465" s="1">
        <v>21210044.710000001</v>
      </c>
      <c r="O8465" s="1">
        <v>8369963.29</v>
      </c>
    </row>
    <row r="8466" spans="1:15" x14ac:dyDescent="0.25">
      <c r="A8466" s="2">
        <v>45136.578043981484</v>
      </c>
      <c r="B8466">
        <f t="shared" si="264"/>
        <v>29</v>
      </c>
      <c r="C8466">
        <f t="shared" si="265"/>
        <v>7</v>
      </c>
      <c r="D8466" s="2">
        <f>DATE(2023,KB_s[[#This Row],[Monat]],KB_s[[#This Row],[Tag]])</f>
        <v>45136</v>
      </c>
      <c r="E8466" s="3">
        <f>WEEKNUM(KB_s[[#This Row],[kill_datetime]],2)</f>
        <v>31</v>
      </c>
      <c r="F8466" t="s">
        <v>22</v>
      </c>
      <c r="G8466" t="s">
        <v>13</v>
      </c>
      <c r="H8466" t="s">
        <v>82</v>
      </c>
      <c r="I8466" t="s">
        <v>20</v>
      </c>
      <c r="J8466" t="s">
        <v>48</v>
      </c>
      <c r="K8466" t="s">
        <v>25</v>
      </c>
      <c r="L8466" t="s">
        <v>181</v>
      </c>
      <c r="M8466" t="s">
        <v>66</v>
      </c>
      <c r="N8466" s="1">
        <v>12220508.66</v>
      </c>
      <c r="O8466" s="1">
        <v>3070035.65</v>
      </c>
    </row>
    <row r="8467" spans="1:15" x14ac:dyDescent="0.25">
      <c r="A8467" s="2">
        <v>45136.578946759262</v>
      </c>
      <c r="B8467">
        <f t="shared" si="264"/>
        <v>29</v>
      </c>
      <c r="C8467">
        <f t="shared" si="265"/>
        <v>7</v>
      </c>
      <c r="D8467" s="2">
        <f>DATE(2023,KB_s[[#This Row],[Monat]],KB_s[[#This Row],[Tag]])</f>
        <v>45136</v>
      </c>
      <c r="E8467" s="3">
        <f>WEEKNUM(KB_s[[#This Row],[kill_datetime]],2)</f>
        <v>31</v>
      </c>
      <c r="F8467" t="s">
        <v>57</v>
      </c>
      <c r="G8467" t="s">
        <v>13</v>
      </c>
      <c r="H8467" t="s">
        <v>40</v>
      </c>
      <c r="I8467" t="s">
        <v>20</v>
      </c>
      <c r="J8467" t="s">
        <v>357</v>
      </c>
      <c r="K8467" t="s">
        <v>17</v>
      </c>
      <c r="L8467" t="s">
        <v>181</v>
      </c>
      <c r="M8467" t="s">
        <v>66</v>
      </c>
      <c r="N8467" s="1">
        <v>3649633.67</v>
      </c>
      <c r="O8467" s="1">
        <v>2702402.52</v>
      </c>
    </row>
    <row r="8468" spans="1:15" x14ac:dyDescent="0.25">
      <c r="A8468" s="2">
        <v>45136.579097222224</v>
      </c>
      <c r="B8468">
        <f t="shared" si="264"/>
        <v>29</v>
      </c>
      <c r="C8468">
        <f t="shared" si="265"/>
        <v>7</v>
      </c>
      <c r="D8468" s="2">
        <f>DATE(2023,KB_s[[#This Row],[Monat]],KB_s[[#This Row],[Tag]])</f>
        <v>45136</v>
      </c>
      <c r="E8468" s="3">
        <f>WEEKNUM(KB_s[[#This Row],[kill_datetime]],2)</f>
        <v>31</v>
      </c>
      <c r="F8468" t="s">
        <v>22</v>
      </c>
      <c r="G8468" t="s">
        <v>13</v>
      </c>
      <c r="H8468" t="s">
        <v>71</v>
      </c>
      <c r="I8468" t="s">
        <v>20</v>
      </c>
      <c r="J8468" t="s">
        <v>48</v>
      </c>
      <c r="K8468" t="s">
        <v>25</v>
      </c>
      <c r="L8468" t="s">
        <v>181</v>
      </c>
      <c r="M8468" t="s">
        <v>66</v>
      </c>
      <c r="N8468" s="1">
        <v>13924140.859999999</v>
      </c>
      <c r="O8468" s="1">
        <v>6564380.5899999999</v>
      </c>
    </row>
    <row r="8469" spans="1:15" x14ac:dyDescent="0.25">
      <c r="A8469" s="2">
        <v>45136.582372685189</v>
      </c>
      <c r="B8469">
        <f t="shared" si="264"/>
        <v>29</v>
      </c>
      <c r="C8469">
        <f t="shared" si="265"/>
        <v>7</v>
      </c>
      <c r="D8469" s="2">
        <f>DATE(2023,KB_s[[#This Row],[Monat]],KB_s[[#This Row],[Tag]])</f>
        <v>45136</v>
      </c>
      <c r="E8469" s="3">
        <f>WEEKNUM(KB_s[[#This Row],[kill_datetime]],2)</f>
        <v>31</v>
      </c>
      <c r="F8469" t="s">
        <v>480</v>
      </c>
      <c r="G8469" t="s">
        <v>13</v>
      </c>
      <c r="H8469" t="s">
        <v>40</v>
      </c>
      <c r="I8469" t="s">
        <v>20</v>
      </c>
      <c r="J8469" t="s">
        <v>357</v>
      </c>
      <c r="K8469" t="s">
        <v>17</v>
      </c>
      <c r="L8469" t="s">
        <v>281</v>
      </c>
      <c r="M8469" t="s">
        <v>66</v>
      </c>
      <c r="N8469" s="1">
        <v>3649633.67</v>
      </c>
      <c r="O8469" s="1">
        <v>3262814.07</v>
      </c>
    </row>
    <row r="8470" spans="1:15" x14ac:dyDescent="0.25">
      <c r="A8470" s="2">
        <v>45136.58258101852</v>
      </c>
      <c r="B8470">
        <f t="shared" si="264"/>
        <v>29</v>
      </c>
      <c r="C8470">
        <f t="shared" si="265"/>
        <v>7</v>
      </c>
      <c r="D8470" s="2">
        <f>DATE(2023,KB_s[[#This Row],[Monat]],KB_s[[#This Row],[Tag]])</f>
        <v>45136</v>
      </c>
      <c r="E8470" s="3">
        <f>WEEKNUM(KB_s[[#This Row],[kill_datetime]],2)</f>
        <v>31</v>
      </c>
      <c r="F8470" t="s">
        <v>57</v>
      </c>
      <c r="G8470" t="s">
        <v>13</v>
      </c>
      <c r="H8470" t="s">
        <v>82</v>
      </c>
      <c r="I8470" t="s">
        <v>20</v>
      </c>
      <c r="J8470" t="s">
        <v>90</v>
      </c>
      <c r="K8470" t="s">
        <v>36</v>
      </c>
      <c r="L8470" t="s">
        <v>281</v>
      </c>
      <c r="M8470" t="s">
        <v>66</v>
      </c>
      <c r="N8470" s="1">
        <v>61571723.25</v>
      </c>
      <c r="O8470" s="1">
        <v>46777621.969999999</v>
      </c>
    </row>
    <row r="8471" spans="1:15" x14ac:dyDescent="0.25">
      <c r="A8471" s="2">
        <v>45136.584502314814</v>
      </c>
      <c r="B8471">
        <f t="shared" si="264"/>
        <v>29</v>
      </c>
      <c r="C8471">
        <f t="shared" si="265"/>
        <v>7</v>
      </c>
      <c r="D8471" s="2">
        <f>DATE(2023,KB_s[[#This Row],[Monat]],KB_s[[#This Row],[Tag]])</f>
        <v>45136</v>
      </c>
      <c r="E8471" s="3">
        <f>WEEKNUM(KB_s[[#This Row],[kill_datetime]],2)</f>
        <v>31</v>
      </c>
      <c r="F8471" t="s">
        <v>499</v>
      </c>
      <c r="G8471" t="s">
        <v>13</v>
      </c>
      <c r="H8471" t="s">
        <v>348</v>
      </c>
      <c r="I8471" t="s">
        <v>20</v>
      </c>
      <c r="J8471" t="s">
        <v>48</v>
      </c>
      <c r="K8471" t="s">
        <v>25</v>
      </c>
      <c r="L8471" t="s">
        <v>281</v>
      </c>
      <c r="M8471" t="s">
        <v>66</v>
      </c>
      <c r="N8471" s="1">
        <v>12275028.779999999</v>
      </c>
      <c r="O8471" s="1">
        <v>8298633.4199999999</v>
      </c>
    </row>
    <row r="8472" spans="1:15" x14ac:dyDescent="0.25">
      <c r="A8472" s="2">
        <v>45136.58525462963</v>
      </c>
      <c r="B8472">
        <f t="shared" si="264"/>
        <v>29</v>
      </c>
      <c r="C8472">
        <f t="shared" si="265"/>
        <v>7</v>
      </c>
      <c r="D8472" s="2">
        <f>DATE(2023,KB_s[[#This Row],[Monat]],KB_s[[#This Row],[Tag]])</f>
        <v>45136</v>
      </c>
      <c r="E8472" s="3">
        <f>WEEKNUM(KB_s[[#This Row],[kill_datetime]],2)</f>
        <v>31</v>
      </c>
      <c r="F8472" t="s">
        <v>21</v>
      </c>
      <c r="G8472" t="s">
        <v>13</v>
      </c>
      <c r="H8472" t="s">
        <v>40</v>
      </c>
      <c r="I8472" t="s">
        <v>20</v>
      </c>
      <c r="J8472" t="s">
        <v>90</v>
      </c>
      <c r="K8472" t="s">
        <v>36</v>
      </c>
      <c r="L8472" t="s">
        <v>281</v>
      </c>
      <c r="M8472" t="s">
        <v>66</v>
      </c>
      <c r="N8472" s="1">
        <v>50007271.340000004</v>
      </c>
      <c r="O8472" s="1">
        <v>38663165.310000002</v>
      </c>
    </row>
    <row r="8473" spans="1:15" x14ac:dyDescent="0.25">
      <c r="A8473" s="2">
        <v>45136.585555555554</v>
      </c>
      <c r="B8473">
        <f t="shared" si="264"/>
        <v>29</v>
      </c>
      <c r="C8473">
        <f t="shared" si="265"/>
        <v>7</v>
      </c>
      <c r="D8473" s="2">
        <f>DATE(2023,KB_s[[#This Row],[Monat]],KB_s[[#This Row],[Tag]])</f>
        <v>45136</v>
      </c>
      <c r="E8473" s="3">
        <f>WEEKNUM(KB_s[[#This Row],[kill_datetime]],2)</f>
        <v>31</v>
      </c>
      <c r="F8473" t="s">
        <v>210</v>
      </c>
      <c r="G8473" t="s">
        <v>20</v>
      </c>
      <c r="H8473" t="s">
        <v>82</v>
      </c>
      <c r="I8473" t="s">
        <v>20</v>
      </c>
      <c r="J8473" t="s">
        <v>80</v>
      </c>
      <c r="K8473" t="s">
        <v>36</v>
      </c>
      <c r="L8473" t="s">
        <v>281</v>
      </c>
      <c r="M8473" t="s">
        <v>66</v>
      </c>
      <c r="N8473" s="1">
        <v>71128671.670000002</v>
      </c>
      <c r="O8473" s="1">
        <v>52914856.719999999</v>
      </c>
    </row>
    <row r="8474" spans="1:15" x14ac:dyDescent="0.25">
      <c r="A8474" s="2">
        <v>45136.586527777778</v>
      </c>
      <c r="B8474">
        <f t="shared" si="264"/>
        <v>29</v>
      </c>
      <c r="C8474">
        <f t="shared" si="265"/>
        <v>7</v>
      </c>
      <c r="D8474" s="2">
        <f>DATE(2023,KB_s[[#This Row],[Monat]],KB_s[[#This Row],[Tag]])</f>
        <v>45136</v>
      </c>
      <c r="E8474" s="3">
        <f>WEEKNUM(KB_s[[#This Row],[kill_datetime]],2)</f>
        <v>31</v>
      </c>
      <c r="F8474" t="s">
        <v>21</v>
      </c>
      <c r="G8474" t="s">
        <v>13</v>
      </c>
      <c r="H8474" t="s">
        <v>569</v>
      </c>
      <c r="I8474" t="s">
        <v>20</v>
      </c>
      <c r="J8474" t="s">
        <v>48</v>
      </c>
      <c r="K8474" t="s">
        <v>25</v>
      </c>
      <c r="L8474" t="s">
        <v>281</v>
      </c>
      <c r="M8474" t="s">
        <v>66</v>
      </c>
      <c r="N8474" s="1">
        <v>12063121.58</v>
      </c>
      <c r="O8474" s="1">
        <v>4695519.8600000003</v>
      </c>
    </row>
    <row r="8475" spans="1:15" x14ac:dyDescent="0.25">
      <c r="A8475" s="2">
        <v>45136.588923611111</v>
      </c>
      <c r="B8475">
        <f t="shared" si="264"/>
        <v>29</v>
      </c>
      <c r="C8475">
        <f t="shared" si="265"/>
        <v>7</v>
      </c>
      <c r="D8475" s="2">
        <f>DATE(2023,KB_s[[#This Row],[Monat]],KB_s[[#This Row],[Tag]])</f>
        <v>45136</v>
      </c>
      <c r="E8475" s="3">
        <f>WEEKNUM(KB_s[[#This Row],[kill_datetime]],2)</f>
        <v>31</v>
      </c>
      <c r="F8475" t="s">
        <v>229</v>
      </c>
      <c r="G8475" t="s">
        <v>13</v>
      </c>
      <c r="H8475" t="s">
        <v>40</v>
      </c>
      <c r="I8475" t="s">
        <v>20</v>
      </c>
      <c r="J8475" t="s">
        <v>90</v>
      </c>
      <c r="K8475" t="s">
        <v>36</v>
      </c>
      <c r="L8475" t="s">
        <v>281</v>
      </c>
      <c r="M8475" t="s">
        <v>66</v>
      </c>
      <c r="N8475" s="1">
        <v>49808629.5</v>
      </c>
      <c r="O8475" s="1">
        <v>38145320.420000002</v>
      </c>
    </row>
    <row r="8476" spans="1:15" x14ac:dyDescent="0.25">
      <c r="A8476" s="2">
        <v>45136.589062500003</v>
      </c>
      <c r="B8476">
        <f t="shared" si="264"/>
        <v>29</v>
      </c>
      <c r="C8476">
        <f t="shared" si="265"/>
        <v>7</v>
      </c>
      <c r="D8476" s="2">
        <f>DATE(2023,KB_s[[#This Row],[Monat]],KB_s[[#This Row],[Tag]])</f>
        <v>45136</v>
      </c>
      <c r="E8476" s="3">
        <f>WEEKNUM(KB_s[[#This Row],[kill_datetime]],2)</f>
        <v>31</v>
      </c>
      <c r="F8476" t="s">
        <v>312</v>
      </c>
      <c r="G8476" t="s">
        <v>13</v>
      </c>
      <c r="H8476" t="s">
        <v>165</v>
      </c>
      <c r="I8476" t="s">
        <v>20</v>
      </c>
      <c r="J8476" t="s">
        <v>48</v>
      </c>
      <c r="K8476" t="s">
        <v>25</v>
      </c>
      <c r="L8476" t="s">
        <v>281</v>
      </c>
      <c r="M8476" t="s">
        <v>66</v>
      </c>
      <c r="N8476" s="1">
        <v>7211114.9299999997</v>
      </c>
      <c r="O8476" s="1">
        <v>5499760.54</v>
      </c>
    </row>
    <row r="8477" spans="1:15" x14ac:dyDescent="0.25">
      <c r="A8477" s="2">
        <v>45136.590150462966</v>
      </c>
      <c r="B8477">
        <f t="shared" si="264"/>
        <v>29</v>
      </c>
      <c r="C8477">
        <f t="shared" si="265"/>
        <v>7</v>
      </c>
      <c r="D8477" s="2">
        <f>DATE(2023,KB_s[[#This Row],[Monat]],KB_s[[#This Row],[Tag]])</f>
        <v>45136</v>
      </c>
      <c r="E8477" s="3">
        <f>WEEKNUM(KB_s[[#This Row],[kill_datetime]],2)</f>
        <v>31</v>
      </c>
      <c r="F8477" t="s">
        <v>21</v>
      </c>
      <c r="G8477" t="s">
        <v>13</v>
      </c>
      <c r="H8477" t="s">
        <v>81</v>
      </c>
      <c r="I8477" t="s">
        <v>20</v>
      </c>
      <c r="J8477" t="s">
        <v>48</v>
      </c>
      <c r="K8477" t="s">
        <v>25</v>
      </c>
      <c r="L8477" t="s">
        <v>281</v>
      </c>
      <c r="M8477" t="s">
        <v>66</v>
      </c>
      <c r="N8477" s="1">
        <v>14344980.460000001</v>
      </c>
      <c r="O8477" s="1">
        <v>4278376.9800000004</v>
      </c>
    </row>
    <row r="8478" spans="1:15" x14ac:dyDescent="0.25">
      <c r="A8478" s="2">
        <v>45136.590219907404</v>
      </c>
      <c r="B8478">
        <f t="shared" si="264"/>
        <v>29</v>
      </c>
      <c r="C8478">
        <f t="shared" si="265"/>
        <v>7</v>
      </c>
      <c r="D8478" s="2">
        <f>DATE(2023,KB_s[[#This Row],[Monat]],KB_s[[#This Row],[Tag]])</f>
        <v>45136</v>
      </c>
      <c r="E8478" s="3">
        <f>WEEKNUM(KB_s[[#This Row],[kill_datetime]],2)</f>
        <v>31</v>
      </c>
      <c r="F8478" t="s">
        <v>12</v>
      </c>
      <c r="G8478" t="s">
        <v>13</v>
      </c>
      <c r="H8478" t="s">
        <v>28</v>
      </c>
      <c r="I8478" t="s">
        <v>20</v>
      </c>
      <c r="J8478" t="s">
        <v>48</v>
      </c>
      <c r="K8478" t="s">
        <v>25</v>
      </c>
      <c r="L8478" t="s">
        <v>281</v>
      </c>
      <c r="M8478" t="s">
        <v>66</v>
      </c>
      <c r="N8478" s="1">
        <v>4097872.03</v>
      </c>
      <c r="O8478" s="1">
        <v>3662388.53</v>
      </c>
    </row>
    <row r="8479" spans="1:15" x14ac:dyDescent="0.25">
      <c r="A8479" s="2">
        <v>45136.590532407405</v>
      </c>
      <c r="B8479">
        <f t="shared" si="264"/>
        <v>29</v>
      </c>
      <c r="C8479">
        <f t="shared" si="265"/>
        <v>7</v>
      </c>
      <c r="D8479" s="2">
        <f>DATE(2023,KB_s[[#This Row],[Monat]],KB_s[[#This Row],[Tag]])</f>
        <v>45136</v>
      </c>
      <c r="E8479" s="3">
        <f>WEEKNUM(KB_s[[#This Row],[kill_datetime]],2)</f>
        <v>31</v>
      </c>
      <c r="F8479" t="s">
        <v>22</v>
      </c>
      <c r="G8479" t="s">
        <v>13</v>
      </c>
      <c r="H8479" t="s">
        <v>344</v>
      </c>
      <c r="I8479" t="s">
        <v>20</v>
      </c>
      <c r="J8479" t="s">
        <v>111</v>
      </c>
      <c r="K8479" t="s">
        <v>25</v>
      </c>
      <c r="L8479" t="s">
        <v>281</v>
      </c>
      <c r="M8479" t="s">
        <v>66</v>
      </c>
      <c r="N8479" s="1">
        <v>8356455.4699999997</v>
      </c>
      <c r="O8479" s="1">
        <v>6064845.8600000003</v>
      </c>
    </row>
    <row r="8480" spans="1:15" x14ac:dyDescent="0.25">
      <c r="A8480" s="2">
        <v>45136.591736111113</v>
      </c>
      <c r="B8480">
        <f t="shared" si="264"/>
        <v>29</v>
      </c>
      <c r="C8480">
        <f t="shared" si="265"/>
        <v>7</v>
      </c>
      <c r="D8480" s="2">
        <f>DATE(2023,KB_s[[#This Row],[Monat]],KB_s[[#This Row],[Tag]])</f>
        <v>45136</v>
      </c>
      <c r="E8480" s="3">
        <f>WEEKNUM(KB_s[[#This Row],[kill_datetime]],2)</f>
        <v>31</v>
      </c>
      <c r="F8480" t="s">
        <v>21</v>
      </c>
      <c r="G8480" t="s">
        <v>13</v>
      </c>
      <c r="H8480" t="s">
        <v>569</v>
      </c>
      <c r="I8480" t="s">
        <v>20</v>
      </c>
      <c r="J8480" t="s">
        <v>48</v>
      </c>
      <c r="K8480" t="s">
        <v>25</v>
      </c>
      <c r="L8480" t="s">
        <v>281</v>
      </c>
      <c r="M8480" t="s">
        <v>66</v>
      </c>
      <c r="N8480" s="1">
        <v>11655487.300000001</v>
      </c>
      <c r="O8480" s="1">
        <v>10036543.27</v>
      </c>
    </row>
    <row r="8481" spans="1:15" x14ac:dyDescent="0.25">
      <c r="A8481" s="2">
        <v>45136.592060185183</v>
      </c>
      <c r="B8481">
        <f t="shared" si="264"/>
        <v>29</v>
      </c>
      <c r="C8481">
        <f t="shared" si="265"/>
        <v>7</v>
      </c>
      <c r="D8481" s="2">
        <f>DATE(2023,KB_s[[#This Row],[Monat]],KB_s[[#This Row],[Tag]])</f>
        <v>45136</v>
      </c>
      <c r="E8481" s="3">
        <f>WEEKNUM(KB_s[[#This Row],[kill_datetime]],2)</f>
        <v>31</v>
      </c>
      <c r="F8481" t="s">
        <v>605</v>
      </c>
      <c r="G8481" t="s">
        <v>13</v>
      </c>
      <c r="H8481" t="s">
        <v>82</v>
      </c>
      <c r="I8481" t="s">
        <v>20</v>
      </c>
      <c r="J8481" t="s">
        <v>80</v>
      </c>
      <c r="K8481" t="s">
        <v>36</v>
      </c>
      <c r="L8481" t="s">
        <v>281</v>
      </c>
      <c r="M8481" t="s">
        <v>66</v>
      </c>
      <c r="N8481" s="1">
        <v>70140080.459999993</v>
      </c>
      <c r="O8481" s="1">
        <v>56064832.729999997</v>
      </c>
    </row>
    <row r="8482" spans="1:15" x14ac:dyDescent="0.25">
      <c r="A8482" s="2">
        <v>45136.592233796298</v>
      </c>
      <c r="B8482">
        <f t="shared" si="264"/>
        <v>29</v>
      </c>
      <c r="C8482">
        <f t="shared" si="265"/>
        <v>7</v>
      </c>
      <c r="D8482" s="2">
        <f>DATE(2023,KB_s[[#This Row],[Monat]],KB_s[[#This Row],[Tag]])</f>
        <v>45136</v>
      </c>
      <c r="E8482" s="3">
        <f>WEEKNUM(KB_s[[#This Row],[kill_datetime]],2)</f>
        <v>31</v>
      </c>
      <c r="F8482" t="s">
        <v>22</v>
      </c>
      <c r="G8482" t="s">
        <v>13</v>
      </c>
      <c r="H8482" t="s">
        <v>344</v>
      </c>
      <c r="I8482" t="s">
        <v>20</v>
      </c>
      <c r="J8482" t="s">
        <v>69</v>
      </c>
      <c r="K8482" t="s">
        <v>17</v>
      </c>
      <c r="L8482" t="s">
        <v>281</v>
      </c>
      <c r="M8482" t="s">
        <v>66</v>
      </c>
      <c r="N8482" s="1">
        <v>1971247.05</v>
      </c>
      <c r="O8482" s="1">
        <v>836290.1</v>
      </c>
    </row>
    <row r="8483" spans="1:15" x14ac:dyDescent="0.25">
      <c r="A8483" s="2">
        <v>45136.593993055554</v>
      </c>
      <c r="B8483">
        <f t="shared" si="264"/>
        <v>29</v>
      </c>
      <c r="C8483">
        <f t="shared" si="265"/>
        <v>7</v>
      </c>
      <c r="D8483" s="2">
        <f>DATE(2023,KB_s[[#This Row],[Monat]],KB_s[[#This Row],[Tag]])</f>
        <v>45136</v>
      </c>
      <c r="E8483" s="3">
        <f>WEEKNUM(KB_s[[#This Row],[kill_datetime]],2)</f>
        <v>31</v>
      </c>
      <c r="F8483" t="s">
        <v>21</v>
      </c>
      <c r="G8483" t="s">
        <v>13</v>
      </c>
      <c r="H8483" t="s">
        <v>344</v>
      </c>
      <c r="I8483" t="s">
        <v>20</v>
      </c>
      <c r="J8483" t="s">
        <v>267</v>
      </c>
      <c r="K8483" t="s">
        <v>17</v>
      </c>
      <c r="L8483" t="s">
        <v>281</v>
      </c>
      <c r="M8483" t="s">
        <v>66</v>
      </c>
      <c r="N8483" s="1">
        <v>3265503.2</v>
      </c>
      <c r="O8483" s="1">
        <v>1851417.01</v>
      </c>
    </row>
    <row r="8484" spans="1:15" x14ac:dyDescent="0.25">
      <c r="A8484" s="2">
        <v>45136.596620370372</v>
      </c>
      <c r="B8484">
        <f t="shared" si="264"/>
        <v>29</v>
      </c>
      <c r="C8484">
        <f t="shared" si="265"/>
        <v>7</v>
      </c>
      <c r="D8484" s="2">
        <f>DATE(2023,KB_s[[#This Row],[Monat]],KB_s[[#This Row],[Tag]])</f>
        <v>45136</v>
      </c>
      <c r="E8484" s="3">
        <f>WEEKNUM(KB_s[[#This Row],[kill_datetime]],2)</f>
        <v>31</v>
      </c>
      <c r="F8484" t="s">
        <v>12</v>
      </c>
      <c r="G8484" t="s">
        <v>13</v>
      </c>
      <c r="H8484" t="s">
        <v>23</v>
      </c>
      <c r="I8484" t="s">
        <v>20</v>
      </c>
      <c r="J8484" t="s">
        <v>48</v>
      </c>
      <c r="K8484" t="s">
        <v>25</v>
      </c>
      <c r="L8484" t="s">
        <v>181</v>
      </c>
      <c r="M8484" t="s">
        <v>66</v>
      </c>
      <c r="N8484" s="1">
        <v>12263230</v>
      </c>
      <c r="O8484" s="1">
        <v>2347794.08</v>
      </c>
    </row>
    <row r="8485" spans="1:15" x14ac:dyDescent="0.25">
      <c r="A8485" s="2">
        <v>45136.597060185188</v>
      </c>
      <c r="B8485">
        <f t="shared" si="264"/>
        <v>29</v>
      </c>
      <c r="C8485">
        <f t="shared" si="265"/>
        <v>7</v>
      </c>
      <c r="D8485" s="2">
        <f>DATE(2023,KB_s[[#This Row],[Monat]],KB_s[[#This Row],[Tag]])</f>
        <v>45136</v>
      </c>
      <c r="E8485" s="3">
        <f>WEEKNUM(KB_s[[#This Row],[kill_datetime]],2)</f>
        <v>31</v>
      </c>
      <c r="F8485" t="s">
        <v>229</v>
      </c>
      <c r="G8485" t="s">
        <v>13</v>
      </c>
      <c r="H8485" t="s">
        <v>81</v>
      </c>
      <c r="I8485" t="s">
        <v>20</v>
      </c>
      <c r="J8485" t="s">
        <v>56</v>
      </c>
      <c r="K8485" t="s">
        <v>17</v>
      </c>
      <c r="L8485" t="s">
        <v>181</v>
      </c>
      <c r="M8485" t="s">
        <v>66</v>
      </c>
      <c r="N8485" s="1">
        <v>15920685.99</v>
      </c>
      <c r="O8485" s="1">
        <v>15735256.92</v>
      </c>
    </row>
    <row r="8486" spans="1:15" x14ac:dyDescent="0.25">
      <c r="A8486" s="2">
        <v>45136.600729166668</v>
      </c>
      <c r="B8486">
        <f t="shared" si="264"/>
        <v>29</v>
      </c>
      <c r="C8486">
        <f t="shared" si="265"/>
        <v>7</v>
      </c>
      <c r="D8486" s="2">
        <f>DATE(2023,KB_s[[#This Row],[Monat]],KB_s[[#This Row],[Tag]])</f>
        <v>45136</v>
      </c>
      <c r="E8486" s="3">
        <f>WEEKNUM(KB_s[[#This Row],[kill_datetime]],2)</f>
        <v>31</v>
      </c>
      <c r="F8486" t="s">
        <v>673</v>
      </c>
      <c r="G8486" t="s">
        <v>20</v>
      </c>
      <c r="H8486" t="s">
        <v>231</v>
      </c>
      <c r="I8486" t="s">
        <v>13</v>
      </c>
      <c r="J8486" t="s">
        <v>16</v>
      </c>
      <c r="K8486" t="s">
        <v>17</v>
      </c>
      <c r="L8486" t="s">
        <v>343</v>
      </c>
      <c r="M8486" t="s">
        <v>66</v>
      </c>
      <c r="N8486" s="1">
        <v>8093149.46</v>
      </c>
      <c r="O8486" s="1">
        <v>3089406.25</v>
      </c>
    </row>
    <row r="8487" spans="1:15" x14ac:dyDescent="0.25">
      <c r="A8487" s="2">
        <v>45136.600868055553</v>
      </c>
      <c r="B8487">
        <f t="shared" si="264"/>
        <v>29</v>
      </c>
      <c r="C8487">
        <f t="shared" si="265"/>
        <v>7</v>
      </c>
      <c r="D8487" s="2">
        <f>DATE(2023,KB_s[[#This Row],[Monat]],KB_s[[#This Row],[Tag]])</f>
        <v>45136</v>
      </c>
      <c r="E8487" s="3">
        <f>WEEKNUM(KB_s[[#This Row],[kill_datetime]],2)</f>
        <v>31</v>
      </c>
      <c r="F8487" t="s">
        <v>198</v>
      </c>
      <c r="G8487" t="s">
        <v>20</v>
      </c>
      <c r="H8487" t="s">
        <v>231</v>
      </c>
      <c r="I8487" t="s">
        <v>13</v>
      </c>
      <c r="J8487" t="s">
        <v>16</v>
      </c>
      <c r="K8487" t="s">
        <v>17</v>
      </c>
      <c r="L8487" t="s">
        <v>343</v>
      </c>
      <c r="M8487" t="s">
        <v>66</v>
      </c>
      <c r="N8487" s="1">
        <v>6696944.71</v>
      </c>
      <c r="O8487" s="1">
        <v>1809943.48</v>
      </c>
    </row>
    <row r="8488" spans="1:15" x14ac:dyDescent="0.25">
      <c r="A8488" s="2">
        <v>45136.601076388892</v>
      </c>
      <c r="B8488">
        <f t="shared" si="264"/>
        <v>29</v>
      </c>
      <c r="C8488">
        <f t="shared" si="265"/>
        <v>7</v>
      </c>
      <c r="D8488" s="2">
        <f>DATE(2023,KB_s[[#This Row],[Monat]],KB_s[[#This Row],[Tag]])</f>
        <v>45136</v>
      </c>
      <c r="E8488" s="3">
        <f>WEEKNUM(KB_s[[#This Row],[kill_datetime]],2)</f>
        <v>31</v>
      </c>
      <c r="F8488" t="s">
        <v>673</v>
      </c>
      <c r="G8488" t="s">
        <v>20</v>
      </c>
      <c r="H8488" t="s">
        <v>231</v>
      </c>
      <c r="I8488" t="s">
        <v>13</v>
      </c>
      <c r="J8488" t="s">
        <v>16</v>
      </c>
      <c r="K8488" t="s">
        <v>17</v>
      </c>
      <c r="L8488" t="s">
        <v>343</v>
      </c>
      <c r="M8488" t="s">
        <v>66</v>
      </c>
      <c r="N8488" s="1">
        <v>6536448.4500000002</v>
      </c>
      <c r="O8488" s="1">
        <v>1820986.77</v>
      </c>
    </row>
    <row r="8489" spans="1:15" x14ac:dyDescent="0.25">
      <c r="A8489" s="2">
        <v>45136.602592592593</v>
      </c>
      <c r="B8489">
        <f t="shared" si="264"/>
        <v>29</v>
      </c>
      <c r="C8489">
        <f t="shared" si="265"/>
        <v>7</v>
      </c>
      <c r="D8489" s="2">
        <f>DATE(2023,KB_s[[#This Row],[Monat]],KB_s[[#This Row],[Tag]])</f>
        <v>45136</v>
      </c>
      <c r="E8489" s="3">
        <f>WEEKNUM(KB_s[[#This Row],[kill_datetime]],2)</f>
        <v>31</v>
      </c>
      <c r="F8489" t="s">
        <v>22</v>
      </c>
      <c r="G8489" t="s">
        <v>13</v>
      </c>
      <c r="H8489" t="s">
        <v>82</v>
      </c>
      <c r="I8489" t="s">
        <v>20</v>
      </c>
      <c r="J8489" t="s">
        <v>80</v>
      </c>
      <c r="K8489" t="s">
        <v>36</v>
      </c>
      <c r="L8489" t="s">
        <v>181</v>
      </c>
      <c r="M8489" t="s">
        <v>66</v>
      </c>
      <c r="N8489" s="1">
        <v>71803635.739999995</v>
      </c>
      <c r="O8489" s="1">
        <v>51418612.25</v>
      </c>
    </row>
    <row r="8490" spans="1:15" x14ac:dyDescent="0.25">
      <c r="A8490" s="2">
        <v>45136.604456018518</v>
      </c>
      <c r="B8490">
        <f t="shared" si="264"/>
        <v>29</v>
      </c>
      <c r="C8490">
        <f t="shared" si="265"/>
        <v>7</v>
      </c>
      <c r="D8490" s="2">
        <f>DATE(2023,KB_s[[#This Row],[Monat]],KB_s[[#This Row],[Tag]])</f>
        <v>45136</v>
      </c>
      <c r="E8490" s="3">
        <f>WEEKNUM(KB_s[[#This Row],[kill_datetime]],2)</f>
        <v>31</v>
      </c>
      <c r="F8490" t="s">
        <v>93</v>
      </c>
      <c r="G8490" t="s">
        <v>13</v>
      </c>
      <c r="H8490" t="s">
        <v>97</v>
      </c>
      <c r="I8490" t="s">
        <v>20</v>
      </c>
      <c r="J8490" t="s">
        <v>123</v>
      </c>
      <c r="K8490" t="s">
        <v>17</v>
      </c>
      <c r="L8490" t="s">
        <v>181</v>
      </c>
      <c r="M8490" t="s">
        <v>66</v>
      </c>
      <c r="N8490" s="1">
        <v>5432797.7199999997</v>
      </c>
      <c r="O8490" s="1">
        <v>3637351</v>
      </c>
    </row>
    <row r="8491" spans="1:15" x14ac:dyDescent="0.25">
      <c r="A8491" s="2">
        <v>45136.60664351852</v>
      </c>
      <c r="B8491">
        <f t="shared" si="264"/>
        <v>29</v>
      </c>
      <c r="C8491">
        <f t="shared" si="265"/>
        <v>7</v>
      </c>
      <c r="D8491" s="2">
        <f>DATE(2023,KB_s[[#This Row],[Monat]],KB_s[[#This Row],[Tag]])</f>
        <v>45136</v>
      </c>
      <c r="E8491" s="3">
        <f>WEEKNUM(KB_s[[#This Row],[kill_datetime]],2)</f>
        <v>31</v>
      </c>
      <c r="F8491" t="s">
        <v>22</v>
      </c>
      <c r="G8491" t="s">
        <v>13</v>
      </c>
      <c r="H8491" t="s">
        <v>82</v>
      </c>
      <c r="I8491" t="s">
        <v>20</v>
      </c>
      <c r="J8491" t="s">
        <v>80</v>
      </c>
      <c r="K8491" t="s">
        <v>36</v>
      </c>
      <c r="L8491" t="s">
        <v>281</v>
      </c>
      <c r="M8491" t="s">
        <v>66</v>
      </c>
      <c r="N8491" s="1">
        <v>66662031.850000001</v>
      </c>
      <c r="O8491" s="1">
        <v>51810229.850000001</v>
      </c>
    </row>
    <row r="8492" spans="1:15" x14ac:dyDescent="0.25">
      <c r="A8492" s="2">
        <v>45136.630624999998</v>
      </c>
      <c r="B8492">
        <f t="shared" si="264"/>
        <v>29</v>
      </c>
      <c r="C8492">
        <f t="shared" si="265"/>
        <v>7</v>
      </c>
      <c r="D8492" s="2">
        <f>DATE(2023,KB_s[[#This Row],[Monat]],KB_s[[#This Row],[Tag]])</f>
        <v>45136</v>
      </c>
      <c r="E8492" s="3">
        <f>WEEKNUM(KB_s[[#This Row],[kill_datetime]],2)</f>
        <v>31</v>
      </c>
      <c r="F8492" t="s">
        <v>61</v>
      </c>
      <c r="G8492" t="s">
        <v>60</v>
      </c>
      <c r="H8492" t="s">
        <v>231</v>
      </c>
      <c r="I8492" t="s">
        <v>13</v>
      </c>
      <c r="J8492" t="s">
        <v>130</v>
      </c>
      <c r="K8492" t="s">
        <v>17</v>
      </c>
      <c r="L8492" t="s">
        <v>295</v>
      </c>
      <c r="M8492" t="s">
        <v>11</v>
      </c>
      <c r="N8492" s="1">
        <v>296409.17</v>
      </c>
      <c r="O8492" s="1">
        <v>182646.57</v>
      </c>
    </row>
    <row r="8493" spans="1:15" x14ac:dyDescent="0.25">
      <c r="A8493" s="2">
        <v>45136.633298611108</v>
      </c>
      <c r="B8493">
        <f t="shared" si="264"/>
        <v>29</v>
      </c>
      <c r="C8493">
        <f t="shared" si="265"/>
        <v>7</v>
      </c>
      <c r="D8493" s="2">
        <f>DATE(2023,KB_s[[#This Row],[Monat]],KB_s[[#This Row],[Tag]])</f>
        <v>45136</v>
      </c>
      <c r="E8493" s="3">
        <f>WEEKNUM(KB_s[[#This Row],[kill_datetime]],2)</f>
        <v>31</v>
      </c>
      <c r="F8493" t="s">
        <v>597</v>
      </c>
      <c r="G8493" t="s">
        <v>60</v>
      </c>
      <c r="H8493" t="s">
        <v>21</v>
      </c>
      <c r="I8493" t="s">
        <v>13</v>
      </c>
      <c r="J8493" t="s">
        <v>39</v>
      </c>
      <c r="K8493" t="s">
        <v>32</v>
      </c>
      <c r="L8493" t="s">
        <v>468</v>
      </c>
      <c r="M8493" t="s">
        <v>78</v>
      </c>
      <c r="N8493" s="1">
        <v>18566359.48</v>
      </c>
      <c r="O8493" s="1">
        <v>6370982.96</v>
      </c>
    </row>
    <row r="8494" spans="1:15" x14ac:dyDescent="0.25">
      <c r="A8494" s="2">
        <v>45136.677407407406</v>
      </c>
      <c r="B8494">
        <f t="shared" si="264"/>
        <v>29</v>
      </c>
      <c r="C8494">
        <f t="shared" si="265"/>
        <v>7</v>
      </c>
      <c r="D8494" s="2">
        <f>DATE(2023,KB_s[[#This Row],[Monat]],KB_s[[#This Row],[Tag]])</f>
        <v>45136</v>
      </c>
      <c r="E8494" s="3">
        <f>WEEKNUM(KB_s[[#This Row],[kill_datetime]],2)</f>
        <v>31</v>
      </c>
      <c r="F8494" t="s">
        <v>352</v>
      </c>
      <c r="G8494" t="s">
        <v>20</v>
      </c>
      <c r="H8494" t="s">
        <v>178</v>
      </c>
      <c r="I8494" t="s">
        <v>27</v>
      </c>
      <c r="J8494" t="s">
        <v>271</v>
      </c>
      <c r="K8494" t="s">
        <v>32</v>
      </c>
      <c r="L8494" t="s">
        <v>617</v>
      </c>
      <c r="M8494" t="s">
        <v>66</v>
      </c>
      <c r="N8494" s="1">
        <v>43083802.600000001</v>
      </c>
      <c r="O8494" s="1">
        <v>19412621.940000001</v>
      </c>
    </row>
    <row r="8495" spans="1:15" x14ac:dyDescent="0.25">
      <c r="A8495" s="2">
        <v>45136.677847222221</v>
      </c>
      <c r="B8495">
        <f t="shared" si="264"/>
        <v>29</v>
      </c>
      <c r="C8495">
        <f t="shared" si="265"/>
        <v>7</v>
      </c>
      <c r="D8495" s="2">
        <f>DATE(2023,KB_s[[#This Row],[Monat]],KB_s[[#This Row],[Tag]])</f>
        <v>45136</v>
      </c>
      <c r="E8495" s="3">
        <f>WEEKNUM(KB_s[[#This Row],[kill_datetime]],2)</f>
        <v>31</v>
      </c>
      <c r="F8495" t="s">
        <v>270</v>
      </c>
      <c r="G8495" t="s">
        <v>20</v>
      </c>
      <c r="H8495" t="s">
        <v>153</v>
      </c>
      <c r="I8495" t="s">
        <v>27</v>
      </c>
      <c r="J8495" t="s">
        <v>219</v>
      </c>
      <c r="K8495" t="s">
        <v>32</v>
      </c>
      <c r="L8495" t="s">
        <v>617</v>
      </c>
      <c r="M8495" t="s">
        <v>66</v>
      </c>
      <c r="N8495" s="1">
        <v>28556786.210000001</v>
      </c>
      <c r="O8495" s="1">
        <v>9798989.1799999997</v>
      </c>
    </row>
    <row r="8496" spans="1:15" x14ac:dyDescent="0.25">
      <c r="A8496" s="2">
        <v>45136.712280092594</v>
      </c>
      <c r="B8496">
        <f t="shared" si="264"/>
        <v>29</v>
      </c>
      <c r="C8496">
        <f t="shared" si="265"/>
        <v>7</v>
      </c>
      <c r="D8496" s="2">
        <f>DATE(2023,KB_s[[#This Row],[Monat]],KB_s[[#This Row],[Tag]])</f>
        <v>45136</v>
      </c>
      <c r="E8496" s="3">
        <f>WEEKNUM(KB_s[[#This Row],[kill_datetime]],2)</f>
        <v>31</v>
      </c>
      <c r="F8496" t="s">
        <v>22</v>
      </c>
      <c r="G8496" t="s">
        <v>13</v>
      </c>
      <c r="H8496" t="s">
        <v>344</v>
      </c>
      <c r="I8496" t="s">
        <v>20</v>
      </c>
      <c r="J8496" t="s">
        <v>106</v>
      </c>
      <c r="K8496" t="s">
        <v>32</v>
      </c>
      <c r="L8496" t="s">
        <v>107</v>
      </c>
      <c r="M8496" t="s">
        <v>78</v>
      </c>
      <c r="N8496" s="1">
        <v>28452481.940000001</v>
      </c>
      <c r="O8496" s="1">
        <v>9147254.0800000001</v>
      </c>
    </row>
    <row r="8497" spans="1:15" x14ac:dyDescent="0.25">
      <c r="A8497" s="2">
        <v>45136.766134259262</v>
      </c>
      <c r="B8497">
        <f t="shared" si="264"/>
        <v>29</v>
      </c>
      <c r="C8497">
        <f t="shared" si="265"/>
        <v>7</v>
      </c>
      <c r="D8497" s="2">
        <f>DATE(2023,KB_s[[#This Row],[Monat]],KB_s[[#This Row],[Tag]])</f>
        <v>45136</v>
      </c>
      <c r="E8497" s="3">
        <f>WEEKNUM(KB_s[[#This Row],[kill_datetime]],2)</f>
        <v>31</v>
      </c>
      <c r="F8497" t="s">
        <v>673</v>
      </c>
      <c r="G8497" t="s">
        <v>20</v>
      </c>
      <c r="H8497" t="s">
        <v>153</v>
      </c>
      <c r="I8497" t="s">
        <v>27</v>
      </c>
      <c r="J8497" t="s">
        <v>219</v>
      </c>
      <c r="K8497" t="s">
        <v>32</v>
      </c>
      <c r="L8497" t="s">
        <v>343</v>
      </c>
      <c r="M8497" t="s">
        <v>66</v>
      </c>
      <c r="N8497" s="1">
        <v>34903613.390000001</v>
      </c>
      <c r="O8497" s="1">
        <v>14936058.310000001</v>
      </c>
    </row>
    <row r="8498" spans="1:15" x14ac:dyDescent="0.25">
      <c r="A8498" s="2">
        <v>45136.771122685182</v>
      </c>
      <c r="B8498">
        <f t="shared" si="264"/>
        <v>29</v>
      </c>
      <c r="C8498">
        <f t="shared" si="265"/>
        <v>7</v>
      </c>
      <c r="D8498" s="2">
        <f>DATE(2023,KB_s[[#This Row],[Monat]],KB_s[[#This Row],[Tag]])</f>
        <v>45136</v>
      </c>
      <c r="E8498" s="3">
        <f>WEEKNUM(KB_s[[#This Row],[kill_datetime]],2)</f>
        <v>31</v>
      </c>
      <c r="F8498" t="s">
        <v>342</v>
      </c>
      <c r="G8498" t="s">
        <v>20</v>
      </c>
      <c r="H8498" t="s">
        <v>178</v>
      </c>
      <c r="I8498" t="s">
        <v>27</v>
      </c>
      <c r="J8498" t="s">
        <v>271</v>
      </c>
      <c r="K8498" t="s">
        <v>32</v>
      </c>
      <c r="L8498" t="s">
        <v>617</v>
      </c>
      <c r="M8498" t="s">
        <v>66</v>
      </c>
      <c r="N8498" s="1">
        <v>39469494.25</v>
      </c>
      <c r="O8498" s="1">
        <v>21212344.239999998</v>
      </c>
    </row>
    <row r="8499" spans="1:15" x14ac:dyDescent="0.25">
      <c r="A8499" s="2">
        <v>45136.79478009259</v>
      </c>
      <c r="B8499">
        <f t="shared" si="264"/>
        <v>29</v>
      </c>
      <c r="C8499">
        <f t="shared" si="265"/>
        <v>7</v>
      </c>
      <c r="D8499" s="2">
        <f>DATE(2023,KB_s[[#This Row],[Monat]],KB_s[[#This Row],[Tag]])</f>
        <v>45136</v>
      </c>
      <c r="E8499" s="3">
        <f>WEEKNUM(KB_s[[#This Row],[kill_datetime]],2)</f>
        <v>31</v>
      </c>
      <c r="F8499" t="s">
        <v>270</v>
      </c>
      <c r="G8499" t="s">
        <v>20</v>
      </c>
      <c r="H8499" t="s">
        <v>22</v>
      </c>
      <c r="I8499" t="s">
        <v>13</v>
      </c>
      <c r="J8499" t="s">
        <v>48</v>
      </c>
      <c r="K8499" t="s">
        <v>25</v>
      </c>
      <c r="L8499" t="s">
        <v>617</v>
      </c>
      <c r="M8499" t="s">
        <v>66</v>
      </c>
      <c r="N8499" s="1">
        <v>13135081.619999999</v>
      </c>
      <c r="O8499" s="1">
        <v>6083094.75</v>
      </c>
    </row>
    <row r="8500" spans="1:15" x14ac:dyDescent="0.25">
      <c r="A8500" s="2">
        <v>45136.794965277775</v>
      </c>
      <c r="B8500">
        <f t="shared" si="264"/>
        <v>29</v>
      </c>
      <c r="C8500">
        <f t="shared" si="265"/>
        <v>7</v>
      </c>
      <c r="D8500" s="2">
        <f>DATE(2023,KB_s[[#This Row],[Monat]],KB_s[[#This Row],[Tag]])</f>
        <v>45136</v>
      </c>
      <c r="E8500" s="3">
        <f>WEEKNUM(KB_s[[#This Row],[kill_datetime]],2)</f>
        <v>31</v>
      </c>
      <c r="F8500" t="s">
        <v>270</v>
      </c>
      <c r="G8500" t="s">
        <v>20</v>
      </c>
      <c r="H8500" t="s">
        <v>21</v>
      </c>
      <c r="I8500" t="s">
        <v>13</v>
      </c>
      <c r="J8500" t="s">
        <v>48</v>
      </c>
      <c r="K8500" t="s">
        <v>25</v>
      </c>
      <c r="L8500" t="s">
        <v>617</v>
      </c>
      <c r="M8500" t="s">
        <v>66</v>
      </c>
      <c r="N8500" s="1">
        <v>14124637.1</v>
      </c>
      <c r="O8500" s="1">
        <v>10716304.529999999</v>
      </c>
    </row>
    <row r="8501" spans="1:15" x14ac:dyDescent="0.25">
      <c r="A8501" s="2">
        <v>45136.795011574075</v>
      </c>
      <c r="B8501">
        <f t="shared" si="264"/>
        <v>29</v>
      </c>
      <c r="C8501">
        <f t="shared" si="265"/>
        <v>7</v>
      </c>
      <c r="D8501" s="2">
        <f>DATE(2023,KB_s[[#This Row],[Monat]],KB_s[[#This Row],[Tag]])</f>
        <v>45136</v>
      </c>
      <c r="E8501" s="3">
        <f>WEEKNUM(KB_s[[#This Row],[kill_datetime]],2)</f>
        <v>31</v>
      </c>
      <c r="F8501" t="s">
        <v>28</v>
      </c>
      <c r="G8501" t="s">
        <v>20</v>
      </c>
      <c r="H8501" t="s">
        <v>76</v>
      </c>
      <c r="I8501" t="s">
        <v>13</v>
      </c>
      <c r="J8501" t="s">
        <v>48</v>
      </c>
      <c r="K8501" t="s">
        <v>25</v>
      </c>
      <c r="L8501" t="s">
        <v>617</v>
      </c>
      <c r="M8501" t="s">
        <v>66</v>
      </c>
      <c r="N8501" s="1">
        <v>11575215.85</v>
      </c>
      <c r="O8501" s="1">
        <v>6414480.1399999997</v>
      </c>
    </row>
    <row r="8502" spans="1:15" x14ac:dyDescent="0.25">
      <c r="A8502" s="2">
        <v>45136.808541666665</v>
      </c>
      <c r="B8502">
        <f t="shared" si="264"/>
        <v>29</v>
      </c>
      <c r="C8502">
        <f t="shared" si="265"/>
        <v>7</v>
      </c>
      <c r="D8502" s="2">
        <f>DATE(2023,KB_s[[#This Row],[Monat]],KB_s[[#This Row],[Tag]])</f>
        <v>45136</v>
      </c>
      <c r="E8502" s="3">
        <f>WEEKNUM(KB_s[[#This Row],[kill_datetime]],2)</f>
        <v>31</v>
      </c>
      <c r="F8502" t="s">
        <v>494</v>
      </c>
      <c r="G8502" t="s">
        <v>60</v>
      </c>
      <c r="H8502" t="s">
        <v>21</v>
      </c>
      <c r="I8502" t="s">
        <v>13</v>
      </c>
      <c r="J8502" t="s">
        <v>54</v>
      </c>
      <c r="K8502" t="s">
        <v>17</v>
      </c>
      <c r="L8502" t="s">
        <v>269</v>
      </c>
      <c r="M8502" t="s">
        <v>11</v>
      </c>
      <c r="N8502" s="1">
        <v>2817812.82</v>
      </c>
      <c r="O8502" s="1">
        <v>1869649.86</v>
      </c>
    </row>
    <row r="8503" spans="1:15" x14ac:dyDescent="0.25">
      <c r="A8503" s="2">
        <v>45136.820520833331</v>
      </c>
      <c r="B8503">
        <f t="shared" si="264"/>
        <v>29</v>
      </c>
      <c r="C8503">
        <f t="shared" si="265"/>
        <v>7</v>
      </c>
      <c r="D8503" s="2">
        <f>DATE(2023,KB_s[[#This Row],[Monat]],KB_s[[#This Row],[Tag]])</f>
        <v>45136</v>
      </c>
      <c r="E8503" s="3">
        <f>WEEKNUM(KB_s[[#This Row],[kill_datetime]],2)</f>
        <v>31</v>
      </c>
      <c r="F8503" t="s">
        <v>97</v>
      </c>
      <c r="G8503" t="s">
        <v>20</v>
      </c>
      <c r="H8503" t="s">
        <v>424</v>
      </c>
      <c r="I8503" t="s">
        <v>27</v>
      </c>
      <c r="J8503" t="s">
        <v>73</v>
      </c>
      <c r="K8503" t="s">
        <v>32</v>
      </c>
      <c r="L8503" t="s">
        <v>284</v>
      </c>
      <c r="M8503" t="s">
        <v>11</v>
      </c>
      <c r="N8503" s="1">
        <v>9614118.4199999999</v>
      </c>
      <c r="O8503" s="1">
        <v>1231046.68</v>
      </c>
    </row>
    <row r="8504" spans="1:15" x14ac:dyDescent="0.25">
      <c r="A8504" s="2">
        <v>45136.856435185182</v>
      </c>
      <c r="B8504">
        <f t="shared" si="264"/>
        <v>29</v>
      </c>
      <c r="C8504">
        <f t="shared" si="265"/>
        <v>7</v>
      </c>
      <c r="D8504" s="2">
        <f>DATE(2023,KB_s[[#This Row],[Monat]],KB_s[[#This Row],[Tag]])</f>
        <v>45136</v>
      </c>
      <c r="E8504" s="3">
        <f>WEEKNUM(KB_s[[#This Row],[kill_datetime]],2)</f>
        <v>31</v>
      </c>
      <c r="F8504" t="s">
        <v>205</v>
      </c>
      <c r="G8504" t="s">
        <v>13</v>
      </c>
      <c r="H8504" t="s">
        <v>375</v>
      </c>
      <c r="I8504" t="s">
        <v>20</v>
      </c>
      <c r="J8504" t="s">
        <v>163</v>
      </c>
      <c r="K8504" t="s">
        <v>32</v>
      </c>
      <c r="L8504" t="s">
        <v>107</v>
      </c>
      <c r="M8504" t="s">
        <v>78</v>
      </c>
      <c r="N8504" s="1">
        <v>24248509.870000001</v>
      </c>
      <c r="O8504" s="1">
        <v>10841725.51</v>
      </c>
    </row>
    <row r="8505" spans="1:15" x14ac:dyDescent="0.25">
      <c r="A8505" s="2">
        <v>45136.856446759259</v>
      </c>
      <c r="B8505">
        <f t="shared" si="264"/>
        <v>29</v>
      </c>
      <c r="C8505">
        <f t="shared" si="265"/>
        <v>7</v>
      </c>
      <c r="D8505" s="2">
        <f>DATE(2023,KB_s[[#This Row],[Monat]],KB_s[[#This Row],[Tag]])</f>
        <v>45136</v>
      </c>
      <c r="E8505" s="3">
        <f>WEEKNUM(KB_s[[#This Row],[kill_datetime]],2)</f>
        <v>31</v>
      </c>
      <c r="F8505" t="s">
        <v>22</v>
      </c>
      <c r="G8505" t="s">
        <v>13</v>
      </c>
      <c r="H8505" t="s">
        <v>290</v>
      </c>
      <c r="I8505" t="s">
        <v>20</v>
      </c>
      <c r="J8505" t="s">
        <v>31</v>
      </c>
      <c r="K8505" t="s">
        <v>32</v>
      </c>
      <c r="L8505" t="s">
        <v>206</v>
      </c>
      <c r="M8505" t="s">
        <v>78</v>
      </c>
      <c r="N8505" s="1">
        <v>59395722.369999997</v>
      </c>
      <c r="O8505" s="1">
        <v>37945612.090000004</v>
      </c>
    </row>
    <row r="8506" spans="1:15" x14ac:dyDescent="0.25">
      <c r="A8506" s="2">
        <v>45136.85665509259</v>
      </c>
      <c r="B8506">
        <f t="shared" si="264"/>
        <v>29</v>
      </c>
      <c r="C8506">
        <f t="shared" si="265"/>
        <v>7</v>
      </c>
      <c r="D8506" s="2">
        <f>DATE(2023,KB_s[[#This Row],[Monat]],KB_s[[#This Row],[Tag]])</f>
        <v>45136</v>
      </c>
      <c r="E8506" s="3">
        <f>WEEKNUM(KB_s[[#This Row],[kill_datetime]],2)</f>
        <v>31</v>
      </c>
      <c r="F8506" t="s">
        <v>21</v>
      </c>
      <c r="G8506" t="s">
        <v>13</v>
      </c>
      <c r="H8506" t="s">
        <v>375</v>
      </c>
      <c r="I8506" t="s">
        <v>20</v>
      </c>
      <c r="J8506" t="s">
        <v>163</v>
      </c>
      <c r="K8506" t="s">
        <v>32</v>
      </c>
      <c r="L8506" t="s">
        <v>107</v>
      </c>
      <c r="M8506" t="s">
        <v>78</v>
      </c>
      <c r="N8506" s="1">
        <v>24248509.870000001</v>
      </c>
      <c r="O8506" s="1">
        <v>10173538.34</v>
      </c>
    </row>
    <row r="8507" spans="1:15" x14ac:dyDescent="0.25">
      <c r="A8507" s="2">
        <v>45136.856747685182</v>
      </c>
      <c r="B8507">
        <f t="shared" si="264"/>
        <v>29</v>
      </c>
      <c r="C8507">
        <f t="shared" si="265"/>
        <v>7</v>
      </c>
      <c r="D8507" s="2">
        <f>DATE(2023,KB_s[[#This Row],[Monat]],KB_s[[#This Row],[Tag]])</f>
        <v>45136</v>
      </c>
      <c r="E8507" s="3">
        <f>WEEKNUM(KB_s[[#This Row],[kill_datetime]],2)</f>
        <v>31</v>
      </c>
      <c r="F8507" t="s">
        <v>40</v>
      </c>
      <c r="G8507" t="s">
        <v>20</v>
      </c>
      <c r="H8507" t="s">
        <v>108</v>
      </c>
      <c r="I8507" t="s">
        <v>13</v>
      </c>
      <c r="J8507" t="s">
        <v>80</v>
      </c>
      <c r="K8507" t="s">
        <v>36</v>
      </c>
      <c r="L8507" t="s">
        <v>107</v>
      </c>
      <c r="M8507" t="s">
        <v>78</v>
      </c>
      <c r="N8507" s="1">
        <v>71396679.670000002</v>
      </c>
      <c r="O8507" s="1">
        <v>53502309.140000001</v>
      </c>
    </row>
    <row r="8508" spans="1:15" x14ac:dyDescent="0.25">
      <c r="A8508" s="2">
        <v>45136.856898148151</v>
      </c>
      <c r="B8508">
        <f t="shared" si="264"/>
        <v>29</v>
      </c>
      <c r="C8508">
        <f t="shared" si="265"/>
        <v>7</v>
      </c>
      <c r="D8508" s="2">
        <f>DATE(2023,KB_s[[#This Row],[Monat]],KB_s[[#This Row],[Tag]])</f>
        <v>45136</v>
      </c>
      <c r="E8508" s="3">
        <f>WEEKNUM(KB_s[[#This Row],[kill_datetime]],2)</f>
        <v>31</v>
      </c>
      <c r="F8508" t="s">
        <v>205</v>
      </c>
      <c r="G8508" t="s">
        <v>13</v>
      </c>
      <c r="H8508" t="s">
        <v>82</v>
      </c>
      <c r="I8508" t="s">
        <v>20</v>
      </c>
      <c r="J8508" t="s">
        <v>31</v>
      </c>
      <c r="K8508" t="s">
        <v>32</v>
      </c>
      <c r="L8508" t="s">
        <v>107</v>
      </c>
      <c r="M8508" t="s">
        <v>78</v>
      </c>
      <c r="N8508" s="1">
        <v>57027235.600000001</v>
      </c>
      <c r="O8508" s="1">
        <v>37765272.640000001</v>
      </c>
    </row>
    <row r="8509" spans="1:15" x14ac:dyDescent="0.25">
      <c r="A8509" s="2">
        <v>45136.857037037036</v>
      </c>
      <c r="B8509">
        <f t="shared" si="264"/>
        <v>29</v>
      </c>
      <c r="C8509">
        <f t="shared" si="265"/>
        <v>7</v>
      </c>
      <c r="D8509" s="2">
        <f>DATE(2023,KB_s[[#This Row],[Monat]],KB_s[[#This Row],[Tag]])</f>
        <v>45136</v>
      </c>
      <c r="E8509" s="3">
        <f>WEEKNUM(KB_s[[#This Row],[kill_datetime]],2)</f>
        <v>31</v>
      </c>
      <c r="F8509" t="s">
        <v>22</v>
      </c>
      <c r="G8509" t="s">
        <v>13</v>
      </c>
      <c r="H8509" t="s">
        <v>290</v>
      </c>
      <c r="I8509" t="s">
        <v>20</v>
      </c>
      <c r="J8509" t="s">
        <v>139</v>
      </c>
      <c r="K8509" t="s">
        <v>32</v>
      </c>
      <c r="L8509" t="s">
        <v>107</v>
      </c>
      <c r="M8509" t="s">
        <v>78</v>
      </c>
      <c r="N8509" s="1">
        <v>13713217.18</v>
      </c>
      <c r="O8509" s="1">
        <v>2937710.43</v>
      </c>
    </row>
    <row r="8510" spans="1:15" x14ac:dyDescent="0.25">
      <c r="A8510" s="2">
        <v>45136.857141203705</v>
      </c>
      <c r="B8510">
        <f t="shared" si="264"/>
        <v>29</v>
      </c>
      <c r="C8510">
        <f t="shared" si="265"/>
        <v>7</v>
      </c>
      <c r="D8510" s="2">
        <f>DATE(2023,KB_s[[#This Row],[Monat]],KB_s[[#This Row],[Tag]])</f>
        <v>45136</v>
      </c>
      <c r="E8510" s="3">
        <f>WEEKNUM(KB_s[[#This Row],[kill_datetime]],2)</f>
        <v>31</v>
      </c>
      <c r="F8510" t="s">
        <v>23</v>
      </c>
      <c r="G8510" t="s">
        <v>20</v>
      </c>
      <c r="H8510" t="s">
        <v>76</v>
      </c>
      <c r="I8510" t="s">
        <v>13</v>
      </c>
      <c r="J8510" t="s">
        <v>80</v>
      </c>
      <c r="K8510" t="s">
        <v>36</v>
      </c>
      <c r="L8510" t="s">
        <v>107</v>
      </c>
      <c r="M8510" t="s">
        <v>78</v>
      </c>
      <c r="N8510" s="1">
        <v>68461972.650000006</v>
      </c>
      <c r="O8510" s="1">
        <v>53067488.920000002</v>
      </c>
    </row>
    <row r="8511" spans="1:15" x14ac:dyDescent="0.25">
      <c r="A8511" s="2">
        <v>45136.857141203705</v>
      </c>
      <c r="B8511">
        <f t="shared" si="264"/>
        <v>29</v>
      </c>
      <c r="C8511">
        <f t="shared" si="265"/>
        <v>7</v>
      </c>
      <c r="D8511" s="2">
        <f>DATE(2023,KB_s[[#This Row],[Monat]],KB_s[[#This Row],[Tag]])</f>
        <v>45136</v>
      </c>
      <c r="E8511" s="3">
        <f>WEEKNUM(KB_s[[#This Row],[kill_datetime]],2)</f>
        <v>31</v>
      </c>
      <c r="F8511" t="s">
        <v>402</v>
      </c>
      <c r="G8511" t="s">
        <v>20</v>
      </c>
      <c r="H8511" t="s">
        <v>509</v>
      </c>
      <c r="I8511" t="s">
        <v>13</v>
      </c>
      <c r="J8511" t="s">
        <v>48</v>
      </c>
      <c r="K8511" t="s">
        <v>25</v>
      </c>
      <c r="L8511" t="s">
        <v>107</v>
      </c>
      <c r="M8511" t="s">
        <v>78</v>
      </c>
      <c r="N8511" s="1">
        <v>9825136.4199999999</v>
      </c>
      <c r="O8511" s="1">
        <v>5857584.5099999998</v>
      </c>
    </row>
    <row r="8512" spans="1:15" x14ac:dyDescent="0.25">
      <c r="A8512" s="2">
        <v>45136.85733796296</v>
      </c>
      <c r="B8512">
        <f t="shared" si="264"/>
        <v>29</v>
      </c>
      <c r="C8512">
        <f t="shared" si="265"/>
        <v>7</v>
      </c>
      <c r="D8512" s="2">
        <f>DATE(2023,KB_s[[#This Row],[Monat]],KB_s[[#This Row],[Tag]])</f>
        <v>45136</v>
      </c>
      <c r="E8512" s="3">
        <f>WEEKNUM(KB_s[[#This Row],[kill_datetime]],2)</f>
        <v>31</v>
      </c>
      <c r="F8512" t="s">
        <v>276</v>
      </c>
      <c r="G8512" t="s">
        <v>20</v>
      </c>
      <c r="H8512" t="s">
        <v>21</v>
      </c>
      <c r="I8512" t="s">
        <v>13</v>
      </c>
      <c r="J8512" t="s">
        <v>159</v>
      </c>
      <c r="K8512" t="s">
        <v>17</v>
      </c>
      <c r="L8512" t="s">
        <v>107</v>
      </c>
      <c r="M8512" t="s">
        <v>78</v>
      </c>
      <c r="N8512" s="1">
        <v>26375581.510000002</v>
      </c>
      <c r="O8512" s="1">
        <v>24815505.449999999</v>
      </c>
    </row>
    <row r="8513" spans="1:15" x14ac:dyDescent="0.25">
      <c r="A8513" s="2">
        <v>45136.857557870368</v>
      </c>
      <c r="B8513">
        <f t="shared" si="264"/>
        <v>29</v>
      </c>
      <c r="C8513">
        <f t="shared" si="265"/>
        <v>7</v>
      </c>
      <c r="D8513" s="2">
        <f>DATE(2023,KB_s[[#This Row],[Monat]],KB_s[[#This Row],[Tag]])</f>
        <v>45136</v>
      </c>
      <c r="E8513" s="3">
        <f>WEEKNUM(KB_s[[#This Row],[kill_datetime]],2)</f>
        <v>31</v>
      </c>
      <c r="F8513" t="s">
        <v>71</v>
      </c>
      <c r="G8513" t="s">
        <v>20</v>
      </c>
      <c r="H8513" t="s">
        <v>300</v>
      </c>
      <c r="I8513" t="s">
        <v>13</v>
      </c>
      <c r="J8513" t="s">
        <v>35</v>
      </c>
      <c r="K8513" t="s">
        <v>36</v>
      </c>
      <c r="L8513" t="s">
        <v>107</v>
      </c>
      <c r="M8513" t="s">
        <v>78</v>
      </c>
      <c r="N8513" s="1">
        <v>47133136.560000002</v>
      </c>
      <c r="O8513" s="1">
        <v>29087220.359999999</v>
      </c>
    </row>
    <row r="8514" spans="1:15" x14ac:dyDescent="0.25">
      <c r="A8514" s="2">
        <v>45136.857604166667</v>
      </c>
      <c r="B8514">
        <f t="shared" ref="B8514:B8577" si="266">DAY(A8514)</f>
        <v>29</v>
      </c>
      <c r="C8514">
        <f t="shared" ref="C8514:C8577" si="267">MONTH(A8514)</f>
        <v>7</v>
      </c>
      <c r="D8514" s="2">
        <f>DATE(2023,KB_s[[#This Row],[Monat]],KB_s[[#This Row],[Tag]])</f>
        <v>45136</v>
      </c>
      <c r="E8514" s="3">
        <f>WEEKNUM(KB_s[[#This Row],[kill_datetime]],2)</f>
        <v>31</v>
      </c>
      <c r="F8514" t="s">
        <v>23</v>
      </c>
      <c r="G8514" t="s">
        <v>20</v>
      </c>
      <c r="H8514" t="s">
        <v>21</v>
      </c>
      <c r="I8514" t="s">
        <v>13</v>
      </c>
      <c r="J8514" t="s">
        <v>56</v>
      </c>
      <c r="K8514" t="s">
        <v>17</v>
      </c>
      <c r="L8514" t="s">
        <v>107</v>
      </c>
      <c r="M8514" t="s">
        <v>78</v>
      </c>
      <c r="N8514" s="1">
        <v>628506.56999999995</v>
      </c>
      <c r="O8514" s="1">
        <v>442206.44</v>
      </c>
    </row>
    <row r="8515" spans="1:15" x14ac:dyDescent="0.25">
      <c r="A8515" s="2">
        <v>45136.857754629629</v>
      </c>
      <c r="B8515">
        <f t="shared" si="266"/>
        <v>29</v>
      </c>
      <c r="C8515">
        <f t="shared" si="267"/>
        <v>7</v>
      </c>
      <c r="D8515" s="2">
        <f>DATE(2023,KB_s[[#This Row],[Monat]],KB_s[[#This Row],[Tag]])</f>
        <v>45136</v>
      </c>
      <c r="E8515" s="3">
        <f>WEEKNUM(KB_s[[#This Row],[kill_datetime]],2)</f>
        <v>31</v>
      </c>
      <c r="F8515" t="s">
        <v>22</v>
      </c>
      <c r="G8515" t="s">
        <v>13</v>
      </c>
      <c r="H8515" t="s">
        <v>402</v>
      </c>
      <c r="I8515" t="s">
        <v>20</v>
      </c>
      <c r="J8515" t="s">
        <v>31</v>
      </c>
      <c r="K8515" t="s">
        <v>32</v>
      </c>
      <c r="L8515" t="s">
        <v>107</v>
      </c>
      <c r="M8515" t="s">
        <v>78</v>
      </c>
      <c r="N8515" s="1">
        <v>55226059.329999998</v>
      </c>
      <c r="O8515" s="1">
        <v>36065097.93</v>
      </c>
    </row>
    <row r="8516" spans="1:15" x14ac:dyDescent="0.25">
      <c r="A8516" s="2">
        <v>45136.857858796298</v>
      </c>
      <c r="B8516">
        <f t="shared" si="266"/>
        <v>29</v>
      </c>
      <c r="C8516">
        <f t="shared" si="267"/>
        <v>7</v>
      </c>
      <c r="D8516" s="2">
        <f>DATE(2023,KB_s[[#This Row],[Monat]],KB_s[[#This Row],[Tag]])</f>
        <v>45136</v>
      </c>
      <c r="E8516" s="3">
        <f>WEEKNUM(KB_s[[#This Row],[kill_datetime]],2)</f>
        <v>31</v>
      </c>
      <c r="F8516" t="s">
        <v>23</v>
      </c>
      <c r="G8516" t="s">
        <v>20</v>
      </c>
      <c r="H8516" t="s">
        <v>300</v>
      </c>
      <c r="I8516" t="s">
        <v>13</v>
      </c>
      <c r="J8516" t="s">
        <v>80</v>
      </c>
      <c r="K8516" t="s">
        <v>36</v>
      </c>
      <c r="L8516" t="s">
        <v>107</v>
      </c>
      <c r="M8516" t="s">
        <v>78</v>
      </c>
      <c r="N8516" s="1">
        <v>71054020.090000004</v>
      </c>
      <c r="O8516" s="1">
        <v>54166460.299999997</v>
      </c>
    </row>
    <row r="8517" spans="1:15" x14ac:dyDescent="0.25">
      <c r="A8517" s="2">
        <v>45136.857870370368</v>
      </c>
      <c r="B8517">
        <f t="shared" si="266"/>
        <v>29</v>
      </c>
      <c r="C8517">
        <f t="shared" si="267"/>
        <v>7</v>
      </c>
      <c r="D8517" s="2">
        <f>DATE(2023,KB_s[[#This Row],[Monat]],KB_s[[#This Row],[Tag]])</f>
        <v>45136</v>
      </c>
      <c r="E8517" s="3">
        <f>WEEKNUM(KB_s[[#This Row],[kill_datetime]],2)</f>
        <v>31</v>
      </c>
      <c r="F8517" t="s">
        <v>319</v>
      </c>
      <c r="G8517" t="s">
        <v>13</v>
      </c>
      <c r="H8517" t="s">
        <v>170</v>
      </c>
      <c r="I8517" t="s">
        <v>20</v>
      </c>
      <c r="J8517" t="s">
        <v>31</v>
      </c>
      <c r="K8517" t="s">
        <v>32</v>
      </c>
      <c r="L8517" t="s">
        <v>107</v>
      </c>
      <c r="M8517" t="s">
        <v>78</v>
      </c>
      <c r="N8517" s="1">
        <v>57022978.799999997</v>
      </c>
      <c r="O8517" s="1">
        <v>39378644.479999997</v>
      </c>
    </row>
    <row r="8518" spans="1:15" x14ac:dyDescent="0.25">
      <c r="A8518" s="2">
        <v>45136.858055555553</v>
      </c>
      <c r="B8518">
        <f t="shared" si="266"/>
        <v>29</v>
      </c>
      <c r="C8518">
        <f t="shared" si="267"/>
        <v>7</v>
      </c>
      <c r="D8518" s="2">
        <f>DATE(2023,KB_s[[#This Row],[Monat]],KB_s[[#This Row],[Tag]])</f>
        <v>45136</v>
      </c>
      <c r="E8518" s="3">
        <f>WEEKNUM(KB_s[[#This Row],[kill_datetime]],2)</f>
        <v>31</v>
      </c>
      <c r="F8518" t="s">
        <v>427</v>
      </c>
      <c r="G8518" t="s">
        <v>13</v>
      </c>
      <c r="H8518" t="s">
        <v>447</v>
      </c>
      <c r="I8518" t="s">
        <v>20</v>
      </c>
      <c r="J8518" t="s">
        <v>139</v>
      </c>
      <c r="K8518" t="s">
        <v>32</v>
      </c>
      <c r="L8518" t="s">
        <v>107</v>
      </c>
      <c r="M8518" t="s">
        <v>78</v>
      </c>
      <c r="N8518" s="1">
        <v>12621312.02</v>
      </c>
      <c r="O8518" s="1">
        <v>4563018.07</v>
      </c>
    </row>
    <row r="8519" spans="1:15" x14ac:dyDescent="0.25">
      <c r="A8519" s="2">
        <v>45136.858368055553</v>
      </c>
      <c r="B8519">
        <f t="shared" si="266"/>
        <v>29</v>
      </c>
      <c r="C8519">
        <f t="shared" si="267"/>
        <v>7</v>
      </c>
      <c r="D8519" s="2">
        <f>DATE(2023,KB_s[[#This Row],[Monat]],KB_s[[#This Row],[Tag]])</f>
        <v>45136</v>
      </c>
      <c r="E8519" s="3">
        <f>WEEKNUM(KB_s[[#This Row],[kill_datetime]],2)</f>
        <v>31</v>
      </c>
      <c r="F8519" t="s">
        <v>205</v>
      </c>
      <c r="G8519" t="s">
        <v>13</v>
      </c>
      <c r="H8519" t="s">
        <v>290</v>
      </c>
      <c r="I8519" t="s">
        <v>20</v>
      </c>
      <c r="J8519" t="s">
        <v>31</v>
      </c>
      <c r="K8519" t="s">
        <v>32</v>
      </c>
      <c r="L8519" t="s">
        <v>107</v>
      </c>
      <c r="M8519" t="s">
        <v>78</v>
      </c>
      <c r="N8519" s="1">
        <v>57022032.850000001</v>
      </c>
      <c r="O8519" s="1">
        <v>37838264.579999998</v>
      </c>
    </row>
    <row r="8520" spans="1:15" x14ac:dyDescent="0.25">
      <c r="A8520" s="2">
        <v>45136.858993055554</v>
      </c>
      <c r="B8520">
        <f t="shared" si="266"/>
        <v>29</v>
      </c>
      <c r="C8520">
        <f t="shared" si="267"/>
        <v>7</v>
      </c>
      <c r="D8520" s="2">
        <f>DATE(2023,KB_s[[#This Row],[Monat]],KB_s[[#This Row],[Tag]])</f>
        <v>45136</v>
      </c>
      <c r="E8520" s="3">
        <f>WEEKNUM(KB_s[[#This Row],[kill_datetime]],2)</f>
        <v>31</v>
      </c>
      <c r="F8520" t="s">
        <v>402</v>
      </c>
      <c r="G8520" t="s">
        <v>20</v>
      </c>
      <c r="H8520" t="s">
        <v>602</v>
      </c>
      <c r="I8520" t="s">
        <v>13</v>
      </c>
      <c r="J8520" t="s">
        <v>90</v>
      </c>
      <c r="K8520" t="s">
        <v>36</v>
      </c>
      <c r="L8520" t="s">
        <v>107</v>
      </c>
      <c r="M8520" t="s">
        <v>78</v>
      </c>
      <c r="N8520" s="1">
        <v>68658815.409999996</v>
      </c>
      <c r="O8520" s="1">
        <v>45792325.25</v>
      </c>
    </row>
    <row r="8521" spans="1:15" x14ac:dyDescent="0.25">
      <c r="A8521" s="2">
        <v>45136.859074074076</v>
      </c>
      <c r="B8521">
        <f t="shared" si="266"/>
        <v>29</v>
      </c>
      <c r="C8521">
        <f t="shared" si="267"/>
        <v>7</v>
      </c>
      <c r="D8521" s="2">
        <f>DATE(2023,KB_s[[#This Row],[Monat]],KB_s[[#This Row],[Tag]])</f>
        <v>45136</v>
      </c>
      <c r="E8521" s="3">
        <f>WEEKNUM(KB_s[[#This Row],[kill_datetime]],2)</f>
        <v>31</v>
      </c>
      <c r="F8521" t="s">
        <v>294</v>
      </c>
      <c r="G8521" t="s">
        <v>13</v>
      </c>
      <c r="H8521" t="s">
        <v>375</v>
      </c>
      <c r="I8521" t="s">
        <v>20</v>
      </c>
      <c r="J8521" t="s">
        <v>31</v>
      </c>
      <c r="K8521" t="s">
        <v>32</v>
      </c>
      <c r="L8521" t="s">
        <v>107</v>
      </c>
      <c r="M8521" t="s">
        <v>78</v>
      </c>
      <c r="N8521" s="1">
        <v>53567159.969999999</v>
      </c>
      <c r="O8521" s="1">
        <v>37543041.149999999</v>
      </c>
    </row>
    <row r="8522" spans="1:15" x14ac:dyDescent="0.25">
      <c r="A8522" s="2">
        <v>45136.859386574077</v>
      </c>
      <c r="B8522">
        <f t="shared" si="266"/>
        <v>29</v>
      </c>
      <c r="C8522">
        <f t="shared" si="267"/>
        <v>7</v>
      </c>
      <c r="D8522" s="2">
        <f>DATE(2023,KB_s[[#This Row],[Monat]],KB_s[[#This Row],[Tag]])</f>
        <v>45136</v>
      </c>
      <c r="E8522" s="3">
        <f>WEEKNUM(KB_s[[#This Row],[kill_datetime]],2)</f>
        <v>31</v>
      </c>
      <c r="F8522" t="s">
        <v>170</v>
      </c>
      <c r="G8522" t="s">
        <v>20</v>
      </c>
      <c r="H8522" t="s">
        <v>21</v>
      </c>
      <c r="I8522" t="s">
        <v>13</v>
      </c>
      <c r="J8522" t="s">
        <v>193</v>
      </c>
      <c r="K8522" t="s">
        <v>17</v>
      </c>
      <c r="L8522" t="s">
        <v>107</v>
      </c>
      <c r="M8522" t="s">
        <v>78</v>
      </c>
      <c r="N8522" s="1">
        <v>1262721.74</v>
      </c>
      <c r="O8522" s="1">
        <v>805760.66</v>
      </c>
    </row>
    <row r="8523" spans="1:15" x14ac:dyDescent="0.25">
      <c r="A8523" s="2">
        <v>45136.859872685185</v>
      </c>
      <c r="B8523">
        <f t="shared" si="266"/>
        <v>29</v>
      </c>
      <c r="C8523">
        <f t="shared" si="267"/>
        <v>7</v>
      </c>
      <c r="D8523" s="2">
        <f>DATE(2023,KB_s[[#This Row],[Monat]],KB_s[[#This Row],[Tag]])</f>
        <v>45136</v>
      </c>
      <c r="E8523" s="3">
        <f>WEEKNUM(KB_s[[#This Row],[kill_datetime]],2)</f>
        <v>31</v>
      </c>
      <c r="F8523" t="s">
        <v>21</v>
      </c>
      <c r="G8523" t="s">
        <v>13</v>
      </c>
      <c r="H8523" t="s">
        <v>23</v>
      </c>
      <c r="I8523" t="s">
        <v>20</v>
      </c>
      <c r="J8523" t="s">
        <v>31</v>
      </c>
      <c r="K8523" t="s">
        <v>32</v>
      </c>
      <c r="L8523" t="s">
        <v>107</v>
      </c>
      <c r="M8523" t="s">
        <v>78</v>
      </c>
      <c r="N8523" s="1">
        <v>59531977.020000003</v>
      </c>
      <c r="O8523" s="1">
        <v>40928353.960000001</v>
      </c>
    </row>
    <row r="8524" spans="1:15" x14ac:dyDescent="0.25">
      <c r="A8524" s="2">
        <v>45136.860011574077</v>
      </c>
      <c r="B8524">
        <f t="shared" si="266"/>
        <v>29</v>
      </c>
      <c r="C8524">
        <f t="shared" si="267"/>
        <v>7</v>
      </c>
      <c r="D8524" s="2">
        <f>DATE(2023,KB_s[[#This Row],[Monat]],KB_s[[#This Row],[Tag]])</f>
        <v>45136</v>
      </c>
      <c r="E8524" s="3">
        <f>WEEKNUM(KB_s[[#This Row],[kill_datetime]],2)</f>
        <v>31</v>
      </c>
      <c r="F8524" t="s">
        <v>22</v>
      </c>
      <c r="G8524" t="s">
        <v>13</v>
      </c>
      <c r="H8524" t="s">
        <v>23</v>
      </c>
      <c r="I8524" t="s">
        <v>20</v>
      </c>
      <c r="J8524" t="s">
        <v>31</v>
      </c>
      <c r="K8524" t="s">
        <v>32</v>
      </c>
      <c r="L8524" t="s">
        <v>107</v>
      </c>
      <c r="M8524" t="s">
        <v>78</v>
      </c>
      <c r="N8524" s="1">
        <v>55218255.210000001</v>
      </c>
      <c r="O8524" s="1">
        <v>35443131.390000001</v>
      </c>
    </row>
    <row r="8525" spans="1:15" x14ac:dyDescent="0.25">
      <c r="A8525" s="2">
        <v>45136.86010416667</v>
      </c>
      <c r="B8525">
        <f t="shared" si="266"/>
        <v>29</v>
      </c>
      <c r="C8525">
        <f t="shared" si="267"/>
        <v>7</v>
      </c>
      <c r="D8525" s="2">
        <f>DATE(2023,KB_s[[#This Row],[Monat]],KB_s[[#This Row],[Tag]])</f>
        <v>45136</v>
      </c>
      <c r="E8525" s="3">
        <f>WEEKNUM(KB_s[[#This Row],[kill_datetime]],2)</f>
        <v>31</v>
      </c>
      <c r="F8525" t="s">
        <v>205</v>
      </c>
      <c r="G8525" t="s">
        <v>13</v>
      </c>
      <c r="H8525" t="s">
        <v>40</v>
      </c>
      <c r="I8525" t="s">
        <v>20</v>
      </c>
      <c r="J8525" t="s">
        <v>31</v>
      </c>
      <c r="K8525" t="s">
        <v>32</v>
      </c>
      <c r="L8525" t="s">
        <v>107</v>
      </c>
      <c r="M8525" t="s">
        <v>78</v>
      </c>
      <c r="N8525" s="1">
        <v>98788092.579999998</v>
      </c>
      <c r="O8525" s="1">
        <v>40638385.009999998</v>
      </c>
    </row>
    <row r="8526" spans="1:15" x14ac:dyDescent="0.25">
      <c r="A8526" s="2">
        <v>45136.860115740739</v>
      </c>
      <c r="B8526">
        <f t="shared" si="266"/>
        <v>29</v>
      </c>
      <c r="C8526">
        <f t="shared" si="267"/>
        <v>7</v>
      </c>
      <c r="D8526" s="2">
        <f>DATE(2023,KB_s[[#This Row],[Monat]],KB_s[[#This Row],[Tag]])</f>
        <v>45136</v>
      </c>
      <c r="E8526" s="3">
        <f>WEEKNUM(KB_s[[#This Row],[kill_datetime]],2)</f>
        <v>31</v>
      </c>
      <c r="F8526" t="s">
        <v>276</v>
      </c>
      <c r="G8526" t="s">
        <v>20</v>
      </c>
      <c r="H8526" t="s">
        <v>22</v>
      </c>
      <c r="I8526" t="s">
        <v>13</v>
      </c>
      <c r="J8526" t="s">
        <v>106</v>
      </c>
      <c r="K8526" t="s">
        <v>32</v>
      </c>
      <c r="L8526" t="s">
        <v>107</v>
      </c>
      <c r="M8526" t="s">
        <v>78</v>
      </c>
      <c r="N8526" s="1">
        <v>24017019.719999999</v>
      </c>
      <c r="O8526" s="1">
        <v>8249548.5999999996</v>
      </c>
    </row>
    <row r="8527" spans="1:15" x14ac:dyDescent="0.25">
      <c r="A8527" s="2">
        <v>45136.860300925924</v>
      </c>
      <c r="B8527">
        <f t="shared" si="266"/>
        <v>29</v>
      </c>
      <c r="C8527">
        <f t="shared" si="267"/>
        <v>7</v>
      </c>
      <c r="D8527" s="2">
        <f>DATE(2023,KB_s[[#This Row],[Monat]],KB_s[[#This Row],[Tag]])</f>
        <v>45136</v>
      </c>
      <c r="E8527" s="3">
        <f>WEEKNUM(KB_s[[#This Row],[kill_datetime]],2)</f>
        <v>31</v>
      </c>
      <c r="F8527" t="s">
        <v>205</v>
      </c>
      <c r="G8527" t="s">
        <v>13</v>
      </c>
      <c r="H8527" t="s">
        <v>23</v>
      </c>
      <c r="I8527" t="s">
        <v>20</v>
      </c>
      <c r="J8527" t="s">
        <v>31</v>
      </c>
      <c r="K8527" t="s">
        <v>32</v>
      </c>
      <c r="L8527" t="s">
        <v>107</v>
      </c>
      <c r="M8527" t="s">
        <v>78</v>
      </c>
      <c r="N8527" s="1">
        <v>55218491.700000003</v>
      </c>
      <c r="O8527" s="1">
        <v>37623875.890000001</v>
      </c>
    </row>
    <row r="8528" spans="1:15" x14ac:dyDescent="0.25">
      <c r="A8528" s="2">
        <v>45136.860347222224</v>
      </c>
      <c r="B8528">
        <f t="shared" si="266"/>
        <v>29</v>
      </c>
      <c r="C8528">
        <f t="shared" si="267"/>
        <v>7</v>
      </c>
      <c r="D8528" s="2">
        <f>DATE(2023,KB_s[[#This Row],[Monat]],KB_s[[#This Row],[Tag]])</f>
        <v>45136</v>
      </c>
      <c r="E8528" s="3">
        <f>WEEKNUM(KB_s[[#This Row],[kill_datetime]],2)</f>
        <v>31</v>
      </c>
      <c r="F8528" t="s">
        <v>22</v>
      </c>
      <c r="G8528" t="s">
        <v>13</v>
      </c>
      <c r="H8528" t="s">
        <v>276</v>
      </c>
      <c r="I8528" t="s">
        <v>20</v>
      </c>
      <c r="J8528" t="s">
        <v>31</v>
      </c>
      <c r="K8528" t="s">
        <v>32</v>
      </c>
      <c r="L8528" t="s">
        <v>107</v>
      </c>
      <c r="M8528" t="s">
        <v>78</v>
      </c>
      <c r="N8528" s="1">
        <v>55220383.609999999</v>
      </c>
      <c r="O8528" s="1">
        <v>34478159.380000003</v>
      </c>
    </row>
    <row r="8529" spans="1:15" x14ac:dyDescent="0.25">
      <c r="A8529" s="2">
        <v>45136.860381944447</v>
      </c>
      <c r="B8529">
        <f t="shared" si="266"/>
        <v>29</v>
      </c>
      <c r="C8529">
        <f t="shared" si="267"/>
        <v>7</v>
      </c>
      <c r="D8529" s="2">
        <f>DATE(2023,KB_s[[#This Row],[Monat]],KB_s[[#This Row],[Tag]])</f>
        <v>45136</v>
      </c>
      <c r="E8529" s="3">
        <f>WEEKNUM(KB_s[[#This Row],[kill_datetime]],2)</f>
        <v>31</v>
      </c>
      <c r="F8529" t="s">
        <v>246</v>
      </c>
      <c r="G8529" t="s">
        <v>13</v>
      </c>
      <c r="H8529" t="s">
        <v>23</v>
      </c>
      <c r="I8529" t="s">
        <v>20</v>
      </c>
      <c r="J8529" t="s">
        <v>31</v>
      </c>
      <c r="K8529" t="s">
        <v>32</v>
      </c>
      <c r="L8529" t="s">
        <v>107</v>
      </c>
      <c r="M8529" t="s">
        <v>78</v>
      </c>
      <c r="N8529" s="1">
        <v>57017303.079999998</v>
      </c>
      <c r="O8529" s="1">
        <v>36969209.130000003</v>
      </c>
    </row>
    <row r="8530" spans="1:15" x14ac:dyDescent="0.25">
      <c r="A8530" s="2">
        <v>45136.860381944447</v>
      </c>
      <c r="B8530">
        <f t="shared" si="266"/>
        <v>29</v>
      </c>
      <c r="C8530">
        <f t="shared" si="267"/>
        <v>7</v>
      </c>
      <c r="D8530" s="2">
        <f>DATE(2023,KB_s[[#This Row],[Monat]],KB_s[[#This Row],[Tag]])</f>
        <v>45136</v>
      </c>
      <c r="E8530" s="3">
        <f>WEEKNUM(KB_s[[#This Row],[kill_datetime]],2)</f>
        <v>31</v>
      </c>
      <c r="F8530" t="s">
        <v>21</v>
      </c>
      <c r="G8530" t="s">
        <v>13</v>
      </c>
      <c r="H8530" t="s">
        <v>308</v>
      </c>
      <c r="I8530" t="s">
        <v>20</v>
      </c>
      <c r="J8530" t="s">
        <v>31</v>
      </c>
      <c r="K8530" t="s">
        <v>32</v>
      </c>
      <c r="L8530" t="s">
        <v>107</v>
      </c>
      <c r="M8530" t="s">
        <v>78</v>
      </c>
      <c r="N8530" s="1">
        <v>55216363.299999997</v>
      </c>
      <c r="O8530" s="1">
        <v>43061551.869999997</v>
      </c>
    </row>
    <row r="8531" spans="1:15" x14ac:dyDescent="0.25">
      <c r="A8531" s="2">
        <v>45136.860405092593</v>
      </c>
      <c r="B8531">
        <f t="shared" si="266"/>
        <v>29</v>
      </c>
      <c r="C8531">
        <f t="shared" si="267"/>
        <v>7</v>
      </c>
      <c r="D8531" s="2">
        <f>DATE(2023,KB_s[[#This Row],[Monat]],KB_s[[#This Row],[Tag]])</f>
        <v>45136</v>
      </c>
      <c r="E8531" s="3">
        <f>WEEKNUM(KB_s[[#This Row],[kill_datetime]],2)</f>
        <v>31</v>
      </c>
      <c r="F8531" t="s">
        <v>205</v>
      </c>
      <c r="G8531" t="s">
        <v>13</v>
      </c>
      <c r="H8531" t="s">
        <v>402</v>
      </c>
      <c r="I8531" t="s">
        <v>20</v>
      </c>
      <c r="J8531" t="s">
        <v>31</v>
      </c>
      <c r="K8531" t="s">
        <v>32</v>
      </c>
      <c r="L8531" t="s">
        <v>107</v>
      </c>
      <c r="M8531" t="s">
        <v>78</v>
      </c>
      <c r="N8531" s="1">
        <v>51659175.229999997</v>
      </c>
      <c r="O8531" s="1">
        <v>33972640.939999998</v>
      </c>
    </row>
    <row r="8532" spans="1:15" x14ac:dyDescent="0.25">
      <c r="A8532" s="2">
        <v>45136.860462962963</v>
      </c>
      <c r="B8532">
        <f t="shared" si="266"/>
        <v>29</v>
      </c>
      <c r="C8532">
        <f t="shared" si="267"/>
        <v>7</v>
      </c>
      <c r="D8532" s="2">
        <f>DATE(2023,KB_s[[#This Row],[Monat]],KB_s[[#This Row],[Tag]])</f>
        <v>45136</v>
      </c>
      <c r="E8532" s="3">
        <f>WEEKNUM(KB_s[[#This Row],[kill_datetime]],2)</f>
        <v>31</v>
      </c>
      <c r="F8532" t="s">
        <v>22</v>
      </c>
      <c r="G8532" t="s">
        <v>13</v>
      </c>
      <c r="H8532" t="s">
        <v>71</v>
      </c>
      <c r="I8532" t="s">
        <v>20</v>
      </c>
      <c r="J8532" t="s">
        <v>31</v>
      </c>
      <c r="K8532" t="s">
        <v>32</v>
      </c>
      <c r="L8532" t="s">
        <v>107</v>
      </c>
      <c r="M8532" t="s">
        <v>78</v>
      </c>
      <c r="N8532" s="1">
        <v>52508568.189999998</v>
      </c>
      <c r="O8532" s="1">
        <v>31796109.789999999</v>
      </c>
    </row>
    <row r="8533" spans="1:15" x14ac:dyDescent="0.25">
      <c r="A8533" s="2">
        <v>45136.860474537039</v>
      </c>
      <c r="B8533">
        <f t="shared" si="266"/>
        <v>29</v>
      </c>
      <c r="C8533">
        <f t="shared" si="267"/>
        <v>7</v>
      </c>
      <c r="D8533" s="2">
        <f>DATE(2023,KB_s[[#This Row],[Monat]],KB_s[[#This Row],[Tag]])</f>
        <v>45136</v>
      </c>
      <c r="E8533" s="3">
        <f>WEEKNUM(KB_s[[#This Row],[kill_datetime]],2)</f>
        <v>31</v>
      </c>
      <c r="F8533" t="s">
        <v>70</v>
      </c>
      <c r="G8533" t="s">
        <v>13</v>
      </c>
      <c r="H8533" t="s">
        <v>210</v>
      </c>
      <c r="I8533" t="s">
        <v>20</v>
      </c>
      <c r="J8533" t="s">
        <v>31</v>
      </c>
      <c r="K8533" t="s">
        <v>32</v>
      </c>
      <c r="L8533" t="s">
        <v>107</v>
      </c>
      <c r="M8533" t="s">
        <v>78</v>
      </c>
      <c r="N8533" s="1">
        <v>55218255.210000001</v>
      </c>
      <c r="O8533" s="1">
        <v>34522627.159999996</v>
      </c>
    </row>
    <row r="8534" spans="1:15" x14ac:dyDescent="0.25">
      <c r="A8534" s="2">
        <v>45136.86142361111</v>
      </c>
      <c r="B8534">
        <f t="shared" si="266"/>
        <v>29</v>
      </c>
      <c r="C8534">
        <f t="shared" si="267"/>
        <v>7</v>
      </c>
      <c r="D8534" s="2">
        <f>DATE(2023,KB_s[[#This Row],[Monat]],KB_s[[#This Row],[Tag]])</f>
        <v>45136</v>
      </c>
      <c r="E8534" s="3">
        <f>WEEKNUM(KB_s[[#This Row],[kill_datetime]],2)</f>
        <v>31</v>
      </c>
      <c r="F8534" t="s">
        <v>492</v>
      </c>
      <c r="G8534" t="s">
        <v>13</v>
      </c>
      <c r="H8534" t="s">
        <v>170</v>
      </c>
      <c r="I8534" t="s">
        <v>20</v>
      </c>
      <c r="J8534" t="s">
        <v>31</v>
      </c>
      <c r="K8534" t="s">
        <v>32</v>
      </c>
      <c r="L8534" t="s">
        <v>107</v>
      </c>
      <c r="M8534" t="s">
        <v>78</v>
      </c>
      <c r="N8534" s="1">
        <v>55056742.030000001</v>
      </c>
      <c r="O8534" s="1">
        <v>39205917.600000001</v>
      </c>
    </row>
    <row r="8535" spans="1:15" x14ac:dyDescent="0.25">
      <c r="A8535" s="2">
        <v>45136.871099537035</v>
      </c>
      <c r="B8535">
        <f t="shared" si="266"/>
        <v>29</v>
      </c>
      <c r="C8535">
        <f t="shared" si="267"/>
        <v>7</v>
      </c>
      <c r="D8535" s="2">
        <f>DATE(2023,KB_s[[#This Row],[Monat]],KB_s[[#This Row],[Tag]])</f>
        <v>45136</v>
      </c>
      <c r="E8535" s="3">
        <f>WEEKNUM(KB_s[[#This Row],[kill_datetime]],2)</f>
        <v>31</v>
      </c>
      <c r="F8535" t="s">
        <v>422</v>
      </c>
      <c r="G8535" t="s">
        <v>13</v>
      </c>
      <c r="H8535" t="s">
        <v>422</v>
      </c>
      <c r="I8535" t="s">
        <v>13</v>
      </c>
      <c r="J8535" t="s">
        <v>267</v>
      </c>
      <c r="K8535" t="s">
        <v>17</v>
      </c>
      <c r="L8535" t="s">
        <v>58</v>
      </c>
      <c r="M8535" t="s">
        <v>11</v>
      </c>
      <c r="N8535" s="1">
        <v>200933.94</v>
      </c>
      <c r="O8535" s="1">
        <v>87171.34</v>
      </c>
    </row>
    <row r="8536" spans="1:15" x14ac:dyDescent="0.25">
      <c r="A8536" s="2">
        <v>45136.962696759256</v>
      </c>
      <c r="B8536">
        <f t="shared" si="266"/>
        <v>29</v>
      </c>
      <c r="C8536">
        <f t="shared" si="267"/>
        <v>7</v>
      </c>
      <c r="D8536" s="2">
        <f>DATE(2023,KB_s[[#This Row],[Monat]],KB_s[[#This Row],[Tag]])</f>
        <v>45136</v>
      </c>
      <c r="E8536" s="3">
        <f>WEEKNUM(KB_s[[#This Row],[kill_datetime]],2)</f>
        <v>31</v>
      </c>
      <c r="F8536" t="s">
        <v>457</v>
      </c>
      <c r="G8536" t="s">
        <v>20</v>
      </c>
      <c r="H8536" t="s">
        <v>554</v>
      </c>
      <c r="I8536" t="s">
        <v>27</v>
      </c>
      <c r="J8536" t="s">
        <v>134</v>
      </c>
      <c r="K8536" t="s">
        <v>32</v>
      </c>
      <c r="L8536" t="s">
        <v>534</v>
      </c>
      <c r="M8536" t="s">
        <v>66</v>
      </c>
      <c r="N8536" s="1">
        <v>40539268.670000002</v>
      </c>
      <c r="O8536" s="1">
        <v>37318540.229999997</v>
      </c>
    </row>
    <row r="8537" spans="1:15" x14ac:dyDescent="0.25">
      <c r="A8537" s="2">
        <v>45136.964016203703</v>
      </c>
      <c r="B8537">
        <f t="shared" si="266"/>
        <v>29</v>
      </c>
      <c r="C8537">
        <f t="shared" si="267"/>
        <v>7</v>
      </c>
      <c r="D8537" s="2">
        <f>DATE(2023,KB_s[[#This Row],[Monat]],KB_s[[#This Row],[Tag]])</f>
        <v>45136</v>
      </c>
      <c r="E8537" s="3">
        <f>WEEKNUM(KB_s[[#This Row],[kill_datetime]],2)</f>
        <v>31</v>
      </c>
      <c r="F8537" t="s">
        <v>457</v>
      </c>
      <c r="G8537" t="s">
        <v>20</v>
      </c>
      <c r="H8537" t="s">
        <v>282</v>
      </c>
      <c r="I8537" t="s">
        <v>27</v>
      </c>
      <c r="J8537" t="s">
        <v>317</v>
      </c>
      <c r="K8537" t="s">
        <v>32</v>
      </c>
      <c r="L8537" t="s">
        <v>534</v>
      </c>
      <c r="M8537" t="s">
        <v>66</v>
      </c>
      <c r="N8537" s="1">
        <v>69606928.75</v>
      </c>
      <c r="O8537" s="1">
        <v>43777468.560000002</v>
      </c>
    </row>
    <row r="8538" spans="1:15" x14ac:dyDescent="0.25">
      <c r="A8538" s="2">
        <v>45136.964328703703</v>
      </c>
      <c r="B8538">
        <f t="shared" si="266"/>
        <v>29</v>
      </c>
      <c r="C8538">
        <f t="shared" si="267"/>
        <v>7</v>
      </c>
      <c r="D8538" s="2">
        <f>DATE(2023,KB_s[[#This Row],[Monat]],KB_s[[#This Row],[Tag]])</f>
        <v>45136</v>
      </c>
      <c r="E8538" s="3">
        <f>WEEKNUM(KB_s[[#This Row],[kill_datetime]],2)</f>
        <v>31</v>
      </c>
      <c r="F8538" t="s">
        <v>28</v>
      </c>
      <c r="G8538" t="s">
        <v>20</v>
      </c>
      <c r="H8538" t="s">
        <v>282</v>
      </c>
      <c r="I8538" t="s">
        <v>27</v>
      </c>
      <c r="J8538" t="s">
        <v>271</v>
      </c>
      <c r="K8538" t="s">
        <v>32</v>
      </c>
      <c r="L8538" t="s">
        <v>534</v>
      </c>
      <c r="M8538" t="s">
        <v>66</v>
      </c>
      <c r="N8538" s="1">
        <v>51512333.149999999</v>
      </c>
      <c r="O8538" s="1">
        <v>33431785.98</v>
      </c>
    </row>
    <row r="8539" spans="1:15" x14ac:dyDescent="0.25">
      <c r="A8539" s="2">
        <v>45137.003113425926</v>
      </c>
      <c r="B8539">
        <f t="shared" si="266"/>
        <v>30</v>
      </c>
      <c r="C8539">
        <f t="shared" si="267"/>
        <v>7</v>
      </c>
      <c r="D8539" s="2">
        <f>DATE(2023,KB_s[[#This Row],[Monat]],KB_s[[#This Row],[Tag]])</f>
        <v>45137</v>
      </c>
      <c r="E8539" s="3">
        <f>WEEKNUM(KB_s[[#This Row],[kill_datetime]],2)</f>
        <v>31</v>
      </c>
      <c r="F8539" t="s">
        <v>21</v>
      </c>
      <c r="G8539" t="s">
        <v>13</v>
      </c>
      <c r="H8539" t="s">
        <v>72</v>
      </c>
      <c r="I8539" t="s">
        <v>20</v>
      </c>
      <c r="J8539" t="s">
        <v>106</v>
      </c>
      <c r="K8539" t="s">
        <v>32</v>
      </c>
      <c r="L8539" t="s">
        <v>206</v>
      </c>
      <c r="M8539" t="s">
        <v>78</v>
      </c>
      <c r="N8539" s="1">
        <v>11015944.82</v>
      </c>
      <c r="O8539" s="1">
        <v>2693085.77</v>
      </c>
    </row>
    <row r="8540" spans="1:15" x14ac:dyDescent="0.25">
      <c r="A8540" s="2">
        <v>45137.01667824074</v>
      </c>
      <c r="B8540">
        <f t="shared" si="266"/>
        <v>30</v>
      </c>
      <c r="C8540">
        <f t="shared" si="267"/>
        <v>7</v>
      </c>
      <c r="D8540" s="2">
        <f>DATE(2023,KB_s[[#This Row],[Monat]],KB_s[[#This Row],[Tag]])</f>
        <v>45137</v>
      </c>
      <c r="E8540" s="3">
        <f>WEEKNUM(KB_s[[#This Row],[kill_datetime]],2)</f>
        <v>31</v>
      </c>
      <c r="F8540" t="s">
        <v>23</v>
      </c>
      <c r="G8540" t="s">
        <v>20</v>
      </c>
      <c r="H8540" t="s">
        <v>21</v>
      </c>
      <c r="I8540" t="s">
        <v>13</v>
      </c>
      <c r="J8540" t="s">
        <v>39</v>
      </c>
      <c r="K8540" t="s">
        <v>32</v>
      </c>
      <c r="L8540" t="s">
        <v>206</v>
      </c>
      <c r="M8540" t="s">
        <v>78</v>
      </c>
      <c r="N8540" s="1">
        <v>23255021.73</v>
      </c>
      <c r="O8540" s="1">
        <v>10298051.5</v>
      </c>
    </row>
    <row r="8541" spans="1:15" x14ac:dyDescent="0.25">
      <c r="A8541" s="2">
        <v>45137.017500000002</v>
      </c>
      <c r="B8541">
        <f t="shared" si="266"/>
        <v>30</v>
      </c>
      <c r="C8541">
        <f t="shared" si="267"/>
        <v>7</v>
      </c>
      <c r="D8541" s="2">
        <f>DATE(2023,KB_s[[#This Row],[Monat]],KB_s[[#This Row],[Tag]])</f>
        <v>45137</v>
      </c>
      <c r="E8541" s="3">
        <f>WEEKNUM(KB_s[[#This Row],[kill_datetime]],2)</f>
        <v>31</v>
      </c>
      <c r="F8541" t="s">
        <v>12</v>
      </c>
      <c r="G8541" t="s">
        <v>13</v>
      </c>
      <c r="H8541" t="s">
        <v>23</v>
      </c>
      <c r="I8541" t="s">
        <v>20</v>
      </c>
      <c r="J8541" t="s">
        <v>34</v>
      </c>
      <c r="K8541" t="s">
        <v>32</v>
      </c>
      <c r="L8541" t="s">
        <v>206</v>
      </c>
      <c r="M8541" t="s">
        <v>78</v>
      </c>
      <c r="N8541" s="1">
        <v>40505240.32</v>
      </c>
      <c r="O8541" s="1">
        <v>21617296.25</v>
      </c>
    </row>
    <row r="8542" spans="1:15" x14ac:dyDescent="0.25">
      <c r="A8542" s="2">
        <v>45137.017569444448</v>
      </c>
      <c r="B8542">
        <f t="shared" si="266"/>
        <v>30</v>
      </c>
      <c r="C8542">
        <f t="shared" si="267"/>
        <v>7</v>
      </c>
      <c r="D8542" s="2">
        <f>DATE(2023,KB_s[[#This Row],[Monat]],KB_s[[#This Row],[Tag]])</f>
        <v>45137</v>
      </c>
      <c r="E8542" s="3">
        <f>WEEKNUM(KB_s[[#This Row],[kill_datetime]],2)</f>
        <v>31</v>
      </c>
      <c r="F8542" t="s">
        <v>369</v>
      </c>
      <c r="G8542" t="s">
        <v>20</v>
      </c>
      <c r="H8542" t="s">
        <v>12</v>
      </c>
      <c r="I8542" t="s">
        <v>13</v>
      </c>
      <c r="J8542" t="s">
        <v>162</v>
      </c>
      <c r="K8542" t="s">
        <v>52</v>
      </c>
      <c r="L8542" t="s">
        <v>206</v>
      </c>
      <c r="M8542" t="s">
        <v>78</v>
      </c>
      <c r="N8542" s="1">
        <v>198081579.59999999</v>
      </c>
      <c r="O8542" s="1">
        <v>71513009.239999995</v>
      </c>
    </row>
    <row r="8543" spans="1:15" x14ac:dyDescent="0.25">
      <c r="A8543" s="2">
        <v>45137.017592592594</v>
      </c>
      <c r="B8543">
        <f t="shared" si="266"/>
        <v>30</v>
      </c>
      <c r="C8543">
        <f t="shared" si="267"/>
        <v>7</v>
      </c>
      <c r="D8543" s="2">
        <f>DATE(2023,KB_s[[#This Row],[Monat]],KB_s[[#This Row],[Tag]])</f>
        <v>45137</v>
      </c>
      <c r="E8543" s="3">
        <f>WEEKNUM(KB_s[[#This Row],[kill_datetime]],2)</f>
        <v>31</v>
      </c>
      <c r="F8543" t="s">
        <v>21</v>
      </c>
      <c r="G8543" t="s">
        <v>13</v>
      </c>
      <c r="H8543" t="s">
        <v>359</v>
      </c>
      <c r="I8543" t="s">
        <v>20</v>
      </c>
      <c r="J8543" t="s">
        <v>39</v>
      </c>
      <c r="K8543" t="s">
        <v>32</v>
      </c>
      <c r="L8543" t="s">
        <v>206</v>
      </c>
      <c r="M8543" t="s">
        <v>78</v>
      </c>
      <c r="N8543" s="1">
        <v>17784487.940000001</v>
      </c>
      <c r="O8543" s="1">
        <v>7850511.2599999998</v>
      </c>
    </row>
    <row r="8544" spans="1:15" x14ac:dyDescent="0.25">
      <c r="A8544" s="2">
        <v>45137.017696759256</v>
      </c>
      <c r="B8544">
        <f t="shared" si="266"/>
        <v>30</v>
      </c>
      <c r="C8544">
        <f t="shared" si="267"/>
        <v>7</v>
      </c>
      <c r="D8544" s="2">
        <f>DATE(2023,KB_s[[#This Row],[Monat]],KB_s[[#This Row],[Tag]])</f>
        <v>45137</v>
      </c>
      <c r="E8544" s="3">
        <f>WEEKNUM(KB_s[[#This Row],[kill_datetime]],2)</f>
        <v>31</v>
      </c>
      <c r="F8544" t="s">
        <v>22</v>
      </c>
      <c r="G8544" t="s">
        <v>13</v>
      </c>
      <c r="H8544" t="s">
        <v>23</v>
      </c>
      <c r="I8544" t="s">
        <v>20</v>
      </c>
      <c r="J8544" t="s">
        <v>106</v>
      </c>
      <c r="K8544" t="s">
        <v>32</v>
      </c>
      <c r="L8544" t="s">
        <v>206</v>
      </c>
      <c r="M8544" t="s">
        <v>78</v>
      </c>
      <c r="N8544" s="1">
        <v>20018801.949999999</v>
      </c>
      <c r="O8544" s="1">
        <v>5878931.5300000003</v>
      </c>
    </row>
    <row r="8545" spans="1:15" x14ac:dyDescent="0.25">
      <c r="A8545" s="2">
        <v>45137.017812500002</v>
      </c>
      <c r="B8545">
        <f t="shared" si="266"/>
        <v>30</v>
      </c>
      <c r="C8545">
        <f t="shared" si="267"/>
        <v>7</v>
      </c>
      <c r="D8545" s="2">
        <f>DATE(2023,KB_s[[#This Row],[Monat]],KB_s[[#This Row],[Tag]])</f>
        <v>45137</v>
      </c>
      <c r="E8545" s="3">
        <f>WEEKNUM(KB_s[[#This Row],[kill_datetime]],2)</f>
        <v>31</v>
      </c>
      <c r="F8545" t="s">
        <v>22</v>
      </c>
      <c r="G8545" t="s">
        <v>13</v>
      </c>
      <c r="H8545" t="s">
        <v>369</v>
      </c>
      <c r="I8545" t="s">
        <v>20</v>
      </c>
      <c r="J8545" t="s">
        <v>73</v>
      </c>
      <c r="K8545" t="s">
        <v>32</v>
      </c>
      <c r="L8545" t="s">
        <v>206</v>
      </c>
      <c r="M8545" t="s">
        <v>78</v>
      </c>
      <c r="N8545" s="1">
        <v>17916681.34</v>
      </c>
      <c r="O8545" s="1">
        <v>3119292.16</v>
      </c>
    </row>
    <row r="8546" spans="1:15" x14ac:dyDescent="0.25">
      <c r="A8546" s="2">
        <v>45137.018136574072</v>
      </c>
      <c r="B8546">
        <f t="shared" si="266"/>
        <v>30</v>
      </c>
      <c r="C8546">
        <f t="shared" si="267"/>
        <v>7</v>
      </c>
      <c r="D8546" s="2">
        <f>DATE(2023,KB_s[[#This Row],[Monat]],KB_s[[#This Row],[Tag]])</f>
        <v>45137</v>
      </c>
      <c r="E8546" s="3">
        <f>WEEKNUM(KB_s[[#This Row],[kill_datetime]],2)</f>
        <v>31</v>
      </c>
      <c r="F8546" t="s">
        <v>21</v>
      </c>
      <c r="G8546" t="s">
        <v>13</v>
      </c>
      <c r="H8546" t="s">
        <v>583</v>
      </c>
      <c r="I8546" t="s">
        <v>20</v>
      </c>
      <c r="J8546" t="s">
        <v>73</v>
      </c>
      <c r="K8546" t="s">
        <v>32</v>
      </c>
      <c r="L8546" t="s">
        <v>206</v>
      </c>
      <c r="M8546" t="s">
        <v>78</v>
      </c>
      <c r="N8546" s="1">
        <v>17916681.34</v>
      </c>
      <c r="O8546" s="1">
        <v>6956817.9800000004</v>
      </c>
    </row>
    <row r="8547" spans="1:15" x14ac:dyDescent="0.25">
      <c r="A8547" s="2">
        <v>45137.018414351849</v>
      </c>
      <c r="B8547">
        <f t="shared" si="266"/>
        <v>30</v>
      </c>
      <c r="C8547">
        <f t="shared" si="267"/>
        <v>7</v>
      </c>
      <c r="D8547" s="2">
        <f>DATE(2023,KB_s[[#This Row],[Monat]],KB_s[[#This Row],[Tag]])</f>
        <v>45137</v>
      </c>
      <c r="E8547" s="3">
        <f>WEEKNUM(KB_s[[#This Row],[kill_datetime]],2)</f>
        <v>31</v>
      </c>
      <c r="F8547" t="s">
        <v>205</v>
      </c>
      <c r="G8547" t="s">
        <v>13</v>
      </c>
      <c r="H8547" t="s">
        <v>402</v>
      </c>
      <c r="I8547" t="s">
        <v>20</v>
      </c>
      <c r="J8547" t="s">
        <v>39</v>
      </c>
      <c r="K8547" t="s">
        <v>32</v>
      </c>
      <c r="L8547" t="s">
        <v>206</v>
      </c>
      <c r="M8547" t="s">
        <v>78</v>
      </c>
      <c r="N8547" s="1">
        <v>24181080.93</v>
      </c>
      <c r="O8547" s="1">
        <v>9960695.6400000006</v>
      </c>
    </row>
    <row r="8548" spans="1:15" x14ac:dyDescent="0.25">
      <c r="A8548" s="2">
        <v>45137.01972222222</v>
      </c>
      <c r="B8548">
        <f t="shared" si="266"/>
        <v>30</v>
      </c>
      <c r="C8548">
        <f t="shared" si="267"/>
        <v>7</v>
      </c>
      <c r="D8548" s="2">
        <f>DATE(2023,KB_s[[#This Row],[Monat]],KB_s[[#This Row],[Tag]])</f>
        <v>45137</v>
      </c>
      <c r="E8548" s="3">
        <f>WEEKNUM(KB_s[[#This Row],[kill_datetime]],2)</f>
        <v>31</v>
      </c>
      <c r="F8548" t="s">
        <v>92</v>
      </c>
      <c r="G8548" t="s">
        <v>13</v>
      </c>
      <c r="H8548" t="s">
        <v>170</v>
      </c>
      <c r="I8548" t="s">
        <v>20</v>
      </c>
      <c r="J8548" t="s">
        <v>31</v>
      </c>
      <c r="K8548" t="s">
        <v>32</v>
      </c>
      <c r="L8548" t="s">
        <v>206</v>
      </c>
      <c r="M8548" t="s">
        <v>78</v>
      </c>
      <c r="N8548" s="1">
        <v>51633332.829999998</v>
      </c>
      <c r="O8548" s="1">
        <v>33791941.329999998</v>
      </c>
    </row>
    <row r="8549" spans="1:15" x14ac:dyDescent="0.25">
      <c r="A8549" s="2">
        <v>45137.020995370367</v>
      </c>
      <c r="B8549">
        <f t="shared" si="266"/>
        <v>30</v>
      </c>
      <c r="C8549">
        <f t="shared" si="267"/>
        <v>7</v>
      </c>
      <c r="D8549" s="2">
        <f>DATE(2023,KB_s[[#This Row],[Monat]],KB_s[[#This Row],[Tag]])</f>
        <v>45137</v>
      </c>
      <c r="E8549" s="3">
        <f>WEEKNUM(KB_s[[#This Row],[kill_datetime]],2)</f>
        <v>31</v>
      </c>
      <c r="F8549" t="s">
        <v>406</v>
      </c>
      <c r="G8549" t="s">
        <v>13</v>
      </c>
      <c r="H8549" t="s">
        <v>402</v>
      </c>
      <c r="I8549" t="s">
        <v>20</v>
      </c>
      <c r="J8549" t="s">
        <v>106</v>
      </c>
      <c r="K8549" t="s">
        <v>32</v>
      </c>
      <c r="L8549" t="s">
        <v>401</v>
      </c>
      <c r="M8549" t="s">
        <v>78</v>
      </c>
      <c r="N8549" s="1">
        <v>23196153.030000001</v>
      </c>
      <c r="O8549" s="1">
        <v>9275500.4600000009</v>
      </c>
    </row>
    <row r="8550" spans="1:15" x14ac:dyDescent="0.25">
      <c r="A8550" s="2">
        <v>45137.069780092592</v>
      </c>
      <c r="B8550">
        <f t="shared" si="266"/>
        <v>30</v>
      </c>
      <c r="C8550">
        <f t="shared" si="267"/>
        <v>7</v>
      </c>
      <c r="D8550" s="2">
        <f>DATE(2023,KB_s[[#This Row],[Monat]],KB_s[[#This Row],[Tag]])</f>
        <v>45137</v>
      </c>
      <c r="E8550" s="3">
        <f>WEEKNUM(KB_s[[#This Row],[kill_datetime]],2)</f>
        <v>31</v>
      </c>
      <c r="F8550" t="s">
        <v>207</v>
      </c>
      <c r="G8550" t="s">
        <v>27</v>
      </c>
      <c r="H8550" t="s">
        <v>548</v>
      </c>
      <c r="I8550" t="s">
        <v>60</v>
      </c>
      <c r="J8550" t="s">
        <v>42</v>
      </c>
      <c r="K8550" t="s">
        <v>25</v>
      </c>
      <c r="L8550" t="s">
        <v>295</v>
      </c>
      <c r="M8550" t="s">
        <v>11</v>
      </c>
      <c r="N8550" s="1">
        <v>31609088.559999999</v>
      </c>
      <c r="O8550" s="1">
        <v>17666005.059999999</v>
      </c>
    </row>
    <row r="8551" spans="1:15" x14ac:dyDescent="0.25">
      <c r="A8551" s="2">
        <v>45137.069918981484</v>
      </c>
      <c r="B8551">
        <f t="shared" si="266"/>
        <v>30</v>
      </c>
      <c r="C8551">
        <f t="shared" si="267"/>
        <v>7</v>
      </c>
      <c r="D8551" s="2">
        <f>DATE(2023,KB_s[[#This Row],[Monat]],KB_s[[#This Row],[Tag]])</f>
        <v>45137</v>
      </c>
      <c r="E8551" s="3">
        <f>WEEKNUM(KB_s[[#This Row],[kill_datetime]],2)</f>
        <v>31</v>
      </c>
      <c r="F8551" t="s">
        <v>337</v>
      </c>
      <c r="G8551" t="s">
        <v>27</v>
      </c>
      <c r="H8551" t="s">
        <v>75</v>
      </c>
      <c r="I8551" t="s">
        <v>60</v>
      </c>
      <c r="J8551" t="s">
        <v>42</v>
      </c>
      <c r="K8551" t="s">
        <v>25</v>
      </c>
      <c r="L8551" t="s">
        <v>295</v>
      </c>
      <c r="M8551" t="s">
        <v>11</v>
      </c>
      <c r="N8551" s="1">
        <v>33209986.23</v>
      </c>
      <c r="O8551" s="1">
        <v>17012859.73</v>
      </c>
    </row>
    <row r="8552" spans="1:15" x14ac:dyDescent="0.25">
      <c r="A8552" s="2">
        <v>45137.07</v>
      </c>
      <c r="B8552">
        <f t="shared" si="266"/>
        <v>30</v>
      </c>
      <c r="C8552">
        <f t="shared" si="267"/>
        <v>7</v>
      </c>
      <c r="D8552" s="2">
        <f>DATE(2023,KB_s[[#This Row],[Monat]],KB_s[[#This Row],[Tag]])</f>
        <v>45137</v>
      </c>
      <c r="E8552" s="3">
        <f>WEEKNUM(KB_s[[#This Row],[kill_datetime]],2)</f>
        <v>31</v>
      </c>
      <c r="F8552" t="s">
        <v>424</v>
      </c>
      <c r="G8552" t="s">
        <v>27</v>
      </c>
      <c r="H8552" t="s">
        <v>643</v>
      </c>
      <c r="I8552" t="s">
        <v>60</v>
      </c>
      <c r="J8552" t="s">
        <v>42</v>
      </c>
      <c r="K8552" t="s">
        <v>25</v>
      </c>
      <c r="L8552" t="s">
        <v>295</v>
      </c>
      <c r="M8552" t="s">
        <v>11</v>
      </c>
      <c r="N8552" s="1">
        <v>33234226.489999998</v>
      </c>
      <c r="O8552" s="1">
        <v>16714254.960000001</v>
      </c>
    </row>
    <row r="8553" spans="1:15" x14ac:dyDescent="0.25">
      <c r="A8553" s="2">
        <v>45137.0702662037</v>
      </c>
      <c r="B8553">
        <f t="shared" si="266"/>
        <v>30</v>
      </c>
      <c r="C8553">
        <f t="shared" si="267"/>
        <v>7</v>
      </c>
      <c r="D8553" s="2">
        <f>DATE(2023,KB_s[[#This Row],[Monat]],KB_s[[#This Row],[Tag]])</f>
        <v>45137</v>
      </c>
      <c r="E8553" s="3">
        <f>WEEKNUM(KB_s[[#This Row],[kill_datetime]],2)</f>
        <v>31</v>
      </c>
      <c r="F8553" t="s">
        <v>153</v>
      </c>
      <c r="G8553" t="s">
        <v>27</v>
      </c>
      <c r="H8553" t="s">
        <v>483</v>
      </c>
      <c r="I8553" t="s">
        <v>60</v>
      </c>
      <c r="J8553" t="s">
        <v>42</v>
      </c>
      <c r="K8553" t="s">
        <v>25</v>
      </c>
      <c r="L8553" t="s">
        <v>295</v>
      </c>
      <c r="M8553" t="s">
        <v>11</v>
      </c>
      <c r="N8553" s="1">
        <v>33482478.25</v>
      </c>
      <c r="O8553" s="1">
        <v>16630874.42</v>
      </c>
    </row>
    <row r="8554" spans="1:15" x14ac:dyDescent="0.25">
      <c r="A8554" s="2">
        <v>45137.070393518516</v>
      </c>
      <c r="B8554">
        <f t="shared" si="266"/>
        <v>30</v>
      </c>
      <c r="C8554">
        <f t="shared" si="267"/>
        <v>7</v>
      </c>
      <c r="D8554" s="2">
        <f>DATE(2023,KB_s[[#This Row],[Monat]],KB_s[[#This Row],[Tag]])</f>
        <v>45137</v>
      </c>
      <c r="E8554" s="3">
        <f>WEEKNUM(KB_s[[#This Row],[kill_datetime]],2)</f>
        <v>31</v>
      </c>
      <c r="F8554" t="s">
        <v>287</v>
      </c>
      <c r="G8554" t="s">
        <v>27</v>
      </c>
      <c r="H8554" t="s">
        <v>521</v>
      </c>
      <c r="I8554" t="s">
        <v>60</v>
      </c>
      <c r="J8554" t="s">
        <v>42</v>
      </c>
      <c r="K8554" t="s">
        <v>25</v>
      </c>
      <c r="L8554" t="s">
        <v>295</v>
      </c>
      <c r="M8554" t="s">
        <v>11</v>
      </c>
      <c r="N8554" s="1">
        <v>33234226.489999998</v>
      </c>
      <c r="O8554" s="1">
        <v>27945643.48</v>
      </c>
    </row>
    <row r="8555" spans="1:15" x14ac:dyDescent="0.25">
      <c r="A8555" s="2">
        <v>45137.070474537039</v>
      </c>
      <c r="B8555">
        <f t="shared" si="266"/>
        <v>30</v>
      </c>
      <c r="C8555">
        <f t="shared" si="267"/>
        <v>7</v>
      </c>
      <c r="D8555" s="2">
        <f>DATE(2023,KB_s[[#This Row],[Monat]],KB_s[[#This Row],[Tag]])</f>
        <v>45137</v>
      </c>
      <c r="E8555" s="3">
        <f>WEEKNUM(KB_s[[#This Row],[kill_datetime]],2)</f>
        <v>31</v>
      </c>
      <c r="F8555" t="s">
        <v>178</v>
      </c>
      <c r="G8555" t="s">
        <v>27</v>
      </c>
      <c r="H8555" t="s">
        <v>481</v>
      </c>
      <c r="I8555" t="s">
        <v>60</v>
      </c>
      <c r="J8555" t="s">
        <v>42</v>
      </c>
      <c r="K8555" t="s">
        <v>25</v>
      </c>
      <c r="L8555" t="s">
        <v>295</v>
      </c>
      <c r="M8555" t="s">
        <v>11</v>
      </c>
      <c r="N8555" s="1">
        <v>31065776.43</v>
      </c>
      <c r="O8555" s="1">
        <v>30115869.559999999</v>
      </c>
    </row>
    <row r="8556" spans="1:15" x14ac:dyDescent="0.25">
      <c r="A8556" s="2">
        <v>45137.070567129631</v>
      </c>
      <c r="B8556">
        <f t="shared" si="266"/>
        <v>30</v>
      </c>
      <c r="C8556">
        <f t="shared" si="267"/>
        <v>7</v>
      </c>
      <c r="D8556" s="2">
        <f>DATE(2023,KB_s[[#This Row],[Monat]],KB_s[[#This Row],[Tag]])</f>
        <v>45137</v>
      </c>
      <c r="E8556" s="3">
        <f>WEEKNUM(KB_s[[#This Row],[kill_datetime]],2)</f>
        <v>31</v>
      </c>
      <c r="F8556" t="s">
        <v>272</v>
      </c>
      <c r="G8556" t="s">
        <v>27</v>
      </c>
      <c r="H8556" t="s">
        <v>122</v>
      </c>
      <c r="I8556" t="s">
        <v>60</v>
      </c>
      <c r="J8556" t="s">
        <v>42</v>
      </c>
      <c r="K8556" t="s">
        <v>25</v>
      </c>
      <c r="L8556" t="s">
        <v>295</v>
      </c>
      <c r="M8556" t="s">
        <v>11</v>
      </c>
      <c r="N8556" s="1">
        <v>33209986.23</v>
      </c>
      <c r="O8556" s="1">
        <v>31244175.079999998</v>
      </c>
    </row>
    <row r="8557" spans="1:15" x14ac:dyDescent="0.25">
      <c r="A8557" s="2">
        <v>45137.070613425924</v>
      </c>
      <c r="B8557">
        <f t="shared" si="266"/>
        <v>30</v>
      </c>
      <c r="C8557">
        <f t="shared" si="267"/>
        <v>7</v>
      </c>
      <c r="D8557" s="2">
        <f>DATE(2023,KB_s[[#This Row],[Monat]],KB_s[[#This Row],[Tag]])</f>
        <v>45137</v>
      </c>
      <c r="E8557" s="3">
        <f>WEEKNUM(KB_s[[#This Row],[kill_datetime]],2)</f>
        <v>31</v>
      </c>
      <c r="F8557" t="s">
        <v>337</v>
      </c>
      <c r="G8557" t="s">
        <v>27</v>
      </c>
      <c r="H8557" t="s">
        <v>61</v>
      </c>
      <c r="I8557" t="s">
        <v>60</v>
      </c>
      <c r="J8557" t="s">
        <v>42</v>
      </c>
      <c r="K8557" t="s">
        <v>25</v>
      </c>
      <c r="L8557" t="s">
        <v>295</v>
      </c>
      <c r="M8557" t="s">
        <v>11</v>
      </c>
      <c r="N8557" s="1">
        <v>33143953.120000001</v>
      </c>
      <c r="O8557" s="1">
        <v>21396568.739999998</v>
      </c>
    </row>
    <row r="8558" spans="1:15" x14ac:dyDescent="0.25">
      <c r="A8558" s="2">
        <v>45137.070694444446</v>
      </c>
      <c r="B8558">
        <f t="shared" si="266"/>
        <v>30</v>
      </c>
      <c r="C8558">
        <f t="shared" si="267"/>
        <v>7</v>
      </c>
      <c r="D8558" s="2">
        <f>DATE(2023,KB_s[[#This Row],[Monat]],KB_s[[#This Row],[Tag]])</f>
        <v>45137</v>
      </c>
      <c r="E8558" s="3">
        <f>WEEKNUM(KB_s[[#This Row],[kill_datetime]],2)</f>
        <v>31</v>
      </c>
      <c r="F8558" t="s">
        <v>558</v>
      </c>
      <c r="G8558" t="s">
        <v>27</v>
      </c>
      <c r="H8558" t="s">
        <v>176</v>
      </c>
      <c r="I8558" t="s">
        <v>60</v>
      </c>
      <c r="J8558" t="s">
        <v>42</v>
      </c>
      <c r="K8558" t="s">
        <v>25</v>
      </c>
      <c r="L8558" t="s">
        <v>295</v>
      </c>
      <c r="M8558" t="s">
        <v>11</v>
      </c>
      <c r="N8558" s="1">
        <v>33234226.489999998</v>
      </c>
      <c r="O8558" s="1">
        <v>31954303.039999999</v>
      </c>
    </row>
    <row r="8559" spans="1:15" x14ac:dyDescent="0.25">
      <c r="A8559" s="2">
        <v>45137.070763888885</v>
      </c>
      <c r="B8559">
        <f t="shared" si="266"/>
        <v>30</v>
      </c>
      <c r="C8559">
        <f t="shared" si="267"/>
        <v>7</v>
      </c>
      <c r="D8559" s="2">
        <f>DATE(2023,KB_s[[#This Row],[Monat]],KB_s[[#This Row],[Tag]])</f>
        <v>45137</v>
      </c>
      <c r="E8559" s="3">
        <f>WEEKNUM(KB_s[[#This Row],[kill_datetime]],2)</f>
        <v>31</v>
      </c>
      <c r="F8559" t="s">
        <v>122</v>
      </c>
      <c r="G8559" t="s">
        <v>60</v>
      </c>
      <c r="H8559" t="s">
        <v>173</v>
      </c>
      <c r="I8559" t="s">
        <v>27</v>
      </c>
      <c r="J8559" t="s">
        <v>139</v>
      </c>
      <c r="K8559" t="s">
        <v>32</v>
      </c>
      <c r="L8559" t="s">
        <v>295</v>
      </c>
      <c r="M8559" t="s">
        <v>11</v>
      </c>
      <c r="N8559" s="1">
        <v>13314835.51</v>
      </c>
      <c r="O8559" s="1">
        <v>4925457.2</v>
      </c>
    </row>
    <row r="8560" spans="1:15" x14ac:dyDescent="0.25">
      <c r="A8560" s="2">
        <v>45137.070775462962</v>
      </c>
      <c r="B8560">
        <f t="shared" si="266"/>
        <v>30</v>
      </c>
      <c r="C8560">
        <f t="shared" si="267"/>
        <v>7</v>
      </c>
      <c r="D8560" s="2">
        <f>DATE(2023,KB_s[[#This Row],[Monat]],KB_s[[#This Row],[Tag]])</f>
        <v>45137</v>
      </c>
      <c r="E8560" s="3">
        <f>WEEKNUM(KB_s[[#This Row],[kill_datetime]],2)</f>
        <v>31</v>
      </c>
      <c r="F8560" t="s">
        <v>171</v>
      </c>
      <c r="G8560" t="s">
        <v>27</v>
      </c>
      <c r="H8560" t="s">
        <v>335</v>
      </c>
      <c r="I8560" t="s">
        <v>60</v>
      </c>
      <c r="J8560" t="s">
        <v>42</v>
      </c>
      <c r="K8560" t="s">
        <v>25</v>
      </c>
      <c r="L8560" t="s">
        <v>295</v>
      </c>
      <c r="M8560" t="s">
        <v>11</v>
      </c>
      <c r="N8560" s="1">
        <v>50719215.32</v>
      </c>
      <c r="O8560" s="1">
        <v>29785857.579999998</v>
      </c>
    </row>
    <row r="8561" spans="1:15" x14ac:dyDescent="0.25">
      <c r="A8561" s="2">
        <v>45137.070925925924</v>
      </c>
      <c r="B8561">
        <f t="shared" si="266"/>
        <v>30</v>
      </c>
      <c r="C8561">
        <f t="shared" si="267"/>
        <v>7</v>
      </c>
      <c r="D8561" s="2">
        <f>DATE(2023,KB_s[[#This Row],[Monat]],KB_s[[#This Row],[Tag]])</f>
        <v>45137</v>
      </c>
      <c r="E8561" s="3">
        <f>WEEKNUM(KB_s[[#This Row],[kill_datetime]],2)</f>
        <v>31</v>
      </c>
      <c r="F8561" t="s">
        <v>311</v>
      </c>
      <c r="G8561" t="s">
        <v>27</v>
      </c>
      <c r="H8561" t="s">
        <v>141</v>
      </c>
      <c r="I8561" t="s">
        <v>60</v>
      </c>
      <c r="J8561" t="s">
        <v>42</v>
      </c>
      <c r="K8561" t="s">
        <v>25</v>
      </c>
      <c r="L8561" t="s">
        <v>295</v>
      </c>
      <c r="M8561" t="s">
        <v>11</v>
      </c>
      <c r="N8561" s="1">
        <v>30640269.75</v>
      </c>
      <c r="O8561" s="1">
        <v>27641865.09</v>
      </c>
    </row>
    <row r="8562" spans="1:15" x14ac:dyDescent="0.25">
      <c r="A8562" s="2">
        <v>45137.071099537039</v>
      </c>
      <c r="B8562">
        <f t="shared" si="266"/>
        <v>30</v>
      </c>
      <c r="C8562">
        <f t="shared" si="267"/>
        <v>7</v>
      </c>
      <c r="D8562" s="2">
        <f>DATE(2023,KB_s[[#This Row],[Monat]],KB_s[[#This Row],[Tag]])</f>
        <v>45137</v>
      </c>
      <c r="E8562" s="3">
        <f>WEEKNUM(KB_s[[#This Row],[kill_datetime]],2)</f>
        <v>31</v>
      </c>
      <c r="F8562" t="s">
        <v>558</v>
      </c>
      <c r="G8562" t="s">
        <v>27</v>
      </c>
      <c r="H8562" t="s">
        <v>494</v>
      </c>
      <c r="I8562" t="s">
        <v>60</v>
      </c>
      <c r="J8562" t="s">
        <v>42</v>
      </c>
      <c r="K8562" t="s">
        <v>25</v>
      </c>
      <c r="L8562" t="s">
        <v>295</v>
      </c>
      <c r="M8562" t="s">
        <v>11</v>
      </c>
      <c r="N8562" s="1">
        <v>33234226.489999998</v>
      </c>
      <c r="O8562" s="1">
        <v>31141727.920000002</v>
      </c>
    </row>
    <row r="8563" spans="1:15" x14ac:dyDescent="0.25">
      <c r="A8563" s="2">
        <v>45137.071145833332</v>
      </c>
      <c r="B8563">
        <f t="shared" si="266"/>
        <v>30</v>
      </c>
      <c r="C8563">
        <f t="shared" si="267"/>
        <v>7</v>
      </c>
      <c r="D8563" s="2">
        <f>DATE(2023,KB_s[[#This Row],[Monat]],KB_s[[#This Row],[Tag]])</f>
        <v>45137</v>
      </c>
      <c r="E8563" s="3">
        <f>WEEKNUM(KB_s[[#This Row],[kill_datetime]],2)</f>
        <v>31</v>
      </c>
      <c r="F8563" t="s">
        <v>287</v>
      </c>
      <c r="G8563" t="s">
        <v>27</v>
      </c>
      <c r="H8563" t="s">
        <v>122</v>
      </c>
      <c r="I8563" t="s">
        <v>60</v>
      </c>
      <c r="J8563" t="s">
        <v>42</v>
      </c>
      <c r="K8563" t="s">
        <v>25</v>
      </c>
      <c r="L8563" t="s">
        <v>295</v>
      </c>
      <c r="M8563" t="s">
        <v>11</v>
      </c>
      <c r="N8563" s="1">
        <v>33234226.489999998</v>
      </c>
      <c r="O8563" s="1">
        <v>27604970.260000002</v>
      </c>
    </row>
    <row r="8564" spans="1:15" x14ac:dyDescent="0.25">
      <c r="A8564" s="2">
        <v>45137.071226851855</v>
      </c>
      <c r="B8564">
        <f t="shared" si="266"/>
        <v>30</v>
      </c>
      <c r="C8564">
        <f t="shared" si="267"/>
        <v>7</v>
      </c>
      <c r="D8564" s="2">
        <f>DATE(2023,KB_s[[#This Row],[Monat]],KB_s[[#This Row],[Tag]])</f>
        <v>45137</v>
      </c>
      <c r="E8564" s="3">
        <f>WEEKNUM(KB_s[[#This Row],[kill_datetime]],2)</f>
        <v>31</v>
      </c>
      <c r="F8564" t="s">
        <v>337</v>
      </c>
      <c r="G8564" t="s">
        <v>27</v>
      </c>
      <c r="H8564" t="s">
        <v>633</v>
      </c>
      <c r="I8564" t="s">
        <v>60</v>
      </c>
      <c r="J8564" t="s">
        <v>42</v>
      </c>
      <c r="K8564" t="s">
        <v>25</v>
      </c>
      <c r="L8564" t="s">
        <v>295</v>
      </c>
      <c r="M8564" t="s">
        <v>11</v>
      </c>
      <c r="N8564" s="1">
        <v>30164714.670000002</v>
      </c>
      <c r="O8564" s="1">
        <v>16988464.780000001</v>
      </c>
    </row>
    <row r="8565" spans="1:15" x14ac:dyDescent="0.25">
      <c r="A8565" s="2">
        <v>45137.071435185186</v>
      </c>
      <c r="B8565">
        <f t="shared" si="266"/>
        <v>30</v>
      </c>
      <c r="C8565">
        <f t="shared" si="267"/>
        <v>7</v>
      </c>
      <c r="D8565" s="2">
        <f>DATE(2023,KB_s[[#This Row],[Monat]],KB_s[[#This Row],[Tag]])</f>
        <v>45137</v>
      </c>
      <c r="E8565" s="3">
        <f>WEEKNUM(KB_s[[#This Row],[kill_datetime]],2)</f>
        <v>31</v>
      </c>
      <c r="F8565" t="s">
        <v>155</v>
      </c>
      <c r="G8565" t="s">
        <v>27</v>
      </c>
      <c r="H8565" t="s">
        <v>122</v>
      </c>
      <c r="I8565" t="s">
        <v>60</v>
      </c>
      <c r="J8565" t="s">
        <v>42</v>
      </c>
      <c r="K8565" t="s">
        <v>25</v>
      </c>
      <c r="L8565" t="s">
        <v>295</v>
      </c>
      <c r="M8565" t="s">
        <v>11</v>
      </c>
      <c r="N8565" s="1">
        <v>33234226.489999998</v>
      </c>
      <c r="O8565" s="1">
        <v>20512846.550000001</v>
      </c>
    </row>
    <row r="8566" spans="1:15" x14ac:dyDescent="0.25">
      <c r="A8566" s="2">
        <v>45137.071493055555</v>
      </c>
      <c r="B8566">
        <f t="shared" si="266"/>
        <v>30</v>
      </c>
      <c r="C8566">
        <f t="shared" si="267"/>
        <v>7</v>
      </c>
      <c r="D8566" s="2">
        <f>DATE(2023,KB_s[[#This Row],[Monat]],KB_s[[#This Row],[Tag]])</f>
        <v>45137</v>
      </c>
      <c r="E8566" s="3">
        <f>WEEKNUM(KB_s[[#This Row],[kill_datetime]],2)</f>
        <v>31</v>
      </c>
      <c r="F8566" t="s">
        <v>207</v>
      </c>
      <c r="G8566" t="s">
        <v>27</v>
      </c>
      <c r="H8566" t="s">
        <v>122</v>
      </c>
      <c r="I8566" t="s">
        <v>60</v>
      </c>
      <c r="J8566" t="s">
        <v>42</v>
      </c>
      <c r="K8566" t="s">
        <v>25</v>
      </c>
      <c r="L8566" t="s">
        <v>295</v>
      </c>
      <c r="M8566" t="s">
        <v>11</v>
      </c>
      <c r="N8566" s="1">
        <v>33234226.489999998</v>
      </c>
      <c r="O8566" s="1">
        <v>30659181.690000001</v>
      </c>
    </row>
    <row r="8567" spans="1:15" x14ac:dyDescent="0.25">
      <c r="A8567" s="2">
        <v>45137.071655092594</v>
      </c>
      <c r="B8567">
        <f t="shared" si="266"/>
        <v>30</v>
      </c>
      <c r="C8567">
        <f t="shared" si="267"/>
        <v>7</v>
      </c>
      <c r="D8567" s="2">
        <f>DATE(2023,KB_s[[#This Row],[Monat]],KB_s[[#This Row],[Tag]])</f>
        <v>45137</v>
      </c>
      <c r="E8567" s="3">
        <f>WEEKNUM(KB_s[[#This Row],[kill_datetime]],2)</f>
        <v>31</v>
      </c>
      <c r="F8567" t="s">
        <v>171</v>
      </c>
      <c r="G8567" t="s">
        <v>27</v>
      </c>
      <c r="H8567" t="s">
        <v>59</v>
      </c>
      <c r="I8567" t="s">
        <v>60</v>
      </c>
      <c r="J8567" t="s">
        <v>42</v>
      </c>
      <c r="K8567" t="s">
        <v>25</v>
      </c>
      <c r="L8567" t="s">
        <v>295</v>
      </c>
      <c r="M8567" t="s">
        <v>11</v>
      </c>
      <c r="N8567" s="1">
        <v>31609088.559999999</v>
      </c>
      <c r="O8567" s="1">
        <v>31134556.359999999</v>
      </c>
    </row>
    <row r="8568" spans="1:15" x14ac:dyDescent="0.25">
      <c r="A8568" s="2">
        <v>45137.071770833332</v>
      </c>
      <c r="B8568">
        <f t="shared" si="266"/>
        <v>30</v>
      </c>
      <c r="C8568">
        <f t="shared" si="267"/>
        <v>7</v>
      </c>
      <c r="D8568" s="2">
        <f>DATE(2023,KB_s[[#This Row],[Monat]],KB_s[[#This Row],[Tag]])</f>
        <v>45137</v>
      </c>
      <c r="E8568" s="3">
        <f>WEEKNUM(KB_s[[#This Row],[kill_datetime]],2)</f>
        <v>31</v>
      </c>
      <c r="F8568" t="s">
        <v>40</v>
      </c>
      <c r="G8568" t="s">
        <v>20</v>
      </c>
      <c r="H8568" t="s">
        <v>120</v>
      </c>
      <c r="I8568" t="s">
        <v>27</v>
      </c>
      <c r="J8568" t="s">
        <v>200</v>
      </c>
      <c r="K8568" t="s">
        <v>17</v>
      </c>
      <c r="L8568" t="s">
        <v>295</v>
      </c>
      <c r="M8568" t="s">
        <v>11</v>
      </c>
      <c r="N8568" s="1">
        <v>2942117.69</v>
      </c>
      <c r="O8568" s="1">
        <v>1394458.38</v>
      </c>
    </row>
    <row r="8569" spans="1:15" x14ac:dyDescent="0.25">
      <c r="A8569" s="2">
        <v>45137.072291666664</v>
      </c>
      <c r="B8569">
        <f t="shared" si="266"/>
        <v>30</v>
      </c>
      <c r="C8569">
        <f t="shared" si="267"/>
        <v>7</v>
      </c>
      <c r="D8569" s="2">
        <f>DATE(2023,KB_s[[#This Row],[Monat]],KB_s[[#This Row],[Tag]])</f>
        <v>45137</v>
      </c>
      <c r="E8569" s="3">
        <f>WEEKNUM(KB_s[[#This Row],[kill_datetime]],2)</f>
        <v>31</v>
      </c>
      <c r="F8569" t="s">
        <v>287</v>
      </c>
      <c r="G8569" t="s">
        <v>27</v>
      </c>
      <c r="H8569" t="s">
        <v>508</v>
      </c>
      <c r="I8569" t="s">
        <v>20</v>
      </c>
      <c r="J8569" t="s">
        <v>42</v>
      </c>
      <c r="K8569" t="s">
        <v>25</v>
      </c>
      <c r="L8569" t="s">
        <v>295</v>
      </c>
      <c r="M8569" t="s">
        <v>11</v>
      </c>
      <c r="N8569" s="1">
        <v>21057492.780000001</v>
      </c>
      <c r="O8569" s="1">
        <v>20260115.559999999</v>
      </c>
    </row>
    <row r="8570" spans="1:15" x14ac:dyDescent="0.25">
      <c r="A8570" s="2">
        <v>45137.072372685187</v>
      </c>
      <c r="B8570">
        <f t="shared" si="266"/>
        <v>30</v>
      </c>
      <c r="C8570">
        <f t="shared" si="267"/>
        <v>7</v>
      </c>
      <c r="D8570" s="2">
        <f>DATE(2023,KB_s[[#This Row],[Monat]],KB_s[[#This Row],[Tag]])</f>
        <v>45137</v>
      </c>
      <c r="E8570" s="3">
        <f>WEEKNUM(KB_s[[#This Row],[kill_datetime]],2)</f>
        <v>31</v>
      </c>
      <c r="F8570" t="s">
        <v>171</v>
      </c>
      <c r="G8570" t="s">
        <v>27</v>
      </c>
      <c r="H8570" t="s">
        <v>241</v>
      </c>
      <c r="I8570" t="s">
        <v>20</v>
      </c>
      <c r="J8570" t="s">
        <v>42</v>
      </c>
      <c r="K8570" t="s">
        <v>25</v>
      </c>
      <c r="L8570" t="s">
        <v>295</v>
      </c>
      <c r="M8570" t="s">
        <v>11</v>
      </c>
      <c r="N8570" s="1">
        <v>20654286.449999999</v>
      </c>
      <c r="O8570" s="1">
        <v>17209301.059999999</v>
      </c>
    </row>
    <row r="8571" spans="1:15" x14ac:dyDescent="0.25">
      <c r="A8571" s="2">
        <v>45137.072488425925</v>
      </c>
      <c r="B8571">
        <f t="shared" si="266"/>
        <v>30</v>
      </c>
      <c r="C8571">
        <f t="shared" si="267"/>
        <v>7</v>
      </c>
      <c r="D8571" s="2">
        <f>DATE(2023,KB_s[[#This Row],[Monat]],KB_s[[#This Row],[Tag]])</f>
        <v>45137</v>
      </c>
      <c r="E8571" s="3">
        <f>WEEKNUM(KB_s[[#This Row],[kill_datetime]],2)</f>
        <v>31</v>
      </c>
      <c r="F8571" t="s">
        <v>337</v>
      </c>
      <c r="G8571" t="s">
        <v>27</v>
      </c>
      <c r="H8571" t="s">
        <v>40</v>
      </c>
      <c r="I8571" t="s">
        <v>20</v>
      </c>
      <c r="J8571" t="s">
        <v>42</v>
      </c>
      <c r="K8571" t="s">
        <v>25</v>
      </c>
      <c r="L8571" t="s">
        <v>295</v>
      </c>
      <c r="M8571" t="s">
        <v>11</v>
      </c>
      <c r="N8571" s="1">
        <v>3677171</v>
      </c>
      <c r="O8571" s="1">
        <v>2971547.39</v>
      </c>
    </row>
    <row r="8572" spans="1:15" x14ac:dyDescent="0.25">
      <c r="A8572" s="2">
        <v>45137.072777777779</v>
      </c>
      <c r="B8572">
        <f t="shared" si="266"/>
        <v>30</v>
      </c>
      <c r="C8572">
        <f t="shared" si="267"/>
        <v>7</v>
      </c>
      <c r="D8572" s="2">
        <f>DATE(2023,KB_s[[#This Row],[Monat]],KB_s[[#This Row],[Tag]])</f>
        <v>45137</v>
      </c>
      <c r="E8572" s="3">
        <f>WEEKNUM(KB_s[[#This Row],[kill_datetime]],2)</f>
        <v>31</v>
      </c>
      <c r="F8572" t="s">
        <v>516</v>
      </c>
      <c r="G8572" t="s">
        <v>27</v>
      </c>
      <c r="H8572" t="s">
        <v>360</v>
      </c>
      <c r="I8572" t="s">
        <v>20</v>
      </c>
      <c r="J8572" t="s">
        <v>42</v>
      </c>
      <c r="K8572" t="s">
        <v>25</v>
      </c>
      <c r="L8572" t="s">
        <v>295</v>
      </c>
      <c r="M8572" t="s">
        <v>11</v>
      </c>
      <c r="N8572" s="1">
        <v>4527131.29</v>
      </c>
      <c r="O8572" s="1">
        <v>3143332.05</v>
      </c>
    </row>
    <row r="8573" spans="1:15" x14ac:dyDescent="0.25">
      <c r="A8573" s="2">
        <v>45137.07303240741</v>
      </c>
      <c r="B8573">
        <f t="shared" si="266"/>
        <v>30</v>
      </c>
      <c r="C8573">
        <f t="shared" si="267"/>
        <v>7</v>
      </c>
      <c r="D8573" s="2">
        <f>DATE(2023,KB_s[[#This Row],[Monat]],KB_s[[#This Row],[Tag]])</f>
        <v>45137</v>
      </c>
      <c r="E8573" s="3">
        <f>WEEKNUM(KB_s[[#This Row],[kill_datetime]],2)</f>
        <v>31</v>
      </c>
      <c r="F8573" t="s">
        <v>228</v>
      </c>
      <c r="G8573" t="s">
        <v>27</v>
      </c>
      <c r="H8573" t="s">
        <v>23</v>
      </c>
      <c r="I8573" t="s">
        <v>20</v>
      </c>
      <c r="J8573" t="s">
        <v>42</v>
      </c>
      <c r="K8573" t="s">
        <v>25</v>
      </c>
      <c r="L8573" t="s">
        <v>295</v>
      </c>
      <c r="M8573" t="s">
        <v>11</v>
      </c>
      <c r="N8573" s="1">
        <v>21055183.690000001</v>
      </c>
      <c r="O8573" s="1">
        <v>20671203.579999998</v>
      </c>
    </row>
    <row r="8574" spans="1:15" x14ac:dyDescent="0.25">
      <c r="A8574" s="2">
        <v>45137.073136574072</v>
      </c>
      <c r="B8574">
        <f t="shared" si="266"/>
        <v>30</v>
      </c>
      <c r="C8574">
        <f t="shared" si="267"/>
        <v>7</v>
      </c>
      <c r="D8574" s="2">
        <f>DATE(2023,KB_s[[#This Row],[Monat]],KB_s[[#This Row],[Tag]])</f>
        <v>45137</v>
      </c>
      <c r="E8574" s="3">
        <f>WEEKNUM(KB_s[[#This Row],[kill_datetime]],2)</f>
        <v>31</v>
      </c>
      <c r="F8574" t="s">
        <v>207</v>
      </c>
      <c r="G8574" t="s">
        <v>27</v>
      </c>
      <c r="H8574" t="s">
        <v>508</v>
      </c>
      <c r="I8574" t="s">
        <v>20</v>
      </c>
      <c r="J8574" t="s">
        <v>42</v>
      </c>
      <c r="K8574" t="s">
        <v>25</v>
      </c>
      <c r="L8574" t="s">
        <v>295</v>
      </c>
      <c r="M8574" t="s">
        <v>11</v>
      </c>
      <c r="N8574" s="1">
        <v>21055183.690000001</v>
      </c>
      <c r="O8574" s="1">
        <v>17358743.489999998</v>
      </c>
    </row>
    <row r="8575" spans="1:15" x14ac:dyDescent="0.25">
      <c r="A8575" s="2">
        <v>45137.073229166665</v>
      </c>
      <c r="B8575">
        <f t="shared" si="266"/>
        <v>30</v>
      </c>
      <c r="C8575">
        <f t="shared" si="267"/>
        <v>7</v>
      </c>
      <c r="D8575" s="2">
        <f>DATE(2023,KB_s[[#This Row],[Monat]],KB_s[[#This Row],[Tag]])</f>
        <v>45137</v>
      </c>
      <c r="E8575" s="3">
        <f>WEEKNUM(KB_s[[#This Row],[kill_datetime]],2)</f>
        <v>31</v>
      </c>
      <c r="F8575" t="s">
        <v>242</v>
      </c>
      <c r="G8575" t="s">
        <v>27</v>
      </c>
      <c r="H8575" t="s">
        <v>23</v>
      </c>
      <c r="I8575" t="s">
        <v>20</v>
      </c>
      <c r="J8575" t="s">
        <v>42</v>
      </c>
      <c r="K8575" t="s">
        <v>25</v>
      </c>
      <c r="L8575" t="s">
        <v>295</v>
      </c>
      <c r="M8575" t="s">
        <v>11</v>
      </c>
      <c r="N8575" s="1">
        <v>21055183.690000001</v>
      </c>
      <c r="O8575" s="1">
        <v>19313227.920000002</v>
      </c>
    </row>
    <row r="8576" spans="1:15" x14ac:dyDescent="0.25">
      <c r="A8576" s="2">
        <v>45137.073287037034</v>
      </c>
      <c r="B8576">
        <f t="shared" si="266"/>
        <v>30</v>
      </c>
      <c r="C8576">
        <f t="shared" si="267"/>
        <v>7</v>
      </c>
      <c r="D8576" s="2">
        <f>DATE(2023,KB_s[[#This Row],[Monat]],KB_s[[#This Row],[Tag]])</f>
        <v>45137</v>
      </c>
      <c r="E8576" s="3">
        <f>WEEKNUM(KB_s[[#This Row],[kill_datetime]],2)</f>
        <v>31</v>
      </c>
      <c r="F8576" t="s">
        <v>369</v>
      </c>
      <c r="G8576" t="s">
        <v>20</v>
      </c>
      <c r="H8576" t="s">
        <v>173</v>
      </c>
      <c r="I8576" t="s">
        <v>27</v>
      </c>
      <c r="J8576" t="s">
        <v>139</v>
      </c>
      <c r="K8576" t="s">
        <v>32</v>
      </c>
      <c r="L8576" t="s">
        <v>295</v>
      </c>
      <c r="M8576" t="s">
        <v>11</v>
      </c>
      <c r="N8576" s="1">
        <v>13314835.51</v>
      </c>
      <c r="O8576" s="1">
        <v>3550095.52</v>
      </c>
    </row>
    <row r="8577" spans="1:15" x14ac:dyDescent="0.25">
      <c r="A8577" s="2">
        <v>45137.073391203703</v>
      </c>
      <c r="B8577">
        <f t="shared" si="266"/>
        <v>30</v>
      </c>
      <c r="C8577">
        <f t="shared" si="267"/>
        <v>7</v>
      </c>
      <c r="D8577" s="2">
        <f>DATE(2023,KB_s[[#This Row],[Monat]],KB_s[[#This Row],[Tag]])</f>
        <v>45137</v>
      </c>
      <c r="E8577" s="3">
        <f>WEEKNUM(KB_s[[#This Row],[kill_datetime]],2)</f>
        <v>31</v>
      </c>
      <c r="F8577" t="s">
        <v>153</v>
      </c>
      <c r="G8577" t="s">
        <v>27</v>
      </c>
      <c r="H8577" t="s">
        <v>348</v>
      </c>
      <c r="I8577" t="s">
        <v>20</v>
      </c>
      <c r="J8577" t="s">
        <v>42</v>
      </c>
      <c r="K8577" t="s">
        <v>25</v>
      </c>
      <c r="L8577" t="s">
        <v>295</v>
      </c>
      <c r="M8577" t="s">
        <v>11</v>
      </c>
      <c r="N8577" s="1">
        <v>32092498.399999999</v>
      </c>
      <c r="O8577" s="1">
        <v>29224060.09</v>
      </c>
    </row>
    <row r="8578" spans="1:15" x14ac:dyDescent="0.25">
      <c r="A8578" s="2">
        <v>45137.07471064815</v>
      </c>
      <c r="B8578">
        <f t="shared" ref="B8578:B8641" si="268">DAY(A8578)</f>
        <v>30</v>
      </c>
      <c r="C8578">
        <f t="shared" ref="C8578:C8641" si="269">MONTH(A8578)</f>
        <v>7</v>
      </c>
      <c r="D8578" s="2">
        <f>DATE(2023,KB_s[[#This Row],[Monat]],KB_s[[#This Row],[Tag]])</f>
        <v>45137</v>
      </c>
      <c r="E8578" s="3">
        <f>WEEKNUM(KB_s[[#This Row],[kill_datetime]],2)</f>
        <v>31</v>
      </c>
      <c r="F8578" t="s">
        <v>122</v>
      </c>
      <c r="G8578" t="s">
        <v>60</v>
      </c>
      <c r="H8578" t="s">
        <v>41</v>
      </c>
      <c r="I8578" t="s">
        <v>13</v>
      </c>
      <c r="J8578" t="s">
        <v>53</v>
      </c>
      <c r="K8578" t="s">
        <v>25</v>
      </c>
      <c r="L8578" t="s">
        <v>58</v>
      </c>
      <c r="M8578" t="s">
        <v>11</v>
      </c>
      <c r="N8578" s="1">
        <v>11040983.039999999</v>
      </c>
      <c r="O8578" s="1">
        <v>5467024.6500000004</v>
      </c>
    </row>
    <row r="8579" spans="1:15" x14ac:dyDescent="0.25">
      <c r="A8579" s="2">
        <v>45137.074930555558</v>
      </c>
      <c r="B8579">
        <f t="shared" si="268"/>
        <v>30</v>
      </c>
      <c r="C8579">
        <f t="shared" si="269"/>
        <v>7</v>
      </c>
      <c r="D8579" s="2">
        <f>DATE(2023,KB_s[[#This Row],[Monat]],KB_s[[#This Row],[Tag]])</f>
        <v>45137</v>
      </c>
      <c r="E8579" s="3">
        <f>WEEKNUM(KB_s[[#This Row],[kill_datetime]],2)</f>
        <v>31</v>
      </c>
      <c r="F8579" t="s">
        <v>337</v>
      </c>
      <c r="G8579" t="s">
        <v>27</v>
      </c>
      <c r="H8579" t="s">
        <v>362</v>
      </c>
      <c r="I8579" t="s">
        <v>60</v>
      </c>
      <c r="J8579" t="s">
        <v>42</v>
      </c>
      <c r="K8579" t="s">
        <v>25</v>
      </c>
      <c r="L8579" t="s">
        <v>295</v>
      </c>
      <c r="M8579" t="s">
        <v>11</v>
      </c>
      <c r="N8579" s="1">
        <v>36051568.030000001</v>
      </c>
      <c r="O8579" s="1">
        <v>19053143.059999999</v>
      </c>
    </row>
    <row r="8580" spans="1:15" x14ac:dyDescent="0.25">
      <c r="A8580" s="2">
        <v>45137.075162037036</v>
      </c>
      <c r="B8580">
        <f t="shared" si="268"/>
        <v>30</v>
      </c>
      <c r="C8580">
        <f t="shared" si="269"/>
        <v>7</v>
      </c>
      <c r="D8580" s="2">
        <f>DATE(2023,KB_s[[#This Row],[Monat]],KB_s[[#This Row],[Tag]])</f>
        <v>45137</v>
      </c>
      <c r="E8580" s="3">
        <f>WEEKNUM(KB_s[[#This Row],[kill_datetime]],2)</f>
        <v>31</v>
      </c>
      <c r="F8580" t="s">
        <v>272</v>
      </c>
      <c r="G8580" t="s">
        <v>27</v>
      </c>
      <c r="H8580" t="s">
        <v>59</v>
      </c>
      <c r="I8580" t="s">
        <v>60</v>
      </c>
      <c r="J8580" t="s">
        <v>42</v>
      </c>
      <c r="K8580" t="s">
        <v>25</v>
      </c>
      <c r="L8580" t="s">
        <v>295</v>
      </c>
      <c r="M8580" t="s">
        <v>11</v>
      </c>
      <c r="N8580" s="1">
        <v>31609088.559999999</v>
      </c>
      <c r="O8580" s="1">
        <v>18978260.710000001</v>
      </c>
    </row>
    <row r="8581" spans="1:15" x14ac:dyDescent="0.25">
      <c r="A8581" s="2">
        <v>45137.075567129628</v>
      </c>
      <c r="B8581">
        <f t="shared" si="268"/>
        <v>30</v>
      </c>
      <c r="C8581">
        <f t="shared" si="269"/>
        <v>7</v>
      </c>
      <c r="D8581" s="2">
        <f>DATE(2023,KB_s[[#This Row],[Monat]],KB_s[[#This Row],[Tag]])</f>
        <v>45137</v>
      </c>
      <c r="E8581" s="3">
        <f>WEEKNUM(KB_s[[#This Row],[kill_datetime]],2)</f>
        <v>31</v>
      </c>
      <c r="F8581" t="s">
        <v>242</v>
      </c>
      <c r="G8581" t="s">
        <v>27</v>
      </c>
      <c r="H8581" t="s">
        <v>349</v>
      </c>
      <c r="I8581" t="s">
        <v>20</v>
      </c>
      <c r="J8581" t="s">
        <v>42</v>
      </c>
      <c r="K8581" t="s">
        <v>25</v>
      </c>
      <c r="L8581" t="s">
        <v>295</v>
      </c>
      <c r="M8581" t="s">
        <v>11</v>
      </c>
      <c r="N8581" s="1">
        <v>29127675</v>
      </c>
      <c r="O8581" s="1">
        <v>25492369.879999999</v>
      </c>
    </row>
    <row r="8582" spans="1:15" x14ac:dyDescent="0.25">
      <c r="A8582" s="2">
        <v>45137.075752314813</v>
      </c>
      <c r="B8582">
        <f t="shared" si="268"/>
        <v>30</v>
      </c>
      <c r="C8582">
        <f t="shared" si="269"/>
        <v>7</v>
      </c>
      <c r="D8582" s="2">
        <f>DATE(2023,KB_s[[#This Row],[Monat]],KB_s[[#This Row],[Tag]])</f>
        <v>45137</v>
      </c>
      <c r="E8582" s="3">
        <f>WEEKNUM(KB_s[[#This Row],[kill_datetime]],2)</f>
        <v>31</v>
      </c>
      <c r="F8582" t="s">
        <v>516</v>
      </c>
      <c r="G8582" t="s">
        <v>27</v>
      </c>
      <c r="H8582" t="s">
        <v>23</v>
      </c>
      <c r="I8582" t="s">
        <v>20</v>
      </c>
      <c r="J8582" t="s">
        <v>42</v>
      </c>
      <c r="K8582" t="s">
        <v>25</v>
      </c>
      <c r="L8582" t="s">
        <v>295</v>
      </c>
      <c r="M8582" t="s">
        <v>11</v>
      </c>
      <c r="N8582" s="1">
        <v>20648958.129999999</v>
      </c>
      <c r="O8582" s="1">
        <v>19519697.280000001</v>
      </c>
    </row>
    <row r="8583" spans="1:15" x14ac:dyDescent="0.25">
      <c r="A8583" s="2">
        <v>45137.076284722221</v>
      </c>
      <c r="B8583">
        <f t="shared" si="268"/>
        <v>30</v>
      </c>
      <c r="C8583">
        <f t="shared" si="269"/>
        <v>7</v>
      </c>
      <c r="D8583" s="2">
        <f>DATE(2023,KB_s[[#This Row],[Monat]],KB_s[[#This Row],[Tag]])</f>
        <v>45137</v>
      </c>
      <c r="E8583" s="3">
        <f>WEEKNUM(KB_s[[#This Row],[kill_datetime]],2)</f>
        <v>31</v>
      </c>
      <c r="F8583" t="s">
        <v>550</v>
      </c>
      <c r="G8583" t="s">
        <v>27</v>
      </c>
      <c r="H8583" t="s">
        <v>97</v>
      </c>
      <c r="I8583" t="s">
        <v>20</v>
      </c>
      <c r="J8583" t="s">
        <v>42</v>
      </c>
      <c r="K8583" t="s">
        <v>25</v>
      </c>
      <c r="L8583" t="s">
        <v>295</v>
      </c>
      <c r="M8583" t="s">
        <v>11</v>
      </c>
      <c r="N8583" s="1">
        <v>9023261.9000000004</v>
      </c>
      <c r="O8583" s="1">
        <v>5628278.3300000001</v>
      </c>
    </row>
    <row r="8584" spans="1:15" x14ac:dyDescent="0.25">
      <c r="A8584" s="2">
        <v>45137.07675925926</v>
      </c>
      <c r="B8584">
        <f t="shared" si="268"/>
        <v>30</v>
      </c>
      <c r="C8584">
        <f t="shared" si="269"/>
        <v>7</v>
      </c>
      <c r="D8584" s="2">
        <f>DATE(2023,KB_s[[#This Row],[Monat]],KB_s[[#This Row],[Tag]])</f>
        <v>45137</v>
      </c>
      <c r="E8584" s="3">
        <f>WEEKNUM(KB_s[[#This Row],[kill_datetime]],2)</f>
        <v>31</v>
      </c>
      <c r="F8584" t="s">
        <v>207</v>
      </c>
      <c r="G8584" t="s">
        <v>27</v>
      </c>
      <c r="H8584" t="s">
        <v>23</v>
      </c>
      <c r="I8584" t="s">
        <v>20</v>
      </c>
      <c r="J8584" t="s">
        <v>42</v>
      </c>
      <c r="K8584" t="s">
        <v>25</v>
      </c>
      <c r="L8584" t="s">
        <v>295</v>
      </c>
      <c r="M8584" t="s">
        <v>11</v>
      </c>
      <c r="N8584" s="1">
        <v>21055183.690000001</v>
      </c>
      <c r="O8584" s="1">
        <v>17625365.239999998</v>
      </c>
    </row>
    <row r="8585" spans="1:15" x14ac:dyDescent="0.25">
      <c r="A8585" s="2">
        <v>45137.07707175926</v>
      </c>
      <c r="B8585">
        <f t="shared" si="268"/>
        <v>30</v>
      </c>
      <c r="C8585">
        <f t="shared" si="269"/>
        <v>7</v>
      </c>
      <c r="D8585" s="2">
        <f>DATE(2023,KB_s[[#This Row],[Monat]],KB_s[[#This Row],[Tag]])</f>
        <v>45137</v>
      </c>
      <c r="E8585" s="3">
        <f>WEEKNUM(KB_s[[#This Row],[kill_datetime]],2)</f>
        <v>31</v>
      </c>
      <c r="F8585" t="s">
        <v>26</v>
      </c>
      <c r="G8585" t="s">
        <v>27</v>
      </c>
      <c r="H8585" t="s">
        <v>97</v>
      </c>
      <c r="I8585" t="s">
        <v>20</v>
      </c>
      <c r="J8585" t="s">
        <v>127</v>
      </c>
      <c r="K8585" t="s">
        <v>17</v>
      </c>
      <c r="L8585" t="s">
        <v>295</v>
      </c>
      <c r="M8585" t="s">
        <v>11</v>
      </c>
      <c r="N8585" s="1">
        <v>2349555.5</v>
      </c>
      <c r="O8585" s="1">
        <v>883289.63</v>
      </c>
    </row>
    <row r="8586" spans="1:15" x14ac:dyDescent="0.25">
      <c r="A8586" s="2">
        <v>45137.078136574077</v>
      </c>
      <c r="B8586">
        <f t="shared" si="268"/>
        <v>30</v>
      </c>
      <c r="C8586">
        <f t="shared" si="269"/>
        <v>7</v>
      </c>
      <c r="D8586" s="2">
        <f>DATE(2023,KB_s[[#This Row],[Monat]],KB_s[[#This Row],[Tag]])</f>
        <v>45137</v>
      </c>
      <c r="E8586" s="3">
        <f>WEEKNUM(KB_s[[#This Row],[kill_datetime]],2)</f>
        <v>31</v>
      </c>
      <c r="F8586" t="s">
        <v>550</v>
      </c>
      <c r="G8586" t="s">
        <v>27</v>
      </c>
      <c r="H8586" t="s">
        <v>71</v>
      </c>
      <c r="I8586" t="s">
        <v>20</v>
      </c>
      <c r="J8586" t="s">
        <v>42</v>
      </c>
      <c r="K8586" t="s">
        <v>25</v>
      </c>
      <c r="L8586" t="s">
        <v>295</v>
      </c>
      <c r="M8586" t="s">
        <v>11</v>
      </c>
      <c r="N8586" s="1">
        <v>32302212.300000001</v>
      </c>
      <c r="O8586" s="1">
        <v>19293934.18</v>
      </c>
    </row>
    <row r="8587" spans="1:15" x14ac:dyDescent="0.25">
      <c r="A8587" s="2">
        <v>45137.080752314818</v>
      </c>
      <c r="B8587">
        <f t="shared" si="268"/>
        <v>30</v>
      </c>
      <c r="C8587">
        <f t="shared" si="269"/>
        <v>7</v>
      </c>
      <c r="D8587" s="2">
        <f>DATE(2023,KB_s[[#This Row],[Monat]],KB_s[[#This Row],[Tag]])</f>
        <v>45137</v>
      </c>
      <c r="E8587" s="3">
        <f>WEEKNUM(KB_s[[#This Row],[kill_datetime]],2)</f>
        <v>31</v>
      </c>
      <c r="F8587" t="s">
        <v>108</v>
      </c>
      <c r="G8587" t="s">
        <v>13</v>
      </c>
      <c r="H8587" t="s">
        <v>438</v>
      </c>
      <c r="I8587" t="s">
        <v>20</v>
      </c>
      <c r="J8587" t="s">
        <v>116</v>
      </c>
      <c r="K8587" t="s">
        <v>52</v>
      </c>
      <c r="L8587" t="s">
        <v>257</v>
      </c>
      <c r="M8587" t="s">
        <v>38</v>
      </c>
      <c r="N8587" s="1">
        <v>350047271.10000002</v>
      </c>
      <c r="O8587" s="1">
        <v>177463407.94999999</v>
      </c>
    </row>
    <row r="8588" spans="1:15" x14ac:dyDescent="0.25">
      <c r="A8588" s="2">
        <v>45137.080983796295</v>
      </c>
      <c r="B8588">
        <f t="shared" si="268"/>
        <v>30</v>
      </c>
      <c r="C8588">
        <f t="shared" si="269"/>
        <v>7</v>
      </c>
      <c r="D8588" s="2">
        <f>DATE(2023,KB_s[[#This Row],[Monat]],KB_s[[#This Row],[Tag]])</f>
        <v>45137</v>
      </c>
      <c r="E8588" s="3">
        <f>WEEKNUM(KB_s[[#This Row],[kill_datetime]],2)</f>
        <v>31</v>
      </c>
      <c r="F8588" t="s">
        <v>22</v>
      </c>
      <c r="G8588" t="s">
        <v>13</v>
      </c>
      <c r="H8588" t="s">
        <v>23</v>
      </c>
      <c r="I8588" t="s">
        <v>20</v>
      </c>
      <c r="J8588" t="s">
        <v>212</v>
      </c>
      <c r="K8588" t="s">
        <v>17</v>
      </c>
      <c r="L8588" t="s">
        <v>257</v>
      </c>
      <c r="M8588" t="s">
        <v>38</v>
      </c>
      <c r="N8588" s="1">
        <v>4707365.76</v>
      </c>
      <c r="O8588" s="1">
        <v>2339638.6800000002</v>
      </c>
    </row>
    <row r="8589" spans="1:15" x14ac:dyDescent="0.25">
      <c r="A8589" s="2">
        <v>45137.081435185188</v>
      </c>
      <c r="B8589">
        <f t="shared" si="268"/>
        <v>30</v>
      </c>
      <c r="C8589">
        <f t="shared" si="269"/>
        <v>7</v>
      </c>
      <c r="D8589" s="2">
        <f>DATE(2023,KB_s[[#This Row],[Monat]],KB_s[[#This Row],[Tag]])</f>
        <v>45137</v>
      </c>
      <c r="E8589" s="3">
        <f>WEEKNUM(KB_s[[#This Row],[kill_datetime]],2)</f>
        <v>31</v>
      </c>
      <c r="F8589" t="s">
        <v>12</v>
      </c>
      <c r="G8589" t="s">
        <v>13</v>
      </c>
      <c r="H8589" t="s">
        <v>40</v>
      </c>
      <c r="I8589" t="s">
        <v>20</v>
      </c>
      <c r="J8589" t="s">
        <v>114</v>
      </c>
      <c r="K8589" t="s">
        <v>17</v>
      </c>
      <c r="L8589" t="s">
        <v>257</v>
      </c>
      <c r="M8589" t="s">
        <v>38</v>
      </c>
      <c r="N8589" s="1">
        <v>123116172.15000001</v>
      </c>
      <c r="O8589" s="1">
        <v>92517590.019999996</v>
      </c>
    </row>
    <row r="8590" spans="1:15" x14ac:dyDescent="0.25">
      <c r="A8590" s="2">
        <v>45137.081678240742</v>
      </c>
      <c r="B8590">
        <f t="shared" si="268"/>
        <v>30</v>
      </c>
      <c r="C8590">
        <f t="shared" si="269"/>
        <v>7</v>
      </c>
      <c r="D8590" s="2">
        <f>DATE(2023,KB_s[[#This Row],[Monat]],KB_s[[#This Row],[Tag]])</f>
        <v>45137</v>
      </c>
      <c r="E8590" s="3">
        <f>WEEKNUM(KB_s[[#This Row],[kill_datetime]],2)</f>
        <v>31</v>
      </c>
      <c r="F8590" t="s">
        <v>21</v>
      </c>
      <c r="G8590" t="s">
        <v>13</v>
      </c>
      <c r="H8590" t="s">
        <v>81</v>
      </c>
      <c r="I8590" t="s">
        <v>20</v>
      </c>
      <c r="J8590" t="s">
        <v>86</v>
      </c>
      <c r="K8590" t="s">
        <v>32</v>
      </c>
      <c r="L8590" t="s">
        <v>257</v>
      </c>
      <c r="M8590" t="s">
        <v>38</v>
      </c>
      <c r="N8590" s="1">
        <v>325423339.45999998</v>
      </c>
      <c r="O8590" s="1">
        <v>291110776.17000002</v>
      </c>
    </row>
    <row r="8591" spans="1:15" x14ac:dyDescent="0.25">
      <c r="A8591" s="2">
        <v>45137.081909722219</v>
      </c>
      <c r="B8591">
        <f t="shared" si="268"/>
        <v>30</v>
      </c>
      <c r="C8591">
        <f t="shared" si="269"/>
        <v>7</v>
      </c>
      <c r="D8591" s="2">
        <f>DATE(2023,KB_s[[#This Row],[Monat]],KB_s[[#This Row],[Tag]])</f>
        <v>45137</v>
      </c>
      <c r="E8591" s="3">
        <f>WEEKNUM(KB_s[[#This Row],[kill_datetime]],2)</f>
        <v>31</v>
      </c>
      <c r="F8591" t="s">
        <v>108</v>
      </c>
      <c r="G8591" t="s">
        <v>13</v>
      </c>
      <c r="H8591" t="s">
        <v>40</v>
      </c>
      <c r="I8591" t="s">
        <v>20</v>
      </c>
      <c r="J8591" t="s">
        <v>53</v>
      </c>
      <c r="K8591" t="s">
        <v>25</v>
      </c>
      <c r="L8591" t="s">
        <v>257</v>
      </c>
      <c r="M8591" t="s">
        <v>38</v>
      </c>
      <c r="N8591" s="1">
        <v>2468427.59</v>
      </c>
      <c r="O8591" s="1">
        <v>2468424.79</v>
      </c>
    </row>
    <row r="8592" spans="1:15" x14ac:dyDescent="0.25">
      <c r="A8592" s="2">
        <v>45137.081944444442</v>
      </c>
      <c r="B8592">
        <f t="shared" si="268"/>
        <v>30</v>
      </c>
      <c r="C8592">
        <f t="shared" si="269"/>
        <v>7</v>
      </c>
      <c r="D8592" s="2">
        <f>DATE(2023,KB_s[[#This Row],[Monat]],KB_s[[#This Row],[Tag]])</f>
        <v>45137</v>
      </c>
      <c r="E8592" s="3">
        <f>WEEKNUM(KB_s[[#This Row],[kill_datetime]],2)</f>
        <v>31</v>
      </c>
      <c r="F8592" t="s">
        <v>322</v>
      </c>
      <c r="G8592" t="s">
        <v>13</v>
      </c>
      <c r="H8592" t="s">
        <v>64</v>
      </c>
      <c r="I8592" t="s">
        <v>20</v>
      </c>
      <c r="J8592" t="s">
        <v>134</v>
      </c>
      <c r="K8592" t="s">
        <v>32</v>
      </c>
      <c r="L8592" t="s">
        <v>257</v>
      </c>
      <c r="M8592" t="s">
        <v>38</v>
      </c>
      <c r="N8592" s="1">
        <v>44878168.979999997</v>
      </c>
      <c r="O8592" s="1">
        <v>39620938.340000004</v>
      </c>
    </row>
    <row r="8593" spans="1:15" x14ac:dyDescent="0.25">
      <c r="A8593" s="2">
        <v>45137.082060185188</v>
      </c>
      <c r="B8593">
        <f t="shared" si="268"/>
        <v>30</v>
      </c>
      <c r="C8593">
        <f t="shared" si="269"/>
        <v>7</v>
      </c>
      <c r="D8593" s="2">
        <f>DATE(2023,KB_s[[#This Row],[Monat]],KB_s[[#This Row],[Tag]])</f>
        <v>45137</v>
      </c>
      <c r="E8593" s="3">
        <f>WEEKNUM(KB_s[[#This Row],[kill_datetime]],2)</f>
        <v>31</v>
      </c>
      <c r="F8593" t="s">
        <v>22</v>
      </c>
      <c r="G8593" t="s">
        <v>13</v>
      </c>
      <c r="H8593" t="s">
        <v>23</v>
      </c>
      <c r="I8593" t="s">
        <v>20</v>
      </c>
      <c r="J8593" t="s">
        <v>134</v>
      </c>
      <c r="K8593" t="s">
        <v>32</v>
      </c>
      <c r="L8593" t="s">
        <v>257</v>
      </c>
      <c r="M8593" t="s">
        <v>38</v>
      </c>
      <c r="N8593" s="1">
        <v>45791233.539999999</v>
      </c>
      <c r="O8593" s="1">
        <v>38857663.07</v>
      </c>
    </row>
    <row r="8594" spans="1:15" x14ac:dyDescent="0.25">
      <c r="A8594" s="2">
        <v>45137.082083333335</v>
      </c>
      <c r="B8594">
        <f t="shared" si="268"/>
        <v>30</v>
      </c>
      <c r="C8594">
        <f t="shared" si="269"/>
        <v>7</v>
      </c>
      <c r="D8594" s="2">
        <f>DATE(2023,KB_s[[#This Row],[Monat]],KB_s[[#This Row],[Tag]])</f>
        <v>45137</v>
      </c>
      <c r="E8594" s="3">
        <f>WEEKNUM(KB_s[[#This Row],[kill_datetime]],2)</f>
        <v>31</v>
      </c>
      <c r="F8594" t="s">
        <v>76</v>
      </c>
      <c r="G8594" t="s">
        <v>13</v>
      </c>
      <c r="H8594" t="s">
        <v>23</v>
      </c>
      <c r="I8594" t="s">
        <v>20</v>
      </c>
      <c r="J8594" t="s">
        <v>134</v>
      </c>
      <c r="K8594" t="s">
        <v>32</v>
      </c>
      <c r="L8594" t="s">
        <v>257</v>
      </c>
      <c r="M8594" t="s">
        <v>38</v>
      </c>
      <c r="N8594" s="1">
        <v>111074812.14</v>
      </c>
      <c r="O8594" s="1">
        <v>95455034.010000005</v>
      </c>
    </row>
    <row r="8595" spans="1:15" x14ac:dyDescent="0.25">
      <c r="A8595" s="2">
        <v>45137.082245370373</v>
      </c>
      <c r="B8595">
        <f t="shared" si="268"/>
        <v>30</v>
      </c>
      <c r="C8595">
        <f t="shared" si="269"/>
        <v>7</v>
      </c>
      <c r="D8595" s="2">
        <f>DATE(2023,KB_s[[#This Row],[Monat]],KB_s[[#This Row],[Tag]])</f>
        <v>45137</v>
      </c>
      <c r="E8595" s="3">
        <f>WEEKNUM(KB_s[[#This Row],[kill_datetime]],2)</f>
        <v>31</v>
      </c>
      <c r="F8595" t="s">
        <v>229</v>
      </c>
      <c r="G8595" t="s">
        <v>13</v>
      </c>
      <c r="H8595" t="s">
        <v>82</v>
      </c>
      <c r="I8595" t="s">
        <v>20</v>
      </c>
      <c r="J8595" t="s">
        <v>478</v>
      </c>
      <c r="K8595" t="s">
        <v>32</v>
      </c>
      <c r="L8595" t="s">
        <v>257</v>
      </c>
      <c r="M8595" t="s">
        <v>38</v>
      </c>
      <c r="N8595" s="1">
        <v>14806215.32</v>
      </c>
      <c r="O8595" s="1">
        <v>9243041.8599999994</v>
      </c>
    </row>
    <row r="8596" spans="1:15" x14ac:dyDescent="0.25">
      <c r="A8596" s="2">
        <v>45137.082280092596</v>
      </c>
      <c r="B8596">
        <f t="shared" si="268"/>
        <v>30</v>
      </c>
      <c r="C8596">
        <f t="shared" si="269"/>
        <v>7</v>
      </c>
      <c r="D8596" s="2">
        <f>DATE(2023,KB_s[[#This Row],[Monat]],KB_s[[#This Row],[Tag]])</f>
        <v>45137</v>
      </c>
      <c r="E8596" s="3">
        <f>WEEKNUM(KB_s[[#This Row],[kill_datetime]],2)</f>
        <v>31</v>
      </c>
      <c r="F8596" t="s">
        <v>76</v>
      </c>
      <c r="G8596" t="s">
        <v>13</v>
      </c>
      <c r="H8596" t="s">
        <v>89</v>
      </c>
      <c r="I8596" t="s">
        <v>20</v>
      </c>
      <c r="J8596" t="s">
        <v>80</v>
      </c>
      <c r="K8596" t="s">
        <v>36</v>
      </c>
      <c r="L8596" t="s">
        <v>257</v>
      </c>
      <c r="M8596" t="s">
        <v>38</v>
      </c>
      <c r="N8596" s="1">
        <v>71305222.370000005</v>
      </c>
      <c r="O8596" s="1">
        <v>51012196.619999997</v>
      </c>
    </row>
    <row r="8597" spans="1:15" x14ac:dyDescent="0.25">
      <c r="A8597" s="2">
        <v>45137.082361111112</v>
      </c>
      <c r="B8597">
        <f t="shared" si="268"/>
        <v>30</v>
      </c>
      <c r="C8597">
        <f t="shared" si="269"/>
        <v>7</v>
      </c>
      <c r="D8597" s="2">
        <f>DATE(2023,KB_s[[#This Row],[Monat]],KB_s[[#This Row],[Tag]])</f>
        <v>45137</v>
      </c>
      <c r="E8597" s="3">
        <f>WEEKNUM(KB_s[[#This Row],[kill_datetime]],2)</f>
        <v>31</v>
      </c>
      <c r="F8597" t="s">
        <v>230</v>
      </c>
      <c r="G8597" t="s">
        <v>13</v>
      </c>
      <c r="H8597" t="s">
        <v>72</v>
      </c>
      <c r="I8597" t="s">
        <v>20</v>
      </c>
      <c r="J8597" t="s">
        <v>87</v>
      </c>
      <c r="K8597" t="s">
        <v>25</v>
      </c>
      <c r="L8597" t="s">
        <v>257</v>
      </c>
      <c r="M8597" t="s">
        <v>38</v>
      </c>
      <c r="N8597" s="1">
        <v>975798.68</v>
      </c>
      <c r="O8597" s="1">
        <v>669390.48</v>
      </c>
    </row>
    <row r="8598" spans="1:15" x14ac:dyDescent="0.25">
      <c r="A8598" s="2">
        <v>45137.082395833335</v>
      </c>
      <c r="B8598">
        <f t="shared" si="268"/>
        <v>30</v>
      </c>
      <c r="C8598">
        <f t="shared" si="269"/>
        <v>7</v>
      </c>
      <c r="D8598" s="2">
        <f>DATE(2023,KB_s[[#This Row],[Monat]],KB_s[[#This Row],[Tag]])</f>
        <v>45137</v>
      </c>
      <c r="E8598" s="3">
        <f>WEEKNUM(KB_s[[#This Row],[kill_datetime]],2)</f>
        <v>31</v>
      </c>
      <c r="F8598" t="s">
        <v>108</v>
      </c>
      <c r="G8598" t="s">
        <v>13</v>
      </c>
      <c r="H8598" t="s">
        <v>682</v>
      </c>
      <c r="I8598" t="s">
        <v>20</v>
      </c>
      <c r="J8598" t="s">
        <v>200</v>
      </c>
      <c r="K8598" t="s">
        <v>17</v>
      </c>
      <c r="L8598" t="s">
        <v>257</v>
      </c>
      <c r="M8598" t="s">
        <v>38</v>
      </c>
      <c r="N8598" s="1">
        <v>794986.33</v>
      </c>
      <c r="O8598" s="1">
        <v>642161.97</v>
      </c>
    </row>
    <row r="8599" spans="1:15" x14ac:dyDescent="0.25">
      <c r="A8599" s="2">
        <v>45137.082395833335</v>
      </c>
      <c r="B8599">
        <f t="shared" si="268"/>
        <v>30</v>
      </c>
      <c r="C8599">
        <f t="shared" si="269"/>
        <v>7</v>
      </c>
      <c r="D8599" s="2">
        <f>DATE(2023,KB_s[[#This Row],[Monat]],KB_s[[#This Row],[Tag]])</f>
        <v>45137</v>
      </c>
      <c r="E8599" s="3">
        <f>WEEKNUM(KB_s[[#This Row],[kill_datetime]],2)</f>
        <v>31</v>
      </c>
      <c r="F8599" t="s">
        <v>76</v>
      </c>
      <c r="G8599" t="s">
        <v>13</v>
      </c>
      <c r="H8599" t="s">
        <v>89</v>
      </c>
      <c r="I8599" t="s">
        <v>20</v>
      </c>
      <c r="J8599" t="s">
        <v>80</v>
      </c>
      <c r="K8599" t="s">
        <v>36</v>
      </c>
      <c r="L8599" t="s">
        <v>257</v>
      </c>
      <c r="M8599" t="s">
        <v>38</v>
      </c>
      <c r="N8599" s="1">
        <v>71573694.620000005</v>
      </c>
      <c r="O8599" s="1">
        <v>56418934.280000001</v>
      </c>
    </row>
    <row r="8600" spans="1:15" x14ac:dyDescent="0.25">
      <c r="A8600" s="2">
        <v>45137.082407407404</v>
      </c>
      <c r="B8600">
        <f t="shared" si="268"/>
        <v>30</v>
      </c>
      <c r="C8600">
        <f t="shared" si="269"/>
        <v>7</v>
      </c>
      <c r="D8600" s="2">
        <f>DATE(2023,KB_s[[#This Row],[Monat]],KB_s[[#This Row],[Tag]])</f>
        <v>45137</v>
      </c>
      <c r="E8600" s="3">
        <f>WEEKNUM(KB_s[[#This Row],[kill_datetime]],2)</f>
        <v>31</v>
      </c>
      <c r="F8600" t="s">
        <v>230</v>
      </c>
      <c r="G8600" t="s">
        <v>13</v>
      </c>
      <c r="H8600" t="s">
        <v>72</v>
      </c>
      <c r="I8600" t="s">
        <v>20</v>
      </c>
      <c r="J8600" t="s">
        <v>271</v>
      </c>
      <c r="K8600" t="s">
        <v>32</v>
      </c>
      <c r="L8600" t="s">
        <v>257</v>
      </c>
      <c r="M8600" t="s">
        <v>38</v>
      </c>
      <c r="N8600" s="1">
        <v>15419222.609999999</v>
      </c>
      <c r="O8600" s="1">
        <v>7593239.4100000001</v>
      </c>
    </row>
    <row r="8601" spans="1:15" x14ac:dyDescent="0.25">
      <c r="A8601" s="2">
        <v>45137.082430555558</v>
      </c>
      <c r="B8601">
        <f t="shared" si="268"/>
        <v>30</v>
      </c>
      <c r="C8601">
        <f t="shared" si="269"/>
        <v>7</v>
      </c>
      <c r="D8601" s="2">
        <f>DATE(2023,KB_s[[#This Row],[Monat]],KB_s[[#This Row],[Tag]])</f>
        <v>45137</v>
      </c>
      <c r="E8601" s="3">
        <f>WEEKNUM(KB_s[[#This Row],[kill_datetime]],2)</f>
        <v>31</v>
      </c>
      <c r="F8601" t="s">
        <v>70</v>
      </c>
      <c r="G8601" t="s">
        <v>13</v>
      </c>
      <c r="H8601" t="s">
        <v>64</v>
      </c>
      <c r="I8601" t="s">
        <v>20</v>
      </c>
      <c r="J8601" t="s">
        <v>116</v>
      </c>
      <c r="K8601" t="s">
        <v>52</v>
      </c>
      <c r="L8601" t="s">
        <v>257</v>
      </c>
      <c r="M8601" t="s">
        <v>38</v>
      </c>
      <c r="N8601" s="1">
        <v>328772224.39999998</v>
      </c>
      <c r="O8601" s="1">
        <v>172014036.56999999</v>
      </c>
    </row>
    <row r="8602" spans="1:15" x14ac:dyDescent="0.25">
      <c r="A8602" s="2">
        <v>45137.082465277781</v>
      </c>
      <c r="B8602">
        <f t="shared" si="268"/>
        <v>30</v>
      </c>
      <c r="C8602">
        <f t="shared" si="269"/>
        <v>7</v>
      </c>
      <c r="D8602" s="2">
        <f>DATE(2023,KB_s[[#This Row],[Monat]],KB_s[[#This Row],[Tag]])</f>
        <v>45137</v>
      </c>
      <c r="E8602" s="3">
        <f>WEEKNUM(KB_s[[#This Row],[kill_datetime]],2)</f>
        <v>31</v>
      </c>
      <c r="F8602" t="s">
        <v>76</v>
      </c>
      <c r="G8602" t="s">
        <v>13</v>
      </c>
      <c r="H8602" t="s">
        <v>89</v>
      </c>
      <c r="I8602" t="s">
        <v>20</v>
      </c>
      <c r="J8602" t="s">
        <v>80</v>
      </c>
      <c r="K8602" t="s">
        <v>36</v>
      </c>
      <c r="L8602" t="s">
        <v>257</v>
      </c>
      <c r="M8602" t="s">
        <v>38</v>
      </c>
      <c r="N8602" s="1">
        <v>71313912.239999995</v>
      </c>
      <c r="O8602" s="1">
        <v>59270258.170000002</v>
      </c>
    </row>
    <row r="8603" spans="1:15" x14ac:dyDescent="0.25">
      <c r="A8603" s="2">
        <v>45137.082511574074</v>
      </c>
      <c r="B8603">
        <f t="shared" si="268"/>
        <v>30</v>
      </c>
      <c r="C8603">
        <f t="shared" si="269"/>
        <v>7</v>
      </c>
      <c r="D8603" s="2">
        <f>DATE(2023,KB_s[[#This Row],[Monat]],KB_s[[#This Row],[Tag]])</f>
        <v>45137</v>
      </c>
      <c r="E8603" s="3">
        <f>WEEKNUM(KB_s[[#This Row],[kill_datetime]],2)</f>
        <v>31</v>
      </c>
      <c r="F8603" t="s">
        <v>108</v>
      </c>
      <c r="G8603" t="s">
        <v>13</v>
      </c>
      <c r="H8603" t="s">
        <v>23</v>
      </c>
      <c r="I8603" t="s">
        <v>20</v>
      </c>
      <c r="J8603" t="s">
        <v>316</v>
      </c>
      <c r="K8603" t="s">
        <v>32</v>
      </c>
      <c r="L8603" t="s">
        <v>257</v>
      </c>
      <c r="M8603" t="s">
        <v>38</v>
      </c>
      <c r="N8603" s="1">
        <v>6757960.2699999996</v>
      </c>
      <c r="O8603" s="1">
        <v>612367.39</v>
      </c>
    </row>
    <row r="8604" spans="1:15" x14ac:dyDescent="0.25">
      <c r="A8604" s="2">
        <v>45137.082685185182</v>
      </c>
      <c r="B8604">
        <f t="shared" si="268"/>
        <v>30</v>
      </c>
      <c r="C8604">
        <f t="shared" si="269"/>
        <v>7</v>
      </c>
      <c r="D8604" s="2">
        <f>DATE(2023,KB_s[[#This Row],[Monat]],KB_s[[#This Row],[Tag]])</f>
        <v>45137</v>
      </c>
      <c r="E8604" s="3">
        <f>WEEKNUM(KB_s[[#This Row],[kill_datetime]],2)</f>
        <v>31</v>
      </c>
      <c r="F8604" t="s">
        <v>164</v>
      </c>
      <c r="G8604" t="s">
        <v>13</v>
      </c>
      <c r="H8604" t="s">
        <v>23</v>
      </c>
      <c r="I8604" t="s">
        <v>20</v>
      </c>
      <c r="J8604" t="s">
        <v>111</v>
      </c>
      <c r="K8604" t="s">
        <v>25</v>
      </c>
      <c r="L8604" t="s">
        <v>257</v>
      </c>
      <c r="M8604" t="s">
        <v>38</v>
      </c>
      <c r="N8604" s="1">
        <v>1028880.13</v>
      </c>
      <c r="O8604" s="1">
        <v>722471.93</v>
      </c>
    </row>
    <row r="8605" spans="1:15" x14ac:dyDescent="0.25">
      <c r="A8605" s="2">
        <v>45137.082708333335</v>
      </c>
      <c r="B8605">
        <f t="shared" si="268"/>
        <v>30</v>
      </c>
      <c r="C8605">
        <f t="shared" si="269"/>
        <v>7</v>
      </c>
      <c r="D8605" s="2">
        <f>DATE(2023,KB_s[[#This Row],[Monat]],KB_s[[#This Row],[Tag]])</f>
        <v>45137</v>
      </c>
      <c r="E8605" s="3">
        <f>WEEKNUM(KB_s[[#This Row],[kill_datetime]],2)</f>
        <v>31</v>
      </c>
      <c r="F8605" t="s">
        <v>22</v>
      </c>
      <c r="G8605" t="s">
        <v>13</v>
      </c>
      <c r="H8605" t="s">
        <v>23</v>
      </c>
      <c r="I8605" t="s">
        <v>20</v>
      </c>
      <c r="J8605" t="s">
        <v>111</v>
      </c>
      <c r="K8605" t="s">
        <v>25</v>
      </c>
      <c r="L8605" t="s">
        <v>257</v>
      </c>
      <c r="M8605" t="s">
        <v>38</v>
      </c>
      <c r="N8605" s="1">
        <v>1028880.13</v>
      </c>
      <c r="O8605" s="1">
        <v>722471.93</v>
      </c>
    </row>
    <row r="8606" spans="1:15" x14ac:dyDescent="0.25">
      <c r="A8606" s="2">
        <v>45137.082754629628</v>
      </c>
      <c r="B8606">
        <f t="shared" si="268"/>
        <v>30</v>
      </c>
      <c r="C8606">
        <f t="shared" si="269"/>
        <v>7</v>
      </c>
      <c r="D8606" s="2">
        <f>DATE(2023,KB_s[[#This Row],[Monat]],KB_s[[#This Row],[Tag]])</f>
        <v>45137</v>
      </c>
      <c r="E8606" s="3">
        <f>WEEKNUM(KB_s[[#This Row],[kill_datetime]],2)</f>
        <v>31</v>
      </c>
      <c r="F8606" t="s">
        <v>164</v>
      </c>
      <c r="G8606" t="s">
        <v>13</v>
      </c>
      <c r="H8606" t="s">
        <v>23</v>
      </c>
      <c r="I8606" t="s">
        <v>20</v>
      </c>
      <c r="J8606" t="s">
        <v>111</v>
      </c>
      <c r="K8606" t="s">
        <v>25</v>
      </c>
      <c r="L8606" t="s">
        <v>257</v>
      </c>
      <c r="M8606" t="s">
        <v>38</v>
      </c>
      <c r="N8606" s="1">
        <v>1028880.13</v>
      </c>
      <c r="O8606" s="1">
        <v>722471.93</v>
      </c>
    </row>
    <row r="8607" spans="1:15" x14ac:dyDescent="0.25">
      <c r="A8607" s="2">
        <v>45137.08289351852</v>
      </c>
      <c r="B8607">
        <f t="shared" si="268"/>
        <v>30</v>
      </c>
      <c r="C8607">
        <f t="shared" si="269"/>
        <v>7</v>
      </c>
      <c r="D8607" s="2">
        <f>DATE(2023,KB_s[[#This Row],[Monat]],KB_s[[#This Row],[Tag]])</f>
        <v>45137</v>
      </c>
      <c r="E8607" s="3">
        <f>WEEKNUM(KB_s[[#This Row],[kill_datetime]],2)</f>
        <v>31</v>
      </c>
      <c r="F8607" t="s">
        <v>108</v>
      </c>
      <c r="G8607" t="s">
        <v>13</v>
      </c>
      <c r="H8607" t="s">
        <v>89</v>
      </c>
      <c r="I8607" t="s">
        <v>20</v>
      </c>
      <c r="J8607" t="s">
        <v>116</v>
      </c>
      <c r="K8607" t="s">
        <v>52</v>
      </c>
      <c r="L8607" t="s">
        <v>257</v>
      </c>
      <c r="M8607" t="s">
        <v>38</v>
      </c>
      <c r="N8607" s="1">
        <v>318993826.63999999</v>
      </c>
      <c r="O8607" s="1">
        <v>130199159.98</v>
      </c>
    </row>
    <row r="8608" spans="1:15" x14ac:dyDescent="0.25">
      <c r="A8608" s="2">
        <v>45137.082951388889</v>
      </c>
      <c r="B8608">
        <f t="shared" si="268"/>
        <v>30</v>
      </c>
      <c r="C8608">
        <f t="shared" si="269"/>
        <v>7</v>
      </c>
      <c r="D8608" s="2">
        <f>DATE(2023,KB_s[[#This Row],[Monat]],KB_s[[#This Row],[Tag]])</f>
        <v>45137</v>
      </c>
      <c r="E8608" s="3">
        <f>WEEKNUM(KB_s[[#This Row],[kill_datetime]],2)</f>
        <v>31</v>
      </c>
      <c r="F8608" t="s">
        <v>108</v>
      </c>
      <c r="G8608" t="s">
        <v>13</v>
      </c>
      <c r="H8608" t="s">
        <v>23</v>
      </c>
      <c r="I8608" t="s">
        <v>20</v>
      </c>
      <c r="J8608" t="s">
        <v>111</v>
      </c>
      <c r="K8608" t="s">
        <v>25</v>
      </c>
      <c r="L8608" t="s">
        <v>257</v>
      </c>
      <c r="M8608" t="s">
        <v>38</v>
      </c>
      <c r="N8608" s="1">
        <v>1028880.13</v>
      </c>
      <c r="O8608" s="1">
        <v>722471.93</v>
      </c>
    </row>
    <row r="8609" spans="1:15" x14ac:dyDescent="0.25">
      <c r="A8609" s="2">
        <v>45137.083032407405</v>
      </c>
      <c r="B8609">
        <f t="shared" si="268"/>
        <v>30</v>
      </c>
      <c r="C8609">
        <f t="shared" si="269"/>
        <v>7</v>
      </c>
      <c r="D8609" s="2">
        <f>DATE(2023,KB_s[[#This Row],[Monat]],KB_s[[#This Row],[Tag]])</f>
        <v>45137</v>
      </c>
      <c r="E8609" s="3">
        <f>WEEKNUM(KB_s[[#This Row],[kill_datetime]],2)</f>
        <v>31</v>
      </c>
      <c r="F8609" t="s">
        <v>230</v>
      </c>
      <c r="G8609" t="s">
        <v>13</v>
      </c>
      <c r="H8609" t="s">
        <v>289</v>
      </c>
      <c r="I8609" t="s">
        <v>15</v>
      </c>
      <c r="J8609" t="s">
        <v>56</v>
      </c>
      <c r="K8609" t="s">
        <v>17</v>
      </c>
      <c r="L8609" t="s">
        <v>257</v>
      </c>
      <c r="M8609" t="s">
        <v>38</v>
      </c>
      <c r="N8609" s="1">
        <v>4687466.29</v>
      </c>
      <c r="O8609" s="1">
        <v>4573703.6900000004</v>
      </c>
    </row>
    <row r="8610" spans="1:15" x14ac:dyDescent="0.25">
      <c r="A8610" s="2">
        <v>45137.083090277774</v>
      </c>
      <c r="B8610">
        <f t="shared" si="268"/>
        <v>30</v>
      </c>
      <c r="C8610">
        <f t="shared" si="269"/>
        <v>7</v>
      </c>
      <c r="D8610" s="2">
        <f>DATE(2023,KB_s[[#This Row],[Monat]],KB_s[[#This Row],[Tag]])</f>
        <v>45137</v>
      </c>
      <c r="E8610" s="3">
        <f>WEEKNUM(KB_s[[#This Row],[kill_datetime]],2)</f>
        <v>31</v>
      </c>
      <c r="F8610" t="s">
        <v>306</v>
      </c>
      <c r="G8610" t="s">
        <v>13</v>
      </c>
      <c r="H8610" t="s">
        <v>438</v>
      </c>
      <c r="I8610" t="s">
        <v>20</v>
      </c>
      <c r="J8610" t="s">
        <v>48</v>
      </c>
      <c r="K8610" t="s">
        <v>25</v>
      </c>
      <c r="L8610" t="s">
        <v>257</v>
      </c>
      <c r="M8610" t="s">
        <v>38</v>
      </c>
      <c r="N8610" s="1">
        <v>2373806.9300000002</v>
      </c>
      <c r="O8610" s="1">
        <v>1842849.57</v>
      </c>
    </row>
    <row r="8611" spans="1:15" x14ac:dyDescent="0.25">
      <c r="A8611" s="2">
        <v>45137.083182870374</v>
      </c>
      <c r="B8611">
        <f t="shared" si="268"/>
        <v>30</v>
      </c>
      <c r="C8611">
        <f t="shared" si="269"/>
        <v>7</v>
      </c>
      <c r="D8611" s="2">
        <f>DATE(2023,KB_s[[#This Row],[Monat]],KB_s[[#This Row],[Tag]])</f>
        <v>45137</v>
      </c>
      <c r="E8611" s="3">
        <f>WEEKNUM(KB_s[[#This Row],[kill_datetime]],2)</f>
        <v>31</v>
      </c>
      <c r="F8611" t="s">
        <v>22</v>
      </c>
      <c r="G8611" t="s">
        <v>13</v>
      </c>
      <c r="H8611" t="s">
        <v>198</v>
      </c>
      <c r="I8611" t="s">
        <v>20</v>
      </c>
      <c r="J8611" t="s">
        <v>39</v>
      </c>
      <c r="K8611" t="s">
        <v>32</v>
      </c>
      <c r="L8611" t="s">
        <v>257</v>
      </c>
      <c r="M8611" t="s">
        <v>38</v>
      </c>
      <c r="N8611" s="1">
        <v>47046441.07</v>
      </c>
      <c r="O8611" s="1">
        <v>20331716.829999998</v>
      </c>
    </row>
    <row r="8612" spans="1:15" x14ac:dyDescent="0.25">
      <c r="A8612" s="2">
        <v>45137.083194444444</v>
      </c>
      <c r="B8612">
        <f t="shared" si="268"/>
        <v>30</v>
      </c>
      <c r="C8612">
        <f t="shared" si="269"/>
        <v>7</v>
      </c>
      <c r="D8612" s="2">
        <f>DATE(2023,KB_s[[#This Row],[Monat]],KB_s[[#This Row],[Tag]])</f>
        <v>45137</v>
      </c>
      <c r="E8612" s="3">
        <f>WEEKNUM(KB_s[[#This Row],[kill_datetime]],2)</f>
        <v>31</v>
      </c>
      <c r="F8612" t="s">
        <v>455</v>
      </c>
      <c r="G8612" t="s">
        <v>13</v>
      </c>
      <c r="H8612" t="s">
        <v>40</v>
      </c>
      <c r="I8612" t="s">
        <v>20</v>
      </c>
      <c r="J8612" t="s">
        <v>116</v>
      </c>
      <c r="K8612" t="s">
        <v>52</v>
      </c>
      <c r="L8612" t="s">
        <v>257</v>
      </c>
      <c r="M8612" t="s">
        <v>38</v>
      </c>
      <c r="N8612" s="1">
        <v>323902089.80000001</v>
      </c>
      <c r="O8612" s="1">
        <v>169225690.44</v>
      </c>
    </row>
    <row r="8613" spans="1:15" x14ac:dyDescent="0.25">
      <c r="A8613" s="2">
        <v>45137.08321759259</v>
      </c>
      <c r="B8613">
        <f t="shared" si="268"/>
        <v>30</v>
      </c>
      <c r="C8613">
        <f t="shared" si="269"/>
        <v>7</v>
      </c>
      <c r="D8613" s="2">
        <f>DATE(2023,KB_s[[#This Row],[Monat]],KB_s[[#This Row],[Tag]])</f>
        <v>45137</v>
      </c>
      <c r="E8613" s="3">
        <f>WEEKNUM(KB_s[[#This Row],[kill_datetime]],2)</f>
        <v>31</v>
      </c>
      <c r="F8613" t="s">
        <v>172</v>
      </c>
      <c r="G8613" t="s">
        <v>13</v>
      </c>
      <c r="H8613" t="s">
        <v>307</v>
      </c>
      <c r="I8613" t="s">
        <v>20</v>
      </c>
      <c r="J8613" t="s">
        <v>42</v>
      </c>
      <c r="K8613" t="s">
        <v>25</v>
      </c>
      <c r="L8613" t="s">
        <v>257</v>
      </c>
      <c r="M8613" t="s">
        <v>38</v>
      </c>
      <c r="N8613" s="1">
        <v>39563332.789999999</v>
      </c>
      <c r="O8613" s="1">
        <v>19983492.109999999</v>
      </c>
    </row>
    <row r="8614" spans="1:15" x14ac:dyDescent="0.25">
      <c r="A8614" s="2">
        <v>45137.08326388889</v>
      </c>
      <c r="B8614">
        <f t="shared" si="268"/>
        <v>30</v>
      </c>
      <c r="C8614">
        <f t="shared" si="269"/>
        <v>7</v>
      </c>
      <c r="D8614" s="2">
        <f>DATE(2023,KB_s[[#This Row],[Monat]],KB_s[[#This Row],[Tag]])</f>
        <v>45137</v>
      </c>
      <c r="E8614" s="3">
        <f>WEEKNUM(KB_s[[#This Row],[kill_datetime]],2)</f>
        <v>31</v>
      </c>
      <c r="F8614" t="s">
        <v>22</v>
      </c>
      <c r="G8614" t="s">
        <v>13</v>
      </c>
      <c r="H8614" t="s">
        <v>416</v>
      </c>
      <c r="I8614" t="s">
        <v>15</v>
      </c>
      <c r="J8614" t="s">
        <v>95</v>
      </c>
      <c r="K8614" t="s">
        <v>25</v>
      </c>
      <c r="L8614" t="s">
        <v>257</v>
      </c>
      <c r="M8614" t="s">
        <v>38</v>
      </c>
      <c r="N8614" s="1">
        <v>7441440.3799999999</v>
      </c>
      <c r="O8614" s="1">
        <v>2060949.9</v>
      </c>
    </row>
    <row r="8615" spans="1:15" x14ac:dyDescent="0.25">
      <c r="A8615" s="2">
        <v>45137.083287037036</v>
      </c>
      <c r="B8615">
        <f t="shared" si="268"/>
        <v>30</v>
      </c>
      <c r="C8615">
        <f t="shared" si="269"/>
        <v>7</v>
      </c>
      <c r="D8615" s="2">
        <f>DATE(2023,KB_s[[#This Row],[Monat]],KB_s[[#This Row],[Tag]])</f>
        <v>45137</v>
      </c>
      <c r="E8615" s="3">
        <f>WEEKNUM(KB_s[[#This Row],[kill_datetime]],2)</f>
        <v>31</v>
      </c>
      <c r="F8615" t="s">
        <v>67</v>
      </c>
      <c r="G8615" t="s">
        <v>13</v>
      </c>
      <c r="H8615" t="s">
        <v>762</v>
      </c>
      <c r="I8615" t="s">
        <v>20</v>
      </c>
      <c r="J8615" t="s">
        <v>31</v>
      </c>
      <c r="K8615" t="s">
        <v>32</v>
      </c>
      <c r="L8615" t="s">
        <v>257</v>
      </c>
      <c r="M8615" t="s">
        <v>38</v>
      </c>
      <c r="N8615" s="1">
        <v>58095906.93</v>
      </c>
      <c r="O8615" s="1">
        <v>36733387.270000003</v>
      </c>
    </row>
    <row r="8616" spans="1:15" x14ac:dyDescent="0.25">
      <c r="A8616" s="2">
        <v>45137.083333333336</v>
      </c>
      <c r="B8616">
        <f t="shared" si="268"/>
        <v>30</v>
      </c>
      <c r="C8616">
        <f t="shared" si="269"/>
        <v>7</v>
      </c>
      <c r="D8616" s="2">
        <f>DATE(2023,KB_s[[#This Row],[Monat]],KB_s[[#This Row],[Tag]])</f>
        <v>45137</v>
      </c>
      <c r="E8616" s="3">
        <f>WEEKNUM(KB_s[[#This Row],[kill_datetime]],2)</f>
        <v>31</v>
      </c>
      <c r="F8616" t="s">
        <v>22</v>
      </c>
      <c r="G8616" t="s">
        <v>13</v>
      </c>
      <c r="H8616" t="s">
        <v>198</v>
      </c>
      <c r="I8616" t="s">
        <v>20</v>
      </c>
      <c r="J8616" t="s">
        <v>31</v>
      </c>
      <c r="K8616" t="s">
        <v>32</v>
      </c>
      <c r="L8616" t="s">
        <v>257</v>
      </c>
      <c r="M8616" t="s">
        <v>38</v>
      </c>
      <c r="N8616" s="1">
        <v>98763940.090000004</v>
      </c>
      <c r="O8616" s="1">
        <v>82089156.75</v>
      </c>
    </row>
    <row r="8617" spans="1:15" x14ac:dyDescent="0.25">
      <c r="A8617" s="2">
        <v>45137.083437499998</v>
      </c>
      <c r="B8617">
        <f t="shared" si="268"/>
        <v>30</v>
      </c>
      <c r="C8617">
        <f t="shared" si="269"/>
        <v>7</v>
      </c>
      <c r="D8617" s="2">
        <f>DATE(2023,KB_s[[#This Row],[Monat]],KB_s[[#This Row],[Tag]])</f>
        <v>45137</v>
      </c>
      <c r="E8617" s="3">
        <f>WEEKNUM(KB_s[[#This Row],[kill_datetime]],2)</f>
        <v>31</v>
      </c>
      <c r="F8617" t="s">
        <v>229</v>
      </c>
      <c r="G8617" t="s">
        <v>13</v>
      </c>
      <c r="H8617" t="s">
        <v>277</v>
      </c>
      <c r="I8617" t="s">
        <v>20</v>
      </c>
      <c r="J8617" t="s">
        <v>116</v>
      </c>
      <c r="K8617" t="s">
        <v>52</v>
      </c>
      <c r="L8617" t="s">
        <v>257</v>
      </c>
      <c r="M8617" t="s">
        <v>38</v>
      </c>
      <c r="N8617" s="1">
        <v>321621175.52999997</v>
      </c>
      <c r="O8617" s="1">
        <v>144733240.69</v>
      </c>
    </row>
    <row r="8618" spans="1:15" x14ac:dyDescent="0.25">
      <c r="A8618" s="2">
        <v>45137.083449074074</v>
      </c>
      <c r="B8618">
        <f t="shared" si="268"/>
        <v>30</v>
      </c>
      <c r="C8618">
        <f t="shared" si="269"/>
        <v>7</v>
      </c>
      <c r="D8618" s="2">
        <f>DATE(2023,KB_s[[#This Row],[Monat]],KB_s[[#This Row],[Tag]])</f>
        <v>45137</v>
      </c>
      <c r="E8618" s="3">
        <f>WEEKNUM(KB_s[[#This Row],[kill_datetime]],2)</f>
        <v>31</v>
      </c>
      <c r="F8618" t="s">
        <v>22</v>
      </c>
      <c r="G8618" t="s">
        <v>13</v>
      </c>
      <c r="H8618" t="s">
        <v>290</v>
      </c>
      <c r="I8618" t="s">
        <v>20</v>
      </c>
      <c r="J8618" t="s">
        <v>98</v>
      </c>
      <c r="K8618" t="s">
        <v>52</v>
      </c>
      <c r="L8618" t="s">
        <v>257</v>
      </c>
      <c r="M8618" t="s">
        <v>38</v>
      </c>
      <c r="N8618" s="1">
        <v>218949895.63</v>
      </c>
      <c r="O8618" s="1">
        <v>203270268.28</v>
      </c>
    </row>
    <row r="8619" spans="1:15" x14ac:dyDescent="0.25">
      <c r="A8619" s="2">
        <v>45137.083460648151</v>
      </c>
      <c r="B8619">
        <f t="shared" si="268"/>
        <v>30</v>
      </c>
      <c r="C8619">
        <f t="shared" si="269"/>
        <v>7</v>
      </c>
      <c r="D8619" s="2">
        <f>DATE(2023,KB_s[[#This Row],[Monat]],KB_s[[#This Row],[Tag]])</f>
        <v>45137</v>
      </c>
      <c r="E8619" s="3">
        <f>WEEKNUM(KB_s[[#This Row],[kill_datetime]],2)</f>
        <v>31</v>
      </c>
      <c r="F8619" t="s">
        <v>22</v>
      </c>
      <c r="G8619" t="s">
        <v>13</v>
      </c>
      <c r="H8619" t="s">
        <v>198</v>
      </c>
      <c r="I8619" t="s">
        <v>20</v>
      </c>
      <c r="J8619" t="s">
        <v>106</v>
      </c>
      <c r="K8619" t="s">
        <v>32</v>
      </c>
      <c r="L8619" t="s">
        <v>257</v>
      </c>
      <c r="M8619" t="s">
        <v>38</v>
      </c>
      <c r="N8619" s="1">
        <v>46475993.770000003</v>
      </c>
      <c r="O8619" s="1">
        <v>29018139.109999999</v>
      </c>
    </row>
    <row r="8620" spans="1:15" x14ac:dyDescent="0.25">
      <c r="A8620" s="2">
        <v>45137.083518518521</v>
      </c>
      <c r="B8620">
        <f t="shared" si="268"/>
        <v>30</v>
      </c>
      <c r="C8620">
        <f t="shared" si="269"/>
        <v>7</v>
      </c>
      <c r="D8620" s="2">
        <f>DATE(2023,KB_s[[#This Row],[Monat]],KB_s[[#This Row],[Tag]])</f>
        <v>45137</v>
      </c>
      <c r="E8620" s="3">
        <f>WEEKNUM(KB_s[[#This Row],[kill_datetime]],2)</f>
        <v>31</v>
      </c>
      <c r="F8620" t="s">
        <v>637</v>
      </c>
      <c r="G8620" t="s">
        <v>13</v>
      </c>
      <c r="H8620" t="s">
        <v>40</v>
      </c>
      <c r="I8620" t="s">
        <v>20</v>
      </c>
      <c r="J8620" t="s">
        <v>251</v>
      </c>
      <c r="K8620" t="s">
        <v>52</v>
      </c>
      <c r="L8620" t="s">
        <v>257</v>
      </c>
      <c r="M8620" t="s">
        <v>38</v>
      </c>
      <c r="N8620" s="1">
        <v>234792982.91999999</v>
      </c>
      <c r="O8620" s="1">
        <v>86403568.519999996</v>
      </c>
    </row>
    <row r="8621" spans="1:15" x14ac:dyDescent="0.25">
      <c r="A8621" s="2">
        <v>45137.08353009259</v>
      </c>
      <c r="B8621">
        <f t="shared" si="268"/>
        <v>30</v>
      </c>
      <c r="C8621">
        <f t="shared" si="269"/>
        <v>7</v>
      </c>
      <c r="D8621" s="2">
        <f>DATE(2023,KB_s[[#This Row],[Monat]],KB_s[[#This Row],[Tag]])</f>
        <v>45137</v>
      </c>
      <c r="E8621" s="3">
        <f>WEEKNUM(KB_s[[#This Row],[kill_datetime]],2)</f>
        <v>31</v>
      </c>
      <c r="F8621" t="s">
        <v>196</v>
      </c>
      <c r="G8621" t="s">
        <v>13</v>
      </c>
      <c r="H8621" t="s">
        <v>762</v>
      </c>
      <c r="I8621" t="s">
        <v>20</v>
      </c>
      <c r="J8621" t="s">
        <v>157</v>
      </c>
      <c r="K8621" t="s">
        <v>32</v>
      </c>
      <c r="L8621" t="s">
        <v>257</v>
      </c>
      <c r="M8621" t="s">
        <v>38</v>
      </c>
      <c r="N8621" s="1">
        <v>103225051.29000001</v>
      </c>
      <c r="O8621" s="1">
        <v>74187576.569999993</v>
      </c>
    </row>
    <row r="8622" spans="1:15" x14ac:dyDescent="0.25">
      <c r="A8622" s="2">
        <v>45137.083564814813</v>
      </c>
      <c r="B8622">
        <f t="shared" si="268"/>
        <v>30</v>
      </c>
      <c r="C8622">
        <f t="shared" si="269"/>
        <v>7</v>
      </c>
      <c r="D8622" s="2">
        <f>DATE(2023,KB_s[[#This Row],[Monat]],KB_s[[#This Row],[Tag]])</f>
        <v>45137</v>
      </c>
      <c r="E8622" s="3">
        <f>WEEKNUM(KB_s[[#This Row],[kill_datetime]],2)</f>
        <v>31</v>
      </c>
      <c r="F8622" t="s">
        <v>22</v>
      </c>
      <c r="G8622" t="s">
        <v>13</v>
      </c>
      <c r="H8622" t="s">
        <v>198</v>
      </c>
      <c r="I8622" t="s">
        <v>20</v>
      </c>
      <c r="J8622" t="s">
        <v>271</v>
      </c>
      <c r="K8622" t="s">
        <v>32</v>
      </c>
      <c r="L8622" t="s">
        <v>257</v>
      </c>
      <c r="M8622" t="s">
        <v>38</v>
      </c>
      <c r="N8622" s="1">
        <v>36875696.359999999</v>
      </c>
      <c r="O8622" s="1">
        <v>21208287.859999999</v>
      </c>
    </row>
    <row r="8623" spans="1:15" x14ac:dyDescent="0.25">
      <c r="A8623" s="2">
        <v>45137.083854166667</v>
      </c>
      <c r="B8623">
        <f t="shared" si="268"/>
        <v>30</v>
      </c>
      <c r="C8623">
        <f t="shared" si="269"/>
        <v>7</v>
      </c>
      <c r="D8623" s="2">
        <f>DATE(2023,KB_s[[#This Row],[Monat]],KB_s[[#This Row],[Tag]])</f>
        <v>45137</v>
      </c>
      <c r="E8623" s="3">
        <f>WEEKNUM(KB_s[[#This Row],[kill_datetime]],2)</f>
        <v>31</v>
      </c>
      <c r="F8623" t="s">
        <v>196</v>
      </c>
      <c r="G8623" t="s">
        <v>13</v>
      </c>
      <c r="H8623" t="s">
        <v>72</v>
      </c>
      <c r="I8623" t="s">
        <v>20</v>
      </c>
      <c r="J8623" t="s">
        <v>80</v>
      </c>
      <c r="K8623" t="s">
        <v>36</v>
      </c>
      <c r="L8623" t="s">
        <v>257</v>
      </c>
      <c r="M8623" t="s">
        <v>38</v>
      </c>
      <c r="N8623" s="1">
        <v>63560655.810000002</v>
      </c>
      <c r="O8623" s="1">
        <v>48443361.009999998</v>
      </c>
    </row>
    <row r="8624" spans="1:15" x14ac:dyDescent="0.25">
      <c r="A8624" s="2">
        <v>45137.08390046296</v>
      </c>
      <c r="B8624">
        <f t="shared" si="268"/>
        <v>30</v>
      </c>
      <c r="C8624">
        <f t="shared" si="269"/>
        <v>7</v>
      </c>
      <c r="D8624" s="2">
        <f>DATE(2023,KB_s[[#This Row],[Monat]],KB_s[[#This Row],[Tag]])</f>
        <v>45137</v>
      </c>
      <c r="E8624" s="3">
        <f>WEEKNUM(KB_s[[#This Row],[kill_datetime]],2)</f>
        <v>31</v>
      </c>
      <c r="F8624" t="s">
        <v>21</v>
      </c>
      <c r="G8624" t="s">
        <v>13</v>
      </c>
      <c r="H8624" t="s">
        <v>307</v>
      </c>
      <c r="I8624" t="s">
        <v>20</v>
      </c>
      <c r="J8624" t="s">
        <v>29</v>
      </c>
      <c r="K8624" t="s">
        <v>17</v>
      </c>
      <c r="L8624" t="s">
        <v>257</v>
      </c>
      <c r="M8624" t="s">
        <v>38</v>
      </c>
      <c r="N8624" s="1">
        <v>1193852.05</v>
      </c>
      <c r="O8624" s="1">
        <v>961231.46</v>
      </c>
    </row>
    <row r="8625" spans="1:15" x14ac:dyDescent="0.25">
      <c r="A8625" s="2">
        <v>45137.083969907406</v>
      </c>
      <c r="B8625">
        <f t="shared" si="268"/>
        <v>30</v>
      </c>
      <c r="C8625">
        <f t="shared" si="269"/>
        <v>7</v>
      </c>
      <c r="D8625" s="2">
        <f>DATE(2023,KB_s[[#This Row],[Monat]],KB_s[[#This Row],[Tag]])</f>
        <v>45137</v>
      </c>
      <c r="E8625" s="3">
        <f>WEEKNUM(KB_s[[#This Row],[kill_datetime]],2)</f>
        <v>31</v>
      </c>
      <c r="F8625" t="s">
        <v>480</v>
      </c>
      <c r="G8625" t="s">
        <v>13</v>
      </c>
      <c r="H8625" t="s">
        <v>23</v>
      </c>
      <c r="I8625" t="s">
        <v>20</v>
      </c>
      <c r="J8625" t="s">
        <v>80</v>
      </c>
      <c r="K8625" t="s">
        <v>36</v>
      </c>
      <c r="L8625" t="s">
        <v>257</v>
      </c>
      <c r="M8625" t="s">
        <v>38</v>
      </c>
      <c r="N8625" s="1">
        <v>74587400.390000001</v>
      </c>
      <c r="O8625" s="1">
        <v>62092189.18</v>
      </c>
    </row>
    <row r="8626" spans="1:15" x14ac:dyDescent="0.25">
      <c r="A8626" s="2">
        <v>45137.084062499998</v>
      </c>
      <c r="B8626">
        <f t="shared" si="268"/>
        <v>30</v>
      </c>
      <c r="C8626">
        <f t="shared" si="269"/>
        <v>7</v>
      </c>
      <c r="D8626" s="2">
        <f>DATE(2023,KB_s[[#This Row],[Monat]],KB_s[[#This Row],[Tag]])</f>
        <v>45137</v>
      </c>
      <c r="E8626" s="3">
        <f>WEEKNUM(KB_s[[#This Row],[kill_datetime]],2)</f>
        <v>31</v>
      </c>
      <c r="F8626" t="s">
        <v>12</v>
      </c>
      <c r="G8626" t="s">
        <v>13</v>
      </c>
      <c r="H8626" t="s">
        <v>198</v>
      </c>
      <c r="I8626" t="s">
        <v>20</v>
      </c>
      <c r="J8626" t="s">
        <v>44</v>
      </c>
      <c r="K8626" t="s">
        <v>17</v>
      </c>
      <c r="L8626" t="s">
        <v>257</v>
      </c>
      <c r="M8626" t="s">
        <v>38</v>
      </c>
      <c r="N8626" s="1">
        <v>213037.89</v>
      </c>
      <c r="O8626" s="1">
        <v>91075.49</v>
      </c>
    </row>
    <row r="8627" spans="1:15" x14ac:dyDescent="0.25">
      <c r="A8627" s="2">
        <v>45137.084062499998</v>
      </c>
      <c r="B8627">
        <f t="shared" si="268"/>
        <v>30</v>
      </c>
      <c r="C8627">
        <f t="shared" si="269"/>
        <v>7</v>
      </c>
      <c r="D8627" s="2">
        <f>DATE(2023,KB_s[[#This Row],[Monat]],KB_s[[#This Row],[Tag]])</f>
        <v>45137</v>
      </c>
      <c r="E8627" s="3">
        <f>WEEKNUM(KB_s[[#This Row],[kill_datetime]],2)</f>
        <v>31</v>
      </c>
      <c r="F8627" t="s">
        <v>172</v>
      </c>
      <c r="G8627" t="s">
        <v>13</v>
      </c>
      <c r="H8627" t="s">
        <v>82</v>
      </c>
      <c r="I8627" t="s">
        <v>20</v>
      </c>
      <c r="J8627" t="s">
        <v>265</v>
      </c>
      <c r="K8627" t="s">
        <v>17</v>
      </c>
      <c r="L8627" t="s">
        <v>257</v>
      </c>
      <c r="M8627" t="s">
        <v>38</v>
      </c>
      <c r="N8627" s="1">
        <v>3257101.5</v>
      </c>
      <c r="O8627" s="1">
        <v>1797814.65</v>
      </c>
    </row>
    <row r="8628" spans="1:15" x14ac:dyDescent="0.25">
      <c r="A8628" s="2">
        <v>45137.084108796298</v>
      </c>
      <c r="B8628">
        <f t="shared" si="268"/>
        <v>30</v>
      </c>
      <c r="C8628">
        <f t="shared" si="269"/>
        <v>7</v>
      </c>
      <c r="D8628" s="2">
        <f>DATE(2023,KB_s[[#This Row],[Monat]],KB_s[[#This Row],[Tag]])</f>
        <v>45137</v>
      </c>
      <c r="E8628" s="3">
        <f>WEEKNUM(KB_s[[#This Row],[kill_datetime]],2)</f>
        <v>31</v>
      </c>
      <c r="F8628" t="s">
        <v>229</v>
      </c>
      <c r="G8628" t="s">
        <v>13</v>
      </c>
      <c r="H8628" t="s">
        <v>297</v>
      </c>
      <c r="I8628" t="s">
        <v>20</v>
      </c>
      <c r="J8628" t="s">
        <v>48</v>
      </c>
      <c r="K8628" t="s">
        <v>25</v>
      </c>
      <c r="L8628" t="s">
        <v>257</v>
      </c>
      <c r="M8628" t="s">
        <v>38</v>
      </c>
      <c r="N8628" s="1">
        <v>3317374.79</v>
      </c>
      <c r="O8628" s="1">
        <v>2848060.02</v>
      </c>
    </row>
    <row r="8629" spans="1:15" x14ac:dyDescent="0.25">
      <c r="A8629" s="2">
        <v>45137.084201388891</v>
      </c>
      <c r="B8629">
        <f t="shared" si="268"/>
        <v>30</v>
      </c>
      <c r="C8629">
        <f t="shared" si="269"/>
        <v>7</v>
      </c>
      <c r="D8629" s="2">
        <f>DATE(2023,KB_s[[#This Row],[Monat]],KB_s[[#This Row],[Tag]])</f>
        <v>45137</v>
      </c>
      <c r="E8629" s="3">
        <f>WEEKNUM(KB_s[[#This Row],[kill_datetime]],2)</f>
        <v>31</v>
      </c>
      <c r="F8629" t="s">
        <v>22</v>
      </c>
      <c r="G8629" t="s">
        <v>13</v>
      </c>
      <c r="H8629" t="s">
        <v>198</v>
      </c>
      <c r="I8629" t="s">
        <v>20</v>
      </c>
      <c r="J8629" t="s">
        <v>134</v>
      </c>
      <c r="K8629" t="s">
        <v>32</v>
      </c>
      <c r="L8629" t="s">
        <v>257</v>
      </c>
      <c r="M8629" t="s">
        <v>38</v>
      </c>
      <c r="N8629" s="1">
        <v>52961111.390000001</v>
      </c>
      <c r="O8629" s="1">
        <v>36608171.520000003</v>
      </c>
    </row>
    <row r="8630" spans="1:15" x14ac:dyDescent="0.25">
      <c r="A8630" s="2">
        <v>45137.08421296296</v>
      </c>
      <c r="B8630">
        <f t="shared" si="268"/>
        <v>30</v>
      </c>
      <c r="C8630">
        <f t="shared" si="269"/>
        <v>7</v>
      </c>
      <c r="D8630" s="2">
        <f>DATE(2023,KB_s[[#This Row],[Monat]],KB_s[[#This Row],[Tag]])</f>
        <v>45137</v>
      </c>
      <c r="E8630" s="3">
        <f>WEEKNUM(KB_s[[#This Row],[kill_datetime]],2)</f>
        <v>31</v>
      </c>
      <c r="F8630" t="s">
        <v>12</v>
      </c>
      <c r="G8630" t="s">
        <v>13</v>
      </c>
      <c r="H8630" t="s">
        <v>198</v>
      </c>
      <c r="I8630" t="s">
        <v>20</v>
      </c>
      <c r="J8630" t="s">
        <v>80</v>
      </c>
      <c r="K8630" t="s">
        <v>36</v>
      </c>
      <c r="L8630" t="s">
        <v>257</v>
      </c>
      <c r="M8630" t="s">
        <v>38</v>
      </c>
      <c r="N8630" s="1">
        <v>71243366.379999995</v>
      </c>
      <c r="O8630" s="1">
        <v>51727200.609999999</v>
      </c>
    </row>
    <row r="8631" spans="1:15" x14ac:dyDescent="0.25">
      <c r="A8631" s="2">
        <v>45137.084328703706</v>
      </c>
      <c r="B8631">
        <f t="shared" si="268"/>
        <v>30</v>
      </c>
      <c r="C8631">
        <f t="shared" si="269"/>
        <v>7</v>
      </c>
      <c r="D8631" s="2">
        <f>DATE(2023,KB_s[[#This Row],[Monat]],KB_s[[#This Row],[Tag]])</f>
        <v>45137</v>
      </c>
      <c r="E8631" s="3">
        <f>WEEKNUM(KB_s[[#This Row],[kill_datetime]],2)</f>
        <v>31</v>
      </c>
      <c r="F8631" t="s">
        <v>21</v>
      </c>
      <c r="G8631" t="s">
        <v>13</v>
      </c>
      <c r="H8631" t="s">
        <v>758</v>
      </c>
      <c r="I8631" t="s">
        <v>20</v>
      </c>
      <c r="J8631" t="s">
        <v>111</v>
      </c>
      <c r="K8631" t="s">
        <v>25</v>
      </c>
      <c r="L8631" t="s">
        <v>257</v>
      </c>
      <c r="M8631" t="s">
        <v>38</v>
      </c>
      <c r="N8631" s="1">
        <v>20735882.219999999</v>
      </c>
      <c r="O8631" s="1">
        <v>14858083.359999999</v>
      </c>
    </row>
    <row r="8632" spans="1:15" x14ac:dyDescent="0.25">
      <c r="A8632" s="2">
        <v>45137.084328703706</v>
      </c>
      <c r="B8632">
        <f t="shared" si="268"/>
        <v>30</v>
      </c>
      <c r="C8632">
        <f t="shared" si="269"/>
        <v>7</v>
      </c>
      <c r="D8632" s="2">
        <f>DATE(2023,KB_s[[#This Row],[Monat]],KB_s[[#This Row],[Tag]])</f>
        <v>45137</v>
      </c>
      <c r="E8632" s="3">
        <f>WEEKNUM(KB_s[[#This Row],[kill_datetime]],2)</f>
        <v>31</v>
      </c>
      <c r="F8632" t="s">
        <v>237</v>
      </c>
      <c r="G8632" t="s">
        <v>13</v>
      </c>
      <c r="H8632" t="s">
        <v>40</v>
      </c>
      <c r="I8632" t="s">
        <v>20</v>
      </c>
      <c r="J8632" t="s">
        <v>162</v>
      </c>
      <c r="K8632" t="s">
        <v>52</v>
      </c>
      <c r="L8632" t="s">
        <v>257</v>
      </c>
      <c r="M8632" t="s">
        <v>38</v>
      </c>
      <c r="N8632" s="1">
        <v>178694550.06999999</v>
      </c>
      <c r="O8632" s="1">
        <v>40353255.520000003</v>
      </c>
    </row>
    <row r="8633" spans="1:15" x14ac:dyDescent="0.25">
      <c r="A8633" s="2">
        <v>45137.084351851852</v>
      </c>
      <c r="B8633">
        <f t="shared" si="268"/>
        <v>30</v>
      </c>
      <c r="C8633">
        <f t="shared" si="269"/>
        <v>7</v>
      </c>
      <c r="D8633" s="2">
        <f>DATE(2023,KB_s[[#This Row],[Monat]],KB_s[[#This Row],[Tag]])</f>
        <v>45137</v>
      </c>
      <c r="E8633" s="3">
        <f>WEEKNUM(KB_s[[#This Row],[kill_datetime]],2)</f>
        <v>31</v>
      </c>
      <c r="F8633" t="s">
        <v>22</v>
      </c>
      <c r="G8633" t="s">
        <v>13</v>
      </c>
      <c r="H8633" t="s">
        <v>201</v>
      </c>
      <c r="I8633" t="s">
        <v>15</v>
      </c>
      <c r="J8633" t="s">
        <v>134</v>
      </c>
      <c r="K8633" t="s">
        <v>32</v>
      </c>
      <c r="L8633" t="s">
        <v>257</v>
      </c>
      <c r="M8633" t="s">
        <v>38</v>
      </c>
      <c r="N8633" s="1">
        <v>50356600.549999997</v>
      </c>
      <c r="O8633" s="1">
        <v>37584088.109999999</v>
      </c>
    </row>
    <row r="8634" spans="1:15" x14ac:dyDescent="0.25">
      <c r="A8634" s="2">
        <v>45137.084398148145</v>
      </c>
      <c r="B8634">
        <f t="shared" si="268"/>
        <v>30</v>
      </c>
      <c r="C8634">
        <f t="shared" si="269"/>
        <v>7</v>
      </c>
      <c r="D8634" s="2">
        <f>DATE(2023,KB_s[[#This Row],[Monat]],KB_s[[#This Row],[Tag]])</f>
        <v>45137</v>
      </c>
      <c r="E8634" s="3">
        <f>WEEKNUM(KB_s[[#This Row],[kill_datetime]],2)</f>
        <v>31</v>
      </c>
      <c r="F8634" t="s">
        <v>172</v>
      </c>
      <c r="G8634" t="s">
        <v>13</v>
      </c>
      <c r="H8634" t="s">
        <v>40</v>
      </c>
      <c r="I8634" t="s">
        <v>20</v>
      </c>
      <c r="J8634" t="s">
        <v>116</v>
      </c>
      <c r="K8634" t="s">
        <v>52</v>
      </c>
      <c r="L8634" t="s">
        <v>257</v>
      </c>
      <c r="M8634" t="s">
        <v>38</v>
      </c>
      <c r="N8634" s="1">
        <v>325044537.19</v>
      </c>
      <c r="O8634" s="1">
        <v>156796596.02000001</v>
      </c>
    </row>
    <row r="8635" spans="1:15" x14ac:dyDescent="0.25">
      <c r="A8635" s="2">
        <v>45137.084432870368</v>
      </c>
      <c r="B8635">
        <f t="shared" si="268"/>
        <v>30</v>
      </c>
      <c r="C8635">
        <f t="shared" si="269"/>
        <v>7</v>
      </c>
      <c r="D8635" s="2">
        <f>DATE(2023,KB_s[[#This Row],[Monat]],KB_s[[#This Row],[Tag]])</f>
        <v>45137</v>
      </c>
      <c r="E8635" s="3">
        <f>WEEKNUM(KB_s[[#This Row],[kill_datetime]],2)</f>
        <v>31</v>
      </c>
      <c r="F8635" t="s">
        <v>22</v>
      </c>
      <c r="G8635" t="s">
        <v>13</v>
      </c>
      <c r="H8635" t="s">
        <v>23</v>
      </c>
      <c r="I8635" t="s">
        <v>20</v>
      </c>
      <c r="J8635" t="s">
        <v>134</v>
      </c>
      <c r="K8635" t="s">
        <v>32</v>
      </c>
      <c r="L8635" t="s">
        <v>257</v>
      </c>
      <c r="M8635" t="s">
        <v>38</v>
      </c>
      <c r="N8635" s="1">
        <v>274664216.56</v>
      </c>
      <c r="O8635" s="1">
        <v>250932084.09</v>
      </c>
    </row>
    <row r="8636" spans="1:15" x14ac:dyDescent="0.25">
      <c r="A8636" s="2">
        <v>45137.084456018521</v>
      </c>
      <c r="B8636">
        <f t="shared" si="268"/>
        <v>30</v>
      </c>
      <c r="C8636">
        <f t="shared" si="269"/>
        <v>7</v>
      </c>
      <c r="D8636" s="2">
        <f>DATE(2023,KB_s[[#This Row],[Monat]],KB_s[[#This Row],[Tag]])</f>
        <v>45137</v>
      </c>
      <c r="E8636" s="3">
        <f>WEEKNUM(KB_s[[#This Row],[kill_datetime]],2)</f>
        <v>31</v>
      </c>
      <c r="F8636" t="s">
        <v>21</v>
      </c>
      <c r="G8636" t="s">
        <v>13</v>
      </c>
      <c r="H8636" t="s">
        <v>23</v>
      </c>
      <c r="I8636" t="s">
        <v>20</v>
      </c>
      <c r="J8636" t="s">
        <v>134</v>
      </c>
      <c r="K8636" t="s">
        <v>32</v>
      </c>
      <c r="L8636" t="s">
        <v>257</v>
      </c>
      <c r="M8636" t="s">
        <v>38</v>
      </c>
      <c r="N8636" s="1">
        <v>52811690.979999997</v>
      </c>
      <c r="O8636" s="1">
        <v>47789452.229999997</v>
      </c>
    </row>
    <row r="8637" spans="1:15" x14ac:dyDescent="0.25">
      <c r="A8637" s="2">
        <v>45137.084583333337</v>
      </c>
      <c r="B8637">
        <f t="shared" si="268"/>
        <v>30</v>
      </c>
      <c r="C8637">
        <f t="shared" si="269"/>
        <v>7</v>
      </c>
      <c r="D8637" s="2">
        <f>DATE(2023,KB_s[[#This Row],[Monat]],KB_s[[#This Row],[Tag]])</f>
        <v>45137</v>
      </c>
      <c r="E8637" s="3">
        <f>WEEKNUM(KB_s[[#This Row],[kill_datetime]],2)</f>
        <v>31</v>
      </c>
      <c r="F8637" t="s">
        <v>172</v>
      </c>
      <c r="G8637" t="s">
        <v>13</v>
      </c>
      <c r="H8637" t="s">
        <v>583</v>
      </c>
      <c r="I8637" t="s">
        <v>20</v>
      </c>
      <c r="J8637" t="s">
        <v>69</v>
      </c>
      <c r="K8637" t="s">
        <v>17</v>
      </c>
      <c r="L8637" t="s">
        <v>257</v>
      </c>
      <c r="M8637" t="s">
        <v>38</v>
      </c>
      <c r="N8637" s="1">
        <v>5769425.6799999997</v>
      </c>
      <c r="O8637" s="1">
        <v>352863.54</v>
      </c>
    </row>
    <row r="8638" spans="1:15" x14ac:dyDescent="0.25">
      <c r="A8638" s="2">
        <v>45137.084583333337</v>
      </c>
      <c r="B8638">
        <f t="shared" si="268"/>
        <v>30</v>
      </c>
      <c r="C8638">
        <f t="shared" si="269"/>
        <v>7</v>
      </c>
      <c r="D8638" s="2">
        <f>DATE(2023,KB_s[[#This Row],[Monat]],KB_s[[#This Row],[Tag]])</f>
        <v>45137</v>
      </c>
      <c r="E8638" s="3">
        <f>WEEKNUM(KB_s[[#This Row],[kill_datetime]],2)</f>
        <v>31</v>
      </c>
      <c r="F8638" t="s">
        <v>196</v>
      </c>
      <c r="G8638" t="s">
        <v>13</v>
      </c>
      <c r="H8638" t="s">
        <v>23</v>
      </c>
      <c r="I8638" t="s">
        <v>20</v>
      </c>
      <c r="J8638" t="s">
        <v>63</v>
      </c>
      <c r="K8638" t="s">
        <v>32</v>
      </c>
      <c r="L8638" t="s">
        <v>257</v>
      </c>
      <c r="M8638" t="s">
        <v>38</v>
      </c>
      <c r="N8638" s="1">
        <v>82531488.480000004</v>
      </c>
      <c r="O8638" s="1">
        <v>60889208.789999999</v>
      </c>
    </row>
    <row r="8639" spans="1:15" x14ac:dyDescent="0.25">
      <c r="A8639" s="2">
        <v>45137.084606481483</v>
      </c>
      <c r="B8639">
        <f t="shared" si="268"/>
        <v>30</v>
      </c>
      <c r="C8639">
        <f t="shared" si="269"/>
        <v>7</v>
      </c>
      <c r="D8639" s="2">
        <f>DATE(2023,KB_s[[#This Row],[Monat]],KB_s[[#This Row],[Tag]])</f>
        <v>45137</v>
      </c>
      <c r="E8639" s="3">
        <f>WEEKNUM(KB_s[[#This Row],[kill_datetime]],2)</f>
        <v>31</v>
      </c>
      <c r="F8639" t="s">
        <v>22</v>
      </c>
      <c r="G8639" t="s">
        <v>13</v>
      </c>
      <c r="H8639" t="s">
        <v>72</v>
      </c>
      <c r="I8639" t="s">
        <v>20</v>
      </c>
      <c r="J8639" t="s">
        <v>157</v>
      </c>
      <c r="K8639" t="s">
        <v>32</v>
      </c>
      <c r="L8639" t="s">
        <v>257</v>
      </c>
      <c r="M8639" t="s">
        <v>38</v>
      </c>
      <c r="N8639" s="1">
        <v>82229009.159999996</v>
      </c>
      <c r="O8639" s="1">
        <v>58039072.799999997</v>
      </c>
    </row>
    <row r="8640" spans="1:15" x14ac:dyDescent="0.25">
      <c r="A8640" s="2">
        <v>45137.084629629629</v>
      </c>
      <c r="B8640">
        <f t="shared" si="268"/>
        <v>30</v>
      </c>
      <c r="C8640">
        <f t="shared" si="269"/>
        <v>7</v>
      </c>
      <c r="D8640" s="2">
        <f>DATE(2023,KB_s[[#This Row],[Monat]],KB_s[[#This Row],[Tag]])</f>
        <v>45137</v>
      </c>
      <c r="E8640" s="3">
        <f>WEEKNUM(KB_s[[#This Row],[kill_datetime]],2)</f>
        <v>31</v>
      </c>
      <c r="F8640" t="s">
        <v>76</v>
      </c>
      <c r="G8640" t="s">
        <v>13</v>
      </c>
      <c r="H8640" t="s">
        <v>122</v>
      </c>
      <c r="I8640" t="s">
        <v>60</v>
      </c>
      <c r="J8640" t="s">
        <v>54</v>
      </c>
      <c r="K8640" t="s">
        <v>17</v>
      </c>
      <c r="L8640" t="s">
        <v>257</v>
      </c>
      <c r="M8640" t="s">
        <v>38</v>
      </c>
      <c r="N8640" s="1">
        <v>5477035.0199999996</v>
      </c>
      <c r="O8640" s="1">
        <v>5029265.03</v>
      </c>
    </row>
    <row r="8641" spans="1:15" x14ac:dyDescent="0.25">
      <c r="A8641" s="2">
        <v>45137.084699074076</v>
      </c>
      <c r="B8641">
        <f t="shared" si="268"/>
        <v>30</v>
      </c>
      <c r="C8641">
        <f t="shared" si="269"/>
        <v>7</v>
      </c>
      <c r="D8641" s="2">
        <f>DATE(2023,KB_s[[#This Row],[Monat]],KB_s[[#This Row],[Tag]])</f>
        <v>45137</v>
      </c>
      <c r="E8641" s="3">
        <f>WEEKNUM(KB_s[[#This Row],[kill_datetime]],2)</f>
        <v>31</v>
      </c>
      <c r="F8641" t="s">
        <v>237</v>
      </c>
      <c r="G8641" t="s">
        <v>13</v>
      </c>
      <c r="H8641" t="s">
        <v>23</v>
      </c>
      <c r="I8641" t="s">
        <v>20</v>
      </c>
      <c r="J8641" t="s">
        <v>134</v>
      </c>
      <c r="K8641" t="s">
        <v>32</v>
      </c>
      <c r="L8641" t="s">
        <v>257</v>
      </c>
      <c r="M8641" t="s">
        <v>38</v>
      </c>
      <c r="N8641" s="1">
        <v>46320895.840000004</v>
      </c>
      <c r="O8641" s="1">
        <v>41955698.140000001</v>
      </c>
    </row>
    <row r="8642" spans="1:15" x14ac:dyDescent="0.25">
      <c r="A8642" s="2">
        <v>45137.084722222222</v>
      </c>
      <c r="B8642">
        <f t="shared" ref="B8642:B8705" si="270">DAY(A8642)</f>
        <v>30</v>
      </c>
      <c r="C8642">
        <f t="shared" ref="C8642:C8705" si="271">MONTH(A8642)</f>
        <v>7</v>
      </c>
      <c r="D8642" s="2">
        <f>DATE(2023,KB_s[[#This Row],[Monat]],KB_s[[#This Row],[Tag]])</f>
        <v>45137</v>
      </c>
      <c r="E8642" s="3">
        <f>WEEKNUM(KB_s[[#This Row],[kill_datetime]],2)</f>
        <v>31</v>
      </c>
      <c r="F8642" t="s">
        <v>22</v>
      </c>
      <c r="G8642" t="s">
        <v>13</v>
      </c>
      <c r="H8642" t="s">
        <v>72</v>
      </c>
      <c r="I8642" t="s">
        <v>20</v>
      </c>
      <c r="J8642" t="s">
        <v>134</v>
      </c>
      <c r="K8642" t="s">
        <v>32</v>
      </c>
      <c r="L8642" t="s">
        <v>257</v>
      </c>
      <c r="M8642" t="s">
        <v>38</v>
      </c>
      <c r="N8642" s="1">
        <v>63646377.359999999</v>
      </c>
      <c r="O8642" s="1">
        <v>60833858.560000002</v>
      </c>
    </row>
    <row r="8643" spans="1:15" x14ac:dyDescent="0.25">
      <c r="A8643" s="2">
        <v>45137.084780092591</v>
      </c>
      <c r="B8643">
        <f t="shared" si="270"/>
        <v>30</v>
      </c>
      <c r="C8643">
        <f t="shared" si="271"/>
        <v>7</v>
      </c>
      <c r="D8643" s="2">
        <f>DATE(2023,KB_s[[#This Row],[Monat]],KB_s[[#This Row],[Tag]])</f>
        <v>45137</v>
      </c>
      <c r="E8643" s="3">
        <f>WEEKNUM(KB_s[[#This Row],[kill_datetime]],2)</f>
        <v>31</v>
      </c>
      <c r="F8643" t="s">
        <v>21</v>
      </c>
      <c r="G8643" t="s">
        <v>13</v>
      </c>
      <c r="H8643" t="s">
        <v>23</v>
      </c>
      <c r="I8643" t="s">
        <v>20</v>
      </c>
      <c r="J8643" t="s">
        <v>251</v>
      </c>
      <c r="K8643" t="s">
        <v>52</v>
      </c>
      <c r="L8643" t="s">
        <v>257</v>
      </c>
      <c r="M8643" t="s">
        <v>38</v>
      </c>
      <c r="N8643" s="1">
        <v>237478050.41</v>
      </c>
      <c r="O8643" s="1">
        <v>84081508.379999995</v>
      </c>
    </row>
    <row r="8644" spans="1:15" x14ac:dyDescent="0.25">
      <c r="A8644" s="2">
        <v>45137.084814814814</v>
      </c>
      <c r="B8644">
        <f t="shared" si="270"/>
        <v>30</v>
      </c>
      <c r="C8644">
        <f t="shared" si="271"/>
        <v>7</v>
      </c>
      <c r="D8644" s="2">
        <f>DATE(2023,KB_s[[#This Row],[Monat]],KB_s[[#This Row],[Tag]])</f>
        <v>45137</v>
      </c>
      <c r="E8644" s="3">
        <f>WEEKNUM(KB_s[[#This Row],[kill_datetime]],2)</f>
        <v>31</v>
      </c>
      <c r="F8644" t="s">
        <v>70</v>
      </c>
      <c r="G8644" t="s">
        <v>13</v>
      </c>
      <c r="H8644" t="s">
        <v>23</v>
      </c>
      <c r="I8644" t="s">
        <v>20</v>
      </c>
      <c r="J8644" t="s">
        <v>116</v>
      </c>
      <c r="K8644" t="s">
        <v>52</v>
      </c>
      <c r="L8644" t="s">
        <v>257</v>
      </c>
      <c r="M8644" t="s">
        <v>38</v>
      </c>
      <c r="N8644" s="1">
        <v>320015548.36000001</v>
      </c>
      <c r="O8644" s="1">
        <v>141092975.50999999</v>
      </c>
    </row>
    <row r="8645" spans="1:15" x14ac:dyDescent="0.25">
      <c r="A8645" s="2">
        <v>45137.084826388891</v>
      </c>
      <c r="B8645">
        <f t="shared" si="270"/>
        <v>30</v>
      </c>
      <c r="C8645">
        <f t="shared" si="271"/>
        <v>7</v>
      </c>
      <c r="D8645" s="2">
        <f>DATE(2023,KB_s[[#This Row],[Monat]],KB_s[[#This Row],[Tag]])</f>
        <v>45137</v>
      </c>
      <c r="E8645" s="3">
        <f>WEEKNUM(KB_s[[#This Row],[kill_datetime]],2)</f>
        <v>31</v>
      </c>
      <c r="F8645" t="s">
        <v>76</v>
      </c>
      <c r="G8645" t="s">
        <v>13</v>
      </c>
      <c r="H8645" t="s">
        <v>23</v>
      </c>
      <c r="I8645" t="s">
        <v>20</v>
      </c>
      <c r="J8645" t="s">
        <v>80</v>
      </c>
      <c r="K8645" t="s">
        <v>36</v>
      </c>
      <c r="L8645" t="s">
        <v>257</v>
      </c>
      <c r="M8645" t="s">
        <v>38</v>
      </c>
      <c r="N8645" s="1">
        <v>58916045.359999999</v>
      </c>
      <c r="O8645" s="1">
        <v>47493024.170000002</v>
      </c>
    </row>
    <row r="8646" spans="1:15" x14ac:dyDescent="0.25">
      <c r="A8646" s="2">
        <v>45137.084872685184</v>
      </c>
      <c r="B8646">
        <f t="shared" si="270"/>
        <v>30</v>
      </c>
      <c r="C8646">
        <f t="shared" si="271"/>
        <v>7</v>
      </c>
      <c r="D8646" s="2">
        <f>DATE(2023,KB_s[[#This Row],[Monat]],KB_s[[#This Row],[Tag]])</f>
        <v>45137</v>
      </c>
      <c r="E8646" s="3">
        <f>WEEKNUM(KB_s[[#This Row],[kill_datetime]],2)</f>
        <v>31</v>
      </c>
      <c r="F8646" t="s">
        <v>637</v>
      </c>
      <c r="G8646" t="s">
        <v>13</v>
      </c>
      <c r="H8646" t="s">
        <v>290</v>
      </c>
      <c r="I8646" t="s">
        <v>20</v>
      </c>
      <c r="J8646" t="s">
        <v>116</v>
      </c>
      <c r="K8646" t="s">
        <v>52</v>
      </c>
      <c r="L8646" t="s">
        <v>257</v>
      </c>
      <c r="M8646" t="s">
        <v>38</v>
      </c>
      <c r="N8646" s="1">
        <v>323873570.92000002</v>
      </c>
      <c r="O8646" s="1">
        <v>150524656.19</v>
      </c>
    </row>
    <row r="8647" spans="1:15" x14ac:dyDescent="0.25">
      <c r="A8647" s="2">
        <v>45137.08488425926</v>
      </c>
      <c r="B8647">
        <f t="shared" si="270"/>
        <v>30</v>
      </c>
      <c r="C8647">
        <f t="shared" si="271"/>
        <v>7</v>
      </c>
      <c r="D8647" s="2">
        <f>DATE(2023,KB_s[[#This Row],[Monat]],KB_s[[#This Row],[Tag]])</f>
        <v>45137</v>
      </c>
      <c r="E8647" s="3">
        <f>WEEKNUM(KB_s[[#This Row],[kill_datetime]],2)</f>
        <v>31</v>
      </c>
      <c r="F8647" t="s">
        <v>76</v>
      </c>
      <c r="G8647" t="s">
        <v>13</v>
      </c>
      <c r="H8647" t="s">
        <v>40</v>
      </c>
      <c r="I8647" t="s">
        <v>20</v>
      </c>
      <c r="J8647" t="s">
        <v>80</v>
      </c>
      <c r="K8647" t="s">
        <v>36</v>
      </c>
      <c r="L8647" t="s">
        <v>257</v>
      </c>
      <c r="M8647" t="s">
        <v>38</v>
      </c>
      <c r="N8647" s="1">
        <v>52156086.5</v>
      </c>
      <c r="O8647" s="1">
        <v>43510594.399999999</v>
      </c>
    </row>
    <row r="8648" spans="1:15" x14ac:dyDescent="0.25">
      <c r="A8648" s="2">
        <v>45137.08488425926</v>
      </c>
      <c r="B8648">
        <f t="shared" si="270"/>
        <v>30</v>
      </c>
      <c r="C8648">
        <f t="shared" si="271"/>
        <v>7</v>
      </c>
      <c r="D8648" s="2">
        <f>DATE(2023,KB_s[[#This Row],[Monat]],KB_s[[#This Row],[Tag]])</f>
        <v>45137</v>
      </c>
      <c r="E8648" s="3">
        <f>WEEKNUM(KB_s[[#This Row],[kill_datetime]],2)</f>
        <v>31</v>
      </c>
      <c r="F8648" t="s">
        <v>22</v>
      </c>
      <c r="G8648" t="s">
        <v>13</v>
      </c>
      <c r="H8648" t="s">
        <v>72</v>
      </c>
      <c r="I8648" t="s">
        <v>20</v>
      </c>
      <c r="J8648" t="s">
        <v>73</v>
      </c>
      <c r="K8648" t="s">
        <v>32</v>
      </c>
      <c r="L8648" t="s">
        <v>257</v>
      </c>
      <c r="M8648" t="s">
        <v>38</v>
      </c>
      <c r="N8648" s="1">
        <v>16973115.91</v>
      </c>
      <c r="O8648" s="1">
        <v>6472212.6500000004</v>
      </c>
    </row>
    <row r="8649" spans="1:15" x14ac:dyDescent="0.25">
      <c r="A8649" s="2">
        <v>45137.08488425926</v>
      </c>
      <c r="B8649">
        <f t="shared" si="270"/>
        <v>30</v>
      </c>
      <c r="C8649">
        <f t="shared" si="271"/>
        <v>7</v>
      </c>
      <c r="D8649" s="2">
        <f>DATE(2023,KB_s[[#This Row],[Monat]],KB_s[[#This Row],[Tag]])</f>
        <v>45137</v>
      </c>
      <c r="E8649" s="3">
        <f>WEEKNUM(KB_s[[#This Row],[kill_datetime]],2)</f>
        <v>31</v>
      </c>
      <c r="F8649" t="s">
        <v>21</v>
      </c>
      <c r="G8649" t="s">
        <v>13</v>
      </c>
      <c r="H8649" t="s">
        <v>40</v>
      </c>
      <c r="I8649" t="s">
        <v>20</v>
      </c>
      <c r="J8649" t="s">
        <v>80</v>
      </c>
      <c r="K8649" t="s">
        <v>36</v>
      </c>
      <c r="L8649" t="s">
        <v>257</v>
      </c>
      <c r="M8649" t="s">
        <v>38</v>
      </c>
      <c r="N8649" s="1">
        <v>63631360.259999998</v>
      </c>
      <c r="O8649" s="1">
        <v>46486294.990000002</v>
      </c>
    </row>
    <row r="8650" spans="1:15" x14ac:dyDescent="0.25">
      <c r="A8650" s="2">
        <v>45137.08494212963</v>
      </c>
      <c r="B8650">
        <f t="shared" si="270"/>
        <v>30</v>
      </c>
      <c r="C8650">
        <f t="shared" si="271"/>
        <v>7</v>
      </c>
      <c r="D8650" s="2">
        <f>DATE(2023,KB_s[[#This Row],[Monat]],KB_s[[#This Row],[Tag]])</f>
        <v>45137</v>
      </c>
      <c r="E8650" s="3">
        <f>WEEKNUM(KB_s[[#This Row],[kill_datetime]],2)</f>
        <v>31</v>
      </c>
      <c r="F8650" t="s">
        <v>196</v>
      </c>
      <c r="G8650" t="s">
        <v>13</v>
      </c>
      <c r="H8650" t="s">
        <v>23</v>
      </c>
      <c r="I8650" t="s">
        <v>20</v>
      </c>
      <c r="J8650" t="s">
        <v>80</v>
      </c>
      <c r="K8650" t="s">
        <v>36</v>
      </c>
      <c r="L8650" t="s">
        <v>257</v>
      </c>
      <c r="M8650" t="s">
        <v>38</v>
      </c>
      <c r="N8650" s="1">
        <v>65345006.640000001</v>
      </c>
      <c r="O8650" s="1">
        <v>52909619.780000001</v>
      </c>
    </row>
    <row r="8651" spans="1:15" x14ac:dyDescent="0.25">
      <c r="A8651" s="2">
        <v>45137.084953703707</v>
      </c>
      <c r="B8651">
        <f t="shared" si="270"/>
        <v>30</v>
      </c>
      <c r="C8651">
        <f t="shared" si="271"/>
        <v>7</v>
      </c>
      <c r="D8651" s="2">
        <f>DATE(2023,KB_s[[#This Row],[Monat]],KB_s[[#This Row],[Tag]])</f>
        <v>45137</v>
      </c>
      <c r="E8651" s="3">
        <f>WEEKNUM(KB_s[[#This Row],[kill_datetime]],2)</f>
        <v>31</v>
      </c>
      <c r="F8651" t="s">
        <v>22</v>
      </c>
      <c r="G8651" t="s">
        <v>13</v>
      </c>
      <c r="H8651" t="s">
        <v>40</v>
      </c>
      <c r="I8651" t="s">
        <v>20</v>
      </c>
      <c r="J8651" t="s">
        <v>80</v>
      </c>
      <c r="K8651" t="s">
        <v>36</v>
      </c>
      <c r="L8651" t="s">
        <v>257</v>
      </c>
      <c r="M8651" t="s">
        <v>38</v>
      </c>
      <c r="N8651" s="1">
        <v>72765390.650000006</v>
      </c>
      <c r="O8651" s="1">
        <v>53731567.409999996</v>
      </c>
    </row>
    <row r="8652" spans="1:15" x14ac:dyDescent="0.25">
      <c r="A8652" s="2">
        <v>45137.084965277776</v>
      </c>
      <c r="B8652">
        <f t="shared" si="270"/>
        <v>30</v>
      </c>
      <c r="C8652">
        <f t="shared" si="271"/>
        <v>7</v>
      </c>
      <c r="D8652" s="2">
        <f>DATE(2023,KB_s[[#This Row],[Monat]],KB_s[[#This Row],[Tag]])</f>
        <v>45137</v>
      </c>
      <c r="E8652" s="3">
        <f>WEEKNUM(KB_s[[#This Row],[kill_datetime]],2)</f>
        <v>31</v>
      </c>
      <c r="F8652" t="s">
        <v>322</v>
      </c>
      <c r="G8652" t="s">
        <v>13</v>
      </c>
      <c r="H8652" t="s">
        <v>198</v>
      </c>
      <c r="I8652" t="s">
        <v>20</v>
      </c>
      <c r="J8652" t="s">
        <v>80</v>
      </c>
      <c r="K8652" t="s">
        <v>36</v>
      </c>
      <c r="L8652" t="s">
        <v>257</v>
      </c>
      <c r="M8652" t="s">
        <v>38</v>
      </c>
      <c r="N8652" s="1">
        <v>143698532.21000001</v>
      </c>
      <c r="O8652" s="1">
        <v>104986082.94</v>
      </c>
    </row>
    <row r="8653" spans="1:15" x14ac:dyDescent="0.25">
      <c r="A8653" s="2">
        <v>45137.084988425922</v>
      </c>
      <c r="B8653">
        <f t="shared" si="270"/>
        <v>30</v>
      </c>
      <c r="C8653">
        <f t="shared" si="271"/>
        <v>7</v>
      </c>
      <c r="D8653" s="2">
        <f>DATE(2023,KB_s[[#This Row],[Monat]],KB_s[[#This Row],[Tag]])</f>
        <v>45137</v>
      </c>
      <c r="E8653" s="3">
        <f>WEEKNUM(KB_s[[#This Row],[kill_datetime]],2)</f>
        <v>31</v>
      </c>
      <c r="F8653" t="s">
        <v>21</v>
      </c>
      <c r="G8653" t="s">
        <v>13</v>
      </c>
      <c r="H8653" t="s">
        <v>40</v>
      </c>
      <c r="I8653" t="s">
        <v>20</v>
      </c>
      <c r="J8653" t="s">
        <v>129</v>
      </c>
      <c r="K8653" t="s">
        <v>17</v>
      </c>
      <c r="L8653" t="s">
        <v>257</v>
      </c>
      <c r="M8653" t="s">
        <v>38</v>
      </c>
      <c r="N8653" s="1">
        <v>457536.86</v>
      </c>
      <c r="O8653" s="1">
        <v>201723.57</v>
      </c>
    </row>
    <row r="8654" spans="1:15" x14ac:dyDescent="0.25">
      <c r="A8654" s="2">
        <v>45137.084988425922</v>
      </c>
      <c r="B8654">
        <f t="shared" si="270"/>
        <v>30</v>
      </c>
      <c r="C8654">
        <f t="shared" si="271"/>
        <v>7</v>
      </c>
      <c r="D8654" s="2">
        <f>DATE(2023,KB_s[[#This Row],[Monat]],KB_s[[#This Row],[Tag]])</f>
        <v>45137</v>
      </c>
      <c r="E8654" s="3">
        <f>WEEKNUM(KB_s[[#This Row],[kill_datetime]],2)</f>
        <v>31</v>
      </c>
      <c r="F8654" t="s">
        <v>21</v>
      </c>
      <c r="G8654" t="s">
        <v>13</v>
      </c>
      <c r="H8654" t="s">
        <v>23</v>
      </c>
      <c r="I8654" t="s">
        <v>20</v>
      </c>
      <c r="J8654" t="s">
        <v>134</v>
      </c>
      <c r="K8654" t="s">
        <v>32</v>
      </c>
      <c r="L8654" t="s">
        <v>257</v>
      </c>
      <c r="M8654" t="s">
        <v>38</v>
      </c>
      <c r="N8654" s="1">
        <v>69268941.670000002</v>
      </c>
      <c r="O8654" s="1">
        <v>59219435.810000002</v>
      </c>
    </row>
    <row r="8655" spans="1:15" x14ac:dyDescent="0.25">
      <c r="A8655" s="2">
        <v>45137.084999999999</v>
      </c>
      <c r="B8655">
        <f t="shared" si="270"/>
        <v>30</v>
      </c>
      <c r="C8655">
        <f t="shared" si="271"/>
        <v>7</v>
      </c>
      <c r="D8655" s="2">
        <f>DATE(2023,KB_s[[#This Row],[Monat]],KB_s[[#This Row],[Tag]])</f>
        <v>45137</v>
      </c>
      <c r="E8655" s="3">
        <f>WEEKNUM(KB_s[[#This Row],[kill_datetime]],2)</f>
        <v>31</v>
      </c>
      <c r="F8655" t="s">
        <v>22</v>
      </c>
      <c r="G8655" t="s">
        <v>13</v>
      </c>
      <c r="H8655" t="s">
        <v>198</v>
      </c>
      <c r="I8655" t="s">
        <v>20</v>
      </c>
      <c r="J8655" t="s">
        <v>73</v>
      </c>
      <c r="K8655" t="s">
        <v>32</v>
      </c>
      <c r="L8655" t="s">
        <v>257</v>
      </c>
      <c r="M8655" t="s">
        <v>38</v>
      </c>
      <c r="N8655" s="1">
        <v>72262575.25</v>
      </c>
      <c r="O8655" s="1">
        <v>48143926.259999998</v>
      </c>
    </row>
    <row r="8656" spans="1:15" x14ac:dyDescent="0.25">
      <c r="A8656" s="2">
        <v>45137.085023148145</v>
      </c>
      <c r="B8656">
        <f t="shared" si="270"/>
        <v>30</v>
      </c>
      <c r="C8656">
        <f t="shared" si="271"/>
        <v>7</v>
      </c>
      <c r="D8656" s="2">
        <f>DATE(2023,KB_s[[#This Row],[Monat]],KB_s[[#This Row],[Tag]])</f>
        <v>45137</v>
      </c>
      <c r="E8656" s="3">
        <f>WEEKNUM(KB_s[[#This Row],[kill_datetime]],2)</f>
        <v>31</v>
      </c>
      <c r="F8656" t="s">
        <v>409</v>
      </c>
      <c r="G8656" t="s">
        <v>13</v>
      </c>
      <c r="H8656" t="s">
        <v>75</v>
      </c>
      <c r="I8656" t="s">
        <v>60</v>
      </c>
      <c r="J8656" t="s">
        <v>106</v>
      </c>
      <c r="K8656" t="s">
        <v>32</v>
      </c>
      <c r="L8656" t="s">
        <v>257</v>
      </c>
      <c r="M8656" t="s">
        <v>38</v>
      </c>
      <c r="N8656" s="1">
        <v>22833617.300000001</v>
      </c>
      <c r="O8656" s="1">
        <v>9776922.5700000003</v>
      </c>
    </row>
    <row r="8657" spans="1:15" x14ac:dyDescent="0.25">
      <c r="A8657" s="2">
        <v>45137.085046296299</v>
      </c>
      <c r="B8657">
        <f t="shared" si="270"/>
        <v>30</v>
      </c>
      <c r="C8657">
        <f t="shared" si="271"/>
        <v>7</v>
      </c>
      <c r="D8657" s="2">
        <f>DATE(2023,KB_s[[#This Row],[Monat]],KB_s[[#This Row],[Tag]])</f>
        <v>45137</v>
      </c>
      <c r="E8657" s="3">
        <f>WEEKNUM(KB_s[[#This Row],[kill_datetime]],2)</f>
        <v>31</v>
      </c>
      <c r="F8657" t="s">
        <v>22</v>
      </c>
      <c r="G8657" t="s">
        <v>13</v>
      </c>
      <c r="H8657" t="s">
        <v>23</v>
      </c>
      <c r="I8657" t="s">
        <v>20</v>
      </c>
      <c r="J8657" t="s">
        <v>42</v>
      </c>
      <c r="K8657" t="s">
        <v>25</v>
      </c>
      <c r="L8657" t="s">
        <v>257</v>
      </c>
      <c r="M8657" t="s">
        <v>38</v>
      </c>
      <c r="N8657" s="1">
        <v>33363456.140000001</v>
      </c>
      <c r="O8657" s="1">
        <v>32957230.579999998</v>
      </c>
    </row>
    <row r="8658" spans="1:15" x14ac:dyDescent="0.25">
      <c r="A8658" s="2">
        <v>45137.085069444445</v>
      </c>
      <c r="B8658">
        <f t="shared" si="270"/>
        <v>30</v>
      </c>
      <c r="C8658">
        <f t="shared" si="271"/>
        <v>7</v>
      </c>
      <c r="D8658" s="2">
        <f>DATE(2023,KB_s[[#This Row],[Monat]],KB_s[[#This Row],[Tag]])</f>
        <v>45137</v>
      </c>
      <c r="E8658" s="3">
        <f>WEEKNUM(KB_s[[#This Row],[kill_datetime]],2)</f>
        <v>31</v>
      </c>
      <c r="F8658" t="s">
        <v>76</v>
      </c>
      <c r="G8658" t="s">
        <v>13</v>
      </c>
      <c r="H8658" t="s">
        <v>40</v>
      </c>
      <c r="I8658" t="s">
        <v>20</v>
      </c>
      <c r="J8658" t="s">
        <v>80</v>
      </c>
      <c r="K8658" t="s">
        <v>36</v>
      </c>
      <c r="L8658" t="s">
        <v>257</v>
      </c>
      <c r="M8658" t="s">
        <v>38</v>
      </c>
      <c r="N8658" s="1">
        <v>77049965.390000001</v>
      </c>
      <c r="O8658" s="1">
        <v>56096370.479999997</v>
      </c>
    </row>
    <row r="8659" spans="1:15" x14ac:dyDescent="0.25">
      <c r="A8659" s="2">
        <v>45137.085127314815</v>
      </c>
      <c r="B8659">
        <f t="shared" si="270"/>
        <v>30</v>
      </c>
      <c r="C8659">
        <f t="shared" si="271"/>
        <v>7</v>
      </c>
      <c r="D8659" s="2">
        <f>DATE(2023,KB_s[[#This Row],[Monat]],KB_s[[#This Row],[Tag]])</f>
        <v>45137</v>
      </c>
      <c r="E8659" s="3">
        <f>WEEKNUM(KB_s[[#This Row],[kill_datetime]],2)</f>
        <v>31</v>
      </c>
      <c r="F8659" t="s">
        <v>21</v>
      </c>
      <c r="G8659" t="s">
        <v>13</v>
      </c>
      <c r="H8659" t="s">
        <v>40</v>
      </c>
      <c r="I8659" t="s">
        <v>20</v>
      </c>
      <c r="J8659" t="s">
        <v>379</v>
      </c>
      <c r="K8659" t="s">
        <v>52</v>
      </c>
      <c r="L8659" t="s">
        <v>257</v>
      </c>
      <c r="M8659" t="s">
        <v>38</v>
      </c>
      <c r="N8659" s="1">
        <v>467487180.54000002</v>
      </c>
      <c r="O8659" s="1">
        <v>298527691.61000001</v>
      </c>
    </row>
    <row r="8660" spans="1:15" x14ac:dyDescent="0.25">
      <c r="A8660" s="2">
        <v>45137.085127314815</v>
      </c>
      <c r="B8660">
        <f t="shared" si="270"/>
        <v>30</v>
      </c>
      <c r="C8660">
        <f t="shared" si="271"/>
        <v>7</v>
      </c>
      <c r="D8660" s="2">
        <f>DATE(2023,KB_s[[#This Row],[Monat]],KB_s[[#This Row],[Tag]])</f>
        <v>45137</v>
      </c>
      <c r="E8660" s="3">
        <f>WEEKNUM(KB_s[[#This Row],[kill_datetime]],2)</f>
        <v>31</v>
      </c>
      <c r="F8660" t="s">
        <v>76</v>
      </c>
      <c r="G8660" t="s">
        <v>13</v>
      </c>
      <c r="H8660" t="s">
        <v>40</v>
      </c>
      <c r="I8660" t="s">
        <v>20</v>
      </c>
      <c r="J8660" t="s">
        <v>80</v>
      </c>
      <c r="K8660" t="s">
        <v>36</v>
      </c>
      <c r="L8660" t="s">
        <v>257</v>
      </c>
      <c r="M8660" t="s">
        <v>38</v>
      </c>
      <c r="N8660" s="1">
        <v>67116283.549999997</v>
      </c>
      <c r="O8660" s="1">
        <v>52352101.390000001</v>
      </c>
    </row>
    <row r="8661" spans="1:15" x14ac:dyDescent="0.25">
      <c r="A8661" s="2">
        <v>45137.085173611114</v>
      </c>
      <c r="B8661">
        <f t="shared" si="270"/>
        <v>30</v>
      </c>
      <c r="C8661">
        <f t="shared" si="271"/>
        <v>7</v>
      </c>
      <c r="D8661" s="2">
        <f>DATE(2023,KB_s[[#This Row],[Monat]],KB_s[[#This Row],[Tag]])</f>
        <v>45137</v>
      </c>
      <c r="E8661" s="3">
        <f>WEEKNUM(KB_s[[#This Row],[kill_datetime]],2)</f>
        <v>31</v>
      </c>
      <c r="F8661" t="s">
        <v>196</v>
      </c>
      <c r="G8661" t="s">
        <v>13</v>
      </c>
      <c r="H8661" t="s">
        <v>23</v>
      </c>
      <c r="I8661" t="s">
        <v>20</v>
      </c>
      <c r="J8661" t="s">
        <v>80</v>
      </c>
      <c r="K8661" t="s">
        <v>36</v>
      </c>
      <c r="L8661" t="s">
        <v>257</v>
      </c>
      <c r="M8661" t="s">
        <v>38</v>
      </c>
      <c r="N8661" s="1">
        <v>66452903.539999999</v>
      </c>
      <c r="O8661" s="1">
        <v>52845091.57</v>
      </c>
    </row>
    <row r="8662" spans="1:15" x14ac:dyDescent="0.25">
      <c r="A8662" s="2">
        <v>45137.08525462963</v>
      </c>
      <c r="B8662">
        <f t="shared" si="270"/>
        <v>30</v>
      </c>
      <c r="C8662">
        <f t="shared" si="271"/>
        <v>7</v>
      </c>
      <c r="D8662" s="2">
        <f>DATE(2023,KB_s[[#This Row],[Monat]],KB_s[[#This Row],[Tag]])</f>
        <v>45137</v>
      </c>
      <c r="E8662" s="3">
        <f>WEEKNUM(KB_s[[#This Row],[kill_datetime]],2)</f>
        <v>31</v>
      </c>
      <c r="F8662" t="s">
        <v>237</v>
      </c>
      <c r="G8662" t="s">
        <v>13</v>
      </c>
      <c r="H8662" t="s">
        <v>23</v>
      </c>
      <c r="I8662" t="s">
        <v>20</v>
      </c>
      <c r="J8662" t="s">
        <v>112</v>
      </c>
      <c r="K8662" t="s">
        <v>25</v>
      </c>
      <c r="L8662" t="s">
        <v>257</v>
      </c>
      <c r="M8662" t="s">
        <v>38</v>
      </c>
      <c r="N8662" s="1">
        <v>2411906.0099999998</v>
      </c>
      <c r="O8662" s="1">
        <v>2050980.12</v>
      </c>
    </row>
    <row r="8663" spans="1:15" x14ac:dyDescent="0.25">
      <c r="A8663" s="2">
        <v>45137.085312499999</v>
      </c>
      <c r="B8663">
        <f t="shared" si="270"/>
        <v>30</v>
      </c>
      <c r="C8663">
        <f t="shared" si="271"/>
        <v>7</v>
      </c>
      <c r="D8663" s="2">
        <f>DATE(2023,KB_s[[#This Row],[Monat]],KB_s[[#This Row],[Tag]])</f>
        <v>45137</v>
      </c>
      <c r="E8663" s="3">
        <f>WEEKNUM(KB_s[[#This Row],[kill_datetime]],2)</f>
        <v>31</v>
      </c>
      <c r="F8663" t="s">
        <v>76</v>
      </c>
      <c r="G8663" t="s">
        <v>13</v>
      </c>
      <c r="H8663" t="s">
        <v>23</v>
      </c>
      <c r="I8663" t="s">
        <v>20</v>
      </c>
      <c r="J8663" t="s">
        <v>90</v>
      </c>
      <c r="K8663" t="s">
        <v>36</v>
      </c>
      <c r="L8663" t="s">
        <v>257</v>
      </c>
      <c r="M8663" t="s">
        <v>38</v>
      </c>
      <c r="N8663" s="1">
        <v>47761261.909999996</v>
      </c>
      <c r="O8663" s="1">
        <v>33701531.700000003</v>
      </c>
    </row>
    <row r="8664" spans="1:15" x14ac:dyDescent="0.25">
      <c r="A8664" s="2">
        <v>45137.085347222222</v>
      </c>
      <c r="B8664">
        <f t="shared" si="270"/>
        <v>30</v>
      </c>
      <c r="C8664">
        <f t="shared" si="271"/>
        <v>7</v>
      </c>
      <c r="D8664" s="2">
        <f>DATE(2023,KB_s[[#This Row],[Monat]],KB_s[[#This Row],[Tag]])</f>
        <v>45137</v>
      </c>
      <c r="E8664" s="3">
        <f>WEEKNUM(KB_s[[#This Row],[kill_datetime]],2)</f>
        <v>31</v>
      </c>
      <c r="F8664" t="s">
        <v>22</v>
      </c>
      <c r="G8664" t="s">
        <v>13</v>
      </c>
      <c r="H8664" t="s">
        <v>23</v>
      </c>
      <c r="I8664" t="s">
        <v>20</v>
      </c>
      <c r="J8664" t="s">
        <v>179</v>
      </c>
      <c r="K8664" t="s">
        <v>17</v>
      </c>
      <c r="L8664" t="s">
        <v>257</v>
      </c>
      <c r="M8664" t="s">
        <v>38</v>
      </c>
      <c r="N8664" s="1">
        <v>343555.46</v>
      </c>
      <c r="O8664" s="1">
        <v>229792.86</v>
      </c>
    </row>
    <row r="8665" spans="1:15" x14ac:dyDescent="0.25">
      <c r="A8665" s="2">
        <v>45137.085393518515</v>
      </c>
      <c r="B8665">
        <f t="shared" si="270"/>
        <v>30</v>
      </c>
      <c r="C8665">
        <f t="shared" si="271"/>
        <v>7</v>
      </c>
      <c r="D8665" s="2">
        <f>DATE(2023,KB_s[[#This Row],[Monat]],KB_s[[#This Row],[Tag]])</f>
        <v>45137</v>
      </c>
      <c r="E8665" s="3">
        <f>WEEKNUM(KB_s[[#This Row],[kill_datetime]],2)</f>
        <v>31</v>
      </c>
      <c r="F8665" t="s">
        <v>22</v>
      </c>
      <c r="G8665" t="s">
        <v>13</v>
      </c>
      <c r="H8665" t="s">
        <v>72</v>
      </c>
      <c r="I8665" t="s">
        <v>20</v>
      </c>
      <c r="J8665" t="s">
        <v>63</v>
      </c>
      <c r="K8665" t="s">
        <v>32</v>
      </c>
      <c r="L8665" t="s">
        <v>257</v>
      </c>
      <c r="M8665" t="s">
        <v>38</v>
      </c>
      <c r="N8665" s="1">
        <v>85460260.640000001</v>
      </c>
      <c r="O8665" s="1">
        <v>58287145.020000003</v>
      </c>
    </row>
    <row r="8666" spans="1:15" x14ac:dyDescent="0.25">
      <c r="A8666" s="2">
        <v>45137.085405092592</v>
      </c>
      <c r="B8666">
        <f t="shared" si="270"/>
        <v>30</v>
      </c>
      <c r="C8666">
        <f t="shared" si="271"/>
        <v>7</v>
      </c>
      <c r="D8666" s="2">
        <f>DATE(2023,KB_s[[#This Row],[Monat]],KB_s[[#This Row],[Tag]])</f>
        <v>45137</v>
      </c>
      <c r="E8666" s="3">
        <f>WEEKNUM(KB_s[[#This Row],[kill_datetime]],2)</f>
        <v>31</v>
      </c>
      <c r="F8666" t="s">
        <v>76</v>
      </c>
      <c r="G8666" t="s">
        <v>13</v>
      </c>
      <c r="H8666" t="s">
        <v>23</v>
      </c>
      <c r="I8666" t="s">
        <v>20</v>
      </c>
      <c r="J8666" t="s">
        <v>90</v>
      </c>
      <c r="K8666" t="s">
        <v>36</v>
      </c>
      <c r="L8666" t="s">
        <v>257</v>
      </c>
      <c r="M8666" t="s">
        <v>38</v>
      </c>
      <c r="N8666" s="1">
        <v>63762970.060000002</v>
      </c>
      <c r="O8666" s="1">
        <v>49987198.68</v>
      </c>
    </row>
    <row r="8667" spans="1:15" x14ac:dyDescent="0.25">
      <c r="A8667" s="2">
        <v>45137.085416666669</v>
      </c>
      <c r="B8667">
        <f t="shared" si="270"/>
        <v>30</v>
      </c>
      <c r="C8667">
        <f t="shared" si="271"/>
        <v>7</v>
      </c>
      <c r="D8667" s="2">
        <f>DATE(2023,KB_s[[#This Row],[Monat]],KB_s[[#This Row],[Tag]])</f>
        <v>45137</v>
      </c>
      <c r="E8667" s="3">
        <f>WEEKNUM(KB_s[[#This Row],[kill_datetime]],2)</f>
        <v>31</v>
      </c>
      <c r="F8667" t="s">
        <v>22</v>
      </c>
      <c r="G8667" t="s">
        <v>13</v>
      </c>
      <c r="H8667" t="s">
        <v>369</v>
      </c>
      <c r="I8667" t="s">
        <v>20</v>
      </c>
      <c r="J8667" t="s">
        <v>116</v>
      </c>
      <c r="K8667" t="s">
        <v>52</v>
      </c>
      <c r="L8667" t="s">
        <v>257</v>
      </c>
      <c r="M8667" t="s">
        <v>38</v>
      </c>
      <c r="N8667" s="1">
        <v>304521382.43000001</v>
      </c>
      <c r="O8667" s="1">
        <v>143080475.56</v>
      </c>
    </row>
    <row r="8668" spans="1:15" x14ac:dyDescent="0.25">
      <c r="A8668" s="2">
        <v>45137.085416666669</v>
      </c>
      <c r="B8668">
        <f t="shared" si="270"/>
        <v>30</v>
      </c>
      <c r="C8668">
        <f t="shared" si="271"/>
        <v>7</v>
      </c>
      <c r="D8668" s="2">
        <f>DATE(2023,KB_s[[#This Row],[Monat]],KB_s[[#This Row],[Tag]])</f>
        <v>45137</v>
      </c>
      <c r="E8668" s="3">
        <f>WEEKNUM(KB_s[[#This Row],[kill_datetime]],2)</f>
        <v>31</v>
      </c>
      <c r="F8668" t="s">
        <v>22</v>
      </c>
      <c r="G8668" t="s">
        <v>13</v>
      </c>
      <c r="H8668" t="s">
        <v>438</v>
      </c>
      <c r="I8668" t="s">
        <v>20</v>
      </c>
      <c r="J8668" t="s">
        <v>48</v>
      </c>
      <c r="K8668" t="s">
        <v>25</v>
      </c>
      <c r="L8668" t="s">
        <v>257</v>
      </c>
      <c r="M8668" t="s">
        <v>38</v>
      </c>
      <c r="N8668" s="1">
        <v>2371721.83</v>
      </c>
      <c r="O8668" s="1">
        <v>2010185.01</v>
      </c>
    </row>
    <row r="8669" spans="1:15" x14ac:dyDescent="0.25">
      <c r="A8669" s="2">
        <v>45137.085462962961</v>
      </c>
      <c r="B8669">
        <f t="shared" si="270"/>
        <v>30</v>
      </c>
      <c r="C8669">
        <f t="shared" si="271"/>
        <v>7</v>
      </c>
      <c r="D8669" s="2">
        <f>DATE(2023,KB_s[[#This Row],[Monat]],KB_s[[#This Row],[Tag]])</f>
        <v>45137</v>
      </c>
      <c r="E8669" s="3">
        <f>WEEKNUM(KB_s[[#This Row],[kill_datetime]],2)</f>
        <v>31</v>
      </c>
      <c r="F8669" t="s">
        <v>22</v>
      </c>
      <c r="G8669" t="s">
        <v>13</v>
      </c>
      <c r="H8669" t="s">
        <v>23</v>
      </c>
      <c r="I8669" t="s">
        <v>20</v>
      </c>
      <c r="J8669" t="s">
        <v>233</v>
      </c>
      <c r="K8669" t="s">
        <v>17</v>
      </c>
      <c r="L8669" t="s">
        <v>257</v>
      </c>
      <c r="M8669" t="s">
        <v>38</v>
      </c>
      <c r="N8669" s="1">
        <v>841626.12</v>
      </c>
      <c r="O8669" s="1">
        <v>691339.89</v>
      </c>
    </row>
    <row r="8670" spans="1:15" x14ac:dyDescent="0.25">
      <c r="A8670" s="2">
        <v>45137.085462962961</v>
      </c>
      <c r="B8670">
        <f t="shared" si="270"/>
        <v>30</v>
      </c>
      <c r="C8670">
        <f t="shared" si="271"/>
        <v>7</v>
      </c>
      <c r="D8670" s="2">
        <f>DATE(2023,KB_s[[#This Row],[Monat]],KB_s[[#This Row],[Tag]])</f>
        <v>45137</v>
      </c>
      <c r="E8670" s="3">
        <f>WEEKNUM(KB_s[[#This Row],[kill_datetime]],2)</f>
        <v>31</v>
      </c>
      <c r="F8670" t="s">
        <v>172</v>
      </c>
      <c r="G8670" t="s">
        <v>13</v>
      </c>
      <c r="H8670" t="s">
        <v>89</v>
      </c>
      <c r="I8670" t="s">
        <v>20</v>
      </c>
      <c r="J8670" t="s">
        <v>48</v>
      </c>
      <c r="K8670" t="s">
        <v>25</v>
      </c>
      <c r="L8670" t="s">
        <v>257</v>
      </c>
      <c r="M8670" t="s">
        <v>38</v>
      </c>
      <c r="N8670" s="1">
        <v>3658036.97</v>
      </c>
      <c r="O8670" s="1">
        <v>2382657.36</v>
      </c>
    </row>
    <row r="8671" spans="1:15" x14ac:dyDescent="0.25">
      <c r="A8671" s="2">
        <v>45137.085520833331</v>
      </c>
      <c r="B8671">
        <f t="shared" si="270"/>
        <v>30</v>
      </c>
      <c r="C8671">
        <f t="shared" si="271"/>
        <v>7</v>
      </c>
      <c r="D8671" s="2">
        <f>DATE(2023,KB_s[[#This Row],[Monat]],KB_s[[#This Row],[Tag]])</f>
        <v>45137</v>
      </c>
      <c r="E8671" s="3">
        <f>WEEKNUM(KB_s[[#This Row],[kill_datetime]],2)</f>
        <v>31</v>
      </c>
      <c r="F8671" t="s">
        <v>22</v>
      </c>
      <c r="G8671" t="s">
        <v>13</v>
      </c>
      <c r="H8671" t="s">
        <v>72</v>
      </c>
      <c r="I8671" t="s">
        <v>20</v>
      </c>
      <c r="J8671" t="s">
        <v>134</v>
      </c>
      <c r="K8671" t="s">
        <v>32</v>
      </c>
      <c r="L8671" t="s">
        <v>257</v>
      </c>
      <c r="M8671" t="s">
        <v>38</v>
      </c>
      <c r="N8671" s="1">
        <v>13039241.630000001</v>
      </c>
      <c r="O8671" s="1">
        <v>10289493.26</v>
      </c>
    </row>
    <row r="8672" spans="1:15" x14ac:dyDescent="0.25">
      <c r="A8672" s="2">
        <v>45137.085613425923</v>
      </c>
      <c r="B8672">
        <f t="shared" si="270"/>
        <v>30</v>
      </c>
      <c r="C8672">
        <f t="shared" si="271"/>
        <v>7</v>
      </c>
      <c r="D8672" s="2">
        <f>DATE(2023,KB_s[[#This Row],[Monat]],KB_s[[#This Row],[Tag]])</f>
        <v>45137</v>
      </c>
      <c r="E8672" s="3">
        <f>WEEKNUM(KB_s[[#This Row],[kill_datetime]],2)</f>
        <v>31</v>
      </c>
      <c r="F8672" t="s">
        <v>455</v>
      </c>
      <c r="G8672" t="s">
        <v>13</v>
      </c>
      <c r="H8672" t="s">
        <v>23</v>
      </c>
      <c r="I8672" t="s">
        <v>20</v>
      </c>
      <c r="J8672" t="s">
        <v>134</v>
      </c>
      <c r="K8672" t="s">
        <v>32</v>
      </c>
      <c r="L8672" t="s">
        <v>257</v>
      </c>
      <c r="M8672" t="s">
        <v>38</v>
      </c>
      <c r="N8672" s="1">
        <v>50943353.299999997</v>
      </c>
      <c r="O8672" s="1">
        <v>37959039.340000004</v>
      </c>
    </row>
    <row r="8673" spans="1:15" x14ac:dyDescent="0.25">
      <c r="A8673" s="2">
        <v>45137.085613425923</v>
      </c>
      <c r="B8673">
        <f t="shared" si="270"/>
        <v>30</v>
      </c>
      <c r="C8673">
        <f t="shared" si="271"/>
        <v>7</v>
      </c>
      <c r="D8673" s="2">
        <f>DATE(2023,KB_s[[#This Row],[Monat]],KB_s[[#This Row],[Tag]])</f>
        <v>45137</v>
      </c>
      <c r="E8673" s="3">
        <f>WEEKNUM(KB_s[[#This Row],[kill_datetime]],2)</f>
        <v>31</v>
      </c>
      <c r="F8673" t="s">
        <v>22</v>
      </c>
      <c r="G8673" t="s">
        <v>13</v>
      </c>
      <c r="H8673" t="s">
        <v>14</v>
      </c>
      <c r="I8673" t="s">
        <v>15</v>
      </c>
      <c r="J8673" t="s">
        <v>87</v>
      </c>
      <c r="K8673" t="s">
        <v>25</v>
      </c>
      <c r="L8673" t="s">
        <v>257</v>
      </c>
      <c r="M8673" t="s">
        <v>38</v>
      </c>
      <c r="N8673" s="1">
        <v>79752246.420000002</v>
      </c>
      <c r="O8673" s="1">
        <v>74266664.799999997</v>
      </c>
    </row>
    <row r="8674" spans="1:15" x14ac:dyDescent="0.25">
      <c r="A8674" s="2">
        <v>45137.085636574076</v>
      </c>
      <c r="B8674">
        <f t="shared" si="270"/>
        <v>30</v>
      </c>
      <c r="C8674">
        <f t="shared" si="271"/>
        <v>7</v>
      </c>
      <c r="D8674" s="2">
        <f>DATE(2023,KB_s[[#This Row],[Monat]],KB_s[[#This Row],[Tag]])</f>
        <v>45137</v>
      </c>
      <c r="E8674" s="3">
        <f>WEEKNUM(KB_s[[#This Row],[kill_datetime]],2)</f>
        <v>31</v>
      </c>
      <c r="F8674" t="s">
        <v>41</v>
      </c>
      <c r="G8674" t="s">
        <v>13</v>
      </c>
      <c r="H8674" t="s">
        <v>270</v>
      </c>
      <c r="I8674" t="s">
        <v>20</v>
      </c>
      <c r="J8674" t="s">
        <v>34</v>
      </c>
      <c r="K8674" t="s">
        <v>32</v>
      </c>
      <c r="L8674" t="s">
        <v>257</v>
      </c>
      <c r="M8674" t="s">
        <v>38</v>
      </c>
      <c r="N8674" s="1">
        <v>16345902.23</v>
      </c>
      <c r="O8674" s="1">
        <v>8519919.0299999993</v>
      </c>
    </row>
    <row r="8675" spans="1:15" x14ac:dyDescent="0.25">
      <c r="A8675" s="2">
        <v>45137.085694444446</v>
      </c>
      <c r="B8675">
        <f t="shared" si="270"/>
        <v>30</v>
      </c>
      <c r="C8675">
        <f t="shared" si="271"/>
        <v>7</v>
      </c>
      <c r="D8675" s="2">
        <f>DATE(2023,KB_s[[#This Row],[Monat]],KB_s[[#This Row],[Tag]])</f>
        <v>45137</v>
      </c>
      <c r="E8675" s="3">
        <f>WEEKNUM(KB_s[[#This Row],[kill_datetime]],2)</f>
        <v>31</v>
      </c>
      <c r="F8675" t="s">
        <v>196</v>
      </c>
      <c r="G8675" t="s">
        <v>13</v>
      </c>
      <c r="H8675" t="s">
        <v>23</v>
      </c>
      <c r="I8675" t="s">
        <v>20</v>
      </c>
      <c r="J8675" t="s">
        <v>233</v>
      </c>
      <c r="K8675" t="s">
        <v>17</v>
      </c>
      <c r="L8675" t="s">
        <v>257</v>
      </c>
      <c r="M8675" t="s">
        <v>38</v>
      </c>
      <c r="N8675" s="1">
        <v>951121.33</v>
      </c>
      <c r="O8675" s="1">
        <v>739507.68</v>
      </c>
    </row>
    <row r="8676" spans="1:15" x14ac:dyDescent="0.25">
      <c r="A8676" s="2">
        <v>45137.085775462961</v>
      </c>
      <c r="B8676">
        <f t="shared" si="270"/>
        <v>30</v>
      </c>
      <c r="C8676">
        <f t="shared" si="271"/>
        <v>7</v>
      </c>
      <c r="D8676" s="2">
        <f>DATE(2023,KB_s[[#This Row],[Monat]],KB_s[[#This Row],[Tag]])</f>
        <v>45137</v>
      </c>
      <c r="E8676" s="3">
        <f>WEEKNUM(KB_s[[#This Row],[kill_datetime]],2)</f>
        <v>31</v>
      </c>
      <c r="F8676" t="s">
        <v>480</v>
      </c>
      <c r="G8676" t="s">
        <v>13</v>
      </c>
      <c r="H8676" t="s">
        <v>754</v>
      </c>
      <c r="I8676" t="s">
        <v>20</v>
      </c>
      <c r="J8676" t="s">
        <v>35</v>
      </c>
      <c r="K8676" t="s">
        <v>36</v>
      </c>
      <c r="L8676" t="s">
        <v>257</v>
      </c>
      <c r="M8676" t="s">
        <v>38</v>
      </c>
      <c r="N8676" s="1">
        <v>29255241.280000001</v>
      </c>
      <c r="O8676" s="1">
        <v>20271535.079999998</v>
      </c>
    </row>
    <row r="8677" spans="1:15" x14ac:dyDescent="0.25">
      <c r="A8677" s="2">
        <v>45137.085798611108</v>
      </c>
      <c r="B8677">
        <f t="shared" si="270"/>
        <v>30</v>
      </c>
      <c r="C8677">
        <f t="shared" si="271"/>
        <v>7</v>
      </c>
      <c r="D8677" s="2">
        <f>DATE(2023,KB_s[[#This Row],[Monat]],KB_s[[#This Row],[Tag]])</f>
        <v>45137</v>
      </c>
      <c r="E8677" s="3">
        <f>WEEKNUM(KB_s[[#This Row],[kill_datetime]],2)</f>
        <v>31</v>
      </c>
      <c r="F8677" t="s">
        <v>22</v>
      </c>
      <c r="G8677" t="s">
        <v>13</v>
      </c>
      <c r="H8677" t="s">
        <v>754</v>
      </c>
      <c r="I8677" t="s">
        <v>20</v>
      </c>
      <c r="J8677" t="s">
        <v>35</v>
      </c>
      <c r="K8677" t="s">
        <v>36</v>
      </c>
      <c r="L8677" t="s">
        <v>257</v>
      </c>
      <c r="M8677" t="s">
        <v>38</v>
      </c>
      <c r="N8677" s="1">
        <v>29255241.280000001</v>
      </c>
      <c r="O8677" s="1">
        <v>20271535.079999998</v>
      </c>
    </row>
    <row r="8678" spans="1:15" x14ac:dyDescent="0.25">
      <c r="A8678" s="2">
        <v>45137.085810185185</v>
      </c>
      <c r="B8678">
        <f t="shared" si="270"/>
        <v>30</v>
      </c>
      <c r="C8678">
        <f t="shared" si="271"/>
        <v>7</v>
      </c>
      <c r="D8678" s="2">
        <f>DATE(2023,KB_s[[#This Row],[Monat]],KB_s[[#This Row],[Tag]])</f>
        <v>45137</v>
      </c>
      <c r="E8678" s="3">
        <f>WEEKNUM(KB_s[[#This Row],[kill_datetime]],2)</f>
        <v>31</v>
      </c>
      <c r="F8678" t="s">
        <v>41</v>
      </c>
      <c r="G8678" t="s">
        <v>13</v>
      </c>
      <c r="H8678" t="s">
        <v>290</v>
      </c>
      <c r="I8678" t="s">
        <v>20</v>
      </c>
      <c r="J8678" t="s">
        <v>200</v>
      </c>
      <c r="K8678" t="s">
        <v>17</v>
      </c>
      <c r="L8678" t="s">
        <v>257</v>
      </c>
      <c r="M8678" t="s">
        <v>38</v>
      </c>
      <c r="N8678" s="1">
        <v>499478.27</v>
      </c>
      <c r="O8678" s="1">
        <v>385715.67</v>
      </c>
    </row>
    <row r="8679" spans="1:15" x14ac:dyDescent="0.25">
      <c r="A8679" s="2">
        <v>45137.085844907408</v>
      </c>
      <c r="B8679">
        <f t="shared" si="270"/>
        <v>30</v>
      </c>
      <c r="C8679">
        <f t="shared" si="271"/>
        <v>7</v>
      </c>
      <c r="D8679" s="2">
        <f>DATE(2023,KB_s[[#This Row],[Monat]],KB_s[[#This Row],[Tag]])</f>
        <v>45137</v>
      </c>
      <c r="E8679" s="3">
        <f>WEEKNUM(KB_s[[#This Row],[kill_datetime]],2)</f>
        <v>31</v>
      </c>
      <c r="F8679" t="s">
        <v>22</v>
      </c>
      <c r="G8679" t="s">
        <v>13</v>
      </c>
      <c r="H8679" t="s">
        <v>61</v>
      </c>
      <c r="I8679" t="s">
        <v>60</v>
      </c>
      <c r="J8679" t="s">
        <v>162</v>
      </c>
      <c r="K8679" t="s">
        <v>52</v>
      </c>
      <c r="L8679" t="s">
        <v>257</v>
      </c>
      <c r="M8679" t="s">
        <v>38</v>
      </c>
      <c r="N8679" s="1">
        <v>182229806.75999999</v>
      </c>
      <c r="O8679" s="1">
        <v>40362753.850000001</v>
      </c>
    </row>
    <row r="8680" spans="1:15" x14ac:dyDescent="0.25">
      <c r="A8680" s="2">
        <v>45137.0858912037</v>
      </c>
      <c r="B8680">
        <f t="shared" si="270"/>
        <v>30</v>
      </c>
      <c r="C8680">
        <f t="shared" si="271"/>
        <v>7</v>
      </c>
      <c r="D8680" s="2">
        <f>DATE(2023,KB_s[[#This Row],[Monat]],KB_s[[#This Row],[Tag]])</f>
        <v>45137</v>
      </c>
      <c r="E8680" s="3">
        <f>WEEKNUM(KB_s[[#This Row],[kill_datetime]],2)</f>
        <v>31</v>
      </c>
      <c r="F8680" t="s">
        <v>480</v>
      </c>
      <c r="G8680" t="s">
        <v>13</v>
      </c>
      <c r="H8680" t="s">
        <v>754</v>
      </c>
      <c r="I8680" t="s">
        <v>20</v>
      </c>
      <c r="J8680" t="s">
        <v>35</v>
      </c>
      <c r="K8680" t="s">
        <v>36</v>
      </c>
      <c r="L8680" t="s">
        <v>257</v>
      </c>
      <c r="M8680" t="s">
        <v>38</v>
      </c>
      <c r="N8680" s="1">
        <v>29255241.280000001</v>
      </c>
      <c r="O8680" s="1">
        <v>20271535.079999998</v>
      </c>
    </row>
    <row r="8681" spans="1:15" x14ac:dyDescent="0.25">
      <c r="A8681" s="2">
        <v>45137.085960648146</v>
      </c>
      <c r="B8681">
        <f t="shared" si="270"/>
        <v>30</v>
      </c>
      <c r="C8681">
        <f t="shared" si="271"/>
        <v>7</v>
      </c>
      <c r="D8681" s="2">
        <f>DATE(2023,KB_s[[#This Row],[Monat]],KB_s[[#This Row],[Tag]])</f>
        <v>45137</v>
      </c>
      <c r="E8681" s="3">
        <f>WEEKNUM(KB_s[[#This Row],[kill_datetime]],2)</f>
        <v>31</v>
      </c>
      <c r="F8681" t="s">
        <v>22</v>
      </c>
      <c r="G8681" t="s">
        <v>13</v>
      </c>
      <c r="H8681" t="s">
        <v>23</v>
      </c>
      <c r="I8681" t="s">
        <v>20</v>
      </c>
      <c r="J8681" t="s">
        <v>271</v>
      </c>
      <c r="K8681" t="s">
        <v>32</v>
      </c>
      <c r="L8681" t="s">
        <v>257</v>
      </c>
      <c r="M8681" t="s">
        <v>38</v>
      </c>
      <c r="N8681" s="1">
        <v>36947152.060000002</v>
      </c>
      <c r="O8681" s="1">
        <v>17945523.100000001</v>
      </c>
    </row>
    <row r="8682" spans="1:15" x14ac:dyDescent="0.25">
      <c r="A8682" s="2">
        <v>45137.085972222223</v>
      </c>
      <c r="B8682">
        <f t="shared" si="270"/>
        <v>30</v>
      </c>
      <c r="C8682">
        <f t="shared" si="271"/>
        <v>7</v>
      </c>
      <c r="D8682" s="2">
        <f>DATE(2023,KB_s[[#This Row],[Monat]],KB_s[[#This Row],[Tag]])</f>
        <v>45137</v>
      </c>
      <c r="E8682" s="3">
        <f>WEEKNUM(KB_s[[#This Row],[kill_datetime]],2)</f>
        <v>31</v>
      </c>
      <c r="F8682" t="s">
        <v>70</v>
      </c>
      <c r="G8682" t="s">
        <v>13</v>
      </c>
      <c r="H8682" t="s">
        <v>89</v>
      </c>
      <c r="I8682" t="s">
        <v>20</v>
      </c>
      <c r="J8682" t="s">
        <v>73</v>
      </c>
      <c r="K8682" t="s">
        <v>32</v>
      </c>
      <c r="L8682" t="s">
        <v>257</v>
      </c>
      <c r="M8682" t="s">
        <v>38</v>
      </c>
      <c r="N8682" s="1">
        <v>46454200.149999999</v>
      </c>
      <c r="O8682" s="1">
        <v>16358217.15</v>
      </c>
    </row>
    <row r="8683" spans="1:15" x14ac:dyDescent="0.25">
      <c r="A8683" s="2">
        <v>45137.085995370369</v>
      </c>
      <c r="B8683">
        <f t="shared" si="270"/>
        <v>30</v>
      </c>
      <c r="C8683">
        <f t="shared" si="271"/>
        <v>7</v>
      </c>
      <c r="D8683" s="2">
        <f>DATE(2023,KB_s[[#This Row],[Monat]],KB_s[[#This Row],[Tag]])</f>
        <v>45137</v>
      </c>
      <c r="E8683" s="3">
        <f>WEEKNUM(KB_s[[#This Row],[kill_datetime]],2)</f>
        <v>31</v>
      </c>
      <c r="F8683" t="s">
        <v>21</v>
      </c>
      <c r="G8683" t="s">
        <v>13</v>
      </c>
      <c r="H8683" t="s">
        <v>89</v>
      </c>
      <c r="I8683" t="s">
        <v>20</v>
      </c>
      <c r="J8683" t="s">
        <v>233</v>
      </c>
      <c r="K8683" t="s">
        <v>17</v>
      </c>
      <c r="L8683" t="s">
        <v>257</v>
      </c>
      <c r="M8683" t="s">
        <v>38</v>
      </c>
      <c r="N8683" s="1">
        <v>16042352.59</v>
      </c>
      <c r="O8683" s="1">
        <v>13592671.42</v>
      </c>
    </row>
    <row r="8684" spans="1:15" x14ac:dyDescent="0.25">
      <c r="A8684" s="2">
        <v>45137.086053240739</v>
      </c>
      <c r="B8684">
        <f t="shared" si="270"/>
        <v>30</v>
      </c>
      <c r="C8684">
        <f t="shared" si="271"/>
        <v>7</v>
      </c>
      <c r="D8684" s="2">
        <f>DATE(2023,KB_s[[#This Row],[Monat]],KB_s[[#This Row],[Tag]])</f>
        <v>45137</v>
      </c>
      <c r="E8684" s="3">
        <f>WEEKNUM(KB_s[[#This Row],[kill_datetime]],2)</f>
        <v>31</v>
      </c>
      <c r="F8684" t="s">
        <v>21</v>
      </c>
      <c r="G8684" t="s">
        <v>13</v>
      </c>
      <c r="H8684" t="s">
        <v>198</v>
      </c>
      <c r="I8684" t="s">
        <v>20</v>
      </c>
      <c r="J8684" t="s">
        <v>73</v>
      </c>
      <c r="K8684" t="s">
        <v>32</v>
      </c>
      <c r="L8684" t="s">
        <v>257</v>
      </c>
      <c r="M8684" t="s">
        <v>38</v>
      </c>
      <c r="N8684" s="1">
        <v>18216801.43</v>
      </c>
      <c r="O8684" s="1">
        <v>9571974.4199999999</v>
      </c>
    </row>
    <row r="8685" spans="1:15" x14ac:dyDescent="0.25">
      <c r="A8685" s="2">
        <v>45137.086122685185</v>
      </c>
      <c r="B8685">
        <f t="shared" si="270"/>
        <v>30</v>
      </c>
      <c r="C8685">
        <f t="shared" si="271"/>
        <v>7</v>
      </c>
      <c r="D8685" s="2">
        <f>DATE(2023,KB_s[[#This Row],[Monat]],KB_s[[#This Row],[Tag]])</f>
        <v>45137</v>
      </c>
      <c r="E8685" s="3">
        <f>WEEKNUM(KB_s[[#This Row],[kill_datetime]],2)</f>
        <v>31</v>
      </c>
      <c r="F8685" t="s">
        <v>230</v>
      </c>
      <c r="G8685" t="s">
        <v>13</v>
      </c>
      <c r="H8685" t="s">
        <v>438</v>
      </c>
      <c r="I8685" t="s">
        <v>20</v>
      </c>
      <c r="J8685" t="s">
        <v>48</v>
      </c>
      <c r="K8685" t="s">
        <v>25</v>
      </c>
      <c r="L8685" t="s">
        <v>257</v>
      </c>
      <c r="M8685" t="s">
        <v>38</v>
      </c>
      <c r="N8685" s="1">
        <v>2353022.2999999998</v>
      </c>
      <c r="O8685" s="1">
        <v>1884996.26</v>
      </c>
    </row>
    <row r="8686" spans="1:15" x14ac:dyDescent="0.25">
      <c r="A8686" s="2">
        <v>45137.086157407408</v>
      </c>
      <c r="B8686">
        <f t="shared" si="270"/>
        <v>30</v>
      </c>
      <c r="C8686">
        <f t="shared" si="271"/>
        <v>7</v>
      </c>
      <c r="D8686" s="2">
        <f>DATE(2023,KB_s[[#This Row],[Monat]],KB_s[[#This Row],[Tag]])</f>
        <v>45137</v>
      </c>
      <c r="E8686" s="3">
        <f>WEEKNUM(KB_s[[#This Row],[kill_datetime]],2)</f>
        <v>31</v>
      </c>
      <c r="F8686" t="s">
        <v>22</v>
      </c>
      <c r="G8686" t="s">
        <v>13</v>
      </c>
      <c r="H8686" t="s">
        <v>23</v>
      </c>
      <c r="I8686" t="s">
        <v>20</v>
      </c>
      <c r="J8686" t="s">
        <v>112</v>
      </c>
      <c r="K8686" t="s">
        <v>25</v>
      </c>
      <c r="L8686" t="s">
        <v>257</v>
      </c>
      <c r="M8686" t="s">
        <v>38</v>
      </c>
      <c r="N8686" s="1">
        <v>5361842.7</v>
      </c>
      <c r="O8686" s="1">
        <v>3246227.49</v>
      </c>
    </row>
    <row r="8687" spans="1:15" x14ac:dyDescent="0.25">
      <c r="A8687" s="2">
        <v>45137.086168981485</v>
      </c>
      <c r="B8687">
        <f t="shared" si="270"/>
        <v>30</v>
      </c>
      <c r="C8687">
        <f t="shared" si="271"/>
        <v>7</v>
      </c>
      <c r="D8687" s="2">
        <f>DATE(2023,KB_s[[#This Row],[Monat]],KB_s[[#This Row],[Tag]])</f>
        <v>45137</v>
      </c>
      <c r="E8687" s="3">
        <f>WEEKNUM(KB_s[[#This Row],[kill_datetime]],2)</f>
        <v>31</v>
      </c>
      <c r="F8687" t="s">
        <v>22</v>
      </c>
      <c r="G8687" t="s">
        <v>13</v>
      </c>
      <c r="H8687" t="s">
        <v>14</v>
      </c>
      <c r="I8687" t="s">
        <v>15</v>
      </c>
      <c r="J8687" t="s">
        <v>443</v>
      </c>
      <c r="K8687" t="s">
        <v>52</v>
      </c>
      <c r="L8687" t="s">
        <v>257</v>
      </c>
      <c r="M8687" t="s">
        <v>38</v>
      </c>
      <c r="N8687" s="1">
        <v>2816001334.8600001</v>
      </c>
      <c r="O8687" s="1">
        <v>2138788915.1400001</v>
      </c>
    </row>
    <row r="8688" spans="1:15" x14ac:dyDescent="0.25">
      <c r="A8688" s="2">
        <v>45137.086215277777</v>
      </c>
      <c r="B8688">
        <f t="shared" si="270"/>
        <v>30</v>
      </c>
      <c r="C8688">
        <f t="shared" si="271"/>
        <v>7</v>
      </c>
      <c r="D8688" s="2">
        <f>DATE(2023,KB_s[[#This Row],[Monat]],KB_s[[#This Row],[Tag]])</f>
        <v>45137</v>
      </c>
      <c r="E8688" s="3">
        <f>WEEKNUM(KB_s[[#This Row],[kill_datetime]],2)</f>
        <v>31</v>
      </c>
      <c r="F8688" t="s">
        <v>196</v>
      </c>
      <c r="G8688" t="s">
        <v>13</v>
      </c>
      <c r="H8688" t="s">
        <v>23</v>
      </c>
      <c r="I8688" t="s">
        <v>20</v>
      </c>
      <c r="J8688" t="s">
        <v>39</v>
      </c>
      <c r="K8688" t="s">
        <v>32</v>
      </c>
      <c r="L8688" t="s">
        <v>257</v>
      </c>
      <c r="M8688" t="s">
        <v>38</v>
      </c>
      <c r="N8688" s="1">
        <v>23885835.510000002</v>
      </c>
      <c r="O8688" s="1">
        <v>9637294.8100000005</v>
      </c>
    </row>
    <row r="8689" spans="1:15" x14ac:dyDescent="0.25">
      <c r="A8689" s="2">
        <v>45137.086238425924</v>
      </c>
      <c r="B8689">
        <f t="shared" si="270"/>
        <v>30</v>
      </c>
      <c r="C8689">
        <f t="shared" si="271"/>
        <v>7</v>
      </c>
      <c r="D8689" s="2">
        <f>DATE(2023,KB_s[[#This Row],[Monat]],KB_s[[#This Row],[Tag]])</f>
        <v>45137</v>
      </c>
      <c r="E8689" s="3">
        <f>WEEKNUM(KB_s[[#This Row],[kill_datetime]],2)</f>
        <v>31</v>
      </c>
      <c r="F8689" t="s">
        <v>22</v>
      </c>
      <c r="G8689" t="s">
        <v>13</v>
      </c>
      <c r="H8689" t="s">
        <v>23</v>
      </c>
      <c r="I8689" t="s">
        <v>20</v>
      </c>
      <c r="J8689" t="s">
        <v>16</v>
      </c>
      <c r="K8689" t="s">
        <v>17</v>
      </c>
      <c r="L8689" t="s">
        <v>257</v>
      </c>
      <c r="M8689" t="s">
        <v>38</v>
      </c>
      <c r="N8689" s="1">
        <v>560121.03</v>
      </c>
      <c r="O8689" s="1">
        <v>446358.43</v>
      </c>
    </row>
    <row r="8690" spans="1:15" x14ac:dyDescent="0.25">
      <c r="A8690" s="2">
        <v>45137.086331018516</v>
      </c>
      <c r="B8690">
        <f t="shared" si="270"/>
        <v>30</v>
      </c>
      <c r="C8690">
        <f t="shared" si="271"/>
        <v>7</v>
      </c>
      <c r="D8690" s="2">
        <f>DATE(2023,KB_s[[#This Row],[Monat]],KB_s[[#This Row],[Tag]])</f>
        <v>45137</v>
      </c>
      <c r="E8690" s="3">
        <f>WEEKNUM(KB_s[[#This Row],[kill_datetime]],2)</f>
        <v>31</v>
      </c>
      <c r="F8690" t="s">
        <v>322</v>
      </c>
      <c r="G8690" t="s">
        <v>13</v>
      </c>
      <c r="H8690" t="s">
        <v>23</v>
      </c>
      <c r="I8690" t="s">
        <v>20</v>
      </c>
      <c r="J8690" t="s">
        <v>42</v>
      </c>
      <c r="K8690" t="s">
        <v>25</v>
      </c>
      <c r="L8690" t="s">
        <v>257</v>
      </c>
      <c r="M8690" t="s">
        <v>38</v>
      </c>
      <c r="N8690" s="1">
        <v>11518645.23</v>
      </c>
      <c r="O8690" s="1">
        <v>8086318.3600000003</v>
      </c>
    </row>
    <row r="8691" spans="1:15" x14ac:dyDescent="0.25">
      <c r="A8691" s="2">
        <v>45137.086342592593</v>
      </c>
      <c r="B8691">
        <f t="shared" si="270"/>
        <v>30</v>
      </c>
      <c r="C8691">
        <f t="shared" si="271"/>
        <v>7</v>
      </c>
      <c r="D8691" s="2">
        <f>DATE(2023,KB_s[[#This Row],[Monat]],KB_s[[#This Row],[Tag]])</f>
        <v>45137</v>
      </c>
      <c r="E8691" s="3">
        <f>WEEKNUM(KB_s[[#This Row],[kill_datetime]],2)</f>
        <v>31</v>
      </c>
      <c r="F8691" t="s">
        <v>22</v>
      </c>
      <c r="G8691" t="s">
        <v>13</v>
      </c>
      <c r="H8691" t="s">
        <v>23</v>
      </c>
      <c r="I8691" t="s">
        <v>20</v>
      </c>
      <c r="J8691" t="s">
        <v>137</v>
      </c>
      <c r="K8691" t="s">
        <v>17</v>
      </c>
      <c r="L8691" t="s">
        <v>257</v>
      </c>
      <c r="M8691" t="s">
        <v>38</v>
      </c>
      <c r="N8691" s="1">
        <v>504885.97</v>
      </c>
      <c r="O8691" s="1">
        <v>337275.75</v>
      </c>
    </row>
    <row r="8692" spans="1:15" x14ac:dyDescent="0.25">
      <c r="A8692" s="2">
        <v>45137.086365740739</v>
      </c>
      <c r="B8692">
        <f t="shared" si="270"/>
        <v>30</v>
      </c>
      <c r="C8692">
        <f t="shared" si="271"/>
        <v>7</v>
      </c>
      <c r="D8692" s="2">
        <f>DATE(2023,KB_s[[#This Row],[Monat]],KB_s[[#This Row],[Tag]])</f>
        <v>45137</v>
      </c>
      <c r="E8692" s="3">
        <f>WEEKNUM(KB_s[[#This Row],[kill_datetime]],2)</f>
        <v>31</v>
      </c>
      <c r="F8692" t="s">
        <v>22</v>
      </c>
      <c r="G8692" t="s">
        <v>13</v>
      </c>
      <c r="H8692" t="s">
        <v>720</v>
      </c>
      <c r="I8692" t="s">
        <v>20</v>
      </c>
      <c r="J8692" t="s">
        <v>162</v>
      </c>
      <c r="K8692" t="s">
        <v>52</v>
      </c>
      <c r="L8692" t="s">
        <v>257</v>
      </c>
      <c r="M8692" t="s">
        <v>38</v>
      </c>
      <c r="N8692" s="1">
        <v>172579701.19</v>
      </c>
      <c r="O8692" s="1">
        <v>50662423.939999998</v>
      </c>
    </row>
    <row r="8693" spans="1:15" x14ac:dyDescent="0.25">
      <c r="A8693" s="2">
        <v>45137.086423611108</v>
      </c>
      <c r="B8693">
        <f t="shared" si="270"/>
        <v>30</v>
      </c>
      <c r="C8693">
        <f t="shared" si="271"/>
        <v>7</v>
      </c>
      <c r="D8693" s="2">
        <f>DATE(2023,KB_s[[#This Row],[Monat]],KB_s[[#This Row],[Tag]])</f>
        <v>45137</v>
      </c>
      <c r="E8693" s="3">
        <f>WEEKNUM(KB_s[[#This Row],[kill_datetime]],2)</f>
        <v>31</v>
      </c>
      <c r="F8693" t="s">
        <v>22</v>
      </c>
      <c r="G8693" t="s">
        <v>13</v>
      </c>
      <c r="H8693" t="s">
        <v>23</v>
      </c>
      <c r="I8693" t="s">
        <v>20</v>
      </c>
      <c r="J8693" t="s">
        <v>142</v>
      </c>
      <c r="K8693" t="s">
        <v>52</v>
      </c>
      <c r="L8693" t="s">
        <v>257</v>
      </c>
      <c r="M8693" t="s">
        <v>38</v>
      </c>
      <c r="N8693" s="1">
        <v>183196468.55000001</v>
      </c>
      <c r="O8693" s="1">
        <v>44322156.530000001</v>
      </c>
    </row>
    <row r="8694" spans="1:15" x14ac:dyDescent="0.25">
      <c r="A8694" s="2">
        <v>45137.086469907408</v>
      </c>
      <c r="B8694">
        <f t="shared" si="270"/>
        <v>30</v>
      </c>
      <c r="C8694">
        <f t="shared" si="271"/>
        <v>7</v>
      </c>
      <c r="D8694" s="2">
        <f>DATE(2023,KB_s[[#This Row],[Monat]],KB_s[[#This Row],[Tag]])</f>
        <v>45137</v>
      </c>
      <c r="E8694" s="3">
        <f>WEEKNUM(KB_s[[#This Row],[kill_datetime]],2)</f>
        <v>31</v>
      </c>
      <c r="F8694" t="s">
        <v>196</v>
      </c>
      <c r="G8694" t="s">
        <v>13</v>
      </c>
      <c r="H8694" t="s">
        <v>23</v>
      </c>
      <c r="I8694" t="s">
        <v>20</v>
      </c>
      <c r="J8694" t="s">
        <v>39</v>
      </c>
      <c r="K8694" t="s">
        <v>32</v>
      </c>
      <c r="L8694" t="s">
        <v>257</v>
      </c>
      <c r="M8694" t="s">
        <v>38</v>
      </c>
      <c r="N8694" s="1">
        <v>23175702.57</v>
      </c>
      <c r="O8694" s="1">
        <v>8443108.0399999991</v>
      </c>
    </row>
    <row r="8695" spans="1:15" x14ac:dyDescent="0.25">
      <c r="A8695" s="2">
        <v>45137.086504629631</v>
      </c>
      <c r="B8695">
        <f t="shared" si="270"/>
        <v>30</v>
      </c>
      <c r="C8695">
        <f t="shared" si="271"/>
        <v>7</v>
      </c>
      <c r="D8695" s="2">
        <f>DATE(2023,KB_s[[#This Row],[Monat]],KB_s[[#This Row],[Tag]])</f>
        <v>45137</v>
      </c>
      <c r="E8695" s="3">
        <f>WEEKNUM(KB_s[[#This Row],[kill_datetime]],2)</f>
        <v>31</v>
      </c>
      <c r="F8695" t="s">
        <v>22</v>
      </c>
      <c r="G8695" t="s">
        <v>13</v>
      </c>
      <c r="H8695" t="s">
        <v>23</v>
      </c>
      <c r="I8695" t="s">
        <v>20</v>
      </c>
      <c r="J8695" t="s">
        <v>54</v>
      </c>
      <c r="K8695" t="s">
        <v>17</v>
      </c>
      <c r="L8695" t="s">
        <v>257</v>
      </c>
      <c r="M8695" t="s">
        <v>38</v>
      </c>
      <c r="N8695" s="1">
        <v>4160575</v>
      </c>
      <c r="O8695" s="1">
        <v>3640243.16</v>
      </c>
    </row>
    <row r="8696" spans="1:15" x14ac:dyDescent="0.25">
      <c r="A8696" s="2">
        <v>45137.086643518516</v>
      </c>
      <c r="B8696">
        <f t="shared" si="270"/>
        <v>30</v>
      </c>
      <c r="C8696">
        <f t="shared" si="271"/>
        <v>7</v>
      </c>
      <c r="D8696" s="2">
        <f>DATE(2023,KB_s[[#This Row],[Monat]],KB_s[[#This Row],[Tag]])</f>
        <v>45137</v>
      </c>
      <c r="E8696" s="3">
        <f>WEEKNUM(KB_s[[#This Row],[kill_datetime]],2)</f>
        <v>31</v>
      </c>
      <c r="F8696" t="s">
        <v>22</v>
      </c>
      <c r="G8696" t="s">
        <v>13</v>
      </c>
      <c r="H8696" t="s">
        <v>72</v>
      </c>
      <c r="I8696" t="s">
        <v>20</v>
      </c>
      <c r="J8696" t="s">
        <v>193</v>
      </c>
      <c r="K8696" t="s">
        <v>17</v>
      </c>
      <c r="L8696" t="s">
        <v>257</v>
      </c>
      <c r="M8696" t="s">
        <v>38</v>
      </c>
      <c r="N8696" s="1">
        <v>828933.36</v>
      </c>
      <c r="O8696" s="1">
        <v>673828.51</v>
      </c>
    </row>
    <row r="8697" spans="1:15" x14ac:dyDescent="0.25">
      <c r="A8697" s="2">
        <v>45137.086655092593</v>
      </c>
      <c r="B8697">
        <f t="shared" si="270"/>
        <v>30</v>
      </c>
      <c r="C8697">
        <f t="shared" si="271"/>
        <v>7</v>
      </c>
      <c r="D8697" s="2">
        <f>DATE(2023,KB_s[[#This Row],[Monat]],KB_s[[#This Row],[Tag]])</f>
        <v>45137</v>
      </c>
      <c r="E8697" s="3">
        <f>WEEKNUM(KB_s[[#This Row],[kill_datetime]],2)</f>
        <v>31</v>
      </c>
      <c r="F8697" t="s">
        <v>22</v>
      </c>
      <c r="G8697" t="s">
        <v>13</v>
      </c>
      <c r="H8697" t="s">
        <v>72</v>
      </c>
      <c r="I8697" t="s">
        <v>20</v>
      </c>
      <c r="J8697" t="s">
        <v>193</v>
      </c>
      <c r="K8697" t="s">
        <v>17</v>
      </c>
      <c r="L8697" t="s">
        <v>257</v>
      </c>
      <c r="M8697" t="s">
        <v>38</v>
      </c>
      <c r="N8697" s="1">
        <v>828933.36</v>
      </c>
      <c r="O8697" s="1">
        <v>660037.57999999996</v>
      </c>
    </row>
    <row r="8698" spans="1:15" x14ac:dyDescent="0.25">
      <c r="A8698" s="2">
        <v>45137.086689814816</v>
      </c>
      <c r="B8698">
        <f t="shared" si="270"/>
        <v>30</v>
      </c>
      <c r="C8698">
        <f t="shared" si="271"/>
        <v>7</v>
      </c>
      <c r="D8698" s="2">
        <f>DATE(2023,KB_s[[#This Row],[Monat]],KB_s[[#This Row],[Tag]])</f>
        <v>45137</v>
      </c>
      <c r="E8698" s="3">
        <f>WEEKNUM(KB_s[[#This Row],[kill_datetime]],2)</f>
        <v>31</v>
      </c>
      <c r="F8698" t="s">
        <v>41</v>
      </c>
      <c r="G8698" t="s">
        <v>13</v>
      </c>
      <c r="H8698" t="s">
        <v>72</v>
      </c>
      <c r="I8698" t="s">
        <v>20</v>
      </c>
      <c r="J8698" t="s">
        <v>193</v>
      </c>
      <c r="K8698" t="s">
        <v>17</v>
      </c>
      <c r="L8698" t="s">
        <v>257</v>
      </c>
      <c r="M8698" t="s">
        <v>38</v>
      </c>
      <c r="N8698" s="1">
        <v>828933.36</v>
      </c>
      <c r="O8698" s="1">
        <v>626332.74</v>
      </c>
    </row>
    <row r="8699" spans="1:15" x14ac:dyDescent="0.25">
      <c r="A8699" s="2">
        <v>45137.086689814816</v>
      </c>
      <c r="B8699">
        <f t="shared" si="270"/>
        <v>30</v>
      </c>
      <c r="C8699">
        <f t="shared" si="271"/>
        <v>7</v>
      </c>
      <c r="D8699" s="2">
        <f>DATE(2023,KB_s[[#This Row],[Monat]],KB_s[[#This Row],[Tag]])</f>
        <v>45137</v>
      </c>
      <c r="E8699" s="3">
        <f>WEEKNUM(KB_s[[#This Row],[kill_datetime]],2)</f>
        <v>31</v>
      </c>
      <c r="F8699" t="s">
        <v>22</v>
      </c>
      <c r="G8699" t="s">
        <v>13</v>
      </c>
      <c r="H8699" t="s">
        <v>72</v>
      </c>
      <c r="I8699" t="s">
        <v>20</v>
      </c>
      <c r="J8699" t="s">
        <v>193</v>
      </c>
      <c r="K8699" t="s">
        <v>17</v>
      </c>
      <c r="L8699" t="s">
        <v>257</v>
      </c>
      <c r="M8699" t="s">
        <v>38</v>
      </c>
      <c r="N8699" s="1">
        <v>828933.36</v>
      </c>
      <c r="O8699" s="1">
        <v>649707.21</v>
      </c>
    </row>
    <row r="8700" spans="1:15" x14ac:dyDescent="0.25">
      <c r="A8700" s="2">
        <v>45137.086701388886</v>
      </c>
      <c r="B8700">
        <f t="shared" si="270"/>
        <v>30</v>
      </c>
      <c r="C8700">
        <f t="shared" si="271"/>
        <v>7</v>
      </c>
      <c r="D8700" s="2">
        <f>DATE(2023,KB_s[[#This Row],[Monat]],KB_s[[#This Row],[Tag]])</f>
        <v>45137</v>
      </c>
      <c r="E8700" s="3">
        <f>WEEKNUM(KB_s[[#This Row],[kill_datetime]],2)</f>
        <v>31</v>
      </c>
      <c r="F8700" t="s">
        <v>480</v>
      </c>
      <c r="G8700" t="s">
        <v>13</v>
      </c>
      <c r="H8700" t="s">
        <v>82</v>
      </c>
      <c r="I8700" t="s">
        <v>20</v>
      </c>
      <c r="J8700" t="s">
        <v>111</v>
      </c>
      <c r="K8700" t="s">
        <v>25</v>
      </c>
      <c r="L8700" t="s">
        <v>257</v>
      </c>
      <c r="M8700" t="s">
        <v>38</v>
      </c>
      <c r="N8700" s="1">
        <v>1028880.13</v>
      </c>
      <c r="O8700" s="1">
        <v>722471.93</v>
      </c>
    </row>
    <row r="8701" spans="1:15" x14ac:dyDescent="0.25">
      <c r="A8701" s="2">
        <v>45137.086701388886</v>
      </c>
      <c r="B8701">
        <f t="shared" si="270"/>
        <v>30</v>
      </c>
      <c r="C8701">
        <f t="shared" si="271"/>
        <v>7</v>
      </c>
      <c r="D8701" s="2">
        <f>DATE(2023,KB_s[[#This Row],[Monat]],KB_s[[#This Row],[Tag]])</f>
        <v>45137</v>
      </c>
      <c r="E8701" s="3">
        <f>WEEKNUM(KB_s[[#This Row],[kill_datetime]],2)</f>
        <v>31</v>
      </c>
      <c r="F8701" t="s">
        <v>41</v>
      </c>
      <c r="G8701" t="s">
        <v>13</v>
      </c>
      <c r="H8701" t="s">
        <v>72</v>
      </c>
      <c r="I8701" t="s">
        <v>20</v>
      </c>
      <c r="J8701" t="s">
        <v>193</v>
      </c>
      <c r="K8701" t="s">
        <v>17</v>
      </c>
      <c r="L8701" t="s">
        <v>257</v>
      </c>
      <c r="M8701" t="s">
        <v>38</v>
      </c>
      <c r="N8701" s="1">
        <v>828933.36</v>
      </c>
      <c r="O8701" s="1">
        <v>648960.38</v>
      </c>
    </row>
    <row r="8702" spans="1:15" x14ac:dyDescent="0.25">
      <c r="A8702" s="2">
        <v>45137.086724537039</v>
      </c>
      <c r="B8702">
        <f t="shared" si="270"/>
        <v>30</v>
      </c>
      <c r="C8702">
        <f t="shared" si="271"/>
        <v>7</v>
      </c>
      <c r="D8702" s="2">
        <f>DATE(2023,KB_s[[#This Row],[Monat]],KB_s[[#This Row],[Tag]])</f>
        <v>45137</v>
      </c>
      <c r="E8702" s="3">
        <f>WEEKNUM(KB_s[[#This Row],[kill_datetime]],2)</f>
        <v>31</v>
      </c>
      <c r="F8702" t="s">
        <v>21</v>
      </c>
      <c r="G8702" t="s">
        <v>13</v>
      </c>
      <c r="H8702" t="s">
        <v>198</v>
      </c>
      <c r="I8702" t="s">
        <v>20</v>
      </c>
      <c r="J8702" t="s">
        <v>31</v>
      </c>
      <c r="K8702" t="s">
        <v>32</v>
      </c>
      <c r="L8702" t="s">
        <v>257</v>
      </c>
      <c r="M8702" t="s">
        <v>38</v>
      </c>
      <c r="N8702" s="1">
        <v>78081629.060000002</v>
      </c>
      <c r="O8702" s="1">
        <v>58141896.189999998</v>
      </c>
    </row>
    <row r="8703" spans="1:15" x14ac:dyDescent="0.25">
      <c r="A8703" s="2">
        <v>45137.086724537039</v>
      </c>
      <c r="B8703">
        <f t="shared" si="270"/>
        <v>30</v>
      </c>
      <c r="C8703">
        <f t="shared" si="271"/>
        <v>7</v>
      </c>
      <c r="D8703" s="2">
        <f>DATE(2023,KB_s[[#This Row],[Monat]],KB_s[[#This Row],[Tag]])</f>
        <v>45137</v>
      </c>
      <c r="E8703" s="3">
        <f>WEEKNUM(KB_s[[#This Row],[kill_datetime]],2)</f>
        <v>31</v>
      </c>
      <c r="F8703" t="s">
        <v>22</v>
      </c>
      <c r="G8703" t="s">
        <v>13</v>
      </c>
      <c r="H8703" t="s">
        <v>72</v>
      </c>
      <c r="I8703" t="s">
        <v>20</v>
      </c>
      <c r="J8703" t="s">
        <v>193</v>
      </c>
      <c r="K8703" t="s">
        <v>17</v>
      </c>
      <c r="L8703" t="s">
        <v>257</v>
      </c>
      <c r="M8703" t="s">
        <v>38</v>
      </c>
      <c r="N8703" s="1">
        <v>828933.36</v>
      </c>
      <c r="O8703" s="1">
        <v>678015.54</v>
      </c>
    </row>
    <row r="8704" spans="1:15" x14ac:dyDescent="0.25">
      <c r="A8704" s="2">
        <v>45137.086759259262</v>
      </c>
      <c r="B8704">
        <f t="shared" si="270"/>
        <v>30</v>
      </c>
      <c r="C8704">
        <f t="shared" si="271"/>
        <v>7</v>
      </c>
      <c r="D8704" s="2">
        <f>DATE(2023,KB_s[[#This Row],[Monat]],KB_s[[#This Row],[Tag]])</f>
        <v>45137</v>
      </c>
      <c r="E8704" s="3">
        <f>WEEKNUM(KB_s[[#This Row],[kill_datetime]],2)</f>
        <v>31</v>
      </c>
      <c r="F8704" t="s">
        <v>70</v>
      </c>
      <c r="G8704" t="s">
        <v>13</v>
      </c>
      <c r="H8704" t="s">
        <v>23</v>
      </c>
      <c r="I8704" t="s">
        <v>20</v>
      </c>
      <c r="J8704" t="s">
        <v>39</v>
      </c>
      <c r="K8704" t="s">
        <v>32</v>
      </c>
      <c r="L8704" t="s">
        <v>257</v>
      </c>
      <c r="M8704" t="s">
        <v>38</v>
      </c>
      <c r="N8704" s="1">
        <v>29319517.609999999</v>
      </c>
      <c r="O8704" s="1">
        <v>15366580.18</v>
      </c>
    </row>
    <row r="8705" spans="1:15" x14ac:dyDescent="0.25">
      <c r="A8705" s="2">
        <v>45137.086828703701</v>
      </c>
      <c r="B8705">
        <f t="shared" si="270"/>
        <v>30</v>
      </c>
      <c r="C8705">
        <f t="shared" si="271"/>
        <v>7</v>
      </c>
      <c r="D8705" s="2">
        <f>DATE(2023,KB_s[[#This Row],[Monat]],KB_s[[#This Row],[Tag]])</f>
        <v>45137</v>
      </c>
      <c r="E8705" s="3">
        <f>WEEKNUM(KB_s[[#This Row],[kill_datetime]],2)</f>
        <v>31</v>
      </c>
      <c r="F8705" t="s">
        <v>76</v>
      </c>
      <c r="G8705" t="s">
        <v>13</v>
      </c>
      <c r="H8705" t="s">
        <v>369</v>
      </c>
      <c r="I8705" t="s">
        <v>20</v>
      </c>
      <c r="J8705" t="s">
        <v>116</v>
      </c>
      <c r="K8705" t="s">
        <v>52</v>
      </c>
      <c r="L8705" t="s">
        <v>257</v>
      </c>
      <c r="M8705" t="s">
        <v>38</v>
      </c>
      <c r="N8705" s="1">
        <v>380305648.98000002</v>
      </c>
      <c r="O8705" s="1">
        <v>154687177.91999999</v>
      </c>
    </row>
    <row r="8706" spans="1:15" x14ac:dyDescent="0.25">
      <c r="A8706" s="2">
        <v>45137.086851851855</v>
      </c>
      <c r="B8706">
        <f t="shared" ref="B8706:B8769" si="272">DAY(A8706)</f>
        <v>30</v>
      </c>
      <c r="C8706">
        <f t="shared" ref="C8706:C8769" si="273">MONTH(A8706)</f>
        <v>7</v>
      </c>
      <c r="D8706" s="2">
        <f>DATE(2023,KB_s[[#This Row],[Monat]],KB_s[[#This Row],[Tag]])</f>
        <v>45137</v>
      </c>
      <c r="E8706" s="3">
        <f>WEEKNUM(KB_s[[#This Row],[kill_datetime]],2)</f>
        <v>31</v>
      </c>
      <c r="F8706" t="s">
        <v>12</v>
      </c>
      <c r="G8706" t="s">
        <v>13</v>
      </c>
      <c r="H8706" t="s">
        <v>758</v>
      </c>
      <c r="I8706" t="s">
        <v>20</v>
      </c>
      <c r="J8706" t="s">
        <v>139</v>
      </c>
      <c r="K8706" t="s">
        <v>32</v>
      </c>
      <c r="L8706" t="s">
        <v>257</v>
      </c>
      <c r="M8706" t="s">
        <v>38</v>
      </c>
      <c r="N8706" s="1">
        <v>13832878.25</v>
      </c>
      <c r="O8706" s="1">
        <v>5595585.9699999997</v>
      </c>
    </row>
    <row r="8707" spans="1:15" x14ac:dyDescent="0.25">
      <c r="A8707" s="2">
        <v>45137.087060185186</v>
      </c>
      <c r="B8707">
        <f t="shared" si="272"/>
        <v>30</v>
      </c>
      <c r="C8707">
        <f t="shared" si="273"/>
        <v>7</v>
      </c>
      <c r="D8707" s="2">
        <f>DATE(2023,KB_s[[#This Row],[Monat]],KB_s[[#This Row],[Tag]])</f>
        <v>45137</v>
      </c>
      <c r="E8707" s="3">
        <f>WEEKNUM(KB_s[[#This Row],[kill_datetime]],2)</f>
        <v>31</v>
      </c>
      <c r="F8707" t="s">
        <v>22</v>
      </c>
      <c r="G8707" t="s">
        <v>13</v>
      </c>
      <c r="H8707" t="s">
        <v>438</v>
      </c>
      <c r="I8707" t="s">
        <v>20</v>
      </c>
      <c r="J8707" t="s">
        <v>142</v>
      </c>
      <c r="K8707" t="s">
        <v>52</v>
      </c>
      <c r="L8707" t="s">
        <v>257</v>
      </c>
      <c r="M8707" t="s">
        <v>38</v>
      </c>
      <c r="N8707" s="1">
        <v>197369523.09999999</v>
      </c>
      <c r="O8707" s="1">
        <v>53737758.240000002</v>
      </c>
    </row>
    <row r="8708" spans="1:15" x14ac:dyDescent="0.25">
      <c r="A8708" s="2">
        <v>45137.087175925924</v>
      </c>
      <c r="B8708">
        <f t="shared" si="272"/>
        <v>30</v>
      </c>
      <c r="C8708">
        <f t="shared" si="273"/>
        <v>7</v>
      </c>
      <c r="D8708" s="2">
        <f>DATE(2023,KB_s[[#This Row],[Monat]],KB_s[[#This Row],[Tag]])</f>
        <v>45137</v>
      </c>
      <c r="E8708" s="3">
        <f>WEEKNUM(KB_s[[#This Row],[kill_datetime]],2)</f>
        <v>31</v>
      </c>
      <c r="F8708" t="s">
        <v>455</v>
      </c>
      <c r="G8708" t="s">
        <v>13</v>
      </c>
      <c r="H8708" t="s">
        <v>23</v>
      </c>
      <c r="I8708" t="s">
        <v>20</v>
      </c>
      <c r="J8708" t="s">
        <v>49</v>
      </c>
      <c r="K8708" t="s">
        <v>25</v>
      </c>
      <c r="L8708" t="s">
        <v>257</v>
      </c>
      <c r="M8708" t="s">
        <v>38</v>
      </c>
      <c r="N8708" s="1">
        <v>2267155.79</v>
      </c>
      <c r="O8708" s="1">
        <v>1960747.59</v>
      </c>
    </row>
    <row r="8709" spans="1:15" x14ac:dyDescent="0.25">
      <c r="A8709" s="2">
        <v>45137.087175925924</v>
      </c>
      <c r="B8709">
        <f t="shared" si="272"/>
        <v>30</v>
      </c>
      <c r="C8709">
        <f t="shared" si="273"/>
        <v>7</v>
      </c>
      <c r="D8709" s="2">
        <f>DATE(2023,KB_s[[#This Row],[Monat]],KB_s[[#This Row],[Tag]])</f>
        <v>45137</v>
      </c>
      <c r="E8709" s="3">
        <f>WEEKNUM(KB_s[[#This Row],[kill_datetime]],2)</f>
        <v>31</v>
      </c>
      <c r="F8709" t="s">
        <v>67</v>
      </c>
      <c r="G8709" t="s">
        <v>13</v>
      </c>
      <c r="H8709" t="s">
        <v>72</v>
      </c>
      <c r="I8709" t="s">
        <v>20</v>
      </c>
      <c r="J8709" t="s">
        <v>193</v>
      </c>
      <c r="K8709" t="s">
        <v>17</v>
      </c>
      <c r="L8709" t="s">
        <v>257</v>
      </c>
      <c r="M8709" t="s">
        <v>38</v>
      </c>
      <c r="N8709" s="1">
        <v>828933.36</v>
      </c>
      <c r="O8709" s="1">
        <v>677268.71</v>
      </c>
    </row>
    <row r="8710" spans="1:15" x14ac:dyDescent="0.25">
      <c r="A8710" s="2">
        <v>45137.087187500001</v>
      </c>
      <c r="B8710">
        <f t="shared" si="272"/>
        <v>30</v>
      </c>
      <c r="C8710">
        <f t="shared" si="273"/>
        <v>7</v>
      </c>
      <c r="D8710" s="2">
        <f>DATE(2023,KB_s[[#This Row],[Monat]],KB_s[[#This Row],[Tag]])</f>
        <v>45137</v>
      </c>
      <c r="E8710" s="3">
        <f>WEEKNUM(KB_s[[#This Row],[kill_datetime]],2)</f>
        <v>31</v>
      </c>
      <c r="F8710" t="s">
        <v>22</v>
      </c>
      <c r="G8710" t="s">
        <v>13</v>
      </c>
      <c r="H8710" t="s">
        <v>14</v>
      </c>
      <c r="I8710" t="s">
        <v>15</v>
      </c>
      <c r="J8710" t="s">
        <v>134</v>
      </c>
      <c r="K8710" t="s">
        <v>32</v>
      </c>
      <c r="L8710" t="s">
        <v>257</v>
      </c>
      <c r="M8710" t="s">
        <v>38</v>
      </c>
      <c r="N8710" s="1">
        <v>56420713.740000002</v>
      </c>
      <c r="O8710" s="1">
        <v>48046825.880000003</v>
      </c>
    </row>
    <row r="8711" spans="1:15" x14ac:dyDescent="0.25">
      <c r="A8711" s="2">
        <v>45137.087268518517</v>
      </c>
      <c r="B8711">
        <f t="shared" si="272"/>
        <v>30</v>
      </c>
      <c r="C8711">
        <f t="shared" si="273"/>
        <v>7</v>
      </c>
      <c r="D8711" s="2">
        <f>DATE(2023,KB_s[[#This Row],[Monat]],KB_s[[#This Row],[Tag]])</f>
        <v>45137</v>
      </c>
      <c r="E8711" s="3">
        <f>WEEKNUM(KB_s[[#This Row],[kill_datetime]],2)</f>
        <v>31</v>
      </c>
      <c r="F8711" t="s">
        <v>21</v>
      </c>
      <c r="G8711" t="s">
        <v>13</v>
      </c>
      <c r="H8711" t="s">
        <v>23</v>
      </c>
      <c r="I8711" t="s">
        <v>20</v>
      </c>
      <c r="J8711" t="s">
        <v>90</v>
      </c>
      <c r="K8711" t="s">
        <v>36</v>
      </c>
      <c r="L8711" t="s">
        <v>257</v>
      </c>
      <c r="M8711" t="s">
        <v>38</v>
      </c>
      <c r="N8711" s="1">
        <v>55644684.659999996</v>
      </c>
      <c r="O8711" s="1">
        <v>41932096.32</v>
      </c>
    </row>
    <row r="8712" spans="1:15" x14ac:dyDescent="0.25">
      <c r="A8712" s="2">
        <v>45137.087395833332</v>
      </c>
      <c r="B8712">
        <f t="shared" si="272"/>
        <v>30</v>
      </c>
      <c r="C8712">
        <f t="shared" si="273"/>
        <v>7</v>
      </c>
      <c r="D8712" s="2">
        <f>DATE(2023,KB_s[[#This Row],[Monat]],KB_s[[#This Row],[Tag]])</f>
        <v>45137</v>
      </c>
      <c r="E8712" s="3">
        <f>WEEKNUM(KB_s[[#This Row],[kill_datetime]],2)</f>
        <v>31</v>
      </c>
      <c r="F8712" t="s">
        <v>22</v>
      </c>
      <c r="G8712" t="s">
        <v>13</v>
      </c>
      <c r="H8712" t="s">
        <v>23</v>
      </c>
      <c r="I8712" t="s">
        <v>20</v>
      </c>
      <c r="J8712" t="s">
        <v>39</v>
      </c>
      <c r="K8712" t="s">
        <v>32</v>
      </c>
      <c r="L8712" t="s">
        <v>257</v>
      </c>
      <c r="M8712" t="s">
        <v>38</v>
      </c>
      <c r="N8712" s="1">
        <v>27472651.809999999</v>
      </c>
      <c r="O8712" s="1">
        <v>10046238.789999999</v>
      </c>
    </row>
    <row r="8713" spans="1:15" x14ac:dyDescent="0.25">
      <c r="A8713" s="2">
        <v>45137.087442129632</v>
      </c>
      <c r="B8713">
        <f t="shared" si="272"/>
        <v>30</v>
      </c>
      <c r="C8713">
        <f t="shared" si="273"/>
        <v>7</v>
      </c>
      <c r="D8713" s="2">
        <f>DATE(2023,KB_s[[#This Row],[Monat]],KB_s[[#This Row],[Tag]])</f>
        <v>45137</v>
      </c>
      <c r="E8713" s="3">
        <f>WEEKNUM(KB_s[[#This Row],[kill_datetime]],2)</f>
        <v>31</v>
      </c>
      <c r="F8713" t="s">
        <v>76</v>
      </c>
      <c r="G8713" t="s">
        <v>13</v>
      </c>
      <c r="H8713" t="s">
        <v>23</v>
      </c>
      <c r="I8713" t="s">
        <v>20</v>
      </c>
      <c r="J8713" t="s">
        <v>90</v>
      </c>
      <c r="K8713" t="s">
        <v>36</v>
      </c>
      <c r="L8713" t="s">
        <v>257</v>
      </c>
      <c r="M8713" t="s">
        <v>38</v>
      </c>
      <c r="N8713" s="1">
        <v>55364427.939999998</v>
      </c>
      <c r="O8713" s="1">
        <v>40580089.310000002</v>
      </c>
    </row>
    <row r="8714" spans="1:15" x14ac:dyDescent="0.25">
      <c r="A8714" s="2">
        <v>45137.087476851855</v>
      </c>
      <c r="B8714">
        <f t="shared" si="272"/>
        <v>30</v>
      </c>
      <c r="C8714">
        <f t="shared" si="273"/>
        <v>7</v>
      </c>
      <c r="D8714" s="2">
        <f>DATE(2023,KB_s[[#This Row],[Monat]],KB_s[[#This Row],[Tag]])</f>
        <v>45137</v>
      </c>
      <c r="E8714" s="3">
        <f>WEEKNUM(KB_s[[#This Row],[kill_datetime]],2)</f>
        <v>31</v>
      </c>
      <c r="F8714" t="s">
        <v>22</v>
      </c>
      <c r="G8714" t="s">
        <v>13</v>
      </c>
      <c r="H8714" t="s">
        <v>23</v>
      </c>
      <c r="I8714" t="s">
        <v>20</v>
      </c>
      <c r="J8714" t="s">
        <v>39</v>
      </c>
      <c r="K8714" t="s">
        <v>32</v>
      </c>
      <c r="L8714" t="s">
        <v>257</v>
      </c>
      <c r="M8714" t="s">
        <v>38</v>
      </c>
      <c r="N8714" s="1">
        <v>22423678.890000001</v>
      </c>
      <c r="O8714" s="1">
        <v>11378383.25</v>
      </c>
    </row>
    <row r="8715" spans="1:15" x14ac:dyDescent="0.25">
      <c r="A8715" s="2">
        <v>45137.087488425925</v>
      </c>
      <c r="B8715">
        <f t="shared" si="272"/>
        <v>30</v>
      </c>
      <c r="C8715">
        <f t="shared" si="273"/>
        <v>7</v>
      </c>
      <c r="D8715" s="2">
        <f>DATE(2023,KB_s[[#This Row],[Monat]],KB_s[[#This Row],[Tag]])</f>
        <v>45137</v>
      </c>
      <c r="E8715" s="3">
        <f>WEEKNUM(KB_s[[#This Row],[kill_datetime]],2)</f>
        <v>31</v>
      </c>
      <c r="F8715" t="s">
        <v>21</v>
      </c>
      <c r="G8715" t="s">
        <v>13</v>
      </c>
      <c r="H8715" t="s">
        <v>40</v>
      </c>
      <c r="I8715" t="s">
        <v>20</v>
      </c>
      <c r="J8715" t="s">
        <v>53</v>
      </c>
      <c r="K8715" t="s">
        <v>25</v>
      </c>
      <c r="L8715" t="s">
        <v>257</v>
      </c>
      <c r="M8715" t="s">
        <v>38</v>
      </c>
      <c r="N8715" s="1">
        <v>8267049.1299999999</v>
      </c>
      <c r="O8715" s="1">
        <v>2468424.79</v>
      </c>
    </row>
    <row r="8716" spans="1:15" x14ac:dyDescent="0.25">
      <c r="A8716" s="2">
        <v>45137.087500000001</v>
      </c>
      <c r="B8716">
        <f t="shared" si="272"/>
        <v>30</v>
      </c>
      <c r="C8716">
        <f t="shared" si="273"/>
        <v>7</v>
      </c>
      <c r="D8716" s="2">
        <f>DATE(2023,KB_s[[#This Row],[Monat]],KB_s[[#This Row],[Tag]])</f>
        <v>45137</v>
      </c>
      <c r="E8716" s="3">
        <f>WEEKNUM(KB_s[[#This Row],[kill_datetime]],2)</f>
        <v>31</v>
      </c>
      <c r="F8716" t="s">
        <v>230</v>
      </c>
      <c r="G8716" t="s">
        <v>13</v>
      </c>
      <c r="H8716" t="s">
        <v>23</v>
      </c>
      <c r="I8716" t="s">
        <v>20</v>
      </c>
      <c r="J8716" t="s">
        <v>271</v>
      </c>
      <c r="K8716" t="s">
        <v>32</v>
      </c>
      <c r="L8716" t="s">
        <v>257</v>
      </c>
      <c r="M8716" t="s">
        <v>38</v>
      </c>
      <c r="N8716" s="1">
        <v>39428594.460000001</v>
      </c>
      <c r="O8716" s="1">
        <v>21628227.870000001</v>
      </c>
    </row>
    <row r="8717" spans="1:15" x14ac:dyDescent="0.25">
      <c r="A8717" s="2">
        <v>45137.087523148148</v>
      </c>
      <c r="B8717">
        <f t="shared" si="272"/>
        <v>30</v>
      </c>
      <c r="C8717">
        <f t="shared" si="273"/>
        <v>7</v>
      </c>
      <c r="D8717" s="2">
        <f>DATE(2023,KB_s[[#This Row],[Monat]],KB_s[[#This Row],[Tag]])</f>
        <v>45137</v>
      </c>
      <c r="E8717" s="3">
        <f>WEEKNUM(KB_s[[#This Row],[kill_datetime]],2)</f>
        <v>31</v>
      </c>
      <c r="F8717" t="s">
        <v>67</v>
      </c>
      <c r="G8717" t="s">
        <v>13</v>
      </c>
      <c r="H8717" t="s">
        <v>72</v>
      </c>
      <c r="I8717" t="s">
        <v>20</v>
      </c>
      <c r="J8717" t="s">
        <v>193</v>
      </c>
      <c r="K8717" t="s">
        <v>17</v>
      </c>
      <c r="L8717" t="s">
        <v>257</v>
      </c>
      <c r="M8717" t="s">
        <v>38</v>
      </c>
      <c r="N8717" s="1">
        <v>828933.36</v>
      </c>
      <c r="O8717" s="1">
        <v>669631.30000000005</v>
      </c>
    </row>
    <row r="8718" spans="1:15" x14ac:dyDescent="0.25">
      <c r="A8718" s="2">
        <v>45137.087557870371</v>
      </c>
      <c r="B8718">
        <f t="shared" si="272"/>
        <v>30</v>
      </c>
      <c r="C8718">
        <f t="shared" si="273"/>
        <v>7</v>
      </c>
      <c r="D8718" s="2">
        <f>DATE(2023,KB_s[[#This Row],[Monat]],KB_s[[#This Row],[Tag]])</f>
        <v>45137</v>
      </c>
      <c r="E8718" s="3">
        <f>WEEKNUM(KB_s[[#This Row],[kill_datetime]],2)</f>
        <v>31</v>
      </c>
      <c r="F8718" t="s">
        <v>22</v>
      </c>
      <c r="G8718" t="s">
        <v>13</v>
      </c>
      <c r="H8718" t="s">
        <v>23</v>
      </c>
      <c r="I8718" t="s">
        <v>20</v>
      </c>
      <c r="J8718" t="s">
        <v>49</v>
      </c>
      <c r="K8718" t="s">
        <v>25</v>
      </c>
      <c r="L8718" t="s">
        <v>257</v>
      </c>
      <c r="M8718" t="s">
        <v>38</v>
      </c>
      <c r="N8718" s="1">
        <v>12967863.85</v>
      </c>
      <c r="O8718" s="1">
        <v>5960152.8399999999</v>
      </c>
    </row>
    <row r="8719" spans="1:15" x14ac:dyDescent="0.25">
      <c r="A8719" s="2">
        <v>45137.087650462963</v>
      </c>
      <c r="B8719">
        <f t="shared" si="272"/>
        <v>30</v>
      </c>
      <c r="C8719">
        <f t="shared" si="273"/>
        <v>7</v>
      </c>
      <c r="D8719" s="2">
        <f>DATE(2023,KB_s[[#This Row],[Monat]],KB_s[[#This Row],[Tag]])</f>
        <v>45137</v>
      </c>
      <c r="E8719" s="3">
        <f>WEEKNUM(KB_s[[#This Row],[kill_datetime]],2)</f>
        <v>31</v>
      </c>
      <c r="F8719" t="s">
        <v>22</v>
      </c>
      <c r="G8719" t="s">
        <v>13</v>
      </c>
      <c r="H8719" t="s">
        <v>23</v>
      </c>
      <c r="I8719" t="s">
        <v>20</v>
      </c>
      <c r="J8719" t="s">
        <v>73</v>
      </c>
      <c r="K8719" t="s">
        <v>32</v>
      </c>
      <c r="L8719" t="s">
        <v>257</v>
      </c>
      <c r="M8719" t="s">
        <v>38</v>
      </c>
      <c r="N8719" s="1">
        <v>28796307.600000001</v>
      </c>
      <c r="O8719" s="1">
        <v>19149703.170000002</v>
      </c>
    </row>
    <row r="8720" spans="1:15" x14ac:dyDescent="0.25">
      <c r="A8720" s="2">
        <v>45137.087708333333</v>
      </c>
      <c r="B8720">
        <f t="shared" si="272"/>
        <v>30</v>
      </c>
      <c r="C8720">
        <f t="shared" si="273"/>
        <v>7</v>
      </c>
      <c r="D8720" s="2">
        <f>DATE(2023,KB_s[[#This Row],[Monat]],KB_s[[#This Row],[Tag]])</f>
        <v>45137</v>
      </c>
      <c r="E8720" s="3">
        <f>WEEKNUM(KB_s[[#This Row],[kill_datetime]],2)</f>
        <v>31</v>
      </c>
      <c r="F8720" t="s">
        <v>322</v>
      </c>
      <c r="G8720" t="s">
        <v>13</v>
      </c>
      <c r="H8720" t="s">
        <v>198</v>
      </c>
      <c r="I8720" t="s">
        <v>20</v>
      </c>
      <c r="J8720" t="s">
        <v>90</v>
      </c>
      <c r="K8720" t="s">
        <v>36</v>
      </c>
      <c r="L8720" t="s">
        <v>257</v>
      </c>
      <c r="M8720" t="s">
        <v>38</v>
      </c>
      <c r="N8720" s="1">
        <v>64223153.07</v>
      </c>
      <c r="O8720" s="1">
        <v>38861575.479999997</v>
      </c>
    </row>
    <row r="8721" spans="1:15" x14ac:dyDescent="0.25">
      <c r="A8721" s="2">
        <v>45137.087719907409</v>
      </c>
      <c r="B8721">
        <f t="shared" si="272"/>
        <v>30</v>
      </c>
      <c r="C8721">
        <f t="shared" si="273"/>
        <v>7</v>
      </c>
      <c r="D8721" s="2">
        <f>DATE(2023,KB_s[[#This Row],[Monat]],KB_s[[#This Row],[Tag]])</f>
        <v>45137</v>
      </c>
      <c r="E8721" s="3">
        <f>WEEKNUM(KB_s[[#This Row],[kill_datetime]],2)</f>
        <v>31</v>
      </c>
      <c r="F8721" t="s">
        <v>164</v>
      </c>
      <c r="G8721" t="s">
        <v>13</v>
      </c>
      <c r="H8721" t="s">
        <v>180</v>
      </c>
      <c r="I8721" t="s">
        <v>15</v>
      </c>
      <c r="J8721" t="s">
        <v>39</v>
      </c>
      <c r="K8721" t="s">
        <v>32</v>
      </c>
      <c r="L8721" t="s">
        <v>257</v>
      </c>
      <c r="M8721" t="s">
        <v>38</v>
      </c>
      <c r="N8721" s="1">
        <v>314626896.89999998</v>
      </c>
      <c r="O8721" s="1">
        <v>190695079.18000001</v>
      </c>
    </row>
    <row r="8722" spans="1:15" x14ac:dyDescent="0.25">
      <c r="A8722" s="2">
        <v>45137.087743055556</v>
      </c>
      <c r="B8722">
        <f t="shared" si="272"/>
        <v>30</v>
      </c>
      <c r="C8722">
        <f t="shared" si="273"/>
        <v>7</v>
      </c>
      <c r="D8722" s="2">
        <f>DATE(2023,KB_s[[#This Row],[Monat]],KB_s[[#This Row],[Tag]])</f>
        <v>45137</v>
      </c>
      <c r="E8722" s="3">
        <f>WEEKNUM(KB_s[[#This Row],[kill_datetime]],2)</f>
        <v>31</v>
      </c>
      <c r="F8722" t="s">
        <v>21</v>
      </c>
      <c r="G8722" t="s">
        <v>13</v>
      </c>
      <c r="H8722" t="s">
        <v>447</v>
      </c>
      <c r="I8722" t="s">
        <v>20</v>
      </c>
      <c r="J8722" t="s">
        <v>85</v>
      </c>
      <c r="K8722" t="s">
        <v>36</v>
      </c>
      <c r="L8722" t="s">
        <v>257</v>
      </c>
      <c r="M8722" t="s">
        <v>38</v>
      </c>
      <c r="N8722" s="1">
        <v>37784073.579999998</v>
      </c>
      <c r="O8722" s="1">
        <v>27446857.879999999</v>
      </c>
    </row>
    <row r="8723" spans="1:15" x14ac:dyDescent="0.25">
      <c r="A8723" s="2">
        <v>45137.087835648148</v>
      </c>
      <c r="B8723">
        <f t="shared" si="272"/>
        <v>30</v>
      </c>
      <c r="C8723">
        <f t="shared" si="273"/>
        <v>7</v>
      </c>
      <c r="D8723" s="2">
        <f>DATE(2023,KB_s[[#This Row],[Monat]],KB_s[[#This Row],[Tag]])</f>
        <v>45137</v>
      </c>
      <c r="E8723" s="3">
        <f>WEEKNUM(KB_s[[#This Row],[kill_datetime]],2)</f>
        <v>31</v>
      </c>
      <c r="F8723" t="s">
        <v>41</v>
      </c>
      <c r="G8723" t="s">
        <v>13</v>
      </c>
      <c r="H8723" t="s">
        <v>447</v>
      </c>
      <c r="I8723" t="s">
        <v>20</v>
      </c>
      <c r="J8723" t="s">
        <v>212</v>
      </c>
      <c r="K8723" t="s">
        <v>17</v>
      </c>
      <c r="L8723" t="s">
        <v>257</v>
      </c>
      <c r="M8723" t="s">
        <v>38</v>
      </c>
      <c r="N8723" s="1">
        <v>7020028.4500000002</v>
      </c>
      <c r="O8723" s="1">
        <v>970919.17</v>
      </c>
    </row>
    <row r="8724" spans="1:15" x14ac:dyDescent="0.25">
      <c r="A8724" s="2">
        <v>45137.087905092594</v>
      </c>
      <c r="B8724">
        <f t="shared" si="272"/>
        <v>30</v>
      </c>
      <c r="C8724">
        <f t="shared" si="273"/>
        <v>7</v>
      </c>
      <c r="D8724" s="2">
        <f>DATE(2023,KB_s[[#This Row],[Monat]],KB_s[[#This Row],[Tag]])</f>
        <v>45137</v>
      </c>
      <c r="E8724" s="3">
        <f>WEEKNUM(KB_s[[#This Row],[kill_datetime]],2)</f>
        <v>31</v>
      </c>
      <c r="F8724" t="s">
        <v>76</v>
      </c>
      <c r="G8724" t="s">
        <v>13</v>
      </c>
      <c r="H8724" t="s">
        <v>23</v>
      </c>
      <c r="I8724" t="s">
        <v>20</v>
      </c>
      <c r="J8724" t="s">
        <v>138</v>
      </c>
      <c r="K8724" t="s">
        <v>52</v>
      </c>
      <c r="L8724" t="s">
        <v>257</v>
      </c>
      <c r="M8724" t="s">
        <v>38</v>
      </c>
      <c r="N8724" s="1">
        <v>246918930.34999999</v>
      </c>
      <c r="O8724" s="1">
        <v>64387006.799999997</v>
      </c>
    </row>
    <row r="8725" spans="1:15" x14ac:dyDescent="0.25">
      <c r="A8725" s="2">
        <v>45137.08792824074</v>
      </c>
      <c r="B8725">
        <f t="shared" si="272"/>
        <v>30</v>
      </c>
      <c r="C8725">
        <f t="shared" si="273"/>
        <v>7</v>
      </c>
      <c r="D8725" s="2">
        <f>DATE(2023,KB_s[[#This Row],[Monat]],KB_s[[#This Row],[Tag]])</f>
        <v>45137</v>
      </c>
      <c r="E8725" s="3">
        <f>WEEKNUM(KB_s[[#This Row],[kill_datetime]],2)</f>
        <v>31</v>
      </c>
      <c r="F8725" t="s">
        <v>22</v>
      </c>
      <c r="G8725" t="s">
        <v>13</v>
      </c>
      <c r="H8725" t="s">
        <v>28</v>
      </c>
      <c r="I8725" t="s">
        <v>20</v>
      </c>
      <c r="J8725" t="s">
        <v>116</v>
      </c>
      <c r="K8725" t="s">
        <v>52</v>
      </c>
      <c r="L8725" t="s">
        <v>257</v>
      </c>
      <c r="M8725" t="s">
        <v>38</v>
      </c>
      <c r="N8725" s="1">
        <v>360297304.51999998</v>
      </c>
      <c r="O8725" s="1">
        <v>193176894.94999999</v>
      </c>
    </row>
    <row r="8726" spans="1:15" x14ac:dyDescent="0.25">
      <c r="A8726" s="2">
        <v>45137.087939814817</v>
      </c>
      <c r="B8726">
        <f t="shared" si="272"/>
        <v>30</v>
      </c>
      <c r="C8726">
        <f t="shared" si="273"/>
        <v>7</v>
      </c>
      <c r="D8726" s="2">
        <f>DATE(2023,KB_s[[#This Row],[Monat]],KB_s[[#This Row],[Tag]])</f>
        <v>45137</v>
      </c>
      <c r="E8726" s="3">
        <f>WEEKNUM(KB_s[[#This Row],[kill_datetime]],2)</f>
        <v>31</v>
      </c>
      <c r="F8726" t="s">
        <v>108</v>
      </c>
      <c r="G8726" t="s">
        <v>13</v>
      </c>
      <c r="H8726" t="s">
        <v>89</v>
      </c>
      <c r="I8726" t="s">
        <v>20</v>
      </c>
      <c r="J8726" t="s">
        <v>134</v>
      </c>
      <c r="K8726" t="s">
        <v>32</v>
      </c>
      <c r="L8726" t="s">
        <v>257</v>
      </c>
      <c r="M8726" t="s">
        <v>38</v>
      </c>
      <c r="N8726" s="1">
        <v>209434101.99000001</v>
      </c>
      <c r="O8726" s="1">
        <v>159220570.55000001</v>
      </c>
    </row>
    <row r="8727" spans="1:15" x14ac:dyDescent="0.25">
      <c r="A8727" s="2">
        <v>45137.088101851848</v>
      </c>
      <c r="B8727">
        <f t="shared" si="272"/>
        <v>30</v>
      </c>
      <c r="C8727">
        <f t="shared" si="273"/>
        <v>7</v>
      </c>
      <c r="D8727" s="2">
        <f>DATE(2023,KB_s[[#This Row],[Monat]],KB_s[[#This Row],[Tag]])</f>
        <v>45137</v>
      </c>
      <c r="E8727" s="3">
        <f>WEEKNUM(KB_s[[#This Row],[kill_datetime]],2)</f>
        <v>31</v>
      </c>
      <c r="F8727" t="s">
        <v>196</v>
      </c>
      <c r="G8727" t="s">
        <v>13</v>
      </c>
      <c r="H8727" t="s">
        <v>82</v>
      </c>
      <c r="I8727" t="s">
        <v>20</v>
      </c>
      <c r="J8727" t="s">
        <v>39</v>
      </c>
      <c r="K8727" t="s">
        <v>32</v>
      </c>
      <c r="L8727" t="s">
        <v>257</v>
      </c>
      <c r="M8727" t="s">
        <v>38</v>
      </c>
      <c r="N8727" s="1">
        <v>25158899.289999999</v>
      </c>
      <c r="O8727" s="1">
        <v>8895488.9800000004</v>
      </c>
    </row>
    <row r="8728" spans="1:15" x14ac:dyDescent="0.25">
      <c r="A8728" s="2">
        <v>45137.088182870371</v>
      </c>
      <c r="B8728">
        <f t="shared" si="272"/>
        <v>30</v>
      </c>
      <c r="C8728">
        <f t="shared" si="273"/>
        <v>7</v>
      </c>
      <c r="D8728" s="2">
        <f>DATE(2023,KB_s[[#This Row],[Monat]],KB_s[[#This Row],[Tag]])</f>
        <v>45137</v>
      </c>
      <c r="E8728" s="3">
        <f>WEEKNUM(KB_s[[#This Row],[kill_datetime]],2)</f>
        <v>31</v>
      </c>
      <c r="F8728" t="s">
        <v>22</v>
      </c>
      <c r="G8728" t="s">
        <v>13</v>
      </c>
      <c r="H8728" t="s">
        <v>89</v>
      </c>
      <c r="I8728" t="s">
        <v>20</v>
      </c>
      <c r="J8728" t="s">
        <v>56</v>
      </c>
      <c r="K8728" t="s">
        <v>17</v>
      </c>
      <c r="L8728" t="s">
        <v>257</v>
      </c>
      <c r="M8728" t="s">
        <v>38</v>
      </c>
      <c r="N8728" s="1">
        <v>1516169.56</v>
      </c>
      <c r="O8728" s="1">
        <v>1082254.3500000001</v>
      </c>
    </row>
    <row r="8729" spans="1:15" x14ac:dyDescent="0.25">
      <c r="A8729" s="2">
        <v>45137.088263888887</v>
      </c>
      <c r="B8729">
        <f t="shared" si="272"/>
        <v>30</v>
      </c>
      <c r="C8729">
        <f t="shared" si="273"/>
        <v>7</v>
      </c>
      <c r="D8729" s="2">
        <f>DATE(2023,KB_s[[#This Row],[Monat]],KB_s[[#This Row],[Tag]])</f>
        <v>45137</v>
      </c>
      <c r="E8729" s="3">
        <f>WEEKNUM(KB_s[[#This Row],[kill_datetime]],2)</f>
        <v>31</v>
      </c>
      <c r="F8729" t="s">
        <v>21</v>
      </c>
      <c r="G8729" t="s">
        <v>13</v>
      </c>
      <c r="H8729" t="s">
        <v>40</v>
      </c>
      <c r="I8729" t="s">
        <v>20</v>
      </c>
      <c r="J8729" t="s">
        <v>113</v>
      </c>
      <c r="K8729" t="s">
        <v>52</v>
      </c>
      <c r="L8729" t="s">
        <v>257</v>
      </c>
      <c r="M8729" t="s">
        <v>38</v>
      </c>
      <c r="N8729" s="1">
        <v>196120910.36000001</v>
      </c>
      <c r="O8729" s="1">
        <v>50702438.270000003</v>
      </c>
    </row>
    <row r="8730" spans="1:15" x14ac:dyDescent="0.25">
      <c r="A8730" s="2">
        <v>45137.088310185187</v>
      </c>
      <c r="B8730">
        <f t="shared" si="272"/>
        <v>30</v>
      </c>
      <c r="C8730">
        <f t="shared" si="273"/>
        <v>7</v>
      </c>
      <c r="D8730" s="2">
        <f>DATE(2023,KB_s[[#This Row],[Monat]],KB_s[[#This Row],[Tag]])</f>
        <v>45137</v>
      </c>
      <c r="E8730" s="3">
        <f>WEEKNUM(KB_s[[#This Row],[kill_datetime]],2)</f>
        <v>31</v>
      </c>
      <c r="F8730" t="s">
        <v>480</v>
      </c>
      <c r="G8730" t="s">
        <v>13</v>
      </c>
      <c r="H8730" t="s">
        <v>186</v>
      </c>
      <c r="I8730" t="s">
        <v>20</v>
      </c>
      <c r="J8730" t="s">
        <v>31</v>
      </c>
      <c r="K8730" t="s">
        <v>32</v>
      </c>
      <c r="L8730" t="s">
        <v>257</v>
      </c>
      <c r="M8730" t="s">
        <v>38</v>
      </c>
      <c r="N8730" s="1">
        <v>59828163.850000001</v>
      </c>
      <c r="O8730" s="1">
        <v>42607056.960000001</v>
      </c>
    </row>
    <row r="8731" spans="1:15" x14ac:dyDescent="0.25">
      <c r="A8731" s="2">
        <v>45137.088379629633</v>
      </c>
      <c r="B8731">
        <f t="shared" si="272"/>
        <v>30</v>
      </c>
      <c r="C8731">
        <f t="shared" si="273"/>
        <v>7</v>
      </c>
      <c r="D8731" s="2">
        <f>DATE(2023,KB_s[[#This Row],[Monat]],KB_s[[#This Row],[Tag]])</f>
        <v>45137</v>
      </c>
      <c r="E8731" s="3">
        <f>WEEKNUM(KB_s[[#This Row],[kill_datetime]],2)</f>
        <v>31</v>
      </c>
      <c r="F8731" t="s">
        <v>164</v>
      </c>
      <c r="G8731" t="s">
        <v>13</v>
      </c>
      <c r="H8731" t="s">
        <v>89</v>
      </c>
      <c r="I8731" t="s">
        <v>20</v>
      </c>
      <c r="J8731" t="s">
        <v>48</v>
      </c>
      <c r="K8731" t="s">
        <v>25</v>
      </c>
      <c r="L8731" t="s">
        <v>257</v>
      </c>
      <c r="M8731" t="s">
        <v>38</v>
      </c>
      <c r="N8731" s="1">
        <v>6876977.04</v>
      </c>
      <c r="O8731" s="1">
        <v>4587700.4400000004</v>
      </c>
    </row>
    <row r="8732" spans="1:15" x14ac:dyDescent="0.25">
      <c r="A8732" s="2">
        <v>45137.088437500002</v>
      </c>
      <c r="B8732">
        <f t="shared" si="272"/>
        <v>30</v>
      </c>
      <c r="C8732">
        <f t="shared" si="273"/>
        <v>7</v>
      </c>
      <c r="D8732" s="2">
        <f>DATE(2023,KB_s[[#This Row],[Monat]],KB_s[[#This Row],[Tag]])</f>
        <v>45137</v>
      </c>
      <c r="E8732" s="3">
        <f>WEEKNUM(KB_s[[#This Row],[kill_datetime]],2)</f>
        <v>31</v>
      </c>
      <c r="F8732" t="s">
        <v>172</v>
      </c>
      <c r="G8732" t="s">
        <v>13</v>
      </c>
      <c r="H8732" t="s">
        <v>180</v>
      </c>
      <c r="I8732" t="s">
        <v>15</v>
      </c>
      <c r="J8732" t="s">
        <v>116</v>
      </c>
      <c r="K8732" t="s">
        <v>52</v>
      </c>
      <c r="L8732" t="s">
        <v>257</v>
      </c>
      <c r="M8732" t="s">
        <v>38</v>
      </c>
      <c r="N8732" s="1">
        <v>368163524.44999999</v>
      </c>
      <c r="O8732" s="1">
        <v>200402410.41</v>
      </c>
    </row>
    <row r="8733" spans="1:15" x14ac:dyDescent="0.25">
      <c r="A8733" s="2">
        <v>45137.088472222225</v>
      </c>
      <c r="B8733">
        <f t="shared" si="272"/>
        <v>30</v>
      </c>
      <c r="C8733">
        <f t="shared" si="273"/>
        <v>7</v>
      </c>
      <c r="D8733" s="2">
        <f>DATE(2023,KB_s[[#This Row],[Monat]],KB_s[[#This Row],[Tag]])</f>
        <v>45137</v>
      </c>
      <c r="E8733" s="3">
        <f>WEEKNUM(KB_s[[#This Row],[kill_datetime]],2)</f>
        <v>31</v>
      </c>
      <c r="F8733" t="s">
        <v>22</v>
      </c>
      <c r="G8733" t="s">
        <v>13</v>
      </c>
      <c r="H8733" t="s">
        <v>369</v>
      </c>
      <c r="I8733" t="s">
        <v>20</v>
      </c>
      <c r="J8733" t="s">
        <v>139</v>
      </c>
      <c r="K8733" t="s">
        <v>32</v>
      </c>
      <c r="L8733" t="s">
        <v>257</v>
      </c>
      <c r="M8733" t="s">
        <v>38</v>
      </c>
      <c r="N8733" s="1">
        <v>30563693.079999998</v>
      </c>
      <c r="O8733" s="1">
        <v>16617532.35</v>
      </c>
    </row>
    <row r="8734" spans="1:15" x14ac:dyDescent="0.25">
      <c r="A8734" s="2">
        <v>45137.088483796295</v>
      </c>
      <c r="B8734">
        <f t="shared" si="272"/>
        <v>30</v>
      </c>
      <c r="C8734">
        <f t="shared" si="273"/>
        <v>7</v>
      </c>
      <c r="D8734" s="2">
        <f>DATE(2023,KB_s[[#This Row],[Monat]],KB_s[[#This Row],[Tag]])</f>
        <v>45137</v>
      </c>
      <c r="E8734" s="3">
        <f>WEEKNUM(KB_s[[#This Row],[kill_datetime]],2)</f>
        <v>31</v>
      </c>
      <c r="F8734" t="s">
        <v>41</v>
      </c>
      <c r="G8734" t="s">
        <v>13</v>
      </c>
      <c r="H8734" t="s">
        <v>186</v>
      </c>
      <c r="I8734" t="s">
        <v>20</v>
      </c>
      <c r="J8734" t="s">
        <v>74</v>
      </c>
      <c r="K8734" t="s">
        <v>17</v>
      </c>
      <c r="L8734" t="s">
        <v>257</v>
      </c>
      <c r="M8734" t="s">
        <v>38</v>
      </c>
      <c r="N8734" s="1">
        <v>12362669.640000001</v>
      </c>
      <c r="O8734" s="1">
        <v>4455095.78</v>
      </c>
    </row>
    <row r="8735" spans="1:15" x14ac:dyDescent="0.25">
      <c r="A8735" s="2">
        <v>45137.088506944441</v>
      </c>
      <c r="B8735">
        <f t="shared" si="272"/>
        <v>30</v>
      </c>
      <c r="C8735">
        <f t="shared" si="273"/>
        <v>7</v>
      </c>
      <c r="D8735" s="2">
        <f>DATE(2023,KB_s[[#This Row],[Monat]],KB_s[[#This Row],[Tag]])</f>
        <v>45137</v>
      </c>
      <c r="E8735" s="3">
        <f>WEEKNUM(KB_s[[#This Row],[kill_datetime]],2)</f>
        <v>31</v>
      </c>
      <c r="F8735" t="s">
        <v>196</v>
      </c>
      <c r="G8735" t="s">
        <v>13</v>
      </c>
      <c r="H8735" t="s">
        <v>23</v>
      </c>
      <c r="I8735" t="s">
        <v>20</v>
      </c>
      <c r="J8735" t="s">
        <v>116</v>
      </c>
      <c r="K8735" t="s">
        <v>52</v>
      </c>
      <c r="L8735" t="s">
        <v>257</v>
      </c>
      <c r="M8735" t="s">
        <v>38</v>
      </c>
      <c r="N8735" s="1">
        <v>382309295.42000002</v>
      </c>
      <c r="O8735" s="1">
        <v>156304443.81999999</v>
      </c>
    </row>
    <row r="8736" spans="1:15" x14ac:dyDescent="0.25">
      <c r="A8736" s="2">
        <v>45137.088530092595</v>
      </c>
      <c r="B8736">
        <f t="shared" si="272"/>
        <v>30</v>
      </c>
      <c r="C8736">
        <f t="shared" si="273"/>
        <v>7</v>
      </c>
      <c r="D8736" s="2">
        <f>DATE(2023,KB_s[[#This Row],[Monat]],KB_s[[#This Row],[Tag]])</f>
        <v>45137</v>
      </c>
      <c r="E8736" s="3">
        <f>WEEKNUM(KB_s[[#This Row],[kill_datetime]],2)</f>
        <v>31</v>
      </c>
      <c r="F8736" t="s">
        <v>21</v>
      </c>
      <c r="G8736" t="s">
        <v>13</v>
      </c>
      <c r="H8736" t="s">
        <v>180</v>
      </c>
      <c r="I8736" t="s">
        <v>15</v>
      </c>
      <c r="J8736" t="s">
        <v>454</v>
      </c>
      <c r="K8736" t="s">
        <v>52</v>
      </c>
      <c r="L8736" t="s">
        <v>257</v>
      </c>
      <c r="M8736" t="s">
        <v>38</v>
      </c>
      <c r="N8736" s="1">
        <v>205010362.09</v>
      </c>
      <c r="O8736" s="1">
        <v>50337731.920000002</v>
      </c>
    </row>
    <row r="8737" spans="1:15" x14ac:dyDescent="0.25">
      <c r="A8737" s="2">
        <v>45137.088634259257</v>
      </c>
      <c r="B8737">
        <f t="shared" si="272"/>
        <v>30</v>
      </c>
      <c r="C8737">
        <f t="shared" si="273"/>
        <v>7</v>
      </c>
      <c r="D8737" s="2">
        <f>DATE(2023,KB_s[[#This Row],[Monat]],KB_s[[#This Row],[Tag]])</f>
        <v>45137</v>
      </c>
      <c r="E8737" s="3">
        <f>WEEKNUM(KB_s[[#This Row],[kill_datetime]],2)</f>
        <v>31</v>
      </c>
      <c r="F8737" t="s">
        <v>172</v>
      </c>
      <c r="G8737" t="s">
        <v>13</v>
      </c>
      <c r="H8737" t="s">
        <v>180</v>
      </c>
      <c r="I8737" t="s">
        <v>15</v>
      </c>
      <c r="J8737" t="s">
        <v>98</v>
      </c>
      <c r="K8737" t="s">
        <v>52</v>
      </c>
      <c r="L8737" t="s">
        <v>257</v>
      </c>
      <c r="M8737" t="s">
        <v>38</v>
      </c>
      <c r="N8737" s="1">
        <v>159863066.66999999</v>
      </c>
      <c r="O8737" s="1">
        <v>159863064.56999999</v>
      </c>
    </row>
    <row r="8738" spans="1:15" x14ac:dyDescent="0.25">
      <c r="A8738" s="2">
        <v>45137.088680555556</v>
      </c>
      <c r="B8738">
        <f t="shared" si="272"/>
        <v>30</v>
      </c>
      <c r="C8738">
        <f t="shared" si="273"/>
        <v>7</v>
      </c>
      <c r="D8738" s="2">
        <f>DATE(2023,KB_s[[#This Row],[Monat]],KB_s[[#This Row],[Tag]])</f>
        <v>45137</v>
      </c>
      <c r="E8738" s="3">
        <f>WEEKNUM(KB_s[[#This Row],[kill_datetime]],2)</f>
        <v>31</v>
      </c>
      <c r="F8738" t="s">
        <v>21</v>
      </c>
      <c r="G8738" t="s">
        <v>13</v>
      </c>
      <c r="H8738" t="s">
        <v>180</v>
      </c>
      <c r="I8738" t="s">
        <v>15</v>
      </c>
      <c r="J8738" t="s">
        <v>126</v>
      </c>
      <c r="K8738" t="s">
        <v>17</v>
      </c>
      <c r="L8738" t="s">
        <v>257</v>
      </c>
      <c r="M8738" t="s">
        <v>38</v>
      </c>
      <c r="N8738" s="1">
        <v>211125723.13</v>
      </c>
      <c r="O8738" s="1">
        <v>174577645.12</v>
      </c>
    </row>
    <row r="8739" spans="1:15" x14ac:dyDescent="0.25">
      <c r="A8739" s="2">
        <v>45137.08871527778</v>
      </c>
      <c r="B8739">
        <f t="shared" si="272"/>
        <v>30</v>
      </c>
      <c r="C8739">
        <f t="shared" si="273"/>
        <v>7</v>
      </c>
      <c r="D8739" s="2">
        <f>DATE(2023,KB_s[[#This Row],[Monat]],KB_s[[#This Row],[Tag]])</f>
        <v>45137</v>
      </c>
      <c r="E8739" s="3">
        <f>WEEKNUM(KB_s[[#This Row],[kill_datetime]],2)</f>
        <v>31</v>
      </c>
      <c r="F8739" t="s">
        <v>22</v>
      </c>
      <c r="G8739" t="s">
        <v>13</v>
      </c>
      <c r="H8739" t="s">
        <v>308</v>
      </c>
      <c r="I8739" t="s">
        <v>20</v>
      </c>
      <c r="J8739" t="s">
        <v>130</v>
      </c>
      <c r="K8739" t="s">
        <v>17</v>
      </c>
      <c r="L8739" t="s">
        <v>257</v>
      </c>
      <c r="M8739" t="s">
        <v>38</v>
      </c>
      <c r="N8739" s="1">
        <v>2904935.73</v>
      </c>
      <c r="O8739" s="1">
        <v>1532108.65</v>
      </c>
    </row>
    <row r="8740" spans="1:15" x14ac:dyDescent="0.25">
      <c r="A8740" s="2">
        <v>45137.088796296295</v>
      </c>
      <c r="B8740">
        <f t="shared" si="272"/>
        <v>30</v>
      </c>
      <c r="C8740">
        <f t="shared" si="273"/>
        <v>7</v>
      </c>
      <c r="D8740" s="2">
        <f>DATE(2023,KB_s[[#This Row],[Monat]],KB_s[[#This Row],[Tag]])</f>
        <v>45137</v>
      </c>
      <c r="E8740" s="3">
        <f>WEEKNUM(KB_s[[#This Row],[kill_datetime]],2)</f>
        <v>31</v>
      </c>
      <c r="F8740" t="s">
        <v>67</v>
      </c>
      <c r="G8740" t="s">
        <v>13</v>
      </c>
      <c r="H8740" t="s">
        <v>28</v>
      </c>
      <c r="I8740" t="s">
        <v>20</v>
      </c>
      <c r="J8740" t="s">
        <v>251</v>
      </c>
      <c r="K8740" t="s">
        <v>52</v>
      </c>
      <c r="L8740" t="s">
        <v>257</v>
      </c>
      <c r="M8740" t="s">
        <v>38</v>
      </c>
      <c r="N8740" s="1">
        <v>155937678.03999999</v>
      </c>
      <c r="O8740" s="1">
        <v>33105402.039999999</v>
      </c>
    </row>
    <row r="8741" spans="1:15" x14ac:dyDescent="0.25">
      <c r="A8741" s="2">
        <v>45137.088796296295</v>
      </c>
      <c r="B8741">
        <f t="shared" si="272"/>
        <v>30</v>
      </c>
      <c r="C8741">
        <f t="shared" si="273"/>
        <v>7</v>
      </c>
      <c r="D8741" s="2">
        <f>DATE(2023,KB_s[[#This Row],[Monat]],KB_s[[#This Row],[Tag]])</f>
        <v>45137</v>
      </c>
      <c r="E8741" s="3">
        <f>WEEKNUM(KB_s[[#This Row],[kill_datetime]],2)</f>
        <v>31</v>
      </c>
      <c r="F8741" t="s">
        <v>556</v>
      </c>
      <c r="G8741" t="s">
        <v>13</v>
      </c>
      <c r="H8741" t="s">
        <v>186</v>
      </c>
      <c r="I8741" t="s">
        <v>20</v>
      </c>
      <c r="J8741" t="s">
        <v>112</v>
      </c>
      <c r="K8741" t="s">
        <v>25</v>
      </c>
      <c r="L8741" t="s">
        <v>257</v>
      </c>
      <c r="M8741" t="s">
        <v>38</v>
      </c>
      <c r="N8741" s="1">
        <v>5405428.7999999998</v>
      </c>
      <c r="O8741" s="1">
        <v>2119131.15</v>
      </c>
    </row>
    <row r="8742" spans="1:15" x14ac:dyDescent="0.25">
      <c r="A8742" s="2">
        <v>45137.088888888888</v>
      </c>
      <c r="B8742">
        <f t="shared" si="272"/>
        <v>30</v>
      </c>
      <c r="C8742">
        <f t="shared" si="273"/>
        <v>7</v>
      </c>
      <c r="D8742" s="2">
        <f>DATE(2023,KB_s[[#This Row],[Monat]],KB_s[[#This Row],[Tag]])</f>
        <v>45137</v>
      </c>
      <c r="E8742" s="3">
        <f>WEEKNUM(KB_s[[#This Row],[kill_datetime]],2)</f>
        <v>31</v>
      </c>
      <c r="F8742" t="s">
        <v>76</v>
      </c>
      <c r="G8742" t="s">
        <v>13</v>
      </c>
      <c r="H8742" t="s">
        <v>23</v>
      </c>
      <c r="I8742" t="s">
        <v>20</v>
      </c>
      <c r="J8742" t="s">
        <v>73</v>
      </c>
      <c r="K8742" t="s">
        <v>32</v>
      </c>
      <c r="L8742" t="s">
        <v>257</v>
      </c>
      <c r="M8742" t="s">
        <v>38</v>
      </c>
      <c r="N8742" s="1">
        <v>29290092.59</v>
      </c>
      <c r="O8742" s="1">
        <v>12564832.119999999</v>
      </c>
    </row>
    <row r="8743" spans="1:15" x14ac:dyDescent="0.25">
      <c r="A8743" s="2">
        <v>45137.08902777778</v>
      </c>
      <c r="B8743">
        <f t="shared" si="272"/>
        <v>30</v>
      </c>
      <c r="C8743">
        <f t="shared" si="273"/>
        <v>7</v>
      </c>
      <c r="D8743" s="2">
        <f>DATE(2023,KB_s[[#This Row],[Monat]],KB_s[[#This Row],[Tag]])</f>
        <v>45137</v>
      </c>
      <c r="E8743" s="3">
        <f>WEEKNUM(KB_s[[#This Row],[kill_datetime]],2)</f>
        <v>31</v>
      </c>
      <c r="F8743" t="s">
        <v>22</v>
      </c>
      <c r="G8743" t="s">
        <v>13</v>
      </c>
      <c r="H8743" t="s">
        <v>180</v>
      </c>
      <c r="I8743" t="s">
        <v>15</v>
      </c>
      <c r="J8743" t="s">
        <v>106</v>
      </c>
      <c r="K8743" t="s">
        <v>32</v>
      </c>
      <c r="L8743" t="s">
        <v>257</v>
      </c>
      <c r="M8743" t="s">
        <v>38</v>
      </c>
      <c r="N8743" s="1">
        <v>44635347.82</v>
      </c>
      <c r="O8743" s="1">
        <v>31916954.969999999</v>
      </c>
    </row>
    <row r="8744" spans="1:15" x14ac:dyDescent="0.25">
      <c r="A8744" s="2">
        <v>45137.089050925926</v>
      </c>
      <c r="B8744">
        <f t="shared" si="272"/>
        <v>30</v>
      </c>
      <c r="C8744">
        <f t="shared" si="273"/>
        <v>7</v>
      </c>
      <c r="D8744" s="2">
        <f>DATE(2023,KB_s[[#This Row],[Monat]],KB_s[[#This Row],[Tag]])</f>
        <v>45137</v>
      </c>
      <c r="E8744" s="3">
        <f>WEEKNUM(KB_s[[#This Row],[kill_datetime]],2)</f>
        <v>31</v>
      </c>
      <c r="F8744" t="s">
        <v>22</v>
      </c>
      <c r="G8744" t="s">
        <v>13</v>
      </c>
      <c r="H8744" t="s">
        <v>72</v>
      </c>
      <c r="I8744" t="s">
        <v>20</v>
      </c>
      <c r="J8744" t="s">
        <v>46</v>
      </c>
      <c r="K8744" t="s">
        <v>17</v>
      </c>
      <c r="L8744" t="s">
        <v>257</v>
      </c>
      <c r="M8744" t="s">
        <v>38</v>
      </c>
      <c r="N8744" s="1">
        <v>27762659.890000001</v>
      </c>
      <c r="O8744" s="1">
        <v>16781215.129999999</v>
      </c>
    </row>
    <row r="8745" spans="1:15" x14ac:dyDescent="0.25">
      <c r="A8745" s="2">
        <v>45137.089062500003</v>
      </c>
      <c r="B8745">
        <f t="shared" si="272"/>
        <v>30</v>
      </c>
      <c r="C8745">
        <f t="shared" si="273"/>
        <v>7</v>
      </c>
      <c r="D8745" s="2">
        <f>DATE(2023,KB_s[[#This Row],[Monat]],KB_s[[#This Row],[Tag]])</f>
        <v>45137</v>
      </c>
      <c r="E8745" s="3">
        <f>WEEKNUM(KB_s[[#This Row],[kill_datetime]],2)</f>
        <v>31</v>
      </c>
      <c r="F8745" t="s">
        <v>556</v>
      </c>
      <c r="G8745" t="s">
        <v>13</v>
      </c>
      <c r="H8745" t="s">
        <v>186</v>
      </c>
      <c r="I8745" t="s">
        <v>20</v>
      </c>
      <c r="J8745" t="s">
        <v>16</v>
      </c>
      <c r="K8745" t="s">
        <v>17</v>
      </c>
      <c r="L8745" t="s">
        <v>257</v>
      </c>
      <c r="M8745" t="s">
        <v>38</v>
      </c>
      <c r="N8745" s="1">
        <v>10158180.039999999</v>
      </c>
      <c r="O8745" s="1">
        <v>8069305.21</v>
      </c>
    </row>
    <row r="8746" spans="1:15" x14ac:dyDescent="0.25">
      <c r="A8746" s="2">
        <v>45137.089085648149</v>
      </c>
      <c r="B8746">
        <f t="shared" si="272"/>
        <v>30</v>
      </c>
      <c r="C8746">
        <f t="shared" si="273"/>
        <v>7</v>
      </c>
      <c r="D8746" s="2">
        <f>DATE(2023,KB_s[[#This Row],[Monat]],KB_s[[#This Row],[Tag]])</f>
        <v>45137</v>
      </c>
      <c r="E8746" s="3">
        <f>WEEKNUM(KB_s[[#This Row],[kill_datetime]],2)</f>
        <v>31</v>
      </c>
      <c r="F8746" t="s">
        <v>76</v>
      </c>
      <c r="G8746" t="s">
        <v>13</v>
      </c>
      <c r="H8746" t="s">
        <v>23</v>
      </c>
      <c r="I8746" t="s">
        <v>20</v>
      </c>
      <c r="J8746" t="s">
        <v>73</v>
      </c>
      <c r="K8746" t="s">
        <v>32</v>
      </c>
      <c r="L8746" t="s">
        <v>257</v>
      </c>
      <c r="M8746" t="s">
        <v>38</v>
      </c>
      <c r="N8746" s="1">
        <v>27818053.940000001</v>
      </c>
      <c r="O8746" s="1">
        <v>13792440.26</v>
      </c>
    </row>
    <row r="8747" spans="1:15" x14ac:dyDescent="0.25">
      <c r="A8747" s="2">
        <v>45137.089085648149</v>
      </c>
      <c r="B8747">
        <f t="shared" si="272"/>
        <v>30</v>
      </c>
      <c r="C8747">
        <f t="shared" si="273"/>
        <v>7</v>
      </c>
      <c r="D8747" s="2">
        <f>DATE(2023,KB_s[[#This Row],[Monat]],KB_s[[#This Row],[Tag]])</f>
        <v>45137</v>
      </c>
      <c r="E8747" s="3">
        <f>WEEKNUM(KB_s[[#This Row],[kill_datetime]],2)</f>
        <v>31</v>
      </c>
      <c r="F8747" t="s">
        <v>41</v>
      </c>
      <c r="G8747" t="s">
        <v>13</v>
      </c>
      <c r="H8747" t="s">
        <v>23</v>
      </c>
      <c r="I8747" t="s">
        <v>20</v>
      </c>
      <c r="J8747" t="s">
        <v>54</v>
      </c>
      <c r="K8747" t="s">
        <v>17</v>
      </c>
      <c r="L8747" t="s">
        <v>257</v>
      </c>
      <c r="M8747" t="s">
        <v>38</v>
      </c>
      <c r="N8747" s="1">
        <v>806821.2</v>
      </c>
      <c r="O8747" s="1">
        <v>682959.18</v>
      </c>
    </row>
    <row r="8748" spans="1:15" x14ac:dyDescent="0.25">
      <c r="A8748" s="2">
        <v>45137.089143518519</v>
      </c>
      <c r="B8748">
        <f t="shared" si="272"/>
        <v>30</v>
      </c>
      <c r="C8748">
        <f t="shared" si="273"/>
        <v>7</v>
      </c>
      <c r="D8748" s="2">
        <f>DATE(2023,KB_s[[#This Row],[Monat]],KB_s[[#This Row],[Tag]])</f>
        <v>45137</v>
      </c>
      <c r="E8748" s="3">
        <f>WEEKNUM(KB_s[[#This Row],[kill_datetime]],2)</f>
        <v>31</v>
      </c>
      <c r="F8748" t="s">
        <v>172</v>
      </c>
      <c r="G8748" t="s">
        <v>13</v>
      </c>
      <c r="H8748" t="s">
        <v>180</v>
      </c>
      <c r="I8748" t="s">
        <v>15</v>
      </c>
      <c r="J8748" t="s">
        <v>80</v>
      </c>
      <c r="K8748" t="s">
        <v>36</v>
      </c>
      <c r="L8748" t="s">
        <v>257</v>
      </c>
      <c r="M8748" t="s">
        <v>38</v>
      </c>
      <c r="N8748" s="1">
        <v>89290290.379999995</v>
      </c>
      <c r="O8748" s="1">
        <v>72933421.870000005</v>
      </c>
    </row>
    <row r="8749" spans="1:15" x14ac:dyDescent="0.25">
      <c r="A8749" s="2">
        <v>45137.089166666665</v>
      </c>
      <c r="B8749">
        <f t="shared" si="272"/>
        <v>30</v>
      </c>
      <c r="C8749">
        <f t="shared" si="273"/>
        <v>7</v>
      </c>
      <c r="D8749" s="2">
        <f>DATE(2023,KB_s[[#This Row],[Monat]],KB_s[[#This Row],[Tag]])</f>
        <v>45137</v>
      </c>
      <c r="E8749" s="3">
        <f>WEEKNUM(KB_s[[#This Row],[kill_datetime]],2)</f>
        <v>31</v>
      </c>
      <c r="F8749" t="s">
        <v>164</v>
      </c>
      <c r="G8749" t="s">
        <v>13</v>
      </c>
      <c r="H8749" t="s">
        <v>180</v>
      </c>
      <c r="I8749" t="s">
        <v>15</v>
      </c>
      <c r="J8749" t="s">
        <v>454</v>
      </c>
      <c r="K8749" t="s">
        <v>52</v>
      </c>
      <c r="L8749" t="s">
        <v>257</v>
      </c>
      <c r="M8749" t="s">
        <v>38</v>
      </c>
      <c r="N8749" s="1">
        <v>236611368.30000001</v>
      </c>
      <c r="O8749" s="1">
        <v>93178378.680000007</v>
      </c>
    </row>
    <row r="8750" spans="1:15" x14ac:dyDescent="0.25">
      <c r="A8750" s="2">
        <v>45137.089201388888</v>
      </c>
      <c r="B8750">
        <f t="shared" si="272"/>
        <v>30</v>
      </c>
      <c r="C8750">
        <f t="shared" si="273"/>
        <v>7</v>
      </c>
      <c r="D8750" s="2">
        <f>DATE(2023,KB_s[[#This Row],[Monat]],KB_s[[#This Row],[Tag]])</f>
        <v>45137</v>
      </c>
      <c r="E8750" s="3">
        <f>WEEKNUM(KB_s[[#This Row],[kill_datetime]],2)</f>
        <v>31</v>
      </c>
      <c r="F8750" t="s">
        <v>164</v>
      </c>
      <c r="G8750" t="s">
        <v>13</v>
      </c>
      <c r="H8750" t="s">
        <v>180</v>
      </c>
      <c r="I8750" t="s">
        <v>15</v>
      </c>
      <c r="J8750" t="s">
        <v>80</v>
      </c>
      <c r="K8750" t="s">
        <v>36</v>
      </c>
      <c r="L8750" t="s">
        <v>257</v>
      </c>
      <c r="M8750" t="s">
        <v>38</v>
      </c>
      <c r="N8750" s="1">
        <v>52156086.5</v>
      </c>
      <c r="O8750" s="1">
        <v>43510594.399999999</v>
      </c>
    </row>
    <row r="8751" spans="1:15" x14ac:dyDescent="0.25">
      <c r="A8751" s="2">
        <v>45137.089224537034</v>
      </c>
      <c r="B8751">
        <f t="shared" si="272"/>
        <v>30</v>
      </c>
      <c r="C8751">
        <f t="shared" si="273"/>
        <v>7</v>
      </c>
      <c r="D8751" s="2">
        <f>DATE(2023,KB_s[[#This Row],[Monat]],KB_s[[#This Row],[Tag]])</f>
        <v>45137</v>
      </c>
      <c r="E8751" s="3">
        <f>WEEKNUM(KB_s[[#This Row],[kill_datetime]],2)</f>
        <v>31</v>
      </c>
      <c r="F8751" t="s">
        <v>22</v>
      </c>
      <c r="G8751" t="s">
        <v>13</v>
      </c>
      <c r="H8751" t="s">
        <v>72</v>
      </c>
      <c r="I8751" t="s">
        <v>20</v>
      </c>
      <c r="J8751" t="s">
        <v>44</v>
      </c>
      <c r="K8751" t="s">
        <v>17</v>
      </c>
      <c r="L8751" t="s">
        <v>257</v>
      </c>
      <c r="M8751" t="s">
        <v>38</v>
      </c>
      <c r="N8751" s="1">
        <v>3775117.44</v>
      </c>
      <c r="O8751" s="1">
        <v>863370.01</v>
      </c>
    </row>
    <row r="8752" spans="1:15" x14ac:dyDescent="0.25">
      <c r="A8752" s="2">
        <v>45137.089259259257</v>
      </c>
      <c r="B8752">
        <f t="shared" si="272"/>
        <v>30</v>
      </c>
      <c r="C8752">
        <f t="shared" si="273"/>
        <v>7</v>
      </c>
      <c r="D8752" s="2">
        <f>DATE(2023,KB_s[[#This Row],[Monat]],KB_s[[#This Row],[Tag]])</f>
        <v>45137</v>
      </c>
      <c r="E8752" s="3">
        <f>WEEKNUM(KB_s[[#This Row],[kill_datetime]],2)</f>
        <v>31</v>
      </c>
      <c r="F8752" t="s">
        <v>172</v>
      </c>
      <c r="G8752" t="s">
        <v>13</v>
      </c>
      <c r="H8752" t="s">
        <v>72</v>
      </c>
      <c r="I8752" t="s">
        <v>20</v>
      </c>
      <c r="J8752" t="s">
        <v>313</v>
      </c>
      <c r="K8752" t="s">
        <v>32</v>
      </c>
      <c r="L8752" t="s">
        <v>257</v>
      </c>
      <c r="M8752" t="s">
        <v>38</v>
      </c>
      <c r="N8752" s="1">
        <v>64157104.100000001</v>
      </c>
      <c r="O8752" s="1">
        <v>52217662.719999999</v>
      </c>
    </row>
    <row r="8753" spans="1:15" x14ac:dyDescent="0.25">
      <c r="A8753" s="2">
        <v>45137.089375000003</v>
      </c>
      <c r="B8753">
        <f t="shared" si="272"/>
        <v>30</v>
      </c>
      <c r="C8753">
        <f t="shared" si="273"/>
        <v>7</v>
      </c>
      <c r="D8753" s="2">
        <f>DATE(2023,KB_s[[#This Row],[Monat]],KB_s[[#This Row],[Tag]])</f>
        <v>45137</v>
      </c>
      <c r="E8753" s="3">
        <f>WEEKNUM(KB_s[[#This Row],[kill_datetime]],2)</f>
        <v>31</v>
      </c>
      <c r="F8753" t="s">
        <v>22</v>
      </c>
      <c r="G8753" t="s">
        <v>13</v>
      </c>
      <c r="H8753" t="s">
        <v>72</v>
      </c>
      <c r="I8753" t="s">
        <v>20</v>
      </c>
      <c r="J8753" t="s">
        <v>35</v>
      </c>
      <c r="K8753" t="s">
        <v>36</v>
      </c>
      <c r="L8753" t="s">
        <v>257</v>
      </c>
      <c r="M8753" t="s">
        <v>38</v>
      </c>
      <c r="N8753" s="1">
        <v>49555155.259999998</v>
      </c>
      <c r="O8753" s="1">
        <v>32654003.870000001</v>
      </c>
    </row>
    <row r="8754" spans="1:15" x14ac:dyDescent="0.25">
      <c r="A8754" s="2">
        <v>45137.089444444442</v>
      </c>
      <c r="B8754">
        <f t="shared" si="272"/>
        <v>30</v>
      </c>
      <c r="C8754">
        <f t="shared" si="273"/>
        <v>7</v>
      </c>
      <c r="D8754" s="2">
        <f>DATE(2023,KB_s[[#This Row],[Monat]],KB_s[[#This Row],[Tag]])</f>
        <v>45137</v>
      </c>
      <c r="E8754" s="3">
        <f>WEEKNUM(KB_s[[#This Row],[kill_datetime]],2)</f>
        <v>31</v>
      </c>
      <c r="F8754" t="s">
        <v>164</v>
      </c>
      <c r="G8754" t="s">
        <v>13</v>
      </c>
      <c r="H8754" t="s">
        <v>180</v>
      </c>
      <c r="I8754" t="s">
        <v>15</v>
      </c>
      <c r="J8754" t="s">
        <v>454</v>
      </c>
      <c r="K8754" t="s">
        <v>52</v>
      </c>
      <c r="L8754" t="s">
        <v>257</v>
      </c>
      <c r="M8754" t="s">
        <v>38</v>
      </c>
      <c r="N8754" s="1">
        <v>243265080.41</v>
      </c>
      <c r="O8754" s="1">
        <v>91902191.590000004</v>
      </c>
    </row>
    <row r="8755" spans="1:15" x14ac:dyDescent="0.25">
      <c r="A8755" s="2">
        <v>45137.089490740742</v>
      </c>
      <c r="B8755">
        <f t="shared" si="272"/>
        <v>30</v>
      </c>
      <c r="C8755">
        <f t="shared" si="273"/>
        <v>7</v>
      </c>
      <c r="D8755" s="2">
        <f>DATE(2023,KB_s[[#This Row],[Monat]],KB_s[[#This Row],[Tag]])</f>
        <v>45137</v>
      </c>
      <c r="E8755" s="3">
        <f>WEEKNUM(KB_s[[#This Row],[kill_datetime]],2)</f>
        <v>31</v>
      </c>
      <c r="F8755" t="s">
        <v>631</v>
      </c>
      <c r="G8755" t="s">
        <v>13</v>
      </c>
      <c r="H8755" t="s">
        <v>72</v>
      </c>
      <c r="I8755" t="s">
        <v>20</v>
      </c>
      <c r="J8755" t="s">
        <v>193</v>
      </c>
      <c r="K8755" t="s">
        <v>17</v>
      </c>
      <c r="L8755" t="s">
        <v>257</v>
      </c>
      <c r="M8755" t="s">
        <v>38</v>
      </c>
      <c r="N8755" s="1">
        <v>828933.36</v>
      </c>
      <c r="O8755" s="1">
        <v>628289.05000000005</v>
      </c>
    </row>
    <row r="8756" spans="1:15" x14ac:dyDescent="0.25">
      <c r="A8756" s="2">
        <v>45137.089606481481</v>
      </c>
      <c r="B8756">
        <f t="shared" si="272"/>
        <v>30</v>
      </c>
      <c r="C8756">
        <f t="shared" si="273"/>
        <v>7</v>
      </c>
      <c r="D8756" s="2">
        <f>DATE(2023,KB_s[[#This Row],[Monat]],KB_s[[#This Row],[Tag]])</f>
        <v>45137</v>
      </c>
      <c r="E8756" s="3">
        <f>WEEKNUM(KB_s[[#This Row],[kill_datetime]],2)</f>
        <v>31</v>
      </c>
      <c r="F8756" t="s">
        <v>637</v>
      </c>
      <c r="G8756" t="s">
        <v>13</v>
      </c>
      <c r="H8756" t="s">
        <v>180</v>
      </c>
      <c r="I8756" t="s">
        <v>15</v>
      </c>
      <c r="J8756" t="s">
        <v>116</v>
      </c>
      <c r="K8756" t="s">
        <v>52</v>
      </c>
      <c r="L8756" t="s">
        <v>257</v>
      </c>
      <c r="M8756" t="s">
        <v>38</v>
      </c>
      <c r="N8756" s="1">
        <v>359455422.61000001</v>
      </c>
      <c r="O8756" s="1">
        <v>156411658.25</v>
      </c>
    </row>
    <row r="8757" spans="1:15" x14ac:dyDescent="0.25">
      <c r="A8757" s="2">
        <v>45137.089629629627</v>
      </c>
      <c r="B8757">
        <f t="shared" si="272"/>
        <v>30</v>
      </c>
      <c r="C8757">
        <f t="shared" si="273"/>
        <v>7</v>
      </c>
      <c r="D8757" s="2">
        <f>DATE(2023,KB_s[[#This Row],[Monat]],KB_s[[#This Row],[Tag]])</f>
        <v>45137</v>
      </c>
      <c r="E8757" s="3">
        <f>WEEKNUM(KB_s[[#This Row],[kill_datetime]],2)</f>
        <v>31</v>
      </c>
      <c r="F8757" t="s">
        <v>22</v>
      </c>
      <c r="G8757" t="s">
        <v>13</v>
      </c>
      <c r="H8757" t="s">
        <v>23</v>
      </c>
      <c r="I8757" t="s">
        <v>20</v>
      </c>
      <c r="J8757" t="s">
        <v>73</v>
      </c>
      <c r="K8757" t="s">
        <v>32</v>
      </c>
      <c r="L8757" t="s">
        <v>257</v>
      </c>
      <c r="M8757" t="s">
        <v>38</v>
      </c>
      <c r="N8757" s="1">
        <v>10838012.5</v>
      </c>
      <c r="O8757" s="1">
        <v>2908779.08</v>
      </c>
    </row>
    <row r="8758" spans="1:15" x14ac:dyDescent="0.25">
      <c r="A8758" s="2">
        <v>45137.089733796296</v>
      </c>
      <c r="B8758">
        <f t="shared" si="272"/>
        <v>30</v>
      </c>
      <c r="C8758">
        <f t="shared" si="273"/>
        <v>7</v>
      </c>
      <c r="D8758" s="2">
        <f>DATE(2023,KB_s[[#This Row],[Monat]],KB_s[[#This Row],[Tag]])</f>
        <v>45137</v>
      </c>
      <c r="E8758" s="3">
        <f>WEEKNUM(KB_s[[#This Row],[kill_datetime]],2)</f>
        <v>31</v>
      </c>
      <c r="F8758" t="s">
        <v>108</v>
      </c>
      <c r="G8758" t="s">
        <v>13</v>
      </c>
      <c r="H8758" t="s">
        <v>270</v>
      </c>
      <c r="I8758" t="s">
        <v>20</v>
      </c>
      <c r="J8758" t="s">
        <v>219</v>
      </c>
      <c r="K8758" t="s">
        <v>32</v>
      </c>
      <c r="L8758" t="s">
        <v>257</v>
      </c>
      <c r="M8758" t="s">
        <v>38</v>
      </c>
      <c r="N8758" s="1">
        <v>29282958.800000001</v>
      </c>
      <c r="O8758" s="1">
        <v>15004857.17</v>
      </c>
    </row>
    <row r="8759" spans="1:15" x14ac:dyDescent="0.25">
      <c r="A8759" s="2">
        <v>45137.089780092596</v>
      </c>
      <c r="B8759">
        <f t="shared" si="272"/>
        <v>30</v>
      </c>
      <c r="C8759">
        <f t="shared" si="273"/>
        <v>7</v>
      </c>
      <c r="D8759" s="2">
        <f>DATE(2023,KB_s[[#This Row],[Monat]],KB_s[[#This Row],[Tag]])</f>
        <v>45137</v>
      </c>
      <c r="E8759" s="3">
        <f>WEEKNUM(KB_s[[#This Row],[kill_datetime]],2)</f>
        <v>31</v>
      </c>
      <c r="F8759" t="s">
        <v>22</v>
      </c>
      <c r="G8759" t="s">
        <v>13</v>
      </c>
      <c r="H8759" t="s">
        <v>481</v>
      </c>
      <c r="I8759" t="s">
        <v>60</v>
      </c>
      <c r="J8759" t="s">
        <v>379</v>
      </c>
      <c r="K8759" t="s">
        <v>52</v>
      </c>
      <c r="L8759" t="s">
        <v>257</v>
      </c>
      <c r="M8759" t="s">
        <v>38</v>
      </c>
      <c r="N8759" s="1">
        <v>516861891.68000001</v>
      </c>
      <c r="O8759" s="1">
        <v>311312188.76999998</v>
      </c>
    </row>
    <row r="8760" spans="1:15" x14ac:dyDescent="0.25">
      <c r="A8760" s="2">
        <v>45137.089814814812</v>
      </c>
      <c r="B8760">
        <f t="shared" si="272"/>
        <v>30</v>
      </c>
      <c r="C8760">
        <f t="shared" si="273"/>
        <v>7</v>
      </c>
      <c r="D8760" s="2">
        <f>DATE(2023,KB_s[[#This Row],[Monat]],KB_s[[#This Row],[Tag]])</f>
        <v>45137</v>
      </c>
      <c r="E8760" s="3">
        <f>WEEKNUM(KB_s[[#This Row],[kill_datetime]],2)</f>
        <v>31</v>
      </c>
      <c r="F8760" t="s">
        <v>637</v>
      </c>
      <c r="G8760" t="s">
        <v>13</v>
      </c>
      <c r="H8760" t="s">
        <v>180</v>
      </c>
      <c r="I8760" t="s">
        <v>15</v>
      </c>
      <c r="J8760" t="s">
        <v>162</v>
      </c>
      <c r="K8760" t="s">
        <v>52</v>
      </c>
      <c r="L8760" t="s">
        <v>257</v>
      </c>
      <c r="M8760" t="s">
        <v>38</v>
      </c>
      <c r="N8760" s="1">
        <v>207749536.91999999</v>
      </c>
      <c r="O8760" s="1">
        <v>28433294.989999998</v>
      </c>
    </row>
    <row r="8761" spans="1:15" x14ac:dyDescent="0.25">
      <c r="A8761" s="2">
        <v>45137.089826388888</v>
      </c>
      <c r="B8761">
        <f t="shared" si="272"/>
        <v>30</v>
      </c>
      <c r="C8761">
        <f t="shared" si="273"/>
        <v>7</v>
      </c>
      <c r="D8761" s="2">
        <f>DATE(2023,KB_s[[#This Row],[Monat]],KB_s[[#This Row],[Tag]])</f>
        <v>45137</v>
      </c>
      <c r="E8761" s="3">
        <f>WEEKNUM(KB_s[[#This Row],[kill_datetime]],2)</f>
        <v>31</v>
      </c>
      <c r="F8761" t="s">
        <v>21</v>
      </c>
      <c r="G8761" t="s">
        <v>13</v>
      </c>
      <c r="H8761" t="s">
        <v>170</v>
      </c>
      <c r="I8761" t="s">
        <v>20</v>
      </c>
      <c r="J8761" t="s">
        <v>114</v>
      </c>
      <c r="K8761" t="s">
        <v>17</v>
      </c>
      <c r="L8761" t="s">
        <v>257</v>
      </c>
      <c r="M8761" t="s">
        <v>38</v>
      </c>
      <c r="N8761" s="1">
        <v>136890332.52000001</v>
      </c>
      <c r="O8761" s="1">
        <v>123971375.36</v>
      </c>
    </row>
    <row r="8762" spans="1:15" x14ac:dyDescent="0.25">
      <c r="A8762" s="2">
        <v>45137.089965277781</v>
      </c>
      <c r="B8762">
        <f t="shared" si="272"/>
        <v>30</v>
      </c>
      <c r="C8762">
        <f t="shared" si="273"/>
        <v>7</v>
      </c>
      <c r="D8762" s="2">
        <f>DATE(2023,KB_s[[#This Row],[Monat]],KB_s[[#This Row],[Tag]])</f>
        <v>45137</v>
      </c>
      <c r="E8762" s="3">
        <f>WEEKNUM(KB_s[[#This Row],[kill_datetime]],2)</f>
        <v>31</v>
      </c>
      <c r="F8762" t="s">
        <v>172</v>
      </c>
      <c r="G8762" t="s">
        <v>13</v>
      </c>
      <c r="H8762" t="s">
        <v>133</v>
      </c>
      <c r="I8762" t="s">
        <v>15</v>
      </c>
      <c r="J8762" t="s">
        <v>200</v>
      </c>
      <c r="K8762" t="s">
        <v>17</v>
      </c>
      <c r="L8762" t="s">
        <v>257</v>
      </c>
      <c r="M8762" t="s">
        <v>38</v>
      </c>
      <c r="N8762" s="1">
        <v>893491.77</v>
      </c>
      <c r="O8762" s="1">
        <v>728914.69</v>
      </c>
    </row>
    <row r="8763" spans="1:15" x14ac:dyDescent="0.25">
      <c r="A8763" s="2">
        <v>45137.090081018519</v>
      </c>
      <c r="B8763">
        <f t="shared" si="272"/>
        <v>30</v>
      </c>
      <c r="C8763">
        <f t="shared" si="273"/>
        <v>7</v>
      </c>
      <c r="D8763" s="2">
        <f>DATE(2023,KB_s[[#This Row],[Monat]],KB_s[[#This Row],[Tag]])</f>
        <v>45137</v>
      </c>
      <c r="E8763" s="3">
        <f>WEEKNUM(KB_s[[#This Row],[kill_datetime]],2)</f>
        <v>31</v>
      </c>
      <c r="F8763" t="s">
        <v>22</v>
      </c>
      <c r="G8763" t="s">
        <v>13</v>
      </c>
      <c r="H8763" t="s">
        <v>198</v>
      </c>
      <c r="I8763" t="s">
        <v>20</v>
      </c>
      <c r="J8763" t="s">
        <v>454</v>
      </c>
      <c r="K8763" t="s">
        <v>52</v>
      </c>
      <c r="L8763" t="s">
        <v>257</v>
      </c>
      <c r="M8763" t="s">
        <v>38</v>
      </c>
      <c r="N8763" s="1">
        <v>205010362.09</v>
      </c>
      <c r="O8763" s="1">
        <v>59134248.359999999</v>
      </c>
    </row>
    <row r="8764" spans="1:15" x14ac:dyDescent="0.25">
      <c r="A8764" s="2">
        <v>45137.090196759258</v>
      </c>
      <c r="B8764">
        <f t="shared" si="272"/>
        <v>30</v>
      </c>
      <c r="C8764">
        <f t="shared" si="273"/>
        <v>7</v>
      </c>
      <c r="D8764" s="2">
        <f>DATE(2023,KB_s[[#This Row],[Monat]],KB_s[[#This Row],[Tag]])</f>
        <v>45137</v>
      </c>
      <c r="E8764" s="3">
        <f>WEEKNUM(KB_s[[#This Row],[kill_datetime]],2)</f>
        <v>31</v>
      </c>
      <c r="F8764" t="s">
        <v>108</v>
      </c>
      <c r="G8764" t="s">
        <v>13</v>
      </c>
      <c r="H8764" t="s">
        <v>438</v>
      </c>
      <c r="I8764" t="s">
        <v>20</v>
      </c>
      <c r="J8764" t="s">
        <v>48</v>
      </c>
      <c r="K8764" t="s">
        <v>25</v>
      </c>
      <c r="L8764" t="s">
        <v>257</v>
      </c>
      <c r="M8764" t="s">
        <v>38</v>
      </c>
      <c r="N8764" s="1">
        <v>2371958.62</v>
      </c>
      <c r="O8764" s="1">
        <v>1581428.98</v>
      </c>
    </row>
    <row r="8765" spans="1:15" x14ac:dyDescent="0.25">
      <c r="A8765" s="2">
        <v>45137.09033564815</v>
      </c>
      <c r="B8765">
        <f t="shared" si="272"/>
        <v>30</v>
      </c>
      <c r="C8765">
        <f t="shared" si="273"/>
        <v>7</v>
      </c>
      <c r="D8765" s="2">
        <f>DATE(2023,KB_s[[#This Row],[Monat]],KB_s[[#This Row],[Tag]])</f>
        <v>45137</v>
      </c>
      <c r="E8765" s="3">
        <f>WEEKNUM(KB_s[[#This Row],[kill_datetime]],2)</f>
        <v>31</v>
      </c>
      <c r="F8765" t="s">
        <v>22</v>
      </c>
      <c r="G8765" t="s">
        <v>13</v>
      </c>
      <c r="H8765" t="s">
        <v>82</v>
      </c>
      <c r="I8765" t="s">
        <v>20</v>
      </c>
      <c r="J8765" t="s">
        <v>159</v>
      </c>
      <c r="K8765" t="s">
        <v>17</v>
      </c>
      <c r="L8765" t="s">
        <v>257</v>
      </c>
      <c r="M8765" t="s">
        <v>38</v>
      </c>
      <c r="N8765" s="1">
        <v>28957158.370000001</v>
      </c>
      <c r="O8765" s="1">
        <v>10534169.710000001</v>
      </c>
    </row>
    <row r="8766" spans="1:15" x14ac:dyDescent="0.25">
      <c r="A8766" s="2">
        <v>45137.090451388889</v>
      </c>
      <c r="B8766">
        <f t="shared" si="272"/>
        <v>30</v>
      </c>
      <c r="C8766">
        <f t="shared" si="273"/>
        <v>7</v>
      </c>
      <c r="D8766" s="2">
        <f>DATE(2023,KB_s[[#This Row],[Monat]],KB_s[[#This Row],[Tag]])</f>
        <v>45137</v>
      </c>
      <c r="E8766" s="3">
        <f>WEEKNUM(KB_s[[#This Row],[kill_datetime]],2)</f>
        <v>31</v>
      </c>
      <c r="F8766" t="s">
        <v>41</v>
      </c>
      <c r="G8766" t="s">
        <v>13</v>
      </c>
      <c r="H8766" t="s">
        <v>170</v>
      </c>
      <c r="I8766" t="s">
        <v>20</v>
      </c>
      <c r="J8766" t="s">
        <v>130</v>
      </c>
      <c r="K8766" t="s">
        <v>17</v>
      </c>
      <c r="L8766" t="s">
        <v>257</v>
      </c>
      <c r="M8766" t="s">
        <v>38</v>
      </c>
      <c r="N8766" s="1">
        <v>21986543.32</v>
      </c>
      <c r="O8766" s="1">
        <v>17104096.559999999</v>
      </c>
    </row>
    <row r="8767" spans="1:15" x14ac:dyDescent="0.25">
      <c r="A8767" s="2">
        <v>45137.090462962966</v>
      </c>
      <c r="B8767">
        <f t="shared" si="272"/>
        <v>30</v>
      </c>
      <c r="C8767">
        <f t="shared" si="273"/>
        <v>7</v>
      </c>
      <c r="D8767" s="2">
        <f>DATE(2023,KB_s[[#This Row],[Monat]],KB_s[[#This Row],[Tag]])</f>
        <v>45137</v>
      </c>
      <c r="E8767" s="3">
        <f>WEEKNUM(KB_s[[#This Row],[kill_datetime]],2)</f>
        <v>31</v>
      </c>
      <c r="F8767" t="s">
        <v>480</v>
      </c>
      <c r="G8767" t="s">
        <v>13</v>
      </c>
      <c r="H8767" t="s">
        <v>165</v>
      </c>
      <c r="I8767" t="s">
        <v>20</v>
      </c>
      <c r="J8767" t="s">
        <v>212</v>
      </c>
      <c r="K8767" t="s">
        <v>17</v>
      </c>
      <c r="L8767" t="s">
        <v>257</v>
      </c>
      <c r="M8767" t="s">
        <v>38</v>
      </c>
      <c r="N8767" s="1">
        <v>1874007.09</v>
      </c>
      <c r="O8767" s="1">
        <v>1545141.68</v>
      </c>
    </row>
    <row r="8768" spans="1:15" x14ac:dyDescent="0.25">
      <c r="A8768" s="2">
        <v>45137.090520833335</v>
      </c>
      <c r="B8768">
        <f t="shared" si="272"/>
        <v>30</v>
      </c>
      <c r="C8768">
        <f t="shared" si="273"/>
        <v>7</v>
      </c>
      <c r="D8768" s="2">
        <f>DATE(2023,KB_s[[#This Row],[Monat]],KB_s[[#This Row],[Tag]])</f>
        <v>45137</v>
      </c>
      <c r="E8768" s="3">
        <f>WEEKNUM(KB_s[[#This Row],[kill_datetime]],2)</f>
        <v>31</v>
      </c>
      <c r="F8768" t="s">
        <v>22</v>
      </c>
      <c r="G8768" t="s">
        <v>13</v>
      </c>
      <c r="H8768" t="s">
        <v>198</v>
      </c>
      <c r="I8768" t="s">
        <v>20</v>
      </c>
      <c r="J8768" t="s">
        <v>86</v>
      </c>
      <c r="K8768" t="s">
        <v>32</v>
      </c>
      <c r="L8768" t="s">
        <v>257</v>
      </c>
      <c r="M8768" t="s">
        <v>38</v>
      </c>
      <c r="N8768" s="1">
        <v>351476118.10000002</v>
      </c>
      <c r="O8768" s="1">
        <v>305536029.89999998</v>
      </c>
    </row>
    <row r="8769" spans="1:15" x14ac:dyDescent="0.25">
      <c r="A8769" s="2">
        <v>45137.090567129628</v>
      </c>
      <c r="B8769">
        <f t="shared" si="272"/>
        <v>30</v>
      </c>
      <c r="C8769">
        <f t="shared" si="273"/>
        <v>7</v>
      </c>
      <c r="D8769" s="2">
        <f>DATE(2023,KB_s[[#This Row],[Monat]],KB_s[[#This Row],[Tag]])</f>
        <v>45137</v>
      </c>
      <c r="E8769" s="3">
        <f>WEEKNUM(KB_s[[#This Row],[kill_datetime]],2)</f>
        <v>31</v>
      </c>
      <c r="F8769" t="s">
        <v>237</v>
      </c>
      <c r="G8769" t="s">
        <v>13</v>
      </c>
      <c r="H8769" t="s">
        <v>23</v>
      </c>
      <c r="I8769" t="s">
        <v>20</v>
      </c>
      <c r="J8769" t="s">
        <v>116</v>
      </c>
      <c r="K8769" t="s">
        <v>52</v>
      </c>
      <c r="L8769" t="s">
        <v>257</v>
      </c>
      <c r="M8769" t="s">
        <v>38</v>
      </c>
      <c r="N8769" s="1">
        <v>343719371.91000003</v>
      </c>
      <c r="O8769" s="1">
        <v>174767519.63999999</v>
      </c>
    </row>
    <row r="8770" spans="1:15" x14ac:dyDescent="0.25">
      <c r="A8770" s="2">
        <v>45137.090578703705</v>
      </c>
      <c r="B8770">
        <f t="shared" ref="B8770:B8833" si="274">DAY(A8770)</f>
        <v>30</v>
      </c>
      <c r="C8770">
        <f t="shared" ref="C8770:C8833" si="275">MONTH(A8770)</f>
        <v>7</v>
      </c>
      <c r="D8770" s="2">
        <f>DATE(2023,KB_s[[#This Row],[Monat]],KB_s[[#This Row],[Tag]])</f>
        <v>45137</v>
      </c>
      <c r="E8770" s="3">
        <f>WEEKNUM(KB_s[[#This Row],[kill_datetime]],2)</f>
        <v>31</v>
      </c>
      <c r="F8770" t="s">
        <v>22</v>
      </c>
      <c r="G8770" t="s">
        <v>13</v>
      </c>
      <c r="H8770" t="s">
        <v>198</v>
      </c>
      <c r="I8770" t="s">
        <v>20</v>
      </c>
      <c r="J8770" t="s">
        <v>134</v>
      </c>
      <c r="K8770" t="s">
        <v>32</v>
      </c>
      <c r="L8770" t="s">
        <v>257</v>
      </c>
      <c r="M8770" t="s">
        <v>38</v>
      </c>
      <c r="N8770" s="1">
        <v>52271863.479999997</v>
      </c>
      <c r="O8770" s="1">
        <v>44748216.93</v>
      </c>
    </row>
    <row r="8771" spans="1:15" x14ac:dyDescent="0.25">
      <c r="A8771" s="2">
        <v>45137.090613425928</v>
      </c>
      <c r="B8771">
        <f t="shared" si="274"/>
        <v>30</v>
      </c>
      <c r="C8771">
        <f t="shared" si="275"/>
        <v>7</v>
      </c>
      <c r="D8771" s="2">
        <f>DATE(2023,KB_s[[#This Row],[Monat]],KB_s[[#This Row],[Tag]])</f>
        <v>45137</v>
      </c>
      <c r="E8771" s="3">
        <f>WEEKNUM(KB_s[[#This Row],[kill_datetime]],2)</f>
        <v>31</v>
      </c>
      <c r="F8771" t="s">
        <v>196</v>
      </c>
      <c r="G8771" t="s">
        <v>13</v>
      </c>
      <c r="H8771" t="s">
        <v>198</v>
      </c>
      <c r="I8771" t="s">
        <v>20</v>
      </c>
      <c r="J8771" t="s">
        <v>90</v>
      </c>
      <c r="K8771" t="s">
        <v>36</v>
      </c>
      <c r="L8771" t="s">
        <v>257</v>
      </c>
      <c r="M8771" t="s">
        <v>38</v>
      </c>
      <c r="N8771" s="1">
        <v>53146230</v>
      </c>
      <c r="O8771" s="1">
        <v>37605412.759999998</v>
      </c>
    </row>
    <row r="8772" spans="1:15" x14ac:dyDescent="0.25">
      <c r="A8772" s="2">
        <v>45137.090636574074</v>
      </c>
      <c r="B8772">
        <f t="shared" si="274"/>
        <v>30</v>
      </c>
      <c r="C8772">
        <f t="shared" si="275"/>
        <v>7</v>
      </c>
      <c r="D8772" s="2">
        <f>DATE(2023,KB_s[[#This Row],[Monat]],KB_s[[#This Row],[Tag]])</f>
        <v>45137</v>
      </c>
      <c r="E8772" s="3">
        <f>WEEKNUM(KB_s[[#This Row],[kill_datetime]],2)</f>
        <v>31</v>
      </c>
      <c r="F8772" t="s">
        <v>41</v>
      </c>
      <c r="G8772" t="s">
        <v>13</v>
      </c>
      <c r="H8772" t="s">
        <v>170</v>
      </c>
      <c r="I8772" t="s">
        <v>20</v>
      </c>
      <c r="J8772" t="s">
        <v>73</v>
      </c>
      <c r="K8772" t="s">
        <v>32</v>
      </c>
      <c r="L8772" t="s">
        <v>257</v>
      </c>
      <c r="M8772" t="s">
        <v>38</v>
      </c>
      <c r="N8772" s="1">
        <v>15910636.039999999</v>
      </c>
      <c r="O8772" s="1">
        <v>2769592.71</v>
      </c>
    </row>
    <row r="8773" spans="1:15" x14ac:dyDescent="0.25">
      <c r="A8773" s="2">
        <v>45137.090682870374</v>
      </c>
      <c r="B8773">
        <f t="shared" si="274"/>
        <v>30</v>
      </c>
      <c r="C8773">
        <f t="shared" si="275"/>
        <v>7</v>
      </c>
      <c r="D8773" s="2">
        <f>DATE(2023,KB_s[[#This Row],[Monat]],KB_s[[#This Row],[Tag]])</f>
        <v>45137</v>
      </c>
      <c r="E8773" s="3">
        <f>WEEKNUM(KB_s[[#This Row],[kill_datetime]],2)</f>
        <v>31</v>
      </c>
      <c r="F8773" t="s">
        <v>21</v>
      </c>
      <c r="G8773" t="s">
        <v>13</v>
      </c>
      <c r="H8773" t="s">
        <v>416</v>
      </c>
      <c r="I8773" t="s">
        <v>15</v>
      </c>
      <c r="J8773" t="s">
        <v>39</v>
      </c>
      <c r="K8773" t="s">
        <v>32</v>
      </c>
      <c r="L8773" t="s">
        <v>257</v>
      </c>
      <c r="M8773" t="s">
        <v>38</v>
      </c>
      <c r="N8773" s="1">
        <v>24281513.260000002</v>
      </c>
      <c r="O8773" s="1">
        <v>8362384.9299999997</v>
      </c>
    </row>
    <row r="8774" spans="1:15" x14ac:dyDescent="0.25">
      <c r="A8774" s="2">
        <v>45137.090763888889</v>
      </c>
      <c r="B8774">
        <f t="shared" si="274"/>
        <v>30</v>
      </c>
      <c r="C8774">
        <f t="shared" si="275"/>
        <v>7</v>
      </c>
      <c r="D8774" s="2">
        <f>DATE(2023,KB_s[[#This Row],[Monat]],KB_s[[#This Row],[Tag]])</f>
        <v>45137</v>
      </c>
      <c r="E8774" s="3">
        <f>WEEKNUM(KB_s[[#This Row],[kill_datetime]],2)</f>
        <v>31</v>
      </c>
      <c r="F8774" t="s">
        <v>41</v>
      </c>
      <c r="G8774" t="s">
        <v>13</v>
      </c>
      <c r="H8774" t="s">
        <v>23</v>
      </c>
      <c r="I8774" t="s">
        <v>20</v>
      </c>
      <c r="J8774" t="s">
        <v>90</v>
      </c>
      <c r="K8774" t="s">
        <v>36</v>
      </c>
      <c r="L8774" t="s">
        <v>257</v>
      </c>
      <c r="M8774" t="s">
        <v>38</v>
      </c>
      <c r="N8774" s="1">
        <v>70853609.670000002</v>
      </c>
      <c r="O8774" s="1">
        <v>52738758.079999998</v>
      </c>
    </row>
    <row r="8775" spans="1:15" x14ac:dyDescent="0.25">
      <c r="A8775" s="2">
        <v>45137.090775462966</v>
      </c>
      <c r="B8775">
        <f t="shared" si="274"/>
        <v>30</v>
      </c>
      <c r="C8775">
        <f t="shared" si="275"/>
        <v>7</v>
      </c>
      <c r="D8775" s="2">
        <f>DATE(2023,KB_s[[#This Row],[Monat]],KB_s[[#This Row],[Tag]])</f>
        <v>45137</v>
      </c>
      <c r="E8775" s="3">
        <f>WEEKNUM(KB_s[[#This Row],[kill_datetime]],2)</f>
        <v>31</v>
      </c>
      <c r="F8775" t="s">
        <v>22</v>
      </c>
      <c r="G8775" t="s">
        <v>13</v>
      </c>
      <c r="H8775" t="s">
        <v>198</v>
      </c>
      <c r="I8775" t="s">
        <v>20</v>
      </c>
      <c r="J8775" t="s">
        <v>157</v>
      </c>
      <c r="K8775" t="s">
        <v>32</v>
      </c>
      <c r="L8775" t="s">
        <v>257</v>
      </c>
      <c r="M8775" t="s">
        <v>38</v>
      </c>
      <c r="N8775" s="1">
        <v>82836998.859999999</v>
      </c>
      <c r="O8775" s="1">
        <v>64009480.509999998</v>
      </c>
    </row>
    <row r="8776" spans="1:15" x14ac:dyDescent="0.25">
      <c r="A8776" s="2">
        <v>45137.090833333335</v>
      </c>
      <c r="B8776">
        <f t="shared" si="274"/>
        <v>30</v>
      </c>
      <c r="C8776">
        <f t="shared" si="275"/>
        <v>7</v>
      </c>
      <c r="D8776" s="2">
        <f>DATE(2023,KB_s[[#This Row],[Monat]],KB_s[[#This Row],[Tag]])</f>
        <v>45137</v>
      </c>
      <c r="E8776" s="3">
        <f>WEEKNUM(KB_s[[#This Row],[kill_datetime]],2)</f>
        <v>31</v>
      </c>
      <c r="F8776" t="s">
        <v>172</v>
      </c>
      <c r="G8776" t="s">
        <v>13</v>
      </c>
      <c r="H8776" t="s">
        <v>170</v>
      </c>
      <c r="I8776" t="s">
        <v>20</v>
      </c>
      <c r="J8776" t="s">
        <v>134</v>
      </c>
      <c r="K8776" t="s">
        <v>32</v>
      </c>
      <c r="L8776" t="s">
        <v>257</v>
      </c>
      <c r="M8776" t="s">
        <v>38</v>
      </c>
      <c r="N8776" s="1">
        <v>66594526.399999999</v>
      </c>
      <c r="O8776" s="1">
        <v>52505538.890000001</v>
      </c>
    </row>
    <row r="8777" spans="1:15" x14ac:dyDescent="0.25">
      <c r="A8777" s="2">
        <v>45137.090844907405</v>
      </c>
      <c r="B8777">
        <f t="shared" si="274"/>
        <v>30</v>
      </c>
      <c r="C8777">
        <f t="shared" si="275"/>
        <v>7</v>
      </c>
      <c r="D8777" s="2">
        <f>DATE(2023,KB_s[[#This Row],[Monat]],KB_s[[#This Row],[Tag]])</f>
        <v>45137</v>
      </c>
      <c r="E8777" s="3">
        <f>WEEKNUM(KB_s[[#This Row],[kill_datetime]],2)</f>
        <v>31</v>
      </c>
      <c r="F8777" t="s">
        <v>164</v>
      </c>
      <c r="G8777" t="s">
        <v>13</v>
      </c>
      <c r="H8777" t="s">
        <v>198</v>
      </c>
      <c r="I8777" t="s">
        <v>20</v>
      </c>
      <c r="J8777" t="s">
        <v>454</v>
      </c>
      <c r="K8777" t="s">
        <v>52</v>
      </c>
      <c r="L8777" t="s">
        <v>257</v>
      </c>
      <c r="M8777" t="s">
        <v>38</v>
      </c>
      <c r="N8777" s="1">
        <v>207982660.81999999</v>
      </c>
      <c r="O8777" s="1">
        <v>80436843.049999997</v>
      </c>
    </row>
    <row r="8778" spans="1:15" x14ac:dyDescent="0.25">
      <c r="A8778" s="2">
        <v>45137.090868055559</v>
      </c>
      <c r="B8778">
        <f t="shared" si="274"/>
        <v>30</v>
      </c>
      <c r="C8778">
        <f t="shared" si="275"/>
        <v>7</v>
      </c>
      <c r="D8778" s="2">
        <f>DATE(2023,KB_s[[#This Row],[Monat]],KB_s[[#This Row],[Tag]])</f>
        <v>45137</v>
      </c>
      <c r="E8778" s="3">
        <f>WEEKNUM(KB_s[[#This Row],[kill_datetime]],2)</f>
        <v>31</v>
      </c>
      <c r="F8778" t="s">
        <v>22</v>
      </c>
      <c r="G8778" t="s">
        <v>13</v>
      </c>
      <c r="H8778" t="s">
        <v>40</v>
      </c>
      <c r="I8778" t="s">
        <v>20</v>
      </c>
      <c r="J8778" t="s">
        <v>48</v>
      </c>
      <c r="K8778" t="s">
        <v>25</v>
      </c>
      <c r="L8778" t="s">
        <v>257</v>
      </c>
      <c r="M8778" t="s">
        <v>38</v>
      </c>
      <c r="N8778" s="1">
        <v>11626911.66</v>
      </c>
      <c r="O8778" s="1">
        <v>5170925.93</v>
      </c>
    </row>
    <row r="8779" spans="1:15" x14ac:dyDescent="0.25">
      <c r="A8779" s="2">
        <v>45137.090937499997</v>
      </c>
      <c r="B8779">
        <f t="shared" si="274"/>
        <v>30</v>
      </c>
      <c r="C8779">
        <f t="shared" si="275"/>
        <v>7</v>
      </c>
      <c r="D8779" s="2">
        <f>DATE(2023,KB_s[[#This Row],[Monat]],KB_s[[#This Row],[Tag]])</f>
        <v>45137</v>
      </c>
      <c r="E8779" s="3">
        <f>WEEKNUM(KB_s[[#This Row],[kill_datetime]],2)</f>
        <v>31</v>
      </c>
      <c r="F8779" t="s">
        <v>70</v>
      </c>
      <c r="G8779" t="s">
        <v>13</v>
      </c>
      <c r="H8779" t="s">
        <v>170</v>
      </c>
      <c r="I8779" t="s">
        <v>20</v>
      </c>
      <c r="J8779" t="s">
        <v>39</v>
      </c>
      <c r="K8779" t="s">
        <v>32</v>
      </c>
      <c r="L8779" t="s">
        <v>257</v>
      </c>
      <c r="M8779" t="s">
        <v>38</v>
      </c>
      <c r="N8779" s="1">
        <v>24004525</v>
      </c>
      <c r="O8779" s="1">
        <v>4888124.17</v>
      </c>
    </row>
    <row r="8780" spans="1:15" x14ac:dyDescent="0.25">
      <c r="A8780" s="2">
        <v>45137.091006944444</v>
      </c>
      <c r="B8780">
        <f t="shared" si="274"/>
        <v>30</v>
      </c>
      <c r="C8780">
        <f t="shared" si="275"/>
        <v>7</v>
      </c>
      <c r="D8780" s="2">
        <f>DATE(2023,KB_s[[#This Row],[Monat]],KB_s[[#This Row],[Tag]])</f>
        <v>45137</v>
      </c>
      <c r="E8780" s="3">
        <f>WEEKNUM(KB_s[[#This Row],[kill_datetime]],2)</f>
        <v>31</v>
      </c>
      <c r="F8780" t="s">
        <v>22</v>
      </c>
      <c r="G8780" t="s">
        <v>13</v>
      </c>
      <c r="H8780" t="s">
        <v>170</v>
      </c>
      <c r="I8780" t="s">
        <v>20</v>
      </c>
      <c r="J8780" t="s">
        <v>34</v>
      </c>
      <c r="K8780" t="s">
        <v>32</v>
      </c>
      <c r="L8780" t="s">
        <v>257</v>
      </c>
      <c r="M8780" t="s">
        <v>38</v>
      </c>
      <c r="N8780" s="1">
        <v>91324800.349999994</v>
      </c>
      <c r="O8780" s="1">
        <v>72928069.170000002</v>
      </c>
    </row>
    <row r="8781" spans="1:15" x14ac:dyDescent="0.25">
      <c r="A8781" s="2">
        <v>45137.091087962966</v>
      </c>
      <c r="B8781">
        <f t="shared" si="274"/>
        <v>30</v>
      </c>
      <c r="C8781">
        <f t="shared" si="275"/>
        <v>7</v>
      </c>
      <c r="D8781" s="2">
        <f>DATE(2023,KB_s[[#This Row],[Monat]],KB_s[[#This Row],[Tag]])</f>
        <v>45137</v>
      </c>
      <c r="E8781" s="3">
        <f>WEEKNUM(KB_s[[#This Row],[kill_datetime]],2)</f>
        <v>31</v>
      </c>
      <c r="F8781" t="s">
        <v>237</v>
      </c>
      <c r="G8781" t="s">
        <v>13</v>
      </c>
      <c r="H8781" t="s">
        <v>23</v>
      </c>
      <c r="I8781" t="s">
        <v>20</v>
      </c>
      <c r="J8781" t="s">
        <v>209</v>
      </c>
      <c r="K8781" t="s">
        <v>32</v>
      </c>
      <c r="L8781" t="s">
        <v>257</v>
      </c>
      <c r="M8781" t="s">
        <v>38</v>
      </c>
      <c r="N8781" s="1">
        <v>44067881.859999999</v>
      </c>
      <c r="O8781" s="1">
        <v>28375489.210000001</v>
      </c>
    </row>
    <row r="8782" spans="1:15" x14ac:dyDescent="0.25">
      <c r="A8782" s="2">
        <v>45137.091087962966</v>
      </c>
      <c r="B8782">
        <f t="shared" si="274"/>
        <v>30</v>
      </c>
      <c r="C8782">
        <f t="shared" si="275"/>
        <v>7</v>
      </c>
      <c r="D8782" s="2">
        <f>DATE(2023,KB_s[[#This Row],[Monat]],KB_s[[#This Row],[Tag]])</f>
        <v>45137</v>
      </c>
      <c r="E8782" s="3">
        <f>WEEKNUM(KB_s[[#This Row],[kill_datetime]],2)</f>
        <v>31</v>
      </c>
      <c r="F8782" t="s">
        <v>22</v>
      </c>
      <c r="G8782" t="s">
        <v>13</v>
      </c>
      <c r="H8782" t="s">
        <v>170</v>
      </c>
      <c r="I8782" t="s">
        <v>20</v>
      </c>
      <c r="J8782" t="s">
        <v>271</v>
      </c>
      <c r="K8782" t="s">
        <v>32</v>
      </c>
      <c r="L8782" t="s">
        <v>257</v>
      </c>
      <c r="M8782" t="s">
        <v>38</v>
      </c>
      <c r="N8782" s="1">
        <v>43956600.549999997</v>
      </c>
      <c r="O8782" s="1">
        <v>30244557.780000001</v>
      </c>
    </row>
    <row r="8783" spans="1:15" x14ac:dyDescent="0.25">
      <c r="A8783" s="2">
        <v>45137.091087962966</v>
      </c>
      <c r="B8783">
        <f t="shared" si="274"/>
        <v>30</v>
      </c>
      <c r="C8783">
        <f t="shared" si="275"/>
        <v>7</v>
      </c>
      <c r="D8783" s="2">
        <f>DATE(2023,KB_s[[#This Row],[Monat]],KB_s[[#This Row],[Tag]])</f>
        <v>45137</v>
      </c>
      <c r="E8783" s="3">
        <f>WEEKNUM(KB_s[[#This Row],[kill_datetime]],2)</f>
        <v>31</v>
      </c>
      <c r="F8783" t="s">
        <v>409</v>
      </c>
      <c r="G8783" t="s">
        <v>13</v>
      </c>
      <c r="H8783" t="s">
        <v>170</v>
      </c>
      <c r="I8783" t="s">
        <v>20</v>
      </c>
      <c r="J8783" t="s">
        <v>80</v>
      </c>
      <c r="K8783" t="s">
        <v>36</v>
      </c>
      <c r="L8783" t="s">
        <v>257</v>
      </c>
      <c r="M8783" t="s">
        <v>38</v>
      </c>
      <c r="N8783" s="1">
        <v>83019677.969999999</v>
      </c>
      <c r="O8783" s="1">
        <v>64401498.899999999</v>
      </c>
    </row>
    <row r="8784" spans="1:15" x14ac:dyDescent="0.25">
      <c r="A8784" s="2">
        <v>45137.091087962966</v>
      </c>
      <c r="B8784">
        <f t="shared" si="274"/>
        <v>30</v>
      </c>
      <c r="C8784">
        <f t="shared" si="275"/>
        <v>7</v>
      </c>
      <c r="D8784" s="2">
        <f>DATE(2023,KB_s[[#This Row],[Monat]],KB_s[[#This Row],[Tag]])</f>
        <v>45137</v>
      </c>
      <c r="E8784" s="3">
        <f>WEEKNUM(KB_s[[#This Row],[kill_datetime]],2)</f>
        <v>31</v>
      </c>
      <c r="F8784" t="s">
        <v>164</v>
      </c>
      <c r="G8784" t="s">
        <v>13</v>
      </c>
      <c r="H8784" t="s">
        <v>23</v>
      </c>
      <c r="I8784" t="s">
        <v>20</v>
      </c>
      <c r="J8784" t="s">
        <v>134</v>
      </c>
      <c r="K8784" t="s">
        <v>32</v>
      </c>
      <c r="L8784" t="s">
        <v>257</v>
      </c>
      <c r="M8784" t="s">
        <v>38</v>
      </c>
      <c r="N8784" s="1">
        <v>218335387.72999999</v>
      </c>
      <c r="O8784" s="1">
        <v>146346995.63</v>
      </c>
    </row>
    <row r="8785" spans="1:15" x14ac:dyDescent="0.25">
      <c r="A8785" s="2">
        <v>45137.091099537036</v>
      </c>
      <c r="B8785">
        <f t="shared" si="274"/>
        <v>30</v>
      </c>
      <c r="C8785">
        <f t="shared" si="275"/>
        <v>7</v>
      </c>
      <c r="D8785" s="2">
        <f>DATE(2023,KB_s[[#This Row],[Monat]],KB_s[[#This Row],[Tag]])</f>
        <v>45137</v>
      </c>
      <c r="E8785" s="3">
        <f>WEEKNUM(KB_s[[#This Row],[kill_datetime]],2)</f>
        <v>31</v>
      </c>
      <c r="F8785" t="s">
        <v>108</v>
      </c>
      <c r="G8785" t="s">
        <v>13</v>
      </c>
      <c r="H8785" t="s">
        <v>165</v>
      </c>
      <c r="I8785" t="s">
        <v>20</v>
      </c>
      <c r="J8785" t="s">
        <v>212</v>
      </c>
      <c r="K8785" t="s">
        <v>17</v>
      </c>
      <c r="L8785" t="s">
        <v>257</v>
      </c>
      <c r="M8785" t="s">
        <v>38</v>
      </c>
      <c r="N8785" s="1">
        <v>1874007.09</v>
      </c>
      <c r="O8785" s="1">
        <v>1238239.3500000001</v>
      </c>
    </row>
    <row r="8786" spans="1:15" x14ac:dyDescent="0.25">
      <c r="A8786" s="2">
        <v>45137.091099537036</v>
      </c>
      <c r="B8786">
        <f t="shared" si="274"/>
        <v>30</v>
      </c>
      <c r="C8786">
        <f t="shared" si="275"/>
        <v>7</v>
      </c>
      <c r="D8786" s="2">
        <f>DATE(2023,KB_s[[#This Row],[Monat]],KB_s[[#This Row],[Tag]])</f>
        <v>45137</v>
      </c>
      <c r="E8786" s="3">
        <f>WEEKNUM(KB_s[[#This Row],[kill_datetime]],2)</f>
        <v>31</v>
      </c>
      <c r="F8786" t="s">
        <v>22</v>
      </c>
      <c r="G8786" t="s">
        <v>13</v>
      </c>
      <c r="H8786" t="s">
        <v>40</v>
      </c>
      <c r="I8786" t="s">
        <v>20</v>
      </c>
      <c r="J8786" t="s">
        <v>79</v>
      </c>
      <c r="K8786" t="s">
        <v>25</v>
      </c>
      <c r="L8786" t="s">
        <v>257</v>
      </c>
      <c r="M8786" t="s">
        <v>38</v>
      </c>
      <c r="N8786" s="1">
        <v>7251692.4400000004</v>
      </c>
      <c r="O8786" s="1">
        <v>3527321.34</v>
      </c>
    </row>
    <row r="8787" spans="1:15" x14ac:dyDescent="0.25">
      <c r="A8787" s="2">
        <v>45137.091111111113</v>
      </c>
      <c r="B8787">
        <f t="shared" si="274"/>
        <v>30</v>
      </c>
      <c r="C8787">
        <f t="shared" si="275"/>
        <v>7</v>
      </c>
      <c r="D8787" s="2">
        <f>DATE(2023,KB_s[[#This Row],[Monat]],KB_s[[#This Row],[Tag]])</f>
        <v>45137</v>
      </c>
      <c r="E8787" s="3">
        <f>WEEKNUM(KB_s[[#This Row],[kill_datetime]],2)</f>
        <v>31</v>
      </c>
      <c r="F8787" t="s">
        <v>76</v>
      </c>
      <c r="G8787" t="s">
        <v>13</v>
      </c>
      <c r="H8787" t="s">
        <v>170</v>
      </c>
      <c r="I8787" t="s">
        <v>20</v>
      </c>
      <c r="J8787" t="s">
        <v>29</v>
      </c>
      <c r="K8787" t="s">
        <v>17</v>
      </c>
      <c r="L8787" t="s">
        <v>257</v>
      </c>
      <c r="M8787" t="s">
        <v>38</v>
      </c>
      <c r="N8787" s="1">
        <v>8849474.8200000003</v>
      </c>
      <c r="O8787" s="1">
        <v>8518412.6199999992</v>
      </c>
    </row>
    <row r="8788" spans="1:15" x14ac:dyDescent="0.25">
      <c r="A8788" s="2">
        <v>45137.091157407405</v>
      </c>
      <c r="B8788">
        <f t="shared" si="274"/>
        <v>30</v>
      </c>
      <c r="C8788">
        <f t="shared" si="275"/>
        <v>7</v>
      </c>
      <c r="D8788" s="2">
        <f>DATE(2023,KB_s[[#This Row],[Monat]],KB_s[[#This Row],[Tag]])</f>
        <v>45137</v>
      </c>
      <c r="E8788" s="3">
        <f>WEEKNUM(KB_s[[#This Row],[kill_datetime]],2)</f>
        <v>31</v>
      </c>
      <c r="F8788" t="s">
        <v>409</v>
      </c>
      <c r="G8788" t="s">
        <v>13</v>
      </c>
      <c r="H8788" t="s">
        <v>170</v>
      </c>
      <c r="I8788" t="s">
        <v>20</v>
      </c>
      <c r="J8788" t="s">
        <v>80</v>
      </c>
      <c r="K8788" t="s">
        <v>36</v>
      </c>
      <c r="L8788" t="s">
        <v>257</v>
      </c>
      <c r="M8788" t="s">
        <v>38</v>
      </c>
      <c r="N8788" s="1">
        <v>76872727.200000003</v>
      </c>
      <c r="O8788" s="1">
        <v>55390804.299999997</v>
      </c>
    </row>
    <row r="8789" spans="1:15" x14ac:dyDescent="0.25">
      <c r="A8789" s="2">
        <v>45137.091180555559</v>
      </c>
      <c r="B8789">
        <f t="shared" si="274"/>
        <v>30</v>
      </c>
      <c r="C8789">
        <f t="shared" si="275"/>
        <v>7</v>
      </c>
      <c r="D8789" s="2">
        <f>DATE(2023,KB_s[[#This Row],[Monat]],KB_s[[#This Row],[Tag]])</f>
        <v>45137</v>
      </c>
      <c r="E8789" s="3">
        <f>WEEKNUM(KB_s[[#This Row],[kill_datetime]],2)</f>
        <v>31</v>
      </c>
      <c r="F8789" t="s">
        <v>22</v>
      </c>
      <c r="G8789" t="s">
        <v>13</v>
      </c>
      <c r="H8789" t="s">
        <v>170</v>
      </c>
      <c r="I8789" t="s">
        <v>20</v>
      </c>
      <c r="J8789" t="s">
        <v>80</v>
      </c>
      <c r="K8789" t="s">
        <v>36</v>
      </c>
      <c r="L8789" t="s">
        <v>257</v>
      </c>
      <c r="M8789" t="s">
        <v>38</v>
      </c>
      <c r="N8789" s="1">
        <v>67161057.75</v>
      </c>
      <c r="O8789" s="1">
        <v>53065348.560000002</v>
      </c>
    </row>
    <row r="8790" spans="1:15" x14ac:dyDescent="0.25">
      <c r="A8790" s="2">
        <v>45137.091203703705</v>
      </c>
      <c r="B8790">
        <f t="shared" si="274"/>
        <v>30</v>
      </c>
      <c r="C8790">
        <f t="shared" si="275"/>
        <v>7</v>
      </c>
      <c r="D8790" s="2">
        <f>DATE(2023,KB_s[[#This Row],[Monat]],KB_s[[#This Row],[Tag]])</f>
        <v>45137</v>
      </c>
      <c r="E8790" s="3">
        <f>WEEKNUM(KB_s[[#This Row],[kill_datetime]],2)</f>
        <v>31</v>
      </c>
      <c r="F8790" t="s">
        <v>76</v>
      </c>
      <c r="G8790" t="s">
        <v>13</v>
      </c>
      <c r="H8790" t="s">
        <v>170</v>
      </c>
      <c r="I8790" t="s">
        <v>20</v>
      </c>
      <c r="J8790" t="s">
        <v>80</v>
      </c>
      <c r="K8790" t="s">
        <v>36</v>
      </c>
      <c r="L8790" t="s">
        <v>257</v>
      </c>
      <c r="M8790" t="s">
        <v>38</v>
      </c>
      <c r="N8790" s="1">
        <v>69105258.430000007</v>
      </c>
      <c r="O8790" s="1">
        <v>52111645.149999999</v>
      </c>
    </row>
    <row r="8791" spans="1:15" x14ac:dyDescent="0.25">
      <c r="A8791" s="2">
        <v>45137.091226851851</v>
      </c>
      <c r="B8791">
        <f t="shared" si="274"/>
        <v>30</v>
      </c>
      <c r="C8791">
        <f t="shared" si="275"/>
        <v>7</v>
      </c>
      <c r="D8791" s="2">
        <f>DATE(2023,KB_s[[#This Row],[Monat]],KB_s[[#This Row],[Tag]])</f>
        <v>45137</v>
      </c>
      <c r="E8791" s="3">
        <f>WEEKNUM(KB_s[[#This Row],[kill_datetime]],2)</f>
        <v>31</v>
      </c>
      <c r="F8791" t="s">
        <v>164</v>
      </c>
      <c r="G8791" t="s">
        <v>13</v>
      </c>
      <c r="H8791" t="s">
        <v>23</v>
      </c>
      <c r="I8791" t="s">
        <v>20</v>
      </c>
      <c r="J8791" t="s">
        <v>90</v>
      </c>
      <c r="K8791" t="s">
        <v>36</v>
      </c>
      <c r="L8791" t="s">
        <v>257</v>
      </c>
      <c r="M8791" t="s">
        <v>38</v>
      </c>
      <c r="N8791" s="1">
        <v>52094218.75</v>
      </c>
      <c r="O8791" s="1">
        <v>37482205.210000001</v>
      </c>
    </row>
    <row r="8792" spans="1:15" x14ac:dyDescent="0.25">
      <c r="A8792" s="2">
        <v>45137.091249999998</v>
      </c>
      <c r="B8792">
        <f t="shared" si="274"/>
        <v>30</v>
      </c>
      <c r="C8792">
        <f t="shared" si="275"/>
        <v>7</v>
      </c>
      <c r="D8792" s="2">
        <f>DATE(2023,KB_s[[#This Row],[Monat]],KB_s[[#This Row],[Tag]])</f>
        <v>45137</v>
      </c>
      <c r="E8792" s="3">
        <f>WEEKNUM(KB_s[[#This Row],[kill_datetime]],2)</f>
        <v>31</v>
      </c>
      <c r="F8792" t="s">
        <v>229</v>
      </c>
      <c r="G8792" t="s">
        <v>13</v>
      </c>
      <c r="H8792" t="s">
        <v>165</v>
      </c>
      <c r="I8792" t="s">
        <v>20</v>
      </c>
      <c r="J8792" t="s">
        <v>48</v>
      </c>
      <c r="K8792" t="s">
        <v>25</v>
      </c>
      <c r="L8792" t="s">
        <v>257</v>
      </c>
      <c r="M8792" t="s">
        <v>38</v>
      </c>
      <c r="N8792" s="1">
        <v>1783977.05</v>
      </c>
      <c r="O8792" s="1">
        <v>1319979.02</v>
      </c>
    </row>
    <row r="8793" spans="1:15" x14ac:dyDescent="0.25">
      <c r="A8793" s="2">
        <v>45137.091273148151</v>
      </c>
      <c r="B8793">
        <f t="shared" si="274"/>
        <v>30</v>
      </c>
      <c r="C8793">
        <f t="shared" si="275"/>
        <v>7</v>
      </c>
      <c r="D8793" s="2">
        <f>DATE(2023,KB_s[[#This Row],[Monat]],KB_s[[#This Row],[Tag]])</f>
        <v>45137</v>
      </c>
      <c r="E8793" s="3">
        <f>WEEKNUM(KB_s[[#This Row],[kill_datetime]],2)</f>
        <v>31</v>
      </c>
      <c r="F8793" t="s">
        <v>22</v>
      </c>
      <c r="G8793" t="s">
        <v>13</v>
      </c>
      <c r="H8793" t="s">
        <v>170</v>
      </c>
      <c r="I8793" t="s">
        <v>20</v>
      </c>
      <c r="J8793" t="s">
        <v>80</v>
      </c>
      <c r="K8793" t="s">
        <v>36</v>
      </c>
      <c r="L8793" t="s">
        <v>257</v>
      </c>
      <c r="M8793" t="s">
        <v>38</v>
      </c>
      <c r="N8793" s="1">
        <v>71058203.799999997</v>
      </c>
      <c r="O8793" s="1">
        <v>54981127.520000003</v>
      </c>
    </row>
    <row r="8794" spans="1:15" x14ac:dyDescent="0.25">
      <c r="A8794" s="2">
        <v>45137.091273148151</v>
      </c>
      <c r="B8794">
        <f t="shared" si="274"/>
        <v>30</v>
      </c>
      <c r="C8794">
        <f t="shared" si="275"/>
        <v>7</v>
      </c>
      <c r="D8794" s="2">
        <f>DATE(2023,KB_s[[#This Row],[Monat]],KB_s[[#This Row],[Tag]])</f>
        <v>45137</v>
      </c>
      <c r="E8794" s="3">
        <f>WEEKNUM(KB_s[[#This Row],[kill_datetime]],2)</f>
        <v>31</v>
      </c>
      <c r="F8794" t="s">
        <v>306</v>
      </c>
      <c r="G8794" t="s">
        <v>13</v>
      </c>
      <c r="H8794" t="s">
        <v>758</v>
      </c>
      <c r="I8794" t="s">
        <v>20</v>
      </c>
      <c r="J8794" t="s">
        <v>139</v>
      </c>
      <c r="K8794" t="s">
        <v>32</v>
      </c>
      <c r="L8794" t="s">
        <v>257</v>
      </c>
      <c r="M8794" t="s">
        <v>38</v>
      </c>
      <c r="N8794" s="1">
        <v>13845913.27</v>
      </c>
      <c r="O8794" s="1">
        <v>6397195.0800000001</v>
      </c>
    </row>
    <row r="8795" spans="1:15" x14ac:dyDescent="0.25">
      <c r="A8795" s="2">
        <v>45137.091273148151</v>
      </c>
      <c r="B8795">
        <f t="shared" si="274"/>
        <v>30</v>
      </c>
      <c r="C8795">
        <f t="shared" si="275"/>
        <v>7</v>
      </c>
      <c r="D8795" s="2">
        <f>DATE(2023,KB_s[[#This Row],[Monat]],KB_s[[#This Row],[Tag]])</f>
        <v>45137</v>
      </c>
      <c r="E8795" s="3">
        <f>WEEKNUM(KB_s[[#This Row],[kill_datetime]],2)</f>
        <v>31</v>
      </c>
      <c r="F8795" t="s">
        <v>172</v>
      </c>
      <c r="G8795" t="s">
        <v>13</v>
      </c>
      <c r="H8795" t="s">
        <v>23</v>
      </c>
      <c r="I8795" t="s">
        <v>20</v>
      </c>
      <c r="J8795" t="s">
        <v>95</v>
      </c>
      <c r="K8795" t="s">
        <v>25</v>
      </c>
      <c r="L8795" t="s">
        <v>257</v>
      </c>
      <c r="M8795" t="s">
        <v>38</v>
      </c>
      <c r="N8795" s="1">
        <v>3768219.98</v>
      </c>
      <c r="O8795" s="1">
        <v>2067597.72</v>
      </c>
    </row>
    <row r="8796" spans="1:15" x14ac:dyDescent="0.25">
      <c r="A8796" s="2">
        <v>45137.091412037036</v>
      </c>
      <c r="B8796">
        <f t="shared" si="274"/>
        <v>30</v>
      </c>
      <c r="C8796">
        <f t="shared" si="275"/>
        <v>7</v>
      </c>
      <c r="D8796" s="2">
        <f>DATE(2023,KB_s[[#This Row],[Monat]],KB_s[[#This Row],[Tag]])</f>
        <v>45137</v>
      </c>
      <c r="E8796" s="3">
        <f>WEEKNUM(KB_s[[#This Row],[kill_datetime]],2)</f>
        <v>31</v>
      </c>
      <c r="F8796" t="s">
        <v>237</v>
      </c>
      <c r="G8796" t="s">
        <v>13</v>
      </c>
      <c r="H8796" t="s">
        <v>23</v>
      </c>
      <c r="I8796" t="s">
        <v>20</v>
      </c>
      <c r="J8796" t="s">
        <v>112</v>
      </c>
      <c r="K8796" t="s">
        <v>25</v>
      </c>
      <c r="L8796" t="s">
        <v>257</v>
      </c>
      <c r="M8796" t="s">
        <v>38</v>
      </c>
      <c r="N8796" s="1">
        <v>3070944.05</v>
      </c>
      <c r="O8796" s="1">
        <v>1579093.98</v>
      </c>
    </row>
    <row r="8797" spans="1:15" x14ac:dyDescent="0.25">
      <c r="A8797" s="2">
        <v>45137.091435185182</v>
      </c>
      <c r="B8797">
        <f t="shared" si="274"/>
        <v>30</v>
      </c>
      <c r="C8797">
        <f t="shared" si="275"/>
        <v>7</v>
      </c>
      <c r="D8797" s="2">
        <f>DATE(2023,KB_s[[#This Row],[Monat]],KB_s[[#This Row],[Tag]])</f>
        <v>45137</v>
      </c>
      <c r="E8797" s="3">
        <f>WEEKNUM(KB_s[[#This Row],[kill_datetime]],2)</f>
        <v>31</v>
      </c>
      <c r="F8797" t="s">
        <v>237</v>
      </c>
      <c r="G8797" t="s">
        <v>13</v>
      </c>
      <c r="H8797" t="s">
        <v>23</v>
      </c>
      <c r="I8797" t="s">
        <v>20</v>
      </c>
      <c r="J8797" t="s">
        <v>49</v>
      </c>
      <c r="K8797" t="s">
        <v>25</v>
      </c>
      <c r="L8797" t="s">
        <v>257</v>
      </c>
      <c r="M8797" t="s">
        <v>38</v>
      </c>
      <c r="N8797" s="1">
        <v>2510891.9</v>
      </c>
      <c r="O8797" s="1">
        <v>2055187.07</v>
      </c>
    </row>
    <row r="8798" spans="1:15" x14ac:dyDescent="0.25">
      <c r="A8798" s="2">
        <v>45137.091469907406</v>
      </c>
      <c r="B8798">
        <f t="shared" si="274"/>
        <v>30</v>
      </c>
      <c r="C8798">
        <f t="shared" si="275"/>
        <v>7</v>
      </c>
      <c r="D8798" s="2">
        <f>DATE(2023,KB_s[[#This Row],[Monat]],KB_s[[#This Row],[Tag]])</f>
        <v>45137</v>
      </c>
      <c r="E8798" s="3">
        <f>WEEKNUM(KB_s[[#This Row],[kill_datetime]],2)</f>
        <v>31</v>
      </c>
      <c r="F8798" t="s">
        <v>41</v>
      </c>
      <c r="G8798" t="s">
        <v>13</v>
      </c>
      <c r="H8798" t="s">
        <v>23</v>
      </c>
      <c r="I8798" t="s">
        <v>20</v>
      </c>
      <c r="J8798" t="s">
        <v>39</v>
      </c>
      <c r="K8798" t="s">
        <v>32</v>
      </c>
      <c r="L8798" t="s">
        <v>257</v>
      </c>
      <c r="M8798" t="s">
        <v>38</v>
      </c>
      <c r="N8798" s="1">
        <v>21436000.739999998</v>
      </c>
      <c r="O8798" s="1">
        <v>5870053.2699999996</v>
      </c>
    </row>
    <row r="8799" spans="1:15" x14ac:dyDescent="0.25">
      <c r="A8799" s="2">
        <v>45137.091481481482</v>
      </c>
      <c r="B8799">
        <f t="shared" si="274"/>
        <v>30</v>
      </c>
      <c r="C8799">
        <f t="shared" si="275"/>
        <v>7</v>
      </c>
      <c r="D8799" s="2">
        <f>DATE(2023,KB_s[[#This Row],[Monat]],KB_s[[#This Row],[Tag]])</f>
        <v>45137</v>
      </c>
      <c r="E8799" s="3">
        <f>WEEKNUM(KB_s[[#This Row],[kill_datetime]],2)</f>
        <v>31</v>
      </c>
      <c r="F8799" t="s">
        <v>41</v>
      </c>
      <c r="G8799" t="s">
        <v>13</v>
      </c>
      <c r="H8799" t="s">
        <v>23</v>
      </c>
      <c r="I8799" t="s">
        <v>20</v>
      </c>
      <c r="J8799" t="s">
        <v>48</v>
      </c>
      <c r="K8799" t="s">
        <v>25</v>
      </c>
      <c r="L8799" t="s">
        <v>257</v>
      </c>
      <c r="M8799" t="s">
        <v>38</v>
      </c>
      <c r="N8799" s="1">
        <v>6536715.5599999996</v>
      </c>
      <c r="O8799" s="1">
        <v>3780304.74</v>
      </c>
    </row>
    <row r="8800" spans="1:15" x14ac:dyDescent="0.25">
      <c r="A8800" s="2">
        <v>45137.091608796298</v>
      </c>
      <c r="B8800">
        <f t="shared" si="274"/>
        <v>30</v>
      </c>
      <c r="C8800">
        <f t="shared" si="275"/>
        <v>7</v>
      </c>
      <c r="D8800" s="2">
        <f>DATE(2023,KB_s[[#This Row],[Monat]],KB_s[[#This Row],[Tag]])</f>
        <v>45137</v>
      </c>
      <c r="E8800" s="3">
        <f>WEEKNUM(KB_s[[#This Row],[kill_datetime]],2)</f>
        <v>31</v>
      </c>
      <c r="F8800" t="s">
        <v>21</v>
      </c>
      <c r="G8800" t="s">
        <v>13</v>
      </c>
      <c r="H8800" t="s">
        <v>198</v>
      </c>
      <c r="I8800" t="s">
        <v>20</v>
      </c>
      <c r="J8800" t="s">
        <v>73</v>
      </c>
      <c r="K8800" t="s">
        <v>32</v>
      </c>
      <c r="L8800" t="s">
        <v>257</v>
      </c>
      <c r="M8800" t="s">
        <v>38</v>
      </c>
      <c r="N8800" s="1">
        <v>22718710.760000002</v>
      </c>
      <c r="O8800" s="1">
        <v>7704589.3499999996</v>
      </c>
    </row>
    <row r="8801" spans="1:15" x14ac:dyDescent="0.25">
      <c r="A8801" s="2">
        <v>45137.091620370367</v>
      </c>
      <c r="B8801">
        <f t="shared" si="274"/>
        <v>30</v>
      </c>
      <c r="C8801">
        <f t="shared" si="275"/>
        <v>7</v>
      </c>
      <c r="D8801" s="2">
        <f>DATE(2023,KB_s[[#This Row],[Monat]],KB_s[[#This Row],[Tag]])</f>
        <v>45137</v>
      </c>
      <c r="E8801" s="3">
        <f>WEEKNUM(KB_s[[#This Row],[kill_datetime]],2)</f>
        <v>31</v>
      </c>
      <c r="F8801" t="s">
        <v>22</v>
      </c>
      <c r="G8801" t="s">
        <v>13</v>
      </c>
      <c r="H8801" t="s">
        <v>198</v>
      </c>
      <c r="I8801" t="s">
        <v>20</v>
      </c>
      <c r="J8801" t="s">
        <v>16</v>
      </c>
      <c r="K8801" t="s">
        <v>17</v>
      </c>
      <c r="L8801" t="s">
        <v>257</v>
      </c>
      <c r="M8801" t="s">
        <v>38</v>
      </c>
      <c r="N8801" s="1">
        <v>1802467.11</v>
      </c>
      <c r="O8801" s="1">
        <v>1554163.31</v>
      </c>
    </row>
    <row r="8802" spans="1:15" x14ac:dyDescent="0.25">
      <c r="A8802" s="2">
        <v>45137.091817129629</v>
      </c>
      <c r="B8802">
        <f t="shared" si="274"/>
        <v>30</v>
      </c>
      <c r="C8802">
        <f t="shared" si="275"/>
        <v>7</v>
      </c>
      <c r="D8802" s="2">
        <f>DATE(2023,KB_s[[#This Row],[Monat]],KB_s[[#This Row],[Tag]])</f>
        <v>45137</v>
      </c>
      <c r="E8802" s="3">
        <f>WEEKNUM(KB_s[[#This Row],[kill_datetime]],2)</f>
        <v>31</v>
      </c>
      <c r="F8802" t="s">
        <v>637</v>
      </c>
      <c r="G8802" t="s">
        <v>13</v>
      </c>
      <c r="H8802" t="s">
        <v>308</v>
      </c>
      <c r="I8802" t="s">
        <v>20</v>
      </c>
      <c r="J8802" t="s">
        <v>454</v>
      </c>
      <c r="K8802" t="s">
        <v>52</v>
      </c>
      <c r="L8802" t="s">
        <v>257</v>
      </c>
      <c r="M8802" t="s">
        <v>38</v>
      </c>
      <c r="N8802" s="1">
        <v>232460875.13</v>
      </c>
      <c r="O8802" s="1">
        <v>76405264.159999996</v>
      </c>
    </row>
    <row r="8803" spans="1:15" x14ac:dyDescent="0.25">
      <c r="A8803" s="2">
        <v>45137.092326388891</v>
      </c>
      <c r="B8803">
        <f t="shared" si="274"/>
        <v>30</v>
      </c>
      <c r="C8803">
        <f t="shared" si="275"/>
        <v>7</v>
      </c>
      <c r="D8803" s="2">
        <f>DATE(2023,KB_s[[#This Row],[Monat]],KB_s[[#This Row],[Tag]])</f>
        <v>45137</v>
      </c>
      <c r="E8803" s="3">
        <f>WEEKNUM(KB_s[[#This Row],[kill_datetime]],2)</f>
        <v>31</v>
      </c>
      <c r="F8803" t="s">
        <v>21</v>
      </c>
      <c r="G8803" t="s">
        <v>13</v>
      </c>
      <c r="H8803" t="s">
        <v>23</v>
      </c>
      <c r="I8803" t="s">
        <v>20</v>
      </c>
      <c r="J8803" t="s">
        <v>44</v>
      </c>
      <c r="K8803" t="s">
        <v>17</v>
      </c>
      <c r="L8803" t="s">
        <v>257</v>
      </c>
      <c r="M8803" t="s">
        <v>38</v>
      </c>
      <c r="N8803" s="1">
        <v>10985027.41</v>
      </c>
      <c r="O8803" s="1">
        <v>6208399.7800000003</v>
      </c>
    </row>
    <row r="8804" spans="1:15" x14ac:dyDescent="0.25">
      <c r="A8804" s="2">
        <v>45137.092418981483</v>
      </c>
      <c r="B8804">
        <f t="shared" si="274"/>
        <v>30</v>
      </c>
      <c r="C8804">
        <f t="shared" si="275"/>
        <v>7</v>
      </c>
      <c r="D8804" s="2">
        <f>DATE(2023,KB_s[[#This Row],[Monat]],KB_s[[#This Row],[Tag]])</f>
        <v>45137</v>
      </c>
      <c r="E8804" s="3">
        <f>WEEKNUM(KB_s[[#This Row],[kill_datetime]],2)</f>
        <v>31</v>
      </c>
      <c r="F8804" t="s">
        <v>22</v>
      </c>
      <c r="G8804" t="s">
        <v>13</v>
      </c>
      <c r="H8804" t="s">
        <v>447</v>
      </c>
      <c r="I8804" t="s">
        <v>20</v>
      </c>
      <c r="J8804" t="s">
        <v>212</v>
      </c>
      <c r="K8804" t="s">
        <v>17</v>
      </c>
      <c r="L8804" t="s">
        <v>257</v>
      </c>
      <c r="M8804" t="s">
        <v>38</v>
      </c>
      <c r="N8804" s="1">
        <v>7020028.4500000002</v>
      </c>
      <c r="O8804" s="1">
        <v>5927191.9900000002</v>
      </c>
    </row>
    <row r="8805" spans="1:15" x14ac:dyDescent="0.25">
      <c r="A8805" s="2">
        <v>45137.092453703706</v>
      </c>
      <c r="B8805">
        <f t="shared" si="274"/>
        <v>30</v>
      </c>
      <c r="C8805">
        <f t="shared" si="275"/>
        <v>7</v>
      </c>
      <c r="D8805" s="2">
        <f>DATE(2023,KB_s[[#This Row],[Monat]],KB_s[[#This Row],[Tag]])</f>
        <v>45137</v>
      </c>
      <c r="E8805" s="3">
        <f>WEEKNUM(KB_s[[#This Row],[kill_datetime]],2)</f>
        <v>31</v>
      </c>
      <c r="F8805" t="s">
        <v>21</v>
      </c>
      <c r="G8805" t="s">
        <v>13</v>
      </c>
      <c r="H8805" t="s">
        <v>23</v>
      </c>
      <c r="I8805" t="s">
        <v>20</v>
      </c>
      <c r="J8805" t="s">
        <v>46</v>
      </c>
      <c r="K8805" t="s">
        <v>17</v>
      </c>
      <c r="L8805" t="s">
        <v>257</v>
      </c>
      <c r="M8805" t="s">
        <v>38</v>
      </c>
      <c r="N8805" s="1">
        <v>329247.11</v>
      </c>
      <c r="O8805" s="1">
        <v>151214.01</v>
      </c>
    </row>
    <row r="8806" spans="1:15" x14ac:dyDescent="0.25">
      <c r="A8806" s="2">
        <v>45137.092812499999</v>
      </c>
      <c r="B8806">
        <f t="shared" si="274"/>
        <v>30</v>
      </c>
      <c r="C8806">
        <f t="shared" si="275"/>
        <v>7</v>
      </c>
      <c r="D8806" s="2">
        <f>DATE(2023,KB_s[[#This Row],[Monat]],KB_s[[#This Row],[Tag]])</f>
        <v>45137</v>
      </c>
      <c r="E8806" s="3">
        <f>WEEKNUM(KB_s[[#This Row],[kill_datetime]],2)</f>
        <v>31</v>
      </c>
      <c r="F8806" t="s">
        <v>21</v>
      </c>
      <c r="G8806" t="s">
        <v>13</v>
      </c>
      <c r="H8806" t="s">
        <v>23</v>
      </c>
      <c r="I8806" t="s">
        <v>20</v>
      </c>
      <c r="J8806" t="s">
        <v>112</v>
      </c>
      <c r="K8806" t="s">
        <v>25</v>
      </c>
      <c r="L8806" t="s">
        <v>257</v>
      </c>
      <c r="M8806" t="s">
        <v>38</v>
      </c>
      <c r="N8806" s="1">
        <v>3699080.37</v>
      </c>
      <c r="O8806" s="1">
        <v>2391459.9</v>
      </c>
    </row>
    <row r="8807" spans="1:15" x14ac:dyDescent="0.25">
      <c r="A8807" s="2">
        <v>45137.092881944445</v>
      </c>
      <c r="B8807">
        <f t="shared" si="274"/>
        <v>30</v>
      </c>
      <c r="C8807">
        <f t="shared" si="275"/>
        <v>7</v>
      </c>
      <c r="D8807" s="2">
        <f>DATE(2023,KB_s[[#This Row],[Monat]],KB_s[[#This Row],[Tag]])</f>
        <v>45137</v>
      </c>
      <c r="E8807" s="3">
        <f>WEEKNUM(KB_s[[#This Row],[kill_datetime]],2)</f>
        <v>31</v>
      </c>
      <c r="F8807" t="s">
        <v>22</v>
      </c>
      <c r="G8807" t="s">
        <v>13</v>
      </c>
      <c r="H8807" t="s">
        <v>270</v>
      </c>
      <c r="I8807" t="s">
        <v>20</v>
      </c>
      <c r="J8807" t="s">
        <v>142</v>
      </c>
      <c r="K8807" t="s">
        <v>52</v>
      </c>
      <c r="L8807" t="s">
        <v>257</v>
      </c>
      <c r="M8807" t="s">
        <v>38</v>
      </c>
      <c r="N8807" s="1">
        <v>197293793.28999999</v>
      </c>
      <c r="O8807" s="1">
        <v>43452086.869999997</v>
      </c>
    </row>
    <row r="8808" spans="1:15" x14ac:dyDescent="0.25">
      <c r="A8808" s="2">
        <v>45137.092905092592</v>
      </c>
      <c r="B8808">
        <f t="shared" si="274"/>
        <v>30</v>
      </c>
      <c r="C8808">
        <f t="shared" si="275"/>
        <v>7</v>
      </c>
      <c r="D8808" s="2">
        <f>DATE(2023,KB_s[[#This Row],[Monat]],KB_s[[#This Row],[Tag]])</f>
        <v>45137</v>
      </c>
      <c r="E8808" s="3">
        <f>WEEKNUM(KB_s[[#This Row],[kill_datetime]],2)</f>
        <v>31</v>
      </c>
      <c r="F8808" t="s">
        <v>22</v>
      </c>
      <c r="G8808" t="s">
        <v>13</v>
      </c>
      <c r="H8808" t="s">
        <v>270</v>
      </c>
      <c r="I8808" t="s">
        <v>20</v>
      </c>
      <c r="J8808" t="s">
        <v>106</v>
      </c>
      <c r="K8808" t="s">
        <v>32</v>
      </c>
      <c r="L8808" t="s">
        <v>257</v>
      </c>
      <c r="M8808" t="s">
        <v>38</v>
      </c>
      <c r="N8808" s="1">
        <v>22809959.75</v>
      </c>
      <c r="O8808" s="1">
        <v>7189271.1900000004</v>
      </c>
    </row>
    <row r="8809" spans="1:15" x14ac:dyDescent="0.25">
      <c r="A8809" s="2">
        <v>45137.092928240738</v>
      </c>
      <c r="B8809">
        <f t="shared" si="274"/>
        <v>30</v>
      </c>
      <c r="C8809">
        <f t="shared" si="275"/>
        <v>7</v>
      </c>
      <c r="D8809" s="2">
        <f>DATE(2023,KB_s[[#This Row],[Monat]],KB_s[[#This Row],[Tag]])</f>
        <v>45137</v>
      </c>
      <c r="E8809" s="3">
        <f>WEEKNUM(KB_s[[#This Row],[kill_datetime]],2)</f>
        <v>31</v>
      </c>
      <c r="F8809" t="s">
        <v>172</v>
      </c>
      <c r="G8809" t="s">
        <v>13</v>
      </c>
      <c r="H8809" t="s">
        <v>270</v>
      </c>
      <c r="I8809" t="s">
        <v>20</v>
      </c>
      <c r="J8809" t="s">
        <v>46</v>
      </c>
      <c r="K8809" t="s">
        <v>17</v>
      </c>
      <c r="L8809" t="s">
        <v>257</v>
      </c>
      <c r="M8809" t="s">
        <v>38</v>
      </c>
      <c r="N8809" s="1">
        <v>2809304.81</v>
      </c>
      <c r="O8809" s="1">
        <v>901147.26</v>
      </c>
    </row>
    <row r="8810" spans="1:15" x14ac:dyDescent="0.25">
      <c r="A8810" s="2">
        <v>45137.092928240738</v>
      </c>
      <c r="B8810">
        <f t="shared" si="274"/>
        <v>30</v>
      </c>
      <c r="C8810">
        <f t="shared" si="275"/>
        <v>7</v>
      </c>
      <c r="D8810" s="2">
        <f>DATE(2023,KB_s[[#This Row],[Monat]],KB_s[[#This Row],[Tag]])</f>
        <v>45137</v>
      </c>
      <c r="E8810" s="3">
        <f>WEEKNUM(KB_s[[#This Row],[kill_datetime]],2)</f>
        <v>31</v>
      </c>
      <c r="F8810" t="s">
        <v>237</v>
      </c>
      <c r="G8810" t="s">
        <v>13</v>
      </c>
      <c r="H8810" t="s">
        <v>270</v>
      </c>
      <c r="I8810" t="s">
        <v>20</v>
      </c>
      <c r="J8810" t="s">
        <v>87</v>
      </c>
      <c r="K8810" t="s">
        <v>25</v>
      </c>
      <c r="L8810" t="s">
        <v>257</v>
      </c>
      <c r="M8810" t="s">
        <v>38</v>
      </c>
      <c r="N8810" s="1">
        <v>6500103.6299999999</v>
      </c>
      <c r="O8810" s="1">
        <v>4773705.8899999997</v>
      </c>
    </row>
    <row r="8811" spans="1:15" x14ac:dyDescent="0.25">
      <c r="A8811" s="2">
        <v>45137.092939814815</v>
      </c>
      <c r="B8811">
        <f t="shared" si="274"/>
        <v>30</v>
      </c>
      <c r="C8811">
        <f t="shared" si="275"/>
        <v>7</v>
      </c>
      <c r="D8811" s="2">
        <f>DATE(2023,KB_s[[#This Row],[Monat]],KB_s[[#This Row],[Tag]])</f>
        <v>45137</v>
      </c>
      <c r="E8811" s="3">
        <f>WEEKNUM(KB_s[[#This Row],[kill_datetime]],2)</f>
        <v>31</v>
      </c>
      <c r="F8811" t="s">
        <v>21</v>
      </c>
      <c r="G8811" t="s">
        <v>13</v>
      </c>
      <c r="H8811" t="s">
        <v>23</v>
      </c>
      <c r="I8811" t="s">
        <v>20</v>
      </c>
      <c r="J8811" t="s">
        <v>212</v>
      </c>
      <c r="K8811" t="s">
        <v>17</v>
      </c>
      <c r="L8811" t="s">
        <v>257</v>
      </c>
      <c r="M8811" t="s">
        <v>38</v>
      </c>
      <c r="N8811" s="1">
        <v>315878.25</v>
      </c>
      <c r="O8811" s="1">
        <v>137845.15</v>
      </c>
    </row>
    <row r="8812" spans="1:15" x14ac:dyDescent="0.25">
      <c r="A8812" s="2">
        <v>45137.092962962961</v>
      </c>
      <c r="B8812">
        <f t="shared" si="274"/>
        <v>30</v>
      </c>
      <c r="C8812">
        <f t="shared" si="275"/>
        <v>7</v>
      </c>
      <c r="D8812" s="2">
        <f>DATE(2023,KB_s[[#This Row],[Monat]],KB_s[[#This Row],[Tag]])</f>
        <v>45137</v>
      </c>
      <c r="E8812" s="3">
        <f>WEEKNUM(KB_s[[#This Row],[kill_datetime]],2)</f>
        <v>31</v>
      </c>
      <c r="F8812" t="s">
        <v>229</v>
      </c>
      <c r="G8812" t="s">
        <v>13</v>
      </c>
      <c r="H8812" t="s">
        <v>72</v>
      </c>
      <c r="I8812" t="s">
        <v>20</v>
      </c>
      <c r="J8812" t="s">
        <v>80</v>
      </c>
      <c r="K8812" t="s">
        <v>36</v>
      </c>
      <c r="L8812" t="s">
        <v>257</v>
      </c>
      <c r="M8812" t="s">
        <v>38</v>
      </c>
      <c r="N8812" s="1">
        <v>71828335.579999998</v>
      </c>
      <c r="O8812" s="1">
        <v>56981574.25</v>
      </c>
    </row>
    <row r="8813" spans="1:15" x14ac:dyDescent="0.25">
      <c r="A8813" s="2">
        <v>45137.092962962961</v>
      </c>
      <c r="B8813">
        <f t="shared" si="274"/>
        <v>30</v>
      </c>
      <c r="C8813">
        <f t="shared" si="275"/>
        <v>7</v>
      </c>
      <c r="D8813" s="2">
        <f>DATE(2023,KB_s[[#This Row],[Monat]],KB_s[[#This Row],[Tag]])</f>
        <v>45137</v>
      </c>
      <c r="E8813" s="3">
        <f>WEEKNUM(KB_s[[#This Row],[kill_datetime]],2)</f>
        <v>31</v>
      </c>
      <c r="F8813" t="s">
        <v>22</v>
      </c>
      <c r="G8813" t="s">
        <v>13</v>
      </c>
      <c r="H8813" t="s">
        <v>72</v>
      </c>
      <c r="I8813" t="s">
        <v>20</v>
      </c>
      <c r="J8813" t="s">
        <v>80</v>
      </c>
      <c r="K8813" t="s">
        <v>36</v>
      </c>
      <c r="L8813" t="s">
        <v>257</v>
      </c>
      <c r="M8813" t="s">
        <v>38</v>
      </c>
      <c r="N8813" s="1">
        <v>71221706.819999993</v>
      </c>
      <c r="O8813" s="1">
        <v>57426335.07</v>
      </c>
    </row>
    <row r="8814" spans="1:15" x14ac:dyDescent="0.25">
      <c r="A8814" s="2">
        <v>45137.09306712963</v>
      </c>
      <c r="B8814">
        <f t="shared" si="274"/>
        <v>30</v>
      </c>
      <c r="C8814">
        <f t="shared" si="275"/>
        <v>7</v>
      </c>
      <c r="D8814" s="2">
        <f>DATE(2023,KB_s[[#This Row],[Monat]],KB_s[[#This Row],[Tag]])</f>
        <v>45137</v>
      </c>
      <c r="E8814" s="3">
        <f>WEEKNUM(KB_s[[#This Row],[kill_datetime]],2)</f>
        <v>31</v>
      </c>
      <c r="F8814" t="s">
        <v>21</v>
      </c>
      <c r="G8814" t="s">
        <v>13</v>
      </c>
      <c r="H8814" t="s">
        <v>40</v>
      </c>
      <c r="I8814" t="s">
        <v>20</v>
      </c>
      <c r="J8814" t="s">
        <v>46</v>
      </c>
      <c r="K8814" t="s">
        <v>17</v>
      </c>
      <c r="L8814" t="s">
        <v>257</v>
      </c>
      <c r="M8814" t="s">
        <v>38</v>
      </c>
      <c r="N8814" s="1">
        <v>3418848.25</v>
      </c>
      <c r="O8814" s="1">
        <v>857246.66</v>
      </c>
    </row>
    <row r="8815" spans="1:15" x14ac:dyDescent="0.25">
      <c r="A8815" s="2">
        <v>45137.093321759261</v>
      </c>
      <c r="B8815">
        <f t="shared" si="274"/>
        <v>30</v>
      </c>
      <c r="C8815">
        <f t="shared" si="275"/>
        <v>7</v>
      </c>
      <c r="D8815" s="2">
        <f>DATE(2023,KB_s[[#This Row],[Monat]],KB_s[[#This Row],[Tag]])</f>
        <v>45137</v>
      </c>
      <c r="E8815" s="3">
        <f>WEEKNUM(KB_s[[#This Row],[kill_datetime]],2)</f>
        <v>31</v>
      </c>
      <c r="F8815" t="s">
        <v>164</v>
      </c>
      <c r="G8815" t="s">
        <v>13</v>
      </c>
      <c r="H8815" t="s">
        <v>308</v>
      </c>
      <c r="I8815" t="s">
        <v>20</v>
      </c>
      <c r="J8815" t="s">
        <v>134</v>
      </c>
      <c r="K8815" t="s">
        <v>32</v>
      </c>
      <c r="L8815" t="s">
        <v>257</v>
      </c>
      <c r="M8815" t="s">
        <v>38</v>
      </c>
      <c r="N8815" s="1">
        <v>46657057.960000001</v>
      </c>
      <c r="O8815" s="1">
        <v>38393826.060000002</v>
      </c>
    </row>
    <row r="8816" spans="1:15" x14ac:dyDescent="0.25">
      <c r="A8816" s="2">
        <v>45137.093356481484</v>
      </c>
      <c r="B8816">
        <f t="shared" si="274"/>
        <v>30</v>
      </c>
      <c r="C8816">
        <f t="shared" si="275"/>
        <v>7</v>
      </c>
      <c r="D8816" s="2">
        <f>DATE(2023,KB_s[[#This Row],[Monat]],KB_s[[#This Row],[Tag]])</f>
        <v>45137</v>
      </c>
      <c r="E8816" s="3">
        <f>WEEKNUM(KB_s[[#This Row],[kill_datetime]],2)</f>
        <v>31</v>
      </c>
      <c r="F8816" t="s">
        <v>409</v>
      </c>
      <c r="G8816" t="s">
        <v>13</v>
      </c>
      <c r="H8816" t="s">
        <v>23</v>
      </c>
      <c r="I8816" t="s">
        <v>20</v>
      </c>
      <c r="J8816" t="s">
        <v>134</v>
      </c>
      <c r="K8816" t="s">
        <v>32</v>
      </c>
      <c r="L8816" t="s">
        <v>257</v>
      </c>
      <c r="M8816" t="s">
        <v>38</v>
      </c>
      <c r="N8816" s="1">
        <v>93423972.319999993</v>
      </c>
      <c r="O8816" s="1">
        <v>42495292.079999998</v>
      </c>
    </row>
    <row r="8817" spans="1:15" x14ac:dyDescent="0.25">
      <c r="A8817" s="2">
        <v>45137.09337962963</v>
      </c>
      <c r="B8817">
        <f t="shared" si="274"/>
        <v>30</v>
      </c>
      <c r="C8817">
        <f t="shared" si="275"/>
        <v>7</v>
      </c>
      <c r="D8817" s="2">
        <f>DATE(2023,KB_s[[#This Row],[Monat]],KB_s[[#This Row],[Tag]])</f>
        <v>45137</v>
      </c>
      <c r="E8817" s="3">
        <f>WEEKNUM(KB_s[[#This Row],[kill_datetime]],2)</f>
        <v>31</v>
      </c>
      <c r="F8817" t="s">
        <v>480</v>
      </c>
      <c r="G8817" t="s">
        <v>13</v>
      </c>
      <c r="H8817" t="s">
        <v>480</v>
      </c>
      <c r="I8817" t="s">
        <v>13</v>
      </c>
      <c r="J8817" t="s">
        <v>24</v>
      </c>
      <c r="K8817" t="s">
        <v>25</v>
      </c>
      <c r="L8817" t="s">
        <v>257</v>
      </c>
      <c r="M8817" t="s">
        <v>38</v>
      </c>
      <c r="N8817" s="1">
        <v>11894320.48</v>
      </c>
      <c r="O8817" s="1">
        <v>7384420.7599999998</v>
      </c>
    </row>
    <row r="8818" spans="1:15" x14ac:dyDescent="0.25">
      <c r="A8818" s="2">
        <v>45137.093391203707</v>
      </c>
      <c r="B8818">
        <f t="shared" si="274"/>
        <v>30</v>
      </c>
      <c r="C8818">
        <f t="shared" si="275"/>
        <v>7</v>
      </c>
      <c r="D8818" s="2">
        <f>DATE(2023,KB_s[[#This Row],[Monat]],KB_s[[#This Row],[Tag]])</f>
        <v>45137</v>
      </c>
      <c r="E8818" s="3">
        <f>WEEKNUM(KB_s[[#This Row],[kill_datetime]],2)</f>
        <v>31</v>
      </c>
      <c r="F8818" t="s">
        <v>164</v>
      </c>
      <c r="G8818" t="s">
        <v>13</v>
      </c>
      <c r="H8818" t="s">
        <v>308</v>
      </c>
      <c r="I8818" t="s">
        <v>20</v>
      </c>
      <c r="J8818" t="s">
        <v>527</v>
      </c>
      <c r="K8818" t="s">
        <v>17</v>
      </c>
      <c r="L8818" t="s">
        <v>257</v>
      </c>
      <c r="M8818" t="s">
        <v>38</v>
      </c>
      <c r="N8818" s="1">
        <v>88203584.329999998</v>
      </c>
      <c r="O8818" s="1">
        <v>69447457.530000001</v>
      </c>
    </row>
    <row r="8819" spans="1:15" x14ac:dyDescent="0.25">
      <c r="A8819" s="2">
        <v>45137.093564814815</v>
      </c>
      <c r="B8819">
        <f t="shared" si="274"/>
        <v>30</v>
      </c>
      <c r="C8819">
        <f t="shared" si="275"/>
        <v>7</v>
      </c>
      <c r="D8819" s="2">
        <f>DATE(2023,KB_s[[#This Row],[Monat]],KB_s[[#This Row],[Tag]])</f>
        <v>45137</v>
      </c>
      <c r="E8819" s="3">
        <f>WEEKNUM(KB_s[[#This Row],[kill_datetime]],2)</f>
        <v>31</v>
      </c>
      <c r="F8819" t="s">
        <v>164</v>
      </c>
      <c r="G8819" t="s">
        <v>13</v>
      </c>
      <c r="H8819" t="s">
        <v>72</v>
      </c>
      <c r="I8819" t="s">
        <v>20</v>
      </c>
      <c r="J8819" t="s">
        <v>53</v>
      </c>
      <c r="K8819" t="s">
        <v>25</v>
      </c>
      <c r="L8819" t="s">
        <v>257</v>
      </c>
      <c r="M8819" t="s">
        <v>38</v>
      </c>
      <c r="N8819" s="1">
        <v>2468427.59</v>
      </c>
      <c r="O8819" s="1">
        <v>2468424.79</v>
      </c>
    </row>
    <row r="8820" spans="1:15" x14ac:dyDescent="0.25">
      <c r="A8820" s="2">
        <v>45137.0937037037</v>
      </c>
      <c r="B8820">
        <f t="shared" si="274"/>
        <v>30</v>
      </c>
      <c r="C8820">
        <f t="shared" si="275"/>
        <v>7</v>
      </c>
      <c r="D8820" s="2">
        <f>DATE(2023,KB_s[[#This Row],[Monat]],KB_s[[#This Row],[Tag]])</f>
        <v>45137</v>
      </c>
      <c r="E8820" s="3">
        <f>WEEKNUM(KB_s[[#This Row],[kill_datetime]],2)</f>
        <v>31</v>
      </c>
      <c r="F8820" t="s">
        <v>22</v>
      </c>
      <c r="G8820" t="s">
        <v>13</v>
      </c>
      <c r="H8820" t="s">
        <v>270</v>
      </c>
      <c r="I8820" t="s">
        <v>20</v>
      </c>
      <c r="J8820" t="s">
        <v>251</v>
      </c>
      <c r="K8820" t="s">
        <v>52</v>
      </c>
      <c r="L8820" t="s">
        <v>257</v>
      </c>
      <c r="M8820" t="s">
        <v>38</v>
      </c>
      <c r="N8820" s="1">
        <v>216889511.74000001</v>
      </c>
      <c r="O8820" s="1">
        <v>69555197.900000006</v>
      </c>
    </row>
    <row r="8821" spans="1:15" x14ac:dyDescent="0.25">
      <c r="A8821" s="2">
        <v>45137.093993055554</v>
      </c>
      <c r="B8821">
        <f t="shared" si="274"/>
        <v>30</v>
      </c>
      <c r="C8821">
        <f t="shared" si="275"/>
        <v>7</v>
      </c>
      <c r="D8821" s="2">
        <f>DATE(2023,KB_s[[#This Row],[Monat]],KB_s[[#This Row],[Tag]])</f>
        <v>45137</v>
      </c>
      <c r="E8821" s="3">
        <f>WEEKNUM(KB_s[[#This Row],[kill_datetime]],2)</f>
        <v>31</v>
      </c>
      <c r="F8821" t="s">
        <v>164</v>
      </c>
      <c r="G8821" t="s">
        <v>13</v>
      </c>
      <c r="H8821" t="s">
        <v>23</v>
      </c>
      <c r="I8821" t="s">
        <v>20</v>
      </c>
      <c r="J8821" t="s">
        <v>454</v>
      </c>
      <c r="K8821" t="s">
        <v>52</v>
      </c>
      <c r="L8821" t="s">
        <v>257</v>
      </c>
      <c r="M8821" t="s">
        <v>38</v>
      </c>
      <c r="N8821" s="1">
        <v>232530589.13999999</v>
      </c>
      <c r="O8821" s="1">
        <v>95479074.400000006</v>
      </c>
    </row>
    <row r="8822" spans="1:15" x14ac:dyDescent="0.25">
      <c r="A8822" s="2">
        <v>45137.094097222223</v>
      </c>
      <c r="B8822">
        <f t="shared" si="274"/>
        <v>30</v>
      </c>
      <c r="C8822">
        <f t="shared" si="275"/>
        <v>7</v>
      </c>
      <c r="D8822" s="2">
        <f>DATE(2023,KB_s[[#This Row],[Monat]],KB_s[[#This Row],[Tag]])</f>
        <v>45137</v>
      </c>
      <c r="E8822" s="3">
        <f>WEEKNUM(KB_s[[#This Row],[kill_datetime]],2)</f>
        <v>31</v>
      </c>
      <c r="F8822" t="s">
        <v>22</v>
      </c>
      <c r="G8822" t="s">
        <v>13</v>
      </c>
      <c r="H8822" t="s">
        <v>72</v>
      </c>
      <c r="I8822" t="s">
        <v>20</v>
      </c>
      <c r="J8822" t="s">
        <v>44</v>
      </c>
      <c r="K8822" t="s">
        <v>17</v>
      </c>
      <c r="L8822" t="s">
        <v>257</v>
      </c>
      <c r="M8822" t="s">
        <v>38</v>
      </c>
      <c r="N8822" s="1">
        <v>213037.89</v>
      </c>
      <c r="O8822" s="1">
        <v>91075.49</v>
      </c>
    </row>
    <row r="8823" spans="1:15" x14ac:dyDescent="0.25">
      <c r="A8823" s="2">
        <v>45137.094178240739</v>
      </c>
      <c r="B8823">
        <f t="shared" si="274"/>
        <v>30</v>
      </c>
      <c r="C8823">
        <f t="shared" si="275"/>
        <v>7</v>
      </c>
      <c r="D8823" s="2">
        <f>DATE(2023,KB_s[[#This Row],[Monat]],KB_s[[#This Row],[Tag]])</f>
        <v>45137</v>
      </c>
      <c r="E8823" s="3">
        <f>WEEKNUM(KB_s[[#This Row],[kill_datetime]],2)</f>
        <v>31</v>
      </c>
      <c r="F8823" t="s">
        <v>164</v>
      </c>
      <c r="G8823" t="s">
        <v>13</v>
      </c>
      <c r="H8823" t="s">
        <v>72</v>
      </c>
      <c r="I8823" t="s">
        <v>20</v>
      </c>
      <c r="J8823" t="s">
        <v>137</v>
      </c>
      <c r="K8823" t="s">
        <v>17</v>
      </c>
      <c r="L8823" t="s">
        <v>257</v>
      </c>
      <c r="M8823" t="s">
        <v>38</v>
      </c>
      <c r="N8823" s="1">
        <v>259906.2</v>
      </c>
      <c r="O8823" s="1">
        <v>146143.6</v>
      </c>
    </row>
    <row r="8824" spans="1:15" x14ac:dyDescent="0.25">
      <c r="A8824" s="2">
        <v>45137.094340277778</v>
      </c>
      <c r="B8824">
        <f t="shared" si="274"/>
        <v>30</v>
      </c>
      <c r="C8824">
        <f t="shared" si="275"/>
        <v>7</v>
      </c>
      <c r="D8824" s="2">
        <f>DATE(2023,KB_s[[#This Row],[Monat]],KB_s[[#This Row],[Tag]])</f>
        <v>45137</v>
      </c>
      <c r="E8824" s="3">
        <f>WEEKNUM(KB_s[[#This Row],[kill_datetime]],2)</f>
        <v>31</v>
      </c>
      <c r="F8824" t="s">
        <v>70</v>
      </c>
      <c r="G8824" t="s">
        <v>13</v>
      </c>
      <c r="H8824" t="s">
        <v>416</v>
      </c>
      <c r="I8824" t="s">
        <v>15</v>
      </c>
      <c r="J8824" t="s">
        <v>130</v>
      </c>
      <c r="K8824" t="s">
        <v>17</v>
      </c>
      <c r="L8824" t="s">
        <v>257</v>
      </c>
      <c r="M8824" t="s">
        <v>38</v>
      </c>
      <c r="N8824" s="1">
        <v>296409.17</v>
      </c>
      <c r="O8824" s="1">
        <v>182646.57</v>
      </c>
    </row>
    <row r="8825" spans="1:15" x14ac:dyDescent="0.25">
      <c r="A8825" s="2">
        <v>45137.094953703701</v>
      </c>
      <c r="B8825">
        <f t="shared" si="274"/>
        <v>30</v>
      </c>
      <c r="C8825">
        <f t="shared" si="275"/>
        <v>7</v>
      </c>
      <c r="D8825" s="2">
        <f>DATE(2023,KB_s[[#This Row],[Monat]],KB_s[[#This Row],[Tag]])</f>
        <v>45137</v>
      </c>
      <c r="E8825" s="3">
        <f>WEEKNUM(KB_s[[#This Row],[kill_datetime]],2)</f>
        <v>31</v>
      </c>
      <c r="F8825" t="s">
        <v>22</v>
      </c>
      <c r="G8825" t="s">
        <v>13</v>
      </c>
      <c r="H8825" t="s">
        <v>72</v>
      </c>
      <c r="I8825" t="s">
        <v>20</v>
      </c>
      <c r="J8825" t="s">
        <v>193</v>
      </c>
      <c r="K8825" t="s">
        <v>17</v>
      </c>
      <c r="L8825" t="s">
        <v>257</v>
      </c>
      <c r="M8825" t="s">
        <v>38</v>
      </c>
      <c r="N8825" s="1">
        <v>828933.36</v>
      </c>
      <c r="O8825" s="1">
        <v>640113.49</v>
      </c>
    </row>
    <row r="8826" spans="1:15" x14ac:dyDescent="0.25">
      <c r="A8826" s="2">
        <v>45137.095196759263</v>
      </c>
      <c r="B8826">
        <f t="shared" si="274"/>
        <v>30</v>
      </c>
      <c r="C8826">
        <f t="shared" si="275"/>
        <v>7</v>
      </c>
      <c r="D8826" s="2">
        <f>DATE(2023,KB_s[[#This Row],[Monat]],KB_s[[#This Row],[Tag]])</f>
        <v>45137</v>
      </c>
      <c r="E8826" s="3">
        <f>WEEKNUM(KB_s[[#This Row],[kill_datetime]],2)</f>
        <v>31</v>
      </c>
      <c r="F8826" t="s">
        <v>12</v>
      </c>
      <c r="G8826" t="s">
        <v>13</v>
      </c>
      <c r="H8826" t="s">
        <v>72</v>
      </c>
      <c r="I8826" t="s">
        <v>20</v>
      </c>
      <c r="J8826" t="s">
        <v>193</v>
      </c>
      <c r="K8826" t="s">
        <v>17</v>
      </c>
      <c r="L8826" t="s">
        <v>257</v>
      </c>
      <c r="M8826" t="s">
        <v>38</v>
      </c>
      <c r="N8826" s="1">
        <v>828933.36</v>
      </c>
      <c r="O8826" s="1">
        <v>659300.92000000004</v>
      </c>
    </row>
    <row r="8827" spans="1:15" x14ac:dyDescent="0.25">
      <c r="A8827" s="2">
        <v>45137.095231481479</v>
      </c>
      <c r="B8827">
        <f t="shared" si="274"/>
        <v>30</v>
      </c>
      <c r="C8827">
        <f t="shared" si="275"/>
        <v>7</v>
      </c>
      <c r="D8827" s="2">
        <f>DATE(2023,KB_s[[#This Row],[Monat]],KB_s[[#This Row],[Tag]])</f>
        <v>45137</v>
      </c>
      <c r="E8827" s="3">
        <f>WEEKNUM(KB_s[[#This Row],[kill_datetime]],2)</f>
        <v>31</v>
      </c>
      <c r="F8827" t="s">
        <v>21</v>
      </c>
      <c r="G8827" t="s">
        <v>13</v>
      </c>
      <c r="H8827" t="s">
        <v>72</v>
      </c>
      <c r="I8827" t="s">
        <v>20</v>
      </c>
      <c r="J8827" t="s">
        <v>193</v>
      </c>
      <c r="K8827" t="s">
        <v>17</v>
      </c>
      <c r="L8827" t="s">
        <v>257</v>
      </c>
      <c r="M8827" t="s">
        <v>38</v>
      </c>
      <c r="N8827" s="1">
        <v>828933.36</v>
      </c>
      <c r="O8827" s="1">
        <v>637135.93999999994</v>
      </c>
    </row>
    <row r="8828" spans="1:15" x14ac:dyDescent="0.25">
      <c r="A8828" s="2">
        <v>45137.095543981479</v>
      </c>
      <c r="B8828">
        <f t="shared" si="274"/>
        <v>30</v>
      </c>
      <c r="C8828">
        <f t="shared" si="275"/>
        <v>7</v>
      </c>
      <c r="D8828" s="2">
        <f>DATE(2023,KB_s[[#This Row],[Monat]],KB_s[[#This Row],[Tag]])</f>
        <v>45137</v>
      </c>
      <c r="E8828" s="3">
        <f>WEEKNUM(KB_s[[#This Row],[kill_datetime]],2)</f>
        <v>31</v>
      </c>
      <c r="F8828" t="s">
        <v>22</v>
      </c>
      <c r="G8828" t="s">
        <v>13</v>
      </c>
      <c r="H8828" t="s">
        <v>384</v>
      </c>
      <c r="I8828" t="s">
        <v>20</v>
      </c>
      <c r="J8828" t="s">
        <v>56</v>
      </c>
      <c r="K8828" t="s">
        <v>17</v>
      </c>
      <c r="L8828" t="s">
        <v>257</v>
      </c>
      <c r="M8828" t="s">
        <v>38</v>
      </c>
      <c r="N8828" s="1">
        <v>5354833.25</v>
      </c>
      <c r="O8828" s="1">
        <v>1471075.75</v>
      </c>
    </row>
    <row r="8829" spans="1:15" x14ac:dyDescent="0.25">
      <c r="A8829" s="2">
        <v>45137.095648148148</v>
      </c>
      <c r="B8829">
        <f t="shared" si="274"/>
        <v>30</v>
      </c>
      <c r="C8829">
        <f t="shared" si="275"/>
        <v>7</v>
      </c>
      <c r="D8829" s="2">
        <f>DATE(2023,KB_s[[#This Row],[Monat]],KB_s[[#This Row],[Tag]])</f>
        <v>45137</v>
      </c>
      <c r="E8829" s="3">
        <f>WEEKNUM(KB_s[[#This Row],[kill_datetime]],2)</f>
        <v>31</v>
      </c>
      <c r="F8829" t="s">
        <v>22</v>
      </c>
      <c r="G8829" t="s">
        <v>13</v>
      </c>
      <c r="H8829" t="s">
        <v>40</v>
      </c>
      <c r="I8829" t="s">
        <v>20</v>
      </c>
      <c r="J8829" t="s">
        <v>134</v>
      </c>
      <c r="K8829" t="s">
        <v>32</v>
      </c>
      <c r="L8829" t="s">
        <v>257</v>
      </c>
      <c r="M8829" t="s">
        <v>38</v>
      </c>
      <c r="N8829" s="1">
        <v>71345743.040000007</v>
      </c>
      <c r="O8829" s="1">
        <v>33770934.969999999</v>
      </c>
    </row>
    <row r="8830" spans="1:15" x14ac:dyDescent="0.25">
      <c r="A8830" s="2">
        <v>45137.09579861111</v>
      </c>
      <c r="B8830">
        <f t="shared" si="274"/>
        <v>30</v>
      </c>
      <c r="C8830">
        <f t="shared" si="275"/>
        <v>7</v>
      </c>
      <c r="D8830" s="2">
        <f>DATE(2023,KB_s[[#This Row],[Monat]],KB_s[[#This Row],[Tag]])</f>
        <v>45137</v>
      </c>
      <c r="E8830" s="3">
        <f>WEEKNUM(KB_s[[#This Row],[kill_datetime]],2)</f>
        <v>31</v>
      </c>
      <c r="F8830" t="s">
        <v>108</v>
      </c>
      <c r="G8830" t="s">
        <v>13</v>
      </c>
      <c r="H8830" t="s">
        <v>72</v>
      </c>
      <c r="I8830" t="s">
        <v>20</v>
      </c>
      <c r="J8830" t="s">
        <v>39</v>
      </c>
      <c r="K8830" t="s">
        <v>32</v>
      </c>
      <c r="L8830" t="s">
        <v>257</v>
      </c>
      <c r="M8830" t="s">
        <v>38</v>
      </c>
      <c r="N8830" s="1">
        <v>27905589.870000001</v>
      </c>
      <c r="O8830" s="1">
        <v>11474075.43</v>
      </c>
    </row>
    <row r="8831" spans="1:15" x14ac:dyDescent="0.25">
      <c r="A8831" s="2">
        <v>45137.09579861111</v>
      </c>
      <c r="B8831">
        <f t="shared" si="274"/>
        <v>30</v>
      </c>
      <c r="C8831">
        <f t="shared" si="275"/>
        <v>7</v>
      </c>
      <c r="D8831" s="2">
        <f>DATE(2023,KB_s[[#This Row],[Monat]],KB_s[[#This Row],[Tag]])</f>
        <v>45137</v>
      </c>
      <c r="E8831" s="3">
        <f>WEEKNUM(KB_s[[#This Row],[kill_datetime]],2)</f>
        <v>31</v>
      </c>
      <c r="F8831" t="s">
        <v>409</v>
      </c>
      <c r="G8831" t="s">
        <v>13</v>
      </c>
      <c r="H8831" t="s">
        <v>40</v>
      </c>
      <c r="I8831" t="s">
        <v>20</v>
      </c>
      <c r="J8831" t="s">
        <v>112</v>
      </c>
      <c r="K8831" t="s">
        <v>25</v>
      </c>
      <c r="L8831" t="s">
        <v>257</v>
      </c>
      <c r="M8831" t="s">
        <v>38</v>
      </c>
      <c r="N8831" s="1">
        <v>4614826.96</v>
      </c>
      <c r="O8831" s="1">
        <v>2044680.81</v>
      </c>
    </row>
    <row r="8832" spans="1:15" x14ac:dyDescent="0.25">
      <c r="A8832" s="2">
        <v>45137.096134259256</v>
      </c>
      <c r="B8832">
        <f t="shared" si="274"/>
        <v>30</v>
      </c>
      <c r="C8832">
        <f t="shared" si="275"/>
        <v>7</v>
      </c>
      <c r="D8832" s="2">
        <f>DATE(2023,KB_s[[#This Row],[Monat]],KB_s[[#This Row],[Tag]])</f>
        <v>45137</v>
      </c>
      <c r="E8832" s="3">
        <f>WEEKNUM(KB_s[[#This Row],[kill_datetime]],2)</f>
        <v>31</v>
      </c>
      <c r="F8832" t="s">
        <v>67</v>
      </c>
      <c r="G8832" t="s">
        <v>13</v>
      </c>
      <c r="H8832" t="s">
        <v>186</v>
      </c>
      <c r="I8832" t="s">
        <v>20</v>
      </c>
      <c r="J8832" t="s">
        <v>39</v>
      </c>
      <c r="K8832" t="s">
        <v>32</v>
      </c>
      <c r="L8832" t="s">
        <v>257</v>
      </c>
      <c r="M8832" t="s">
        <v>38</v>
      </c>
      <c r="N8832" s="1">
        <v>20604637.010000002</v>
      </c>
      <c r="O8832" s="1">
        <v>6869584.6900000004</v>
      </c>
    </row>
    <row r="8833" spans="1:15" x14ac:dyDescent="0.25">
      <c r="A8833" s="2">
        <v>45137.09652777778</v>
      </c>
      <c r="B8833">
        <f t="shared" si="274"/>
        <v>30</v>
      </c>
      <c r="C8833">
        <f t="shared" si="275"/>
        <v>7</v>
      </c>
      <c r="D8833" s="2">
        <f>DATE(2023,KB_s[[#This Row],[Monat]],KB_s[[#This Row],[Tag]])</f>
        <v>45137</v>
      </c>
      <c r="E8833" s="3">
        <f>WEEKNUM(KB_s[[#This Row],[kill_datetime]],2)</f>
        <v>31</v>
      </c>
      <c r="F8833" t="s">
        <v>322</v>
      </c>
      <c r="G8833" t="s">
        <v>13</v>
      </c>
      <c r="H8833" t="s">
        <v>23</v>
      </c>
      <c r="I8833" t="s">
        <v>20</v>
      </c>
      <c r="J8833" t="s">
        <v>200</v>
      </c>
      <c r="K8833" t="s">
        <v>17</v>
      </c>
      <c r="L8833" t="s">
        <v>257</v>
      </c>
      <c r="M8833" t="s">
        <v>38</v>
      </c>
      <c r="N8833" s="1">
        <v>10651605.08</v>
      </c>
      <c r="O8833" s="1">
        <v>8904433.3100000005</v>
      </c>
    </row>
    <row r="8834" spans="1:15" x14ac:dyDescent="0.25">
      <c r="A8834" s="2">
        <v>45137.096620370372</v>
      </c>
      <c r="B8834">
        <f t="shared" ref="B8834:B8897" si="276">DAY(A8834)</f>
        <v>30</v>
      </c>
      <c r="C8834">
        <f t="shared" ref="C8834:C8897" si="277">MONTH(A8834)</f>
        <v>7</v>
      </c>
      <c r="D8834" s="2">
        <f>DATE(2023,KB_s[[#This Row],[Monat]],KB_s[[#This Row],[Tag]])</f>
        <v>45137</v>
      </c>
      <c r="E8834" s="3">
        <f>WEEKNUM(KB_s[[#This Row],[kill_datetime]],2)</f>
        <v>31</v>
      </c>
      <c r="F8834" t="s">
        <v>322</v>
      </c>
      <c r="G8834" t="s">
        <v>13</v>
      </c>
      <c r="H8834" t="s">
        <v>23</v>
      </c>
      <c r="I8834" t="s">
        <v>20</v>
      </c>
      <c r="J8834" t="s">
        <v>30</v>
      </c>
      <c r="K8834" t="s">
        <v>17</v>
      </c>
      <c r="L8834" t="s">
        <v>257</v>
      </c>
      <c r="M8834" t="s">
        <v>38</v>
      </c>
      <c r="N8834" s="1">
        <v>7571487.4299999997</v>
      </c>
      <c r="O8834" s="1">
        <v>3477090.47</v>
      </c>
    </row>
    <row r="8835" spans="1:15" x14ac:dyDescent="0.25">
      <c r="A8835" s="2">
        <v>45137.096631944441</v>
      </c>
      <c r="B8835">
        <f t="shared" si="276"/>
        <v>30</v>
      </c>
      <c r="C8835">
        <f t="shared" si="277"/>
        <v>7</v>
      </c>
      <c r="D8835" s="2">
        <f>DATE(2023,KB_s[[#This Row],[Monat]],KB_s[[#This Row],[Tag]])</f>
        <v>45137</v>
      </c>
      <c r="E8835" s="3">
        <f>WEEKNUM(KB_s[[#This Row],[kill_datetime]],2)</f>
        <v>31</v>
      </c>
      <c r="F8835" t="s">
        <v>108</v>
      </c>
      <c r="G8835" t="s">
        <v>13</v>
      </c>
      <c r="H8835" t="s">
        <v>23</v>
      </c>
      <c r="I8835" t="s">
        <v>20</v>
      </c>
      <c r="J8835" t="s">
        <v>313</v>
      </c>
      <c r="K8835" t="s">
        <v>32</v>
      </c>
      <c r="L8835" t="s">
        <v>257</v>
      </c>
      <c r="M8835" t="s">
        <v>38</v>
      </c>
      <c r="N8835" s="1">
        <v>16472115.310000001</v>
      </c>
      <c r="O8835" s="1">
        <v>6100747.3499999996</v>
      </c>
    </row>
    <row r="8836" spans="1:15" x14ac:dyDescent="0.25">
      <c r="A8836" s="2">
        <v>45137.096701388888</v>
      </c>
      <c r="B8836">
        <f t="shared" si="276"/>
        <v>30</v>
      </c>
      <c r="C8836">
        <f t="shared" si="277"/>
        <v>7</v>
      </c>
      <c r="D8836" s="2">
        <f>DATE(2023,KB_s[[#This Row],[Monat]],KB_s[[#This Row],[Tag]])</f>
        <v>45137</v>
      </c>
      <c r="E8836" s="3">
        <f>WEEKNUM(KB_s[[#This Row],[kill_datetime]],2)</f>
        <v>31</v>
      </c>
      <c r="F8836" t="s">
        <v>22</v>
      </c>
      <c r="G8836" t="s">
        <v>13</v>
      </c>
      <c r="H8836" t="s">
        <v>384</v>
      </c>
      <c r="I8836" t="s">
        <v>20</v>
      </c>
      <c r="J8836" t="s">
        <v>30</v>
      </c>
      <c r="K8836" t="s">
        <v>17</v>
      </c>
      <c r="L8836" t="s">
        <v>257</v>
      </c>
      <c r="M8836" t="s">
        <v>38</v>
      </c>
      <c r="N8836" s="1">
        <v>2017102.65</v>
      </c>
      <c r="O8836" s="1">
        <v>851080.75</v>
      </c>
    </row>
    <row r="8837" spans="1:15" x14ac:dyDescent="0.25">
      <c r="A8837" s="2">
        <v>45137.096736111111</v>
      </c>
      <c r="B8837">
        <f t="shared" si="276"/>
        <v>30</v>
      </c>
      <c r="C8837">
        <f t="shared" si="277"/>
        <v>7</v>
      </c>
      <c r="D8837" s="2">
        <f>DATE(2023,KB_s[[#This Row],[Monat]],KB_s[[#This Row],[Tag]])</f>
        <v>45137</v>
      </c>
      <c r="E8837" s="3">
        <f>WEEKNUM(KB_s[[#This Row],[kill_datetime]],2)</f>
        <v>31</v>
      </c>
      <c r="F8837" t="s">
        <v>22</v>
      </c>
      <c r="G8837" t="s">
        <v>13</v>
      </c>
      <c r="H8837" t="s">
        <v>23</v>
      </c>
      <c r="I8837" t="s">
        <v>20</v>
      </c>
      <c r="J8837" t="s">
        <v>53</v>
      </c>
      <c r="K8837" t="s">
        <v>25</v>
      </c>
      <c r="L8837" t="s">
        <v>257</v>
      </c>
      <c r="M8837" t="s">
        <v>38</v>
      </c>
      <c r="N8837" s="1">
        <v>15751107.58</v>
      </c>
      <c r="O8837" s="1">
        <v>13376237.300000001</v>
      </c>
    </row>
    <row r="8838" spans="1:15" x14ac:dyDescent="0.25">
      <c r="A8838" s="2">
        <v>45137.096736111111</v>
      </c>
      <c r="B8838">
        <f t="shared" si="276"/>
        <v>30</v>
      </c>
      <c r="C8838">
        <f t="shared" si="277"/>
        <v>7</v>
      </c>
      <c r="D8838" s="2">
        <f>DATE(2023,KB_s[[#This Row],[Monat]],KB_s[[#This Row],[Tag]])</f>
        <v>45137</v>
      </c>
      <c r="E8838" s="3">
        <f>WEEKNUM(KB_s[[#This Row],[kill_datetime]],2)</f>
        <v>31</v>
      </c>
      <c r="F8838" t="s">
        <v>229</v>
      </c>
      <c r="G8838" t="s">
        <v>13</v>
      </c>
      <c r="H8838" t="s">
        <v>23</v>
      </c>
      <c r="I8838" t="s">
        <v>20</v>
      </c>
      <c r="J8838" t="s">
        <v>95</v>
      </c>
      <c r="K8838" t="s">
        <v>25</v>
      </c>
      <c r="L8838" t="s">
        <v>257</v>
      </c>
      <c r="M8838" t="s">
        <v>38</v>
      </c>
      <c r="N8838" s="1">
        <v>26023109.530000001</v>
      </c>
      <c r="O8838" s="1">
        <v>12076251.130000001</v>
      </c>
    </row>
    <row r="8839" spans="1:15" x14ac:dyDescent="0.25">
      <c r="A8839" s="2">
        <v>45137.096932870372</v>
      </c>
      <c r="B8839">
        <f t="shared" si="276"/>
        <v>30</v>
      </c>
      <c r="C8839">
        <f t="shared" si="277"/>
        <v>7</v>
      </c>
      <c r="D8839" s="2">
        <f>DATE(2023,KB_s[[#This Row],[Monat]],KB_s[[#This Row],[Tag]])</f>
        <v>45137</v>
      </c>
      <c r="E8839" s="3">
        <f>WEEKNUM(KB_s[[#This Row],[kill_datetime]],2)</f>
        <v>31</v>
      </c>
      <c r="F8839" t="s">
        <v>21</v>
      </c>
      <c r="G8839" t="s">
        <v>13</v>
      </c>
      <c r="H8839" t="s">
        <v>72</v>
      </c>
      <c r="I8839" t="s">
        <v>20</v>
      </c>
      <c r="J8839" t="s">
        <v>137</v>
      </c>
      <c r="K8839" t="s">
        <v>17</v>
      </c>
      <c r="L8839" t="s">
        <v>257</v>
      </c>
      <c r="M8839" t="s">
        <v>38</v>
      </c>
      <c r="N8839" s="1">
        <v>259906.2</v>
      </c>
      <c r="O8839" s="1">
        <v>146143.6</v>
      </c>
    </row>
    <row r="8840" spans="1:15" x14ac:dyDescent="0.25">
      <c r="A8840" s="2">
        <v>45137.097048611111</v>
      </c>
      <c r="B8840">
        <f t="shared" si="276"/>
        <v>30</v>
      </c>
      <c r="C8840">
        <f t="shared" si="277"/>
        <v>7</v>
      </c>
      <c r="D8840" s="2">
        <f>DATE(2023,KB_s[[#This Row],[Monat]],KB_s[[#This Row],[Tag]])</f>
        <v>45137</v>
      </c>
      <c r="E8840" s="3">
        <f>WEEKNUM(KB_s[[#This Row],[kill_datetime]],2)</f>
        <v>31</v>
      </c>
      <c r="F8840" t="s">
        <v>556</v>
      </c>
      <c r="G8840" t="s">
        <v>13</v>
      </c>
      <c r="H8840" t="s">
        <v>72</v>
      </c>
      <c r="I8840" t="s">
        <v>20</v>
      </c>
      <c r="J8840" t="s">
        <v>137</v>
      </c>
      <c r="K8840" t="s">
        <v>17</v>
      </c>
      <c r="L8840" t="s">
        <v>257</v>
      </c>
      <c r="M8840" t="s">
        <v>38</v>
      </c>
      <c r="N8840" s="1">
        <v>259906.2</v>
      </c>
      <c r="O8840" s="1">
        <v>146143.6</v>
      </c>
    </row>
    <row r="8841" spans="1:15" x14ac:dyDescent="0.25">
      <c r="A8841" s="2">
        <v>45137.097048611111</v>
      </c>
      <c r="B8841">
        <f t="shared" si="276"/>
        <v>30</v>
      </c>
      <c r="C8841">
        <f t="shared" si="277"/>
        <v>7</v>
      </c>
      <c r="D8841" s="2">
        <f>DATE(2023,KB_s[[#This Row],[Monat]],KB_s[[#This Row],[Tag]])</f>
        <v>45137</v>
      </c>
      <c r="E8841" s="3">
        <f>WEEKNUM(KB_s[[#This Row],[kill_datetime]],2)</f>
        <v>31</v>
      </c>
      <c r="F8841" t="s">
        <v>21</v>
      </c>
      <c r="G8841" t="s">
        <v>13</v>
      </c>
      <c r="H8841" t="s">
        <v>72</v>
      </c>
      <c r="I8841" t="s">
        <v>20</v>
      </c>
      <c r="J8841" t="s">
        <v>137</v>
      </c>
      <c r="K8841" t="s">
        <v>17</v>
      </c>
      <c r="L8841" t="s">
        <v>257</v>
      </c>
      <c r="M8841" t="s">
        <v>38</v>
      </c>
      <c r="N8841" s="1">
        <v>259906.2</v>
      </c>
      <c r="O8841" s="1">
        <v>146143.6</v>
      </c>
    </row>
    <row r="8842" spans="1:15" x14ac:dyDescent="0.25">
      <c r="A8842" s="2">
        <v>45137.097083333334</v>
      </c>
      <c r="B8842">
        <f t="shared" si="276"/>
        <v>30</v>
      </c>
      <c r="C8842">
        <f t="shared" si="277"/>
        <v>7</v>
      </c>
      <c r="D8842" s="2">
        <f>DATE(2023,KB_s[[#This Row],[Monat]],KB_s[[#This Row],[Tag]])</f>
        <v>45137</v>
      </c>
      <c r="E8842" s="3">
        <f>WEEKNUM(KB_s[[#This Row],[kill_datetime]],2)</f>
        <v>31</v>
      </c>
      <c r="F8842" t="s">
        <v>556</v>
      </c>
      <c r="G8842" t="s">
        <v>13</v>
      </c>
      <c r="H8842" t="s">
        <v>72</v>
      </c>
      <c r="I8842" t="s">
        <v>20</v>
      </c>
      <c r="J8842" t="s">
        <v>137</v>
      </c>
      <c r="K8842" t="s">
        <v>17</v>
      </c>
      <c r="L8842" t="s">
        <v>257</v>
      </c>
      <c r="M8842" t="s">
        <v>38</v>
      </c>
      <c r="N8842" s="1">
        <v>259906.2</v>
      </c>
      <c r="O8842" s="1">
        <v>146143.6</v>
      </c>
    </row>
    <row r="8843" spans="1:15" x14ac:dyDescent="0.25">
      <c r="A8843" s="2">
        <v>45137.09716435185</v>
      </c>
      <c r="B8843">
        <f t="shared" si="276"/>
        <v>30</v>
      </c>
      <c r="C8843">
        <f t="shared" si="277"/>
        <v>7</v>
      </c>
      <c r="D8843" s="2">
        <f>DATE(2023,KB_s[[#This Row],[Monat]],KB_s[[#This Row],[Tag]])</f>
        <v>45137</v>
      </c>
      <c r="E8843" s="3">
        <f>WEEKNUM(KB_s[[#This Row],[kill_datetime]],2)</f>
        <v>31</v>
      </c>
      <c r="F8843" t="s">
        <v>322</v>
      </c>
      <c r="G8843" t="s">
        <v>13</v>
      </c>
      <c r="H8843" t="s">
        <v>72</v>
      </c>
      <c r="I8843" t="s">
        <v>20</v>
      </c>
      <c r="J8843" t="s">
        <v>44</v>
      </c>
      <c r="K8843" t="s">
        <v>17</v>
      </c>
      <c r="L8843" t="s">
        <v>257</v>
      </c>
      <c r="M8843" t="s">
        <v>38</v>
      </c>
      <c r="N8843" s="1">
        <v>213037.89</v>
      </c>
      <c r="O8843" s="1">
        <v>91075.49</v>
      </c>
    </row>
    <row r="8844" spans="1:15" x14ac:dyDescent="0.25">
      <c r="A8844" s="2">
        <v>45137.097175925926</v>
      </c>
      <c r="B8844">
        <f t="shared" si="276"/>
        <v>30</v>
      </c>
      <c r="C8844">
        <f t="shared" si="277"/>
        <v>7</v>
      </c>
      <c r="D8844" s="2">
        <f>DATE(2023,KB_s[[#This Row],[Monat]],KB_s[[#This Row],[Tag]])</f>
        <v>45137</v>
      </c>
      <c r="E8844" s="3">
        <f>WEEKNUM(KB_s[[#This Row],[kill_datetime]],2)</f>
        <v>31</v>
      </c>
      <c r="F8844" t="s">
        <v>21</v>
      </c>
      <c r="G8844" t="s">
        <v>13</v>
      </c>
      <c r="H8844" t="s">
        <v>72</v>
      </c>
      <c r="I8844" t="s">
        <v>20</v>
      </c>
      <c r="J8844" t="s">
        <v>137</v>
      </c>
      <c r="K8844" t="s">
        <v>17</v>
      </c>
      <c r="L8844" t="s">
        <v>257</v>
      </c>
      <c r="M8844" t="s">
        <v>38</v>
      </c>
      <c r="N8844" s="1">
        <v>259906.2</v>
      </c>
      <c r="O8844" s="1">
        <v>146143.6</v>
      </c>
    </row>
    <row r="8845" spans="1:15" x14ac:dyDescent="0.25">
      <c r="A8845" s="2">
        <v>45137.097233796296</v>
      </c>
      <c r="B8845">
        <f t="shared" si="276"/>
        <v>30</v>
      </c>
      <c r="C8845">
        <f t="shared" si="277"/>
        <v>7</v>
      </c>
      <c r="D8845" s="2">
        <f>DATE(2023,KB_s[[#This Row],[Monat]],KB_s[[#This Row],[Tag]])</f>
        <v>45137</v>
      </c>
      <c r="E8845" s="3">
        <f>WEEKNUM(KB_s[[#This Row],[kill_datetime]],2)</f>
        <v>31</v>
      </c>
      <c r="F8845" t="s">
        <v>322</v>
      </c>
      <c r="G8845" t="s">
        <v>13</v>
      </c>
      <c r="H8845" t="s">
        <v>72</v>
      </c>
      <c r="I8845" t="s">
        <v>20</v>
      </c>
      <c r="J8845" t="s">
        <v>137</v>
      </c>
      <c r="K8845" t="s">
        <v>17</v>
      </c>
      <c r="L8845" t="s">
        <v>257</v>
      </c>
      <c r="M8845" t="s">
        <v>38</v>
      </c>
      <c r="N8845" s="1">
        <v>259906.2</v>
      </c>
      <c r="O8845" s="1">
        <v>146143.6</v>
      </c>
    </row>
    <row r="8846" spans="1:15" x14ac:dyDescent="0.25">
      <c r="A8846" s="2">
        <v>45137.097685185188</v>
      </c>
      <c r="B8846">
        <f t="shared" si="276"/>
        <v>30</v>
      </c>
      <c r="C8846">
        <f t="shared" si="277"/>
        <v>7</v>
      </c>
      <c r="D8846" s="2">
        <f>DATE(2023,KB_s[[#This Row],[Monat]],KB_s[[#This Row],[Tag]])</f>
        <v>45137</v>
      </c>
      <c r="E8846" s="3">
        <f>WEEKNUM(KB_s[[#This Row],[kill_datetime]],2)</f>
        <v>31</v>
      </c>
      <c r="F8846" t="s">
        <v>108</v>
      </c>
      <c r="G8846" t="s">
        <v>13</v>
      </c>
      <c r="H8846" t="s">
        <v>170</v>
      </c>
      <c r="I8846" t="s">
        <v>20</v>
      </c>
      <c r="J8846" t="s">
        <v>116</v>
      </c>
      <c r="K8846" t="s">
        <v>52</v>
      </c>
      <c r="L8846" t="s">
        <v>257</v>
      </c>
      <c r="M8846" t="s">
        <v>38</v>
      </c>
      <c r="N8846" s="1">
        <v>370870289.97000003</v>
      </c>
      <c r="O8846" s="1">
        <v>200178484.11000001</v>
      </c>
    </row>
    <row r="8847" spans="1:15" x14ac:dyDescent="0.25">
      <c r="A8847" s="2">
        <v>45137.098321759258</v>
      </c>
      <c r="B8847">
        <f t="shared" si="276"/>
        <v>30</v>
      </c>
      <c r="C8847">
        <f t="shared" si="277"/>
        <v>7</v>
      </c>
      <c r="D8847" s="2">
        <f>DATE(2023,KB_s[[#This Row],[Monat]],KB_s[[#This Row],[Tag]])</f>
        <v>45137</v>
      </c>
      <c r="E8847" s="3">
        <f>WEEKNUM(KB_s[[#This Row],[kill_datetime]],2)</f>
        <v>31</v>
      </c>
      <c r="F8847" t="s">
        <v>438</v>
      </c>
      <c r="G8847" t="s">
        <v>20</v>
      </c>
      <c r="H8847" t="s">
        <v>164</v>
      </c>
      <c r="I8847" t="s">
        <v>13</v>
      </c>
      <c r="J8847" t="s">
        <v>85</v>
      </c>
      <c r="K8847" t="s">
        <v>36</v>
      </c>
      <c r="L8847" t="s">
        <v>261</v>
      </c>
      <c r="M8847" t="s">
        <v>38</v>
      </c>
      <c r="N8847" s="1">
        <v>58176384.950000003</v>
      </c>
      <c r="O8847" s="1">
        <v>45805121.200000003</v>
      </c>
    </row>
    <row r="8848" spans="1:15" x14ac:dyDescent="0.25">
      <c r="A8848" s="2">
        <v>45137.098576388889</v>
      </c>
      <c r="B8848">
        <f t="shared" si="276"/>
        <v>30</v>
      </c>
      <c r="C8848">
        <f t="shared" si="277"/>
        <v>7</v>
      </c>
      <c r="D8848" s="2">
        <f>DATE(2023,KB_s[[#This Row],[Monat]],KB_s[[#This Row],[Tag]])</f>
        <v>45137</v>
      </c>
      <c r="E8848" s="3">
        <f>WEEKNUM(KB_s[[#This Row],[kill_datetime]],2)</f>
        <v>31</v>
      </c>
      <c r="F8848" t="s">
        <v>480</v>
      </c>
      <c r="G8848" t="s">
        <v>13</v>
      </c>
      <c r="H8848" t="s">
        <v>21</v>
      </c>
      <c r="I8848" t="s">
        <v>13</v>
      </c>
      <c r="J8848" t="s">
        <v>527</v>
      </c>
      <c r="K8848" t="s">
        <v>17</v>
      </c>
      <c r="L8848" t="s">
        <v>257</v>
      </c>
      <c r="M8848" t="s">
        <v>38</v>
      </c>
      <c r="N8848" s="1">
        <v>84597716.459999993</v>
      </c>
      <c r="O8848" s="1">
        <v>83015139.400000006</v>
      </c>
    </row>
    <row r="8849" spans="1:15" x14ac:dyDescent="0.25">
      <c r="A8849" s="2">
        <v>45137.098738425928</v>
      </c>
      <c r="B8849">
        <f t="shared" si="276"/>
        <v>30</v>
      </c>
      <c r="C8849">
        <f t="shared" si="277"/>
        <v>7</v>
      </c>
      <c r="D8849" s="2">
        <f>DATE(2023,KB_s[[#This Row],[Monat]],KB_s[[#This Row],[Tag]])</f>
        <v>45137</v>
      </c>
      <c r="E8849" s="3">
        <f>WEEKNUM(KB_s[[#This Row],[kill_datetime]],2)</f>
        <v>31</v>
      </c>
      <c r="F8849" t="s">
        <v>22</v>
      </c>
      <c r="G8849" t="s">
        <v>13</v>
      </c>
      <c r="H8849" t="s">
        <v>40</v>
      </c>
      <c r="I8849" t="s">
        <v>20</v>
      </c>
      <c r="J8849" t="s">
        <v>138</v>
      </c>
      <c r="K8849" t="s">
        <v>52</v>
      </c>
      <c r="L8849" t="s">
        <v>257</v>
      </c>
      <c r="M8849" t="s">
        <v>38</v>
      </c>
      <c r="N8849" s="1">
        <v>202191330.24000001</v>
      </c>
      <c r="O8849" s="1">
        <v>59873185.310000002</v>
      </c>
    </row>
    <row r="8850" spans="1:15" x14ac:dyDescent="0.25">
      <c r="A8850" s="2">
        <v>45137.09888888889</v>
      </c>
      <c r="B8850">
        <f t="shared" si="276"/>
        <v>30</v>
      </c>
      <c r="C8850">
        <f t="shared" si="277"/>
        <v>7</v>
      </c>
      <c r="D8850" s="2">
        <f>DATE(2023,KB_s[[#This Row],[Monat]],KB_s[[#This Row],[Tag]])</f>
        <v>45137</v>
      </c>
      <c r="E8850" s="3">
        <f>WEEKNUM(KB_s[[#This Row],[kill_datetime]],2)</f>
        <v>31</v>
      </c>
      <c r="F8850" t="s">
        <v>67</v>
      </c>
      <c r="G8850" t="s">
        <v>13</v>
      </c>
      <c r="H8850" t="s">
        <v>40</v>
      </c>
      <c r="I8850" t="s">
        <v>20</v>
      </c>
      <c r="J8850" t="s">
        <v>116</v>
      </c>
      <c r="K8850" t="s">
        <v>52</v>
      </c>
      <c r="L8850" t="s">
        <v>257</v>
      </c>
      <c r="M8850" t="s">
        <v>38</v>
      </c>
      <c r="N8850" s="1">
        <v>368406572.61000001</v>
      </c>
      <c r="O8850" s="1">
        <v>165591500.47</v>
      </c>
    </row>
    <row r="8851" spans="1:15" x14ac:dyDescent="0.25">
      <c r="A8851" s="2">
        <v>45137.099189814813</v>
      </c>
      <c r="B8851">
        <f t="shared" si="276"/>
        <v>30</v>
      </c>
      <c r="C8851">
        <f t="shared" si="277"/>
        <v>7</v>
      </c>
      <c r="D8851" s="2">
        <f>DATE(2023,KB_s[[#This Row],[Monat]],KB_s[[#This Row],[Tag]])</f>
        <v>45137</v>
      </c>
      <c r="E8851" s="3">
        <f>WEEKNUM(KB_s[[#This Row],[kill_datetime]],2)</f>
        <v>31</v>
      </c>
      <c r="F8851" t="s">
        <v>108</v>
      </c>
      <c r="G8851" t="s">
        <v>13</v>
      </c>
      <c r="H8851" t="s">
        <v>108</v>
      </c>
      <c r="I8851" t="s">
        <v>13</v>
      </c>
      <c r="J8851" t="s">
        <v>163</v>
      </c>
      <c r="K8851" t="s">
        <v>32</v>
      </c>
      <c r="L8851" t="s">
        <v>257</v>
      </c>
      <c r="M8851" t="s">
        <v>38</v>
      </c>
      <c r="N8851" s="1">
        <v>33282116.949999999</v>
      </c>
      <c r="O8851" s="1">
        <v>15806077.449999999</v>
      </c>
    </row>
    <row r="8852" spans="1:15" x14ac:dyDescent="0.25">
      <c r="A8852" s="2">
        <v>45137.099340277775</v>
      </c>
      <c r="B8852">
        <f t="shared" si="276"/>
        <v>30</v>
      </c>
      <c r="C8852">
        <f t="shared" si="277"/>
        <v>7</v>
      </c>
      <c r="D8852" s="2">
        <f>DATE(2023,KB_s[[#This Row],[Monat]],KB_s[[#This Row],[Tag]])</f>
        <v>45137</v>
      </c>
      <c r="E8852" s="3">
        <f>WEEKNUM(KB_s[[#This Row],[kill_datetime]],2)</f>
        <v>31</v>
      </c>
      <c r="F8852" t="s">
        <v>108</v>
      </c>
      <c r="G8852" t="s">
        <v>13</v>
      </c>
      <c r="H8852" t="s">
        <v>108</v>
      </c>
      <c r="I8852" t="s">
        <v>13</v>
      </c>
      <c r="J8852" t="s">
        <v>80</v>
      </c>
      <c r="K8852" t="s">
        <v>36</v>
      </c>
      <c r="L8852" t="s">
        <v>257</v>
      </c>
      <c r="M8852" t="s">
        <v>38</v>
      </c>
      <c r="N8852" s="1">
        <v>64493476.700000003</v>
      </c>
      <c r="O8852" s="1">
        <v>51064324.670000002</v>
      </c>
    </row>
    <row r="8853" spans="1:15" x14ac:dyDescent="0.25">
      <c r="A8853" s="2">
        <v>45137.099745370368</v>
      </c>
      <c r="B8853">
        <f t="shared" si="276"/>
        <v>30</v>
      </c>
      <c r="C8853">
        <f t="shared" si="277"/>
        <v>7</v>
      </c>
      <c r="D8853" s="2">
        <f>DATE(2023,KB_s[[#This Row],[Monat]],KB_s[[#This Row],[Tag]])</f>
        <v>45137</v>
      </c>
      <c r="E8853" s="3">
        <f>WEEKNUM(KB_s[[#This Row],[kill_datetime]],2)</f>
        <v>31</v>
      </c>
      <c r="F8853" t="s">
        <v>480</v>
      </c>
      <c r="G8853" t="s">
        <v>13</v>
      </c>
      <c r="H8853" t="s">
        <v>21</v>
      </c>
      <c r="I8853" t="s">
        <v>13</v>
      </c>
      <c r="J8853" t="s">
        <v>80</v>
      </c>
      <c r="K8853" t="s">
        <v>36</v>
      </c>
      <c r="L8853" t="s">
        <v>257</v>
      </c>
      <c r="M8853" t="s">
        <v>38</v>
      </c>
      <c r="N8853" s="1">
        <v>70657814.099999994</v>
      </c>
      <c r="O8853" s="1">
        <v>48597850.57</v>
      </c>
    </row>
    <row r="8854" spans="1:15" x14ac:dyDescent="0.25">
      <c r="A8854" s="2">
        <v>45137.100324074076</v>
      </c>
      <c r="B8854">
        <f t="shared" si="276"/>
        <v>30</v>
      </c>
      <c r="C8854">
        <f t="shared" si="277"/>
        <v>7</v>
      </c>
      <c r="D8854" s="2">
        <f>DATE(2023,KB_s[[#This Row],[Monat]],KB_s[[#This Row],[Tag]])</f>
        <v>45137</v>
      </c>
      <c r="E8854" s="3">
        <f>WEEKNUM(KB_s[[#This Row],[kill_datetime]],2)</f>
        <v>31</v>
      </c>
      <c r="F8854" t="s">
        <v>172</v>
      </c>
      <c r="G8854" t="s">
        <v>13</v>
      </c>
      <c r="H8854" t="s">
        <v>21</v>
      </c>
      <c r="I8854" t="s">
        <v>13</v>
      </c>
      <c r="J8854" t="s">
        <v>35</v>
      </c>
      <c r="K8854" t="s">
        <v>36</v>
      </c>
      <c r="L8854" t="s">
        <v>257</v>
      </c>
      <c r="M8854" t="s">
        <v>38</v>
      </c>
      <c r="N8854" s="1">
        <v>44905990.799999997</v>
      </c>
      <c r="O8854" s="1">
        <v>32626381.23</v>
      </c>
    </row>
    <row r="8855" spans="1:15" x14ac:dyDescent="0.25">
      <c r="A8855" s="2">
        <v>45137.100370370368</v>
      </c>
      <c r="B8855">
        <f t="shared" si="276"/>
        <v>30</v>
      </c>
      <c r="C8855">
        <f t="shared" si="277"/>
        <v>7</v>
      </c>
      <c r="D8855" s="2">
        <f>DATE(2023,KB_s[[#This Row],[Monat]],KB_s[[#This Row],[Tag]])</f>
        <v>45137</v>
      </c>
      <c r="E8855" s="3">
        <f>WEEKNUM(KB_s[[#This Row],[kill_datetime]],2)</f>
        <v>31</v>
      </c>
      <c r="F8855" t="s">
        <v>172</v>
      </c>
      <c r="G8855" t="s">
        <v>13</v>
      </c>
      <c r="H8855" t="s">
        <v>22</v>
      </c>
      <c r="I8855" t="s">
        <v>13</v>
      </c>
      <c r="J8855" t="s">
        <v>80</v>
      </c>
      <c r="K8855" t="s">
        <v>36</v>
      </c>
      <c r="L8855" t="s">
        <v>257</v>
      </c>
      <c r="M8855" t="s">
        <v>38</v>
      </c>
      <c r="N8855" s="1">
        <v>52156086.5</v>
      </c>
      <c r="O8855" s="1">
        <v>43510594.399999999</v>
      </c>
    </row>
    <row r="8856" spans="1:15" x14ac:dyDescent="0.25">
      <c r="A8856" s="2">
        <v>45137.100393518522</v>
      </c>
      <c r="B8856">
        <f t="shared" si="276"/>
        <v>30</v>
      </c>
      <c r="C8856">
        <f t="shared" si="277"/>
        <v>7</v>
      </c>
      <c r="D8856" s="2">
        <f>DATE(2023,KB_s[[#This Row],[Monat]],KB_s[[#This Row],[Tag]])</f>
        <v>45137</v>
      </c>
      <c r="E8856" s="3">
        <f>WEEKNUM(KB_s[[#This Row],[kill_datetime]],2)</f>
        <v>31</v>
      </c>
      <c r="F8856" t="s">
        <v>164</v>
      </c>
      <c r="G8856" t="s">
        <v>13</v>
      </c>
      <c r="H8856" t="s">
        <v>21</v>
      </c>
      <c r="I8856" t="s">
        <v>13</v>
      </c>
      <c r="J8856" t="s">
        <v>35</v>
      </c>
      <c r="K8856" t="s">
        <v>36</v>
      </c>
      <c r="L8856" t="s">
        <v>257</v>
      </c>
      <c r="M8856" t="s">
        <v>38</v>
      </c>
      <c r="N8856" s="1">
        <v>46072979.5</v>
      </c>
      <c r="O8856" s="1">
        <v>31884437.420000002</v>
      </c>
    </row>
    <row r="8857" spans="1:15" x14ac:dyDescent="0.25">
      <c r="A8857" s="2">
        <v>45137.100590277776</v>
      </c>
      <c r="B8857">
        <f t="shared" si="276"/>
        <v>30</v>
      </c>
      <c r="C8857">
        <f t="shared" si="277"/>
        <v>7</v>
      </c>
      <c r="D8857" s="2">
        <f>DATE(2023,KB_s[[#This Row],[Monat]],KB_s[[#This Row],[Tag]])</f>
        <v>45137</v>
      </c>
      <c r="E8857" s="3">
        <f>WEEKNUM(KB_s[[#This Row],[kill_datetime]],2)</f>
        <v>31</v>
      </c>
      <c r="F8857" t="s">
        <v>22</v>
      </c>
      <c r="G8857" t="s">
        <v>13</v>
      </c>
      <c r="H8857" t="s">
        <v>22</v>
      </c>
      <c r="I8857" t="s">
        <v>13</v>
      </c>
      <c r="J8857" t="s">
        <v>80</v>
      </c>
      <c r="K8857" t="s">
        <v>36</v>
      </c>
      <c r="L8857" t="s">
        <v>257</v>
      </c>
      <c r="M8857" t="s">
        <v>38</v>
      </c>
      <c r="N8857" s="1">
        <v>52156086.5</v>
      </c>
      <c r="O8857" s="1">
        <v>43510594.399999999</v>
      </c>
    </row>
    <row r="8858" spans="1:15" x14ac:dyDescent="0.25">
      <c r="A8858" s="2">
        <v>45137.100601851853</v>
      </c>
      <c r="B8858">
        <f t="shared" si="276"/>
        <v>30</v>
      </c>
      <c r="C8858">
        <f t="shared" si="277"/>
        <v>7</v>
      </c>
      <c r="D8858" s="2">
        <f>DATE(2023,KB_s[[#This Row],[Monat]],KB_s[[#This Row],[Tag]])</f>
        <v>45137</v>
      </c>
      <c r="E8858" s="3">
        <f>WEEKNUM(KB_s[[#This Row],[kill_datetime]],2)</f>
        <v>31</v>
      </c>
      <c r="F8858" t="s">
        <v>237</v>
      </c>
      <c r="G8858" t="s">
        <v>13</v>
      </c>
      <c r="H8858" t="s">
        <v>22</v>
      </c>
      <c r="I8858" t="s">
        <v>13</v>
      </c>
      <c r="J8858" t="s">
        <v>80</v>
      </c>
      <c r="K8858" t="s">
        <v>36</v>
      </c>
      <c r="L8858" t="s">
        <v>257</v>
      </c>
      <c r="M8858" t="s">
        <v>38</v>
      </c>
      <c r="N8858" s="1">
        <v>52156086.5</v>
      </c>
      <c r="O8858" s="1">
        <v>43510594.399999999</v>
      </c>
    </row>
    <row r="8859" spans="1:15" x14ac:dyDescent="0.25">
      <c r="A8859" s="2">
        <v>45137.100648148145</v>
      </c>
      <c r="B8859">
        <f t="shared" si="276"/>
        <v>30</v>
      </c>
      <c r="C8859">
        <f t="shared" si="277"/>
        <v>7</v>
      </c>
      <c r="D8859" s="2">
        <f>DATE(2023,KB_s[[#This Row],[Monat]],KB_s[[#This Row],[Tag]])</f>
        <v>45137</v>
      </c>
      <c r="E8859" s="3">
        <f>WEEKNUM(KB_s[[#This Row],[kill_datetime]],2)</f>
        <v>31</v>
      </c>
      <c r="F8859" t="s">
        <v>172</v>
      </c>
      <c r="G8859" t="s">
        <v>13</v>
      </c>
      <c r="H8859" t="s">
        <v>21</v>
      </c>
      <c r="I8859" t="s">
        <v>13</v>
      </c>
      <c r="J8859" t="s">
        <v>454</v>
      </c>
      <c r="K8859" t="s">
        <v>52</v>
      </c>
      <c r="L8859" t="s">
        <v>257</v>
      </c>
      <c r="M8859" t="s">
        <v>38</v>
      </c>
      <c r="N8859" s="1">
        <v>224333810.03</v>
      </c>
      <c r="O8859" s="1">
        <v>84843599.989999995</v>
      </c>
    </row>
    <row r="8860" spans="1:15" x14ac:dyDescent="0.25">
      <c r="A8860" s="2">
        <v>45137.101053240738</v>
      </c>
      <c r="B8860">
        <f t="shared" si="276"/>
        <v>30</v>
      </c>
      <c r="C8860">
        <f t="shared" si="277"/>
        <v>7</v>
      </c>
      <c r="D8860" s="2">
        <f>DATE(2023,KB_s[[#This Row],[Monat]],KB_s[[#This Row],[Tag]])</f>
        <v>45137</v>
      </c>
      <c r="E8860" s="3">
        <f>WEEKNUM(KB_s[[#This Row],[kill_datetime]],2)</f>
        <v>31</v>
      </c>
      <c r="F8860" t="s">
        <v>12</v>
      </c>
      <c r="G8860" t="s">
        <v>13</v>
      </c>
      <c r="H8860" t="s">
        <v>22</v>
      </c>
      <c r="I8860" t="s">
        <v>13</v>
      </c>
      <c r="J8860" t="s">
        <v>35</v>
      </c>
      <c r="K8860" t="s">
        <v>36</v>
      </c>
      <c r="L8860" t="s">
        <v>257</v>
      </c>
      <c r="M8860" t="s">
        <v>38</v>
      </c>
      <c r="N8860" s="1">
        <v>29255241.280000001</v>
      </c>
      <c r="O8860" s="1">
        <v>20271535.079999998</v>
      </c>
    </row>
    <row r="8861" spans="1:15" x14ac:dyDescent="0.25">
      <c r="A8861" s="2">
        <v>45137.101354166669</v>
      </c>
      <c r="B8861">
        <f t="shared" si="276"/>
        <v>30</v>
      </c>
      <c r="C8861">
        <f t="shared" si="277"/>
        <v>7</v>
      </c>
      <c r="D8861" s="2">
        <f>DATE(2023,KB_s[[#This Row],[Monat]],KB_s[[#This Row],[Tag]])</f>
        <v>45137</v>
      </c>
      <c r="E8861" s="3">
        <f>WEEKNUM(KB_s[[#This Row],[kill_datetime]],2)</f>
        <v>31</v>
      </c>
      <c r="F8861" t="s">
        <v>237</v>
      </c>
      <c r="G8861" t="s">
        <v>13</v>
      </c>
      <c r="H8861" t="s">
        <v>22</v>
      </c>
      <c r="I8861" t="s">
        <v>13</v>
      </c>
      <c r="J8861" t="s">
        <v>90</v>
      </c>
      <c r="K8861" t="s">
        <v>36</v>
      </c>
      <c r="L8861" t="s">
        <v>257</v>
      </c>
      <c r="M8861" t="s">
        <v>38</v>
      </c>
      <c r="N8861" s="1">
        <v>54051850.369999997</v>
      </c>
      <c r="O8861" s="1">
        <v>39959431.810000002</v>
      </c>
    </row>
    <row r="8862" spans="1:15" x14ac:dyDescent="0.25">
      <c r="A8862" s="2">
        <v>45137.101388888892</v>
      </c>
      <c r="B8862">
        <f t="shared" si="276"/>
        <v>30</v>
      </c>
      <c r="C8862">
        <f t="shared" si="277"/>
        <v>7</v>
      </c>
      <c r="D8862" s="2">
        <f>DATE(2023,KB_s[[#This Row],[Monat]],KB_s[[#This Row],[Tag]])</f>
        <v>45137</v>
      </c>
      <c r="E8862" s="3">
        <f>WEEKNUM(KB_s[[#This Row],[kill_datetime]],2)</f>
        <v>31</v>
      </c>
      <c r="F8862" t="s">
        <v>41</v>
      </c>
      <c r="G8862" t="s">
        <v>13</v>
      </c>
      <c r="H8862" t="s">
        <v>22</v>
      </c>
      <c r="I8862" t="s">
        <v>13</v>
      </c>
      <c r="J8862" t="s">
        <v>90</v>
      </c>
      <c r="K8862" t="s">
        <v>36</v>
      </c>
      <c r="L8862" t="s">
        <v>257</v>
      </c>
      <c r="M8862" t="s">
        <v>38</v>
      </c>
      <c r="N8862" s="1">
        <v>63273648.68</v>
      </c>
      <c r="O8862" s="1">
        <v>45371389.920000002</v>
      </c>
    </row>
    <row r="8863" spans="1:15" x14ac:dyDescent="0.25">
      <c r="A8863" s="2">
        <v>45137.103043981479</v>
      </c>
      <c r="B8863">
        <f t="shared" si="276"/>
        <v>30</v>
      </c>
      <c r="C8863">
        <f t="shared" si="277"/>
        <v>7</v>
      </c>
      <c r="D8863" s="2">
        <f>DATE(2023,KB_s[[#This Row],[Monat]],KB_s[[#This Row],[Tag]])</f>
        <v>45137</v>
      </c>
      <c r="E8863" s="3">
        <f>WEEKNUM(KB_s[[#This Row],[kill_datetime]],2)</f>
        <v>31</v>
      </c>
      <c r="F8863" t="s">
        <v>237</v>
      </c>
      <c r="G8863" t="s">
        <v>13</v>
      </c>
      <c r="H8863" t="s">
        <v>23</v>
      </c>
      <c r="I8863" t="s">
        <v>20</v>
      </c>
      <c r="J8863" t="s">
        <v>106</v>
      </c>
      <c r="K8863" t="s">
        <v>32</v>
      </c>
      <c r="L8863" t="s">
        <v>257</v>
      </c>
      <c r="M8863" t="s">
        <v>38</v>
      </c>
      <c r="N8863" s="1">
        <v>16965438.399999999</v>
      </c>
      <c r="O8863" s="1">
        <v>3646078.3</v>
      </c>
    </row>
    <row r="8864" spans="1:15" x14ac:dyDescent="0.25">
      <c r="A8864" s="2">
        <v>45137.103263888886</v>
      </c>
      <c r="B8864">
        <f t="shared" si="276"/>
        <v>30</v>
      </c>
      <c r="C8864">
        <f t="shared" si="277"/>
        <v>7</v>
      </c>
      <c r="D8864" s="2">
        <f>DATE(2023,KB_s[[#This Row],[Monat]],KB_s[[#This Row],[Tag]])</f>
        <v>45137</v>
      </c>
      <c r="E8864" s="3">
        <f>WEEKNUM(KB_s[[#This Row],[kill_datetime]],2)</f>
        <v>31</v>
      </c>
      <c r="F8864" t="s">
        <v>22</v>
      </c>
      <c r="G8864" t="s">
        <v>13</v>
      </c>
      <c r="H8864" t="s">
        <v>22</v>
      </c>
      <c r="I8864" t="s">
        <v>13</v>
      </c>
      <c r="J8864" t="s">
        <v>313</v>
      </c>
      <c r="K8864" t="s">
        <v>32</v>
      </c>
      <c r="L8864" t="s">
        <v>257</v>
      </c>
      <c r="M8864" t="s">
        <v>38</v>
      </c>
      <c r="N8864" s="1">
        <v>19094858.960000001</v>
      </c>
      <c r="O8864" s="1">
        <v>11626014.09</v>
      </c>
    </row>
    <row r="8865" spans="1:15" x14ac:dyDescent="0.25">
      <c r="A8865" s="2">
        <v>45137.10361111111</v>
      </c>
      <c r="B8865">
        <f t="shared" si="276"/>
        <v>30</v>
      </c>
      <c r="C8865">
        <f t="shared" si="277"/>
        <v>7</v>
      </c>
      <c r="D8865" s="2">
        <f>DATE(2023,KB_s[[#This Row],[Monat]],KB_s[[#This Row],[Tag]])</f>
        <v>45137</v>
      </c>
      <c r="E8865" s="3">
        <f>WEEKNUM(KB_s[[#This Row],[kill_datetime]],2)</f>
        <v>31</v>
      </c>
      <c r="F8865" t="s">
        <v>172</v>
      </c>
      <c r="G8865" t="s">
        <v>13</v>
      </c>
      <c r="H8865" t="s">
        <v>492</v>
      </c>
      <c r="I8865" t="s">
        <v>13</v>
      </c>
      <c r="J8865" t="s">
        <v>514</v>
      </c>
      <c r="K8865" t="s">
        <v>32</v>
      </c>
      <c r="L8865" t="s">
        <v>257</v>
      </c>
      <c r="M8865" t="s">
        <v>38</v>
      </c>
      <c r="N8865" s="1">
        <v>344162206.16000003</v>
      </c>
      <c r="O8865" s="1">
        <v>296537709.56999999</v>
      </c>
    </row>
    <row r="8866" spans="1:15" x14ac:dyDescent="0.25">
      <c r="A8866" s="2">
        <v>45137.103877314818</v>
      </c>
      <c r="B8866">
        <f t="shared" si="276"/>
        <v>30</v>
      </c>
      <c r="C8866">
        <f t="shared" si="277"/>
        <v>7</v>
      </c>
      <c r="D8866" s="2">
        <f>DATE(2023,KB_s[[#This Row],[Monat]],KB_s[[#This Row],[Tag]])</f>
        <v>45137</v>
      </c>
      <c r="E8866" s="3">
        <f>WEEKNUM(KB_s[[#This Row],[kill_datetime]],2)</f>
        <v>31</v>
      </c>
      <c r="F8866" t="s">
        <v>237</v>
      </c>
      <c r="G8866" t="s">
        <v>13</v>
      </c>
      <c r="H8866" t="s">
        <v>21</v>
      </c>
      <c r="I8866" t="s">
        <v>13</v>
      </c>
      <c r="J8866" t="s">
        <v>95</v>
      </c>
      <c r="K8866" t="s">
        <v>25</v>
      </c>
      <c r="L8866" t="s">
        <v>257</v>
      </c>
      <c r="M8866" t="s">
        <v>38</v>
      </c>
      <c r="N8866" s="1">
        <v>7731522.9800000004</v>
      </c>
      <c r="O8866" s="1">
        <v>5996990.4800000004</v>
      </c>
    </row>
    <row r="8867" spans="1:15" x14ac:dyDescent="0.25">
      <c r="A8867" s="2">
        <v>45137.104317129626</v>
      </c>
      <c r="B8867">
        <f t="shared" si="276"/>
        <v>30</v>
      </c>
      <c r="C8867">
        <f t="shared" si="277"/>
        <v>7</v>
      </c>
      <c r="D8867" s="2">
        <f>DATE(2023,KB_s[[#This Row],[Monat]],KB_s[[#This Row],[Tag]])</f>
        <v>45137</v>
      </c>
      <c r="E8867" s="3">
        <f>WEEKNUM(KB_s[[#This Row],[kill_datetime]],2)</f>
        <v>31</v>
      </c>
      <c r="F8867" t="s">
        <v>41</v>
      </c>
      <c r="G8867" t="s">
        <v>13</v>
      </c>
      <c r="H8867" t="s">
        <v>22</v>
      </c>
      <c r="I8867" t="s">
        <v>13</v>
      </c>
      <c r="J8867" t="s">
        <v>134</v>
      </c>
      <c r="K8867" t="s">
        <v>32</v>
      </c>
      <c r="L8867" t="s">
        <v>257</v>
      </c>
      <c r="M8867" t="s">
        <v>38</v>
      </c>
      <c r="N8867" s="1">
        <v>62311650.100000001</v>
      </c>
      <c r="O8867" s="1">
        <v>46717698.079999998</v>
      </c>
    </row>
    <row r="8868" spans="1:15" x14ac:dyDescent="0.25">
      <c r="A8868" s="2">
        <v>45137.104664351849</v>
      </c>
      <c r="B8868">
        <f t="shared" si="276"/>
        <v>30</v>
      </c>
      <c r="C8868">
        <f t="shared" si="277"/>
        <v>7</v>
      </c>
      <c r="D8868" s="2">
        <f>DATE(2023,KB_s[[#This Row],[Monat]],KB_s[[#This Row],[Tag]])</f>
        <v>45137</v>
      </c>
      <c r="E8868" s="3">
        <f>WEEKNUM(KB_s[[#This Row],[kill_datetime]],2)</f>
        <v>31</v>
      </c>
      <c r="F8868" t="s">
        <v>164</v>
      </c>
      <c r="G8868" t="s">
        <v>13</v>
      </c>
      <c r="H8868" t="s">
        <v>22</v>
      </c>
      <c r="I8868" t="s">
        <v>13</v>
      </c>
      <c r="J8868" t="s">
        <v>54</v>
      </c>
      <c r="K8868" t="s">
        <v>17</v>
      </c>
      <c r="L8868" t="s">
        <v>257</v>
      </c>
      <c r="M8868" t="s">
        <v>38</v>
      </c>
      <c r="N8868" s="1">
        <v>4013904.35</v>
      </c>
      <c r="O8868" s="1">
        <v>1335428.32</v>
      </c>
    </row>
    <row r="8869" spans="1:15" x14ac:dyDescent="0.25">
      <c r="A8869" s="2">
        <v>45137.104803240742</v>
      </c>
      <c r="B8869">
        <f t="shared" si="276"/>
        <v>30</v>
      </c>
      <c r="C8869">
        <f t="shared" si="277"/>
        <v>7</v>
      </c>
      <c r="D8869" s="2">
        <f>DATE(2023,KB_s[[#This Row],[Monat]],KB_s[[#This Row],[Tag]])</f>
        <v>45137</v>
      </c>
      <c r="E8869" s="3">
        <f>WEEKNUM(KB_s[[#This Row],[kill_datetime]],2)</f>
        <v>31</v>
      </c>
      <c r="F8869" t="s">
        <v>237</v>
      </c>
      <c r="G8869" t="s">
        <v>13</v>
      </c>
      <c r="H8869" t="s">
        <v>230</v>
      </c>
      <c r="I8869" t="s">
        <v>13</v>
      </c>
      <c r="J8869" t="s">
        <v>112</v>
      </c>
      <c r="K8869" t="s">
        <v>25</v>
      </c>
      <c r="L8869" t="s">
        <v>257</v>
      </c>
      <c r="M8869" t="s">
        <v>38</v>
      </c>
      <c r="N8869" s="1">
        <v>7520115.0099999998</v>
      </c>
      <c r="O8869" s="1">
        <v>6209880.2300000004</v>
      </c>
    </row>
    <row r="8870" spans="1:15" x14ac:dyDescent="0.25">
      <c r="A8870" s="2">
        <v>45137.112835648149</v>
      </c>
      <c r="B8870">
        <f t="shared" si="276"/>
        <v>30</v>
      </c>
      <c r="C8870">
        <f t="shared" si="277"/>
        <v>7</v>
      </c>
      <c r="D8870" s="2">
        <f>DATE(2023,KB_s[[#This Row],[Monat]],KB_s[[#This Row],[Tag]])</f>
        <v>45137</v>
      </c>
      <c r="E8870" s="3">
        <f>WEEKNUM(KB_s[[#This Row],[kill_datetime]],2)</f>
        <v>31</v>
      </c>
      <c r="F8870" t="s">
        <v>438</v>
      </c>
      <c r="G8870" t="s">
        <v>20</v>
      </c>
      <c r="H8870" t="s">
        <v>21</v>
      </c>
      <c r="I8870" t="s">
        <v>13</v>
      </c>
      <c r="J8870" t="s">
        <v>90</v>
      </c>
      <c r="K8870" t="s">
        <v>36</v>
      </c>
      <c r="L8870" t="s">
        <v>257</v>
      </c>
      <c r="M8870" t="s">
        <v>38</v>
      </c>
      <c r="N8870" s="1">
        <v>81845660.969999999</v>
      </c>
      <c r="O8870" s="1">
        <v>54811596.359999999</v>
      </c>
    </row>
    <row r="8871" spans="1:15" x14ac:dyDescent="0.25">
      <c r="A8871" s="2">
        <v>45137.117407407408</v>
      </c>
      <c r="B8871">
        <f t="shared" si="276"/>
        <v>30</v>
      </c>
      <c r="C8871">
        <f t="shared" si="277"/>
        <v>7</v>
      </c>
      <c r="D8871" s="2">
        <f>DATE(2023,KB_s[[#This Row],[Monat]],KB_s[[#This Row],[Tag]])</f>
        <v>45137</v>
      </c>
      <c r="E8871" s="3">
        <f>WEEKNUM(KB_s[[#This Row],[kill_datetime]],2)</f>
        <v>31</v>
      </c>
      <c r="F8871" t="s">
        <v>438</v>
      </c>
      <c r="G8871" t="s">
        <v>20</v>
      </c>
      <c r="H8871" t="s">
        <v>12</v>
      </c>
      <c r="I8871" t="s">
        <v>13</v>
      </c>
      <c r="J8871" t="s">
        <v>35</v>
      </c>
      <c r="K8871" t="s">
        <v>36</v>
      </c>
      <c r="L8871" t="s">
        <v>257</v>
      </c>
      <c r="M8871" t="s">
        <v>38</v>
      </c>
      <c r="N8871" s="1">
        <v>46523954.460000001</v>
      </c>
      <c r="O8871" s="1">
        <v>26705596.449999999</v>
      </c>
    </row>
    <row r="8872" spans="1:15" x14ac:dyDescent="0.25">
      <c r="A8872" s="2">
        <v>45137.127743055556</v>
      </c>
      <c r="B8872">
        <f t="shared" si="276"/>
        <v>30</v>
      </c>
      <c r="C8872">
        <f t="shared" si="277"/>
        <v>7</v>
      </c>
      <c r="D8872" s="2">
        <f>DATE(2023,KB_s[[#This Row],[Monat]],KB_s[[#This Row],[Tag]])</f>
        <v>45137</v>
      </c>
      <c r="E8872" s="3">
        <f>WEEKNUM(KB_s[[#This Row],[kill_datetime]],2)</f>
        <v>31</v>
      </c>
      <c r="F8872" t="s">
        <v>121</v>
      </c>
      <c r="G8872" t="s">
        <v>27</v>
      </c>
      <c r="H8872" t="s">
        <v>438</v>
      </c>
      <c r="I8872" t="s">
        <v>20</v>
      </c>
      <c r="J8872" t="s">
        <v>49</v>
      </c>
      <c r="K8872" t="s">
        <v>25</v>
      </c>
      <c r="L8872" t="s">
        <v>257</v>
      </c>
      <c r="M8872" t="s">
        <v>38</v>
      </c>
      <c r="N8872" s="1">
        <v>1813163.97</v>
      </c>
      <c r="O8872" s="1">
        <v>887518.21</v>
      </c>
    </row>
    <row r="8873" spans="1:15" x14ac:dyDescent="0.25">
      <c r="A8873" s="2">
        <v>45137.127754629626</v>
      </c>
      <c r="B8873">
        <f t="shared" si="276"/>
        <v>30</v>
      </c>
      <c r="C8873">
        <f t="shared" si="277"/>
        <v>7</v>
      </c>
      <c r="D8873" s="2">
        <f>DATE(2023,KB_s[[#This Row],[Monat]],KB_s[[#This Row],[Tag]])</f>
        <v>45137</v>
      </c>
      <c r="E8873" s="3">
        <f>WEEKNUM(KB_s[[#This Row],[kill_datetime]],2)</f>
        <v>31</v>
      </c>
      <c r="F8873" t="s">
        <v>438</v>
      </c>
      <c r="G8873" t="s">
        <v>20</v>
      </c>
      <c r="H8873" t="s">
        <v>76</v>
      </c>
      <c r="I8873" t="s">
        <v>13</v>
      </c>
      <c r="J8873" t="s">
        <v>139</v>
      </c>
      <c r="K8873" t="s">
        <v>32</v>
      </c>
      <c r="L8873" t="s">
        <v>257</v>
      </c>
      <c r="M8873" t="s">
        <v>38</v>
      </c>
      <c r="N8873" s="1">
        <v>21731086.960000001</v>
      </c>
      <c r="O8873" s="1">
        <v>6919846.4699999997</v>
      </c>
    </row>
    <row r="8874" spans="1:15" x14ac:dyDescent="0.25">
      <c r="A8874" s="2">
        <v>45137.127858796295</v>
      </c>
      <c r="B8874">
        <f t="shared" si="276"/>
        <v>30</v>
      </c>
      <c r="C8874">
        <f t="shared" si="277"/>
        <v>7</v>
      </c>
      <c r="D8874" s="2">
        <f>DATE(2023,KB_s[[#This Row],[Monat]],KB_s[[#This Row],[Tag]])</f>
        <v>45137</v>
      </c>
      <c r="E8874" s="3">
        <f>WEEKNUM(KB_s[[#This Row],[kill_datetime]],2)</f>
        <v>31</v>
      </c>
      <c r="F8874" t="s">
        <v>121</v>
      </c>
      <c r="G8874" t="s">
        <v>27</v>
      </c>
      <c r="H8874" t="s">
        <v>438</v>
      </c>
      <c r="I8874" t="s">
        <v>20</v>
      </c>
      <c r="J8874" t="s">
        <v>49</v>
      </c>
      <c r="K8874" t="s">
        <v>25</v>
      </c>
      <c r="L8874" t="s">
        <v>257</v>
      </c>
      <c r="M8874" t="s">
        <v>38</v>
      </c>
      <c r="N8874" s="1">
        <v>1824923.98</v>
      </c>
      <c r="O8874" s="1">
        <v>969750.77</v>
      </c>
    </row>
    <row r="8875" spans="1:15" x14ac:dyDescent="0.25">
      <c r="A8875" s="2">
        <v>45137.128009259257</v>
      </c>
      <c r="B8875">
        <f t="shared" si="276"/>
        <v>30</v>
      </c>
      <c r="C8875">
        <f t="shared" si="277"/>
        <v>7</v>
      </c>
      <c r="D8875" s="2">
        <f>DATE(2023,KB_s[[#This Row],[Monat]],KB_s[[#This Row],[Tag]])</f>
        <v>45137</v>
      </c>
      <c r="E8875" s="3">
        <f>WEEKNUM(KB_s[[#This Row],[kill_datetime]],2)</f>
        <v>31</v>
      </c>
      <c r="F8875" t="s">
        <v>121</v>
      </c>
      <c r="G8875" t="s">
        <v>27</v>
      </c>
      <c r="H8875" t="s">
        <v>438</v>
      </c>
      <c r="I8875" t="s">
        <v>20</v>
      </c>
      <c r="J8875" t="s">
        <v>49</v>
      </c>
      <c r="K8875" t="s">
        <v>25</v>
      </c>
      <c r="L8875" t="s">
        <v>257</v>
      </c>
      <c r="M8875" t="s">
        <v>38</v>
      </c>
      <c r="N8875" s="1">
        <v>1851384.02</v>
      </c>
      <c r="O8875" s="1">
        <v>1214845.08</v>
      </c>
    </row>
    <row r="8876" spans="1:15" x14ac:dyDescent="0.25">
      <c r="A8876" s="2">
        <v>45137.128229166665</v>
      </c>
      <c r="B8876">
        <f t="shared" si="276"/>
        <v>30</v>
      </c>
      <c r="C8876">
        <f t="shared" si="277"/>
        <v>7</v>
      </c>
      <c r="D8876" s="2">
        <f>DATE(2023,KB_s[[#This Row],[Monat]],KB_s[[#This Row],[Tag]])</f>
        <v>45137</v>
      </c>
      <c r="E8876" s="3">
        <f>WEEKNUM(KB_s[[#This Row],[kill_datetime]],2)</f>
        <v>31</v>
      </c>
      <c r="F8876" t="s">
        <v>121</v>
      </c>
      <c r="G8876" t="s">
        <v>27</v>
      </c>
      <c r="H8876" t="s">
        <v>438</v>
      </c>
      <c r="I8876" t="s">
        <v>20</v>
      </c>
      <c r="J8876" t="s">
        <v>49</v>
      </c>
      <c r="K8876" t="s">
        <v>25</v>
      </c>
      <c r="L8876" t="s">
        <v>257</v>
      </c>
      <c r="M8876" t="s">
        <v>38</v>
      </c>
      <c r="N8876" s="1">
        <v>1804343.95</v>
      </c>
      <c r="O8876" s="1">
        <v>1292782.1000000001</v>
      </c>
    </row>
    <row r="8877" spans="1:15" x14ac:dyDescent="0.25">
      <c r="A8877" s="2">
        <v>45137.128321759257</v>
      </c>
      <c r="B8877">
        <f t="shared" si="276"/>
        <v>30</v>
      </c>
      <c r="C8877">
        <f t="shared" si="277"/>
        <v>7</v>
      </c>
      <c r="D8877" s="2">
        <f>DATE(2023,KB_s[[#This Row],[Monat]],KB_s[[#This Row],[Tag]])</f>
        <v>45137</v>
      </c>
      <c r="E8877" s="3">
        <f>WEEKNUM(KB_s[[#This Row],[kill_datetime]],2)</f>
        <v>31</v>
      </c>
      <c r="F8877" t="s">
        <v>121</v>
      </c>
      <c r="G8877" t="s">
        <v>27</v>
      </c>
      <c r="H8877" t="s">
        <v>438</v>
      </c>
      <c r="I8877" t="s">
        <v>20</v>
      </c>
      <c r="J8877" t="s">
        <v>49</v>
      </c>
      <c r="K8877" t="s">
        <v>25</v>
      </c>
      <c r="L8877" t="s">
        <v>257</v>
      </c>
      <c r="M8877" t="s">
        <v>38</v>
      </c>
      <c r="N8877" s="1">
        <v>1807283.96</v>
      </c>
      <c r="O8877" s="1">
        <v>1232149.6299999999</v>
      </c>
    </row>
    <row r="8878" spans="1:15" x14ac:dyDescent="0.25">
      <c r="A8878" s="2">
        <v>45137.12840277778</v>
      </c>
      <c r="B8878">
        <f t="shared" si="276"/>
        <v>30</v>
      </c>
      <c r="C8878">
        <f t="shared" si="277"/>
        <v>7</v>
      </c>
      <c r="D8878" s="2">
        <f>DATE(2023,KB_s[[#This Row],[Monat]],KB_s[[#This Row],[Tag]])</f>
        <v>45137</v>
      </c>
      <c r="E8878" s="3">
        <f>WEEKNUM(KB_s[[#This Row],[kill_datetime]],2)</f>
        <v>31</v>
      </c>
      <c r="F8878" t="s">
        <v>121</v>
      </c>
      <c r="G8878" t="s">
        <v>27</v>
      </c>
      <c r="H8878" t="s">
        <v>438</v>
      </c>
      <c r="I8878" t="s">
        <v>20</v>
      </c>
      <c r="J8878" t="s">
        <v>49</v>
      </c>
      <c r="K8878" t="s">
        <v>25</v>
      </c>
      <c r="L8878" t="s">
        <v>257</v>
      </c>
      <c r="M8878" t="s">
        <v>38</v>
      </c>
      <c r="N8878" s="1">
        <v>1813163.97</v>
      </c>
      <c r="O8878" s="1">
        <v>1002433.07</v>
      </c>
    </row>
    <row r="8879" spans="1:15" x14ac:dyDescent="0.25">
      <c r="A8879" s="2">
        <v>45137.128483796296</v>
      </c>
      <c r="B8879">
        <f t="shared" si="276"/>
        <v>30</v>
      </c>
      <c r="C8879">
        <f t="shared" si="277"/>
        <v>7</v>
      </c>
      <c r="D8879" s="2">
        <f>DATE(2023,KB_s[[#This Row],[Monat]],KB_s[[#This Row],[Tag]])</f>
        <v>45137</v>
      </c>
      <c r="E8879" s="3">
        <f>WEEKNUM(KB_s[[#This Row],[kill_datetime]],2)</f>
        <v>31</v>
      </c>
      <c r="F8879" t="s">
        <v>197</v>
      </c>
      <c r="G8879" t="s">
        <v>27</v>
      </c>
      <c r="H8879" t="s">
        <v>438</v>
      </c>
      <c r="I8879" t="s">
        <v>20</v>
      </c>
      <c r="J8879" t="s">
        <v>49</v>
      </c>
      <c r="K8879" t="s">
        <v>25</v>
      </c>
      <c r="L8879" t="s">
        <v>257</v>
      </c>
      <c r="M8879" t="s">
        <v>38</v>
      </c>
      <c r="N8879" s="1">
        <v>1789643.93</v>
      </c>
      <c r="O8879" s="1">
        <v>857170.73</v>
      </c>
    </row>
    <row r="8880" spans="1:15" x14ac:dyDescent="0.25">
      <c r="A8880" s="2">
        <v>45137.128935185188</v>
      </c>
      <c r="B8880">
        <f t="shared" si="276"/>
        <v>30</v>
      </c>
      <c r="C8880">
        <f t="shared" si="277"/>
        <v>7</v>
      </c>
      <c r="D8880" s="2">
        <f>DATE(2023,KB_s[[#This Row],[Monat]],KB_s[[#This Row],[Tag]])</f>
        <v>45137</v>
      </c>
      <c r="E8880" s="3">
        <f>WEEKNUM(KB_s[[#This Row],[kill_datetime]],2)</f>
        <v>31</v>
      </c>
      <c r="F8880" t="s">
        <v>75</v>
      </c>
      <c r="G8880" t="s">
        <v>60</v>
      </c>
      <c r="H8880" t="s">
        <v>76</v>
      </c>
      <c r="I8880" t="s">
        <v>13</v>
      </c>
      <c r="J8880" t="s">
        <v>80</v>
      </c>
      <c r="K8880" t="s">
        <v>36</v>
      </c>
      <c r="L8880" t="s">
        <v>257</v>
      </c>
      <c r="M8880" t="s">
        <v>38</v>
      </c>
      <c r="N8880" s="1">
        <v>67514639.019999996</v>
      </c>
      <c r="O8880" s="1">
        <v>53921376.140000001</v>
      </c>
    </row>
    <row r="8881" spans="1:15" x14ac:dyDescent="0.25">
      <c r="A8881" s="2">
        <v>45137.129328703704</v>
      </c>
      <c r="B8881">
        <f t="shared" si="276"/>
        <v>30</v>
      </c>
      <c r="C8881">
        <f t="shared" si="277"/>
        <v>7</v>
      </c>
      <c r="D8881" s="2">
        <f>DATE(2023,KB_s[[#This Row],[Monat]],KB_s[[#This Row],[Tag]])</f>
        <v>45137</v>
      </c>
      <c r="E8881" s="3">
        <f>WEEKNUM(KB_s[[#This Row],[kill_datetime]],2)</f>
        <v>31</v>
      </c>
      <c r="F8881" t="s">
        <v>75</v>
      </c>
      <c r="G8881" t="s">
        <v>60</v>
      </c>
      <c r="H8881" t="s">
        <v>76</v>
      </c>
      <c r="I8881" t="s">
        <v>13</v>
      </c>
      <c r="J8881" t="s">
        <v>74</v>
      </c>
      <c r="K8881" t="s">
        <v>17</v>
      </c>
      <c r="L8881" t="s">
        <v>257</v>
      </c>
      <c r="M8881" t="s">
        <v>38</v>
      </c>
      <c r="N8881" s="1">
        <v>7352355.1600000001</v>
      </c>
      <c r="O8881" s="1">
        <v>6287142.2699999996</v>
      </c>
    </row>
    <row r="8882" spans="1:15" x14ac:dyDescent="0.25">
      <c r="A8882" s="2">
        <v>45137.13449074074</v>
      </c>
      <c r="B8882">
        <f t="shared" si="276"/>
        <v>30</v>
      </c>
      <c r="C8882">
        <f t="shared" si="277"/>
        <v>7</v>
      </c>
      <c r="D8882" s="2">
        <f>DATE(2023,KB_s[[#This Row],[Monat]],KB_s[[#This Row],[Tag]])</f>
        <v>45137</v>
      </c>
      <c r="E8882" s="3">
        <f>WEEKNUM(KB_s[[#This Row],[kill_datetime]],2)</f>
        <v>31</v>
      </c>
      <c r="F8882" t="s">
        <v>40</v>
      </c>
      <c r="G8882" t="s">
        <v>20</v>
      </c>
      <c r="H8882" t="s">
        <v>40</v>
      </c>
      <c r="I8882" t="s">
        <v>20</v>
      </c>
      <c r="J8882" t="s">
        <v>193</v>
      </c>
      <c r="K8882" t="s">
        <v>17</v>
      </c>
      <c r="L8882" t="s">
        <v>281</v>
      </c>
      <c r="M8882" t="s">
        <v>66</v>
      </c>
      <c r="N8882" s="1">
        <v>1750098.24</v>
      </c>
      <c r="O8882" s="1">
        <v>1533808.6</v>
      </c>
    </row>
    <row r="8883" spans="1:15" x14ac:dyDescent="0.25">
      <c r="A8883" s="2">
        <v>45137.140810185185</v>
      </c>
      <c r="B8883">
        <f t="shared" si="276"/>
        <v>30</v>
      </c>
      <c r="C8883">
        <f t="shared" si="277"/>
        <v>7</v>
      </c>
      <c r="D8883" s="2">
        <f>DATE(2023,KB_s[[#This Row],[Monat]],KB_s[[#This Row],[Tag]])</f>
        <v>45137</v>
      </c>
      <c r="E8883" s="3">
        <f>WEEKNUM(KB_s[[#This Row],[kill_datetime]],2)</f>
        <v>31</v>
      </c>
      <c r="F8883" t="s">
        <v>40</v>
      </c>
      <c r="G8883" t="s">
        <v>20</v>
      </c>
      <c r="H8883" t="s">
        <v>40</v>
      </c>
      <c r="I8883" t="s">
        <v>20</v>
      </c>
      <c r="J8883" t="s">
        <v>29</v>
      </c>
      <c r="K8883" t="s">
        <v>17</v>
      </c>
      <c r="L8883" t="s">
        <v>281</v>
      </c>
      <c r="M8883" t="s">
        <v>66</v>
      </c>
      <c r="N8883" s="1">
        <v>1149557.3400000001</v>
      </c>
      <c r="O8883" s="1">
        <v>820503.06</v>
      </c>
    </row>
    <row r="8884" spans="1:15" x14ac:dyDescent="0.25">
      <c r="A8884" s="2">
        <v>45137.14508101852</v>
      </c>
      <c r="B8884">
        <f t="shared" si="276"/>
        <v>30</v>
      </c>
      <c r="C8884">
        <f t="shared" si="277"/>
        <v>7</v>
      </c>
      <c r="D8884" s="2">
        <f>DATE(2023,KB_s[[#This Row],[Monat]],KB_s[[#This Row],[Tag]])</f>
        <v>45137</v>
      </c>
      <c r="E8884" s="3">
        <f>WEEKNUM(KB_s[[#This Row],[kill_datetime]],2)</f>
        <v>31</v>
      </c>
      <c r="F8884" t="s">
        <v>40</v>
      </c>
      <c r="G8884" t="s">
        <v>20</v>
      </c>
      <c r="H8884" t="s">
        <v>40</v>
      </c>
      <c r="I8884" t="s">
        <v>20</v>
      </c>
      <c r="J8884" t="s">
        <v>16</v>
      </c>
      <c r="K8884" t="s">
        <v>17</v>
      </c>
      <c r="L8884" t="s">
        <v>281</v>
      </c>
      <c r="M8884" t="s">
        <v>66</v>
      </c>
      <c r="N8884" s="1">
        <v>1308691.94</v>
      </c>
      <c r="O8884" s="1">
        <v>815604.68</v>
      </c>
    </row>
    <row r="8885" spans="1:15" x14ac:dyDescent="0.25">
      <c r="A8885" s="2">
        <v>45137.145185185182</v>
      </c>
      <c r="B8885">
        <f t="shared" si="276"/>
        <v>30</v>
      </c>
      <c r="C8885">
        <f t="shared" si="277"/>
        <v>7</v>
      </c>
      <c r="D8885" s="2">
        <f>DATE(2023,KB_s[[#This Row],[Monat]],KB_s[[#This Row],[Tag]])</f>
        <v>45137</v>
      </c>
      <c r="E8885" s="3">
        <f>WEEKNUM(KB_s[[#This Row],[kill_datetime]],2)</f>
        <v>31</v>
      </c>
      <c r="F8885" t="s">
        <v>75</v>
      </c>
      <c r="G8885" t="s">
        <v>60</v>
      </c>
      <c r="H8885" t="s">
        <v>121</v>
      </c>
      <c r="I8885" t="s">
        <v>27</v>
      </c>
      <c r="J8885" t="s">
        <v>157</v>
      </c>
      <c r="K8885" t="s">
        <v>32</v>
      </c>
      <c r="L8885" t="s">
        <v>257</v>
      </c>
      <c r="M8885" t="s">
        <v>38</v>
      </c>
      <c r="N8885" s="1">
        <v>81645541.579999998</v>
      </c>
      <c r="O8885" s="1">
        <v>60502191.789999999</v>
      </c>
    </row>
    <row r="8886" spans="1:15" x14ac:dyDescent="0.25">
      <c r="A8886" s="2">
        <v>45137.147337962961</v>
      </c>
      <c r="B8886">
        <f t="shared" si="276"/>
        <v>30</v>
      </c>
      <c r="C8886">
        <f t="shared" si="277"/>
        <v>7</v>
      </c>
      <c r="D8886" s="2">
        <f>DATE(2023,KB_s[[#This Row],[Monat]],KB_s[[#This Row],[Tag]])</f>
        <v>45137</v>
      </c>
      <c r="E8886" s="3">
        <f>WEEKNUM(KB_s[[#This Row],[kill_datetime]],2)</f>
        <v>31</v>
      </c>
      <c r="F8886" t="s">
        <v>40</v>
      </c>
      <c r="G8886" t="s">
        <v>20</v>
      </c>
      <c r="H8886" t="s">
        <v>40</v>
      </c>
      <c r="I8886" t="s">
        <v>20</v>
      </c>
      <c r="J8886" t="s">
        <v>233</v>
      </c>
      <c r="K8886" t="s">
        <v>17</v>
      </c>
      <c r="L8886" t="s">
        <v>281</v>
      </c>
      <c r="M8886" t="s">
        <v>66</v>
      </c>
      <c r="N8886" s="1">
        <v>1190624.6100000001</v>
      </c>
      <c r="O8886" s="1">
        <v>784605.93</v>
      </c>
    </row>
    <row r="8887" spans="1:15" x14ac:dyDescent="0.25">
      <c r="A8887" s="2">
        <v>45137.151342592595</v>
      </c>
      <c r="B8887">
        <f t="shared" si="276"/>
        <v>30</v>
      </c>
      <c r="C8887">
        <f t="shared" si="277"/>
        <v>7</v>
      </c>
      <c r="D8887" s="2">
        <f>DATE(2023,KB_s[[#This Row],[Monat]],KB_s[[#This Row],[Tag]])</f>
        <v>45137</v>
      </c>
      <c r="E8887" s="3">
        <f>WEEKNUM(KB_s[[#This Row],[kill_datetime]],2)</f>
        <v>31</v>
      </c>
      <c r="F8887" t="s">
        <v>40</v>
      </c>
      <c r="G8887" t="s">
        <v>20</v>
      </c>
      <c r="H8887" t="s">
        <v>40</v>
      </c>
      <c r="I8887" t="s">
        <v>20</v>
      </c>
      <c r="J8887" t="s">
        <v>69</v>
      </c>
      <c r="K8887" t="s">
        <v>17</v>
      </c>
      <c r="L8887" t="s">
        <v>281</v>
      </c>
      <c r="M8887" t="s">
        <v>66</v>
      </c>
      <c r="N8887" s="1">
        <v>941162.01</v>
      </c>
      <c r="O8887" s="1">
        <v>749715.48</v>
      </c>
    </row>
    <row r="8888" spans="1:15" x14ac:dyDescent="0.25">
      <c r="A8888" s="2">
        <v>45137.152268518519</v>
      </c>
      <c r="B8888">
        <f t="shared" si="276"/>
        <v>30</v>
      </c>
      <c r="C8888">
        <f t="shared" si="277"/>
        <v>7</v>
      </c>
      <c r="D8888" s="2">
        <f>DATE(2023,KB_s[[#This Row],[Monat]],KB_s[[#This Row],[Tag]])</f>
        <v>45137</v>
      </c>
      <c r="E8888" s="3">
        <f>WEEKNUM(KB_s[[#This Row],[kill_datetime]],2)</f>
        <v>31</v>
      </c>
      <c r="F8888" t="s">
        <v>75</v>
      </c>
      <c r="G8888" t="s">
        <v>60</v>
      </c>
      <c r="H8888" t="s">
        <v>76</v>
      </c>
      <c r="I8888" t="s">
        <v>13</v>
      </c>
      <c r="J8888" t="s">
        <v>80</v>
      </c>
      <c r="K8888" t="s">
        <v>36</v>
      </c>
      <c r="L8888" t="s">
        <v>257</v>
      </c>
      <c r="M8888" t="s">
        <v>38</v>
      </c>
      <c r="N8888" s="1">
        <v>92884119.980000004</v>
      </c>
      <c r="O8888" s="1">
        <v>72254403.569999993</v>
      </c>
    </row>
    <row r="8889" spans="1:15" x14ac:dyDescent="0.25">
      <c r="A8889" s="2">
        <v>45137.152719907404</v>
      </c>
      <c r="B8889">
        <f t="shared" si="276"/>
        <v>30</v>
      </c>
      <c r="C8889">
        <f t="shared" si="277"/>
        <v>7</v>
      </c>
      <c r="D8889" s="2">
        <f>DATE(2023,KB_s[[#This Row],[Monat]],KB_s[[#This Row],[Tag]])</f>
        <v>45137</v>
      </c>
      <c r="E8889" s="3">
        <f>WEEKNUM(KB_s[[#This Row],[kill_datetime]],2)</f>
        <v>31</v>
      </c>
      <c r="F8889" t="s">
        <v>607</v>
      </c>
      <c r="G8889" t="s">
        <v>20</v>
      </c>
      <c r="H8889" t="s">
        <v>207</v>
      </c>
      <c r="I8889" t="s">
        <v>27</v>
      </c>
      <c r="J8889" t="s">
        <v>212</v>
      </c>
      <c r="K8889" t="s">
        <v>17</v>
      </c>
      <c r="L8889" t="s">
        <v>257</v>
      </c>
      <c r="M8889" t="s">
        <v>38</v>
      </c>
      <c r="N8889" s="1">
        <v>21178750.170000002</v>
      </c>
      <c r="O8889" s="1">
        <v>8583491.7599999998</v>
      </c>
    </row>
    <row r="8890" spans="1:15" x14ac:dyDescent="0.25">
      <c r="A8890" s="2">
        <v>45137.154479166667</v>
      </c>
      <c r="B8890">
        <f t="shared" si="276"/>
        <v>30</v>
      </c>
      <c r="C8890">
        <f t="shared" si="277"/>
        <v>7</v>
      </c>
      <c r="D8890" s="2">
        <f>DATE(2023,KB_s[[#This Row],[Monat]],KB_s[[#This Row],[Tag]])</f>
        <v>45137</v>
      </c>
      <c r="E8890" s="3">
        <f>WEEKNUM(KB_s[[#This Row],[kill_datetime]],2)</f>
        <v>31</v>
      </c>
      <c r="F8890" t="s">
        <v>197</v>
      </c>
      <c r="G8890" t="s">
        <v>27</v>
      </c>
      <c r="H8890" t="s">
        <v>607</v>
      </c>
      <c r="I8890" t="s">
        <v>20</v>
      </c>
      <c r="J8890" t="s">
        <v>54</v>
      </c>
      <c r="K8890" t="s">
        <v>17</v>
      </c>
      <c r="L8890" t="s">
        <v>257</v>
      </c>
      <c r="M8890" t="s">
        <v>38</v>
      </c>
      <c r="N8890" s="1">
        <v>8463855.3000000007</v>
      </c>
      <c r="O8890" s="1">
        <v>1444456.84</v>
      </c>
    </row>
    <row r="8891" spans="1:15" x14ac:dyDescent="0.25">
      <c r="A8891" s="2">
        <v>45137.155671296299</v>
      </c>
      <c r="B8891">
        <f t="shared" si="276"/>
        <v>30</v>
      </c>
      <c r="C8891">
        <f t="shared" si="277"/>
        <v>7</v>
      </c>
      <c r="D8891" s="2">
        <f>DATE(2023,KB_s[[#This Row],[Monat]],KB_s[[#This Row],[Tag]])</f>
        <v>45137</v>
      </c>
      <c r="E8891" s="3">
        <f>WEEKNUM(KB_s[[#This Row],[kill_datetime]],2)</f>
        <v>31</v>
      </c>
      <c r="F8891" t="s">
        <v>40</v>
      </c>
      <c r="G8891" t="s">
        <v>20</v>
      </c>
      <c r="H8891" t="s">
        <v>40</v>
      </c>
      <c r="I8891" t="s">
        <v>20</v>
      </c>
      <c r="J8891" t="s">
        <v>233</v>
      </c>
      <c r="K8891" t="s">
        <v>17</v>
      </c>
      <c r="L8891" t="s">
        <v>281</v>
      </c>
      <c r="M8891" t="s">
        <v>66</v>
      </c>
      <c r="N8891" s="1">
        <v>1016786.64</v>
      </c>
      <c r="O8891" s="1">
        <v>674903.7</v>
      </c>
    </row>
    <row r="8892" spans="1:15" x14ac:dyDescent="0.25">
      <c r="A8892" s="2">
        <v>45137.159097222226</v>
      </c>
      <c r="B8892">
        <f t="shared" si="276"/>
        <v>30</v>
      </c>
      <c r="C8892">
        <f t="shared" si="277"/>
        <v>7</v>
      </c>
      <c r="D8892" s="2">
        <f>DATE(2023,KB_s[[#This Row],[Monat]],KB_s[[#This Row],[Tag]])</f>
        <v>45137</v>
      </c>
      <c r="E8892" s="3">
        <f>WEEKNUM(KB_s[[#This Row],[kill_datetime]],2)</f>
        <v>31</v>
      </c>
      <c r="F8892" t="s">
        <v>40</v>
      </c>
      <c r="G8892" t="s">
        <v>20</v>
      </c>
      <c r="H8892" t="s">
        <v>40</v>
      </c>
      <c r="I8892" t="s">
        <v>20</v>
      </c>
      <c r="J8892" t="s">
        <v>137</v>
      </c>
      <c r="K8892" t="s">
        <v>17</v>
      </c>
      <c r="L8892" t="s">
        <v>281</v>
      </c>
      <c r="M8892" t="s">
        <v>66</v>
      </c>
      <c r="N8892" s="1">
        <v>7589110.8799999999</v>
      </c>
      <c r="O8892" s="1">
        <v>464024.85</v>
      </c>
    </row>
    <row r="8893" spans="1:15" x14ac:dyDescent="0.25">
      <c r="A8893" s="2">
        <v>45137.170358796298</v>
      </c>
      <c r="B8893">
        <f t="shared" si="276"/>
        <v>30</v>
      </c>
      <c r="C8893">
        <f t="shared" si="277"/>
        <v>7</v>
      </c>
      <c r="D8893" s="2">
        <f>DATE(2023,KB_s[[#This Row],[Monat]],KB_s[[#This Row],[Tag]])</f>
        <v>45137</v>
      </c>
      <c r="E8893" s="3">
        <f>WEEKNUM(KB_s[[#This Row],[kill_datetime]],2)</f>
        <v>31</v>
      </c>
      <c r="F8893" t="s">
        <v>310</v>
      </c>
      <c r="G8893" t="s">
        <v>13</v>
      </c>
      <c r="H8893" t="s">
        <v>23</v>
      </c>
      <c r="I8893" t="s">
        <v>20</v>
      </c>
      <c r="J8893" t="s">
        <v>100</v>
      </c>
      <c r="K8893" t="s">
        <v>17</v>
      </c>
      <c r="L8893" t="s">
        <v>206</v>
      </c>
      <c r="M8893" t="s">
        <v>78</v>
      </c>
      <c r="N8893" s="1">
        <v>166570734.88</v>
      </c>
      <c r="O8893" s="1">
        <v>11801281.289999999</v>
      </c>
    </row>
    <row r="8894" spans="1:15" x14ac:dyDescent="0.25">
      <c r="A8894" s="2">
        <v>45137.175150462965</v>
      </c>
      <c r="B8894">
        <f t="shared" si="276"/>
        <v>30</v>
      </c>
      <c r="C8894">
        <f t="shared" si="277"/>
        <v>7</v>
      </c>
      <c r="D8894" s="2">
        <f>DATE(2023,KB_s[[#This Row],[Monat]],KB_s[[#This Row],[Tag]])</f>
        <v>45137</v>
      </c>
      <c r="E8894" s="3">
        <f>WEEKNUM(KB_s[[#This Row],[kill_datetime]],2)</f>
        <v>31</v>
      </c>
      <c r="F8894" t="s">
        <v>75</v>
      </c>
      <c r="G8894" t="s">
        <v>60</v>
      </c>
      <c r="H8894" t="s">
        <v>70</v>
      </c>
      <c r="I8894" t="s">
        <v>13</v>
      </c>
      <c r="J8894" t="s">
        <v>80</v>
      </c>
      <c r="K8894" t="s">
        <v>36</v>
      </c>
      <c r="L8894" t="s">
        <v>257</v>
      </c>
      <c r="M8894" t="s">
        <v>38</v>
      </c>
      <c r="N8894" s="1">
        <v>65331925.640000001</v>
      </c>
      <c r="O8894" s="1">
        <v>53741856.469999999</v>
      </c>
    </row>
    <row r="8895" spans="1:15" x14ac:dyDescent="0.25">
      <c r="A8895" s="2">
        <v>45137.182430555556</v>
      </c>
      <c r="B8895">
        <f t="shared" si="276"/>
        <v>30</v>
      </c>
      <c r="C8895">
        <f t="shared" si="277"/>
        <v>7</v>
      </c>
      <c r="D8895" s="2">
        <f>DATE(2023,KB_s[[#This Row],[Monat]],KB_s[[#This Row],[Tag]])</f>
        <v>45137</v>
      </c>
      <c r="E8895" s="3">
        <f>WEEKNUM(KB_s[[#This Row],[kill_datetime]],2)</f>
        <v>31</v>
      </c>
      <c r="F8895" t="s">
        <v>40</v>
      </c>
      <c r="G8895" t="s">
        <v>20</v>
      </c>
      <c r="H8895" t="s">
        <v>40</v>
      </c>
      <c r="I8895" t="s">
        <v>20</v>
      </c>
      <c r="J8895" t="s">
        <v>48</v>
      </c>
      <c r="K8895" t="s">
        <v>25</v>
      </c>
      <c r="L8895" t="s">
        <v>281</v>
      </c>
      <c r="M8895" t="s">
        <v>66</v>
      </c>
      <c r="N8895" s="1">
        <v>2127073.02</v>
      </c>
      <c r="O8895" s="1">
        <v>1476070.21</v>
      </c>
    </row>
    <row r="8896" spans="1:15" x14ac:dyDescent="0.25">
      <c r="A8896" s="2">
        <v>45137.185347222221</v>
      </c>
      <c r="B8896">
        <f t="shared" si="276"/>
        <v>30</v>
      </c>
      <c r="C8896">
        <f t="shared" si="277"/>
        <v>7</v>
      </c>
      <c r="D8896" s="2">
        <f>DATE(2023,KB_s[[#This Row],[Monat]],KB_s[[#This Row],[Tag]])</f>
        <v>45137</v>
      </c>
      <c r="E8896" s="3">
        <f>WEEKNUM(KB_s[[#This Row],[kill_datetime]],2)</f>
        <v>31</v>
      </c>
      <c r="F8896" t="s">
        <v>40</v>
      </c>
      <c r="G8896" t="s">
        <v>20</v>
      </c>
      <c r="H8896" t="s">
        <v>40</v>
      </c>
      <c r="I8896" t="s">
        <v>20</v>
      </c>
      <c r="J8896" t="s">
        <v>112</v>
      </c>
      <c r="K8896" t="s">
        <v>25</v>
      </c>
      <c r="L8896" t="s">
        <v>281</v>
      </c>
      <c r="M8896" t="s">
        <v>66</v>
      </c>
      <c r="N8896" s="1">
        <v>2203731.11</v>
      </c>
      <c r="O8896" s="1">
        <v>1225036.48</v>
      </c>
    </row>
    <row r="8897" spans="1:15" x14ac:dyDescent="0.25">
      <c r="A8897" s="2">
        <v>45137.188101851854</v>
      </c>
      <c r="B8897">
        <f t="shared" si="276"/>
        <v>30</v>
      </c>
      <c r="C8897">
        <f t="shared" si="277"/>
        <v>7</v>
      </c>
      <c r="D8897" s="2">
        <f>DATE(2023,KB_s[[#This Row],[Monat]],KB_s[[#This Row],[Tag]])</f>
        <v>45137</v>
      </c>
      <c r="E8897" s="3">
        <f>WEEKNUM(KB_s[[#This Row],[kill_datetime]],2)</f>
        <v>31</v>
      </c>
      <c r="F8897" t="s">
        <v>40</v>
      </c>
      <c r="G8897" t="s">
        <v>20</v>
      </c>
      <c r="H8897" t="s">
        <v>40</v>
      </c>
      <c r="I8897" t="s">
        <v>20</v>
      </c>
      <c r="J8897" t="s">
        <v>95</v>
      </c>
      <c r="K8897" t="s">
        <v>25</v>
      </c>
      <c r="L8897" t="s">
        <v>281</v>
      </c>
      <c r="M8897" t="s">
        <v>66</v>
      </c>
      <c r="N8897" s="1">
        <v>2520201.7000000002</v>
      </c>
      <c r="O8897" s="1">
        <v>2004923.76</v>
      </c>
    </row>
    <row r="8898" spans="1:15" x14ac:dyDescent="0.25">
      <c r="A8898" s="2">
        <v>45137.18986111111</v>
      </c>
      <c r="B8898">
        <f t="shared" ref="B8898:B8961" si="278">DAY(A8898)</f>
        <v>30</v>
      </c>
      <c r="C8898">
        <f t="shared" ref="C8898:C8961" si="279">MONTH(A8898)</f>
        <v>7</v>
      </c>
      <c r="D8898" s="2">
        <f>DATE(2023,KB_s[[#This Row],[Monat]],KB_s[[#This Row],[Tag]])</f>
        <v>45137</v>
      </c>
      <c r="E8898" s="3">
        <f>WEEKNUM(KB_s[[#This Row],[kill_datetime]],2)</f>
        <v>31</v>
      </c>
      <c r="F8898" t="s">
        <v>40</v>
      </c>
      <c r="G8898" t="s">
        <v>20</v>
      </c>
      <c r="H8898" t="s">
        <v>40</v>
      </c>
      <c r="I8898" t="s">
        <v>20</v>
      </c>
      <c r="J8898" t="s">
        <v>48</v>
      </c>
      <c r="K8898" t="s">
        <v>25</v>
      </c>
      <c r="L8898" t="s">
        <v>281</v>
      </c>
      <c r="M8898" t="s">
        <v>66</v>
      </c>
      <c r="N8898" s="1">
        <v>1911805.6</v>
      </c>
      <c r="O8898" s="1">
        <v>1401167.65</v>
      </c>
    </row>
    <row r="8899" spans="1:15" x14ac:dyDescent="0.25">
      <c r="A8899" s="2">
        <v>45137.193449074075</v>
      </c>
      <c r="B8899">
        <f t="shared" si="278"/>
        <v>30</v>
      </c>
      <c r="C8899">
        <f t="shared" si="279"/>
        <v>7</v>
      </c>
      <c r="D8899" s="2">
        <f>DATE(2023,KB_s[[#This Row],[Monat]],KB_s[[#This Row],[Tag]])</f>
        <v>45137</v>
      </c>
      <c r="E8899" s="3">
        <f>WEEKNUM(KB_s[[#This Row],[kill_datetime]],2)</f>
        <v>31</v>
      </c>
      <c r="F8899" t="s">
        <v>40</v>
      </c>
      <c r="G8899" t="s">
        <v>20</v>
      </c>
      <c r="H8899" t="s">
        <v>40</v>
      </c>
      <c r="I8899" t="s">
        <v>20</v>
      </c>
      <c r="J8899" t="s">
        <v>95</v>
      </c>
      <c r="K8899" t="s">
        <v>25</v>
      </c>
      <c r="L8899" t="s">
        <v>281</v>
      </c>
      <c r="M8899" t="s">
        <v>66</v>
      </c>
      <c r="N8899" s="1">
        <v>2353481.0499999998</v>
      </c>
      <c r="O8899" s="1">
        <v>1855749.63</v>
      </c>
    </row>
    <row r="8900" spans="1:15" x14ac:dyDescent="0.25">
      <c r="A8900" s="2">
        <v>45137.196030092593</v>
      </c>
      <c r="B8900">
        <f t="shared" si="278"/>
        <v>30</v>
      </c>
      <c r="C8900">
        <f t="shared" si="279"/>
        <v>7</v>
      </c>
      <c r="D8900" s="2">
        <f>DATE(2023,KB_s[[#This Row],[Monat]],KB_s[[#This Row],[Tag]])</f>
        <v>45137</v>
      </c>
      <c r="E8900" s="3">
        <f>WEEKNUM(KB_s[[#This Row],[kill_datetime]],2)</f>
        <v>31</v>
      </c>
      <c r="F8900" t="s">
        <v>40</v>
      </c>
      <c r="G8900" t="s">
        <v>20</v>
      </c>
      <c r="H8900" t="s">
        <v>40</v>
      </c>
      <c r="I8900" t="s">
        <v>20</v>
      </c>
      <c r="J8900" t="s">
        <v>48</v>
      </c>
      <c r="K8900" t="s">
        <v>25</v>
      </c>
      <c r="L8900" t="s">
        <v>281</v>
      </c>
      <c r="M8900" t="s">
        <v>66</v>
      </c>
      <c r="N8900" s="1">
        <v>1964680.71</v>
      </c>
      <c r="O8900" s="1">
        <v>1518357.29</v>
      </c>
    </row>
    <row r="8901" spans="1:15" x14ac:dyDescent="0.25">
      <c r="A8901" s="2">
        <v>45137.202824074076</v>
      </c>
      <c r="B8901">
        <f t="shared" si="278"/>
        <v>30</v>
      </c>
      <c r="C8901">
        <f t="shared" si="279"/>
        <v>7</v>
      </c>
      <c r="D8901" s="2">
        <f>DATE(2023,KB_s[[#This Row],[Monat]],KB_s[[#This Row],[Tag]])</f>
        <v>45137</v>
      </c>
      <c r="E8901" s="3">
        <f>WEEKNUM(KB_s[[#This Row],[kill_datetime]],2)</f>
        <v>31</v>
      </c>
      <c r="F8901" t="s">
        <v>40</v>
      </c>
      <c r="G8901" t="s">
        <v>20</v>
      </c>
      <c r="H8901" t="s">
        <v>40</v>
      </c>
      <c r="I8901" t="s">
        <v>20</v>
      </c>
      <c r="J8901" t="s">
        <v>112</v>
      </c>
      <c r="K8901" t="s">
        <v>25</v>
      </c>
      <c r="L8901" t="s">
        <v>281</v>
      </c>
      <c r="M8901" t="s">
        <v>66</v>
      </c>
      <c r="N8901" s="1">
        <v>2411301.37</v>
      </c>
      <c r="O8901" s="1">
        <v>1928444.69</v>
      </c>
    </row>
    <row r="8902" spans="1:15" x14ac:dyDescent="0.25">
      <c r="A8902" s="2">
        <v>45137.204756944448</v>
      </c>
      <c r="B8902">
        <f t="shared" si="278"/>
        <v>30</v>
      </c>
      <c r="C8902">
        <f t="shared" si="279"/>
        <v>7</v>
      </c>
      <c r="D8902" s="2">
        <f>DATE(2023,KB_s[[#This Row],[Monat]],KB_s[[#This Row],[Tag]])</f>
        <v>45137</v>
      </c>
      <c r="E8902" s="3">
        <f>WEEKNUM(KB_s[[#This Row],[kill_datetime]],2)</f>
        <v>31</v>
      </c>
      <c r="F8902" t="s">
        <v>40</v>
      </c>
      <c r="G8902" t="s">
        <v>20</v>
      </c>
      <c r="H8902" t="s">
        <v>40</v>
      </c>
      <c r="I8902" t="s">
        <v>20</v>
      </c>
      <c r="J8902" t="s">
        <v>112</v>
      </c>
      <c r="K8902" t="s">
        <v>25</v>
      </c>
      <c r="L8902" t="s">
        <v>281</v>
      </c>
      <c r="M8902" t="s">
        <v>66</v>
      </c>
      <c r="N8902" s="1">
        <v>3723386.89</v>
      </c>
      <c r="O8902" s="1">
        <v>3158410.63</v>
      </c>
    </row>
    <row r="8903" spans="1:15" x14ac:dyDescent="0.25">
      <c r="A8903" s="2">
        <v>45137.329421296294</v>
      </c>
      <c r="B8903">
        <f t="shared" si="278"/>
        <v>30</v>
      </c>
      <c r="C8903">
        <f t="shared" si="279"/>
        <v>7</v>
      </c>
      <c r="D8903" s="2">
        <f>DATE(2023,KB_s[[#This Row],[Monat]],KB_s[[#This Row],[Tag]])</f>
        <v>45137</v>
      </c>
      <c r="E8903" s="3">
        <f>WEEKNUM(KB_s[[#This Row],[kill_datetime]],2)</f>
        <v>31</v>
      </c>
      <c r="F8903" t="s">
        <v>178</v>
      </c>
      <c r="G8903" t="s">
        <v>27</v>
      </c>
      <c r="H8903" t="s">
        <v>764</v>
      </c>
      <c r="I8903" t="s">
        <v>20</v>
      </c>
      <c r="J8903" t="s">
        <v>44</v>
      </c>
      <c r="K8903" t="s">
        <v>17</v>
      </c>
      <c r="L8903" t="s">
        <v>211</v>
      </c>
      <c r="M8903" t="s">
        <v>66</v>
      </c>
      <c r="N8903" s="1">
        <v>855254.2</v>
      </c>
      <c r="O8903" s="1">
        <v>733291.8</v>
      </c>
    </row>
    <row r="8904" spans="1:15" x14ac:dyDescent="0.25">
      <c r="A8904" s="2">
        <v>45137.334467592591</v>
      </c>
      <c r="B8904">
        <f t="shared" si="278"/>
        <v>30</v>
      </c>
      <c r="C8904">
        <f t="shared" si="279"/>
        <v>7</v>
      </c>
      <c r="D8904" s="2">
        <f>DATE(2023,KB_s[[#This Row],[Monat]],KB_s[[#This Row],[Tag]])</f>
        <v>45137</v>
      </c>
      <c r="E8904" s="3">
        <f>WEEKNUM(KB_s[[#This Row],[kill_datetime]],2)</f>
        <v>31</v>
      </c>
      <c r="F8904" t="s">
        <v>178</v>
      </c>
      <c r="G8904" t="s">
        <v>27</v>
      </c>
      <c r="H8904" t="s">
        <v>355</v>
      </c>
      <c r="I8904" t="s">
        <v>15</v>
      </c>
      <c r="J8904" t="s">
        <v>73</v>
      </c>
      <c r="K8904" t="s">
        <v>32</v>
      </c>
      <c r="L8904" t="s">
        <v>582</v>
      </c>
      <c r="M8904" t="s">
        <v>66</v>
      </c>
      <c r="N8904" s="1">
        <v>13158594.140000001</v>
      </c>
      <c r="O8904" s="1">
        <v>5146626.76</v>
      </c>
    </row>
    <row r="8905" spans="1:15" x14ac:dyDescent="0.25">
      <c r="A8905" s="2">
        <v>45137.340092592596</v>
      </c>
      <c r="B8905">
        <f t="shared" si="278"/>
        <v>30</v>
      </c>
      <c r="C8905">
        <f t="shared" si="279"/>
        <v>7</v>
      </c>
      <c r="D8905" s="2">
        <f>DATE(2023,KB_s[[#This Row],[Monat]],KB_s[[#This Row],[Tag]])</f>
        <v>45137</v>
      </c>
      <c r="E8905" s="3">
        <f>WEEKNUM(KB_s[[#This Row],[kill_datetime]],2)</f>
        <v>31</v>
      </c>
      <c r="F8905" t="s">
        <v>250</v>
      </c>
      <c r="G8905" t="s">
        <v>60</v>
      </c>
      <c r="H8905" t="s">
        <v>422</v>
      </c>
      <c r="I8905" t="s">
        <v>13</v>
      </c>
      <c r="J8905" t="s">
        <v>46</v>
      </c>
      <c r="K8905" t="s">
        <v>17</v>
      </c>
      <c r="L8905" t="s">
        <v>58</v>
      </c>
      <c r="M8905" t="s">
        <v>11</v>
      </c>
      <c r="N8905" s="1">
        <v>3126337.06</v>
      </c>
      <c r="O8905" s="1">
        <v>295276.39</v>
      </c>
    </row>
    <row r="8906" spans="1:15" x14ac:dyDescent="0.25">
      <c r="A8906" s="2">
        <v>45137.343981481485</v>
      </c>
      <c r="B8906">
        <f t="shared" si="278"/>
        <v>30</v>
      </c>
      <c r="C8906">
        <f t="shared" si="279"/>
        <v>7</v>
      </c>
      <c r="D8906" s="2">
        <f>DATE(2023,KB_s[[#This Row],[Monat]],KB_s[[#This Row],[Tag]])</f>
        <v>45137</v>
      </c>
      <c r="E8906" s="3">
        <f>WEEKNUM(KB_s[[#This Row],[kill_datetime]],2)</f>
        <v>31</v>
      </c>
      <c r="F8906" t="s">
        <v>373</v>
      </c>
      <c r="G8906" t="s">
        <v>20</v>
      </c>
      <c r="H8906" t="s">
        <v>178</v>
      </c>
      <c r="I8906" t="s">
        <v>27</v>
      </c>
      <c r="J8906" t="s">
        <v>79</v>
      </c>
      <c r="K8906" t="s">
        <v>25</v>
      </c>
      <c r="L8906" t="s">
        <v>541</v>
      </c>
      <c r="M8906" t="s">
        <v>66</v>
      </c>
      <c r="N8906" s="1">
        <v>10041612.609999999</v>
      </c>
      <c r="O8906" s="1">
        <v>3828872</v>
      </c>
    </row>
    <row r="8907" spans="1:15" x14ac:dyDescent="0.25">
      <c r="A8907" s="2">
        <v>45137.384016203701</v>
      </c>
      <c r="B8907">
        <f t="shared" si="278"/>
        <v>30</v>
      </c>
      <c r="C8907">
        <f t="shared" si="279"/>
        <v>7</v>
      </c>
      <c r="D8907" s="2">
        <f>DATE(2023,KB_s[[#This Row],[Monat]],KB_s[[#This Row],[Tag]])</f>
        <v>45137</v>
      </c>
      <c r="E8907" s="3">
        <f>WEEKNUM(KB_s[[#This Row],[kill_datetime]],2)</f>
        <v>31</v>
      </c>
      <c r="F8907" t="s">
        <v>178</v>
      </c>
      <c r="G8907" t="s">
        <v>27</v>
      </c>
      <c r="H8907" t="s">
        <v>23</v>
      </c>
      <c r="I8907" t="s">
        <v>20</v>
      </c>
      <c r="J8907" t="s">
        <v>123</v>
      </c>
      <c r="K8907" t="s">
        <v>17</v>
      </c>
      <c r="L8907" t="s">
        <v>188</v>
      </c>
      <c r="M8907" t="s">
        <v>66</v>
      </c>
      <c r="N8907" s="1">
        <v>6920770.6900000004</v>
      </c>
      <c r="O8907" s="1">
        <v>3517597.17</v>
      </c>
    </row>
    <row r="8908" spans="1:15" x14ac:dyDescent="0.25">
      <c r="A8908" s="2">
        <v>45137.388842592591</v>
      </c>
      <c r="B8908">
        <f t="shared" si="278"/>
        <v>30</v>
      </c>
      <c r="C8908">
        <f t="shared" si="279"/>
        <v>7</v>
      </c>
      <c r="D8908" s="2">
        <f>DATE(2023,KB_s[[#This Row],[Monat]],KB_s[[#This Row],[Tag]])</f>
        <v>45137</v>
      </c>
      <c r="E8908" s="3">
        <f>WEEKNUM(KB_s[[#This Row],[kill_datetime]],2)</f>
        <v>31</v>
      </c>
      <c r="F8908" t="s">
        <v>178</v>
      </c>
      <c r="G8908" t="s">
        <v>27</v>
      </c>
      <c r="H8908" t="s">
        <v>23</v>
      </c>
      <c r="I8908" t="s">
        <v>20</v>
      </c>
      <c r="J8908" t="s">
        <v>79</v>
      </c>
      <c r="K8908" t="s">
        <v>25</v>
      </c>
      <c r="L8908" t="s">
        <v>188</v>
      </c>
      <c r="M8908" t="s">
        <v>66</v>
      </c>
      <c r="N8908" s="1">
        <v>6908332.9500000002</v>
      </c>
      <c r="O8908" s="1">
        <v>4722471.62</v>
      </c>
    </row>
    <row r="8909" spans="1:15" x14ac:dyDescent="0.25">
      <c r="A8909" s="2">
        <v>45137.389456018522</v>
      </c>
      <c r="B8909">
        <f t="shared" si="278"/>
        <v>30</v>
      </c>
      <c r="C8909">
        <f t="shared" si="279"/>
        <v>7</v>
      </c>
      <c r="D8909" s="2">
        <f>DATE(2023,KB_s[[#This Row],[Monat]],KB_s[[#This Row],[Tag]])</f>
        <v>45137</v>
      </c>
      <c r="E8909" s="3">
        <f>WEEKNUM(KB_s[[#This Row],[kill_datetime]],2)</f>
        <v>31</v>
      </c>
      <c r="F8909" t="s">
        <v>180</v>
      </c>
      <c r="G8909" t="s">
        <v>15</v>
      </c>
      <c r="H8909" t="s">
        <v>178</v>
      </c>
      <c r="I8909" t="s">
        <v>27</v>
      </c>
      <c r="J8909" t="s">
        <v>79</v>
      </c>
      <c r="K8909" t="s">
        <v>25</v>
      </c>
      <c r="L8909" t="s">
        <v>188</v>
      </c>
      <c r="M8909" t="s">
        <v>66</v>
      </c>
      <c r="N8909" s="1">
        <v>12937061.460000001</v>
      </c>
      <c r="O8909" s="1">
        <v>4584408.09</v>
      </c>
    </row>
    <row r="8910" spans="1:15" x14ac:dyDescent="0.25">
      <c r="A8910" s="2">
        <v>45137.406446759262</v>
      </c>
      <c r="B8910">
        <f t="shared" si="278"/>
        <v>30</v>
      </c>
      <c r="C8910">
        <f t="shared" si="279"/>
        <v>7</v>
      </c>
      <c r="D8910" s="2">
        <f>DATE(2023,KB_s[[#This Row],[Monat]],KB_s[[#This Row],[Tag]])</f>
        <v>45137</v>
      </c>
      <c r="E8910" s="3">
        <f>WEEKNUM(KB_s[[#This Row],[kill_datetime]],2)</f>
        <v>31</v>
      </c>
      <c r="F8910" t="s">
        <v>254</v>
      </c>
      <c r="G8910" t="s">
        <v>13</v>
      </c>
      <c r="H8910" t="s">
        <v>396</v>
      </c>
      <c r="I8910" t="s">
        <v>15</v>
      </c>
      <c r="J8910" t="s">
        <v>73</v>
      </c>
      <c r="K8910" t="s">
        <v>32</v>
      </c>
      <c r="L8910" t="s">
        <v>735</v>
      </c>
      <c r="M8910" t="s">
        <v>66</v>
      </c>
      <c r="N8910" s="1">
        <v>20259413.050000001</v>
      </c>
      <c r="O8910" s="1">
        <v>7566563.2599999998</v>
      </c>
    </row>
    <row r="8911" spans="1:15" x14ac:dyDescent="0.25">
      <c r="A8911" s="2">
        <v>45137.465856481482</v>
      </c>
      <c r="B8911">
        <f t="shared" si="278"/>
        <v>30</v>
      </c>
      <c r="C8911">
        <f t="shared" si="279"/>
        <v>7</v>
      </c>
      <c r="D8911" s="2">
        <f>DATE(2023,KB_s[[#This Row],[Monat]],KB_s[[#This Row],[Tag]])</f>
        <v>45137</v>
      </c>
      <c r="E8911" s="3">
        <f>WEEKNUM(KB_s[[#This Row],[kill_datetime]],2)</f>
        <v>31</v>
      </c>
      <c r="F8911" t="s">
        <v>322</v>
      </c>
      <c r="G8911" t="s">
        <v>13</v>
      </c>
      <c r="H8911" t="s">
        <v>342</v>
      </c>
      <c r="I8911" t="s">
        <v>20</v>
      </c>
      <c r="J8911" t="s">
        <v>73</v>
      </c>
      <c r="K8911" t="s">
        <v>32</v>
      </c>
      <c r="L8911" t="s">
        <v>77</v>
      </c>
      <c r="M8911" t="s">
        <v>78</v>
      </c>
      <c r="N8911" s="1">
        <v>40146055.649999999</v>
      </c>
      <c r="O8911" s="1">
        <v>18984211.859999999</v>
      </c>
    </row>
    <row r="8912" spans="1:15" x14ac:dyDescent="0.25">
      <c r="A8912" s="2">
        <v>45137.483055555553</v>
      </c>
      <c r="B8912">
        <f t="shared" si="278"/>
        <v>30</v>
      </c>
      <c r="C8912">
        <f t="shared" si="279"/>
        <v>7</v>
      </c>
      <c r="D8912" s="2">
        <f>DATE(2023,KB_s[[#This Row],[Monat]],KB_s[[#This Row],[Tag]])</f>
        <v>45137</v>
      </c>
      <c r="E8912" s="3">
        <f>WEEKNUM(KB_s[[#This Row],[kill_datetime]],2)</f>
        <v>31</v>
      </c>
      <c r="F8912" t="s">
        <v>308</v>
      </c>
      <c r="G8912" t="s">
        <v>20</v>
      </c>
      <c r="H8912" t="s">
        <v>228</v>
      </c>
      <c r="I8912" t="s">
        <v>27</v>
      </c>
      <c r="J8912" t="s">
        <v>73</v>
      </c>
      <c r="K8912" t="s">
        <v>32</v>
      </c>
      <c r="L8912" t="s">
        <v>58</v>
      </c>
      <c r="M8912" t="s">
        <v>11</v>
      </c>
      <c r="N8912" s="1">
        <v>26770844.760000002</v>
      </c>
      <c r="O8912" s="1">
        <v>15995141.789999999</v>
      </c>
    </row>
    <row r="8913" spans="1:15" x14ac:dyDescent="0.25">
      <c r="A8913" s="2">
        <v>45137.505069444444</v>
      </c>
      <c r="B8913">
        <f t="shared" si="278"/>
        <v>30</v>
      </c>
      <c r="C8913">
        <f t="shared" si="279"/>
        <v>7</v>
      </c>
      <c r="D8913" s="2">
        <f>DATE(2023,KB_s[[#This Row],[Monat]],KB_s[[#This Row],[Tag]])</f>
        <v>45137</v>
      </c>
      <c r="E8913" s="3">
        <f>WEEKNUM(KB_s[[#This Row],[kill_datetime]],2)</f>
        <v>31</v>
      </c>
      <c r="F8913" t="s">
        <v>244</v>
      </c>
      <c r="G8913" t="s">
        <v>13</v>
      </c>
      <c r="H8913" t="s">
        <v>308</v>
      </c>
      <c r="I8913" t="s">
        <v>20</v>
      </c>
      <c r="J8913" t="s">
        <v>130</v>
      </c>
      <c r="K8913" t="s">
        <v>17</v>
      </c>
      <c r="L8913" t="s">
        <v>58</v>
      </c>
      <c r="M8913" t="s">
        <v>11</v>
      </c>
      <c r="N8913" s="1">
        <v>2537919.7799999998</v>
      </c>
      <c r="O8913" s="1">
        <v>1942266.57</v>
      </c>
    </row>
    <row r="8914" spans="1:15" x14ac:dyDescent="0.25">
      <c r="A8914" s="2">
        <v>45137.510069444441</v>
      </c>
      <c r="B8914">
        <f t="shared" si="278"/>
        <v>30</v>
      </c>
      <c r="C8914">
        <f t="shared" si="279"/>
        <v>7</v>
      </c>
      <c r="D8914" s="2">
        <f>DATE(2023,KB_s[[#This Row],[Monat]],KB_s[[#This Row],[Tag]])</f>
        <v>45137</v>
      </c>
      <c r="E8914" s="3">
        <f>WEEKNUM(KB_s[[#This Row],[kill_datetime]],2)</f>
        <v>31</v>
      </c>
      <c r="F8914" t="s">
        <v>546</v>
      </c>
      <c r="G8914" t="s">
        <v>60</v>
      </c>
      <c r="H8914" t="s">
        <v>292</v>
      </c>
      <c r="I8914" t="s">
        <v>13</v>
      </c>
      <c r="J8914" t="s">
        <v>56</v>
      </c>
      <c r="K8914" t="s">
        <v>17</v>
      </c>
      <c r="L8914" t="s">
        <v>493</v>
      </c>
      <c r="M8914" t="s">
        <v>11</v>
      </c>
      <c r="N8914" s="1">
        <v>975738.83</v>
      </c>
      <c r="O8914" s="1">
        <v>812273.85</v>
      </c>
    </row>
    <row r="8915" spans="1:15" x14ac:dyDescent="0.25">
      <c r="A8915" s="2">
        <v>45137.53328703704</v>
      </c>
      <c r="B8915">
        <f t="shared" si="278"/>
        <v>30</v>
      </c>
      <c r="C8915">
        <f t="shared" si="279"/>
        <v>7</v>
      </c>
      <c r="D8915" s="2">
        <f>DATE(2023,KB_s[[#This Row],[Monat]],KB_s[[#This Row],[Tag]])</f>
        <v>45137</v>
      </c>
      <c r="E8915" s="3">
        <f>WEEKNUM(KB_s[[#This Row],[kill_datetime]],2)</f>
        <v>31</v>
      </c>
      <c r="F8915" t="s">
        <v>546</v>
      </c>
      <c r="G8915" t="s">
        <v>60</v>
      </c>
      <c r="H8915" t="s">
        <v>231</v>
      </c>
      <c r="I8915" t="s">
        <v>13</v>
      </c>
      <c r="J8915" t="s">
        <v>226</v>
      </c>
      <c r="K8915" t="s">
        <v>52</v>
      </c>
      <c r="L8915" t="s">
        <v>493</v>
      </c>
      <c r="M8915" t="s">
        <v>11</v>
      </c>
      <c r="N8915" s="1">
        <v>259385801.02000001</v>
      </c>
      <c r="O8915" s="1">
        <v>88008629.010000005</v>
      </c>
    </row>
    <row r="8916" spans="1:15" x14ac:dyDescent="0.25">
      <c r="A8916" s="2">
        <v>45137.547615740739</v>
      </c>
      <c r="B8916">
        <f t="shared" si="278"/>
        <v>30</v>
      </c>
      <c r="C8916">
        <f t="shared" si="279"/>
        <v>7</v>
      </c>
      <c r="D8916" s="2">
        <f>DATE(2023,KB_s[[#This Row],[Monat]],KB_s[[#This Row],[Tag]])</f>
        <v>45137</v>
      </c>
      <c r="E8916" s="3">
        <f>WEEKNUM(KB_s[[#This Row],[kill_datetime]],2)</f>
        <v>31</v>
      </c>
      <c r="F8916" t="s">
        <v>175</v>
      </c>
      <c r="G8916" t="s">
        <v>60</v>
      </c>
      <c r="H8916" t="s">
        <v>153</v>
      </c>
      <c r="I8916" t="s">
        <v>27</v>
      </c>
      <c r="J8916" t="s">
        <v>127</v>
      </c>
      <c r="K8916" t="s">
        <v>17</v>
      </c>
      <c r="L8916" t="s">
        <v>58</v>
      </c>
      <c r="M8916" t="s">
        <v>11</v>
      </c>
      <c r="N8916" s="1">
        <v>2634621.0699999998</v>
      </c>
      <c r="O8916" s="1">
        <v>1730524.95</v>
      </c>
    </row>
    <row r="8917" spans="1:15" x14ac:dyDescent="0.25">
      <c r="A8917" s="2">
        <v>45137.552754629629</v>
      </c>
      <c r="B8917">
        <f t="shared" si="278"/>
        <v>30</v>
      </c>
      <c r="C8917">
        <f t="shared" si="279"/>
        <v>7</v>
      </c>
      <c r="D8917" s="2">
        <f>DATE(2023,KB_s[[#This Row],[Monat]],KB_s[[#This Row],[Tag]])</f>
        <v>45137</v>
      </c>
      <c r="E8917" s="3">
        <f>WEEKNUM(KB_s[[#This Row],[kill_datetime]],2)</f>
        <v>31</v>
      </c>
      <c r="F8917" t="s">
        <v>175</v>
      </c>
      <c r="G8917" t="s">
        <v>60</v>
      </c>
      <c r="H8917" t="s">
        <v>231</v>
      </c>
      <c r="I8917" t="s">
        <v>13</v>
      </c>
      <c r="J8917" t="s">
        <v>200</v>
      </c>
      <c r="K8917" t="s">
        <v>17</v>
      </c>
      <c r="L8917" t="s">
        <v>58</v>
      </c>
      <c r="M8917" t="s">
        <v>11</v>
      </c>
      <c r="N8917" s="1">
        <v>900583.56</v>
      </c>
      <c r="O8917" s="1">
        <v>731796.2</v>
      </c>
    </row>
    <row r="8918" spans="1:15" x14ac:dyDescent="0.25">
      <c r="A8918" s="2">
        <v>45137.560682870368</v>
      </c>
      <c r="B8918">
        <f t="shared" si="278"/>
        <v>30</v>
      </c>
      <c r="C8918">
        <f t="shared" si="279"/>
        <v>7</v>
      </c>
      <c r="D8918" s="2">
        <f>DATE(2023,KB_s[[#This Row],[Monat]],KB_s[[#This Row],[Tag]])</f>
        <v>45137</v>
      </c>
      <c r="E8918" s="3">
        <f>WEEKNUM(KB_s[[#This Row],[kill_datetime]],2)</f>
        <v>31</v>
      </c>
      <c r="F8918" t="s">
        <v>153</v>
      </c>
      <c r="G8918" t="s">
        <v>27</v>
      </c>
      <c r="H8918" t="s">
        <v>481</v>
      </c>
      <c r="I8918" t="s">
        <v>60</v>
      </c>
      <c r="J8918" t="s">
        <v>482</v>
      </c>
      <c r="K8918" t="s">
        <v>52</v>
      </c>
      <c r="L8918" t="s">
        <v>339</v>
      </c>
      <c r="M8918" t="s">
        <v>11</v>
      </c>
      <c r="N8918" s="1">
        <v>632909072.70000005</v>
      </c>
      <c r="O8918" s="1">
        <v>474383542.98000002</v>
      </c>
    </row>
    <row r="8919" spans="1:15" x14ac:dyDescent="0.25">
      <c r="A8919" s="2">
        <v>45137.561319444445</v>
      </c>
      <c r="B8919">
        <f t="shared" si="278"/>
        <v>30</v>
      </c>
      <c r="C8919">
        <f t="shared" si="279"/>
        <v>7</v>
      </c>
      <c r="D8919" s="2">
        <f>DATE(2023,KB_s[[#This Row],[Monat]],KB_s[[#This Row],[Tag]])</f>
        <v>45137</v>
      </c>
      <c r="E8919" s="3">
        <f>WEEKNUM(KB_s[[#This Row],[kill_datetime]],2)</f>
        <v>31</v>
      </c>
      <c r="F8919" t="s">
        <v>318</v>
      </c>
      <c r="G8919" t="s">
        <v>13</v>
      </c>
      <c r="H8919" t="s">
        <v>354</v>
      </c>
      <c r="I8919" t="s">
        <v>60</v>
      </c>
      <c r="J8919" t="s">
        <v>528</v>
      </c>
      <c r="K8919" t="s">
        <v>52</v>
      </c>
      <c r="L8919" t="s">
        <v>339</v>
      </c>
      <c r="M8919" t="s">
        <v>11</v>
      </c>
      <c r="N8919" s="1">
        <v>1348212977.3099999</v>
      </c>
      <c r="O8919" s="1">
        <v>1088627942.6300001</v>
      </c>
    </row>
    <row r="8920" spans="1:15" x14ac:dyDescent="0.25">
      <c r="A8920" s="2">
        <v>45137.562372685185</v>
      </c>
      <c r="B8920">
        <f t="shared" si="278"/>
        <v>30</v>
      </c>
      <c r="C8920">
        <f t="shared" si="279"/>
        <v>7</v>
      </c>
      <c r="D8920" s="2">
        <f>DATE(2023,KB_s[[#This Row],[Monat]],KB_s[[#This Row],[Tag]])</f>
        <v>45137</v>
      </c>
      <c r="E8920" s="3">
        <f>WEEKNUM(KB_s[[#This Row],[kill_datetime]],2)</f>
        <v>31</v>
      </c>
      <c r="F8920" t="s">
        <v>491</v>
      </c>
      <c r="G8920" t="s">
        <v>60</v>
      </c>
      <c r="H8920" t="s">
        <v>228</v>
      </c>
      <c r="I8920" t="s">
        <v>27</v>
      </c>
      <c r="J8920" t="s">
        <v>233</v>
      </c>
      <c r="K8920" t="s">
        <v>17</v>
      </c>
      <c r="L8920" t="s">
        <v>115</v>
      </c>
      <c r="M8920" t="s">
        <v>11</v>
      </c>
      <c r="N8920" s="1">
        <v>782429.78</v>
      </c>
      <c r="O8920" s="1">
        <v>642167.86</v>
      </c>
    </row>
    <row r="8921" spans="1:15" x14ac:dyDescent="0.25">
      <c r="A8921" s="2">
        <v>45137.5625</v>
      </c>
      <c r="B8921">
        <f t="shared" si="278"/>
        <v>30</v>
      </c>
      <c r="C8921">
        <f t="shared" si="279"/>
        <v>7</v>
      </c>
      <c r="D8921" s="2">
        <f>DATE(2023,KB_s[[#This Row],[Monat]],KB_s[[#This Row],[Tag]])</f>
        <v>45137</v>
      </c>
      <c r="E8921" s="3">
        <f>WEEKNUM(KB_s[[#This Row],[kill_datetime]],2)</f>
        <v>31</v>
      </c>
      <c r="F8921" t="s">
        <v>652</v>
      </c>
      <c r="G8921" t="s">
        <v>60</v>
      </c>
      <c r="H8921" t="s">
        <v>231</v>
      </c>
      <c r="I8921" t="s">
        <v>13</v>
      </c>
      <c r="J8921" t="s">
        <v>200</v>
      </c>
      <c r="K8921" t="s">
        <v>17</v>
      </c>
      <c r="L8921" t="s">
        <v>115</v>
      </c>
      <c r="M8921" t="s">
        <v>11</v>
      </c>
      <c r="N8921" s="1">
        <v>900891.39</v>
      </c>
      <c r="O8921" s="1">
        <v>740477.66</v>
      </c>
    </row>
    <row r="8922" spans="1:15" x14ac:dyDescent="0.25">
      <c r="A8922" s="2">
        <v>45137.5625</v>
      </c>
      <c r="B8922">
        <f t="shared" si="278"/>
        <v>30</v>
      </c>
      <c r="C8922">
        <f t="shared" si="279"/>
        <v>7</v>
      </c>
      <c r="D8922" s="2">
        <f>DATE(2023,KB_s[[#This Row],[Monat]],KB_s[[#This Row],[Tag]])</f>
        <v>45137</v>
      </c>
      <c r="E8922" s="3">
        <f>WEEKNUM(KB_s[[#This Row],[kill_datetime]],2)</f>
        <v>31</v>
      </c>
      <c r="F8922" t="s">
        <v>231</v>
      </c>
      <c r="G8922" t="s">
        <v>13</v>
      </c>
      <c r="H8922" t="s">
        <v>354</v>
      </c>
      <c r="I8922" t="s">
        <v>60</v>
      </c>
      <c r="J8922" t="s">
        <v>464</v>
      </c>
      <c r="K8922" t="s">
        <v>32</v>
      </c>
      <c r="L8922" t="s">
        <v>339</v>
      </c>
      <c r="M8922" t="s">
        <v>11</v>
      </c>
      <c r="N8922" s="1">
        <v>21718044.800000001</v>
      </c>
      <c r="O8922" s="1">
        <v>10190165.49</v>
      </c>
    </row>
    <row r="8923" spans="1:15" x14ac:dyDescent="0.25">
      <c r="A8923" s="2">
        <v>45137.562534722223</v>
      </c>
      <c r="B8923">
        <f t="shared" si="278"/>
        <v>30</v>
      </c>
      <c r="C8923">
        <f t="shared" si="279"/>
        <v>7</v>
      </c>
      <c r="D8923" s="2">
        <f>DATE(2023,KB_s[[#This Row],[Monat]],KB_s[[#This Row],[Tag]])</f>
        <v>45137</v>
      </c>
      <c r="E8923" s="3">
        <f>WEEKNUM(KB_s[[#This Row],[kill_datetime]],2)</f>
        <v>31</v>
      </c>
      <c r="F8923" t="s">
        <v>362</v>
      </c>
      <c r="G8923" t="s">
        <v>60</v>
      </c>
      <c r="H8923" t="s">
        <v>197</v>
      </c>
      <c r="I8923" t="s">
        <v>27</v>
      </c>
      <c r="J8923" t="s">
        <v>200</v>
      </c>
      <c r="K8923" t="s">
        <v>17</v>
      </c>
      <c r="L8923" t="s">
        <v>115</v>
      </c>
      <c r="M8923" t="s">
        <v>11</v>
      </c>
      <c r="N8923" s="1">
        <v>2534662.19</v>
      </c>
      <c r="O8923" s="1">
        <v>2154001.08</v>
      </c>
    </row>
    <row r="8924" spans="1:15" x14ac:dyDescent="0.25">
      <c r="A8924" s="2">
        <v>45137.562604166669</v>
      </c>
      <c r="B8924">
        <f t="shared" si="278"/>
        <v>30</v>
      </c>
      <c r="C8924">
        <f t="shared" si="279"/>
        <v>7</v>
      </c>
      <c r="D8924" s="2">
        <f>DATE(2023,KB_s[[#This Row],[Monat]],KB_s[[#This Row],[Tag]])</f>
        <v>45137</v>
      </c>
      <c r="E8924" s="3">
        <f>WEEKNUM(KB_s[[#This Row],[kill_datetime]],2)</f>
        <v>31</v>
      </c>
      <c r="F8924" t="s">
        <v>481</v>
      </c>
      <c r="G8924" t="s">
        <v>60</v>
      </c>
      <c r="H8924" t="s">
        <v>648</v>
      </c>
      <c r="I8924" t="s">
        <v>27</v>
      </c>
      <c r="J8924" t="s">
        <v>267</v>
      </c>
      <c r="K8924" t="s">
        <v>17</v>
      </c>
      <c r="L8924" t="s">
        <v>115</v>
      </c>
      <c r="M8924" t="s">
        <v>11</v>
      </c>
      <c r="N8924" s="1">
        <v>2609344.8199999998</v>
      </c>
      <c r="O8924" s="1">
        <v>1514108.84</v>
      </c>
    </row>
    <row r="8925" spans="1:15" x14ac:dyDescent="0.25">
      <c r="A8925" s="2">
        <v>45137.562997685185</v>
      </c>
      <c r="B8925">
        <f t="shared" si="278"/>
        <v>30</v>
      </c>
      <c r="C8925">
        <f t="shared" si="279"/>
        <v>7</v>
      </c>
      <c r="D8925" s="2">
        <f>DATE(2023,KB_s[[#This Row],[Monat]],KB_s[[#This Row],[Tag]])</f>
        <v>45137</v>
      </c>
      <c r="E8925" s="3">
        <f>WEEKNUM(KB_s[[#This Row],[kill_datetime]],2)</f>
        <v>31</v>
      </c>
      <c r="F8925" t="s">
        <v>172</v>
      </c>
      <c r="G8925" t="s">
        <v>13</v>
      </c>
      <c r="H8925" t="s">
        <v>258</v>
      </c>
      <c r="I8925" t="s">
        <v>60</v>
      </c>
      <c r="J8925" t="s">
        <v>528</v>
      </c>
      <c r="K8925" t="s">
        <v>52</v>
      </c>
      <c r="L8925" t="s">
        <v>58</v>
      </c>
      <c r="M8925" t="s">
        <v>11</v>
      </c>
      <c r="N8925" s="1">
        <v>850318754.74000001</v>
      </c>
      <c r="O8925" s="1">
        <v>645380321.55999994</v>
      </c>
    </row>
    <row r="8926" spans="1:15" x14ac:dyDescent="0.25">
      <c r="A8926" s="2">
        <v>45137.563217592593</v>
      </c>
      <c r="B8926">
        <f t="shared" si="278"/>
        <v>30</v>
      </c>
      <c r="C8926">
        <f t="shared" si="279"/>
        <v>7</v>
      </c>
      <c r="D8926" s="2">
        <f>DATE(2023,KB_s[[#This Row],[Monat]],KB_s[[#This Row],[Tag]])</f>
        <v>45137</v>
      </c>
      <c r="E8926" s="3">
        <f>WEEKNUM(KB_s[[#This Row],[kill_datetime]],2)</f>
        <v>31</v>
      </c>
      <c r="F8926" t="s">
        <v>244</v>
      </c>
      <c r="G8926" t="s">
        <v>13</v>
      </c>
      <c r="H8926" t="s">
        <v>362</v>
      </c>
      <c r="I8926" t="s">
        <v>60</v>
      </c>
      <c r="J8926" t="s">
        <v>528</v>
      </c>
      <c r="K8926" t="s">
        <v>52</v>
      </c>
      <c r="L8926" t="s">
        <v>58</v>
      </c>
      <c r="M8926" t="s">
        <v>11</v>
      </c>
      <c r="N8926" s="1">
        <v>665250156.95000005</v>
      </c>
      <c r="O8926" s="1">
        <v>441126972.12</v>
      </c>
    </row>
    <row r="8927" spans="1:15" x14ac:dyDescent="0.25">
      <c r="A8927" s="2">
        <v>45137.565752314818</v>
      </c>
      <c r="B8927">
        <f t="shared" si="278"/>
        <v>30</v>
      </c>
      <c r="C8927">
        <f t="shared" si="279"/>
        <v>7</v>
      </c>
      <c r="D8927" s="2">
        <f>DATE(2023,KB_s[[#This Row],[Monat]],KB_s[[#This Row],[Tag]])</f>
        <v>45137</v>
      </c>
      <c r="E8927" s="3">
        <f>WEEKNUM(KB_s[[#This Row],[kill_datetime]],2)</f>
        <v>31</v>
      </c>
      <c r="F8927" t="s">
        <v>154</v>
      </c>
      <c r="G8927" t="s">
        <v>60</v>
      </c>
      <c r="H8927" t="s">
        <v>70</v>
      </c>
      <c r="I8927" t="s">
        <v>13</v>
      </c>
      <c r="J8927" t="s">
        <v>622</v>
      </c>
      <c r="K8927" t="s">
        <v>52</v>
      </c>
      <c r="L8927" t="s">
        <v>339</v>
      </c>
      <c r="M8927" t="s">
        <v>11</v>
      </c>
      <c r="N8927" s="1">
        <v>457679999.70999998</v>
      </c>
      <c r="O8927" s="1">
        <v>320953156.69999999</v>
      </c>
    </row>
    <row r="8928" spans="1:15" x14ac:dyDescent="0.25">
      <c r="A8928" s="2">
        <v>45137.56590277778</v>
      </c>
      <c r="B8928">
        <f t="shared" si="278"/>
        <v>30</v>
      </c>
      <c r="C8928">
        <f t="shared" si="279"/>
        <v>7</v>
      </c>
      <c r="D8928" s="2">
        <f>DATE(2023,KB_s[[#This Row],[Monat]],KB_s[[#This Row],[Tag]])</f>
        <v>45137</v>
      </c>
      <c r="E8928" s="3">
        <f>WEEKNUM(KB_s[[#This Row],[kill_datetime]],2)</f>
        <v>31</v>
      </c>
      <c r="F8928" t="s">
        <v>546</v>
      </c>
      <c r="G8928" t="s">
        <v>60</v>
      </c>
      <c r="H8928" t="s">
        <v>22</v>
      </c>
      <c r="I8928" t="s">
        <v>13</v>
      </c>
      <c r="J8928" t="s">
        <v>622</v>
      </c>
      <c r="K8928" t="s">
        <v>52</v>
      </c>
      <c r="L8928" t="s">
        <v>339</v>
      </c>
      <c r="M8928" t="s">
        <v>11</v>
      </c>
      <c r="N8928" s="1">
        <v>467149047.06</v>
      </c>
      <c r="O8928" s="1">
        <v>314681094.12</v>
      </c>
    </row>
    <row r="8929" spans="1:15" x14ac:dyDescent="0.25">
      <c r="A8929" s="2">
        <v>45137.565995370373</v>
      </c>
      <c r="B8929">
        <f t="shared" si="278"/>
        <v>30</v>
      </c>
      <c r="C8929">
        <f t="shared" si="279"/>
        <v>7</v>
      </c>
      <c r="D8929" s="2">
        <f>DATE(2023,KB_s[[#This Row],[Monat]],KB_s[[#This Row],[Tag]])</f>
        <v>45137</v>
      </c>
      <c r="E8929" s="3">
        <f>WEEKNUM(KB_s[[#This Row],[kill_datetime]],2)</f>
        <v>31</v>
      </c>
      <c r="F8929" t="s">
        <v>258</v>
      </c>
      <c r="G8929" t="s">
        <v>60</v>
      </c>
      <c r="H8929" t="s">
        <v>292</v>
      </c>
      <c r="I8929" t="s">
        <v>13</v>
      </c>
      <c r="J8929" t="s">
        <v>56</v>
      </c>
      <c r="K8929" t="s">
        <v>17</v>
      </c>
      <c r="L8929" t="s">
        <v>339</v>
      </c>
      <c r="M8929" t="s">
        <v>11</v>
      </c>
      <c r="N8929" s="1">
        <v>989922.47</v>
      </c>
      <c r="O8929" s="1">
        <v>794780.17</v>
      </c>
    </row>
    <row r="8930" spans="1:15" x14ac:dyDescent="0.25">
      <c r="A8930" s="2">
        <v>45137.566018518519</v>
      </c>
      <c r="B8930">
        <f t="shared" si="278"/>
        <v>30</v>
      </c>
      <c r="C8930">
        <f t="shared" si="279"/>
        <v>7</v>
      </c>
      <c r="D8930" s="2">
        <f>DATE(2023,KB_s[[#This Row],[Monat]],KB_s[[#This Row],[Tag]])</f>
        <v>45137</v>
      </c>
      <c r="E8930" s="3">
        <f>WEEKNUM(KB_s[[#This Row],[kill_datetime]],2)</f>
        <v>31</v>
      </c>
      <c r="F8930" t="s">
        <v>354</v>
      </c>
      <c r="G8930" t="s">
        <v>60</v>
      </c>
      <c r="H8930" t="s">
        <v>70</v>
      </c>
      <c r="I8930" t="s">
        <v>13</v>
      </c>
      <c r="J8930" t="s">
        <v>622</v>
      </c>
      <c r="K8930" t="s">
        <v>52</v>
      </c>
      <c r="L8930" t="s">
        <v>339</v>
      </c>
      <c r="M8930" t="s">
        <v>11</v>
      </c>
      <c r="N8930" s="1">
        <v>457679999.70999998</v>
      </c>
      <c r="O8930" s="1">
        <v>325975613.01999998</v>
      </c>
    </row>
    <row r="8931" spans="1:15" x14ac:dyDescent="0.25">
      <c r="A8931" s="2">
        <v>45137.566990740743</v>
      </c>
      <c r="B8931">
        <f t="shared" si="278"/>
        <v>30</v>
      </c>
      <c r="C8931">
        <f t="shared" si="279"/>
        <v>7</v>
      </c>
      <c r="D8931" s="2">
        <f>DATE(2023,KB_s[[#This Row],[Monat]],KB_s[[#This Row],[Tag]])</f>
        <v>45137</v>
      </c>
      <c r="E8931" s="3">
        <f>WEEKNUM(KB_s[[#This Row],[kill_datetime]],2)</f>
        <v>31</v>
      </c>
      <c r="F8931" t="s">
        <v>652</v>
      </c>
      <c r="G8931" t="s">
        <v>60</v>
      </c>
      <c r="H8931" t="s">
        <v>231</v>
      </c>
      <c r="I8931" t="s">
        <v>13</v>
      </c>
      <c r="J8931" t="s">
        <v>448</v>
      </c>
      <c r="K8931" t="s">
        <v>32</v>
      </c>
      <c r="L8931" t="s">
        <v>115</v>
      </c>
      <c r="M8931" t="s">
        <v>11</v>
      </c>
      <c r="N8931" s="1">
        <v>27154198.48</v>
      </c>
      <c r="O8931" s="1">
        <v>17458171.030000001</v>
      </c>
    </row>
    <row r="8932" spans="1:15" x14ac:dyDescent="0.25">
      <c r="A8932" s="2">
        <v>45137.568067129629</v>
      </c>
      <c r="B8932">
        <f t="shared" si="278"/>
        <v>30</v>
      </c>
      <c r="C8932">
        <f t="shared" si="279"/>
        <v>7</v>
      </c>
      <c r="D8932" s="2">
        <f>DATE(2023,KB_s[[#This Row],[Monat]],KB_s[[#This Row],[Tag]])</f>
        <v>45137</v>
      </c>
      <c r="E8932" s="3">
        <f>WEEKNUM(KB_s[[#This Row],[kill_datetime]],2)</f>
        <v>31</v>
      </c>
      <c r="F8932" t="s">
        <v>536</v>
      </c>
      <c r="G8932" t="s">
        <v>60</v>
      </c>
      <c r="H8932" t="s">
        <v>70</v>
      </c>
      <c r="I8932" t="s">
        <v>13</v>
      </c>
      <c r="J8932" t="s">
        <v>622</v>
      </c>
      <c r="K8932" t="s">
        <v>52</v>
      </c>
      <c r="L8932" t="s">
        <v>115</v>
      </c>
      <c r="M8932" t="s">
        <v>11</v>
      </c>
      <c r="N8932" s="1">
        <v>457679999.70999998</v>
      </c>
      <c r="O8932" s="1">
        <v>319390108.45999998</v>
      </c>
    </row>
    <row r="8933" spans="1:15" x14ac:dyDescent="0.25">
      <c r="A8933" s="2">
        <v>45137.568402777775</v>
      </c>
      <c r="B8933">
        <f t="shared" si="278"/>
        <v>30</v>
      </c>
      <c r="C8933">
        <f t="shared" si="279"/>
        <v>7</v>
      </c>
      <c r="D8933" s="2">
        <f>DATE(2023,KB_s[[#This Row],[Monat]],KB_s[[#This Row],[Tag]])</f>
        <v>45137</v>
      </c>
      <c r="E8933" s="3">
        <f>WEEKNUM(KB_s[[#This Row],[kill_datetime]],2)</f>
        <v>31</v>
      </c>
      <c r="F8933" t="s">
        <v>146</v>
      </c>
      <c r="G8933" t="s">
        <v>60</v>
      </c>
      <c r="H8933" t="s">
        <v>173</v>
      </c>
      <c r="I8933" t="s">
        <v>27</v>
      </c>
      <c r="J8933" t="s">
        <v>42</v>
      </c>
      <c r="K8933" t="s">
        <v>25</v>
      </c>
      <c r="L8933" t="s">
        <v>339</v>
      </c>
      <c r="M8933" t="s">
        <v>11</v>
      </c>
      <c r="N8933" s="1">
        <v>32280383.649999999</v>
      </c>
      <c r="O8933" s="1">
        <v>20599462.670000002</v>
      </c>
    </row>
    <row r="8934" spans="1:15" x14ac:dyDescent="0.25">
      <c r="A8934" s="2">
        <v>45137.568402777775</v>
      </c>
      <c r="B8934">
        <f t="shared" si="278"/>
        <v>30</v>
      </c>
      <c r="C8934">
        <f t="shared" si="279"/>
        <v>7</v>
      </c>
      <c r="D8934" s="2">
        <f>DATE(2023,KB_s[[#This Row],[Monat]],KB_s[[#This Row],[Tag]])</f>
        <v>45137</v>
      </c>
      <c r="E8934" s="3">
        <f>WEEKNUM(KB_s[[#This Row],[kill_datetime]],2)</f>
        <v>31</v>
      </c>
      <c r="F8934" t="s">
        <v>175</v>
      </c>
      <c r="G8934" t="s">
        <v>60</v>
      </c>
      <c r="H8934" t="s">
        <v>231</v>
      </c>
      <c r="I8934" t="s">
        <v>13</v>
      </c>
      <c r="J8934" t="s">
        <v>454</v>
      </c>
      <c r="K8934" t="s">
        <v>52</v>
      </c>
      <c r="L8934" t="s">
        <v>339</v>
      </c>
      <c r="M8934" t="s">
        <v>11</v>
      </c>
      <c r="N8934" s="1">
        <v>196458707.77000001</v>
      </c>
      <c r="O8934" s="1">
        <v>62536107.810000002</v>
      </c>
    </row>
    <row r="8935" spans="1:15" x14ac:dyDescent="0.25">
      <c r="A8935" s="2">
        <v>45137.568576388891</v>
      </c>
      <c r="B8935">
        <f t="shared" si="278"/>
        <v>30</v>
      </c>
      <c r="C8935">
        <f t="shared" si="279"/>
        <v>7</v>
      </c>
      <c r="D8935" s="2">
        <f>DATE(2023,KB_s[[#This Row],[Monat]],KB_s[[#This Row],[Tag]])</f>
        <v>45137</v>
      </c>
      <c r="E8935" s="3">
        <f>WEEKNUM(KB_s[[#This Row],[kill_datetime]],2)</f>
        <v>31</v>
      </c>
      <c r="F8935" t="s">
        <v>521</v>
      </c>
      <c r="G8935" t="s">
        <v>60</v>
      </c>
      <c r="H8935" t="s">
        <v>172</v>
      </c>
      <c r="I8935" t="s">
        <v>13</v>
      </c>
      <c r="J8935" t="s">
        <v>454</v>
      </c>
      <c r="K8935" t="s">
        <v>52</v>
      </c>
      <c r="L8935" t="s">
        <v>339</v>
      </c>
      <c r="M8935" t="s">
        <v>11</v>
      </c>
      <c r="N8935" s="1">
        <v>211397550</v>
      </c>
      <c r="O8935" s="1">
        <v>72368260.010000005</v>
      </c>
    </row>
    <row r="8936" spans="1:15" x14ac:dyDescent="0.25">
      <c r="A8936" s="2">
        <v>45137.568969907406</v>
      </c>
      <c r="B8936">
        <f t="shared" si="278"/>
        <v>30</v>
      </c>
      <c r="C8936">
        <f t="shared" si="279"/>
        <v>7</v>
      </c>
      <c r="D8936" s="2">
        <f>DATE(2023,KB_s[[#This Row],[Monat]],KB_s[[#This Row],[Tag]])</f>
        <v>45137</v>
      </c>
      <c r="E8936" s="3">
        <f>WEEKNUM(KB_s[[#This Row],[kill_datetime]],2)</f>
        <v>31</v>
      </c>
      <c r="F8936" t="s">
        <v>21</v>
      </c>
      <c r="G8936" t="s">
        <v>13</v>
      </c>
      <c r="H8936" t="s">
        <v>588</v>
      </c>
      <c r="I8936" t="s">
        <v>60</v>
      </c>
      <c r="J8936" t="s">
        <v>528</v>
      </c>
      <c r="K8936" t="s">
        <v>52</v>
      </c>
      <c r="L8936" t="s">
        <v>115</v>
      </c>
      <c r="M8936" t="s">
        <v>11</v>
      </c>
      <c r="N8936" s="1">
        <v>669204820.14999998</v>
      </c>
      <c r="O8936" s="1">
        <v>428015458.75</v>
      </c>
    </row>
    <row r="8937" spans="1:15" x14ac:dyDescent="0.25">
      <c r="A8937" s="2">
        <v>45137.569108796299</v>
      </c>
      <c r="B8937">
        <f t="shared" si="278"/>
        <v>30</v>
      </c>
      <c r="C8937">
        <f t="shared" si="279"/>
        <v>7</v>
      </c>
      <c r="D8937" s="2">
        <f>DATE(2023,KB_s[[#This Row],[Monat]],KB_s[[#This Row],[Tag]])</f>
        <v>45137</v>
      </c>
      <c r="E8937" s="3">
        <f>WEEKNUM(KB_s[[#This Row],[kill_datetime]],2)</f>
        <v>31</v>
      </c>
      <c r="F8937" t="s">
        <v>309</v>
      </c>
      <c r="G8937" t="s">
        <v>20</v>
      </c>
      <c r="H8937" t="s">
        <v>197</v>
      </c>
      <c r="I8937" t="s">
        <v>27</v>
      </c>
      <c r="J8937" t="s">
        <v>200</v>
      </c>
      <c r="K8937" t="s">
        <v>17</v>
      </c>
      <c r="L8937" t="s">
        <v>339</v>
      </c>
      <c r="M8937" t="s">
        <v>11</v>
      </c>
      <c r="N8937" s="1">
        <v>2529279.31</v>
      </c>
      <c r="O8937" s="1">
        <v>1740095.63</v>
      </c>
    </row>
    <row r="8938" spans="1:15" x14ac:dyDescent="0.25">
      <c r="A8938" s="2">
        <v>45137.569155092591</v>
      </c>
      <c r="B8938">
        <f t="shared" si="278"/>
        <v>30</v>
      </c>
      <c r="C8938">
        <f t="shared" si="279"/>
        <v>7</v>
      </c>
      <c r="D8938" s="2">
        <f>DATE(2023,KB_s[[#This Row],[Monat]],KB_s[[#This Row],[Tag]])</f>
        <v>45137</v>
      </c>
      <c r="E8938" s="3">
        <f>WEEKNUM(KB_s[[#This Row],[kill_datetime]],2)</f>
        <v>31</v>
      </c>
      <c r="F8938" t="s">
        <v>382</v>
      </c>
      <c r="G8938" t="s">
        <v>20</v>
      </c>
      <c r="H8938" t="s">
        <v>197</v>
      </c>
      <c r="I8938" t="s">
        <v>27</v>
      </c>
      <c r="J8938" t="s">
        <v>200</v>
      </c>
      <c r="K8938" t="s">
        <v>17</v>
      </c>
      <c r="L8938" t="s">
        <v>339</v>
      </c>
      <c r="M8938" t="s">
        <v>11</v>
      </c>
      <c r="N8938" s="1">
        <v>2529279.31</v>
      </c>
      <c r="O8938" s="1">
        <v>1375029.63</v>
      </c>
    </row>
    <row r="8939" spans="1:15" x14ac:dyDescent="0.25">
      <c r="A8939" s="2">
        <v>45137.569803240738</v>
      </c>
      <c r="B8939">
        <f t="shared" si="278"/>
        <v>30</v>
      </c>
      <c r="C8939">
        <f t="shared" si="279"/>
        <v>7</v>
      </c>
      <c r="D8939" s="2">
        <f>DATE(2023,KB_s[[#This Row],[Monat]],KB_s[[#This Row],[Tag]])</f>
        <v>45137</v>
      </c>
      <c r="E8939" s="3">
        <f>WEEKNUM(KB_s[[#This Row],[kill_datetime]],2)</f>
        <v>31</v>
      </c>
      <c r="F8939" t="s">
        <v>409</v>
      </c>
      <c r="G8939" t="s">
        <v>13</v>
      </c>
      <c r="H8939" t="s">
        <v>563</v>
      </c>
      <c r="I8939" t="s">
        <v>20</v>
      </c>
      <c r="J8939" t="s">
        <v>233</v>
      </c>
      <c r="K8939" t="s">
        <v>17</v>
      </c>
      <c r="L8939" t="s">
        <v>115</v>
      </c>
      <c r="M8939" t="s">
        <v>11</v>
      </c>
      <c r="N8939" s="1">
        <v>2441232.12</v>
      </c>
      <c r="O8939" s="1">
        <v>1829370.81</v>
      </c>
    </row>
    <row r="8940" spans="1:15" x14ac:dyDescent="0.25">
      <c r="A8940" s="2">
        <v>45137.571469907409</v>
      </c>
      <c r="B8940">
        <f t="shared" si="278"/>
        <v>30</v>
      </c>
      <c r="C8940">
        <f t="shared" si="279"/>
        <v>7</v>
      </c>
      <c r="D8940" s="2">
        <f>DATE(2023,KB_s[[#This Row],[Monat]],KB_s[[#This Row],[Tag]])</f>
        <v>45137</v>
      </c>
      <c r="E8940" s="3">
        <f>WEEKNUM(KB_s[[#This Row],[kill_datetime]],2)</f>
        <v>31</v>
      </c>
      <c r="F8940" t="s">
        <v>658</v>
      </c>
      <c r="G8940" t="s">
        <v>60</v>
      </c>
      <c r="H8940" t="s">
        <v>22</v>
      </c>
      <c r="I8940" t="s">
        <v>13</v>
      </c>
      <c r="J8940" t="s">
        <v>622</v>
      </c>
      <c r="K8940" t="s">
        <v>52</v>
      </c>
      <c r="L8940" t="s">
        <v>339</v>
      </c>
      <c r="M8940" t="s">
        <v>11</v>
      </c>
      <c r="N8940" s="1">
        <v>453501928.18000001</v>
      </c>
      <c r="O8940" s="1">
        <v>314235114.64999998</v>
      </c>
    </row>
    <row r="8941" spans="1:15" x14ac:dyDescent="0.25">
      <c r="A8941" s="2">
        <v>45137.571539351855</v>
      </c>
      <c r="B8941">
        <f t="shared" si="278"/>
        <v>30</v>
      </c>
      <c r="C8941">
        <f t="shared" si="279"/>
        <v>7</v>
      </c>
      <c r="D8941" s="2">
        <f>DATE(2023,KB_s[[#This Row],[Monat]],KB_s[[#This Row],[Tag]])</f>
        <v>45137</v>
      </c>
      <c r="E8941" s="3">
        <f>WEEKNUM(KB_s[[#This Row],[kill_datetime]],2)</f>
        <v>31</v>
      </c>
      <c r="F8941" t="s">
        <v>165</v>
      </c>
      <c r="G8941" t="s">
        <v>20</v>
      </c>
      <c r="H8941" t="s">
        <v>197</v>
      </c>
      <c r="I8941" t="s">
        <v>27</v>
      </c>
      <c r="J8941" t="s">
        <v>106</v>
      </c>
      <c r="K8941" t="s">
        <v>32</v>
      </c>
      <c r="L8941" t="s">
        <v>712</v>
      </c>
      <c r="M8941" t="s">
        <v>66</v>
      </c>
      <c r="N8941" s="1">
        <v>29163802.760000002</v>
      </c>
      <c r="O8941" s="1">
        <v>16441668.699999999</v>
      </c>
    </row>
    <row r="8942" spans="1:15" x14ac:dyDescent="0.25">
      <c r="A8942" s="2">
        <v>45137.571585648147</v>
      </c>
      <c r="B8942">
        <f t="shared" si="278"/>
        <v>30</v>
      </c>
      <c r="C8942">
        <f t="shared" si="279"/>
        <v>7</v>
      </c>
      <c r="D8942" s="2">
        <f>DATE(2023,KB_s[[#This Row],[Monat]],KB_s[[#This Row],[Tag]])</f>
        <v>45137</v>
      </c>
      <c r="E8942" s="3">
        <f>WEEKNUM(KB_s[[#This Row],[kill_datetime]],2)</f>
        <v>31</v>
      </c>
      <c r="F8942" t="s">
        <v>207</v>
      </c>
      <c r="G8942" t="s">
        <v>27</v>
      </c>
      <c r="H8942" t="s">
        <v>465</v>
      </c>
      <c r="I8942" t="s">
        <v>60</v>
      </c>
      <c r="J8942" t="s">
        <v>528</v>
      </c>
      <c r="K8942" t="s">
        <v>52</v>
      </c>
      <c r="L8942" t="s">
        <v>115</v>
      </c>
      <c r="M8942" t="s">
        <v>11</v>
      </c>
      <c r="N8942" s="1">
        <v>642908268.67999995</v>
      </c>
      <c r="O8942" s="1">
        <v>451749497.69999999</v>
      </c>
    </row>
    <row r="8943" spans="1:15" x14ac:dyDescent="0.25">
      <c r="A8943" s="2">
        <v>45137.574328703704</v>
      </c>
      <c r="B8943">
        <f t="shared" si="278"/>
        <v>30</v>
      </c>
      <c r="C8943">
        <f t="shared" si="279"/>
        <v>7</v>
      </c>
      <c r="D8943" s="2">
        <f>DATE(2023,KB_s[[#This Row],[Monat]],KB_s[[#This Row],[Tag]])</f>
        <v>45137</v>
      </c>
      <c r="E8943" s="3">
        <f>WEEKNUM(KB_s[[#This Row],[kill_datetime]],2)</f>
        <v>31</v>
      </c>
      <c r="F8943" t="s">
        <v>40</v>
      </c>
      <c r="G8943" t="s">
        <v>20</v>
      </c>
      <c r="H8943" t="s">
        <v>21</v>
      </c>
      <c r="I8943" t="s">
        <v>13</v>
      </c>
      <c r="J8943" t="s">
        <v>379</v>
      </c>
      <c r="K8943" t="s">
        <v>52</v>
      </c>
      <c r="L8943" t="s">
        <v>115</v>
      </c>
      <c r="M8943" t="s">
        <v>11</v>
      </c>
      <c r="N8943" s="1">
        <v>474059311.62</v>
      </c>
      <c r="O8943" s="1">
        <v>281541488.51999998</v>
      </c>
    </row>
    <row r="8944" spans="1:15" x14ac:dyDescent="0.25">
      <c r="A8944" s="2">
        <v>45137.575868055559</v>
      </c>
      <c r="B8944">
        <f t="shared" si="278"/>
        <v>30</v>
      </c>
      <c r="C8944">
        <f t="shared" si="279"/>
        <v>7</v>
      </c>
      <c r="D8944" s="2">
        <f>DATE(2023,KB_s[[#This Row],[Monat]],KB_s[[#This Row],[Tag]])</f>
        <v>45137</v>
      </c>
      <c r="E8944" s="3">
        <f>WEEKNUM(KB_s[[#This Row],[kill_datetime]],2)</f>
        <v>31</v>
      </c>
      <c r="F8944" t="s">
        <v>23</v>
      </c>
      <c r="G8944" t="s">
        <v>20</v>
      </c>
      <c r="H8944" t="s">
        <v>12</v>
      </c>
      <c r="I8944" t="s">
        <v>13</v>
      </c>
      <c r="J8944" t="s">
        <v>454</v>
      </c>
      <c r="K8944" t="s">
        <v>52</v>
      </c>
      <c r="L8944" t="s">
        <v>115</v>
      </c>
      <c r="M8944" t="s">
        <v>11</v>
      </c>
      <c r="N8944" s="1">
        <v>205826266.71000001</v>
      </c>
      <c r="O8944" s="1">
        <v>74651912.290000007</v>
      </c>
    </row>
    <row r="8945" spans="1:15" x14ac:dyDescent="0.25">
      <c r="A8945" s="2">
        <v>45137.576006944444</v>
      </c>
      <c r="B8945">
        <f t="shared" si="278"/>
        <v>30</v>
      </c>
      <c r="C8945">
        <f t="shared" si="279"/>
        <v>7</v>
      </c>
      <c r="D8945" s="2">
        <f>DATE(2023,KB_s[[#This Row],[Monat]],KB_s[[#This Row],[Tag]])</f>
        <v>45137</v>
      </c>
      <c r="E8945" s="3">
        <f>WEEKNUM(KB_s[[#This Row],[kill_datetime]],2)</f>
        <v>31</v>
      </c>
      <c r="F8945" t="s">
        <v>176</v>
      </c>
      <c r="G8945" t="s">
        <v>60</v>
      </c>
      <c r="H8945" t="s">
        <v>248</v>
      </c>
      <c r="I8945" t="s">
        <v>27</v>
      </c>
      <c r="J8945" t="s">
        <v>379</v>
      </c>
      <c r="K8945" t="s">
        <v>52</v>
      </c>
      <c r="L8945" t="s">
        <v>115</v>
      </c>
      <c r="M8945" t="s">
        <v>11</v>
      </c>
      <c r="N8945" s="1">
        <v>504086875.16000003</v>
      </c>
      <c r="O8945" s="1">
        <v>282595777.82999998</v>
      </c>
    </row>
    <row r="8946" spans="1:15" x14ac:dyDescent="0.25">
      <c r="A8946" s="2">
        <v>45137.57608796296</v>
      </c>
      <c r="B8946">
        <f t="shared" si="278"/>
        <v>30</v>
      </c>
      <c r="C8946">
        <f t="shared" si="279"/>
        <v>7</v>
      </c>
      <c r="D8946" s="2">
        <f>DATE(2023,KB_s[[#This Row],[Monat]],KB_s[[#This Row],[Tag]])</f>
        <v>45137</v>
      </c>
      <c r="E8946" s="3">
        <f>WEEKNUM(KB_s[[#This Row],[kill_datetime]],2)</f>
        <v>31</v>
      </c>
      <c r="F8946" t="s">
        <v>175</v>
      </c>
      <c r="G8946" t="s">
        <v>60</v>
      </c>
      <c r="H8946" t="s">
        <v>273</v>
      </c>
      <c r="I8946" t="s">
        <v>13</v>
      </c>
      <c r="J8946" t="s">
        <v>267</v>
      </c>
      <c r="K8946" t="s">
        <v>17</v>
      </c>
      <c r="L8946" t="s">
        <v>115</v>
      </c>
      <c r="M8946" t="s">
        <v>11</v>
      </c>
      <c r="N8946" s="1">
        <v>6233121.4100000001</v>
      </c>
      <c r="O8946" s="1">
        <v>3959428.03</v>
      </c>
    </row>
    <row r="8947" spans="1:15" x14ac:dyDescent="0.25">
      <c r="A8947" s="2">
        <v>45137.577233796299</v>
      </c>
      <c r="B8947">
        <f t="shared" si="278"/>
        <v>30</v>
      </c>
      <c r="C8947">
        <f t="shared" si="279"/>
        <v>7</v>
      </c>
      <c r="D8947" s="2">
        <f>DATE(2023,KB_s[[#This Row],[Monat]],KB_s[[#This Row],[Tag]])</f>
        <v>45137</v>
      </c>
      <c r="E8947" s="3">
        <f>WEEKNUM(KB_s[[#This Row],[kill_datetime]],2)</f>
        <v>31</v>
      </c>
      <c r="F8947" t="s">
        <v>473</v>
      </c>
      <c r="G8947" t="s">
        <v>60</v>
      </c>
      <c r="H8947" t="s">
        <v>387</v>
      </c>
      <c r="I8947" t="s">
        <v>27</v>
      </c>
      <c r="J8947" t="s">
        <v>478</v>
      </c>
      <c r="K8947" t="s">
        <v>32</v>
      </c>
      <c r="L8947" t="s">
        <v>115</v>
      </c>
      <c r="M8947" t="s">
        <v>11</v>
      </c>
      <c r="N8947" s="1">
        <v>99294435.030000001</v>
      </c>
      <c r="O8947" s="1">
        <v>97151682.799999997</v>
      </c>
    </row>
    <row r="8948" spans="1:15" x14ac:dyDescent="0.25">
      <c r="A8948" s="2">
        <v>45137.57980324074</v>
      </c>
      <c r="B8948">
        <f t="shared" si="278"/>
        <v>30</v>
      </c>
      <c r="C8948">
        <f t="shared" si="279"/>
        <v>7</v>
      </c>
      <c r="D8948" s="2">
        <f>DATE(2023,KB_s[[#This Row],[Monat]],KB_s[[#This Row],[Tag]])</f>
        <v>45137</v>
      </c>
      <c r="E8948" s="3">
        <f>WEEKNUM(KB_s[[#This Row],[kill_datetime]],2)</f>
        <v>31</v>
      </c>
      <c r="F8948" t="s">
        <v>146</v>
      </c>
      <c r="G8948" t="s">
        <v>60</v>
      </c>
      <c r="H8948" t="s">
        <v>422</v>
      </c>
      <c r="I8948" t="s">
        <v>13</v>
      </c>
      <c r="J8948" t="s">
        <v>200</v>
      </c>
      <c r="K8948" t="s">
        <v>17</v>
      </c>
      <c r="L8948" t="s">
        <v>115</v>
      </c>
      <c r="M8948" t="s">
        <v>11</v>
      </c>
      <c r="N8948" s="1">
        <v>1566445.02</v>
      </c>
      <c r="O8948" s="1">
        <v>1216176.2</v>
      </c>
    </row>
    <row r="8949" spans="1:15" x14ac:dyDescent="0.25">
      <c r="A8949" s="2">
        <v>45137.58457175926</v>
      </c>
      <c r="B8949">
        <f t="shared" si="278"/>
        <v>30</v>
      </c>
      <c r="C8949">
        <f t="shared" si="279"/>
        <v>7</v>
      </c>
      <c r="D8949" s="2">
        <f>DATE(2023,KB_s[[#This Row],[Monat]],KB_s[[#This Row],[Tag]])</f>
        <v>45137</v>
      </c>
      <c r="E8949" s="3">
        <f>WEEKNUM(KB_s[[#This Row],[kill_datetime]],2)</f>
        <v>31</v>
      </c>
      <c r="F8949" t="s">
        <v>237</v>
      </c>
      <c r="G8949" t="s">
        <v>13</v>
      </c>
      <c r="H8949" t="s">
        <v>536</v>
      </c>
      <c r="I8949" t="s">
        <v>60</v>
      </c>
      <c r="J8949" t="s">
        <v>482</v>
      </c>
      <c r="K8949" t="s">
        <v>52</v>
      </c>
      <c r="L8949" t="s">
        <v>115</v>
      </c>
      <c r="M8949" t="s">
        <v>11</v>
      </c>
      <c r="N8949" s="1">
        <v>587635229.33000004</v>
      </c>
      <c r="O8949" s="1">
        <v>330557340.07999998</v>
      </c>
    </row>
    <row r="8950" spans="1:15" x14ac:dyDescent="0.25">
      <c r="A8950" s="2">
        <v>45137.584965277776</v>
      </c>
      <c r="B8950">
        <f t="shared" si="278"/>
        <v>30</v>
      </c>
      <c r="C8950">
        <f t="shared" si="279"/>
        <v>7</v>
      </c>
      <c r="D8950" s="2">
        <f>DATE(2023,KB_s[[#This Row],[Monat]],KB_s[[#This Row],[Tag]])</f>
        <v>45137</v>
      </c>
      <c r="E8950" s="3">
        <f>WEEKNUM(KB_s[[#This Row],[kill_datetime]],2)</f>
        <v>31</v>
      </c>
      <c r="F8950" t="s">
        <v>579</v>
      </c>
      <c r="G8950" t="s">
        <v>13</v>
      </c>
      <c r="H8950" t="s">
        <v>548</v>
      </c>
      <c r="I8950" t="s">
        <v>60</v>
      </c>
      <c r="J8950" t="s">
        <v>128</v>
      </c>
      <c r="K8950" t="s">
        <v>17</v>
      </c>
      <c r="L8950" t="s">
        <v>58</v>
      </c>
      <c r="M8950" t="s">
        <v>11</v>
      </c>
      <c r="N8950" s="1">
        <v>35960541.350000001</v>
      </c>
      <c r="O8950" s="1">
        <v>30670901.120000001</v>
      </c>
    </row>
    <row r="8951" spans="1:15" x14ac:dyDescent="0.25">
      <c r="A8951" s="2">
        <v>45137.585046296299</v>
      </c>
      <c r="B8951">
        <f t="shared" si="278"/>
        <v>30</v>
      </c>
      <c r="C8951">
        <f t="shared" si="279"/>
        <v>7</v>
      </c>
      <c r="D8951" s="2">
        <f>DATE(2023,KB_s[[#This Row],[Monat]],KB_s[[#This Row],[Tag]])</f>
        <v>45137</v>
      </c>
      <c r="E8951" s="3">
        <f>WEEKNUM(KB_s[[#This Row],[kill_datetime]],2)</f>
        <v>31</v>
      </c>
      <c r="F8951" t="s">
        <v>237</v>
      </c>
      <c r="G8951" t="s">
        <v>13</v>
      </c>
      <c r="H8951" t="s">
        <v>536</v>
      </c>
      <c r="I8951" t="s">
        <v>60</v>
      </c>
      <c r="J8951" t="s">
        <v>204</v>
      </c>
      <c r="K8951" t="s">
        <v>17</v>
      </c>
      <c r="L8951" t="s">
        <v>115</v>
      </c>
      <c r="M8951" t="s">
        <v>11</v>
      </c>
      <c r="N8951" s="1">
        <v>131408.75</v>
      </c>
      <c r="O8951" s="1">
        <v>17646.150000000001</v>
      </c>
    </row>
    <row r="8952" spans="1:15" x14ac:dyDescent="0.25">
      <c r="A8952" s="2">
        <v>45137.585405092592</v>
      </c>
      <c r="B8952">
        <f t="shared" si="278"/>
        <v>30</v>
      </c>
      <c r="C8952">
        <f t="shared" si="279"/>
        <v>7</v>
      </c>
      <c r="D8952" s="2">
        <f>DATE(2023,KB_s[[#This Row],[Monat]],KB_s[[#This Row],[Tag]])</f>
        <v>45137</v>
      </c>
      <c r="E8952" s="3">
        <f>WEEKNUM(KB_s[[#This Row],[kill_datetime]],2)</f>
        <v>31</v>
      </c>
      <c r="F8952" t="s">
        <v>173</v>
      </c>
      <c r="G8952" t="s">
        <v>27</v>
      </c>
      <c r="H8952" t="s">
        <v>165</v>
      </c>
      <c r="I8952" t="s">
        <v>20</v>
      </c>
      <c r="J8952" t="s">
        <v>233</v>
      </c>
      <c r="K8952" t="s">
        <v>17</v>
      </c>
      <c r="L8952" t="s">
        <v>339</v>
      </c>
      <c r="M8952" t="s">
        <v>11</v>
      </c>
      <c r="N8952" s="1">
        <v>14700534.34</v>
      </c>
      <c r="O8952" s="1">
        <v>8602917.7899999991</v>
      </c>
    </row>
    <row r="8953" spans="1:15" x14ac:dyDescent="0.25">
      <c r="A8953" s="2">
        <v>45137.585405092592</v>
      </c>
      <c r="B8953">
        <f t="shared" si="278"/>
        <v>30</v>
      </c>
      <c r="C8953">
        <f t="shared" si="279"/>
        <v>7</v>
      </c>
      <c r="D8953" s="2">
        <f>DATE(2023,KB_s[[#This Row],[Monat]],KB_s[[#This Row],[Tag]])</f>
        <v>45137</v>
      </c>
      <c r="E8953" s="3">
        <f>WEEKNUM(KB_s[[#This Row],[kill_datetime]],2)</f>
        <v>31</v>
      </c>
      <c r="F8953" t="s">
        <v>230</v>
      </c>
      <c r="G8953" t="s">
        <v>13</v>
      </c>
      <c r="H8953" t="s">
        <v>402</v>
      </c>
      <c r="I8953" t="s">
        <v>20</v>
      </c>
      <c r="J8953" t="s">
        <v>233</v>
      </c>
      <c r="K8953" t="s">
        <v>17</v>
      </c>
      <c r="L8953" t="s">
        <v>115</v>
      </c>
      <c r="M8953" t="s">
        <v>11</v>
      </c>
      <c r="N8953" s="1">
        <v>4978926.5999999996</v>
      </c>
      <c r="O8953" s="1">
        <v>2357976.2999999998</v>
      </c>
    </row>
    <row r="8954" spans="1:15" x14ac:dyDescent="0.25">
      <c r="A8954" s="2">
        <v>45137.588726851849</v>
      </c>
      <c r="B8954">
        <f t="shared" si="278"/>
        <v>30</v>
      </c>
      <c r="C8954">
        <f t="shared" si="279"/>
        <v>7</v>
      </c>
      <c r="D8954" s="2">
        <f>DATE(2023,KB_s[[#This Row],[Monat]],KB_s[[#This Row],[Tag]])</f>
        <v>45137</v>
      </c>
      <c r="E8954" s="3">
        <f>WEEKNUM(KB_s[[#This Row],[kill_datetime]],2)</f>
        <v>31</v>
      </c>
      <c r="F8954" t="s">
        <v>308</v>
      </c>
      <c r="G8954" t="s">
        <v>20</v>
      </c>
      <c r="H8954" t="s">
        <v>248</v>
      </c>
      <c r="I8954" t="s">
        <v>27</v>
      </c>
      <c r="J8954" t="s">
        <v>379</v>
      </c>
      <c r="K8954" t="s">
        <v>52</v>
      </c>
      <c r="L8954" t="s">
        <v>115</v>
      </c>
      <c r="M8954" t="s">
        <v>11</v>
      </c>
      <c r="N8954" s="1">
        <v>466433032.64999998</v>
      </c>
      <c r="O8954" s="1">
        <v>319737597.56999999</v>
      </c>
    </row>
    <row r="8955" spans="1:15" x14ac:dyDescent="0.25">
      <c r="A8955" s="2">
        <v>45137.588784722226</v>
      </c>
      <c r="B8955">
        <f t="shared" si="278"/>
        <v>30</v>
      </c>
      <c r="C8955">
        <f t="shared" si="279"/>
        <v>7</v>
      </c>
      <c r="D8955" s="2">
        <f>DATE(2023,KB_s[[#This Row],[Monat]],KB_s[[#This Row],[Tag]])</f>
        <v>45137</v>
      </c>
      <c r="E8955" s="3">
        <f>WEEKNUM(KB_s[[#This Row],[kill_datetime]],2)</f>
        <v>31</v>
      </c>
      <c r="F8955" t="s">
        <v>172</v>
      </c>
      <c r="G8955" t="s">
        <v>13</v>
      </c>
      <c r="H8955" t="s">
        <v>376</v>
      </c>
      <c r="I8955" t="s">
        <v>20</v>
      </c>
      <c r="J8955" t="s">
        <v>233</v>
      </c>
      <c r="K8955" t="s">
        <v>17</v>
      </c>
      <c r="L8955" t="s">
        <v>115</v>
      </c>
      <c r="M8955" t="s">
        <v>11</v>
      </c>
      <c r="N8955" s="1">
        <v>2451008.38</v>
      </c>
      <c r="O8955" s="1">
        <v>1732091.42</v>
      </c>
    </row>
    <row r="8956" spans="1:15" x14ac:dyDescent="0.25">
      <c r="A8956" s="2">
        <v>45137.588900462964</v>
      </c>
      <c r="B8956">
        <f t="shared" si="278"/>
        <v>30</v>
      </c>
      <c r="C8956">
        <f t="shared" si="279"/>
        <v>7</v>
      </c>
      <c r="D8956" s="2">
        <f>DATE(2023,KB_s[[#This Row],[Monat]],KB_s[[#This Row],[Tag]])</f>
        <v>45137</v>
      </c>
      <c r="E8956" s="3">
        <f>WEEKNUM(KB_s[[#This Row],[kill_datetime]],2)</f>
        <v>31</v>
      </c>
      <c r="F8956" t="s">
        <v>579</v>
      </c>
      <c r="G8956" t="s">
        <v>13</v>
      </c>
      <c r="H8956" t="s">
        <v>309</v>
      </c>
      <c r="I8956" t="s">
        <v>20</v>
      </c>
      <c r="J8956" t="s">
        <v>233</v>
      </c>
      <c r="K8956" t="s">
        <v>17</v>
      </c>
      <c r="L8956" t="s">
        <v>58</v>
      </c>
      <c r="M8956" t="s">
        <v>11</v>
      </c>
      <c r="N8956" s="1">
        <v>2052764.76</v>
      </c>
      <c r="O8956" s="1">
        <v>1001239.42</v>
      </c>
    </row>
    <row r="8957" spans="1:15" x14ac:dyDescent="0.25">
      <c r="A8957" s="2">
        <v>45137.589421296296</v>
      </c>
      <c r="B8957">
        <f t="shared" si="278"/>
        <v>30</v>
      </c>
      <c r="C8957">
        <f t="shared" si="279"/>
        <v>7</v>
      </c>
      <c r="D8957" s="2">
        <f>DATE(2023,KB_s[[#This Row],[Monat]],KB_s[[#This Row],[Tag]])</f>
        <v>45137</v>
      </c>
      <c r="E8957" s="3">
        <f>WEEKNUM(KB_s[[#This Row],[kill_datetime]],2)</f>
        <v>31</v>
      </c>
      <c r="F8957" t="s">
        <v>172</v>
      </c>
      <c r="G8957" t="s">
        <v>13</v>
      </c>
      <c r="H8957" t="s">
        <v>165</v>
      </c>
      <c r="I8957" t="s">
        <v>20</v>
      </c>
      <c r="J8957" t="s">
        <v>233</v>
      </c>
      <c r="K8957" t="s">
        <v>17</v>
      </c>
      <c r="L8957" t="s">
        <v>115</v>
      </c>
      <c r="M8957" t="s">
        <v>11</v>
      </c>
      <c r="N8957" s="1">
        <v>2451008.38</v>
      </c>
      <c r="O8957" s="1">
        <v>1541416.34</v>
      </c>
    </row>
    <row r="8958" spans="1:15" x14ac:dyDescent="0.25">
      <c r="A8958" s="2">
        <v>45137.590497685182</v>
      </c>
      <c r="B8958">
        <f t="shared" si="278"/>
        <v>30</v>
      </c>
      <c r="C8958">
        <f t="shared" si="279"/>
        <v>7</v>
      </c>
      <c r="D8958" s="2">
        <f>DATE(2023,KB_s[[#This Row],[Monat]],KB_s[[#This Row],[Tag]])</f>
        <v>45137</v>
      </c>
      <c r="E8958" s="3">
        <f>WEEKNUM(KB_s[[#This Row],[kill_datetime]],2)</f>
        <v>31</v>
      </c>
      <c r="F8958" t="s">
        <v>205</v>
      </c>
      <c r="G8958" t="s">
        <v>13</v>
      </c>
      <c r="H8958" t="s">
        <v>23</v>
      </c>
      <c r="I8958" t="s">
        <v>20</v>
      </c>
      <c r="J8958" t="s">
        <v>233</v>
      </c>
      <c r="K8958" t="s">
        <v>17</v>
      </c>
      <c r="L8958" t="s">
        <v>339</v>
      </c>
      <c r="M8958" t="s">
        <v>11</v>
      </c>
      <c r="N8958" s="1">
        <v>2508215.46</v>
      </c>
      <c r="O8958" s="1">
        <v>2108951.5299999998</v>
      </c>
    </row>
    <row r="8959" spans="1:15" x14ac:dyDescent="0.25">
      <c r="A8959" s="2">
        <v>45137.613587962966</v>
      </c>
      <c r="B8959">
        <f t="shared" si="278"/>
        <v>30</v>
      </c>
      <c r="C8959">
        <f t="shared" si="279"/>
        <v>7</v>
      </c>
      <c r="D8959" s="2">
        <f>DATE(2023,KB_s[[#This Row],[Monat]],KB_s[[#This Row],[Tag]])</f>
        <v>45137</v>
      </c>
      <c r="E8959" s="3">
        <f>WEEKNUM(KB_s[[#This Row],[kill_datetime]],2)</f>
        <v>31</v>
      </c>
      <c r="F8959" t="s">
        <v>242</v>
      </c>
      <c r="G8959" t="s">
        <v>27</v>
      </c>
      <c r="H8959" t="s">
        <v>344</v>
      </c>
      <c r="I8959" t="s">
        <v>20</v>
      </c>
      <c r="J8959" t="s">
        <v>233</v>
      </c>
      <c r="K8959" t="s">
        <v>17</v>
      </c>
      <c r="L8959" t="s">
        <v>611</v>
      </c>
      <c r="M8959" t="s">
        <v>94</v>
      </c>
      <c r="N8959" s="1">
        <v>2451008.38</v>
      </c>
      <c r="O8959" s="1">
        <v>1207602.68</v>
      </c>
    </row>
    <row r="8960" spans="1:15" x14ac:dyDescent="0.25">
      <c r="A8960" s="2">
        <v>45137.614166666666</v>
      </c>
      <c r="B8960">
        <f t="shared" si="278"/>
        <v>30</v>
      </c>
      <c r="C8960">
        <f t="shared" si="279"/>
        <v>7</v>
      </c>
      <c r="D8960" s="2">
        <f>DATE(2023,KB_s[[#This Row],[Monat]],KB_s[[#This Row],[Tag]])</f>
        <v>45137</v>
      </c>
      <c r="E8960" s="3">
        <f>WEEKNUM(KB_s[[#This Row],[kill_datetime]],2)</f>
        <v>31</v>
      </c>
      <c r="F8960" t="s">
        <v>180</v>
      </c>
      <c r="G8960" t="s">
        <v>15</v>
      </c>
      <c r="H8960" t="s">
        <v>228</v>
      </c>
      <c r="I8960" t="s">
        <v>27</v>
      </c>
      <c r="J8960" t="s">
        <v>56</v>
      </c>
      <c r="K8960" t="s">
        <v>17</v>
      </c>
      <c r="L8960" t="s">
        <v>611</v>
      </c>
      <c r="M8960" t="s">
        <v>94</v>
      </c>
      <c r="N8960" s="1">
        <v>17277668.77</v>
      </c>
      <c r="O8960" s="1">
        <v>3854938.86</v>
      </c>
    </row>
    <row r="8961" spans="1:15" x14ac:dyDescent="0.25">
      <c r="A8961" s="2">
        <v>45137.615451388891</v>
      </c>
      <c r="B8961">
        <f t="shared" si="278"/>
        <v>30</v>
      </c>
      <c r="C8961">
        <f t="shared" si="279"/>
        <v>7</v>
      </c>
      <c r="D8961" s="2">
        <f>DATE(2023,KB_s[[#This Row],[Monat]],KB_s[[#This Row],[Tag]])</f>
        <v>45137</v>
      </c>
      <c r="E8961" s="3">
        <f>WEEKNUM(KB_s[[#This Row],[kill_datetime]],2)</f>
        <v>31</v>
      </c>
      <c r="F8961" t="s">
        <v>165</v>
      </c>
      <c r="G8961" t="s">
        <v>20</v>
      </c>
      <c r="H8961" t="s">
        <v>341</v>
      </c>
      <c r="I8961" t="s">
        <v>27</v>
      </c>
      <c r="J8961" t="s">
        <v>316</v>
      </c>
      <c r="K8961" t="s">
        <v>32</v>
      </c>
      <c r="L8961" t="s">
        <v>611</v>
      </c>
      <c r="M8961" t="s">
        <v>94</v>
      </c>
      <c r="N8961" s="1">
        <v>13221621.890000001</v>
      </c>
      <c r="O8961" s="1">
        <v>3009090.23</v>
      </c>
    </row>
    <row r="8962" spans="1:15" x14ac:dyDescent="0.25">
      <c r="A8962" s="2">
        <v>45137.615983796299</v>
      </c>
      <c r="B8962">
        <f t="shared" ref="B8962:B9025" si="280">DAY(A8962)</f>
        <v>30</v>
      </c>
      <c r="C8962">
        <f t="shared" ref="C8962:C9025" si="281">MONTH(A8962)</f>
        <v>7</v>
      </c>
      <c r="D8962" s="2">
        <f>DATE(2023,KB_s[[#This Row],[Monat]],KB_s[[#This Row],[Tag]])</f>
        <v>45137</v>
      </c>
      <c r="E8962" s="3">
        <f>WEEKNUM(KB_s[[#This Row],[kill_datetime]],2)</f>
        <v>31</v>
      </c>
      <c r="F8962" t="s">
        <v>64</v>
      </c>
      <c r="G8962" t="s">
        <v>20</v>
      </c>
      <c r="H8962" t="s">
        <v>121</v>
      </c>
      <c r="I8962" t="s">
        <v>27</v>
      </c>
      <c r="J8962" t="s">
        <v>90</v>
      </c>
      <c r="K8962" t="s">
        <v>36</v>
      </c>
      <c r="L8962" t="s">
        <v>611</v>
      </c>
      <c r="M8962" t="s">
        <v>94</v>
      </c>
      <c r="N8962" s="1">
        <v>55267871.079999998</v>
      </c>
      <c r="O8962" s="1">
        <v>39968521.640000001</v>
      </c>
    </row>
    <row r="8963" spans="1:15" x14ac:dyDescent="0.25">
      <c r="A8963" s="2">
        <v>45137.615983796299</v>
      </c>
      <c r="B8963">
        <f t="shared" si="280"/>
        <v>30</v>
      </c>
      <c r="C8963">
        <f t="shared" si="281"/>
        <v>7</v>
      </c>
      <c r="D8963" s="2">
        <f>DATE(2023,KB_s[[#This Row],[Monat]],KB_s[[#This Row],[Tag]])</f>
        <v>45137</v>
      </c>
      <c r="E8963" s="3">
        <f>WEEKNUM(KB_s[[#This Row],[kill_datetime]],2)</f>
        <v>31</v>
      </c>
      <c r="F8963" t="s">
        <v>572</v>
      </c>
      <c r="G8963" t="s">
        <v>20</v>
      </c>
      <c r="H8963" t="s">
        <v>228</v>
      </c>
      <c r="I8963" t="s">
        <v>27</v>
      </c>
      <c r="J8963" t="s">
        <v>233</v>
      </c>
      <c r="K8963" t="s">
        <v>17</v>
      </c>
      <c r="L8963" t="s">
        <v>611</v>
      </c>
      <c r="M8963" t="s">
        <v>94</v>
      </c>
      <c r="N8963" s="1">
        <v>6301251.1699999999</v>
      </c>
      <c r="O8963" s="1">
        <v>1143222.18</v>
      </c>
    </row>
    <row r="8964" spans="1:15" x14ac:dyDescent="0.25">
      <c r="A8964" s="2">
        <v>45137.616203703707</v>
      </c>
      <c r="B8964">
        <f t="shared" si="280"/>
        <v>30</v>
      </c>
      <c r="C8964">
        <f t="shared" si="281"/>
        <v>7</v>
      </c>
      <c r="D8964" s="2">
        <f>DATE(2023,KB_s[[#This Row],[Monat]],KB_s[[#This Row],[Tag]])</f>
        <v>45137</v>
      </c>
      <c r="E8964" s="3">
        <f>WEEKNUM(KB_s[[#This Row],[kill_datetime]],2)</f>
        <v>31</v>
      </c>
      <c r="F8964" t="s">
        <v>173</v>
      </c>
      <c r="G8964" t="s">
        <v>27</v>
      </c>
      <c r="H8964" t="s">
        <v>194</v>
      </c>
      <c r="I8964" t="s">
        <v>20</v>
      </c>
      <c r="J8964" t="s">
        <v>233</v>
      </c>
      <c r="K8964" t="s">
        <v>17</v>
      </c>
      <c r="L8964" t="s">
        <v>611</v>
      </c>
      <c r="M8964" t="s">
        <v>94</v>
      </c>
      <c r="N8964" s="1">
        <v>1830802.37</v>
      </c>
      <c r="O8964" s="1">
        <v>1544378.37</v>
      </c>
    </row>
    <row r="8965" spans="1:15" x14ac:dyDescent="0.25">
      <c r="A8965" s="2">
        <v>45137.616307870368</v>
      </c>
      <c r="B8965">
        <f t="shared" si="280"/>
        <v>30</v>
      </c>
      <c r="C8965">
        <f t="shared" si="281"/>
        <v>7</v>
      </c>
      <c r="D8965" s="2">
        <f>DATE(2023,KB_s[[#This Row],[Monat]],KB_s[[#This Row],[Tag]])</f>
        <v>45137</v>
      </c>
      <c r="E8965" s="3">
        <f>WEEKNUM(KB_s[[#This Row],[kill_datetime]],2)</f>
        <v>31</v>
      </c>
      <c r="F8965" t="s">
        <v>23</v>
      </c>
      <c r="G8965" t="s">
        <v>20</v>
      </c>
      <c r="H8965" t="s">
        <v>425</v>
      </c>
      <c r="I8965" t="s">
        <v>27</v>
      </c>
      <c r="J8965" t="s">
        <v>478</v>
      </c>
      <c r="K8965" t="s">
        <v>32</v>
      </c>
      <c r="L8965" t="s">
        <v>611</v>
      </c>
      <c r="M8965" t="s">
        <v>94</v>
      </c>
      <c r="N8965" s="1">
        <v>116420319.88</v>
      </c>
      <c r="O8965" s="1">
        <v>86921401.530000001</v>
      </c>
    </row>
    <row r="8966" spans="1:15" x14ac:dyDescent="0.25">
      <c r="A8966" s="2">
        <v>45137.616585648146</v>
      </c>
      <c r="B8966">
        <f t="shared" si="280"/>
        <v>30</v>
      </c>
      <c r="C8966">
        <f t="shared" si="281"/>
        <v>7</v>
      </c>
      <c r="D8966" s="2">
        <f>DATE(2023,KB_s[[#This Row],[Monat]],KB_s[[#This Row],[Tag]])</f>
        <v>45137</v>
      </c>
      <c r="E8966" s="3">
        <f>WEEKNUM(KB_s[[#This Row],[kill_datetime]],2)</f>
        <v>31</v>
      </c>
      <c r="F8966" t="s">
        <v>342</v>
      </c>
      <c r="G8966" t="s">
        <v>20</v>
      </c>
      <c r="H8966" t="s">
        <v>425</v>
      </c>
      <c r="I8966" t="s">
        <v>27</v>
      </c>
      <c r="J8966" t="s">
        <v>478</v>
      </c>
      <c r="K8966" t="s">
        <v>32</v>
      </c>
      <c r="L8966" t="s">
        <v>611</v>
      </c>
      <c r="M8966" t="s">
        <v>94</v>
      </c>
      <c r="N8966" s="1">
        <v>116420319.88</v>
      </c>
      <c r="O8966" s="1">
        <v>88376210.409999996</v>
      </c>
    </row>
    <row r="8967" spans="1:15" x14ac:dyDescent="0.25">
      <c r="A8967" s="2">
        <v>45137.617222222223</v>
      </c>
      <c r="B8967">
        <f t="shared" si="280"/>
        <v>30</v>
      </c>
      <c r="C8967">
        <f t="shared" si="281"/>
        <v>7</v>
      </c>
      <c r="D8967" s="2">
        <f>DATE(2023,KB_s[[#This Row],[Monat]],KB_s[[#This Row],[Tag]])</f>
        <v>45137</v>
      </c>
      <c r="E8967" s="3">
        <f>WEEKNUM(KB_s[[#This Row],[kill_datetime]],2)</f>
        <v>31</v>
      </c>
      <c r="F8967" t="s">
        <v>384</v>
      </c>
      <c r="G8967" t="s">
        <v>20</v>
      </c>
      <c r="H8967" t="s">
        <v>228</v>
      </c>
      <c r="I8967" t="s">
        <v>27</v>
      </c>
      <c r="J8967" t="s">
        <v>233</v>
      </c>
      <c r="K8967" t="s">
        <v>17</v>
      </c>
      <c r="L8967" t="s">
        <v>611</v>
      </c>
      <c r="M8967" t="s">
        <v>94</v>
      </c>
      <c r="N8967" s="1">
        <v>2896789.18</v>
      </c>
      <c r="O8967" s="1">
        <v>2342845.9</v>
      </c>
    </row>
    <row r="8968" spans="1:15" x14ac:dyDescent="0.25">
      <c r="A8968" s="2">
        <v>45137.617777777778</v>
      </c>
      <c r="B8968">
        <f t="shared" si="280"/>
        <v>30</v>
      </c>
      <c r="C8968">
        <f t="shared" si="281"/>
        <v>7</v>
      </c>
      <c r="D8968" s="2">
        <f>DATE(2023,KB_s[[#This Row],[Monat]],KB_s[[#This Row],[Tag]])</f>
        <v>45137</v>
      </c>
      <c r="E8968" s="3">
        <f>WEEKNUM(KB_s[[#This Row],[kill_datetime]],2)</f>
        <v>31</v>
      </c>
      <c r="F8968" t="s">
        <v>173</v>
      </c>
      <c r="G8968" t="s">
        <v>27</v>
      </c>
      <c r="H8968" t="s">
        <v>344</v>
      </c>
      <c r="I8968" t="s">
        <v>20</v>
      </c>
      <c r="J8968" t="s">
        <v>233</v>
      </c>
      <c r="K8968" t="s">
        <v>17</v>
      </c>
      <c r="L8968" t="s">
        <v>611</v>
      </c>
      <c r="M8968" t="s">
        <v>94</v>
      </c>
      <c r="N8968" s="1">
        <v>2451008.38</v>
      </c>
      <c r="O8968" s="1">
        <v>2190938.2200000002</v>
      </c>
    </row>
    <row r="8969" spans="1:15" x14ac:dyDescent="0.25">
      <c r="A8969" s="2">
        <v>45137.618252314816</v>
      </c>
      <c r="B8969">
        <f t="shared" si="280"/>
        <v>30</v>
      </c>
      <c r="C8969">
        <f t="shared" si="281"/>
        <v>7</v>
      </c>
      <c r="D8969" s="2">
        <f>DATE(2023,KB_s[[#This Row],[Monat]],KB_s[[#This Row],[Tag]])</f>
        <v>45137</v>
      </c>
      <c r="E8969" s="3">
        <f>WEEKNUM(KB_s[[#This Row],[kill_datetime]],2)</f>
        <v>31</v>
      </c>
      <c r="F8969" t="s">
        <v>722</v>
      </c>
      <c r="G8969" t="s">
        <v>27</v>
      </c>
      <c r="H8969" t="s">
        <v>110</v>
      </c>
      <c r="I8969" t="s">
        <v>27</v>
      </c>
      <c r="J8969" t="s">
        <v>233</v>
      </c>
      <c r="K8969" t="s">
        <v>17</v>
      </c>
      <c r="L8969" t="s">
        <v>611</v>
      </c>
      <c r="M8969" t="s">
        <v>94</v>
      </c>
      <c r="N8969" s="1">
        <v>2004121.72</v>
      </c>
      <c r="O8969" s="1">
        <v>653490.12</v>
      </c>
    </row>
    <row r="8970" spans="1:15" x14ac:dyDescent="0.25">
      <c r="A8970" s="2">
        <v>45137.618645833332</v>
      </c>
      <c r="B8970">
        <f t="shared" si="280"/>
        <v>30</v>
      </c>
      <c r="C8970">
        <f t="shared" si="281"/>
        <v>7</v>
      </c>
      <c r="D8970" s="2">
        <f>DATE(2023,KB_s[[#This Row],[Monat]],KB_s[[#This Row],[Tag]])</f>
        <v>45137</v>
      </c>
      <c r="E8970" s="3">
        <f>WEEKNUM(KB_s[[#This Row],[kill_datetime]],2)</f>
        <v>31</v>
      </c>
      <c r="F8970" t="s">
        <v>23</v>
      </c>
      <c r="G8970" t="s">
        <v>20</v>
      </c>
      <c r="H8970" t="s">
        <v>424</v>
      </c>
      <c r="I8970" t="s">
        <v>27</v>
      </c>
      <c r="J8970" t="s">
        <v>233</v>
      </c>
      <c r="K8970" t="s">
        <v>17</v>
      </c>
      <c r="L8970" t="s">
        <v>611</v>
      </c>
      <c r="M8970" t="s">
        <v>94</v>
      </c>
      <c r="N8970" s="1">
        <v>2254030.94</v>
      </c>
      <c r="O8970" s="1">
        <v>1822233.59</v>
      </c>
    </row>
    <row r="8971" spans="1:15" x14ac:dyDescent="0.25">
      <c r="A8971" s="2">
        <v>45137.619421296295</v>
      </c>
      <c r="B8971">
        <f t="shared" si="280"/>
        <v>30</v>
      </c>
      <c r="C8971">
        <f t="shared" si="281"/>
        <v>7</v>
      </c>
      <c r="D8971" s="2">
        <f>DATE(2023,KB_s[[#This Row],[Monat]],KB_s[[#This Row],[Tag]])</f>
        <v>45137</v>
      </c>
      <c r="E8971" s="3">
        <f>WEEKNUM(KB_s[[#This Row],[kill_datetime]],2)</f>
        <v>31</v>
      </c>
      <c r="F8971" t="s">
        <v>40</v>
      </c>
      <c r="G8971" t="s">
        <v>20</v>
      </c>
      <c r="H8971" t="s">
        <v>242</v>
      </c>
      <c r="I8971" t="s">
        <v>27</v>
      </c>
      <c r="J8971" t="s">
        <v>379</v>
      </c>
      <c r="K8971" t="s">
        <v>52</v>
      </c>
      <c r="L8971" t="s">
        <v>611</v>
      </c>
      <c r="M8971" t="s">
        <v>94</v>
      </c>
      <c r="N8971" s="1">
        <v>440539683.58999997</v>
      </c>
      <c r="O8971" s="1">
        <v>269406138.66000003</v>
      </c>
    </row>
    <row r="8972" spans="1:15" x14ac:dyDescent="0.25">
      <c r="A8972" s="2">
        <v>45137.619502314818</v>
      </c>
      <c r="B8972">
        <f t="shared" si="280"/>
        <v>30</v>
      </c>
      <c r="C8972">
        <f t="shared" si="281"/>
        <v>7</v>
      </c>
      <c r="D8972" s="2">
        <f>DATE(2023,KB_s[[#This Row],[Monat]],KB_s[[#This Row],[Tag]])</f>
        <v>45137</v>
      </c>
      <c r="E8972" s="3">
        <f>WEEKNUM(KB_s[[#This Row],[kill_datetime]],2)</f>
        <v>31</v>
      </c>
      <c r="F8972" t="s">
        <v>280</v>
      </c>
      <c r="G8972" t="s">
        <v>20</v>
      </c>
      <c r="H8972" t="s">
        <v>287</v>
      </c>
      <c r="I8972" t="s">
        <v>27</v>
      </c>
      <c r="J8972" t="s">
        <v>379</v>
      </c>
      <c r="K8972" t="s">
        <v>52</v>
      </c>
      <c r="L8972" t="s">
        <v>611</v>
      </c>
      <c r="M8972" t="s">
        <v>94</v>
      </c>
      <c r="N8972" s="1">
        <v>513983537.24000001</v>
      </c>
      <c r="O8972" s="1">
        <v>298799025.54000002</v>
      </c>
    </row>
    <row r="8973" spans="1:15" x14ac:dyDescent="0.25">
      <c r="A8973" s="2">
        <v>45137.620347222219</v>
      </c>
      <c r="B8973">
        <f t="shared" si="280"/>
        <v>30</v>
      </c>
      <c r="C8973">
        <f t="shared" si="281"/>
        <v>7</v>
      </c>
      <c r="D8973" s="2">
        <f>DATE(2023,KB_s[[#This Row],[Monat]],KB_s[[#This Row],[Tag]])</f>
        <v>45137</v>
      </c>
      <c r="E8973" s="3">
        <f>WEEKNUM(KB_s[[#This Row],[kill_datetime]],2)</f>
        <v>31</v>
      </c>
      <c r="F8973" t="s">
        <v>277</v>
      </c>
      <c r="G8973" t="s">
        <v>20</v>
      </c>
      <c r="H8973" t="s">
        <v>389</v>
      </c>
      <c r="I8973" t="s">
        <v>27</v>
      </c>
      <c r="J8973" t="s">
        <v>379</v>
      </c>
      <c r="K8973" t="s">
        <v>52</v>
      </c>
      <c r="L8973" t="s">
        <v>611</v>
      </c>
      <c r="M8973" t="s">
        <v>94</v>
      </c>
      <c r="N8973" s="1">
        <v>503885302.80000001</v>
      </c>
      <c r="O8973" s="1">
        <v>324051582.32999998</v>
      </c>
    </row>
    <row r="8974" spans="1:15" x14ac:dyDescent="0.25">
      <c r="A8974" s="2">
        <v>45137.62091435185</v>
      </c>
      <c r="B8974">
        <f t="shared" si="280"/>
        <v>30</v>
      </c>
      <c r="C8974">
        <f t="shared" si="281"/>
        <v>7</v>
      </c>
      <c r="D8974" s="2">
        <f>DATE(2023,KB_s[[#This Row],[Monat]],KB_s[[#This Row],[Tag]])</f>
        <v>45137</v>
      </c>
      <c r="E8974" s="3">
        <f>WEEKNUM(KB_s[[#This Row],[kill_datetime]],2)</f>
        <v>31</v>
      </c>
      <c r="F8974" t="s">
        <v>276</v>
      </c>
      <c r="G8974" t="s">
        <v>20</v>
      </c>
      <c r="H8974" t="s">
        <v>530</v>
      </c>
      <c r="I8974" t="s">
        <v>27</v>
      </c>
      <c r="J8974" t="s">
        <v>379</v>
      </c>
      <c r="K8974" t="s">
        <v>52</v>
      </c>
      <c r="L8974" t="s">
        <v>611</v>
      </c>
      <c r="M8974" t="s">
        <v>94</v>
      </c>
      <c r="N8974" s="1">
        <v>475089698.54000002</v>
      </c>
      <c r="O8974" s="1">
        <v>311184587.63999999</v>
      </c>
    </row>
    <row r="8975" spans="1:15" x14ac:dyDescent="0.25">
      <c r="A8975" s="2">
        <v>45137.621817129628</v>
      </c>
      <c r="B8975">
        <f t="shared" si="280"/>
        <v>30</v>
      </c>
      <c r="C8975">
        <f t="shared" si="281"/>
        <v>7</v>
      </c>
      <c r="D8975" s="2">
        <f>DATE(2023,KB_s[[#This Row],[Monat]],KB_s[[#This Row],[Tag]])</f>
        <v>45137</v>
      </c>
      <c r="E8975" s="3">
        <f>WEEKNUM(KB_s[[#This Row],[kill_datetime]],2)</f>
        <v>31</v>
      </c>
      <c r="F8975" t="s">
        <v>121</v>
      </c>
      <c r="G8975" t="s">
        <v>27</v>
      </c>
      <c r="H8975" t="s">
        <v>180</v>
      </c>
      <c r="I8975" t="s">
        <v>15</v>
      </c>
      <c r="J8975" t="s">
        <v>129</v>
      </c>
      <c r="K8975" t="s">
        <v>17</v>
      </c>
      <c r="L8975" t="s">
        <v>611</v>
      </c>
      <c r="M8975" t="s">
        <v>94</v>
      </c>
      <c r="N8975" s="1">
        <v>2749968.2</v>
      </c>
      <c r="O8975" s="1">
        <v>2207123.7000000002</v>
      </c>
    </row>
    <row r="8976" spans="1:15" x14ac:dyDescent="0.25">
      <c r="A8976" s="2">
        <v>45137.622187499997</v>
      </c>
      <c r="B8976">
        <f t="shared" si="280"/>
        <v>30</v>
      </c>
      <c r="C8976">
        <f t="shared" si="281"/>
        <v>7</v>
      </c>
      <c r="D8976" s="2">
        <f>DATE(2023,KB_s[[#This Row],[Monat]],KB_s[[#This Row],[Tag]])</f>
        <v>45137</v>
      </c>
      <c r="E8976" s="3">
        <f>WEEKNUM(KB_s[[#This Row],[kill_datetime]],2)</f>
        <v>31</v>
      </c>
      <c r="F8976" t="s">
        <v>290</v>
      </c>
      <c r="G8976" t="s">
        <v>20</v>
      </c>
      <c r="H8976" t="s">
        <v>228</v>
      </c>
      <c r="I8976" t="s">
        <v>27</v>
      </c>
      <c r="J8976" t="s">
        <v>233</v>
      </c>
      <c r="K8976" t="s">
        <v>17</v>
      </c>
      <c r="L8976" t="s">
        <v>611</v>
      </c>
      <c r="M8976" t="s">
        <v>94</v>
      </c>
      <c r="N8976" s="1">
        <v>2100872.8199999998</v>
      </c>
      <c r="O8976" s="1">
        <v>1522190.16</v>
      </c>
    </row>
    <row r="8977" spans="1:15" x14ac:dyDescent="0.25">
      <c r="A8977" s="2">
        <v>45137.623101851852</v>
      </c>
      <c r="B8977">
        <f t="shared" si="280"/>
        <v>30</v>
      </c>
      <c r="C8977">
        <f t="shared" si="281"/>
        <v>7</v>
      </c>
      <c r="D8977" s="2">
        <f>DATE(2023,KB_s[[#This Row],[Monat]],KB_s[[#This Row],[Tag]])</f>
        <v>45137</v>
      </c>
      <c r="E8977" s="3">
        <f>WEEKNUM(KB_s[[#This Row],[kill_datetime]],2)</f>
        <v>31</v>
      </c>
      <c r="F8977" t="s">
        <v>248</v>
      </c>
      <c r="G8977" t="s">
        <v>27</v>
      </c>
      <c r="H8977" t="s">
        <v>373</v>
      </c>
      <c r="I8977" t="s">
        <v>20</v>
      </c>
      <c r="J8977" t="s">
        <v>233</v>
      </c>
      <c r="K8977" t="s">
        <v>17</v>
      </c>
      <c r="L8977" t="s">
        <v>611</v>
      </c>
      <c r="M8977" t="s">
        <v>94</v>
      </c>
      <c r="N8977" s="1">
        <v>3097257.94</v>
      </c>
      <c r="O8977" s="1">
        <v>2369210.25</v>
      </c>
    </row>
    <row r="8978" spans="1:15" x14ac:dyDescent="0.25">
      <c r="A8978" s="2">
        <v>45137.624965277777</v>
      </c>
      <c r="B8978">
        <f t="shared" si="280"/>
        <v>30</v>
      </c>
      <c r="C8978">
        <f t="shared" si="281"/>
        <v>7</v>
      </c>
      <c r="D8978" s="2">
        <f>DATE(2023,KB_s[[#This Row],[Monat]],KB_s[[#This Row],[Tag]])</f>
        <v>45137</v>
      </c>
      <c r="E8978" s="3">
        <f>WEEKNUM(KB_s[[#This Row],[kill_datetime]],2)</f>
        <v>31</v>
      </c>
      <c r="F8978" t="s">
        <v>402</v>
      </c>
      <c r="G8978" t="s">
        <v>20</v>
      </c>
      <c r="H8978" t="s">
        <v>248</v>
      </c>
      <c r="I8978" t="s">
        <v>27</v>
      </c>
      <c r="J8978" t="s">
        <v>90</v>
      </c>
      <c r="K8978" t="s">
        <v>36</v>
      </c>
      <c r="L8978" t="s">
        <v>611</v>
      </c>
      <c r="M8978" t="s">
        <v>94</v>
      </c>
      <c r="N8978" s="1">
        <v>65625288.579999998</v>
      </c>
      <c r="O8978" s="1">
        <v>51376280.539999999</v>
      </c>
    </row>
    <row r="8979" spans="1:15" x14ac:dyDescent="0.25">
      <c r="A8979" s="2">
        <v>45137.625462962962</v>
      </c>
      <c r="B8979">
        <f t="shared" si="280"/>
        <v>30</v>
      </c>
      <c r="C8979">
        <f t="shared" si="281"/>
        <v>7</v>
      </c>
      <c r="D8979" s="2">
        <f>DATE(2023,KB_s[[#This Row],[Monat]],KB_s[[#This Row],[Tag]])</f>
        <v>45137</v>
      </c>
      <c r="E8979" s="3">
        <f>WEEKNUM(KB_s[[#This Row],[kill_datetime]],2)</f>
        <v>31</v>
      </c>
      <c r="F8979" t="s">
        <v>120</v>
      </c>
      <c r="G8979" t="s">
        <v>27</v>
      </c>
      <c r="H8979" t="s">
        <v>511</v>
      </c>
      <c r="I8979" t="s">
        <v>15</v>
      </c>
      <c r="J8979" t="s">
        <v>80</v>
      </c>
      <c r="K8979" t="s">
        <v>36</v>
      </c>
      <c r="L8979" t="s">
        <v>611</v>
      </c>
      <c r="M8979" t="s">
        <v>94</v>
      </c>
      <c r="N8979" s="1">
        <v>64992031.259999998</v>
      </c>
      <c r="O8979" s="1">
        <v>49710912.710000001</v>
      </c>
    </row>
    <row r="8980" spans="1:15" x14ac:dyDescent="0.25">
      <c r="A8980" s="2">
        <v>45137.625462962962</v>
      </c>
      <c r="B8980">
        <f t="shared" si="280"/>
        <v>30</v>
      </c>
      <c r="C8980">
        <f t="shared" si="281"/>
        <v>7</v>
      </c>
      <c r="D8980" s="2">
        <f>DATE(2023,KB_s[[#This Row],[Monat]],KB_s[[#This Row],[Tag]])</f>
        <v>45137</v>
      </c>
      <c r="E8980" s="3">
        <f>WEEKNUM(KB_s[[#This Row],[kill_datetime]],2)</f>
        <v>31</v>
      </c>
      <c r="F8980" t="s">
        <v>418</v>
      </c>
      <c r="G8980" t="s">
        <v>15</v>
      </c>
      <c r="H8980" t="s">
        <v>121</v>
      </c>
      <c r="I8980" t="s">
        <v>27</v>
      </c>
      <c r="J8980" t="s">
        <v>80</v>
      </c>
      <c r="K8980" t="s">
        <v>36</v>
      </c>
      <c r="L8980" t="s">
        <v>611</v>
      </c>
      <c r="M8980" t="s">
        <v>94</v>
      </c>
      <c r="N8980" s="1">
        <v>79532358.299999997</v>
      </c>
      <c r="O8980" s="1">
        <v>63814354.359999999</v>
      </c>
    </row>
    <row r="8981" spans="1:15" x14ac:dyDescent="0.25">
      <c r="A8981" s="2">
        <v>45137.626782407409</v>
      </c>
      <c r="B8981">
        <f t="shared" si="280"/>
        <v>30</v>
      </c>
      <c r="C8981">
        <f t="shared" si="281"/>
        <v>7</v>
      </c>
      <c r="D8981" s="2">
        <f>DATE(2023,KB_s[[#This Row],[Monat]],KB_s[[#This Row],[Tag]])</f>
        <v>45137</v>
      </c>
      <c r="E8981" s="3">
        <f>WEEKNUM(KB_s[[#This Row],[kill_datetime]],2)</f>
        <v>31</v>
      </c>
      <c r="F8981" t="s">
        <v>121</v>
      </c>
      <c r="G8981" t="s">
        <v>27</v>
      </c>
      <c r="H8981" t="s">
        <v>81</v>
      </c>
      <c r="I8981" t="s">
        <v>20</v>
      </c>
      <c r="J8981" t="s">
        <v>116</v>
      </c>
      <c r="K8981" t="s">
        <v>52</v>
      </c>
      <c r="L8981" t="s">
        <v>611</v>
      </c>
      <c r="M8981" t="s">
        <v>94</v>
      </c>
      <c r="N8981" s="1">
        <v>348432424.75</v>
      </c>
      <c r="O8981" s="1">
        <v>141783466.40000001</v>
      </c>
    </row>
    <row r="8982" spans="1:15" x14ac:dyDescent="0.25">
      <c r="A8982" s="2">
        <v>45137.626979166664</v>
      </c>
      <c r="B8982">
        <f t="shared" si="280"/>
        <v>30</v>
      </c>
      <c r="C8982">
        <f t="shared" si="281"/>
        <v>7</v>
      </c>
      <c r="D8982" s="2">
        <f>DATE(2023,KB_s[[#This Row],[Monat]],KB_s[[#This Row],[Tag]])</f>
        <v>45137</v>
      </c>
      <c r="E8982" s="3">
        <f>WEEKNUM(KB_s[[#This Row],[kill_datetime]],2)</f>
        <v>31</v>
      </c>
      <c r="F8982" t="s">
        <v>23</v>
      </c>
      <c r="G8982" t="s">
        <v>20</v>
      </c>
      <c r="H8982" t="s">
        <v>487</v>
      </c>
      <c r="I8982" t="s">
        <v>27</v>
      </c>
      <c r="J8982" t="s">
        <v>379</v>
      </c>
      <c r="K8982" t="s">
        <v>52</v>
      </c>
      <c r="L8982" t="s">
        <v>611</v>
      </c>
      <c r="M8982" t="s">
        <v>94</v>
      </c>
      <c r="N8982" s="1">
        <v>504643625</v>
      </c>
      <c r="O8982" s="1">
        <v>283649409.00999999</v>
      </c>
    </row>
    <row r="8983" spans="1:15" x14ac:dyDescent="0.25">
      <c r="A8983" s="2">
        <v>45137.627280092594</v>
      </c>
      <c r="B8983">
        <f t="shared" si="280"/>
        <v>30</v>
      </c>
      <c r="C8983">
        <f t="shared" si="281"/>
        <v>7</v>
      </c>
      <c r="D8983" s="2">
        <f>DATE(2023,KB_s[[#This Row],[Monat]],KB_s[[#This Row],[Tag]])</f>
        <v>45137</v>
      </c>
      <c r="E8983" s="3">
        <f>WEEKNUM(KB_s[[#This Row],[kill_datetime]],2)</f>
        <v>31</v>
      </c>
      <c r="F8983" t="s">
        <v>23</v>
      </c>
      <c r="G8983" t="s">
        <v>20</v>
      </c>
      <c r="H8983" t="s">
        <v>108</v>
      </c>
      <c r="I8983" t="s">
        <v>13</v>
      </c>
      <c r="J8983" t="s">
        <v>233</v>
      </c>
      <c r="K8983" t="s">
        <v>17</v>
      </c>
      <c r="L8983" t="s">
        <v>611</v>
      </c>
      <c r="M8983" t="s">
        <v>94</v>
      </c>
      <c r="N8983" s="1">
        <v>1869700.15</v>
      </c>
      <c r="O8983" s="1">
        <v>1683271.27</v>
      </c>
    </row>
    <row r="8984" spans="1:15" x14ac:dyDescent="0.25">
      <c r="A8984" s="2">
        <v>45137.627326388887</v>
      </c>
      <c r="B8984">
        <f t="shared" si="280"/>
        <v>30</v>
      </c>
      <c r="C8984">
        <f t="shared" si="281"/>
        <v>7</v>
      </c>
      <c r="D8984" s="2">
        <f>DATE(2023,KB_s[[#This Row],[Monat]],KB_s[[#This Row],[Tag]])</f>
        <v>45137</v>
      </c>
      <c r="E8984" s="3">
        <f>WEEKNUM(KB_s[[#This Row],[kill_datetime]],2)</f>
        <v>31</v>
      </c>
      <c r="F8984" t="s">
        <v>197</v>
      </c>
      <c r="G8984" t="s">
        <v>27</v>
      </c>
      <c r="H8984" t="s">
        <v>349</v>
      </c>
      <c r="I8984" t="s">
        <v>20</v>
      </c>
      <c r="J8984" t="s">
        <v>116</v>
      </c>
      <c r="K8984" t="s">
        <v>52</v>
      </c>
      <c r="L8984" t="s">
        <v>611</v>
      </c>
      <c r="M8984" t="s">
        <v>94</v>
      </c>
      <c r="N8984" s="1">
        <v>299072881.92000002</v>
      </c>
      <c r="O8984" s="1">
        <v>147207548.03</v>
      </c>
    </row>
    <row r="8985" spans="1:15" x14ac:dyDescent="0.25">
      <c r="A8985" s="2">
        <v>45137.627500000002</v>
      </c>
      <c r="B8985">
        <f t="shared" si="280"/>
        <v>30</v>
      </c>
      <c r="C8985">
        <f t="shared" si="281"/>
        <v>7</v>
      </c>
      <c r="D8985" s="2">
        <f>DATE(2023,KB_s[[#This Row],[Monat]],KB_s[[#This Row],[Tag]])</f>
        <v>45137</v>
      </c>
      <c r="E8985" s="3">
        <f>WEEKNUM(KB_s[[#This Row],[kill_datetime]],2)</f>
        <v>31</v>
      </c>
      <c r="F8985" t="s">
        <v>165</v>
      </c>
      <c r="G8985" t="s">
        <v>20</v>
      </c>
      <c r="H8985" t="s">
        <v>228</v>
      </c>
      <c r="I8985" t="s">
        <v>27</v>
      </c>
      <c r="J8985" t="s">
        <v>139</v>
      </c>
      <c r="K8985" t="s">
        <v>32</v>
      </c>
      <c r="L8985" t="s">
        <v>611</v>
      </c>
      <c r="M8985" t="s">
        <v>94</v>
      </c>
      <c r="N8985" s="1">
        <v>13314835.51</v>
      </c>
      <c r="O8985" s="1">
        <v>2930235.82</v>
      </c>
    </row>
    <row r="8986" spans="1:15" x14ac:dyDescent="0.25">
      <c r="A8986" s="2">
        <v>45137.628460648149</v>
      </c>
      <c r="B8986">
        <f t="shared" si="280"/>
        <v>30</v>
      </c>
      <c r="C8986">
        <f t="shared" si="281"/>
        <v>7</v>
      </c>
      <c r="D8986" s="2">
        <f>DATE(2023,KB_s[[#This Row],[Monat]],KB_s[[#This Row],[Tag]])</f>
        <v>45137</v>
      </c>
      <c r="E8986" s="3">
        <f>WEEKNUM(KB_s[[#This Row],[kill_datetime]],2)</f>
        <v>31</v>
      </c>
      <c r="F8986" t="s">
        <v>197</v>
      </c>
      <c r="G8986" t="s">
        <v>27</v>
      </c>
      <c r="H8986" t="s">
        <v>457</v>
      </c>
      <c r="I8986" t="s">
        <v>20</v>
      </c>
      <c r="J8986" t="s">
        <v>233</v>
      </c>
      <c r="K8986" t="s">
        <v>17</v>
      </c>
      <c r="L8986" t="s">
        <v>611</v>
      </c>
      <c r="M8986" t="s">
        <v>94</v>
      </c>
      <c r="N8986" s="1">
        <v>2441754.21</v>
      </c>
      <c r="O8986" s="1">
        <v>1935808.64</v>
      </c>
    </row>
    <row r="8987" spans="1:15" x14ac:dyDescent="0.25">
      <c r="A8987" s="2">
        <v>45137.628495370373</v>
      </c>
      <c r="B8987">
        <f t="shared" si="280"/>
        <v>30</v>
      </c>
      <c r="C8987">
        <f t="shared" si="281"/>
        <v>7</v>
      </c>
      <c r="D8987" s="2">
        <f>DATE(2023,KB_s[[#This Row],[Monat]],KB_s[[#This Row],[Tag]])</f>
        <v>45137</v>
      </c>
      <c r="E8987" s="3">
        <f>WEEKNUM(KB_s[[#This Row],[kill_datetime]],2)</f>
        <v>31</v>
      </c>
      <c r="F8987" t="s">
        <v>165</v>
      </c>
      <c r="G8987" t="s">
        <v>20</v>
      </c>
      <c r="H8987" t="s">
        <v>393</v>
      </c>
      <c r="I8987" t="s">
        <v>13</v>
      </c>
      <c r="J8987" t="s">
        <v>379</v>
      </c>
      <c r="K8987" t="s">
        <v>52</v>
      </c>
      <c r="L8987" t="s">
        <v>611</v>
      </c>
      <c r="M8987" t="s">
        <v>94</v>
      </c>
      <c r="N8987" s="1">
        <v>469039399.25</v>
      </c>
      <c r="O8987" s="1">
        <v>296801360.73000002</v>
      </c>
    </row>
    <row r="8988" spans="1:15" x14ac:dyDescent="0.25">
      <c r="A8988" s="2">
        <v>45137.629571759258</v>
      </c>
      <c r="B8988">
        <f t="shared" si="280"/>
        <v>30</v>
      </c>
      <c r="C8988">
        <f t="shared" si="281"/>
        <v>7</v>
      </c>
      <c r="D8988" s="2">
        <f>DATE(2023,KB_s[[#This Row],[Monat]],KB_s[[#This Row],[Tag]])</f>
        <v>45137</v>
      </c>
      <c r="E8988" s="3">
        <f>WEEKNUM(KB_s[[#This Row],[kill_datetime]],2)</f>
        <v>31</v>
      </c>
      <c r="F8988" t="s">
        <v>438</v>
      </c>
      <c r="G8988" t="s">
        <v>20</v>
      </c>
      <c r="H8988" t="s">
        <v>228</v>
      </c>
      <c r="I8988" t="s">
        <v>27</v>
      </c>
      <c r="J8988" t="s">
        <v>379</v>
      </c>
      <c r="K8988" t="s">
        <v>52</v>
      </c>
      <c r="L8988" t="s">
        <v>611</v>
      </c>
      <c r="M8988" t="s">
        <v>94</v>
      </c>
      <c r="N8988" s="1">
        <v>504384960.76999998</v>
      </c>
      <c r="O8988" s="1">
        <v>320454254.70999998</v>
      </c>
    </row>
    <row r="8989" spans="1:15" x14ac:dyDescent="0.25">
      <c r="A8989" s="2">
        <v>45137.629652777781</v>
      </c>
      <c r="B8989">
        <f t="shared" si="280"/>
        <v>30</v>
      </c>
      <c r="C8989">
        <f t="shared" si="281"/>
        <v>7</v>
      </c>
      <c r="D8989" s="2">
        <f>DATE(2023,KB_s[[#This Row],[Monat]],KB_s[[#This Row],[Tag]])</f>
        <v>45137</v>
      </c>
      <c r="E8989" s="3">
        <f>WEEKNUM(KB_s[[#This Row],[kill_datetime]],2)</f>
        <v>31</v>
      </c>
      <c r="F8989" t="s">
        <v>22</v>
      </c>
      <c r="G8989" t="s">
        <v>13</v>
      </c>
      <c r="H8989" t="s">
        <v>82</v>
      </c>
      <c r="I8989" t="s">
        <v>20</v>
      </c>
      <c r="J8989" t="s">
        <v>116</v>
      </c>
      <c r="K8989" t="s">
        <v>52</v>
      </c>
      <c r="L8989" t="s">
        <v>611</v>
      </c>
      <c r="M8989" t="s">
        <v>94</v>
      </c>
      <c r="N8989" s="1">
        <v>298688204.07999998</v>
      </c>
      <c r="O8989" s="1">
        <v>140226907.61000001</v>
      </c>
    </row>
    <row r="8990" spans="1:15" x14ac:dyDescent="0.25">
      <c r="A8990" s="2">
        <v>45137.629780092589</v>
      </c>
      <c r="B8990">
        <f t="shared" si="280"/>
        <v>30</v>
      </c>
      <c r="C8990">
        <f t="shared" si="281"/>
        <v>7</v>
      </c>
      <c r="D8990" s="2">
        <f>DATE(2023,KB_s[[#This Row],[Monat]],KB_s[[#This Row],[Tag]])</f>
        <v>45137</v>
      </c>
      <c r="E8990" s="3">
        <f>WEEKNUM(KB_s[[#This Row],[kill_datetime]],2)</f>
        <v>31</v>
      </c>
      <c r="F8990" t="s">
        <v>577</v>
      </c>
      <c r="G8990" t="s">
        <v>27</v>
      </c>
      <c r="H8990" t="s">
        <v>180</v>
      </c>
      <c r="I8990" t="s">
        <v>15</v>
      </c>
      <c r="J8990" t="s">
        <v>313</v>
      </c>
      <c r="K8990" t="s">
        <v>32</v>
      </c>
      <c r="L8990" t="s">
        <v>611</v>
      </c>
      <c r="M8990" t="s">
        <v>94</v>
      </c>
      <c r="N8990" s="1">
        <v>13985465.43</v>
      </c>
      <c r="O8990" s="1">
        <v>7090488.21</v>
      </c>
    </row>
    <row r="8991" spans="1:15" x14ac:dyDescent="0.25">
      <c r="A8991" s="2">
        <v>45137.630196759259</v>
      </c>
      <c r="B8991">
        <f t="shared" si="280"/>
        <v>30</v>
      </c>
      <c r="C8991">
        <f t="shared" si="281"/>
        <v>7</v>
      </c>
      <c r="D8991" s="2">
        <f>DATE(2023,KB_s[[#This Row],[Monat]],KB_s[[#This Row],[Tag]])</f>
        <v>45137</v>
      </c>
      <c r="E8991" s="3">
        <f>WEEKNUM(KB_s[[#This Row],[kill_datetime]],2)</f>
        <v>31</v>
      </c>
      <c r="F8991" t="s">
        <v>72</v>
      </c>
      <c r="G8991" t="s">
        <v>20</v>
      </c>
      <c r="H8991" t="s">
        <v>294</v>
      </c>
      <c r="I8991" t="s">
        <v>13</v>
      </c>
      <c r="J8991" t="s">
        <v>379</v>
      </c>
      <c r="K8991" t="s">
        <v>52</v>
      </c>
      <c r="L8991" t="s">
        <v>611</v>
      </c>
      <c r="M8991" t="s">
        <v>94</v>
      </c>
      <c r="N8991" s="1">
        <v>510812088</v>
      </c>
      <c r="O8991" s="1">
        <v>340526282.76999998</v>
      </c>
    </row>
    <row r="8992" spans="1:15" x14ac:dyDescent="0.25">
      <c r="A8992" s="2">
        <v>45137.630462962959</v>
      </c>
      <c r="B8992">
        <f t="shared" si="280"/>
        <v>30</v>
      </c>
      <c r="C8992">
        <f t="shared" si="281"/>
        <v>7</v>
      </c>
      <c r="D8992" s="2">
        <f>DATE(2023,KB_s[[#This Row],[Monat]],KB_s[[#This Row],[Tag]])</f>
        <v>45137</v>
      </c>
      <c r="E8992" s="3">
        <f>WEEKNUM(KB_s[[#This Row],[kill_datetime]],2)</f>
        <v>31</v>
      </c>
      <c r="F8992" t="s">
        <v>178</v>
      </c>
      <c r="G8992" t="s">
        <v>27</v>
      </c>
      <c r="H8992" t="s">
        <v>23</v>
      </c>
      <c r="I8992" t="s">
        <v>20</v>
      </c>
      <c r="J8992" t="s">
        <v>116</v>
      </c>
      <c r="K8992" t="s">
        <v>52</v>
      </c>
      <c r="L8992" t="s">
        <v>611</v>
      </c>
      <c r="M8992" t="s">
        <v>94</v>
      </c>
      <c r="N8992" s="1">
        <v>336139719.38999999</v>
      </c>
      <c r="O8992" s="1">
        <v>141131320</v>
      </c>
    </row>
    <row r="8993" spans="1:15" x14ac:dyDescent="0.25">
      <c r="A8993" s="2">
        <v>45137.63082175926</v>
      </c>
      <c r="B8993">
        <f t="shared" si="280"/>
        <v>30</v>
      </c>
      <c r="C8993">
        <f t="shared" si="281"/>
        <v>7</v>
      </c>
      <c r="D8993" s="2">
        <f>DATE(2023,KB_s[[#This Row],[Monat]],KB_s[[#This Row],[Tag]])</f>
        <v>45137</v>
      </c>
      <c r="E8993" s="3">
        <f>WEEKNUM(KB_s[[#This Row],[kill_datetime]],2)</f>
        <v>31</v>
      </c>
      <c r="F8993" t="s">
        <v>155</v>
      </c>
      <c r="G8993" t="s">
        <v>27</v>
      </c>
      <c r="H8993" t="s">
        <v>23</v>
      </c>
      <c r="I8993" t="s">
        <v>20</v>
      </c>
      <c r="J8993" t="s">
        <v>116</v>
      </c>
      <c r="K8993" t="s">
        <v>52</v>
      </c>
      <c r="L8993" t="s">
        <v>611</v>
      </c>
      <c r="M8993" t="s">
        <v>94</v>
      </c>
      <c r="N8993" s="1">
        <v>312791668.76999998</v>
      </c>
      <c r="O8993" s="1">
        <v>155346298.02000001</v>
      </c>
    </row>
    <row r="8994" spans="1:15" x14ac:dyDescent="0.25">
      <c r="A8994" s="2">
        <v>45137.630891203706</v>
      </c>
      <c r="B8994">
        <f t="shared" si="280"/>
        <v>30</v>
      </c>
      <c r="C8994">
        <f t="shared" si="281"/>
        <v>7</v>
      </c>
      <c r="D8994" s="2">
        <f>DATE(2023,KB_s[[#This Row],[Monat]],KB_s[[#This Row],[Tag]])</f>
        <v>45137</v>
      </c>
      <c r="E8994" s="3">
        <f>WEEKNUM(KB_s[[#This Row],[kill_datetime]],2)</f>
        <v>31</v>
      </c>
      <c r="F8994" t="s">
        <v>22</v>
      </c>
      <c r="G8994" t="s">
        <v>13</v>
      </c>
      <c r="H8994" t="s">
        <v>384</v>
      </c>
      <c r="I8994" t="s">
        <v>20</v>
      </c>
      <c r="J8994" t="s">
        <v>116</v>
      </c>
      <c r="K8994" t="s">
        <v>52</v>
      </c>
      <c r="L8994" t="s">
        <v>611</v>
      </c>
      <c r="M8994" t="s">
        <v>94</v>
      </c>
      <c r="N8994" s="1">
        <v>303457820.49000001</v>
      </c>
      <c r="O8994" s="1">
        <v>160822451.47999999</v>
      </c>
    </row>
    <row r="8995" spans="1:15" x14ac:dyDescent="0.25">
      <c r="A8995" s="2">
        <v>45137.630983796298</v>
      </c>
      <c r="B8995">
        <f t="shared" si="280"/>
        <v>30</v>
      </c>
      <c r="C8995">
        <f t="shared" si="281"/>
        <v>7</v>
      </c>
      <c r="D8995" s="2">
        <f>DATE(2023,KB_s[[#This Row],[Monat]],KB_s[[#This Row],[Tag]])</f>
        <v>45137</v>
      </c>
      <c r="E8995" s="3">
        <f>WEEKNUM(KB_s[[#This Row],[kill_datetime]],2)</f>
        <v>31</v>
      </c>
      <c r="F8995" t="s">
        <v>172</v>
      </c>
      <c r="G8995" t="s">
        <v>13</v>
      </c>
      <c r="H8995" t="s">
        <v>376</v>
      </c>
      <c r="I8995" t="s">
        <v>20</v>
      </c>
      <c r="J8995" t="s">
        <v>116</v>
      </c>
      <c r="K8995" t="s">
        <v>52</v>
      </c>
      <c r="L8995" t="s">
        <v>611</v>
      </c>
      <c r="M8995" t="s">
        <v>94</v>
      </c>
      <c r="N8995" s="1">
        <v>294333342.31</v>
      </c>
      <c r="O8995" s="1">
        <v>159214886.58000001</v>
      </c>
    </row>
    <row r="8996" spans="1:15" x14ac:dyDescent="0.25">
      <c r="A8996" s="2">
        <v>45137.631180555552</v>
      </c>
      <c r="B8996">
        <f t="shared" si="280"/>
        <v>30</v>
      </c>
      <c r="C8996">
        <f t="shared" si="281"/>
        <v>7</v>
      </c>
      <c r="D8996" s="2">
        <f>DATE(2023,KB_s[[#This Row],[Monat]],KB_s[[#This Row],[Tag]])</f>
        <v>45137</v>
      </c>
      <c r="E8996" s="3">
        <f>WEEKNUM(KB_s[[#This Row],[kill_datetime]],2)</f>
        <v>31</v>
      </c>
      <c r="F8996" t="s">
        <v>237</v>
      </c>
      <c r="G8996" t="s">
        <v>13</v>
      </c>
      <c r="H8996" t="s">
        <v>302</v>
      </c>
      <c r="I8996" t="s">
        <v>20</v>
      </c>
      <c r="J8996" t="s">
        <v>116</v>
      </c>
      <c r="K8996" t="s">
        <v>52</v>
      </c>
      <c r="L8996" t="s">
        <v>611</v>
      </c>
      <c r="M8996" t="s">
        <v>94</v>
      </c>
      <c r="N8996" s="1">
        <v>307182730.66000003</v>
      </c>
      <c r="O8996" s="1">
        <v>149260575.84</v>
      </c>
    </row>
    <row r="8997" spans="1:15" x14ac:dyDescent="0.25">
      <c r="A8997" s="2">
        <v>45137.631180555552</v>
      </c>
      <c r="B8997">
        <f t="shared" si="280"/>
        <v>30</v>
      </c>
      <c r="C8997">
        <f t="shared" si="281"/>
        <v>7</v>
      </c>
      <c r="D8997" s="2">
        <f>DATE(2023,KB_s[[#This Row],[Monat]],KB_s[[#This Row],[Tag]])</f>
        <v>45137</v>
      </c>
      <c r="E8997" s="3">
        <f>WEEKNUM(KB_s[[#This Row],[kill_datetime]],2)</f>
        <v>31</v>
      </c>
      <c r="F8997" t="s">
        <v>229</v>
      </c>
      <c r="G8997" t="s">
        <v>13</v>
      </c>
      <c r="H8997" t="s">
        <v>569</v>
      </c>
      <c r="I8997" t="s">
        <v>20</v>
      </c>
      <c r="J8997" t="s">
        <v>116</v>
      </c>
      <c r="K8997" t="s">
        <v>52</v>
      </c>
      <c r="L8997" t="s">
        <v>611</v>
      </c>
      <c r="M8997" t="s">
        <v>94</v>
      </c>
      <c r="N8997" s="1">
        <v>293225628.80000001</v>
      </c>
      <c r="O8997" s="1">
        <v>142674468.96000001</v>
      </c>
    </row>
    <row r="8998" spans="1:15" x14ac:dyDescent="0.25">
      <c r="A8998" s="2">
        <v>45137.631516203706</v>
      </c>
      <c r="B8998">
        <f t="shared" si="280"/>
        <v>30</v>
      </c>
      <c r="C8998">
        <f t="shared" si="281"/>
        <v>7</v>
      </c>
      <c r="D8998" s="2">
        <f>DATE(2023,KB_s[[#This Row],[Monat]],KB_s[[#This Row],[Tag]])</f>
        <v>45137</v>
      </c>
      <c r="E8998" s="3">
        <f>WEEKNUM(KB_s[[#This Row],[kill_datetime]],2)</f>
        <v>31</v>
      </c>
      <c r="F8998" t="s">
        <v>153</v>
      </c>
      <c r="G8998" t="s">
        <v>27</v>
      </c>
      <c r="H8998" t="s">
        <v>416</v>
      </c>
      <c r="I8998" t="s">
        <v>15</v>
      </c>
      <c r="J8998" t="s">
        <v>200</v>
      </c>
      <c r="K8998" t="s">
        <v>17</v>
      </c>
      <c r="L8998" t="s">
        <v>611</v>
      </c>
      <c r="M8998" t="s">
        <v>94</v>
      </c>
      <c r="N8998" s="1">
        <v>2856746.46</v>
      </c>
      <c r="O8998" s="1">
        <v>2055608.05</v>
      </c>
    </row>
    <row r="8999" spans="1:15" x14ac:dyDescent="0.25">
      <c r="A8999" s="2">
        <v>45137.631643518522</v>
      </c>
      <c r="B8999">
        <f t="shared" si="280"/>
        <v>30</v>
      </c>
      <c r="C8999">
        <f t="shared" si="281"/>
        <v>7</v>
      </c>
      <c r="D8999" s="2">
        <f>DATE(2023,KB_s[[#This Row],[Monat]],KB_s[[#This Row],[Tag]])</f>
        <v>45137</v>
      </c>
      <c r="E8999" s="3">
        <f>WEEKNUM(KB_s[[#This Row],[kill_datetime]],2)</f>
        <v>31</v>
      </c>
      <c r="F8999" t="s">
        <v>377</v>
      </c>
      <c r="G8999" t="s">
        <v>27</v>
      </c>
      <c r="H8999" t="s">
        <v>384</v>
      </c>
      <c r="I8999" t="s">
        <v>20</v>
      </c>
      <c r="J8999" t="s">
        <v>116</v>
      </c>
      <c r="K8999" t="s">
        <v>52</v>
      </c>
      <c r="L8999" t="s">
        <v>611</v>
      </c>
      <c r="M8999" t="s">
        <v>94</v>
      </c>
      <c r="N8999" s="1">
        <v>292801153.12</v>
      </c>
      <c r="O8999" s="1">
        <v>126953575.89</v>
      </c>
    </row>
    <row r="9000" spans="1:15" x14ac:dyDescent="0.25">
      <c r="A9000" s="2">
        <v>45137.631782407407</v>
      </c>
      <c r="B9000">
        <f t="shared" si="280"/>
        <v>30</v>
      </c>
      <c r="C9000">
        <f t="shared" si="281"/>
        <v>7</v>
      </c>
      <c r="D9000" s="2">
        <f>DATE(2023,KB_s[[#This Row],[Monat]],KB_s[[#This Row],[Tag]])</f>
        <v>45137</v>
      </c>
      <c r="E9000" s="3">
        <f>WEEKNUM(KB_s[[#This Row],[kill_datetime]],2)</f>
        <v>31</v>
      </c>
      <c r="F9000" t="s">
        <v>479</v>
      </c>
      <c r="G9000" t="s">
        <v>13</v>
      </c>
      <c r="H9000" t="s">
        <v>72</v>
      </c>
      <c r="I9000" t="s">
        <v>20</v>
      </c>
      <c r="J9000" t="s">
        <v>116</v>
      </c>
      <c r="K9000" t="s">
        <v>52</v>
      </c>
      <c r="L9000" t="s">
        <v>611</v>
      </c>
      <c r="M9000" t="s">
        <v>94</v>
      </c>
      <c r="N9000" s="1">
        <v>400122791.06</v>
      </c>
      <c r="O9000" s="1">
        <v>211188301.13999999</v>
      </c>
    </row>
    <row r="9001" spans="1:15" x14ac:dyDescent="0.25">
      <c r="A9001" s="2">
        <v>45137.631886574076</v>
      </c>
      <c r="B9001">
        <f t="shared" si="280"/>
        <v>30</v>
      </c>
      <c r="C9001">
        <f t="shared" si="281"/>
        <v>7</v>
      </c>
      <c r="D9001" s="2">
        <f>DATE(2023,KB_s[[#This Row],[Monat]],KB_s[[#This Row],[Tag]])</f>
        <v>45137</v>
      </c>
      <c r="E9001" s="3">
        <f>WEEKNUM(KB_s[[#This Row],[kill_datetime]],2)</f>
        <v>31</v>
      </c>
      <c r="F9001" t="s">
        <v>330</v>
      </c>
      <c r="G9001" t="s">
        <v>20</v>
      </c>
      <c r="H9001" t="s">
        <v>228</v>
      </c>
      <c r="I9001" t="s">
        <v>27</v>
      </c>
      <c r="J9001" t="s">
        <v>379</v>
      </c>
      <c r="K9001" t="s">
        <v>52</v>
      </c>
      <c r="L9001" t="s">
        <v>611</v>
      </c>
      <c r="M9001" t="s">
        <v>94</v>
      </c>
      <c r="N9001" s="1">
        <v>511327927.18000001</v>
      </c>
      <c r="O9001" s="1">
        <v>284627032.63999999</v>
      </c>
    </row>
    <row r="9002" spans="1:15" x14ac:dyDescent="0.25">
      <c r="A9002" s="2">
        <v>45137.632060185184</v>
      </c>
      <c r="B9002">
        <f t="shared" si="280"/>
        <v>30</v>
      </c>
      <c r="C9002">
        <f t="shared" si="281"/>
        <v>7</v>
      </c>
      <c r="D9002" s="2">
        <f>DATE(2023,KB_s[[#This Row],[Monat]],KB_s[[#This Row],[Tag]])</f>
        <v>45137</v>
      </c>
      <c r="E9002" s="3">
        <f>WEEKNUM(KB_s[[#This Row],[kill_datetime]],2)</f>
        <v>31</v>
      </c>
      <c r="F9002" t="s">
        <v>228</v>
      </c>
      <c r="G9002" t="s">
        <v>27</v>
      </c>
      <c r="H9002" t="s">
        <v>198</v>
      </c>
      <c r="I9002" t="s">
        <v>20</v>
      </c>
      <c r="J9002" t="s">
        <v>233</v>
      </c>
      <c r="K9002" t="s">
        <v>17</v>
      </c>
      <c r="L9002" t="s">
        <v>611</v>
      </c>
      <c r="M9002" t="s">
        <v>94</v>
      </c>
      <c r="N9002" s="1">
        <v>2451008.38</v>
      </c>
      <c r="O9002" s="1">
        <v>825565.73</v>
      </c>
    </row>
    <row r="9003" spans="1:15" x14ac:dyDescent="0.25">
      <c r="A9003" s="2">
        <v>45137.632071759261</v>
      </c>
      <c r="B9003">
        <f t="shared" si="280"/>
        <v>30</v>
      </c>
      <c r="C9003">
        <f t="shared" si="281"/>
        <v>7</v>
      </c>
      <c r="D9003" s="2">
        <f>DATE(2023,KB_s[[#This Row],[Monat]],KB_s[[#This Row],[Tag]])</f>
        <v>45137</v>
      </c>
      <c r="E9003" s="3">
        <f>WEEKNUM(KB_s[[#This Row],[kill_datetime]],2)</f>
        <v>31</v>
      </c>
      <c r="F9003" t="s">
        <v>155</v>
      </c>
      <c r="G9003" t="s">
        <v>27</v>
      </c>
      <c r="H9003" t="s">
        <v>277</v>
      </c>
      <c r="I9003" t="s">
        <v>20</v>
      </c>
      <c r="J9003" t="s">
        <v>116</v>
      </c>
      <c r="K9003" t="s">
        <v>52</v>
      </c>
      <c r="L9003" t="s">
        <v>611</v>
      </c>
      <c r="M9003" t="s">
        <v>94</v>
      </c>
      <c r="N9003" s="1">
        <v>313394274.20999998</v>
      </c>
      <c r="O9003" s="1">
        <v>140535573.68000001</v>
      </c>
    </row>
    <row r="9004" spans="1:15" x14ac:dyDescent="0.25">
      <c r="A9004" s="2">
        <v>45137.63208333333</v>
      </c>
      <c r="B9004">
        <f t="shared" si="280"/>
        <v>30</v>
      </c>
      <c r="C9004">
        <f t="shared" si="281"/>
        <v>7</v>
      </c>
      <c r="D9004" s="2">
        <f>DATE(2023,KB_s[[#This Row],[Monat]],KB_s[[#This Row],[Tag]])</f>
        <v>45137</v>
      </c>
      <c r="E9004" s="3">
        <f>WEEKNUM(KB_s[[#This Row],[kill_datetime]],2)</f>
        <v>31</v>
      </c>
      <c r="F9004" t="s">
        <v>228</v>
      </c>
      <c r="G9004" t="s">
        <v>27</v>
      </c>
      <c r="H9004" t="s">
        <v>402</v>
      </c>
      <c r="I9004" t="s">
        <v>20</v>
      </c>
      <c r="J9004" t="s">
        <v>116</v>
      </c>
      <c r="K9004" t="s">
        <v>52</v>
      </c>
      <c r="L9004" t="s">
        <v>611</v>
      </c>
      <c r="M9004" t="s">
        <v>94</v>
      </c>
      <c r="N9004" s="1">
        <v>567367501.17999995</v>
      </c>
      <c r="O9004" s="1">
        <v>411190054.56</v>
      </c>
    </row>
    <row r="9005" spans="1:15" x14ac:dyDescent="0.25">
      <c r="A9005" s="2">
        <v>45137.632476851853</v>
      </c>
      <c r="B9005">
        <f t="shared" si="280"/>
        <v>30</v>
      </c>
      <c r="C9005">
        <f t="shared" si="281"/>
        <v>7</v>
      </c>
      <c r="D9005" s="2">
        <f>DATE(2023,KB_s[[#This Row],[Monat]],KB_s[[#This Row],[Tag]])</f>
        <v>45137</v>
      </c>
      <c r="E9005" s="3">
        <f>WEEKNUM(KB_s[[#This Row],[kill_datetime]],2)</f>
        <v>31</v>
      </c>
      <c r="F9005" t="s">
        <v>409</v>
      </c>
      <c r="G9005" t="s">
        <v>13</v>
      </c>
      <c r="H9005" t="s">
        <v>165</v>
      </c>
      <c r="I9005" t="s">
        <v>20</v>
      </c>
      <c r="J9005" t="s">
        <v>116</v>
      </c>
      <c r="K9005" t="s">
        <v>52</v>
      </c>
      <c r="L9005" t="s">
        <v>611</v>
      </c>
      <c r="M9005" t="s">
        <v>94</v>
      </c>
      <c r="N9005" s="1">
        <v>314869826.26999998</v>
      </c>
      <c r="O9005" s="1">
        <v>153126234.28999999</v>
      </c>
    </row>
    <row r="9006" spans="1:15" x14ac:dyDescent="0.25">
      <c r="A9006" s="2">
        <v>45137.632511574076</v>
      </c>
      <c r="B9006">
        <f t="shared" si="280"/>
        <v>30</v>
      </c>
      <c r="C9006">
        <f t="shared" si="281"/>
        <v>7</v>
      </c>
      <c r="D9006" s="2">
        <f>DATE(2023,KB_s[[#This Row],[Monat]],KB_s[[#This Row],[Tag]])</f>
        <v>45137</v>
      </c>
      <c r="E9006" s="3">
        <f>WEEKNUM(KB_s[[#This Row],[kill_datetime]],2)</f>
        <v>31</v>
      </c>
      <c r="F9006" t="s">
        <v>228</v>
      </c>
      <c r="G9006" t="s">
        <v>27</v>
      </c>
      <c r="H9006" t="s">
        <v>82</v>
      </c>
      <c r="I9006" t="s">
        <v>20</v>
      </c>
      <c r="J9006" t="s">
        <v>116</v>
      </c>
      <c r="K9006" t="s">
        <v>52</v>
      </c>
      <c r="L9006" t="s">
        <v>611</v>
      </c>
      <c r="M9006" t="s">
        <v>94</v>
      </c>
      <c r="N9006" s="1">
        <v>290857340.27999997</v>
      </c>
      <c r="O9006" s="1">
        <v>149217820.12</v>
      </c>
    </row>
    <row r="9007" spans="1:15" x14ac:dyDescent="0.25">
      <c r="A9007" s="2">
        <v>45137.632592592592</v>
      </c>
      <c r="B9007">
        <f t="shared" si="280"/>
        <v>30</v>
      </c>
      <c r="C9007">
        <f t="shared" si="281"/>
        <v>7</v>
      </c>
      <c r="D9007" s="2">
        <f>DATE(2023,KB_s[[#This Row],[Monat]],KB_s[[#This Row],[Tag]])</f>
        <v>45137</v>
      </c>
      <c r="E9007" s="3">
        <f>WEEKNUM(KB_s[[#This Row],[kill_datetime]],2)</f>
        <v>31</v>
      </c>
      <c r="F9007" t="s">
        <v>342</v>
      </c>
      <c r="G9007" t="s">
        <v>20</v>
      </c>
      <c r="H9007" t="s">
        <v>21</v>
      </c>
      <c r="I9007" t="s">
        <v>13</v>
      </c>
      <c r="J9007" t="s">
        <v>454</v>
      </c>
      <c r="K9007" t="s">
        <v>52</v>
      </c>
      <c r="L9007" t="s">
        <v>611</v>
      </c>
      <c r="M9007" t="s">
        <v>94</v>
      </c>
      <c r="N9007" s="1">
        <v>193234805.94999999</v>
      </c>
      <c r="O9007" s="1">
        <v>72172240.950000003</v>
      </c>
    </row>
    <row r="9008" spans="1:15" x14ac:dyDescent="0.25">
      <c r="A9008" s="2">
        <v>45137.632777777777</v>
      </c>
      <c r="B9008">
        <f t="shared" si="280"/>
        <v>30</v>
      </c>
      <c r="C9008">
        <f t="shared" si="281"/>
        <v>7</v>
      </c>
      <c r="D9008" s="2">
        <f>DATE(2023,KB_s[[#This Row],[Monat]],KB_s[[#This Row],[Tag]])</f>
        <v>45137</v>
      </c>
      <c r="E9008" s="3">
        <f>WEEKNUM(KB_s[[#This Row],[kill_datetime]],2)</f>
        <v>31</v>
      </c>
      <c r="F9008" t="s">
        <v>228</v>
      </c>
      <c r="G9008" t="s">
        <v>27</v>
      </c>
      <c r="H9008" t="s">
        <v>569</v>
      </c>
      <c r="I9008" t="s">
        <v>20</v>
      </c>
      <c r="J9008" t="s">
        <v>123</v>
      </c>
      <c r="K9008" t="s">
        <v>17</v>
      </c>
      <c r="L9008" t="s">
        <v>611</v>
      </c>
      <c r="M9008" t="s">
        <v>94</v>
      </c>
      <c r="N9008" s="1">
        <v>7767527.8899999997</v>
      </c>
      <c r="O9008" s="1">
        <v>1972933.65</v>
      </c>
    </row>
    <row r="9009" spans="1:15" x14ac:dyDescent="0.25">
      <c r="A9009" s="2">
        <v>45137.632962962962</v>
      </c>
      <c r="B9009">
        <f t="shared" si="280"/>
        <v>30</v>
      </c>
      <c r="C9009">
        <f t="shared" si="281"/>
        <v>7</v>
      </c>
      <c r="D9009" s="2">
        <f>DATE(2023,KB_s[[#This Row],[Monat]],KB_s[[#This Row],[Tag]])</f>
        <v>45137</v>
      </c>
      <c r="E9009" s="3">
        <f>WEEKNUM(KB_s[[#This Row],[kill_datetime]],2)</f>
        <v>31</v>
      </c>
      <c r="F9009" t="s">
        <v>197</v>
      </c>
      <c r="G9009" t="s">
        <v>27</v>
      </c>
      <c r="H9009" t="s">
        <v>40</v>
      </c>
      <c r="I9009" t="s">
        <v>20</v>
      </c>
      <c r="J9009" t="s">
        <v>116</v>
      </c>
      <c r="K9009" t="s">
        <v>52</v>
      </c>
      <c r="L9009" t="s">
        <v>611</v>
      </c>
      <c r="M9009" t="s">
        <v>94</v>
      </c>
      <c r="N9009" s="1">
        <v>280353038.95999998</v>
      </c>
      <c r="O9009" s="1">
        <v>132755722.81</v>
      </c>
    </row>
    <row r="9010" spans="1:15" x14ac:dyDescent="0.25">
      <c r="A9010" s="2">
        <v>45137.633055555554</v>
      </c>
      <c r="B9010">
        <f t="shared" si="280"/>
        <v>30</v>
      </c>
      <c r="C9010">
        <f t="shared" si="281"/>
        <v>7</v>
      </c>
      <c r="D9010" s="2">
        <f>DATE(2023,KB_s[[#This Row],[Monat]],KB_s[[#This Row],[Tag]])</f>
        <v>45137</v>
      </c>
      <c r="E9010" s="3">
        <f>WEEKNUM(KB_s[[#This Row],[kill_datetime]],2)</f>
        <v>31</v>
      </c>
      <c r="F9010" t="s">
        <v>409</v>
      </c>
      <c r="G9010" t="s">
        <v>13</v>
      </c>
      <c r="H9010" t="s">
        <v>165</v>
      </c>
      <c r="I9010" t="s">
        <v>20</v>
      </c>
      <c r="J9010" t="s">
        <v>116</v>
      </c>
      <c r="K9010" t="s">
        <v>52</v>
      </c>
      <c r="L9010" t="s">
        <v>611</v>
      </c>
      <c r="M9010" t="s">
        <v>94</v>
      </c>
      <c r="N9010" s="1">
        <v>285206157.11000001</v>
      </c>
      <c r="O9010" s="1">
        <v>129980369.51000001</v>
      </c>
    </row>
    <row r="9011" spans="1:15" x14ac:dyDescent="0.25">
      <c r="A9011" s="2">
        <v>45137.633148148147</v>
      </c>
      <c r="B9011">
        <f t="shared" si="280"/>
        <v>30</v>
      </c>
      <c r="C9011">
        <f t="shared" si="281"/>
        <v>7</v>
      </c>
      <c r="D9011" s="2">
        <f>DATE(2023,KB_s[[#This Row],[Monat]],KB_s[[#This Row],[Tag]])</f>
        <v>45137</v>
      </c>
      <c r="E9011" s="3">
        <f>WEEKNUM(KB_s[[#This Row],[kill_datetime]],2)</f>
        <v>31</v>
      </c>
      <c r="F9011" t="s">
        <v>23</v>
      </c>
      <c r="G9011" t="s">
        <v>20</v>
      </c>
      <c r="H9011" t="s">
        <v>92</v>
      </c>
      <c r="I9011" t="s">
        <v>13</v>
      </c>
      <c r="J9011" t="s">
        <v>233</v>
      </c>
      <c r="K9011" t="s">
        <v>17</v>
      </c>
      <c r="L9011" t="s">
        <v>611</v>
      </c>
      <c r="M9011" t="s">
        <v>94</v>
      </c>
      <c r="N9011" s="1">
        <v>4387492.46</v>
      </c>
      <c r="O9011" s="1">
        <v>1713692.38</v>
      </c>
    </row>
    <row r="9012" spans="1:15" x14ac:dyDescent="0.25">
      <c r="A9012" s="2">
        <v>45137.633159722223</v>
      </c>
      <c r="B9012">
        <f t="shared" si="280"/>
        <v>30</v>
      </c>
      <c r="C9012">
        <f t="shared" si="281"/>
        <v>7</v>
      </c>
      <c r="D9012" s="2">
        <f>DATE(2023,KB_s[[#This Row],[Monat]],KB_s[[#This Row],[Tag]])</f>
        <v>45137</v>
      </c>
      <c r="E9012" s="3">
        <f>WEEKNUM(KB_s[[#This Row],[kill_datetime]],2)</f>
        <v>31</v>
      </c>
      <c r="F9012" t="s">
        <v>349</v>
      </c>
      <c r="G9012" t="s">
        <v>20</v>
      </c>
      <c r="H9012" t="s">
        <v>22</v>
      </c>
      <c r="I9012" t="s">
        <v>13</v>
      </c>
      <c r="J9012" t="s">
        <v>454</v>
      </c>
      <c r="K9012" t="s">
        <v>52</v>
      </c>
      <c r="L9012" t="s">
        <v>611</v>
      </c>
      <c r="M9012" t="s">
        <v>94</v>
      </c>
      <c r="N9012" s="1">
        <v>206942354.18000001</v>
      </c>
      <c r="O9012" s="1">
        <v>80188301.370000005</v>
      </c>
    </row>
    <row r="9013" spans="1:15" x14ac:dyDescent="0.25">
      <c r="A9013" s="2">
        <v>45137.633287037039</v>
      </c>
      <c r="B9013">
        <f t="shared" si="280"/>
        <v>30</v>
      </c>
      <c r="C9013">
        <f t="shared" si="281"/>
        <v>7</v>
      </c>
      <c r="D9013" s="2">
        <f>DATE(2023,KB_s[[#This Row],[Monat]],KB_s[[#This Row],[Tag]])</f>
        <v>45137</v>
      </c>
      <c r="E9013" s="3">
        <f>WEEKNUM(KB_s[[#This Row],[kill_datetime]],2)</f>
        <v>31</v>
      </c>
      <c r="F9013" t="s">
        <v>153</v>
      </c>
      <c r="G9013" t="s">
        <v>27</v>
      </c>
      <c r="H9013" t="s">
        <v>447</v>
      </c>
      <c r="I9013" t="s">
        <v>20</v>
      </c>
      <c r="J9013" t="s">
        <v>233</v>
      </c>
      <c r="K9013" t="s">
        <v>17</v>
      </c>
      <c r="L9013" t="s">
        <v>611</v>
      </c>
      <c r="M9013" t="s">
        <v>94</v>
      </c>
      <c r="N9013" s="1">
        <v>2425239.11</v>
      </c>
      <c r="O9013" s="1">
        <v>900407.39</v>
      </c>
    </row>
    <row r="9014" spans="1:15" x14ac:dyDescent="0.25">
      <c r="A9014" s="2">
        <v>45137.633414351854</v>
      </c>
      <c r="B9014">
        <f t="shared" si="280"/>
        <v>30</v>
      </c>
      <c r="C9014">
        <f t="shared" si="281"/>
        <v>7</v>
      </c>
      <c r="D9014" s="2">
        <f>DATE(2023,KB_s[[#This Row],[Monat]],KB_s[[#This Row],[Tag]])</f>
        <v>45137</v>
      </c>
      <c r="E9014" s="3">
        <f>WEEKNUM(KB_s[[#This Row],[kill_datetime]],2)</f>
        <v>31</v>
      </c>
      <c r="F9014" t="s">
        <v>228</v>
      </c>
      <c r="G9014" t="s">
        <v>27</v>
      </c>
      <c r="H9014" t="s">
        <v>89</v>
      </c>
      <c r="I9014" t="s">
        <v>20</v>
      </c>
      <c r="J9014" t="s">
        <v>116</v>
      </c>
      <c r="K9014" t="s">
        <v>52</v>
      </c>
      <c r="L9014" t="s">
        <v>611</v>
      </c>
      <c r="M9014" t="s">
        <v>94</v>
      </c>
      <c r="N9014" s="1">
        <v>317029778.54000002</v>
      </c>
      <c r="O9014" s="1">
        <v>154770919.88999999</v>
      </c>
    </row>
    <row r="9015" spans="1:15" x14ac:dyDescent="0.25">
      <c r="A9015" s="2">
        <v>45137.633726851855</v>
      </c>
      <c r="B9015">
        <f t="shared" si="280"/>
        <v>30</v>
      </c>
      <c r="C9015">
        <f t="shared" si="281"/>
        <v>7</v>
      </c>
      <c r="D9015" s="2">
        <f>DATE(2023,KB_s[[#This Row],[Monat]],KB_s[[#This Row],[Tag]])</f>
        <v>45137</v>
      </c>
      <c r="E9015" s="3">
        <f>WEEKNUM(KB_s[[#This Row],[kill_datetime]],2)</f>
        <v>31</v>
      </c>
      <c r="F9015" t="s">
        <v>427</v>
      </c>
      <c r="G9015" t="s">
        <v>13</v>
      </c>
      <c r="H9015" t="s">
        <v>133</v>
      </c>
      <c r="I9015" t="s">
        <v>15</v>
      </c>
      <c r="J9015" t="s">
        <v>80</v>
      </c>
      <c r="K9015" t="s">
        <v>36</v>
      </c>
      <c r="L9015" t="s">
        <v>611</v>
      </c>
      <c r="M9015" t="s">
        <v>94</v>
      </c>
      <c r="N9015" s="1">
        <v>68613843.530000001</v>
      </c>
      <c r="O9015" s="1">
        <v>55379363.409999996</v>
      </c>
    </row>
    <row r="9016" spans="1:15" x14ac:dyDescent="0.25">
      <c r="A9016" s="2">
        <v>45137.633750000001</v>
      </c>
      <c r="B9016">
        <f t="shared" si="280"/>
        <v>30</v>
      </c>
      <c r="C9016">
        <f t="shared" si="281"/>
        <v>7</v>
      </c>
      <c r="D9016" s="2">
        <f>DATE(2023,KB_s[[#This Row],[Monat]],KB_s[[#This Row],[Tag]])</f>
        <v>45137</v>
      </c>
      <c r="E9016" s="3">
        <f>WEEKNUM(KB_s[[#This Row],[kill_datetime]],2)</f>
        <v>31</v>
      </c>
      <c r="F9016" t="s">
        <v>479</v>
      </c>
      <c r="G9016" t="s">
        <v>13</v>
      </c>
      <c r="H9016" t="s">
        <v>344</v>
      </c>
      <c r="I9016" t="s">
        <v>20</v>
      </c>
      <c r="J9016" t="s">
        <v>116</v>
      </c>
      <c r="K9016" t="s">
        <v>52</v>
      </c>
      <c r="L9016" t="s">
        <v>611</v>
      </c>
      <c r="M9016" t="s">
        <v>94</v>
      </c>
      <c r="N9016" s="1">
        <v>289195946.38</v>
      </c>
      <c r="O9016" s="1">
        <v>133980882.23</v>
      </c>
    </row>
    <row r="9017" spans="1:15" x14ac:dyDescent="0.25">
      <c r="A9017" s="2">
        <v>45137.633877314816</v>
      </c>
      <c r="B9017">
        <f t="shared" si="280"/>
        <v>30</v>
      </c>
      <c r="C9017">
        <f t="shared" si="281"/>
        <v>7</v>
      </c>
      <c r="D9017" s="2">
        <f>DATE(2023,KB_s[[#This Row],[Monat]],KB_s[[#This Row],[Tag]])</f>
        <v>45137</v>
      </c>
      <c r="E9017" s="3">
        <f>WEEKNUM(KB_s[[#This Row],[kill_datetime]],2)</f>
        <v>31</v>
      </c>
      <c r="F9017" t="s">
        <v>228</v>
      </c>
      <c r="G9017" t="s">
        <v>27</v>
      </c>
      <c r="H9017" t="s">
        <v>82</v>
      </c>
      <c r="I9017" t="s">
        <v>20</v>
      </c>
      <c r="J9017" t="s">
        <v>116</v>
      </c>
      <c r="K9017" t="s">
        <v>52</v>
      </c>
      <c r="L9017" t="s">
        <v>611</v>
      </c>
      <c r="M9017" t="s">
        <v>94</v>
      </c>
      <c r="N9017" s="1">
        <v>307508069.13</v>
      </c>
      <c r="O9017" s="1">
        <v>152953139.86000001</v>
      </c>
    </row>
    <row r="9018" spans="1:15" x14ac:dyDescent="0.25">
      <c r="A9018" s="2">
        <v>45137.634444444448</v>
      </c>
      <c r="B9018">
        <f t="shared" si="280"/>
        <v>30</v>
      </c>
      <c r="C9018">
        <f t="shared" si="281"/>
        <v>7</v>
      </c>
      <c r="D9018" s="2">
        <f>DATE(2023,KB_s[[#This Row],[Monat]],KB_s[[#This Row],[Tag]])</f>
        <v>45137</v>
      </c>
      <c r="E9018" s="3">
        <f>WEEKNUM(KB_s[[#This Row],[kill_datetime]],2)</f>
        <v>31</v>
      </c>
      <c r="F9018" t="s">
        <v>110</v>
      </c>
      <c r="G9018" t="s">
        <v>27</v>
      </c>
      <c r="H9018" t="s">
        <v>40</v>
      </c>
      <c r="I9018" t="s">
        <v>20</v>
      </c>
      <c r="J9018" t="s">
        <v>116</v>
      </c>
      <c r="K9018" t="s">
        <v>52</v>
      </c>
      <c r="L9018" t="s">
        <v>611</v>
      </c>
      <c r="M9018" t="s">
        <v>94</v>
      </c>
      <c r="N9018" s="1">
        <v>321087711.30000001</v>
      </c>
      <c r="O9018" s="1">
        <v>158978674.24000001</v>
      </c>
    </row>
    <row r="9019" spans="1:15" x14ac:dyDescent="0.25">
      <c r="A9019" s="2">
        <v>45137.634479166663</v>
      </c>
      <c r="B9019">
        <f t="shared" si="280"/>
        <v>30</v>
      </c>
      <c r="C9019">
        <f t="shared" si="281"/>
        <v>7</v>
      </c>
      <c r="D9019" s="2">
        <f>DATE(2023,KB_s[[#This Row],[Monat]],KB_s[[#This Row],[Tag]])</f>
        <v>45137</v>
      </c>
      <c r="E9019" s="3">
        <f>WEEKNUM(KB_s[[#This Row],[kill_datetime]],2)</f>
        <v>31</v>
      </c>
      <c r="F9019" t="s">
        <v>310</v>
      </c>
      <c r="G9019" t="s">
        <v>13</v>
      </c>
      <c r="H9019" t="s">
        <v>28</v>
      </c>
      <c r="I9019" t="s">
        <v>20</v>
      </c>
      <c r="J9019" t="s">
        <v>116</v>
      </c>
      <c r="K9019" t="s">
        <v>52</v>
      </c>
      <c r="L9019" t="s">
        <v>611</v>
      </c>
      <c r="M9019" t="s">
        <v>94</v>
      </c>
      <c r="N9019" s="1">
        <v>314831974.44</v>
      </c>
      <c r="O9019" s="1">
        <v>155038771.87</v>
      </c>
    </row>
    <row r="9020" spans="1:15" x14ac:dyDescent="0.25">
      <c r="A9020" s="2">
        <v>45137.634791666664</v>
      </c>
      <c r="B9020">
        <f t="shared" si="280"/>
        <v>30</v>
      </c>
      <c r="C9020">
        <f t="shared" si="281"/>
        <v>7</v>
      </c>
      <c r="D9020" s="2">
        <f>DATE(2023,KB_s[[#This Row],[Monat]],KB_s[[#This Row],[Tag]])</f>
        <v>45137</v>
      </c>
      <c r="E9020" s="3">
        <f>WEEKNUM(KB_s[[#This Row],[kill_datetime]],2)</f>
        <v>31</v>
      </c>
      <c r="F9020" t="s">
        <v>177</v>
      </c>
      <c r="G9020" t="s">
        <v>27</v>
      </c>
      <c r="H9020" t="s">
        <v>64</v>
      </c>
      <c r="I9020" t="s">
        <v>20</v>
      </c>
      <c r="J9020" t="s">
        <v>116</v>
      </c>
      <c r="K9020" t="s">
        <v>52</v>
      </c>
      <c r="L9020" t="s">
        <v>611</v>
      </c>
      <c r="M9020" t="s">
        <v>94</v>
      </c>
      <c r="N9020" s="1">
        <v>340036333.80000001</v>
      </c>
      <c r="O9020" s="1">
        <v>165143348.41</v>
      </c>
    </row>
    <row r="9021" spans="1:15" x14ac:dyDescent="0.25">
      <c r="A9021" s="2">
        <v>45137.634988425925</v>
      </c>
      <c r="B9021">
        <f t="shared" si="280"/>
        <v>30</v>
      </c>
      <c r="C9021">
        <f t="shared" si="281"/>
        <v>7</v>
      </c>
      <c r="D9021" s="2">
        <f>DATE(2023,KB_s[[#This Row],[Monat]],KB_s[[#This Row],[Tag]])</f>
        <v>45137</v>
      </c>
      <c r="E9021" s="3">
        <f>WEEKNUM(KB_s[[#This Row],[kill_datetime]],2)</f>
        <v>31</v>
      </c>
      <c r="F9021" t="s">
        <v>192</v>
      </c>
      <c r="G9021" t="s">
        <v>13</v>
      </c>
      <c r="H9021" t="s">
        <v>342</v>
      </c>
      <c r="I9021" t="s">
        <v>20</v>
      </c>
      <c r="J9021" t="s">
        <v>233</v>
      </c>
      <c r="K9021" t="s">
        <v>17</v>
      </c>
      <c r="L9021" t="s">
        <v>611</v>
      </c>
      <c r="M9021" t="s">
        <v>94</v>
      </c>
      <c r="N9021" s="1">
        <v>2477299.7400000002</v>
      </c>
      <c r="O9021" s="1">
        <v>1569997.42</v>
      </c>
    </row>
    <row r="9022" spans="1:15" x14ac:dyDescent="0.25">
      <c r="A9022" s="2">
        <v>45137.634988425925</v>
      </c>
      <c r="B9022">
        <f t="shared" si="280"/>
        <v>30</v>
      </c>
      <c r="C9022">
        <f t="shared" si="281"/>
        <v>7</v>
      </c>
      <c r="D9022" s="2">
        <f>DATE(2023,KB_s[[#This Row],[Monat]],KB_s[[#This Row],[Tag]])</f>
        <v>45137</v>
      </c>
      <c r="E9022" s="3">
        <f>WEEKNUM(KB_s[[#This Row],[kill_datetime]],2)</f>
        <v>31</v>
      </c>
      <c r="F9022" t="s">
        <v>57</v>
      </c>
      <c r="G9022" t="s">
        <v>13</v>
      </c>
      <c r="H9022" t="s">
        <v>277</v>
      </c>
      <c r="I9022" t="s">
        <v>20</v>
      </c>
      <c r="J9022" t="s">
        <v>116</v>
      </c>
      <c r="K9022" t="s">
        <v>52</v>
      </c>
      <c r="L9022" t="s">
        <v>611</v>
      </c>
      <c r="M9022" t="s">
        <v>94</v>
      </c>
      <c r="N9022" s="1">
        <v>316274247.42000002</v>
      </c>
      <c r="O9022" s="1">
        <v>148302293.34999999</v>
      </c>
    </row>
    <row r="9023" spans="1:15" x14ac:dyDescent="0.25">
      <c r="A9023" s="2">
        <v>45137.635810185187</v>
      </c>
      <c r="B9023">
        <f t="shared" si="280"/>
        <v>30</v>
      </c>
      <c r="C9023">
        <f t="shared" si="281"/>
        <v>7</v>
      </c>
      <c r="D9023" s="2">
        <f>DATE(2023,KB_s[[#This Row],[Monat]],KB_s[[#This Row],[Tag]])</f>
        <v>45137</v>
      </c>
      <c r="E9023" s="3">
        <f>WEEKNUM(KB_s[[#This Row],[kill_datetime]],2)</f>
        <v>31</v>
      </c>
      <c r="F9023" t="s">
        <v>285</v>
      </c>
      <c r="G9023" t="s">
        <v>27</v>
      </c>
      <c r="H9023" t="s">
        <v>198</v>
      </c>
      <c r="I9023" t="s">
        <v>20</v>
      </c>
      <c r="J9023" t="s">
        <v>116</v>
      </c>
      <c r="K9023" t="s">
        <v>52</v>
      </c>
      <c r="L9023" t="s">
        <v>611</v>
      </c>
      <c r="M9023" t="s">
        <v>94</v>
      </c>
      <c r="N9023" s="1">
        <v>303409286.83999997</v>
      </c>
      <c r="O9023" s="1">
        <v>145558915.43000001</v>
      </c>
    </row>
    <row r="9024" spans="1:15" x14ac:dyDescent="0.25">
      <c r="A9024" s="2">
        <v>45137.635821759257</v>
      </c>
      <c r="B9024">
        <f t="shared" si="280"/>
        <v>30</v>
      </c>
      <c r="C9024">
        <f t="shared" si="281"/>
        <v>7</v>
      </c>
      <c r="D9024" s="2">
        <f>DATE(2023,KB_s[[#This Row],[Monat]],KB_s[[#This Row],[Tag]])</f>
        <v>45137</v>
      </c>
      <c r="E9024" s="3">
        <f>WEEKNUM(KB_s[[#This Row],[kill_datetime]],2)</f>
        <v>31</v>
      </c>
      <c r="F9024" t="s">
        <v>427</v>
      </c>
      <c r="G9024" t="s">
        <v>13</v>
      </c>
      <c r="H9024" t="s">
        <v>344</v>
      </c>
      <c r="I9024" t="s">
        <v>20</v>
      </c>
      <c r="J9024" t="s">
        <v>116</v>
      </c>
      <c r="K9024" t="s">
        <v>52</v>
      </c>
      <c r="L9024" t="s">
        <v>611</v>
      </c>
      <c r="M9024" t="s">
        <v>94</v>
      </c>
      <c r="N9024" s="1">
        <v>264471761.66</v>
      </c>
      <c r="O9024" s="1">
        <v>127246055.26000001</v>
      </c>
    </row>
    <row r="9025" spans="1:15" x14ac:dyDescent="0.25">
      <c r="A9025" s="2">
        <v>45137.636053240742</v>
      </c>
      <c r="B9025">
        <f t="shared" si="280"/>
        <v>30</v>
      </c>
      <c r="C9025">
        <f t="shared" si="281"/>
        <v>7</v>
      </c>
      <c r="D9025" s="2">
        <f>DATE(2023,KB_s[[#This Row],[Monat]],KB_s[[#This Row],[Tag]])</f>
        <v>45137</v>
      </c>
      <c r="E9025" s="3">
        <f>WEEKNUM(KB_s[[#This Row],[kill_datetime]],2)</f>
        <v>31</v>
      </c>
      <c r="F9025" t="s">
        <v>23</v>
      </c>
      <c r="G9025" t="s">
        <v>20</v>
      </c>
      <c r="H9025" t="s">
        <v>101</v>
      </c>
      <c r="I9025" t="s">
        <v>27</v>
      </c>
      <c r="J9025" t="s">
        <v>379</v>
      </c>
      <c r="K9025" t="s">
        <v>52</v>
      </c>
      <c r="L9025" t="s">
        <v>611</v>
      </c>
      <c r="M9025" t="s">
        <v>94</v>
      </c>
      <c r="N9025" s="1">
        <v>524133999.38999999</v>
      </c>
      <c r="O9025" s="1">
        <v>303188280.93000001</v>
      </c>
    </row>
    <row r="9026" spans="1:15" x14ac:dyDescent="0.25">
      <c r="A9026" s="2">
        <v>45137.636076388888</v>
      </c>
      <c r="B9026">
        <f t="shared" ref="B9026:B9089" si="282">DAY(A9026)</f>
        <v>30</v>
      </c>
      <c r="C9026">
        <f t="shared" ref="C9026:C9089" si="283">MONTH(A9026)</f>
        <v>7</v>
      </c>
      <c r="D9026" s="2">
        <f>DATE(2023,KB_s[[#This Row],[Monat]],KB_s[[#This Row],[Tag]])</f>
        <v>45137</v>
      </c>
      <c r="E9026" s="3">
        <f>WEEKNUM(KB_s[[#This Row],[kill_datetime]],2)</f>
        <v>31</v>
      </c>
      <c r="F9026" t="s">
        <v>242</v>
      </c>
      <c r="G9026" t="s">
        <v>27</v>
      </c>
      <c r="H9026" t="s">
        <v>438</v>
      </c>
      <c r="I9026" t="s">
        <v>20</v>
      </c>
      <c r="J9026" t="s">
        <v>116</v>
      </c>
      <c r="K9026" t="s">
        <v>52</v>
      </c>
      <c r="L9026" t="s">
        <v>611</v>
      </c>
      <c r="M9026" t="s">
        <v>94</v>
      </c>
      <c r="N9026" s="1">
        <v>300949475.19999999</v>
      </c>
      <c r="O9026" s="1">
        <v>131161076.76000001</v>
      </c>
    </row>
    <row r="9027" spans="1:15" x14ac:dyDescent="0.25">
      <c r="A9027" s="2">
        <v>45137.63621527778</v>
      </c>
      <c r="B9027">
        <f t="shared" si="282"/>
        <v>30</v>
      </c>
      <c r="C9027">
        <f t="shared" si="283"/>
        <v>7</v>
      </c>
      <c r="D9027" s="2">
        <f>DATE(2023,KB_s[[#This Row],[Monat]],KB_s[[#This Row],[Tag]])</f>
        <v>45137</v>
      </c>
      <c r="E9027" s="3">
        <f>WEEKNUM(KB_s[[#This Row],[kill_datetime]],2)</f>
        <v>31</v>
      </c>
      <c r="F9027" t="s">
        <v>242</v>
      </c>
      <c r="G9027" t="s">
        <v>27</v>
      </c>
      <c r="H9027" t="s">
        <v>23</v>
      </c>
      <c r="I9027" t="s">
        <v>20</v>
      </c>
      <c r="J9027" t="s">
        <v>74</v>
      </c>
      <c r="K9027" t="s">
        <v>17</v>
      </c>
      <c r="L9027" t="s">
        <v>611</v>
      </c>
      <c r="M9027" t="s">
        <v>94</v>
      </c>
      <c r="N9027" s="1">
        <v>1792685.33</v>
      </c>
      <c r="O9027" s="1">
        <v>868680.04</v>
      </c>
    </row>
    <row r="9028" spans="1:15" x14ac:dyDescent="0.25">
      <c r="A9028" s="2">
        <v>45137.636342592596</v>
      </c>
      <c r="B9028">
        <f t="shared" si="282"/>
        <v>30</v>
      </c>
      <c r="C9028">
        <f t="shared" si="283"/>
        <v>7</v>
      </c>
      <c r="D9028" s="2">
        <f>DATE(2023,KB_s[[#This Row],[Monat]],KB_s[[#This Row],[Tag]])</f>
        <v>45137</v>
      </c>
      <c r="E9028" s="3">
        <f>WEEKNUM(KB_s[[#This Row],[kill_datetime]],2)</f>
        <v>31</v>
      </c>
      <c r="F9028" t="s">
        <v>108</v>
      </c>
      <c r="G9028" t="s">
        <v>13</v>
      </c>
      <c r="H9028" t="s">
        <v>165</v>
      </c>
      <c r="I9028" t="s">
        <v>20</v>
      </c>
      <c r="J9028" t="s">
        <v>116</v>
      </c>
      <c r="K9028" t="s">
        <v>52</v>
      </c>
      <c r="L9028" t="s">
        <v>611</v>
      </c>
      <c r="M9028" t="s">
        <v>94</v>
      </c>
      <c r="N9028" s="1">
        <v>312465575.51999998</v>
      </c>
      <c r="O9028" s="1">
        <v>136072651.30000001</v>
      </c>
    </row>
    <row r="9029" spans="1:15" x14ac:dyDescent="0.25">
      <c r="A9029" s="2">
        <v>45137.636932870373</v>
      </c>
      <c r="B9029">
        <f t="shared" si="282"/>
        <v>30</v>
      </c>
      <c r="C9029">
        <f t="shared" si="283"/>
        <v>7</v>
      </c>
      <c r="D9029" s="2">
        <f>DATE(2023,KB_s[[#This Row],[Monat]],KB_s[[#This Row],[Tag]])</f>
        <v>45137</v>
      </c>
      <c r="E9029" s="3">
        <f>WEEKNUM(KB_s[[#This Row],[kill_datetime]],2)</f>
        <v>31</v>
      </c>
      <c r="F9029" t="s">
        <v>164</v>
      </c>
      <c r="G9029" t="s">
        <v>13</v>
      </c>
      <c r="H9029" t="s">
        <v>23</v>
      </c>
      <c r="I9029" t="s">
        <v>20</v>
      </c>
      <c r="J9029" t="s">
        <v>116</v>
      </c>
      <c r="K9029" t="s">
        <v>52</v>
      </c>
      <c r="L9029" t="s">
        <v>611</v>
      </c>
      <c r="M9029" t="s">
        <v>94</v>
      </c>
      <c r="N9029" s="1">
        <v>456182559.26999998</v>
      </c>
      <c r="O9029" s="1">
        <v>296180842.31999999</v>
      </c>
    </row>
    <row r="9030" spans="1:15" x14ac:dyDescent="0.25">
      <c r="A9030" s="2">
        <v>45137.636967592596</v>
      </c>
      <c r="B9030">
        <f t="shared" si="282"/>
        <v>30</v>
      </c>
      <c r="C9030">
        <f t="shared" si="283"/>
        <v>7</v>
      </c>
      <c r="D9030" s="2">
        <f>DATE(2023,KB_s[[#This Row],[Monat]],KB_s[[#This Row],[Tag]])</f>
        <v>45137</v>
      </c>
      <c r="E9030" s="3">
        <f>WEEKNUM(KB_s[[#This Row],[kill_datetime]],2)</f>
        <v>31</v>
      </c>
      <c r="F9030" t="s">
        <v>173</v>
      </c>
      <c r="G9030" t="s">
        <v>27</v>
      </c>
      <c r="H9030" t="s">
        <v>569</v>
      </c>
      <c r="I9030" t="s">
        <v>20</v>
      </c>
      <c r="J9030" t="s">
        <v>116</v>
      </c>
      <c r="K9030" t="s">
        <v>52</v>
      </c>
      <c r="L9030" t="s">
        <v>611</v>
      </c>
      <c r="M9030" t="s">
        <v>94</v>
      </c>
      <c r="N9030" s="1">
        <v>304204814.98000002</v>
      </c>
      <c r="O9030" s="1">
        <v>141929706.08000001</v>
      </c>
    </row>
    <row r="9031" spans="1:15" x14ac:dyDescent="0.25">
      <c r="A9031" s="2">
        <v>45137.637523148151</v>
      </c>
      <c r="B9031">
        <f t="shared" si="282"/>
        <v>30</v>
      </c>
      <c r="C9031">
        <f t="shared" si="283"/>
        <v>7</v>
      </c>
      <c r="D9031" s="2">
        <f>DATE(2023,KB_s[[#This Row],[Monat]],KB_s[[#This Row],[Tag]])</f>
        <v>45137</v>
      </c>
      <c r="E9031" s="3">
        <f>WEEKNUM(KB_s[[#This Row],[kill_datetime]],2)</f>
        <v>31</v>
      </c>
      <c r="F9031" t="s">
        <v>228</v>
      </c>
      <c r="G9031" t="s">
        <v>27</v>
      </c>
      <c r="H9031" t="s">
        <v>82</v>
      </c>
      <c r="I9031" t="s">
        <v>20</v>
      </c>
      <c r="J9031" t="s">
        <v>116</v>
      </c>
      <c r="K9031" t="s">
        <v>52</v>
      </c>
      <c r="L9031" t="s">
        <v>611</v>
      </c>
      <c r="M9031" t="s">
        <v>94</v>
      </c>
      <c r="N9031" s="1">
        <v>317805547.70999998</v>
      </c>
      <c r="O9031" s="1">
        <v>144994131.13999999</v>
      </c>
    </row>
    <row r="9032" spans="1:15" x14ac:dyDescent="0.25">
      <c r="A9032" s="2">
        <v>45137.637592592589</v>
      </c>
      <c r="B9032">
        <f t="shared" si="282"/>
        <v>30</v>
      </c>
      <c r="C9032">
        <f t="shared" si="283"/>
        <v>7</v>
      </c>
      <c r="D9032" s="2">
        <f>DATE(2023,KB_s[[#This Row],[Monat]],KB_s[[#This Row],[Tag]])</f>
        <v>45137</v>
      </c>
      <c r="E9032" s="3">
        <f>WEEKNUM(KB_s[[#This Row],[kill_datetime]],2)</f>
        <v>31</v>
      </c>
      <c r="F9032" t="s">
        <v>305</v>
      </c>
      <c r="G9032" t="s">
        <v>13</v>
      </c>
      <c r="H9032" t="s">
        <v>376</v>
      </c>
      <c r="I9032" t="s">
        <v>20</v>
      </c>
      <c r="J9032" t="s">
        <v>116</v>
      </c>
      <c r="K9032" t="s">
        <v>52</v>
      </c>
      <c r="L9032" t="s">
        <v>611</v>
      </c>
      <c r="M9032" t="s">
        <v>94</v>
      </c>
      <c r="N9032" s="1">
        <v>282967567.80000001</v>
      </c>
      <c r="O9032" s="1">
        <v>142442888.22999999</v>
      </c>
    </row>
    <row r="9033" spans="1:15" x14ac:dyDescent="0.25">
      <c r="A9033" s="2">
        <v>45137.637592592589</v>
      </c>
      <c r="B9033">
        <f t="shared" si="282"/>
        <v>30</v>
      </c>
      <c r="C9033">
        <f t="shared" si="283"/>
        <v>7</v>
      </c>
      <c r="D9033" s="2">
        <f>DATE(2023,KB_s[[#This Row],[Monat]],KB_s[[#This Row],[Tag]])</f>
        <v>45137</v>
      </c>
      <c r="E9033" s="3">
        <f>WEEKNUM(KB_s[[#This Row],[kill_datetime]],2)</f>
        <v>31</v>
      </c>
      <c r="F9033" t="s">
        <v>637</v>
      </c>
      <c r="G9033" t="s">
        <v>13</v>
      </c>
      <c r="H9033" t="s">
        <v>342</v>
      </c>
      <c r="I9033" t="s">
        <v>20</v>
      </c>
      <c r="J9033" t="s">
        <v>116</v>
      </c>
      <c r="K9033" t="s">
        <v>52</v>
      </c>
      <c r="L9033" t="s">
        <v>611</v>
      </c>
      <c r="M9033" t="s">
        <v>94</v>
      </c>
      <c r="N9033" s="1">
        <v>457114653.49000001</v>
      </c>
      <c r="O9033" s="1">
        <v>190950560.22</v>
      </c>
    </row>
    <row r="9034" spans="1:15" x14ac:dyDescent="0.25">
      <c r="A9034" s="2">
        <v>45137.637997685182</v>
      </c>
      <c r="B9034">
        <f t="shared" si="282"/>
        <v>30</v>
      </c>
      <c r="C9034">
        <f t="shared" si="283"/>
        <v>7</v>
      </c>
      <c r="D9034" s="2">
        <f>DATE(2023,KB_s[[#This Row],[Monat]],KB_s[[#This Row],[Tag]])</f>
        <v>45137</v>
      </c>
      <c r="E9034" s="3">
        <f>WEEKNUM(KB_s[[#This Row],[kill_datetime]],2)</f>
        <v>31</v>
      </c>
      <c r="F9034" t="s">
        <v>155</v>
      </c>
      <c r="G9034" t="s">
        <v>27</v>
      </c>
      <c r="H9034" t="s">
        <v>276</v>
      </c>
      <c r="I9034" t="s">
        <v>20</v>
      </c>
      <c r="J9034" t="s">
        <v>116</v>
      </c>
      <c r="K9034" t="s">
        <v>52</v>
      </c>
      <c r="L9034" t="s">
        <v>611</v>
      </c>
      <c r="M9034" t="s">
        <v>94</v>
      </c>
      <c r="N9034" s="1">
        <v>320935494.22000003</v>
      </c>
      <c r="O9034" s="1">
        <v>136577098.25999999</v>
      </c>
    </row>
    <row r="9035" spans="1:15" x14ac:dyDescent="0.25">
      <c r="A9035" s="2">
        <v>45137.638090277775</v>
      </c>
      <c r="B9035">
        <f t="shared" si="282"/>
        <v>30</v>
      </c>
      <c r="C9035">
        <f t="shared" si="283"/>
        <v>7</v>
      </c>
      <c r="D9035" s="2">
        <f>DATE(2023,KB_s[[#This Row],[Monat]],KB_s[[#This Row],[Tag]])</f>
        <v>45137</v>
      </c>
      <c r="E9035" s="3">
        <f>WEEKNUM(KB_s[[#This Row],[kill_datetime]],2)</f>
        <v>31</v>
      </c>
      <c r="F9035" t="s">
        <v>155</v>
      </c>
      <c r="G9035" t="s">
        <v>27</v>
      </c>
      <c r="H9035" t="s">
        <v>373</v>
      </c>
      <c r="I9035" t="s">
        <v>20</v>
      </c>
      <c r="J9035" t="s">
        <v>116</v>
      </c>
      <c r="K9035" t="s">
        <v>52</v>
      </c>
      <c r="L9035" t="s">
        <v>611</v>
      </c>
      <c r="M9035" t="s">
        <v>94</v>
      </c>
      <c r="N9035" s="1">
        <v>310451551.43000001</v>
      </c>
      <c r="O9035" s="1">
        <v>165850694.52000001</v>
      </c>
    </row>
    <row r="9036" spans="1:15" x14ac:dyDescent="0.25">
      <c r="A9036" s="2">
        <v>45137.638981481483</v>
      </c>
      <c r="B9036">
        <f t="shared" si="282"/>
        <v>30</v>
      </c>
      <c r="C9036">
        <f t="shared" si="283"/>
        <v>7</v>
      </c>
      <c r="D9036" s="2">
        <f>DATE(2023,KB_s[[#This Row],[Monat]],KB_s[[#This Row],[Tag]])</f>
        <v>45137</v>
      </c>
      <c r="E9036" s="3">
        <f>WEEKNUM(KB_s[[#This Row],[kill_datetime]],2)</f>
        <v>31</v>
      </c>
      <c r="F9036" t="s">
        <v>22</v>
      </c>
      <c r="G9036" t="s">
        <v>13</v>
      </c>
      <c r="H9036" t="s">
        <v>608</v>
      </c>
      <c r="I9036" t="s">
        <v>20</v>
      </c>
      <c r="J9036" t="s">
        <v>116</v>
      </c>
      <c r="K9036" t="s">
        <v>52</v>
      </c>
      <c r="L9036" t="s">
        <v>611</v>
      </c>
      <c r="M9036" t="s">
        <v>94</v>
      </c>
      <c r="N9036" s="1">
        <v>301558833.67000002</v>
      </c>
      <c r="O9036" s="1">
        <v>160481714.97999999</v>
      </c>
    </row>
    <row r="9037" spans="1:15" x14ac:dyDescent="0.25">
      <c r="A9037" s="2">
        <v>45137.639189814814</v>
      </c>
      <c r="B9037">
        <f t="shared" si="282"/>
        <v>30</v>
      </c>
      <c r="C9037">
        <f t="shared" si="283"/>
        <v>7</v>
      </c>
      <c r="D9037" s="2">
        <f>DATE(2023,KB_s[[#This Row],[Monat]],KB_s[[#This Row],[Tag]])</f>
        <v>45137</v>
      </c>
      <c r="E9037" s="3">
        <f>WEEKNUM(KB_s[[#This Row],[kill_datetime]],2)</f>
        <v>31</v>
      </c>
      <c r="F9037" t="s">
        <v>197</v>
      </c>
      <c r="G9037" t="s">
        <v>27</v>
      </c>
      <c r="H9037" t="s">
        <v>187</v>
      </c>
      <c r="I9037" t="s">
        <v>20</v>
      </c>
      <c r="J9037" t="s">
        <v>116</v>
      </c>
      <c r="K9037" t="s">
        <v>52</v>
      </c>
      <c r="L9037" t="s">
        <v>611</v>
      </c>
      <c r="M9037" t="s">
        <v>94</v>
      </c>
      <c r="N9037" s="1">
        <v>321572836.25999999</v>
      </c>
      <c r="O9037" s="1">
        <v>139045198.93000001</v>
      </c>
    </row>
    <row r="9038" spans="1:15" x14ac:dyDescent="0.25">
      <c r="A9038" s="2">
        <v>45137.639733796299</v>
      </c>
      <c r="B9038">
        <f t="shared" si="282"/>
        <v>30</v>
      </c>
      <c r="C9038">
        <f t="shared" si="283"/>
        <v>7</v>
      </c>
      <c r="D9038" s="2">
        <f>DATE(2023,KB_s[[#This Row],[Monat]],KB_s[[#This Row],[Tag]])</f>
        <v>45137</v>
      </c>
      <c r="E9038" s="3">
        <f>WEEKNUM(KB_s[[#This Row],[kill_datetime]],2)</f>
        <v>31</v>
      </c>
      <c r="F9038" t="s">
        <v>178</v>
      </c>
      <c r="G9038" t="s">
        <v>27</v>
      </c>
      <c r="H9038" t="s">
        <v>373</v>
      </c>
      <c r="I9038" t="s">
        <v>20</v>
      </c>
      <c r="J9038" t="s">
        <v>116</v>
      </c>
      <c r="K9038" t="s">
        <v>52</v>
      </c>
      <c r="L9038" t="s">
        <v>611</v>
      </c>
      <c r="M9038" t="s">
        <v>94</v>
      </c>
      <c r="N9038" s="1">
        <v>298879227.93000001</v>
      </c>
      <c r="O9038" s="1">
        <v>136092166.97999999</v>
      </c>
    </row>
    <row r="9039" spans="1:15" x14ac:dyDescent="0.25">
      <c r="A9039" s="2">
        <v>45137.639745370368</v>
      </c>
      <c r="B9039">
        <f t="shared" si="282"/>
        <v>30</v>
      </c>
      <c r="C9039">
        <f t="shared" si="283"/>
        <v>7</v>
      </c>
      <c r="D9039" s="2">
        <f>DATE(2023,KB_s[[#This Row],[Monat]],KB_s[[#This Row],[Tag]])</f>
        <v>45137</v>
      </c>
      <c r="E9039" s="3">
        <f>WEEKNUM(KB_s[[#This Row],[kill_datetime]],2)</f>
        <v>31</v>
      </c>
      <c r="F9039" t="s">
        <v>228</v>
      </c>
      <c r="G9039" t="s">
        <v>27</v>
      </c>
      <c r="H9039" t="s">
        <v>40</v>
      </c>
      <c r="I9039" t="s">
        <v>20</v>
      </c>
      <c r="J9039" t="s">
        <v>116</v>
      </c>
      <c r="K9039" t="s">
        <v>52</v>
      </c>
      <c r="L9039" t="s">
        <v>611</v>
      </c>
      <c r="M9039" t="s">
        <v>94</v>
      </c>
      <c r="N9039" s="1">
        <v>307016344.56</v>
      </c>
      <c r="O9039" s="1">
        <v>132108323.7</v>
      </c>
    </row>
    <row r="9040" spans="1:15" x14ac:dyDescent="0.25">
      <c r="A9040" s="2">
        <v>45137.640381944446</v>
      </c>
      <c r="B9040">
        <f t="shared" si="282"/>
        <v>30</v>
      </c>
      <c r="C9040">
        <f t="shared" si="283"/>
        <v>7</v>
      </c>
      <c r="D9040" s="2">
        <f>DATE(2023,KB_s[[#This Row],[Monat]],KB_s[[#This Row],[Tag]])</f>
        <v>45137</v>
      </c>
      <c r="E9040" s="3">
        <f>WEEKNUM(KB_s[[#This Row],[kill_datetime]],2)</f>
        <v>31</v>
      </c>
      <c r="F9040" t="s">
        <v>535</v>
      </c>
      <c r="G9040" t="s">
        <v>13</v>
      </c>
      <c r="H9040" t="s">
        <v>23</v>
      </c>
      <c r="I9040" t="s">
        <v>20</v>
      </c>
      <c r="J9040" t="s">
        <v>116</v>
      </c>
      <c r="K9040" t="s">
        <v>52</v>
      </c>
      <c r="L9040" t="s">
        <v>611</v>
      </c>
      <c r="M9040" t="s">
        <v>94</v>
      </c>
      <c r="N9040" s="1">
        <v>289930298.02999997</v>
      </c>
      <c r="O9040" s="1">
        <v>132227997.8</v>
      </c>
    </row>
    <row r="9041" spans="1:15" x14ac:dyDescent="0.25">
      <c r="A9041" s="2">
        <v>45137.6406712963</v>
      </c>
      <c r="B9041">
        <f t="shared" si="282"/>
        <v>30</v>
      </c>
      <c r="C9041">
        <f t="shared" si="283"/>
        <v>7</v>
      </c>
      <c r="D9041" s="2">
        <f>DATE(2023,KB_s[[#This Row],[Monat]],KB_s[[#This Row],[Tag]])</f>
        <v>45137</v>
      </c>
      <c r="E9041" s="3">
        <f>WEEKNUM(KB_s[[#This Row],[kill_datetime]],2)</f>
        <v>31</v>
      </c>
      <c r="F9041" t="s">
        <v>424</v>
      </c>
      <c r="G9041" t="s">
        <v>27</v>
      </c>
      <c r="H9041" t="s">
        <v>572</v>
      </c>
      <c r="I9041" t="s">
        <v>20</v>
      </c>
      <c r="J9041" t="s">
        <v>233</v>
      </c>
      <c r="K9041" t="s">
        <v>17</v>
      </c>
      <c r="L9041" t="s">
        <v>611</v>
      </c>
      <c r="M9041" t="s">
        <v>94</v>
      </c>
      <c r="N9041" s="1">
        <v>2441232.12</v>
      </c>
      <c r="O9041" s="1">
        <v>1524066.65</v>
      </c>
    </row>
    <row r="9042" spans="1:15" x14ac:dyDescent="0.25">
      <c r="A9042" s="2">
        <v>45137.640763888892</v>
      </c>
      <c r="B9042">
        <f t="shared" si="282"/>
        <v>30</v>
      </c>
      <c r="C9042">
        <f t="shared" si="283"/>
        <v>7</v>
      </c>
      <c r="D9042" s="2">
        <f>DATE(2023,KB_s[[#This Row],[Monat]],KB_s[[#This Row],[Tag]])</f>
        <v>45137</v>
      </c>
      <c r="E9042" s="3">
        <f>WEEKNUM(KB_s[[#This Row],[kill_datetime]],2)</f>
        <v>31</v>
      </c>
      <c r="F9042" t="s">
        <v>272</v>
      </c>
      <c r="G9042" t="s">
        <v>27</v>
      </c>
      <c r="H9042" t="s">
        <v>572</v>
      </c>
      <c r="I9042" t="s">
        <v>20</v>
      </c>
      <c r="J9042" t="s">
        <v>233</v>
      </c>
      <c r="K9042" t="s">
        <v>17</v>
      </c>
      <c r="L9042" t="s">
        <v>611</v>
      </c>
      <c r="M9042" t="s">
        <v>94</v>
      </c>
      <c r="N9042" s="1">
        <v>2441232.12</v>
      </c>
      <c r="O9042" s="1">
        <v>1472622.4</v>
      </c>
    </row>
    <row r="9043" spans="1:15" x14ac:dyDescent="0.25">
      <c r="A9043" s="2">
        <v>45137.640868055554</v>
      </c>
      <c r="B9043">
        <f t="shared" si="282"/>
        <v>30</v>
      </c>
      <c r="C9043">
        <f t="shared" si="283"/>
        <v>7</v>
      </c>
      <c r="D9043" s="2">
        <f>DATE(2023,KB_s[[#This Row],[Monat]],KB_s[[#This Row],[Tag]])</f>
        <v>45137</v>
      </c>
      <c r="E9043" s="3">
        <f>WEEKNUM(KB_s[[#This Row],[kill_datetime]],2)</f>
        <v>31</v>
      </c>
      <c r="F9043" t="s">
        <v>22</v>
      </c>
      <c r="G9043" t="s">
        <v>13</v>
      </c>
      <c r="H9043" t="s">
        <v>402</v>
      </c>
      <c r="I9043" t="s">
        <v>20</v>
      </c>
      <c r="J9043" t="s">
        <v>116</v>
      </c>
      <c r="K9043" t="s">
        <v>52</v>
      </c>
      <c r="L9043" t="s">
        <v>611</v>
      </c>
      <c r="M9043" t="s">
        <v>94</v>
      </c>
      <c r="N9043" s="1">
        <v>315698566.75999999</v>
      </c>
      <c r="O9043" s="1">
        <v>137632271.91999999</v>
      </c>
    </row>
    <row r="9044" spans="1:15" x14ac:dyDescent="0.25">
      <c r="A9044" s="2">
        <v>45137.640914351854</v>
      </c>
      <c r="B9044">
        <f t="shared" si="282"/>
        <v>30</v>
      </c>
      <c r="C9044">
        <f t="shared" si="283"/>
        <v>7</v>
      </c>
      <c r="D9044" s="2">
        <f>DATE(2023,KB_s[[#This Row],[Monat]],KB_s[[#This Row],[Tag]])</f>
        <v>45137</v>
      </c>
      <c r="E9044" s="3">
        <f>WEEKNUM(KB_s[[#This Row],[kill_datetime]],2)</f>
        <v>31</v>
      </c>
      <c r="F9044" t="s">
        <v>153</v>
      </c>
      <c r="G9044" t="s">
        <v>27</v>
      </c>
      <c r="H9044" t="s">
        <v>344</v>
      </c>
      <c r="I9044" t="s">
        <v>20</v>
      </c>
      <c r="J9044" t="s">
        <v>116</v>
      </c>
      <c r="K9044" t="s">
        <v>52</v>
      </c>
      <c r="L9044" t="s">
        <v>611</v>
      </c>
      <c r="M9044" t="s">
        <v>94</v>
      </c>
      <c r="N9044" s="1">
        <v>286796239.86000001</v>
      </c>
      <c r="O9044" s="1">
        <v>138420583.33000001</v>
      </c>
    </row>
    <row r="9045" spans="1:15" x14ac:dyDescent="0.25">
      <c r="A9045" s="2">
        <v>45137.641400462962</v>
      </c>
      <c r="B9045">
        <f t="shared" si="282"/>
        <v>30</v>
      </c>
      <c r="C9045">
        <f t="shared" si="283"/>
        <v>7</v>
      </c>
      <c r="D9045" s="2">
        <f>DATE(2023,KB_s[[#This Row],[Monat]],KB_s[[#This Row],[Tag]])</f>
        <v>45137</v>
      </c>
      <c r="E9045" s="3">
        <f>WEEKNUM(KB_s[[#This Row],[kill_datetime]],2)</f>
        <v>31</v>
      </c>
      <c r="F9045" t="s">
        <v>248</v>
      </c>
      <c r="G9045" t="s">
        <v>27</v>
      </c>
      <c r="H9045" t="s">
        <v>373</v>
      </c>
      <c r="I9045" t="s">
        <v>20</v>
      </c>
      <c r="J9045" t="s">
        <v>74</v>
      </c>
      <c r="K9045" t="s">
        <v>17</v>
      </c>
      <c r="L9045" t="s">
        <v>611</v>
      </c>
      <c r="M9045" t="s">
        <v>94</v>
      </c>
      <c r="N9045" s="1">
        <v>5579052.0899999999</v>
      </c>
      <c r="O9045" s="1">
        <v>1998260.36</v>
      </c>
    </row>
    <row r="9046" spans="1:15" x14ac:dyDescent="0.25">
      <c r="A9046" s="2">
        <v>45137.641412037039</v>
      </c>
      <c r="B9046">
        <f t="shared" si="282"/>
        <v>30</v>
      </c>
      <c r="C9046">
        <f t="shared" si="283"/>
        <v>7</v>
      </c>
      <c r="D9046" s="2">
        <f>DATE(2023,KB_s[[#This Row],[Monat]],KB_s[[#This Row],[Tag]])</f>
        <v>45137</v>
      </c>
      <c r="E9046" s="3">
        <f>WEEKNUM(KB_s[[#This Row],[kill_datetime]],2)</f>
        <v>31</v>
      </c>
      <c r="F9046" t="s">
        <v>75</v>
      </c>
      <c r="G9046" t="s">
        <v>60</v>
      </c>
      <c r="H9046" t="s">
        <v>121</v>
      </c>
      <c r="I9046" t="s">
        <v>27</v>
      </c>
      <c r="J9046" t="s">
        <v>316</v>
      </c>
      <c r="K9046" t="s">
        <v>32</v>
      </c>
      <c r="L9046" t="s">
        <v>611</v>
      </c>
      <c r="M9046" t="s">
        <v>94</v>
      </c>
      <c r="N9046" s="1">
        <v>12463039.32</v>
      </c>
      <c r="O9046" s="1">
        <v>742271.68</v>
      </c>
    </row>
    <row r="9047" spans="1:15" x14ac:dyDescent="0.25">
      <c r="A9047" s="2">
        <v>45137.641412037039</v>
      </c>
      <c r="B9047">
        <f t="shared" si="282"/>
        <v>30</v>
      </c>
      <c r="C9047">
        <f t="shared" si="283"/>
        <v>7</v>
      </c>
      <c r="D9047" s="2">
        <f>DATE(2023,KB_s[[#This Row],[Monat]],KB_s[[#This Row],[Tag]])</f>
        <v>45137</v>
      </c>
      <c r="E9047" s="3">
        <f>WEEKNUM(KB_s[[#This Row],[kill_datetime]],2)</f>
        <v>31</v>
      </c>
      <c r="F9047" t="s">
        <v>153</v>
      </c>
      <c r="G9047" t="s">
        <v>27</v>
      </c>
      <c r="H9047" t="s">
        <v>23</v>
      </c>
      <c r="I9047" t="s">
        <v>20</v>
      </c>
      <c r="J9047" t="s">
        <v>116</v>
      </c>
      <c r="K9047" t="s">
        <v>52</v>
      </c>
      <c r="L9047" t="s">
        <v>611</v>
      </c>
      <c r="M9047" t="s">
        <v>94</v>
      </c>
      <c r="N9047" s="1">
        <v>314188217.38</v>
      </c>
      <c r="O9047" s="1">
        <v>135338815.50999999</v>
      </c>
    </row>
    <row r="9048" spans="1:15" x14ac:dyDescent="0.25">
      <c r="A9048" s="2">
        <v>45137.641423611109</v>
      </c>
      <c r="B9048">
        <f t="shared" si="282"/>
        <v>30</v>
      </c>
      <c r="C9048">
        <f t="shared" si="283"/>
        <v>7</v>
      </c>
      <c r="D9048" s="2">
        <f>DATE(2023,KB_s[[#This Row],[Monat]],KB_s[[#This Row],[Tag]])</f>
        <v>45137</v>
      </c>
      <c r="E9048" s="3">
        <f>WEEKNUM(KB_s[[#This Row],[kill_datetime]],2)</f>
        <v>31</v>
      </c>
      <c r="F9048" t="s">
        <v>272</v>
      </c>
      <c r="G9048" t="s">
        <v>27</v>
      </c>
      <c r="H9048" t="s">
        <v>669</v>
      </c>
      <c r="I9048" t="s">
        <v>20</v>
      </c>
      <c r="J9048" t="s">
        <v>233</v>
      </c>
      <c r="K9048" t="s">
        <v>17</v>
      </c>
      <c r="L9048" t="s">
        <v>611</v>
      </c>
      <c r="M9048" t="s">
        <v>94</v>
      </c>
      <c r="N9048" s="1">
        <v>2446337.63</v>
      </c>
      <c r="O9048" s="1">
        <v>1392588.85</v>
      </c>
    </row>
    <row r="9049" spans="1:15" x14ac:dyDescent="0.25">
      <c r="A9049" s="2">
        <v>45137.641516203701</v>
      </c>
      <c r="B9049">
        <f t="shared" si="282"/>
        <v>30</v>
      </c>
      <c r="C9049">
        <f t="shared" si="283"/>
        <v>7</v>
      </c>
      <c r="D9049" s="2">
        <f>DATE(2023,KB_s[[#This Row],[Monat]],KB_s[[#This Row],[Tag]])</f>
        <v>45137</v>
      </c>
      <c r="E9049" s="3">
        <f>WEEKNUM(KB_s[[#This Row],[kill_datetime]],2)</f>
        <v>31</v>
      </c>
      <c r="F9049" t="s">
        <v>646</v>
      </c>
      <c r="G9049" t="s">
        <v>60</v>
      </c>
      <c r="H9049" t="s">
        <v>121</v>
      </c>
      <c r="I9049" t="s">
        <v>27</v>
      </c>
      <c r="J9049" t="s">
        <v>316</v>
      </c>
      <c r="K9049" t="s">
        <v>32</v>
      </c>
      <c r="L9049" t="s">
        <v>611</v>
      </c>
      <c r="M9049" t="s">
        <v>94</v>
      </c>
      <c r="N9049" s="1">
        <v>12463039.32</v>
      </c>
      <c r="O9049" s="1">
        <v>5768870.8300000001</v>
      </c>
    </row>
    <row r="9050" spans="1:15" x14ac:dyDescent="0.25">
      <c r="A9050" s="2">
        <v>45137.641655092593</v>
      </c>
      <c r="B9050">
        <f t="shared" si="282"/>
        <v>30</v>
      </c>
      <c r="C9050">
        <f t="shared" si="283"/>
        <v>7</v>
      </c>
      <c r="D9050" s="2">
        <f>DATE(2023,KB_s[[#This Row],[Monat]],KB_s[[#This Row],[Tag]])</f>
        <v>45137</v>
      </c>
      <c r="E9050" s="3">
        <f>WEEKNUM(KB_s[[#This Row],[kill_datetime]],2)</f>
        <v>31</v>
      </c>
      <c r="F9050" t="s">
        <v>155</v>
      </c>
      <c r="G9050" t="s">
        <v>27</v>
      </c>
      <c r="H9050" t="s">
        <v>23</v>
      </c>
      <c r="I9050" t="s">
        <v>20</v>
      </c>
      <c r="J9050" t="s">
        <v>116</v>
      </c>
      <c r="K9050" t="s">
        <v>52</v>
      </c>
      <c r="L9050" t="s">
        <v>611</v>
      </c>
      <c r="M9050" t="s">
        <v>94</v>
      </c>
      <c r="N9050" s="1">
        <v>300889951.05000001</v>
      </c>
      <c r="O9050" s="1">
        <v>143727502.56999999</v>
      </c>
    </row>
    <row r="9051" spans="1:15" x14ac:dyDescent="0.25">
      <c r="A9051" s="2">
        <v>45137.641828703701</v>
      </c>
      <c r="B9051">
        <f t="shared" si="282"/>
        <v>30</v>
      </c>
      <c r="C9051">
        <f t="shared" si="283"/>
        <v>7</v>
      </c>
      <c r="D9051" s="2">
        <f>DATE(2023,KB_s[[#This Row],[Monat]],KB_s[[#This Row],[Tag]])</f>
        <v>45137</v>
      </c>
      <c r="E9051" s="3">
        <f>WEEKNUM(KB_s[[#This Row],[kill_datetime]],2)</f>
        <v>31</v>
      </c>
      <c r="F9051" t="s">
        <v>389</v>
      </c>
      <c r="G9051" t="s">
        <v>27</v>
      </c>
      <c r="H9051" t="s">
        <v>572</v>
      </c>
      <c r="I9051" t="s">
        <v>20</v>
      </c>
      <c r="J9051" t="s">
        <v>116</v>
      </c>
      <c r="K9051" t="s">
        <v>52</v>
      </c>
      <c r="L9051" t="s">
        <v>611</v>
      </c>
      <c r="M9051" t="s">
        <v>94</v>
      </c>
      <c r="N9051" s="1">
        <v>360448683.25</v>
      </c>
      <c r="O9051" s="1">
        <v>137013993.43000001</v>
      </c>
    </row>
    <row r="9052" spans="1:15" x14ac:dyDescent="0.25">
      <c r="A9052" s="2">
        <v>45137.641886574071</v>
      </c>
      <c r="B9052">
        <f t="shared" si="282"/>
        <v>30</v>
      </c>
      <c r="C9052">
        <f t="shared" si="283"/>
        <v>7</v>
      </c>
      <c r="D9052" s="2">
        <f>DATE(2023,KB_s[[#This Row],[Monat]],KB_s[[#This Row],[Tag]])</f>
        <v>45137</v>
      </c>
      <c r="E9052" s="3">
        <f>WEEKNUM(KB_s[[#This Row],[kill_datetime]],2)</f>
        <v>31</v>
      </c>
      <c r="F9052" t="s">
        <v>535</v>
      </c>
      <c r="G9052" t="s">
        <v>13</v>
      </c>
      <c r="H9052" t="s">
        <v>457</v>
      </c>
      <c r="I9052" t="s">
        <v>20</v>
      </c>
      <c r="J9052" t="s">
        <v>116</v>
      </c>
      <c r="K9052" t="s">
        <v>52</v>
      </c>
      <c r="L9052" t="s">
        <v>611</v>
      </c>
      <c r="M9052" t="s">
        <v>94</v>
      </c>
      <c r="N9052" s="1">
        <v>299196439.52999997</v>
      </c>
      <c r="O9052" s="1">
        <v>130518320.25</v>
      </c>
    </row>
    <row r="9053" spans="1:15" x14ac:dyDescent="0.25">
      <c r="A9053" s="2">
        <v>45137.642280092594</v>
      </c>
      <c r="B9053">
        <f t="shared" si="282"/>
        <v>30</v>
      </c>
      <c r="C9053">
        <f t="shared" si="283"/>
        <v>7</v>
      </c>
      <c r="D9053" s="2">
        <f>DATE(2023,KB_s[[#This Row],[Monat]],KB_s[[#This Row],[Tag]])</f>
        <v>45137</v>
      </c>
      <c r="E9053" s="3">
        <f>WEEKNUM(KB_s[[#This Row],[kill_datetime]],2)</f>
        <v>31</v>
      </c>
      <c r="F9053" t="s">
        <v>424</v>
      </c>
      <c r="G9053" t="s">
        <v>27</v>
      </c>
      <c r="H9053" t="s">
        <v>294</v>
      </c>
      <c r="I9053" t="s">
        <v>13</v>
      </c>
      <c r="J9053" t="s">
        <v>233</v>
      </c>
      <c r="K9053" t="s">
        <v>17</v>
      </c>
      <c r="L9053" t="s">
        <v>611</v>
      </c>
      <c r="M9053" t="s">
        <v>94</v>
      </c>
      <c r="N9053" s="1">
        <v>821449.41</v>
      </c>
      <c r="O9053" s="1">
        <v>619394.32999999996</v>
      </c>
    </row>
    <row r="9054" spans="1:15" x14ac:dyDescent="0.25">
      <c r="A9054" s="2">
        <v>45137.642280092594</v>
      </c>
      <c r="B9054">
        <f t="shared" si="282"/>
        <v>30</v>
      </c>
      <c r="C9054">
        <f t="shared" si="283"/>
        <v>7</v>
      </c>
      <c r="D9054" s="2">
        <f>DATE(2023,KB_s[[#This Row],[Monat]],KB_s[[#This Row],[Tag]])</f>
        <v>45137</v>
      </c>
      <c r="E9054" s="3">
        <f>WEEKNUM(KB_s[[#This Row],[kill_datetime]],2)</f>
        <v>31</v>
      </c>
      <c r="F9054" t="s">
        <v>248</v>
      </c>
      <c r="G9054" t="s">
        <v>27</v>
      </c>
      <c r="H9054" t="s">
        <v>40</v>
      </c>
      <c r="I9054" t="s">
        <v>20</v>
      </c>
      <c r="J9054" t="s">
        <v>233</v>
      </c>
      <c r="K9054" t="s">
        <v>17</v>
      </c>
      <c r="L9054" t="s">
        <v>611</v>
      </c>
      <c r="M9054" t="s">
        <v>94</v>
      </c>
      <c r="N9054" s="1">
        <v>2425239.11</v>
      </c>
      <c r="O9054" s="1">
        <v>1257159.75</v>
      </c>
    </row>
    <row r="9055" spans="1:15" x14ac:dyDescent="0.25">
      <c r="A9055" s="2">
        <v>45137.642280092594</v>
      </c>
      <c r="B9055">
        <f t="shared" si="282"/>
        <v>30</v>
      </c>
      <c r="C9055">
        <f t="shared" si="283"/>
        <v>7</v>
      </c>
      <c r="D9055" s="2">
        <f>DATE(2023,KB_s[[#This Row],[Monat]],KB_s[[#This Row],[Tag]])</f>
        <v>45137</v>
      </c>
      <c r="E9055" s="3">
        <f>WEEKNUM(KB_s[[#This Row],[kill_datetime]],2)</f>
        <v>31</v>
      </c>
      <c r="F9055" t="s">
        <v>153</v>
      </c>
      <c r="G9055" t="s">
        <v>27</v>
      </c>
      <c r="H9055" t="s">
        <v>447</v>
      </c>
      <c r="I9055" t="s">
        <v>20</v>
      </c>
      <c r="J9055" t="s">
        <v>233</v>
      </c>
      <c r="K9055" t="s">
        <v>17</v>
      </c>
      <c r="L9055" t="s">
        <v>611</v>
      </c>
      <c r="M9055" t="s">
        <v>94</v>
      </c>
      <c r="N9055" s="1">
        <v>2415462.85</v>
      </c>
      <c r="O9055" s="1">
        <v>1222048.31</v>
      </c>
    </row>
    <row r="9056" spans="1:15" x14ac:dyDescent="0.25">
      <c r="A9056" s="2">
        <v>45137.642280092594</v>
      </c>
      <c r="B9056">
        <f t="shared" si="282"/>
        <v>30</v>
      </c>
      <c r="C9056">
        <f t="shared" si="283"/>
        <v>7</v>
      </c>
      <c r="D9056" s="2">
        <f>DATE(2023,KB_s[[#This Row],[Monat]],KB_s[[#This Row],[Tag]])</f>
        <v>45137</v>
      </c>
      <c r="E9056" s="3">
        <f>WEEKNUM(KB_s[[#This Row],[kill_datetime]],2)</f>
        <v>31</v>
      </c>
      <c r="F9056" t="s">
        <v>424</v>
      </c>
      <c r="G9056" t="s">
        <v>27</v>
      </c>
      <c r="H9056" t="s">
        <v>72</v>
      </c>
      <c r="I9056" t="s">
        <v>20</v>
      </c>
      <c r="J9056" t="s">
        <v>233</v>
      </c>
      <c r="K9056" t="s">
        <v>17</v>
      </c>
      <c r="L9056" t="s">
        <v>611</v>
      </c>
      <c r="M9056" t="s">
        <v>94</v>
      </c>
      <c r="N9056" s="1">
        <v>2427311.36</v>
      </c>
      <c r="O9056" s="1">
        <v>1175550.6000000001</v>
      </c>
    </row>
    <row r="9057" spans="1:15" x14ac:dyDescent="0.25">
      <c r="A9057" s="2">
        <v>45137.642291666663</v>
      </c>
      <c r="B9057">
        <f t="shared" si="282"/>
        <v>30</v>
      </c>
      <c r="C9057">
        <f t="shared" si="283"/>
        <v>7</v>
      </c>
      <c r="D9057" s="2">
        <f>DATE(2023,KB_s[[#This Row],[Monat]],KB_s[[#This Row],[Tag]])</f>
        <v>45137</v>
      </c>
      <c r="E9057" s="3">
        <f>WEEKNUM(KB_s[[#This Row],[kill_datetime]],2)</f>
        <v>31</v>
      </c>
      <c r="F9057" t="s">
        <v>153</v>
      </c>
      <c r="G9057" t="s">
        <v>27</v>
      </c>
      <c r="H9057" t="s">
        <v>82</v>
      </c>
      <c r="I9057" t="s">
        <v>20</v>
      </c>
      <c r="J9057" t="s">
        <v>233</v>
      </c>
      <c r="K9057" t="s">
        <v>17</v>
      </c>
      <c r="L9057" t="s">
        <v>611</v>
      </c>
      <c r="M9057" t="s">
        <v>94</v>
      </c>
      <c r="N9057" s="1">
        <v>2435015.38</v>
      </c>
      <c r="O9057" s="1">
        <v>1718973.54</v>
      </c>
    </row>
    <row r="9058" spans="1:15" x14ac:dyDescent="0.25">
      <c r="A9058" s="2">
        <v>45137.642337962963</v>
      </c>
      <c r="B9058">
        <f t="shared" si="282"/>
        <v>30</v>
      </c>
      <c r="C9058">
        <f t="shared" si="283"/>
        <v>7</v>
      </c>
      <c r="D9058" s="2">
        <f>DATE(2023,KB_s[[#This Row],[Monat]],KB_s[[#This Row],[Tag]])</f>
        <v>45137</v>
      </c>
      <c r="E9058" s="3">
        <f>WEEKNUM(KB_s[[#This Row],[kill_datetime]],2)</f>
        <v>31</v>
      </c>
      <c r="F9058" t="s">
        <v>248</v>
      </c>
      <c r="G9058" t="s">
        <v>27</v>
      </c>
      <c r="H9058" t="s">
        <v>402</v>
      </c>
      <c r="I9058" t="s">
        <v>20</v>
      </c>
      <c r="J9058" t="s">
        <v>233</v>
      </c>
      <c r="K9058" t="s">
        <v>17</v>
      </c>
      <c r="L9058" t="s">
        <v>611</v>
      </c>
      <c r="M9058" t="s">
        <v>94</v>
      </c>
      <c r="N9058" s="1">
        <v>2647858.16</v>
      </c>
      <c r="O9058" s="1">
        <v>1785575.77</v>
      </c>
    </row>
    <row r="9059" spans="1:15" x14ac:dyDescent="0.25">
      <c r="A9059" s="2">
        <v>45137.642581018517</v>
      </c>
      <c r="B9059">
        <f t="shared" si="282"/>
        <v>30</v>
      </c>
      <c r="C9059">
        <f t="shared" si="283"/>
        <v>7</v>
      </c>
      <c r="D9059" s="2">
        <f>DATE(2023,KB_s[[#This Row],[Monat]],KB_s[[#This Row],[Tag]])</f>
        <v>45137</v>
      </c>
      <c r="E9059" s="3">
        <f>WEEKNUM(KB_s[[#This Row],[kill_datetime]],2)</f>
        <v>31</v>
      </c>
      <c r="F9059" t="s">
        <v>22</v>
      </c>
      <c r="G9059" t="s">
        <v>13</v>
      </c>
      <c r="H9059" t="s">
        <v>360</v>
      </c>
      <c r="I9059" t="s">
        <v>20</v>
      </c>
      <c r="J9059" t="s">
        <v>116</v>
      </c>
      <c r="K9059" t="s">
        <v>52</v>
      </c>
      <c r="L9059" t="s">
        <v>611</v>
      </c>
      <c r="M9059" t="s">
        <v>94</v>
      </c>
      <c r="N9059" s="1">
        <v>293359987.85000002</v>
      </c>
      <c r="O9059" s="1">
        <v>140651269.84999999</v>
      </c>
    </row>
    <row r="9060" spans="1:15" x14ac:dyDescent="0.25">
      <c r="A9060" s="2">
        <v>45137.642685185187</v>
      </c>
      <c r="B9060">
        <f t="shared" si="282"/>
        <v>30</v>
      </c>
      <c r="C9060">
        <f t="shared" si="283"/>
        <v>7</v>
      </c>
      <c r="D9060" s="2">
        <f>DATE(2023,KB_s[[#This Row],[Monat]],KB_s[[#This Row],[Tag]])</f>
        <v>45137</v>
      </c>
      <c r="E9060" s="3">
        <f>WEEKNUM(KB_s[[#This Row],[kill_datetime]],2)</f>
        <v>31</v>
      </c>
      <c r="F9060" t="s">
        <v>272</v>
      </c>
      <c r="G9060" t="s">
        <v>27</v>
      </c>
      <c r="H9060" t="s">
        <v>23</v>
      </c>
      <c r="I9060" t="s">
        <v>20</v>
      </c>
      <c r="J9060" t="s">
        <v>116</v>
      </c>
      <c r="K9060" t="s">
        <v>52</v>
      </c>
      <c r="L9060" t="s">
        <v>611</v>
      </c>
      <c r="M9060" t="s">
        <v>94</v>
      </c>
      <c r="N9060" s="1">
        <v>291416049.35000002</v>
      </c>
      <c r="O9060" s="1">
        <v>146505160.50999999</v>
      </c>
    </row>
    <row r="9061" spans="1:15" x14ac:dyDescent="0.25">
      <c r="A9061" s="2">
        <v>45137.643020833333</v>
      </c>
      <c r="B9061">
        <f t="shared" si="282"/>
        <v>30</v>
      </c>
      <c r="C9061">
        <f t="shared" si="283"/>
        <v>7</v>
      </c>
      <c r="D9061" s="2">
        <f>DATE(2023,KB_s[[#This Row],[Monat]],KB_s[[#This Row],[Tag]])</f>
        <v>45137</v>
      </c>
      <c r="E9061" s="3">
        <f>WEEKNUM(KB_s[[#This Row],[kill_datetime]],2)</f>
        <v>31</v>
      </c>
      <c r="F9061" t="s">
        <v>491</v>
      </c>
      <c r="G9061" t="s">
        <v>60</v>
      </c>
      <c r="H9061" t="s">
        <v>153</v>
      </c>
      <c r="I9061" t="s">
        <v>27</v>
      </c>
      <c r="J9061" t="s">
        <v>139</v>
      </c>
      <c r="K9061" t="s">
        <v>32</v>
      </c>
      <c r="L9061" t="s">
        <v>611</v>
      </c>
      <c r="M9061" t="s">
        <v>94</v>
      </c>
      <c r="N9061" s="1">
        <v>13478012.5</v>
      </c>
      <c r="O9061" s="1">
        <v>5883639.0899999999</v>
      </c>
    </row>
    <row r="9062" spans="1:15" x14ac:dyDescent="0.25">
      <c r="A9062" s="2">
        <v>45137.643263888887</v>
      </c>
      <c r="B9062">
        <f t="shared" si="282"/>
        <v>30</v>
      </c>
      <c r="C9062">
        <f t="shared" si="283"/>
        <v>7</v>
      </c>
      <c r="D9062" s="2">
        <f>DATE(2023,KB_s[[#This Row],[Monat]],KB_s[[#This Row],[Tag]])</f>
        <v>45137</v>
      </c>
      <c r="E9062" s="3">
        <f>WEEKNUM(KB_s[[#This Row],[kill_datetime]],2)</f>
        <v>31</v>
      </c>
      <c r="F9062" t="s">
        <v>161</v>
      </c>
      <c r="G9062" t="s">
        <v>27</v>
      </c>
      <c r="H9062" t="s">
        <v>342</v>
      </c>
      <c r="I9062" t="s">
        <v>20</v>
      </c>
      <c r="J9062" t="s">
        <v>116</v>
      </c>
      <c r="K9062" t="s">
        <v>52</v>
      </c>
      <c r="L9062" t="s">
        <v>611</v>
      </c>
      <c r="M9062" t="s">
        <v>94</v>
      </c>
      <c r="N9062" s="1">
        <v>311391605.79000002</v>
      </c>
      <c r="O9062" s="1">
        <v>145604741.28</v>
      </c>
    </row>
    <row r="9063" spans="1:15" x14ac:dyDescent="0.25">
      <c r="A9063" s="2">
        <v>45137.64335648148</v>
      </c>
      <c r="B9063">
        <f t="shared" si="282"/>
        <v>30</v>
      </c>
      <c r="C9063">
        <f t="shared" si="283"/>
        <v>7</v>
      </c>
      <c r="D9063" s="2">
        <f>DATE(2023,KB_s[[#This Row],[Monat]],KB_s[[#This Row],[Tag]])</f>
        <v>45137</v>
      </c>
      <c r="E9063" s="3">
        <f>WEEKNUM(KB_s[[#This Row],[kill_datetime]],2)</f>
        <v>31</v>
      </c>
      <c r="F9063" t="s">
        <v>354</v>
      </c>
      <c r="G9063" t="s">
        <v>60</v>
      </c>
      <c r="H9063" t="s">
        <v>177</v>
      </c>
      <c r="I9063" t="s">
        <v>27</v>
      </c>
      <c r="J9063" t="s">
        <v>200</v>
      </c>
      <c r="K9063" t="s">
        <v>17</v>
      </c>
      <c r="L9063" t="s">
        <v>611</v>
      </c>
      <c r="M9063" t="s">
        <v>94</v>
      </c>
      <c r="N9063" s="1">
        <v>2529279.31</v>
      </c>
      <c r="O9063" s="1">
        <v>2135197.34</v>
      </c>
    </row>
    <row r="9064" spans="1:15" x14ac:dyDescent="0.25">
      <c r="A9064" s="2">
        <v>45137.643541666665</v>
      </c>
      <c r="B9064">
        <f t="shared" si="282"/>
        <v>30</v>
      </c>
      <c r="C9064">
        <f t="shared" si="283"/>
        <v>7</v>
      </c>
      <c r="D9064" s="2">
        <f>DATE(2023,KB_s[[#This Row],[Monat]],KB_s[[#This Row],[Tag]])</f>
        <v>45137</v>
      </c>
      <c r="E9064" s="3">
        <f>WEEKNUM(KB_s[[#This Row],[kill_datetime]],2)</f>
        <v>31</v>
      </c>
      <c r="F9064" t="s">
        <v>153</v>
      </c>
      <c r="G9064" t="s">
        <v>27</v>
      </c>
      <c r="H9064" t="s">
        <v>342</v>
      </c>
      <c r="I9064" t="s">
        <v>20</v>
      </c>
      <c r="J9064" t="s">
        <v>233</v>
      </c>
      <c r="K9064" t="s">
        <v>17</v>
      </c>
      <c r="L9064" t="s">
        <v>611</v>
      </c>
      <c r="M9064" t="s">
        <v>94</v>
      </c>
      <c r="N9064" s="1">
        <v>2415462.85</v>
      </c>
      <c r="O9064" s="1">
        <v>1110762.98</v>
      </c>
    </row>
    <row r="9065" spans="1:15" x14ac:dyDescent="0.25">
      <c r="A9065" s="2">
        <v>45137.643726851849</v>
      </c>
      <c r="B9065">
        <f t="shared" si="282"/>
        <v>30</v>
      </c>
      <c r="C9065">
        <f t="shared" si="283"/>
        <v>7</v>
      </c>
      <c r="D9065" s="2">
        <f>DATE(2023,KB_s[[#This Row],[Monat]],KB_s[[#This Row],[Tag]])</f>
        <v>45137</v>
      </c>
      <c r="E9065" s="3">
        <f>WEEKNUM(KB_s[[#This Row],[kill_datetime]],2)</f>
        <v>31</v>
      </c>
      <c r="F9065" t="s">
        <v>153</v>
      </c>
      <c r="G9065" t="s">
        <v>27</v>
      </c>
      <c r="H9065" t="s">
        <v>344</v>
      </c>
      <c r="I9065" t="s">
        <v>20</v>
      </c>
      <c r="J9065" t="s">
        <v>233</v>
      </c>
      <c r="K9065" t="s">
        <v>17</v>
      </c>
      <c r="L9065" t="s">
        <v>611</v>
      </c>
      <c r="M9065" t="s">
        <v>94</v>
      </c>
      <c r="N9065" s="1">
        <v>2415462.85</v>
      </c>
      <c r="O9065" s="1">
        <v>1072882.8799999999</v>
      </c>
    </row>
    <row r="9066" spans="1:15" x14ac:dyDescent="0.25">
      <c r="A9066" s="2">
        <v>45137.643819444442</v>
      </c>
      <c r="B9066">
        <f t="shared" si="282"/>
        <v>30</v>
      </c>
      <c r="C9066">
        <f t="shared" si="283"/>
        <v>7</v>
      </c>
      <c r="D9066" s="2">
        <f>DATE(2023,KB_s[[#This Row],[Monat]],KB_s[[#This Row],[Tag]])</f>
        <v>45137</v>
      </c>
      <c r="E9066" s="3">
        <f>WEEKNUM(KB_s[[#This Row],[kill_datetime]],2)</f>
        <v>31</v>
      </c>
      <c r="F9066" t="s">
        <v>153</v>
      </c>
      <c r="G9066" t="s">
        <v>27</v>
      </c>
      <c r="H9066" t="s">
        <v>165</v>
      </c>
      <c r="I9066" t="s">
        <v>20</v>
      </c>
      <c r="J9066" t="s">
        <v>233</v>
      </c>
      <c r="K9066" t="s">
        <v>17</v>
      </c>
      <c r="L9066" t="s">
        <v>611</v>
      </c>
      <c r="M9066" t="s">
        <v>94</v>
      </c>
      <c r="N9066" s="1">
        <v>2415462.85</v>
      </c>
      <c r="O9066" s="1">
        <v>1333780.8600000001</v>
      </c>
    </row>
    <row r="9067" spans="1:15" x14ac:dyDescent="0.25">
      <c r="A9067" s="2">
        <v>45137.644097222219</v>
      </c>
      <c r="B9067">
        <f t="shared" si="282"/>
        <v>30</v>
      </c>
      <c r="C9067">
        <f t="shared" si="283"/>
        <v>7</v>
      </c>
      <c r="D9067" s="2">
        <f>DATE(2023,KB_s[[#This Row],[Monat]],KB_s[[#This Row],[Tag]])</f>
        <v>45137</v>
      </c>
      <c r="E9067" s="3">
        <f>WEEKNUM(KB_s[[#This Row],[kill_datetime]],2)</f>
        <v>31</v>
      </c>
      <c r="F9067" t="s">
        <v>248</v>
      </c>
      <c r="G9067" t="s">
        <v>27</v>
      </c>
      <c r="H9067" t="s">
        <v>160</v>
      </c>
      <c r="I9067" t="s">
        <v>20</v>
      </c>
      <c r="J9067" t="s">
        <v>357</v>
      </c>
      <c r="K9067" t="s">
        <v>17</v>
      </c>
      <c r="L9067" t="s">
        <v>611</v>
      </c>
      <c r="M9067" t="s">
        <v>94</v>
      </c>
      <c r="N9067" s="1">
        <v>1732682</v>
      </c>
      <c r="O9067" s="1">
        <v>919173.38</v>
      </c>
    </row>
    <row r="9068" spans="1:15" x14ac:dyDescent="0.25">
      <c r="A9068" s="2">
        <v>45137.644259259258</v>
      </c>
      <c r="B9068">
        <f t="shared" si="282"/>
        <v>30</v>
      </c>
      <c r="C9068">
        <f t="shared" si="283"/>
        <v>7</v>
      </c>
      <c r="D9068" s="2">
        <f>DATE(2023,KB_s[[#This Row],[Monat]],KB_s[[#This Row],[Tag]])</f>
        <v>45137</v>
      </c>
      <c r="E9068" s="3">
        <f>WEEKNUM(KB_s[[#This Row],[kill_datetime]],2)</f>
        <v>31</v>
      </c>
      <c r="F9068" t="s">
        <v>153</v>
      </c>
      <c r="G9068" t="s">
        <v>27</v>
      </c>
      <c r="H9068" t="s">
        <v>367</v>
      </c>
      <c r="I9068" t="s">
        <v>15</v>
      </c>
      <c r="J9068" t="s">
        <v>200</v>
      </c>
      <c r="K9068" t="s">
        <v>17</v>
      </c>
      <c r="L9068" t="s">
        <v>611</v>
      </c>
      <c r="M9068" t="s">
        <v>94</v>
      </c>
      <c r="N9068" s="1">
        <v>907727.88</v>
      </c>
      <c r="O9068" s="1">
        <v>763555.14</v>
      </c>
    </row>
    <row r="9069" spans="1:15" x14ac:dyDescent="0.25">
      <c r="A9069" s="2">
        <v>45137.644386574073</v>
      </c>
      <c r="B9069">
        <f t="shared" si="282"/>
        <v>30</v>
      </c>
      <c r="C9069">
        <f t="shared" si="283"/>
        <v>7</v>
      </c>
      <c r="D9069" s="2">
        <f>DATE(2023,KB_s[[#This Row],[Monat]],KB_s[[#This Row],[Tag]])</f>
        <v>45137</v>
      </c>
      <c r="E9069" s="3">
        <f>WEEKNUM(KB_s[[#This Row],[kill_datetime]],2)</f>
        <v>31</v>
      </c>
      <c r="F9069" t="s">
        <v>120</v>
      </c>
      <c r="G9069" t="s">
        <v>27</v>
      </c>
      <c r="H9069" t="s">
        <v>416</v>
      </c>
      <c r="I9069" t="s">
        <v>15</v>
      </c>
      <c r="J9069" t="s">
        <v>139</v>
      </c>
      <c r="K9069" t="s">
        <v>32</v>
      </c>
      <c r="L9069" t="s">
        <v>611</v>
      </c>
      <c r="M9069" t="s">
        <v>94</v>
      </c>
      <c r="N9069" s="1">
        <v>8047449.25</v>
      </c>
      <c r="O9069" s="1">
        <v>2042970.62</v>
      </c>
    </row>
    <row r="9070" spans="1:15" x14ac:dyDescent="0.25">
      <c r="A9070" s="2">
        <v>45137.644409722219</v>
      </c>
      <c r="B9070">
        <f t="shared" si="282"/>
        <v>30</v>
      </c>
      <c r="C9070">
        <f t="shared" si="283"/>
        <v>7</v>
      </c>
      <c r="D9070" s="2">
        <f>DATE(2023,KB_s[[#This Row],[Monat]],KB_s[[#This Row],[Tag]])</f>
        <v>45137</v>
      </c>
      <c r="E9070" s="3">
        <f>WEEKNUM(KB_s[[#This Row],[kill_datetime]],2)</f>
        <v>31</v>
      </c>
      <c r="F9070" t="s">
        <v>197</v>
      </c>
      <c r="G9070" t="s">
        <v>27</v>
      </c>
      <c r="H9070" t="s">
        <v>538</v>
      </c>
      <c r="I9070" t="s">
        <v>60</v>
      </c>
      <c r="J9070" t="s">
        <v>267</v>
      </c>
      <c r="K9070" t="s">
        <v>17</v>
      </c>
      <c r="L9070" t="s">
        <v>611</v>
      </c>
      <c r="M9070" t="s">
        <v>94</v>
      </c>
      <c r="N9070" s="1">
        <v>558745.77</v>
      </c>
      <c r="O9070" s="1">
        <v>343041.32</v>
      </c>
    </row>
    <row r="9071" spans="1:15" x14ac:dyDescent="0.25">
      <c r="A9071" s="2">
        <v>45137.644571759258</v>
      </c>
      <c r="B9071">
        <f t="shared" si="282"/>
        <v>30</v>
      </c>
      <c r="C9071">
        <f t="shared" si="283"/>
        <v>7</v>
      </c>
      <c r="D9071" s="2">
        <f>DATE(2023,KB_s[[#This Row],[Monat]],KB_s[[#This Row],[Tag]])</f>
        <v>45137</v>
      </c>
      <c r="E9071" s="3">
        <f>WEEKNUM(KB_s[[#This Row],[kill_datetime]],2)</f>
        <v>31</v>
      </c>
      <c r="F9071" t="s">
        <v>384</v>
      </c>
      <c r="G9071" t="s">
        <v>20</v>
      </c>
      <c r="H9071" t="s">
        <v>480</v>
      </c>
      <c r="I9071" t="s">
        <v>13</v>
      </c>
      <c r="J9071" t="s">
        <v>200</v>
      </c>
      <c r="K9071" t="s">
        <v>17</v>
      </c>
      <c r="L9071" t="s">
        <v>611</v>
      </c>
      <c r="M9071" t="s">
        <v>94</v>
      </c>
      <c r="N9071" s="1">
        <v>1259854.6299999999</v>
      </c>
      <c r="O9071" s="1">
        <v>800155.4</v>
      </c>
    </row>
    <row r="9072" spans="1:15" x14ac:dyDescent="0.25">
      <c r="A9072" s="2">
        <v>45137.644594907404</v>
      </c>
      <c r="B9072">
        <f t="shared" si="282"/>
        <v>30</v>
      </c>
      <c r="C9072">
        <f t="shared" si="283"/>
        <v>7</v>
      </c>
      <c r="D9072" s="2">
        <f>DATE(2023,KB_s[[#This Row],[Monat]],KB_s[[#This Row],[Tag]])</f>
        <v>45137</v>
      </c>
      <c r="E9072" s="3">
        <f>WEEKNUM(KB_s[[#This Row],[kill_datetime]],2)</f>
        <v>31</v>
      </c>
      <c r="F9072" t="s">
        <v>272</v>
      </c>
      <c r="G9072" t="s">
        <v>27</v>
      </c>
      <c r="H9072" t="s">
        <v>344</v>
      </c>
      <c r="I9072" t="s">
        <v>20</v>
      </c>
      <c r="J9072" t="s">
        <v>233</v>
      </c>
      <c r="K9072" t="s">
        <v>17</v>
      </c>
      <c r="L9072" t="s">
        <v>611</v>
      </c>
      <c r="M9072" t="s">
        <v>94</v>
      </c>
      <c r="N9072" s="1">
        <v>2478845.73</v>
      </c>
      <c r="O9072" s="1">
        <v>1513378.98</v>
      </c>
    </row>
    <row r="9073" spans="1:15" x14ac:dyDescent="0.25">
      <c r="A9073" s="2">
        <v>45137.644606481481</v>
      </c>
      <c r="B9073">
        <f t="shared" si="282"/>
        <v>30</v>
      </c>
      <c r="C9073">
        <f t="shared" si="283"/>
        <v>7</v>
      </c>
      <c r="D9073" s="2">
        <f>DATE(2023,KB_s[[#This Row],[Monat]],KB_s[[#This Row],[Tag]])</f>
        <v>45137</v>
      </c>
      <c r="E9073" s="3">
        <f>WEEKNUM(KB_s[[#This Row],[kill_datetime]],2)</f>
        <v>31</v>
      </c>
      <c r="F9073" t="s">
        <v>207</v>
      </c>
      <c r="G9073" t="s">
        <v>27</v>
      </c>
      <c r="H9073" t="s">
        <v>608</v>
      </c>
      <c r="I9073" t="s">
        <v>20</v>
      </c>
      <c r="J9073" t="s">
        <v>116</v>
      </c>
      <c r="K9073" t="s">
        <v>52</v>
      </c>
      <c r="L9073" t="s">
        <v>611</v>
      </c>
      <c r="M9073" t="s">
        <v>94</v>
      </c>
      <c r="N9073" s="1">
        <v>310082949.66000003</v>
      </c>
      <c r="O9073" s="1">
        <v>143890446.93000001</v>
      </c>
    </row>
    <row r="9074" spans="1:15" x14ac:dyDescent="0.25">
      <c r="A9074" s="2">
        <v>45137.64471064815</v>
      </c>
      <c r="B9074">
        <f t="shared" si="282"/>
        <v>30</v>
      </c>
      <c r="C9074">
        <f t="shared" si="283"/>
        <v>7</v>
      </c>
      <c r="D9074" s="2">
        <f>DATE(2023,KB_s[[#This Row],[Monat]],KB_s[[#This Row],[Tag]])</f>
        <v>45137</v>
      </c>
      <c r="E9074" s="3">
        <f>WEEKNUM(KB_s[[#This Row],[kill_datetime]],2)</f>
        <v>31</v>
      </c>
      <c r="F9074" t="s">
        <v>41</v>
      </c>
      <c r="G9074" t="s">
        <v>13</v>
      </c>
      <c r="H9074" t="s">
        <v>457</v>
      </c>
      <c r="I9074" t="s">
        <v>20</v>
      </c>
      <c r="J9074" t="s">
        <v>116</v>
      </c>
      <c r="K9074" t="s">
        <v>52</v>
      </c>
      <c r="L9074" t="s">
        <v>611</v>
      </c>
      <c r="M9074" t="s">
        <v>94</v>
      </c>
      <c r="N9074" s="1">
        <v>319562875.38999999</v>
      </c>
      <c r="O9074" s="1">
        <v>144562516.46000001</v>
      </c>
    </row>
    <row r="9075" spans="1:15" x14ac:dyDescent="0.25">
      <c r="A9075" s="2">
        <v>45137.644756944443</v>
      </c>
      <c r="B9075">
        <f t="shared" si="282"/>
        <v>30</v>
      </c>
      <c r="C9075">
        <f t="shared" si="283"/>
        <v>7</v>
      </c>
      <c r="D9075" s="2">
        <f>DATE(2023,KB_s[[#This Row],[Monat]],KB_s[[#This Row],[Tag]])</f>
        <v>45137</v>
      </c>
      <c r="E9075" s="3">
        <f>WEEKNUM(KB_s[[#This Row],[kill_datetime]],2)</f>
        <v>31</v>
      </c>
      <c r="F9075" t="s">
        <v>532</v>
      </c>
      <c r="G9075" t="s">
        <v>60</v>
      </c>
      <c r="H9075" t="s">
        <v>424</v>
      </c>
      <c r="I9075" t="s">
        <v>27</v>
      </c>
      <c r="J9075" t="s">
        <v>139</v>
      </c>
      <c r="K9075" t="s">
        <v>32</v>
      </c>
      <c r="L9075" t="s">
        <v>611</v>
      </c>
      <c r="M9075" t="s">
        <v>94</v>
      </c>
      <c r="N9075" s="1">
        <v>13314835.51</v>
      </c>
      <c r="O9075" s="1">
        <v>5647211.3399999999</v>
      </c>
    </row>
    <row r="9076" spans="1:15" x14ac:dyDescent="0.25">
      <c r="A9076" s="2">
        <v>45137.644930555558</v>
      </c>
      <c r="B9076">
        <f t="shared" si="282"/>
        <v>30</v>
      </c>
      <c r="C9076">
        <f t="shared" si="283"/>
        <v>7</v>
      </c>
      <c r="D9076" s="2">
        <f>DATE(2023,KB_s[[#This Row],[Monat]],KB_s[[#This Row],[Tag]])</f>
        <v>45137</v>
      </c>
      <c r="E9076" s="3">
        <f>WEEKNUM(KB_s[[#This Row],[kill_datetime]],2)</f>
        <v>31</v>
      </c>
      <c r="F9076" t="s">
        <v>176</v>
      </c>
      <c r="G9076" t="s">
        <v>60</v>
      </c>
      <c r="H9076" t="s">
        <v>337</v>
      </c>
      <c r="I9076" t="s">
        <v>27</v>
      </c>
      <c r="J9076" t="s">
        <v>139</v>
      </c>
      <c r="K9076" t="s">
        <v>32</v>
      </c>
      <c r="L9076" t="s">
        <v>611</v>
      </c>
      <c r="M9076" t="s">
        <v>94</v>
      </c>
      <c r="N9076" s="1">
        <v>21569191.940000001</v>
      </c>
      <c r="O9076" s="1">
        <v>8444702.1899999995</v>
      </c>
    </row>
    <row r="9077" spans="1:15" x14ac:dyDescent="0.25">
      <c r="A9077" s="2">
        <v>45137.644999999997</v>
      </c>
      <c r="B9077">
        <f t="shared" si="282"/>
        <v>30</v>
      </c>
      <c r="C9077">
        <f t="shared" si="283"/>
        <v>7</v>
      </c>
      <c r="D9077" s="2">
        <f>DATE(2023,KB_s[[#This Row],[Monat]],KB_s[[#This Row],[Tag]])</f>
        <v>45137</v>
      </c>
      <c r="E9077" s="3">
        <f>WEEKNUM(KB_s[[#This Row],[kill_datetime]],2)</f>
        <v>31</v>
      </c>
      <c r="F9077" t="s">
        <v>228</v>
      </c>
      <c r="G9077" t="s">
        <v>27</v>
      </c>
      <c r="H9077" t="s">
        <v>23</v>
      </c>
      <c r="I9077" t="s">
        <v>20</v>
      </c>
      <c r="J9077" t="s">
        <v>116</v>
      </c>
      <c r="K9077" t="s">
        <v>52</v>
      </c>
      <c r="L9077" t="s">
        <v>611</v>
      </c>
      <c r="M9077" t="s">
        <v>94</v>
      </c>
      <c r="N9077" s="1">
        <v>311672231.61000001</v>
      </c>
      <c r="O9077" s="1">
        <v>150496811.56</v>
      </c>
    </row>
    <row r="9078" spans="1:15" x14ac:dyDescent="0.25">
      <c r="A9078" s="2">
        <v>45137.645196759258</v>
      </c>
      <c r="B9078">
        <f t="shared" si="282"/>
        <v>30</v>
      </c>
      <c r="C9078">
        <f t="shared" si="283"/>
        <v>7</v>
      </c>
      <c r="D9078" s="2">
        <f>DATE(2023,KB_s[[#This Row],[Monat]],KB_s[[#This Row],[Tag]])</f>
        <v>45137</v>
      </c>
      <c r="E9078" s="3">
        <f>WEEKNUM(KB_s[[#This Row],[kill_datetime]],2)</f>
        <v>31</v>
      </c>
      <c r="F9078" t="s">
        <v>491</v>
      </c>
      <c r="G9078" t="s">
        <v>60</v>
      </c>
      <c r="H9078" t="s">
        <v>337</v>
      </c>
      <c r="I9078" t="s">
        <v>27</v>
      </c>
      <c r="J9078" t="s">
        <v>139</v>
      </c>
      <c r="K9078" t="s">
        <v>32</v>
      </c>
      <c r="L9078" t="s">
        <v>611</v>
      </c>
      <c r="M9078" t="s">
        <v>94</v>
      </c>
      <c r="N9078" s="1">
        <v>13649493.07</v>
      </c>
      <c r="O9078" s="1">
        <v>5648776.0999999996</v>
      </c>
    </row>
    <row r="9079" spans="1:15" x14ac:dyDescent="0.25">
      <c r="A9079" s="2">
        <v>45137.645405092589</v>
      </c>
      <c r="B9079">
        <f t="shared" si="282"/>
        <v>30</v>
      </c>
      <c r="C9079">
        <f t="shared" si="283"/>
        <v>7</v>
      </c>
      <c r="D9079" s="2">
        <f>DATE(2023,KB_s[[#This Row],[Monat]],KB_s[[#This Row],[Tag]])</f>
        <v>45137</v>
      </c>
      <c r="E9079" s="3">
        <f>WEEKNUM(KB_s[[#This Row],[kill_datetime]],2)</f>
        <v>31</v>
      </c>
      <c r="F9079" t="s">
        <v>360</v>
      </c>
      <c r="G9079" t="s">
        <v>20</v>
      </c>
      <c r="H9079" t="s">
        <v>22</v>
      </c>
      <c r="I9079" t="s">
        <v>13</v>
      </c>
      <c r="J9079" t="s">
        <v>35</v>
      </c>
      <c r="K9079" t="s">
        <v>36</v>
      </c>
      <c r="L9079" t="s">
        <v>611</v>
      </c>
      <c r="M9079" t="s">
        <v>94</v>
      </c>
      <c r="N9079" s="1">
        <v>52284072.700000003</v>
      </c>
      <c r="O9079" s="1">
        <v>39646404.200000003</v>
      </c>
    </row>
    <row r="9080" spans="1:15" x14ac:dyDescent="0.25">
      <c r="A9080" s="2">
        <v>45137.645613425928</v>
      </c>
      <c r="B9080">
        <f t="shared" si="282"/>
        <v>30</v>
      </c>
      <c r="C9080">
        <f t="shared" si="283"/>
        <v>7</v>
      </c>
      <c r="D9080" s="2">
        <f>DATE(2023,KB_s[[#This Row],[Monat]],KB_s[[#This Row],[Tag]])</f>
        <v>45137</v>
      </c>
      <c r="E9080" s="3">
        <f>WEEKNUM(KB_s[[#This Row],[kill_datetime]],2)</f>
        <v>31</v>
      </c>
      <c r="F9080" t="s">
        <v>253</v>
      </c>
      <c r="G9080" t="s">
        <v>27</v>
      </c>
      <c r="H9080" t="s">
        <v>572</v>
      </c>
      <c r="I9080" t="s">
        <v>20</v>
      </c>
      <c r="J9080" t="s">
        <v>233</v>
      </c>
      <c r="K9080" t="s">
        <v>17</v>
      </c>
      <c r="L9080" t="s">
        <v>611</v>
      </c>
      <c r="M9080" t="s">
        <v>94</v>
      </c>
      <c r="N9080" s="1">
        <v>2441232.12</v>
      </c>
      <c r="O9080" s="1">
        <v>959186.05</v>
      </c>
    </row>
    <row r="9081" spans="1:15" x14ac:dyDescent="0.25">
      <c r="A9081" s="2">
        <v>45137.645879629628</v>
      </c>
      <c r="B9081">
        <f t="shared" si="282"/>
        <v>30</v>
      </c>
      <c r="C9081">
        <f t="shared" si="283"/>
        <v>7</v>
      </c>
      <c r="D9081" s="2">
        <f>DATE(2023,KB_s[[#This Row],[Monat]],KB_s[[#This Row],[Tag]])</f>
        <v>45137</v>
      </c>
      <c r="E9081" s="3">
        <f>WEEKNUM(KB_s[[#This Row],[kill_datetime]],2)</f>
        <v>31</v>
      </c>
      <c r="F9081" t="s">
        <v>197</v>
      </c>
      <c r="G9081" t="s">
        <v>27</v>
      </c>
      <c r="H9081" t="s">
        <v>572</v>
      </c>
      <c r="I9081" t="s">
        <v>20</v>
      </c>
      <c r="J9081" t="s">
        <v>116</v>
      </c>
      <c r="K9081" t="s">
        <v>52</v>
      </c>
      <c r="L9081" t="s">
        <v>611</v>
      </c>
      <c r="M9081" t="s">
        <v>94</v>
      </c>
      <c r="N9081" s="1">
        <v>324041352.11000001</v>
      </c>
      <c r="O9081" s="1">
        <v>152790019.13</v>
      </c>
    </row>
    <row r="9082" spans="1:15" x14ac:dyDescent="0.25">
      <c r="A9082" s="2">
        <v>45137.646041666667</v>
      </c>
      <c r="B9082">
        <f t="shared" si="282"/>
        <v>30</v>
      </c>
      <c r="C9082">
        <f t="shared" si="283"/>
        <v>7</v>
      </c>
      <c r="D9082" s="2">
        <f>DATE(2023,KB_s[[#This Row],[Monat]],KB_s[[#This Row],[Tag]])</f>
        <v>45137</v>
      </c>
      <c r="E9082" s="3">
        <f>WEEKNUM(KB_s[[#This Row],[kill_datetime]],2)</f>
        <v>31</v>
      </c>
      <c r="F9082" t="s">
        <v>253</v>
      </c>
      <c r="G9082" t="s">
        <v>27</v>
      </c>
      <c r="H9082" t="s">
        <v>23</v>
      </c>
      <c r="I9082" t="s">
        <v>20</v>
      </c>
      <c r="J9082" t="s">
        <v>233</v>
      </c>
      <c r="K9082" t="s">
        <v>17</v>
      </c>
      <c r="L9082" t="s">
        <v>611</v>
      </c>
      <c r="M9082" t="s">
        <v>94</v>
      </c>
      <c r="N9082" s="1">
        <v>2415462.85</v>
      </c>
      <c r="O9082" s="1">
        <v>1152350.76</v>
      </c>
    </row>
    <row r="9083" spans="1:15" x14ac:dyDescent="0.25">
      <c r="A9083" s="2">
        <v>45137.646527777775</v>
      </c>
      <c r="B9083">
        <f t="shared" si="282"/>
        <v>30</v>
      </c>
      <c r="C9083">
        <f t="shared" si="283"/>
        <v>7</v>
      </c>
      <c r="D9083" s="2">
        <f>DATE(2023,KB_s[[#This Row],[Monat]],KB_s[[#This Row],[Tag]])</f>
        <v>45137</v>
      </c>
      <c r="E9083" s="3">
        <f>WEEKNUM(KB_s[[#This Row],[kill_datetime]],2)</f>
        <v>31</v>
      </c>
      <c r="F9083" t="s">
        <v>121</v>
      </c>
      <c r="G9083" t="s">
        <v>27</v>
      </c>
      <c r="H9083" t="s">
        <v>373</v>
      </c>
      <c r="I9083" t="s">
        <v>20</v>
      </c>
      <c r="J9083" t="s">
        <v>116</v>
      </c>
      <c r="K9083" t="s">
        <v>52</v>
      </c>
      <c r="L9083" t="s">
        <v>611</v>
      </c>
      <c r="M9083" t="s">
        <v>94</v>
      </c>
      <c r="N9083" s="1">
        <v>289645805.63</v>
      </c>
      <c r="O9083" s="1">
        <v>137988328.03</v>
      </c>
    </row>
    <row r="9084" spans="1:15" x14ac:dyDescent="0.25">
      <c r="A9084" s="2">
        <v>45137.646608796298</v>
      </c>
      <c r="B9084">
        <f t="shared" si="282"/>
        <v>30</v>
      </c>
      <c r="C9084">
        <f t="shared" si="283"/>
        <v>7</v>
      </c>
      <c r="D9084" s="2">
        <f>DATE(2023,KB_s[[#This Row],[Monat]],KB_s[[#This Row],[Tag]])</f>
        <v>45137</v>
      </c>
      <c r="E9084" s="3">
        <f>WEEKNUM(KB_s[[#This Row],[kill_datetime]],2)</f>
        <v>31</v>
      </c>
      <c r="F9084" t="s">
        <v>387</v>
      </c>
      <c r="G9084" t="s">
        <v>27</v>
      </c>
      <c r="H9084" t="s">
        <v>447</v>
      </c>
      <c r="I9084" t="s">
        <v>20</v>
      </c>
      <c r="J9084" t="s">
        <v>233</v>
      </c>
      <c r="K9084" t="s">
        <v>17</v>
      </c>
      <c r="L9084" t="s">
        <v>611</v>
      </c>
      <c r="M9084" t="s">
        <v>94</v>
      </c>
      <c r="N9084" s="1">
        <v>2415462.85</v>
      </c>
      <c r="O9084" s="1">
        <v>1116823.8</v>
      </c>
    </row>
    <row r="9085" spans="1:15" x14ac:dyDescent="0.25">
      <c r="A9085" s="2">
        <v>45137.646655092591</v>
      </c>
      <c r="B9085">
        <f t="shared" si="282"/>
        <v>30</v>
      </c>
      <c r="C9085">
        <f t="shared" si="283"/>
        <v>7</v>
      </c>
      <c r="D9085" s="2">
        <f>DATE(2023,KB_s[[#This Row],[Monat]],KB_s[[#This Row],[Tag]])</f>
        <v>45137</v>
      </c>
      <c r="E9085" s="3">
        <f>WEEKNUM(KB_s[[#This Row],[kill_datetime]],2)</f>
        <v>31</v>
      </c>
      <c r="F9085" t="s">
        <v>153</v>
      </c>
      <c r="G9085" t="s">
        <v>27</v>
      </c>
      <c r="H9085" t="s">
        <v>187</v>
      </c>
      <c r="I9085" t="s">
        <v>20</v>
      </c>
      <c r="J9085" t="s">
        <v>233</v>
      </c>
      <c r="K9085" t="s">
        <v>17</v>
      </c>
      <c r="L9085" t="s">
        <v>611</v>
      </c>
      <c r="M9085" t="s">
        <v>94</v>
      </c>
      <c r="N9085" s="1">
        <v>2439800.27</v>
      </c>
      <c r="O9085" s="1">
        <v>1477192.62</v>
      </c>
    </row>
    <row r="9086" spans="1:15" x14ac:dyDescent="0.25">
      <c r="A9086" s="2">
        <v>45137.646747685183</v>
      </c>
      <c r="B9086">
        <f t="shared" si="282"/>
        <v>30</v>
      </c>
      <c r="C9086">
        <f t="shared" si="283"/>
        <v>7</v>
      </c>
      <c r="D9086" s="2">
        <f>DATE(2023,KB_s[[#This Row],[Monat]],KB_s[[#This Row],[Tag]])</f>
        <v>45137</v>
      </c>
      <c r="E9086" s="3">
        <f>WEEKNUM(KB_s[[#This Row],[kill_datetime]],2)</f>
        <v>31</v>
      </c>
      <c r="F9086" t="s">
        <v>479</v>
      </c>
      <c r="G9086" t="s">
        <v>13</v>
      </c>
      <c r="H9086" t="s">
        <v>40</v>
      </c>
      <c r="I9086" t="s">
        <v>20</v>
      </c>
      <c r="J9086" t="s">
        <v>116</v>
      </c>
      <c r="K9086" t="s">
        <v>52</v>
      </c>
      <c r="L9086" t="s">
        <v>611</v>
      </c>
      <c r="M9086" t="s">
        <v>94</v>
      </c>
      <c r="N9086" s="1">
        <v>255134272.34</v>
      </c>
      <c r="O9086" s="1">
        <v>118514835.03</v>
      </c>
    </row>
    <row r="9087" spans="1:15" x14ac:dyDescent="0.25">
      <c r="A9087" s="2">
        <v>45137.646840277775</v>
      </c>
      <c r="B9087">
        <f t="shared" si="282"/>
        <v>30</v>
      </c>
      <c r="C9087">
        <f t="shared" si="283"/>
        <v>7</v>
      </c>
      <c r="D9087" s="2">
        <f>DATE(2023,KB_s[[#This Row],[Monat]],KB_s[[#This Row],[Tag]])</f>
        <v>45137</v>
      </c>
      <c r="E9087" s="3">
        <f>WEEKNUM(KB_s[[#This Row],[kill_datetime]],2)</f>
        <v>31</v>
      </c>
      <c r="F9087" t="s">
        <v>276</v>
      </c>
      <c r="G9087" t="s">
        <v>20</v>
      </c>
      <c r="H9087" t="s">
        <v>153</v>
      </c>
      <c r="I9087" t="s">
        <v>27</v>
      </c>
      <c r="J9087" t="s">
        <v>478</v>
      </c>
      <c r="K9087" t="s">
        <v>32</v>
      </c>
      <c r="L9087" t="s">
        <v>611</v>
      </c>
      <c r="M9087" t="s">
        <v>94</v>
      </c>
      <c r="N9087" s="1">
        <v>141993818.62</v>
      </c>
      <c r="O9087" s="1">
        <v>116219744.53</v>
      </c>
    </row>
    <row r="9088" spans="1:15" x14ac:dyDescent="0.25">
      <c r="A9088" s="2">
        <v>45137.64707175926</v>
      </c>
      <c r="B9088">
        <f t="shared" si="282"/>
        <v>30</v>
      </c>
      <c r="C9088">
        <f t="shared" si="283"/>
        <v>7</v>
      </c>
      <c r="D9088" s="2">
        <f>DATE(2023,KB_s[[#This Row],[Monat]],KB_s[[#This Row],[Tag]])</f>
        <v>45137</v>
      </c>
      <c r="E9088" s="3">
        <f>WEEKNUM(KB_s[[#This Row],[kill_datetime]],2)</f>
        <v>31</v>
      </c>
      <c r="F9088" t="s">
        <v>272</v>
      </c>
      <c r="G9088" t="s">
        <v>27</v>
      </c>
      <c r="H9088" t="s">
        <v>596</v>
      </c>
      <c r="I9088" t="s">
        <v>20</v>
      </c>
      <c r="J9088" t="s">
        <v>200</v>
      </c>
      <c r="K9088" t="s">
        <v>17</v>
      </c>
      <c r="L9088" t="s">
        <v>611</v>
      </c>
      <c r="M9088" t="s">
        <v>94</v>
      </c>
      <c r="N9088" s="1">
        <v>7694698.5499999998</v>
      </c>
      <c r="O9088" s="1">
        <v>2653584.7000000002</v>
      </c>
    </row>
    <row r="9089" spans="1:15" x14ac:dyDescent="0.25">
      <c r="A9089" s="2">
        <v>45137.647129629629</v>
      </c>
      <c r="B9089">
        <f t="shared" si="282"/>
        <v>30</v>
      </c>
      <c r="C9089">
        <f t="shared" si="283"/>
        <v>7</v>
      </c>
      <c r="D9089" s="2">
        <f>DATE(2023,KB_s[[#This Row],[Monat]],KB_s[[#This Row],[Tag]])</f>
        <v>45137</v>
      </c>
      <c r="E9089" s="3">
        <f>WEEKNUM(KB_s[[#This Row],[kill_datetime]],2)</f>
        <v>31</v>
      </c>
      <c r="F9089" t="s">
        <v>153</v>
      </c>
      <c r="G9089" t="s">
        <v>27</v>
      </c>
      <c r="H9089" t="s">
        <v>198</v>
      </c>
      <c r="I9089" t="s">
        <v>20</v>
      </c>
      <c r="J9089" t="s">
        <v>116</v>
      </c>
      <c r="K9089" t="s">
        <v>52</v>
      </c>
      <c r="L9089" t="s">
        <v>611</v>
      </c>
      <c r="M9089" t="s">
        <v>94</v>
      </c>
      <c r="N9089" s="1">
        <v>345603667.73000002</v>
      </c>
      <c r="O9089" s="1">
        <v>148860127.75</v>
      </c>
    </row>
    <row r="9090" spans="1:15" x14ac:dyDescent="0.25">
      <c r="A9090" s="2">
        <v>45137.647164351853</v>
      </c>
      <c r="B9090">
        <f t="shared" ref="B9090:B9153" si="284">DAY(A9090)</f>
        <v>30</v>
      </c>
      <c r="C9090">
        <f t="shared" ref="C9090:C9153" si="285">MONTH(A9090)</f>
        <v>7</v>
      </c>
      <c r="D9090" s="2">
        <f>DATE(2023,KB_s[[#This Row],[Monat]],KB_s[[#This Row],[Tag]])</f>
        <v>45137</v>
      </c>
      <c r="E9090" s="3">
        <f>WEEKNUM(KB_s[[#This Row],[kill_datetime]],2)</f>
        <v>31</v>
      </c>
      <c r="F9090" t="s">
        <v>197</v>
      </c>
      <c r="G9090" t="s">
        <v>27</v>
      </c>
      <c r="H9090" t="s">
        <v>457</v>
      </c>
      <c r="I9090" t="s">
        <v>20</v>
      </c>
      <c r="J9090" t="s">
        <v>116</v>
      </c>
      <c r="K9090" t="s">
        <v>52</v>
      </c>
      <c r="L9090" t="s">
        <v>611</v>
      </c>
      <c r="M9090" t="s">
        <v>94</v>
      </c>
      <c r="N9090" s="1">
        <v>296053670.13</v>
      </c>
      <c r="O9090" s="1">
        <v>145888609.03</v>
      </c>
    </row>
    <row r="9091" spans="1:15" x14ac:dyDescent="0.25">
      <c r="A9091" s="2">
        <v>45137.64738425926</v>
      </c>
      <c r="B9091">
        <f t="shared" si="284"/>
        <v>30</v>
      </c>
      <c r="C9091">
        <f t="shared" si="285"/>
        <v>7</v>
      </c>
      <c r="D9091" s="2">
        <f>DATE(2023,KB_s[[#This Row],[Monat]],KB_s[[#This Row],[Tag]])</f>
        <v>45137</v>
      </c>
      <c r="E9091" s="3">
        <f>WEEKNUM(KB_s[[#This Row],[kill_datetime]],2)</f>
        <v>31</v>
      </c>
      <c r="F9091" t="s">
        <v>382</v>
      </c>
      <c r="G9091" t="s">
        <v>20</v>
      </c>
      <c r="H9091" t="s">
        <v>331</v>
      </c>
      <c r="I9091" t="s">
        <v>27</v>
      </c>
      <c r="J9091" t="s">
        <v>90</v>
      </c>
      <c r="K9091" t="s">
        <v>36</v>
      </c>
      <c r="L9091" t="s">
        <v>611</v>
      </c>
      <c r="M9091" t="s">
        <v>94</v>
      </c>
      <c r="N9091" s="1">
        <v>53557639.43</v>
      </c>
      <c r="O9091" s="1">
        <v>35271370.009999998</v>
      </c>
    </row>
    <row r="9092" spans="1:15" x14ac:dyDescent="0.25">
      <c r="A9092" s="2">
        <v>45137.64770833333</v>
      </c>
      <c r="B9092">
        <f t="shared" si="284"/>
        <v>30</v>
      </c>
      <c r="C9092">
        <f t="shared" si="285"/>
        <v>7</v>
      </c>
      <c r="D9092" s="2">
        <f>DATE(2023,KB_s[[#This Row],[Monat]],KB_s[[#This Row],[Tag]])</f>
        <v>45137</v>
      </c>
      <c r="E9092" s="3">
        <f>WEEKNUM(KB_s[[#This Row],[kill_datetime]],2)</f>
        <v>31</v>
      </c>
      <c r="F9092" t="s">
        <v>41</v>
      </c>
      <c r="G9092" t="s">
        <v>13</v>
      </c>
      <c r="H9092" t="s">
        <v>210</v>
      </c>
      <c r="I9092" t="s">
        <v>20</v>
      </c>
      <c r="J9092" t="s">
        <v>116</v>
      </c>
      <c r="K9092" t="s">
        <v>52</v>
      </c>
      <c r="L9092" t="s">
        <v>611</v>
      </c>
      <c r="M9092" t="s">
        <v>94</v>
      </c>
      <c r="N9092" s="1">
        <v>330567972.32999998</v>
      </c>
      <c r="O9092" s="1">
        <v>156215805.09</v>
      </c>
    </row>
    <row r="9093" spans="1:15" x14ac:dyDescent="0.25">
      <c r="A9093" s="2">
        <v>45137.647743055553</v>
      </c>
      <c r="B9093">
        <f t="shared" si="284"/>
        <v>30</v>
      </c>
      <c r="C9093">
        <f t="shared" si="285"/>
        <v>7</v>
      </c>
      <c r="D9093" s="2">
        <f>DATE(2023,KB_s[[#This Row],[Monat]],KB_s[[#This Row],[Tag]])</f>
        <v>45137</v>
      </c>
      <c r="E9093" s="3">
        <f>WEEKNUM(KB_s[[#This Row],[kill_datetime]],2)</f>
        <v>31</v>
      </c>
      <c r="F9093" t="s">
        <v>461</v>
      </c>
      <c r="G9093" t="s">
        <v>20</v>
      </c>
      <c r="H9093" t="s">
        <v>253</v>
      </c>
      <c r="I9093" t="s">
        <v>27</v>
      </c>
      <c r="J9093" t="s">
        <v>478</v>
      </c>
      <c r="K9093" t="s">
        <v>32</v>
      </c>
      <c r="L9093" t="s">
        <v>611</v>
      </c>
      <c r="M9093" t="s">
        <v>94</v>
      </c>
      <c r="N9093" s="1">
        <v>91357373.790000007</v>
      </c>
      <c r="O9093" s="1">
        <v>69730207.950000003</v>
      </c>
    </row>
    <row r="9094" spans="1:15" x14ac:dyDescent="0.25">
      <c r="A9094" s="2">
        <v>45137.64806712963</v>
      </c>
      <c r="B9094">
        <f t="shared" si="284"/>
        <v>30</v>
      </c>
      <c r="C9094">
        <f t="shared" si="285"/>
        <v>7</v>
      </c>
      <c r="D9094" s="2">
        <f>DATE(2023,KB_s[[#This Row],[Monat]],KB_s[[#This Row],[Tag]])</f>
        <v>45137</v>
      </c>
      <c r="E9094" s="3">
        <f>WEEKNUM(KB_s[[#This Row],[kill_datetime]],2)</f>
        <v>31</v>
      </c>
      <c r="F9094" t="s">
        <v>416</v>
      </c>
      <c r="G9094" t="s">
        <v>15</v>
      </c>
      <c r="H9094" t="s">
        <v>674</v>
      </c>
      <c r="I9094" t="s">
        <v>13</v>
      </c>
      <c r="J9094" t="s">
        <v>379</v>
      </c>
      <c r="K9094" t="s">
        <v>52</v>
      </c>
      <c r="L9094" t="s">
        <v>611</v>
      </c>
      <c r="M9094" t="s">
        <v>94</v>
      </c>
      <c r="N9094" s="1">
        <v>559287097.84000003</v>
      </c>
      <c r="O9094" s="1">
        <v>319600237.00999999</v>
      </c>
    </row>
    <row r="9095" spans="1:15" x14ac:dyDescent="0.25">
      <c r="A9095" s="2">
        <v>45137.6484837963</v>
      </c>
      <c r="B9095">
        <f t="shared" si="284"/>
        <v>30</v>
      </c>
      <c r="C9095">
        <f t="shared" si="285"/>
        <v>7</v>
      </c>
      <c r="D9095" s="2">
        <f>DATE(2023,KB_s[[#This Row],[Monat]],KB_s[[#This Row],[Tag]])</f>
        <v>45137</v>
      </c>
      <c r="E9095" s="3">
        <f>WEEKNUM(KB_s[[#This Row],[kill_datetime]],2)</f>
        <v>31</v>
      </c>
      <c r="F9095" t="s">
        <v>176</v>
      </c>
      <c r="G9095" t="s">
        <v>60</v>
      </c>
      <c r="H9095" t="s">
        <v>153</v>
      </c>
      <c r="I9095" t="s">
        <v>27</v>
      </c>
      <c r="J9095" t="s">
        <v>200</v>
      </c>
      <c r="K9095" t="s">
        <v>17</v>
      </c>
      <c r="L9095" t="s">
        <v>611</v>
      </c>
      <c r="M9095" t="s">
        <v>94</v>
      </c>
      <c r="N9095" s="1">
        <v>2734469.69</v>
      </c>
      <c r="O9095" s="1">
        <v>1074128.79</v>
      </c>
    </row>
    <row r="9096" spans="1:15" x14ac:dyDescent="0.25">
      <c r="A9096" s="2">
        <v>45137.649282407408</v>
      </c>
      <c r="B9096">
        <f t="shared" si="284"/>
        <v>30</v>
      </c>
      <c r="C9096">
        <f t="shared" si="285"/>
        <v>7</v>
      </c>
      <c r="D9096" s="2">
        <f>DATE(2023,KB_s[[#This Row],[Monat]],KB_s[[#This Row],[Tag]])</f>
        <v>45137</v>
      </c>
      <c r="E9096" s="3">
        <f>WEEKNUM(KB_s[[#This Row],[kill_datetime]],2)</f>
        <v>31</v>
      </c>
      <c r="F9096" t="s">
        <v>455</v>
      </c>
      <c r="G9096" t="s">
        <v>13</v>
      </c>
      <c r="H9096" t="s">
        <v>40</v>
      </c>
      <c r="I9096" t="s">
        <v>20</v>
      </c>
      <c r="J9096" t="s">
        <v>116</v>
      </c>
      <c r="K9096" t="s">
        <v>52</v>
      </c>
      <c r="L9096" t="s">
        <v>611</v>
      </c>
      <c r="M9096" t="s">
        <v>94</v>
      </c>
      <c r="N9096" s="1">
        <v>322812095.11000001</v>
      </c>
      <c r="O9096" s="1">
        <v>145754820.59</v>
      </c>
    </row>
    <row r="9097" spans="1:15" x14ac:dyDescent="0.25">
      <c r="A9097" s="2">
        <v>45137.649444444447</v>
      </c>
      <c r="B9097">
        <f t="shared" si="284"/>
        <v>30</v>
      </c>
      <c r="C9097">
        <f t="shared" si="285"/>
        <v>7</v>
      </c>
      <c r="D9097" s="2">
        <f>DATE(2023,KB_s[[#This Row],[Monat]],KB_s[[#This Row],[Tag]])</f>
        <v>45137</v>
      </c>
      <c r="E9097" s="3">
        <f>WEEKNUM(KB_s[[#This Row],[kill_datetime]],2)</f>
        <v>31</v>
      </c>
      <c r="F9097" t="s">
        <v>248</v>
      </c>
      <c r="G9097" t="s">
        <v>27</v>
      </c>
      <c r="H9097" t="s">
        <v>330</v>
      </c>
      <c r="I9097" t="s">
        <v>20</v>
      </c>
      <c r="J9097" t="s">
        <v>116</v>
      </c>
      <c r="K9097" t="s">
        <v>52</v>
      </c>
      <c r="L9097" t="s">
        <v>611</v>
      </c>
      <c r="M9097" t="s">
        <v>94</v>
      </c>
      <c r="N9097" s="1">
        <v>297495407.11000001</v>
      </c>
      <c r="O9097" s="1">
        <v>146485229.09</v>
      </c>
    </row>
    <row r="9098" spans="1:15" x14ac:dyDescent="0.25">
      <c r="A9098" s="2">
        <v>45137.64984953704</v>
      </c>
      <c r="B9098">
        <f t="shared" si="284"/>
        <v>30</v>
      </c>
      <c r="C9098">
        <f t="shared" si="285"/>
        <v>7</v>
      </c>
      <c r="D9098" s="2">
        <f>DATE(2023,KB_s[[#This Row],[Monat]],KB_s[[#This Row],[Tag]])</f>
        <v>45137</v>
      </c>
      <c r="E9098" s="3">
        <f>WEEKNUM(KB_s[[#This Row],[kill_datetime]],2)</f>
        <v>31</v>
      </c>
      <c r="F9098" t="s">
        <v>133</v>
      </c>
      <c r="G9098" t="s">
        <v>15</v>
      </c>
      <c r="H9098" t="s">
        <v>674</v>
      </c>
      <c r="I9098" t="s">
        <v>13</v>
      </c>
      <c r="J9098" t="s">
        <v>527</v>
      </c>
      <c r="K9098" t="s">
        <v>17</v>
      </c>
      <c r="L9098" t="s">
        <v>611</v>
      </c>
      <c r="M9098" t="s">
        <v>94</v>
      </c>
      <c r="N9098" s="1">
        <v>84597716.459999993</v>
      </c>
      <c r="O9098" s="1">
        <v>71544466.640000001</v>
      </c>
    </row>
    <row r="9099" spans="1:15" x14ac:dyDescent="0.25">
      <c r="A9099" s="2">
        <v>45137.649861111109</v>
      </c>
      <c r="B9099">
        <f t="shared" si="284"/>
        <v>30</v>
      </c>
      <c r="C9099">
        <f t="shared" si="285"/>
        <v>7</v>
      </c>
      <c r="D9099" s="2">
        <f>DATE(2023,KB_s[[#This Row],[Monat]],KB_s[[#This Row],[Tag]])</f>
        <v>45137</v>
      </c>
      <c r="E9099" s="3">
        <f>WEEKNUM(KB_s[[#This Row],[kill_datetime]],2)</f>
        <v>31</v>
      </c>
      <c r="F9099" t="s">
        <v>153</v>
      </c>
      <c r="G9099" t="s">
        <v>27</v>
      </c>
      <c r="H9099" t="s">
        <v>165</v>
      </c>
      <c r="I9099" t="s">
        <v>20</v>
      </c>
      <c r="J9099" t="s">
        <v>116</v>
      </c>
      <c r="K9099" t="s">
        <v>52</v>
      </c>
      <c r="L9099" t="s">
        <v>611</v>
      </c>
      <c r="M9099" t="s">
        <v>94</v>
      </c>
      <c r="N9099" s="1">
        <v>278306379.06999999</v>
      </c>
      <c r="O9099" s="1">
        <v>133294096.41</v>
      </c>
    </row>
    <row r="9100" spans="1:15" x14ac:dyDescent="0.25">
      <c r="A9100" s="2">
        <v>45137.650069444448</v>
      </c>
      <c r="B9100">
        <f t="shared" si="284"/>
        <v>30</v>
      </c>
      <c r="C9100">
        <f t="shared" si="285"/>
        <v>7</v>
      </c>
      <c r="D9100" s="2">
        <f>DATE(2023,KB_s[[#This Row],[Monat]],KB_s[[#This Row],[Tag]])</f>
        <v>45137</v>
      </c>
      <c r="E9100" s="3">
        <f>WEEKNUM(KB_s[[#This Row],[kill_datetime]],2)</f>
        <v>31</v>
      </c>
      <c r="F9100" t="s">
        <v>70</v>
      </c>
      <c r="G9100" t="s">
        <v>13</v>
      </c>
      <c r="H9100" t="s">
        <v>82</v>
      </c>
      <c r="I9100" t="s">
        <v>20</v>
      </c>
      <c r="J9100" t="s">
        <v>116</v>
      </c>
      <c r="K9100" t="s">
        <v>52</v>
      </c>
      <c r="L9100" t="s">
        <v>611</v>
      </c>
      <c r="M9100" t="s">
        <v>94</v>
      </c>
      <c r="N9100" s="1">
        <v>308304979.41000003</v>
      </c>
      <c r="O9100" s="1">
        <v>137022876.11000001</v>
      </c>
    </row>
    <row r="9101" spans="1:15" x14ac:dyDescent="0.25">
      <c r="A9101" s="2">
        <v>45137.650127314817</v>
      </c>
      <c r="B9101">
        <f t="shared" si="284"/>
        <v>30</v>
      </c>
      <c r="C9101">
        <f t="shared" si="285"/>
        <v>7</v>
      </c>
      <c r="D9101" s="2">
        <f>DATE(2023,KB_s[[#This Row],[Monat]],KB_s[[#This Row],[Tag]])</f>
        <v>45137</v>
      </c>
      <c r="E9101" s="3">
        <f>WEEKNUM(KB_s[[#This Row],[kill_datetime]],2)</f>
        <v>31</v>
      </c>
      <c r="F9101" t="s">
        <v>180</v>
      </c>
      <c r="G9101" t="s">
        <v>15</v>
      </c>
      <c r="H9101" t="s">
        <v>70</v>
      </c>
      <c r="I9101" t="s">
        <v>13</v>
      </c>
      <c r="J9101" t="s">
        <v>80</v>
      </c>
      <c r="K9101" t="s">
        <v>36</v>
      </c>
      <c r="L9101" t="s">
        <v>611</v>
      </c>
      <c r="M9101" t="s">
        <v>94</v>
      </c>
      <c r="N9101" s="1">
        <v>69141432.060000002</v>
      </c>
      <c r="O9101" s="1">
        <v>52339646.210000001</v>
      </c>
    </row>
    <row r="9102" spans="1:15" x14ac:dyDescent="0.25">
      <c r="A9102" s="2">
        <v>45137.650682870371</v>
      </c>
      <c r="B9102">
        <f t="shared" si="284"/>
        <v>30</v>
      </c>
      <c r="C9102">
        <f t="shared" si="285"/>
        <v>7</v>
      </c>
      <c r="D9102" s="2">
        <f>DATE(2023,KB_s[[#This Row],[Monat]],KB_s[[#This Row],[Tag]])</f>
        <v>45137</v>
      </c>
      <c r="E9102" s="3">
        <f>WEEKNUM(KB_s[[#This Row],[kill_datetime]],2)</f>
        <v>31</v>
      </c>
      <c r="F9102" t="s">
        <v>153</v>
      </c>
      <c r="G9102" t="s">
        <v>27</v>
      </c>
      <c r="H9102" t="s">
        <v>23</v>
      </c>
      <c r="I9102" t="s">
        <v>20</v>
      </c>
      <c r="J9102" t="s">
        <v>116</v>
      </c>
      <c r="K9102" t="s">
        <v>52</v>
      </c>
      <c r="L9102" t="s">
        <v>611</v>
      </c>
      <c r="M9102" t="s">
        <v>94</v>
      </c>
      <c r="N9102" s="1">
        <v>305221691.33999997</v>
      </c>
      <c r="O9102" s="1">
        <v>149974489.59999999</v>
      </c>
    </row>
    <row r="9103" spans="1:15" x14ac:dyDescent="0.25">
      <c r="A9103" s="2">
        <v>45137.65084490741</v>
      </c>
      <c r="B9103">
        <f t="shared" si="284"/>
        <v>30</v>
      </c>
      <c r="C9103">
        <f t="shared" si="285"/>
        <v>7</v>
      </c>
      <c r="D9103" s="2">
        <f>DATE(2023,KB_s[[#This Row],[Monat]],KB_s[[#This Row],[Tag]])</f>
        <v>45137</v>
      </c>
      <c r="E9103" s="3">
        <f>WEEKNUM(KB_s[[#This Row],[kill_datetime]],2)</f>
        <v>31</v>
      </c>
      <c r="F9103" t="s">
        <v>228</v>
      </c>
      <c r="G9103" t="s">
        <v>27</v>
      </c>
      <c r="H9103" t="s">
        <v>457</v>
      </c>
      <c r="I9103" t="s">
        <v>20</v>
      </c>
      <c r="J9103" t="s">
        <v>116</v>
      </c>
      <c r="K9103" t="s">
        <v>52</v>
      </c>
      <c r="L9103" t="s">
        <v>611</v>
      </c>
      <c r="M9103" t="s">
        <v>94</v>
      </c>
      <c r="N9103" s="1">
        <v>288911988.87</v>
      </c>
      <c r="O9103" s="1">
        <v>129918680.45</v>
      </c>
    </row>
    <row r="9104" spans="1:15" x14ac:dyDescent="0.25">
      <c r="A9104" s="2">
        <v>45137.650914351849</v>
      </c>
      <c r="B9104">
        <f t="shared" si="284"/>
        <v>30</v>
      </c>
      <c r="C9104">
        <f t="shared" si="285"/>
        <v>7</v>
      </c>
      <c r="D9104" s="2">
        <f>DATE(2023,KB_s[[#This Row],[Monat]],KB_s[[#This Row],[Tag]])</f>
        <v>45137</v>
      </c>
      <c r="E9104" s="3">
        <f>WEEKNUM(KB_s[[#This Row],[kill_datetime]],2)</f>
        <v>31</v>
      </c>
      <c r="F9104" t="s">
        <v>652</v>
      </c>
      <c r="G9104" t="s">
        <v>60</v>
      </c>
      <c r="H9104" t="s">
        <v>460</v>
      </c>
      <c r="I9104" t="s">
        <v>27</v>
      </c>
      <c r="J9104" t="s">
        <v>69</v>
      </c>
      <c r="K9104" t="s">
        <v>17</v>
      </c>
      <c r="L9104" t="s">
        <v>611</v>
      </c>
      <c r="M9104" t="s">
        <v>94</v>
      </c>
      <c r="N9104" s="1">
        <v>3168856.22</v>
      </c>
      <c r="O9104" s="1">
        <v>2239426.19</v>
      </c>
    </row>
    <row r="9105" spans="1:15" x14ac:dyDescent="0.25">
      <c r="A9105" s="2">
        <v>45137.651296296295</v>
      </c>
      <c r="B9105">
        <f t="shared" si="284"/>
        <v>30</v>
      </c>
      <c r="C9105">
        <f t="shared" si="285"/>
        <v>7</v>
      </c>
      <c r="D9105" s="2">
        <f>DATE(2023,KB_s[[#This Row],[Monat]],KB_s[[#This Row],[Tag]])</f>
        <v>45137</v>
      </c>
      <c r="E9105" s="3">
        <f>WEEKNUM(KB_s[[#This Row],[kill_datetime]],2)</f>
        <v>31</v>
      </c>
      <c r="F9105" t="s">
        <v>228</v>
      </c>
      <c r="G9105" t="s">
        <v>27</v>
      </c>
      <c r="H9105" t="s">
        <v>481</v>
      </c>
      <c r="I9105" t="s">
        <v>60</v>
      </c>
      <c r="J9105" t="s">
        <v>90</v>
      </c>
      <c r="K9105" t="s">
        <v>36</v>
      </c>
      <c r="L9105" t="s">
        <v>611</v>
      </c>
      <c r="M9105" t="s">
        <v>94</v>
      </c>
      <c r="N9105" s="1">
        <v>53344730.93</v>
      </c>
      <c r="O9105" s="1">
        <v>41387605.82</v>
      </c>
    </row>
    <row r="9106" spans="1:15" x14ac:dyDescent="0.25">
      <c r="A9106" s="2">
        <v>45137.651388888888</v>
      </c>
      <c r="B9106">
        <f t="shared" si="284"/>
        <v>30</v>
      </c>
      <c r="C9106">
        <f t="shared" si="285"/>
        <v>7</v>
      </c>
      <c r="D9106" s="2">
        <f>DATE(2023,KB_s[[#This Row],[Monat]],KB_s[[#This Row],[Tag]])</f>
        <v>45137</v>
      </c>
      <c r="E9106" s="3">
        <f>WEEKNUM(KB_s[[#This Row],[kill_datetime]],2)</f>
        <v>31</v>
      </c>
      <c r="F9106" t="s">
        <v>155</v>
      </c>
      <c r="G9106" t="s">
        <v>27</v>
      </c>
      <c r="H9106" t="s">
        <v>81</v>
      </c>
      <c r="I9106" t="s">
        <v>20</v>
      </c>
      <c r="J9106" t="s">
        <v>116</v>
      </c>
      <c r="K9106" t="s">
        <v>52</v>
      </c>
      <c r="L9106" t="s">
        <v>611</v>
      </c>
      <c r="M9106" t="s">
        <v>94</v>
      </c>
      <c r="N9106" s="1">
        <v>291213667.69</v>
      </c>
      <c r="O9106" s="1">
        <v>140494420.91999999</v>
      </c>
    </row>
    <row r="9107" spans="1:15" x14ac:dyDescent="0.25">
      <c r="A9107" s="2">
        <v>45137.651712962965</v>
      </c>
      <c r="B9107">
        <f t="shared" si="284"/>
        <v>30</v>
      </c>
      <c r="C9107">
        <f t="shared" si="285"/>
        <v>7</v>
      </c>
      <c r="D9107" s="2">
        <f>DATE(2023,KB_s[[#This Row],[Monat]],KB_s[[#This Row],[Tag]])</f>
        <v>45137</v>
      </c>
      <c r="E9107" s="3">
        <f>WEEKNUM(KB_s[[#This Row],[kill_datetime]],2)</f>
        <v>31</v>
      </c>
      <c r="F9107" t="s">
        <v>652</v>
      </c>
      <c r="G9107" t="s">
        <v>60</v>
      </c>
      <c r="H9107" t="s">
        <v>425</v>
      </c>
      <c r="I9107" t="s">
        <v>27</v>
      </c>
      <c r="J9107" t="s">
        <v>478</v>
      </c>
      <c r="K9107" t="s">
        <v>32</v>
      </c>
      <c r="L9107" t="s">
        <v>611</v>
      </c>
      <c r="M9107" t="s">
        <v>94</v>
      </c>
      <c r="N9107" s="1">
        <v>116420319.88</v>
      </c>
      <c r="O9107" s="1">
        <v>60014702.130000003</v>
      </c>
    </row>
    <row r="9108" spans="1:15" x14ac:dyDescent="0.25">
      <c r="A9108" s="2">
        <v>45137.651956018519</v>
      </c>
      <c r="B9108">
        <f t="shared" si="284"/>
        <v>30</v>
      </c>
      <c r="C9108">
        <f t="shared" si="285"/>
        <v>7</v>
      </c>
      <c r="D9108" s="2">
        <f>DATE(2023,KB_s[[#This Row],[Monat]],KB_s[[#This Row],[Tag]])</f>
        <v>45137</v>
      </c>
      <c r="E9108" s="3">
        <f>WEEKNUM(KB_s[[#This Row],[kill_datetime]],2)</f>
        <v>31</v>
      </c>
      <c r="F9108" t="s">
        <v>153</v>
      </c>
      <c r="G9108" t="s">
        <v>27</v>
      </c>
      <c r="H9108" t="s">
        <v>352</v>
      </c>
      <c r="I9108" t="s">
        <v>20</v>
      </c>
      <c r="J9108" t="s">
        <v>116</v>
      </c>
      <c r="K9108" t="s">
        <v>52</v>
      </c>
      <c r="L9108" t="s">
        <v>611</v>
      </c>
      <c r="M9108" t="s">
        <v>94</v>
      </c>
      <c r="N9108" s="1">
        <v>303137374.74000001</v>
      </c>
      <c r="O9108" s="1">
        <v>154697363.37</v>
      </c>
    </row>
    <row r="9109" spans="1:15" x14ac:dyDescent="0.25">
      <c r="A9109" s="2">
        <v>45137.652118055557</v>
      </c>
      <c r="B9109">
        <f t="shared" si="284"/>
        <v>30</v>
      </c>
      <c r="C9109">
        <f t="shared" si="285"/>
        <v>7</v>
      </c>
      <c r="D9109" s="2">
        <f>DATE(2023,KB_s[[#This Row],[Monat]],KB_s[[#This Row],[Tag]])</f>
        <v>45137</v>
      </c>
      <c r="E9109" s="3">
        <f>WEEKNUM(KB_s[[#This Row],[kill_datetime]],2)</f>
        <v>31</v>
      </c>
      <c r="F9109" t="s">
        <v>187</v>
      </c>
      <c r="G9109" t="s">
        <v>20</v>
      </c>
      <c r="H9109" t="s">
        <v>725</v>
      </c>
      <c r="I9109" t="s">
        <v>13</v>
      </c>
      <c r="J9109" t="s">
        <v>35</v>
      </c>
      <c r="K9109" t="s">
        <v>36</v>
      </c>
      <c r="L9109" t="s">
        <v>611</v>
      </c>
      <c r="M9109" t="s">
        <v>94</v>
      </c>
      <c r="N9109" s="1">
        <v>48002942.590000004</v>
      </c>
      <c r="O9109" s="1">
        <v>30976630.550000001</v>
      </c>
    </row>
    <row r="9110" spans="1:15" x14ac:dyDescent="0.25">
      <c r="A9110" s="2">
        <v>45137.652499999997</v>
      </c>
      <c r="B9110">
        <f t="shared" si="284"/>
        <v>30</v>
      </c>
      <c r="C9110">
        <f t="shared" si="285"/>
        <v>7</v>
      </c>
      <c r="D9110" s="2">
        <f>DATE(2023,KB_s[[#This Row],[Monat]],KB_s[[#This Row],[Tag]])</f>
        <v>45137</v>
      </c>
      <c r="E9110" s="3">
        <f>WEEKNUM(KB_s[[#This Row],[kill_datetime]],2)</f>
        <v>31</v>
      </c>
      <c r="F9110" t="s">
        <v>354</v>
      </c>
      <c r="G9110" t="s">
        <v>60</v>
      </c>
      <c r="H9110" t="s">
        <v>242</v>
      </c>
      <c r="I9110" t="s">
        <v>27</v>
      </c>
      <c r="J9110" t="s">
        <v>200</v>
      </c>
      <c r="K9110" t="s">
        <v>17</v>
      </c>
      <c r="L9110" t="s">
        <v>611</v>
      </c>
      <c r="M9110" t="s">
        <v>94</v>
      </c>
      <c r="N9110" s="1">
        <v>2529279.31</v>
      </c>
      <c r="O9110" s="1">
        <v>1978398.45</v>
      </c>
    </row>
    <row r="9111" spans="1:15" x14ac:dyDescent="0.25">
      <c r="A9111" s="2">
        <v>45137.653009259258</v>
      </c>
      <c r="B9111">
        <f t="shared" si="284"/>
        <v>30</v>
      </c>
      <c r="C9111">
        <f t="shared" si="285"/>
        <v>7</v>
      </c>
      <c r="D9111" s="2">
        <f>DATE(2023,KB_s[[#This Row],[Monat]],KB_s[[#This Row],[Tag]])</f>
        <v>45137</v>
      </c>
      <c r="E9111" s="3">
        <f>WEEKNUM(KB_s[[#This Row],[kill_datetime]],2)</f>
        <v>31</v>
      </c>
      <c r="F9111" t="s">
        <v>248</v>
      </c>
      <c r="G9111" t="s">
        <v>27</v>
      </c>
      <c r="H9111" t="s">
        <v>23</v>
      </c>
      <c r="I9111" t="s">
        <v>20</v>
      </c>
      <c r="J9111" t="s">
        <v>233</v>
      </c>
      <c r="K9111" t="s">
        <v>17</v>
      </c>
      <c r="L9111" t="s">
        <v>611</v>
      </c>
      <c r="M9111" t="s">
        <v>94</v>
      </c>
      <c r="N9111" s="1">
        <v>2572886.13</v>
      </c>
      <c r="O9111" s="1">
        <v>1761573.63</v>
      </c>
    </row>
    <row r="9112" spans="1:15" x14ac:dyDescent="0.25">
      <c r="A9112" s="2">
        <v>45137.653182870374</v>
      </c>
      <c r="B9112">
        <f t="shared" si="284"/>
        <v>30</v>
      </c>
      <c r="C9112">
        <f t="shared" si="285"/>
        <v>7</v>
      </c>
      <c r="D9112" s="2">
        <f>DATE(2023,KB_s[[#This Row],[Monat]],KB_s[[#This Row],[Tag]])</f>
        <v>45137</v>
      </c>
      <c r="E9112" s="3">
        <f>WEEKNUM(KB_s[[#This Row],[kill_datetime]],2)</f>
        <v>31</v>
      </c>
      <c r="F9112" t="s">
        <v>197</v>
      </c>
      <c r="G9112" t="s">
        <v>27</v>
      </c>
      <c r="H9112" t="s">
        <v>447</v>
      </c>
      <c r="I9112" t="s">
        <v>20</v>
      </c>
      <c r="J9112" t="s">
        <v>116</v>
      </c>
      <c r="K9112" t="s">
        <v>52</v>
      </c>
      <c r="L9112" t="s">
        <v>611</v>
      </c>
      <c r="M9112" t="s">
        <v>94</v>
      </c>
      <c r="N9112" s="1">
        <v>299344235.36000001</v>
      </c>
      <c r="O9112" s="1">
        <v>146995745.59999999</v>
      </c>
    </row>
    <row r="9113" spans="1:15" x14ac:dyDescent="0.25">
      <c r="A9113" s="2">
        <v>45137.654062499998</v>
      </c>
      <c r="B9113">
        <f t="shared" si="284"/>
        <v>30</v>
      </c>
      <c r="C9113">
        <f t="shared" si="285"/>
        <v>7</v>
      </c>
      <c r="D9113" s="2">
        <f>DATE(2023,KB_s[[#This Row],[Monat]],KB_s[[#This Row],[Tag]])</f>
        <v>45137</v>
      </c>
      <c r="E9113" s="3">
        <f>WEEKNUM(KB_s[[#This Row],[kill_datetime]],2)</f>
        <v>31</v>
      </c>
      <c r="F9113" t="s">
        <v>153</v>
      </c>
      <c r="G9113" t="s">
        <v>27</v>
      </c>
      <c r="H9113" t="s">
        <v>23</v>
      </c>
      <c r="I9113" t="s">
        <v>20</v>
      </c>
      <c r="J9113" t="s">
        <v>116</v>
      </c>
      <c r="K9113" t="s">
        <v>52</v>
      </c>
      <c r="L9113" t="s">
        <v>611</v>
      </c>
      <c r="M9113" t="s">
        <v>94</v>
      </c>
      <c r="N9113" s="1">
        <v>300315926.86000001</v>
      </c>
      <c r="O9113" s="1">
        <v>126174631.25</v>
      </c>
    </row>
    <row r="9114" spans="1:15" x14ac:dyDescent="0.25">
      <c r="A9114" s="2">
        <v>45137.654386574075</v>
      </c>
      <c r="B9114">
        <f t="shared" si="284"/>
        <v>30</v>
      </c>
      <c r="C9114">
        <f t="shared" si="285"/>
        <v>7</v>
      </c>
      <c r="D9114" s="2">
        <f>DATE(2023,KB_s[[#This Row],[Monat]],KB_s[[#This Row],[Tag]])</f>
        <v>45137</v>
      </c>
      <c r="E9114" s="3">
        <f>WEEKNUM(KB_s[[#This Row],[kill_datetime]],2)</f>
        <v>31</v>
      </c>
      <c r="F9114" t="s">
        <v>22</v>
      </c>
      <c r="G9114" t="s">
        <v>13</v>
      </c>
      <c r="H9114" t="s">
        <v>302</v>
      </c>
      <c r="I9114" t="s">
        <v>20</v>
      </c>
      <c r="J9114" t="s">
        <v>116</v>
      </c>
      <c r="K9114" t="s">
        <v>52</v>
      </c>
      <c r="L9114" t="s">
        <v>611</v>
      </c>
      <c r="M9114" t="s">
        <v>94</v>
      </c>
      <c r="N9114" s="1">
        <v>287520803.37</v>
      </c>
      <c r="O9114" s="1">
        <v>140597471.84999999</v>
      </c>
    </row>
    <row r="9115" spans="1:15" x14ac:dyDescent="0.25">
      <c r="A9115" s="2">
        <v>45137.654537037037</v>
      </c>
      <c r="B9115">
        <f t="shared" si="284"/>
        <v>30</v>
      </c>
      <c r="C9115">
        <f t="shared" si="285"/>
        <v>7</v>
      </c>
      <c r="D9115" s="2">
        <f>DATE(2023,KB_s[[#This Row],[Monat]],KB_s[[#This Row],[Tag]])</f>
        <v>45137</v>
      </c>
      <c r="E9115" s="3">
        <f>WEEKNUM(KB_s[[#This Row],[kill_datetime]],2)</f>
        <v>31</v>
      </c>
      <c r="F9115" t="s">
        <v>121</v>
      </c>
      <c r="G9115" t="s">
        <v>27</v>
      </c>
      <c r="H9115" t="s">
        <v>563</v>
      </c>
      <c r="I9115" t="s">
        <v>20</v>
      </c>
      <c r="J9115" t="s">
        <v>116</v>
      </c>
      <c r="K9115" t="s">
        <v>52</v>
      </c>
      <c r="L9115" t="s">
        <v>611</v>
      </c>
      <c r="M9115" t="s">
        <v>94</v>
      </c>
      <c r="N9115" s="1">
        <v>312239528.37</v>
      </c>
      <c r="O9115" s="1">
        <v>161372699.34</v>
      </c>
    </row>
    <row r="9116" spans="1:15" x14ac:dyDescent="0.25">
      <c r="A9116" s="2">
        <v>45137.654594907406</v>
      </c>
      <c r="B9116">
        <f t="shared" si="284"/>
        <v>30</v>
      </c>
      <c r="C9116">
        <f t="shared" si="285"/>
        <v>7</v>
      </c>
      <c r="D9116" s="2">
        <f>DATE(2023,KB_s[[#This Row],[Monat]],KB_s[[#This Row],[Tag]])</f>
        <v>45137</v>
      </c>
      <c r="E9116" s="3">
        <f>WEEKNUM(KB_s[[#This Row],[kill_datetime]],2)</f>
        <v>31</v>
      </c>
      <c r="F9116" t="s">
        <v>473</v>
      </c>
      <c r="G9116" t="s">
        <v>60</v>
      </c>
      <c r="H9116" t="s">
        <v>173</v>
      </c>
      <c r="I9116" t="s">
        <v>27</v>
      </c>
      <c r="J9116" t="s">
        <v>233</v>
      </c>
      <c r="K9116" t="s">
        <v>17</v>
      </c>
      <c r="L9116" t="s">
        <v>611</v>
      </c>
      <c r="M9116" t="s">
        <v>94</v>
      </c>
      <c r="N9116" s="1">
        <v>1386150.91</v>
      </c>
      <c r="O9116" s="1">
        <v>988884.53</v>
      </c>
    </row>
    <row r="9117" spans="1:15" x14ac:dyDescent="0.25">
      <c r="A9117" s="2">
        <v>45137.654756944445</v>
      </c>
      <c r="B9117">
        <f t="shared" si="284"/>
        <v>30</v>
      </c>
      <c r="C9117">
        <f t="shared" si="285"/>
        <v>7</v>
      </c>
      <c r="D9117" s="2">
        <f>DATE(2023,KB_s[[#This Row],[Monat]],KB_s[[#This Row],[Tag]])</f>
        <v>45137</v>
      </c>
      <c r="E9117" s="3">
        <f>WEEKNUM(KB_s[[#This Row],[kill_datetime]],2)</f>
        <v>31</v>
      </c>
      <c r="F9117" t="s">
        <v>22</v>
      </c>
      <c r="G9117" t="s">
        <v>13</v>
      </c>
      <c r="H9117" t="s">
        <v>302</v>
      </c>
      <c r="I9117" t="s">
        <v>20</v>
      </c>
      <c r="J9117" t="s">
        <v>116</v>
      </c>
      <c r="K9117" t="s">
        <v>52</v>
      </c>
      <c r="L9117" t="s">
        <v>611</v>
      </c>
      <c r="M9117" t="s">
        <v>94</v>
      </c>
      <c r="N9117" s="1">
        <v>292507842.49000001</v>
      </c>
      <c r="O9117" s="1">
        <v>137208286.72</v>
      </c>
    </row>
    <row r="9118" spans="1:15" x14ac:dyDescent="0.25">
      <c r="A9118" s="2">
        <v>45137.65761574074</v>
      </c>
      <c r="B9118">
        <f t="shared" si="284"/>
        <v>30</v>
      </c>
      <c r="C9118">
        <f t="shared" si="285"/>
        <v>7</v>
      </c>
      <c r="D9118" s="2">
        <f>DATE(2023,KB_s[[#This Row],[Monat]],KB_s[[#This Row],[Tag]])</f>
        <v>45137</v>
      </c>
      <c r="E9118" s="3">
        <f>WEEKNUM(KB_s[[#This Row],[kill_datetime]],2)</f>
        <v>31</v>
      </c>
      <c r="F9118" t="s">
        <v>280</v>
      </c>
      <c r="G9118" t="s">
        <v>20</v>
      </c>
      <c r="H9118" t="s">
        <v>21</v>
      </c>
      <c r="I9118" t="s">
        <v>13</v>
      </c>
      <c r="J9118" t="s">
        <v>112</v>
      </c>
      <c r="K9118" t="s">
        <v>25</v>
      </c>
      <c r="L9118" t="s">
        <v>611</v>
      </c>
      <c r="M9118" t="s">
        <v>94</v>
      </c>
      <c r="N9118" s="1">
        <v>7540757.9800000004</v>
      </c>
      <c r="O9118" s="1">
        <v>3231601.17</v>
      </c>
    </row>
    <row r="9119" spans="1:15" x14ac:dyDescent="0.25">
      <c r="A9119" s="2">
        <v>45137.658379629633</v>
      </c>
      <c r="B9119">
        <f t="shared" si="284"/>
        <v>30</v>
      </c>
      <c r="C9119">
        <f t="shared" si="285"/>
        <v>7</v>
      </c>
      <c r="D9119" s="2">
        <f>DATE(2023,KB_s[[#This Row],[Monat]],KB_s[[#This Row],[Tag]])</f>
        <v>45137</v>
      </c>
      <c r="E9119" s="3">
        <f>WEEKNUM(KB_s[[#This Row],[kill_datetime]],2)</f>
        <v>31</v>
      </c>
      <c r="F9119" t="s">
        <v>72</v>
      </c>
      <c r="G9119" t="s">
        <v>20</v>
      </c>
      <c r="H9119" t="s">
        <v>178</v>
      </c>
      <c r="I9119" t="s">
        <v>27</v>
      </c>
      <c r="J9119" t="s">
        <v>95</v>
      </c>
      <c r="K9119" t="s">
        <v>25</v>
      </c>
      <c r="L9119" t="s">
        <v>188</v>
      </c>
      <c r="M9119" t="s">
        <v>66</v>
      </c>
      <c r="N9119" s="1">
        <v>12610695.890000001</v>
      </c>
      <c r="O9119" s="1">
        <v>6341149.4299999997</v>
      </c>
    </row>
    <row r="9120" spans="1:15" x14ac:dyDescent="0.25">
      <c r="A9120" s="2">
        <v>45137.658587962964</v>
      </c>
      <c r="B9120">
        <f t="shared" si="284"/>
        <v>30</v>
      </c>
      <c r="C9120">
        <f t="shared" si="285"/>
        <v>7</v>
      </c>
      <c r="D9120" s="2">
        <f>DATE(2023,KB_s[[#This Row],[Monat]],KB_s[[#This Row],[Tag]])</f>
        <v>45137</v>
      </c>
      <c r="E9120" s="3">
        <f>WEEKNUM(KB_s[[#This Row],[kill_datetime]],2)</f>
        <v>31</v>
      </c>
      <c r="F9120" t="s">
        <v>248</v>
      </c>
      <c r="G9120" t="s">
        <v>27</v>
      </c>
      <c r="H9120" t="s">
        <v>344</v>
      </c>
      <c r="I9120" t="s">
        <v>20</v>
      </c>
      <c r="J9120" t="s">
        <v>137</v>
      </c>
      <c r="K9120" t="s">
        <v>17</v>
      </c>
      <c r="L9120" t="s">
        <v>611</v>
      </c>
      <c r="M9120" t="s">
        <v>94</v>
      </c>
      <c r="N9120" s="1">
        <v>2682925.87</v>
      </c>
      <c r="O9120" s="1">
        <v>1373093.98</v>
      </c>
    </row>
    <row r="9121" spans="1:15" x14ac:dyDescent="0.25">
      <c r="A9121" s="2">
        <v>45137.660902777781</v>
      </c>
      <c r="B9121">
        <f t="shared" si="284"/>
        <v>30</v>
      </c>
      <c r="C9121">
        <f t="shared" si="285"/>
        <v>7</v>
      </c>
      <c r="D9121" s="2">
        <f>DATE(2023,KB_s[[#This Row],[Monat]],KB_s[[#This Row],[Tag]])</f>
        <v>45137</v>
      </c>
      <c r="E9121" s="3">
        <f>WEEKNUM(KB_s[[#This Row],[kill_datetime]],2)</f>
        <v>31</v>
      </c>
      <c r="F9121" t="s">
        <v>133</v>
      </c>
      <c r="G9121" t="s">
        <v>15</v>
      </c>
      <c r="H9121" t="s">
        <v>331</v>
      </c>
      <c r="I9121" t="s">
        <v>27</v>
      </c>
      <c r="J9121" t="s">
        <v>90</v>
      </c>
      <c r="K9121" t="s">
        <v>36</v>
      </c>
      <c r="L9121" t="s">
        <v>611</v>
      </c>
      <c r="M9121" t="s">
        <v>94</v>
      </c>
      <c r="N9121" s="1">
        <v>65144168.130000003</v>
      </c>
      <c r="O9121" s="1">
        <v>45013976.270000003</v>
      </c>
    </row>
    <row r="9122" spans="1:15" x14ac:dyDescent="0.25">
      <c r="A9122" s="2">
        <v>45137.661851851852</v>
      </c>
      <c r="B9122">
        <f t="shared" si="284"/>
        <v>30</v>
      </c>
      <c r="C9122">
        <f t="shared" si="285"/>
        <v>7</v>
      </c>
      <c r="D9122" s="2">
        <f>DATE(2023,KB_s[[#This Row],[Monat]],KB_s[[#This Row],[Tag]])</f>
        <v>45137</v>
      </c>
      <c r="E9122" s="3">
        <f>WEEKNUM(KB_s[[#This Row],[kill_datetime]],2)</f>
        <v>31</v>
      </c>
      <c r="F9122" t="s">
        <v>23</v>
      </c>
      <c r="G9122" t="s">
        <v>20</v>
      </c>
      <c r="H9122" t="s">
        <v>506</v>
      </c>
      <c r="I9122" t="s">
        <v>27</v>
      </c>
      <c r="J9122" t="s">
        <v>527</v>
      </c>
      <c r="K9122" t="s">
        <v>17</v>
      </c>
      <c r="L9122" t="s">
        <v>611</v>
      </c>
      <c r="M9122" t="s">
        <v>94</v>
      </c>
      <c r="N9122" s="1">
        <v>63385643.840000004</v>
      </c>
      <c r="O9122" s="1">
        <v>59800390.539999999</v>
      </c>
    </row>
    <row r="9123" spans="1:15" x14ac:dyDescent="0.25">
      <c r="A9123" s="2">
        <v>45137.662314814814</v>
      </c>
      <c r="B9123">
        <f t="shared" si="284"/>
        <v>30</v>
      </c>
      <c r="C9123">
        <f t="shared" si="285"/>
        <v>7</v>
      </c>
      <c r="D9123" s="2">
        <f>DATE(2023,KB_s[[#This Row],[Monat]],KB_s[[#This Row],[Tag]])</f>
        <v>45137</v>
      </c>
      <c r="E9123" s="3">
        <f>WEEKNUM(KB_s[[#This Row],[kill_datetime]],2)</f>
        <v>31</v>
      </c>
      <c r="F9123" t="s">
        <v>248</v>
      </c>
      <c r="G9123" t="s">
        <v>27</v>
      </c>
      <c r="H9123" t="s">
        <v>40</v>
      </c>
      <c r="I9123" t="s">
        <v>20</v>
      </c>
      <c r="J9123" t="s">
        <v>233</v>
      </c>
      <c r="K9123" t="s">
        <v>17</v>
      </c>
      <c r="L9123" t="s">
        <v>611</v>
      </c>
      <c r="M9123" t="s">
        <v>94</v>
      </c>
      <c r="N9123" s="1">
        <v>2415462.85</v>
      </c>
      <c r="O9123" s="1">
        <v>2088870.02</v>
      </c>
    </row>
    <row r="9124" spans="1:15" x14ac:dyDescent="0.25">
      <c r="A9124" s="2">
        <v>45137.662997685184</v>
      </c>
      <c r="B9124">
        <f t="shared" si="284"/>
        <v>30</v>
      </c>
      <c r="C9124">
        <f t="shared" si="285"/>
        <v>7</v>
      </c>
      <c r="D9124" s="2">
        <f>DATE(2023,KB_s[[#This Row],[Monat]],KB_s[[#This Row],[Tag]])</f>
        <v>45137</v>
      </c>
      <c r="E9124" s="3">
        <f>WEEKNUM(KB_s[[#This Row],[kill_datetime]],2)</f>
        <v>31</v>
      </c>
      <c r="F9124" t="s">
        <v>121</v>
      </c>
      <c r="G9124" t="s">
        <v>27</v>
      </c>
      <c r="H9124" t="s">
        <v>402</v>
      </c>
      <c r="I9124" t="s">
        <v>20</v>
      </c>
      <c r="J9124" t="s">
        <v>233</v>
      </c>
      <c r="K9124" t="s">
        <v>17</v>
      </c>
      <c r="L9124" t="s">
        <v>611</v>
      </c>
      <c r="M9124" t="s">
        <v>94</v>
      </c>
      <c r="N9124" s="1">
        <v>2638427.52</v>
      </c>
      <c r="O9124" s="1">
        <v>1681422.97</v>
      </c>
    </row>
    <row r="9125" spans="1:15" x14ac:dyDescent="0.25">
      <c r="A9125" s="2">
        <v>45137.664189814815</v>
      </c>
      <c r="B9125">
        <f t="shared" si="284"/>
        <v>30</v>
      </c>
      <c r="C9125">
        <f t="shared" si="285"/>
        <v>7</v>
      </c>
      <c r="D9125" s="2">
        <f>DATE(2023,KB_s[[#This Row],[Monat]],KB_s[[#This Row],[Tag]])</f>
        <v>45137</v>
      </c>
      <c r="E9125" s="3">
        <f>WEEKNUM(KB_s[[#This Row],[kill_datetime]],2)</f>
        <v>31</v>
      </c>
      <c r="F9125" t="s">
        <v>416</v>
      </c>
      <c r="G9125" t="s">
        <v>15</v>
      </c>
      <c r="H9125" t="s">
        <v>197</v>
      </c>
      <c r="I9125" t="s">
        <v>27</v>
      </c>
      <c r="J9125" t="s">
        <v>259</v>
      </c>
      <c r="K9125" t="s">
        <v>25</v>
      </c>
      <c r="L9125" t="s">
        <v>611</v>
      </c>
      <c r="M9125" t="s">
        <v>94</v>
      </c>
      <c r="N9125" s="1">
        <v>26772960.260000002</v>
      </c>
      <c r="O9125" s="1">
        <v>20936819.050000001</v>
      </c>
    </row>
    <row r="9126" spans="1:15" x14ac:dyDescent="0.25">
      <c r="A9126" s="2">
        <v>45137.665416666663</v>
      </c>
      <c r="B9126">
        <f t="shared" si="284"/>
        <v>30</v>
      </c>
      <c r="C9126">
        <f t="shared" si="285"/>
        <v>7</v>
      </c>
      <c r="D9126" s="2">
        <f>DATE(2023,KB_s[[#This Row],[Monat]],KB_s[[#This Row],[Tag]])</f>
        <v>45137</v>
      </c>
      <c r="E9126" s="3">
        <f>WEEKNUM(KB_s[[#This Row],[kill_datetime]],2)</f>
        <v>31</v>
      </c>
      <c r="F9126" t="s">
        <v>133</v>
      </c>
      <c r="G9126" t="s">
        <v>15</v>
      </c>
      <c r="H9126" t="s">
        <v>121</v>
      </c>
      <c r="I9126" t="s">
        <v>27</v>
      </c>
      <c r="J9126" t="s">
        <v>80</v>
      </c>
      <c r="K9126" t="s">
        <v>36</v>
      </c>
      <c r="L9126" t="s">
        <v>611</v>
      </c>
      <c r="M9126" t="s">
        <v>94</v>
      </c>
      <c r="N9126" s="1">
        <v>67642052.049999997</v>
      </c>
      <c r="O9126" s="1">
        <v>53067036.350000001</v>
      </c>
    </row>
    <row r="9127" spans="1:15" x14ac:dyDescent="0.25">
      <c r="A9127" s="2">
        <v>45137.66574074074</v>
      </c>
      <c r="B9127">
        <f t="shared" si="284"/>
        <v>30</v>
      </c>
      <c r="C9127">
        <f t="shared" si="285"/>
        <v>7</v>
      </c>
      <c r="D9127" s="2">
        <f>DATE(2023,KB_s[[#This Row],[Monat]],KB_s[[#This Row],[Tag]])</f>
        <v>45137</v>
      </c>
      <c r="E9127" s="3">
        <f>WEEKNUM(KB_s[[#This Row],[kill_datetime]],2)</f>
        <v>31</v>
      </c>
      <c r="F9127" t="s">
        <v>507</v>
      </c>
      <c r="G9127" t="s">
        <v>13</v>
      </c>
      <c r="H9127" t="s">
        <v>165</v>
      </c>
      <c r="I9127" t="s">
        <v>20</v>
      </c>
      <c r="J9127" t="s">
        <v>233</v>
      </c>
      <c r="K9127" t="s">
        <v>17</v>
      </c>
      <c r="L9127" t="s">
        <v>611</v>
      </c>
      <c r="M9127" t="s">
        <v>94</v>
      </c>
      <c r="N9127" s="1">
        <v>2317742.2799999998</v>
      </c>
      <c r="O9127" s="1">
        <v>1505349.44</v>
      </c>
    </row>
    <row r="9128" spans="1:15" x14ac:dyDescent="0.25">
      <c r="A9128" s="2">
        <v>45137.66615740741</v>
      </c>
      <c r="B9128">
        <f t="shared" si="284"/>
        <v>30</v>
      </c>
      <c r="C9128">
        <f t="shared" si="285"/>
        <v>7</v>
      </c>
      <c r="D9128" s="2">
        <f>DATE(2023,KB_s[[#This Row],[Monat]],KB_s[[#This Row],[Tag]])</f>
        <v>45137</v>
      </c>
      <c r="E9128" s="3">
        <f>WEEKNUM(KB_s[[#This Row],[kill_datetime]],2)</f>
        <v>31</v>
      </c>
      <c r="F9128" t="s">
        <v>354</v>
      </c>
      <c r="G9128" t="s">
        <v>60</v>
      </c>
      <c r="H9128" t="s">
        <v>341</v>
      </c>
      <c r="I9128" t="s">
        <v>27</v>
      </c>
      <c r="J9128" t="s">
        <v>79</v>
      </c>
      <c r="K9128" t="s">
        <v>25</v>
      </c>
      <c r="L9128" t="s">
        <v>611</v>
      </c>
      <c r="M9128" t="s">
        <v>94</v>
      </c>
      <c r="N9128" s="1">
        <v>4756341.8499999996</v>
      </c>
      <c r="O9128" s="1">
        <v>1402895.73</v>
      </c>
    </row>
    <row r="9129" spans="1:15" x14ac:dyDescent="0.25">
      <c r="A9129" s="2">
        <v>45137.666412037041</v>
      </c>
      <c r="B9129">
        <f t="shared" si="284"/>
        <v>30</v>
      </c>
      <c r="C9129">
        <f t="shared" si="285"/>
        <v>7</v>
      </c>
      <c r="D9129" s="2">
        <f>DATE(2023,KB_s[[#This Row],[Monat]],KB_s[[#This Row],[Tag]])</f>
        <v>45137</v>
      </c>
      <c r="E9129" s="3">
        <f>WEEKNUM(KB_s[[#This Row],[kill_datetime]],2)</f>
        <v>31</v>
      </c>
      <c r="F9129" t="s">
        <v>133</v>
      </c>
      <c r="G9129" t="s">
        <v>15</v>
      </c>
      <c r="H9129" t="s">
        <v>155</v>
      </c>
      <c r="I9129" t="s">
        <v>27</v>
      </c>
      <c r="J9129" t="s">
        <v>80</v>
      </c>
      <c r="K9129" t="s">
        <v>36</v>
      </c>
      <c r="L9129" t="s">
        <v>611</v>
      </c>
      <c r="M9129" t="s">
        <v>94</v>
      </c>
      <c r="N9129" s="1">
        <v>67143059.769999996</v>
      </c>
      <c r="O9129" s="1">
        <v>55947835.719999999</v>
      </c>
    </row>
    <row r="9130" spans="1:15" x14ac:dyDescent="0.25">
      <c r="A9130" s="2">
        <v>45137.666898148149</v>
      </c>
      <c r="B9130">
        <f t="shared" si="284"/>
        <v>30</v>
      </c>
      <c r="C9130">
        <f t="shared" si="285"/>
        <v>7</v>
      </c>
      <c r="D9130" s="2">
        <f>DATE(2023,KB_s[[#This Row],[Monat]],KB_s[[#This Row],[Tag]])</f>
        <v>45137</v>
      </c>
      <c r="E9130" s="3">
        <f>WEEKNUM(KB_s[[#This Row],[kill_datetime]],2)</f>
        <v>31</v>
      </c>
      <c r="F9130" t="s">
        <v>144</v>
      </c>
      <c r="G9130" t="s">
        <v>27</v>
      </c>
      <c r="H9130" t="s">
        <v>375</v>
      </c>
      <c r="I9130" t="s">
        <v>20</v>
      </c>
      <c r="J9130" t="s">
        <v>200</v>
      </c>
      <c r="K9130" t="s">
        <v>17</v>
      </c>
      <c r="L9130" t="s">
        <v>611</v>
      </c>
      <c r="M9130" t="s">
        <v>94</v>
      </c>
      <c r="N9130" s="1">
        <v>5972665.8300000001</v>
      </c>
      <c r="O9130" s="1">
        <v>1600188.14</v>
      </c>
    </row>
    <row r="9131" spans="1:15" x14ac:dyDescent="0.25">
      <c r="A9131" s="2">
        <v>45137.667442129627</v>
      </c>
      <c r="B9131">
        <f t="shared" si="284"/>
        <v>30</v>
      </c>
      <c r="C9131">
        <f t="shared" si="285"/>
        <v>7</v>
      </c>
      <c r="D9131" s="2">
        <f>DATE(2023,KB_s[[#This Row],[Monat]],KB_s[[#This Row],[Tag]])</f>
        <v>45137</v>
      </c>
      <c r="E9131" s="3">
        <f>WEEKNUM(KB_s[[#This Row],[kill_datetime]],2)</f>
        <v>31</v>
      </c>
      <c r="F9131" t="s">
        <v>28</v>
      </c>
      <c r="G9131" t="s">
        <v>20</v>
      </c>
      <c r="H9131" t="s">
        <v>450</v>
      </c>
      <c r="I9131" t="s">
        <v>13</v>
      </c>
      <c r="J9131" t="s">
        <v>80</v>
      </c>
      <c r="K9131" t="s">
        <v>36</v>
      </c>
      <c r="L9131" t="s">
        <v>611</v>
      </c>
      <c r="M9131" t="s">
        <v>94</v>
      </c>
      <c r="N9131" s="1">
        <v>69123915.920000002</v>
      </c>
      <c r="O9131" s="1">
        <v>54832135.520000003</v>
      </c>
    </row>
    <row r="9132" spans="1:15" x14ac:dyDescent="0.25">
      <c r="A9132" s="2">
        <v>45137.667847222219</v>
      </c>
      <c r="B9132">
        <f t="shared" si="284"/>
        <v>30</v>
      </c>
      <c r="C9132">
        <f t="shared" si="285"/>
        <v>7</v>
      </c>
      <c r="D9132" s="2">
        <f>DATE(2023,KB_s[[#This Row],[Monat]],KB_s[[#This Row],[Tag]])</f>
        <v>45137</v>
      </c>
      <c r="E9132" s="3">
        <f>WEEKNUM(KB_s[[#This Row],[kill_datetime]],2)</f>
        <v>31</v>
      </c>
      <c r="F9132" t="s">
        <v>177</v>
      </c>
      <c r="G9132" t="s">
        <v>27</v>
      </c>
      <c r="H9132" t="s">
        <v>82</v>
      </c>
      <c r="I9132" t="s">
        <v>20</v>
      </c>
      <c r="J9132" t="s">
        <v>233</v>
      </c>
      <c r="K9132" t="s">
        <v>17</v>
      </c>
      <c r="L9132" t="s">
        <v>611</v>
      </c>
      <c r="M9132" t="s">
        <v>94</v>
      </c>
      <c r="N9132" s="1">
        <v>2673380.56</v>
      </c>
      <c r="O9132" s="1">
        <v>1492340.31</v>
      </c>
    </row>
    <row r="9133" spans="1:15" x14ac:dyDescent="0.25">
      <c r="A9133" s="2">
        <v>45137.668043981481</v>
      </c>
      <c r="B9133">
        <f t="shared" si="284"/>
        <v>30</v>
      </c>
      <c r="C9133">
        <f t="shared" si="285"/>
        <v>7</v>
      </c>
      <c r="D9133" s="2">
        <f>DATE(2023,KB_s[[#This Row],[Monat]],KB_s[[#This Row],[Tag]])</f>
        <v>45137</v>
      </c>
      <c r="E9133" s="3">
        <f>WEEKNUM(KB_s[[#This Row],[kill_datetime]],2)</f>
        <v>31</v>
      </c>
      <c r="F9133" t="s">
        <v>21</v>
      </c>
      <c r="G9133" t="s">
        <v>13</v>
      </c>
      <c r="H9133" t="s">
        <v>21</v>
      </c>
      <c r="I9133" t="s">
        <v>13</v>
      </c>
      <c r="J9133" t="s">
        <v>44</v>
      </c>
      <c r="K9133" t="s">
        <v>17</v>
      </c>
      <c r="L9133" t="s">
        <v>107</v>
      </c>
      <c r="M9133" t="s">
        <v>78</v>
      </c>
      <c r="N9133" s="1">
        <v>997045.2</v>
      </c>
      <c r="O9133" s="1">
        <v>722240.85</v>
      </c>
    </row>
    <row r="9134" spans="1:15" x14ac:dyDescent="0.25">
      <c r="A9134" s="2">
        <v>45137.668680555558</v>
      </c>
      <c r="B9134">
        <f t="shared" si="284"/>
        <v>30</v>
      </c>
      <c r="C9134">
        <f t="shared" si="285"/>
        <v>7</v>
      </c>
      <c r="D9134" s="2">
        <f>DATE(2023,KB_s[[#This Row],[Monat]],KB_s[[#This Row],[Tag]])</f>
        <v>45137</v>
      </c>
      <c r="E9134" s="3">
        <f>WEEKNUM(KB_s[[#This Row],[kill_datetime]],2)</f>
        <v>31</v>
      </c>
      <c r="F9134" t="s">
        <v>597</v>
      </c>
      <c r="G9134" t="s">
        <v>60</v>
      </c>
      <c r="H9134" t="s">
        <v>121</v>
      </c>
      <c r="I9134" t="s">
        <v>27</v>
      </c>
      <c r="J9134" t="s">
        <v>193</v>
      </c>
      <c r="K9134" t="s">
        <v>17</v>
      </c>
      <c r="L9134" t="s">
        <v>611</v>
      </c>
      <c r="M9134" t="s">
        <v>94</v>
      </c>
      <c r="N9134" s="1">
        <v>766020.87</v>
      </c>
      <c r="O9134" s="1">
        <v>605509.32999999996</v>
      </c>
    </row>
    <row r="9135" spans="1:15" x14ac:dyDescent="0.25">
      <c r="A9135" s="2">
        <v>45137.668969907405</v>
      </c>
      <c r="B9135">
        <f t="shared" si="284"/>
        <v>30</v>
      </c>
      <c r="C9135">
        <f t="shared" si="285"/>
        <v>7</v>
      </c>
      <c r="D9135" s="2">
        <f>DATE(2023,KB_s[[#This Row],[Monat]],KB_s[[#This Row],[Tag]])</f>
        <v>45137</v>
      </c>
      <c r="E9135" s="3">
        <f>WEEKNUM(KB_s[[#This Row],[kill_datetime]],2)</f>
        <v>31</v>
      </c>
      <c r="F9135" t="s">
        <v>418</v>
      </c>
      <c r="G9135" t="s">
        <v>15</v>
      </c>
      <c r="H9135" t="s">
        <v>637</v>
      </c>
      <c r="I9135" t="s">
        <v>13</v>
      </c>
      <c r="J9135" t="s">
        <v>35</v>
      </c>
      <c r="K9135" t="s">
        <v>36</v>
      </c>
      <c r="L9135" t="s">
        <v>611</v>
      </c>
      <c r="M9135" t="s">
        <v>94</v>
      </c>
      <c r="N9135" s="1">
        <v>49169914.630000003</v>
      </c>
      <c r="O9135" s="1">
        <v>30770448.649999999</v>
      </c>
    </row>
    <row r="9136" spans="1:15" x14ac:dyDescent="0.25">
      <c r="A9136" s="2">
        <v>45137.670208333337</v>
      </c>
      <c r="B9136">
        <f t="shared" si="284"/>
        <v>30</v>
      </c>
      <c r="C9136">
        <f t="shared" si="285"/>
        <v>7</v>
      </c>
      <c r="D9136" s="2">
        <f>DATE(2023,KB_s[[#This Row],[Monat]],KB_s[[#This Row],[Tag]])</f>
        <v>45137</v>
      </c>
      <c r="E9136" s="3">
        <f>WEEKNUM(KB_s[[#This Row],[kill_datetime]],2)</f>
        <v>31</v>
      </c>
      <c r="F9136" t="s">
        <v>237</v>
      </c>
      <c r="G9136" t="s">
        <v>13</v>
      </c>
      <c r="H9136" t="s">
        <v>369</v>
      </c>
      <c r="I9136" t="s">
        <v>20</v>
      </c>
      <c r="J9136" t="s">
        <v>313</v>
      </c>
      <c r="K9136" t="s">
        <v>32</v>
      </c>
      <c r="L9136" t="s">
        <v>611</v>
      </c>
      <c r="M9136" t="s">
        <v>94</v>
      </c>
      <c r="N9136" s="1">
        <v>20770772.309999999</v>
      </c>
      <c r="O9136" s="1">
        <v>10646621.07</v>
      </c>
    </row>
    <row r="9137" spans="1:15" x14ac:dyDescent="0.25">
      <c r="A9137" s="2">
        <v>45137.67046296296</v>
      </c>
      <c r="B9137">
        <f t="shared" si="284"/>
        <v>30</v>
      </c>
      <c r="C9137">
        <f t="shared" si="285"/>
        <v>7</v>
      </c>
      <c r="D9137" s="2">
        <f>DATE(2023,KB_s[[#This Row],[Monat]],KB_s[[#This Row],[Tag]])</f>
        <v>45137</v>
      </c>
      <c r="E9137" s="3">
        <f>WEEKNUM(KB_s[[#This Row],[kill_datetime]],2)</f>
        <v>31</v>
      </c>
      <c r="F9137" t="s">
        <v>22</v>
      </c>
      <c r="G9137" t="s">
        <v>13</v>
      </c>
      <c r="H9137" t="s">
        <v>301</v>
      </c>
      <c r="I9137" t="s">
        <v>20</v>
      </c>
      <c r="J9137" t="s">
        <v>139</v>
      </c>
      <c r="K9137" t="s">
        <v>32</v>
      </c>
      <c r="L9137" t="s">
        <v>611</v>
      </c>
      <c r="M9137" t="s">
        <v>94</v>
      </c>
      <c r="N9137" s="1">
        <v>13700470.890000001</v>
      </c>
      <c r="O9137" s="1">
        <v>5072511.18</v>
      </c>
    </row>
    <row r="9138" spans="1:15" x14ac:dyDescent="0.25">
      <c r="A9138" s="2">
        <v>45137.671574074076</v>
      </c>
      <c r="B9138">
        <f t="shared" si="284"/>
        <v>30</v>
      </c>
      <c r="C9138">
        <f t="shared" si="285"/>
        <v>7</v>
      </c>
      <c r="D9138" s="2">
        <f>DATE(2023,KB_s[[#This Row],[Monat]],KB_s[[#This Row],[Tag]])</f>
        <v>45137</v>
      </c>
      <c r="E9138" s="3">
        <f>WEEKNUM(KB_s[[#This Row],[kill_datetime]],2)</f>
        <v>31</v>
      </c>
      <c r="F9138" t="s">
        <v>507</v>
      </c>
      <c r="G9138" t="s">
        <v>13</v>
      </c>
      <c r="H9138" t="s">
        <v>180</v>
      </c>
      <c r="I9138" t="s">
        <v>15</v>
      </c>
      <c r="J9138" t="s">
        <v>39</v>
      </c>
      <c r="K9138" t="s">
        <v>32</v>
      </c>
      <c r="L9138" t="s">
        <v>611</v>
      </c>
      <c r="M9138" t="s">
        <v>94</v>
      </c>
      <c r="N9138" s="1">
        <v>37022651.57</v>
      </c>
      <c r="O9138" s="1">
        <v>20223609.620000001</v>
      </c>
    </row>
    <row r="9139" spans="1:15" x14ac:dyDescent="0.25">
      <c r="A9139" s="2">
        <v>45137.674444444441</v>
      </c>
      <c r="B9139">
        <f t="shared" si="284"/>
        <v>30</v>
      </c>
      <c r="C9139">
        <f t="shared" si="285"/>
        <v>7</v>
      </c>
      <c r="D9139" s="2">
        <f>DATE(2023,KB_s[[#This Row],[Monat]],KB_s[[#This Row],[Tag]])</f>
        <v>45137</v>
      </c>
      <c r="E9139" s="3">
        <f>WEEKNUM(KB_s[[#This Row],[kill_datetime]],2)</f>
        <v>31</v>
      </c>
      <c r="F9139" t="s">
        <v>384</v>
      </c>
      <c r="G9139" t="s">
        <v>20</v>
      </c>
      <c r="H9139" t="s">
        <v>153</v>
      </c>
      <c r="I9139" t="s">
        <v>27</v>
      </c>
      <c r="J9139" t="s">
        <v>379</v>
      </c>
      <c r="K9139" t="s">
        <v>52</v>
      </c>
      <c r="L9139" t="s">
        <v>611</v>
      </c>
      <c r="M9139" t="s">
        <v>94</v>
      </c>
      <c r="N9139" s="1">
        <v>510344962.98000002</v>
      </c>
      <c r="O9139" s="1">
        <v>334281285.17000002</v>
      </c>
    </row>
    <row r="9140" spans="1:15" x14ac:dyDescent="0.25">
      <c r="A9140" s="2">
        <v>45137.677199074074</v>
      </c>
      <c r="B9140">
        <f t="shared" si="284"/>
        <v>30</v>
      </c>
      <c r="C9140">
        <f t="shared" si="285"/>
        <v>7</v>
      </c>
      <c r="D9140" s="2">
        <f>DATE(2023,KB_s[[#This Row],[Monat]],KB_s[[#This Row],[Tag]])</f>
        <v>45137</v>
      </c>
      <c r="E9140" s="3">
        <f>WEEKNUM(KB_s[[#This Row],[kill_datetime]],2)</f>
        <v>31</v>
      </c>
      <c r="F9140" t="s">
        <v>416</v>
      </c>
      <c r="G9140" t="s">
        <v>15</v>
      </c>
      <c r="H9140" t="s">
        <v>197</v>
      </c>
      <c r="I9140" t="s">
        <v>27</v>
      </c>
      <c r="J9140" t="s">
        <v>200</v>
      </c>
      <c r="K9140" t="s">
        <v>17</v>
      </c>
      <c r="L9140" t="s">
        <v>611</v>
      </c>
      <c r="M9140" t="s">
        <v>94</v>
      </c>
      <c r="N9140" s="1">
        <v>2529894.96</v>
      </c>
      <c r="O9140" s="1">
        <v>977190.09</v>
      </c>
    </row>
    <row r="9141" spans="1:15" x14ac:dyDescent="0.25">
      <c r="A9141" s="2">
        <v>45137.677615740744</v>
      </c>
      <c r="B9141">
        <f t="shared" si="284"/>
        <v>30</v>
      </c>
      <c r="C9141">
        <f t="shared" si="285"/>
        <v>7</v>
      </c>
      <c r="D9141" s="2">
        <f>DATE(2023,KB_s[[#This Row],[Monat]],KB_s[[#This Row],[Tag]])</f>
        <v>45137</v>
      </c>
      <c r="E9141" s="3">
        <f>WEEKNUM(KB_s[[#This Row],[kill_datetime]],2)</f>
        <v>31</v>
      </c>
      <c r="F9141" t="s">
        <v>228</v>
      </c>
      <c r="G9141" t="s">
        <v>27</v>
      </c>
      <c r="H9141" t="s">
        <v>367</v>
      </c>
      <c r="I9141" t="s">
        <v>15</v>
      </c>
      <c r="J9141" t="s">
        <v>200</v>
      </c>
      <c r="K9141" t="s">
        <v>17</v>
      </c>
      <c r="L9141" t="s">
        <v>611</v>
      </c>
      <c r="M9141" t="s">
        <v>94</v>
      </c>
      <c r="N9141" s="1">
        <v>1488735.54</v>
      </c>
      <c r="O9141" s="1">
        <v>1295689.03</v>
      </c>
    </row>
    <row r="9142" spans="1:15" x14ac:dyDescent="0.25">
      <c r="A9142" s="2">
        <v>45137.765289351853</v>
      </c>
      <c r="B9142">
        <f t="shared" si="284"/>
        <v>30</v>
      </c>
      <c r="C9142">
        <f t="shared" si="285"/>
        <v>7</v>
      </c>
      <c r="D9142" s="2">
        <f>DATE(2023,KB_s[[#This Row],[Monat]],KB_s[[#This Row],[Tag]])</f>
        <v>45137</v>
      </c>
      <c r="E9142" s="3">
        <f>WEEKNUM(KB_s[[#This Row],[kill_datetime]],2)</f>
        <v>31</v>
      </c>
      <c r="F9142" t="s">
        <v>82</v>
      </c>
      <c r="G9142" t="s">
        <v>20</v>
      </c>
      <c r="H9142" t="s">
        <v>460</v>
      </c>
      <c r="I9142" t="s">
        <v>27</v>
      </c>
      <c r="J9142" t="s">
        <v>137</v>
      </c>
      <c r="K9142" t="s">
        <v>17</v>
      </c>
      <c r="L9142" t="s">
        <v>430</v>
      </c>
      <c r="M9142" t="s">
        <v>11</v>
      </c>
      <c r="N9142" s="1">
        <v>2189295.83</v>
      </c>
      <c r="O9142" s="1">
        <v>1288226.6299999999</v>
      </c>
    </row>
    <row r="9143" spans="1:15" x14ac:dyDescent="0.25">
      <c r="A9143" s="2">
        <v>45137.807696759257</v>
      </c>
      <c r="B9143">
        <f t="shared" si="284"/>
        <v>30</v>
      </c>
      <c r="C9143">
        <f t="shared" si="285"/>
        <v>7</v>
      </c>
      <c r="D9143" s="2">
        <f>DATE(2023,KB_s[[#This Row],[Monat]],KB_s[[#This Row],[Tag]])</f>
        <v>45137</v>
      </c>
      <c r="E9143" s="3">
        <f>WEEKNUM(KB_s[[#This Row],[kill_datetime]],2)</f>
        <v>31</v>
      </c>
      <c r="F9143" t="s">
        <v>375</v>
      </c>
      <c r="G9143" t="s">
        <v>20</v>
      </c>
      <c r="H9143" t="s">
        <v>237</v>
      </c>
      <c r="I9143" t="s">
        <v>13</v>
      </c>
      <c r="J9143" t="s">
        <v>73</v>
      </c>
      <c r="K9143" t="s">
        <v>32</v>
      </c>
      <c r="L9143" t="s">
        <v>623</v>
      </c>
      <c r="M9143" t="s">
        <v>78</v>
      </c>
      <c r="N9143" s="1">
        <v>22099412.109999999</v>
      </c>
      <c r="O9143" s="1">
        <v>10791449.52</v>
      </c>
    </row>
    <row r="9144" spans="1:15" x14ac:dyDescent="0.25">
      <c r="A9144" s="2">
        <v>45137.808854166666</v>
      </c>
      <c r="B9144">
        <f t="shared" si="284"/>
        <v>30</v>
      </c>
      <c r="C9144">
        <f t="shared" si="285"/>
        <v>7</v>
      </c>
      <c r="D9144" s="2">
        <f>DATE(2023,KB_s[[#This Row],[Monat]],KB_s[[#This Row],[Tag]])</f>
        <v>45137</v>
      </c>
      <c r="E9144" s="3">
        <f>WEEKNUM(KB_s[[#This Row],[kill_datetime]],2)</f>
        <v>31</v>
      </c>
      <c r="F9144" t="s">
        <v>393</v>
      </c>
      <c r="G9144" t="s">
        <v>13</v>
      </c>
      <c r="H9144" t="s">
        <v>23</v>
      </c>
      <c r="I9144" t="s">
        <v>20</v>
      </c>
      <c r="J9144" t="s">
        <v>271</v>
      </c>
      <c r="K9144" t="s">
        <v>32</v>
      </c>
      <c r="L9144" t="s">
        <v>711</v>
      </c>
      <c r="M9144" t="s">
        <v>78</v>
      </c>
      <c r="N9144" s="1">
        <v>81023731.980000004</v>
      </c>
      <c r="O9144" s="1">
        <v>53450557.289999999</v>
      </c>
    </row>
    <row r="9145" spans="1:15" x14ac:dyDescent="0.25">
      <c r="A9145" s="2">
        <v>45137.811909722222</v>
      </c>
      <c r="B9145">
        <f t="shared" si="284"/>
        <v>30</v>
      </c>
      <c r="C9145">
        <f t="shared" si="285"/>
        <v>7</v>
      </c>
      <c r="D9145" s="2">
        <f>DATE(2023,KB_s[[#This Row],[Monat]],KB_s[[#This Row],[Tag]])</f>
        <v>45137</v>
      </c>
      <c r="E9145" s="3">
        <f>WEEKNUM(KB_s[[#This Row],[kill_datetime]],2)</f>
        <v>31</v>
      </c>
      <c r="F9145" t="s">
        <v>22</v>
      </c>
      <c r="G9145" t="s">
        <v>13</v>
      </c>
      <c r="H9145" t="s">
        <v>40</v>
      </c>
      <c r="I9145" t="s">
        <v>20</v>
      </c>
      <c r="J9145" t="s">
        <v>80</v>
      </c>
      <c r="K9145" t="s">
        <v>36</v>
      </c>
      <c r="L9145" t="s">
        <v>107</v>
      </c>
      <c r="M9145" t="s">
        <v>78</v>
      </c>
      <c r="N9145" s="1">
        <v>70047674.989999995</v>
      </c>
      <c r="O9145" s="1">
        <v>53780696.100000001</v>
      </c>
    </row>
    <row r="9146" spans="1:15" x14ac:dyDescent="0.25">
      <c r="A9146" s="2">
        <v>45137.812395833331</v>
      </c>
      <c r="B9146">
        <f t="shared" si="284"/>
        <v>30</v>
      </c>
      <c r="C9146">
        <f t="shared" si="285"/>
        <v>7</v>
      </c>
      <c r="D9146" s="2">
        <f>DATE(2023,KB_s[[#This Row],[Monat]],KB_s[[#This Row],[Tag]])</f>
        <v>45137</v>
      </c>
      <c r="E9146" s="3">
        <f>WEEKNUM(KB_s[[#This Row],[kill_datetime]],2)</f>
        <v>31</v>
      </c>
      <c r="F9146" t="s">
        <v>82</v>
      </c>
      <c r="G9146" t="s">
        <v>20</v>
      </c>
      <c r="H9146" t="s">
        <v>21</v>
      </c>
      <c r="I9146" t="s">
        <v>13</v>
      </c>
      <c r="J9146" t="s">
        <v>113</v>
      </c>
      <c r="K9146" t="s">
        <v>52</v>
      </c>
      <c r="L9146" t="s">
        <v>107</v>
      </c>
      <c r="M9146" t="s">
        <v>78</v>
      </c>
      <c r="N9146" s="1">
        <v>382212370.74000001</v>
      </c>
      <c r="O9146" s="1">
        <v>107166151.52</v>
      </c>
    </row>
    <row r="9147" spans="1:15" x14ac:dyDescent="0.25">
      <c r="A9147" s="2">
        <v>45137.892881944441</v>
      </c>
      <c r="B9147">
        <f t="shared" si="284"/>
        <v>30</v>
      </c>
      <c r="C9147">
        <f t="shared" si="285"/>
        <v>7</v>
      </c>
      <c r="D9147" s="2">
        <f>DATE(2023,KB_s[[#This Row],[Monat]],KB_s[[#This Row],[Tag]])</f>
        <v>45137</v>
      </c>
      <c r="E9147" s="3">
        <f>WEEKNUM(KB_s[[#This Row],[kill_datetime]],2)</f>
        <v>31</v>
      </c>
      <c r="F9147" t="s">
        <v>76</v>
      </c>
      <c r="G9147" t="s">
        <v>13</v>
      </c>
      <c r="H9147" t="s">
        <v>61</v>
      </c>
      <c r="I9147" t="s">
        <v>60</v>
      </c>
      <c r="J9147" t="s">
        <v>42</v>
      </c>
      <c r="K9147" t="s">
        <v>25</v>
      </c>
      <c r="L9147" t="s">
        <v>206</v>
      </c>
      <c r="M9147" t="s">
        <v>78</v>
      </c>
      <c r="N9147" s="1">
        <v>33599842.799999997</v>
      </c>
      <c r="O9147" s="1">
        <v>32254367.010000002</v>
      </c>
    </row>
    <row r="9148" spans="1:15" x14ac:dyDescent="0.25">
      <c r="A9148" s="2">
        <v>45137.916898148149</v>
      </c>
      <c r="B9148">
        <f t="shared" si="284"/>
        <v>30</v>
      </c>
      <c r="C9148">
        <f t="shared" si="285"/>
        <v>7</v>
      </c>
      <c r="D9148" s="2">
        <f>DATE(2023,KB_s[[#This Row],[Monat]],KB_s[[#This Row],[Tag]])</f>
        <v>45137</v>
      </c>
      <c r="E9148" s="3">
        <f>WEEKNUM(KB_s[[#This Row],[kill_datetime]],2)</f>
        <v>31</v>
      </c>
      <c r="F9148" t="s">
        <v>21</v>
      </c>
      <c r="G9148" t="s">
        <v>13</v>
      </c>
      <c r="H9148" t="s">
        <v>82</v>
      </c>
      <c r="I9148" t="s">
        <v>20</v>
      </c>
      <c r="J9148" t="s">
        <v>44</v>
      </c>
      <c r="K9148" t="s">
        <v>17</v>
      </c>
      <c r="L9148" t="s">
        <v>199</v>
      </c>
      <c r="M9148" t="s">
        <v>66</v>
      </c>
      <c r="N9148" s="1">
        <v>2702519.41</v>
      </c>
      <c r="O9148" s="1">
        <v>2555942.4</v>
      </c>
    </row>
    <row r="9149" spans="1:15" x14ac:dyDescent="0.25">
      <c r="A9149" s="2">
        <v>45137.925312500003</v>
      </c>
      <c r="B9149">
        <f t="shared" si="284"/>
        <v>30</v>
      </c>
      <c r="C9149">
        <f t="shared" si="285"/>
        <v>7</v>
      </c>
      <c r="D9149" s="2">
        <f>DATE(2023,KB_s[[#This Row],[Monat]],KB_s[[#This Row],[Tag]])</f>
        <v>45137</v>
      </c>
      <c r="E9149" s="3">
        <f>WEEKNUM(KB_s[[#This Row],[kill_datetime]],2)</f>
        <v>31</v>
      </c>
      <c r="F9149" t="s">
        <v>198</v>
      </c>
      <c r="G9149" t="s">
        <v>20</v>
      </c>
      <c r="H9149" t="s">
        <v>21</v>
      </c>
      <c r="I9149" t="s">
        <v>13</v>
      </c>
      <c r="J9149" t="s">
        <v>34</v>
      </c>
      <c r="K9149" t="s">
        <v>32</v>
      </c>
      <c r="L9149" t="s">
        <v>386</v>
      </c>
      <c r="M9149" t="s">
        <v>66</v>
      </c>
      <c r="N9149" s="1">
        <v>33245835</v>
      </c>
      <c r="O9149" s="1">
        <v>19900515.289999999</v>
      </c>
    </row>
    <row r="9150" spans="1:15" x14ac:dyDescent="0.25">
      <c r="A9150" s="2">
        <v>45137.928715277776</v>
      </c>
      <c r="B9150">
        <f t="shared" si="284"/>
        <v>30</v>
      </c>
      <c r="C9150">
        <f t="shared" si="285"/>
        <v>7</v>
      </c>
      <c r="D9150" s="2">
        <f>DATE(2023,KB_s[[#This Row],[Monat]],KB_s[[#This Row],[Tag]])</f>
        <v>45137</v>
      </c>
      <c r="E9150" s="3">
        <f>WEEKNUM(KB_s[[#This Row],[kill_datetime]],2)</f>
        <v>31</v>
      </c>
      <c r="F9150" t="s">
        <v>198</v>
      </c>
      <c r="G9150" t="s">
        <v>20</v>
      </c>
      <c r="H9150" t="s">
        <v>579</v>
      </c>
      <c r="I9150" t="s">
        <v>13</v>
      </c>
      <c r="J9150" t="s">
        <v>80</v>
      </c>
      <c r="K9150" t="s">
        <v>36</v>
      </c>
      <c r="L9150" t="s">
        <v>181</v>
      </c>
      <c r="M9150" t="s">
        <v>66</v>
      </c>
      <c r="N9150" s="1">
        <v>70745632.909999996</v>
      </c>
      <c r="O9150" s="1">
        <v>49926569.549999997</v>
      </c>
    </row>
    <row r="9151" spans="1:15" x14ac:dyDescent="0.25">
      <c r="A9151" s="2">
        <v>45137.971979166665</v>
      </c>
      <c r="B9151">
        <f t="shared" si="284"/>
        <v>30</v>
      </c>
      <c r="C9151">
        <f t="shared" si="285"/>
        <v>7</v>
      </c>
      <c r="D9151" s="2">
        <f>DATE(2023,KB_s[[#This Row],[Monat]],KB_s[[#This Row],[Tag]])</f>
        <v>45137</v>
      </c>
      <c r="E9151" s="3">
        <f>WEEKNUM(KB_s[[#This Row],[kill_datetime]],2)</f>
        <v>31</v>
      </c>
      <c r="F9151" t="s">
        <v>40</v>
      </c>
      <c r="G9151" t="s">
        <v>20</v>
      </c>
      <c r="H9151" t="s">
        <v>40</v>
      </c>
      <c r="I9151" t="s">
        <v>20</v>
      </c>
      <c r="J9151" t="s">
        <v>117</v>
      </c>
      <c r="K9151" t="s">
        <v>32</v>
      </c>
      <c r="L9151" t="s">
        <v>281</v>
      </c>
      <c r="M9151" t="s">
        <v>66</v>
      </c>
      <c r="N9151" s="1">
        <v>49043265.140000001</v>
      </c>
      <c r="O9151" s="1">
        <v>30984088.960000001</v>
      </c>
    </row>
    <row r="9152" spans="1:15" x14ac:dyDescent="0.25">
      <c r="A9152" s="2">
        <v>45137.976701388892</v>
      </c>
      <c r="B9152">
        <f t="shared" si="284"/>
        <v>30</v>
      </c>
      <c r="C9152">
        <f t="shared" si="285"/>
        <v>7</v>
      </c>
      <c r="D9152" s="2">
        <f>DATE(2023,KB_s[[#This Row],[Monat]],KB_s[[#This Row],[Tag]])</f>
        <v>45137</v>
      </c>
      <c r="E9152" s="3">
        <f>WEEKNUM(KB_s[[#This Row],[kill_datetime]],2)</f>
        <v>31</v>
      </c>
      <c r="F9152" t="s">
        <v>121</v>
      </c>
      <c r="G9152" t="s">
        <v>27</v>
      </c>
      <c r="H9152" t="s">
        <v>391</v>
      </c>
      <c r="I9152" t="s">
        <v>60</v>
      </c>
      <c r="J9152" t="s">
        <v>313</v>
      </c>
      <c r="K9152" t="s">
        <v>32</v>
      </c>
      <c r="L9152" t="s">
        <v>284</v>
      </c>
      <c r="M9152" t="s">
        <v>11</v>
      </c>
      <c r="N9152" s="1">
        <v>13539131.41</v>
      </c>
      <c r="O9152" s="1">
        <v>7149996.79</v>
      </c>
    </row>
    <row r="9153" spans="1:15" x14ac:dyDescent="0.25">
      <c r="A9153" s="2">
        <v>45137.980671296296</v>
      </c>
      <c r="B9153">
        <f t="shared" si="284"/>
        <v>30</v>
      </c>
      <c r="C9153">
        <f t="shared" si="285"/>
        <v>7</v>
      </c>
      <c r="D9153" s="2">
        <f>DATE(2023,KB_s[[#This Row],[Monat]],KB_s[[#This Row],[Tag]])</f>
        <v>45137</v>
      </c>
      <c r="E9153" s="3">
        <f>WEEKNUM(KB_s[[#This Row],[kill_datetime]],2)</f>
        <v>31</v>
      </c>
      <c r="F9153" t="s">
        <v>40</v>
      </c>
      <c r="G9153" t="s">
        <v>20</v>
      </c>
      <c r="H9153" t="s">
        <v>40</v>
      </c>
      <c r="I9153" t="s">
        <v>20</v>
      </c>
      <c r="J9153" t="s">
        <v>16</v>
      </c>
      <c r="K9153" t="s">
        <v>17</v>
      </c>
      <c r="L9153" t="s">
        <v>281</v>
      </c>
      <c r="M9153" t="s">
        <v>66</v>
      </c>
      <c r="N9153" s="1">
        <v>6687634.8899999997</v>
      </c>
      <c r="O9153" s="1">
        <v>2861368.99</v>
      </c>
    </row>
    <row r="9154" spans="1:15" x14ac:dyDescent="0.25">
      <c r="A9154" s="2">
        <v>45137.982731481483</v>
      </c>
      <c r="B9154">
        <f t="shared" ref="B9154:B9217" si="286">DAY(A9154)</f>
        <v>30</v>
      </c>
      <c r="C9154">
        <f t="shared" ref="C9154:C9217" si="287">MONTH(A9154)</f>
        <v>7</v>
      </c>
      <c r="D9154" s="2">
        <f>DATE(2023,KB_s[[#This Row],[Monat]],KB_s[[#This Row],[Tag]])</f>
        <v>45137</v>
      </c>
      <c r="E9154" s="3">
        <f>WEEKNUM(KB_s[[#This Row],[kill_datetime]],2)</f>
        <v>31</v>
      </c>
      <c r="F9154" t="s">
        <v>40</v>
      </c>
      <c r="G9154" t="s">
        <v>20</v>
      </c>
      <c r="H9154" t="s">
        <v>40</v>
      </c>
      <c r="I9154" t="s">
        <v>20</v>
      </c>
      <c r="J9154" t="s">
        <v>137</v>
      </c>
      <c r="K9154" t="s">
        <v>17</v>
      </c>
      <c r="L9154" t="s">
        <v>281</v>
      </c>
      <c r="M9154" t="s">
        <v>66</v>
      </c>
      <c r="N9154" s="1">
        <v>14980468.119999999</v>
      </c>
      <c r="O9154" s="1">
        <v>10366351.9</v>
      </c>
    </row>
    <row r="9155" spans="1:15" x14ac:dyDescent="0.25">
      <c r="A9155" s="2">
        <v>45137.986817129633</v>
      </c>
      <c r="B9155">
        <f t="shared" si="286"/>
        <v>30</v>
      </c>
      <c r="C9155">
        <f t="shared" si="287"/>
        <v>7</v>
      </c>
      <c r="D9155" s="2">
        <f>DATE(2023,KB_s[[#This Row],[Monat]],KB_s[[#This Row],[Tag]])</f>
        <v>45137</v>
      </c>
      <c r="E9155" s="3">
        <f>WEEKNUM(KB_s[[#This Row],[kill_datetime]],2)</f>
        <v>31</v>
      </c>
      <c r="F9155" t="s">
        <v>40</v>
      </c>
      <c r="G9155" t="s">
        <v>20</v>
      </c>
      <c r="H9155" t="s">
        <v>40</v>
      </c>
      <c r="I9155" t="s">
        <v>20</v>
      </c>
      <c r="J9155" t="s">
        <v>30</v>
      </c>
      <c r="K9155" t="s">
        <v>17</v>
      </c>
      <c r="L9155" t="s">
        <v>281</v>
      </c>
      <c r="M9155" t="s">
        <v>66</v>
      </c>
      <c r="N9155" s="1">
        <v>3964413.03</v>
      </c>
      <c r="O9155" s="1">
        <v>2750178.45</v>
      </c>
    </row>
    <row r="9156" spans="1:15" x14ac:dyDescent="0.25">
      <c r="A9156" s="2">
        <v>45137.987569444442</v>
      </c>
      <c r="B9156">
        <f t="shared" si="286"/>
        <v>30</v>
      </c>
      <c r="C9156">
        <f t="shared" si="287"/>
        <v>7</v>
      </c>
      <c r="D9156" s="2">
        <f>DATE(2023,KB_s[[#This Row],[Monat]],KB_s[[#This Row],[Tag]])</f>
        <v>45137</v>
      </c>
      <c r="E9156" s="3">
        <f>WEEKNUM(KB_s[[#This Row],[kill_datetime]],2)</f>
        <v>31</v>
      </c>
      <c r="F9156" t="s">
        <v>40</v>
      </c>
      <c r="G9156" t="s">
        <v>20</v>
      </c>
      <c r="H9156" t="s">
        <v>40</v>
      </c>
      <c r="I9156" t="s">
        <v>20</v>
      </c>
      <c r="J9156" t="s">
        <v>44</v>
      </c>
      <c r="K9156" t="s">
        <v>17</v>
      </c>
      <c r="L9156" t="s">
        <v>281</v>
      </c>
      <c r="M9156" t="s">
        <v>66</v>
      </c>
      <c r="N9156" s="1">
        <v>14053193.210000001</v>
      </c>
      <c r="O9156" s="1">
        <v>7532759.6799999997</v>
      </c>
    </row>
    <row r="9157" spans="1:15" x14ac:dyDescent="0.25">
      <c r="A9157" s="2">
        <v>45137.997349537036</v>
      </c>
      <c r="B9157">
        <f t="shared" si="286"/>
        <v>30</v>
      </c>
      <c r="C9157">
        <f t="shared" si="287"/>
        <v>7</v>
      </c>
      <c r="D9157" s="2">
        <f>DATE(2023,KB_s[[#This Row],[Monat]],KB_s[[#This Row],[Tag]])</f>
        <v>45137</v>
      </c>
      <c r="E9157" s="3">
        <f>WEEKNUM(KB_s[[#This Row],[kill_datetime]],2)</f>
        <v>31</v>
      </c>
      <c r="F9157" t="s">
        <v>40</v>
      </c>
      <c r="G9157" t="s">
        <v>20</v>
      </c>
      <c r="H9157" t="s">
        <v>40</v>
      </c>
      <c r="I9157" t="s">
        <v>20</v>
      </c>
      <c r="J9157" t="s">
        <v>46</v>
      </c>
      <c r="K9157" t="s">
        <v>17</v>
      </c>
      <c r="L9157" t="s">
        <v>281</v>
      </c>
      <c r="M9157" t="s">
        <v>66</v>
      </c>
      <c r="N9157" s="1">
        <v>11793468.58</v>
      </c>
      <c r="O9157" s="1">
        <v>11142017.130000001</v>
      </c>
    </row>
    <row r="9158" spans="1:15" x14ac:dyDescent="0.25">
      <c r="A9158" s="2">
        <v>45138.035810185182</v>
      </c>
      <c r="B9158">
        <f t="shared" si="286"/>
        <v>31</v>
      </c>
      <c r="C9158">
        <f t="shared" si="287"/>
        <v>7</v>
      </c>
      <c r="D9158" s="2">
        <f>DATE(2023,KB_s[[#This Row],[Monat]],KB_s[[#This Row],[Tag]])</f>
        <v>45138</v>
      </c>
      <c r="E9158" s="3">
        <f>WEEKNUM(KB_s[[#This Row],[kill_datetime]],2)</f>
        <v>32</v>
      </c>
      <c r="F9158" t="s">
        <v>22</v>
      </c>
      <c r="G9158" t="s">
        <v>13</v>
      </c>
      <c r="H9158" t="s">
        <v>122</v>
      </c>
      <c r="I9158" t="s">
        <v>60</v>
      </c>
      <c r="J9158" t="s">
        <v>39</v>
      </c>
      <c r="K9158" t="s">
        <v>32</v>
      </c>
      <c r="L9158" t="s">
        <v>740</v>
      </c>
      <c r="M9158" t="s">
        <v>78</v>
      </c>
      <c r="N9158" s="1">
        <v>63699339.719999999</v>
      </c>
      <c r="O9158" s="1">
        <v>49969744.119999997</v>
      </c>
    </row>
    <row r="9159" spans="1:15" x14ac:dyDescent="0.25">
      <c r="A9159" s="2">
        <v>45138.035902777781</v>
      </c>
      <c r="B9159">
        <f t="shared" si="286"/>
        <v>31</v>
      </c>
      <c r="C9159">
        <f t="shared" si="287"/>
        <v>7</v>
      </c>
      <c r="D9159" s="2">
        <f>DATE(2023,KB_s[[#This Row],[Monat]],KB_s[[#This Row],[Tag]])</f>
        <v>45138</v>
      </c>
      <c r="E9159" s="3">
        <f>WEEKNUM(KB_s[[#This Row],[kill_datetime]],2)</f>
        <v>32</v>
      </c>
      <c r="F9159" t="s">
        <v>41</v>
      </c>
      <c r="G9159" t="s">
        <v>13</v>
      </c>
      <c r="H9159" t="s">
        <v>661</v>
      </c>
      <c r="I9159" t="s">
        <v>60</v>
      </c>
      <c r="J9159" t="s">
        <v>39</v>
      </c>
      <c r="K9159" t="s">
        <v>32</v>
      </c>
      <c r="L9159" t="s">
        <v>740</v>
      </c>
      <c r="M9159" t="s">
        <v>78</v>
      </c>
      <c r="N9159" s="1">
        <v>23541240.039999999</v>
      </c>
      <c r="O9159" s="1">
        <v>9358024.9399999995</v>
      </c>
    </row>
    <row r="9160" spans="1:15" x14ac:dyDescent="0.25">
      <c r="A9160" s="2">
        <v>45138.035937499997</v>
      </c>
      <c r="B9160">
        <f t="shared" si="286"/>
        <v>31</v>
      </c>
      <c r="C9160">
        <f t="shared" si="287"/>
        <v>7</v>
      </c>
      <c r="D9160" s="2">
        <f>DATE(2023,KB_s[[#This Row],[Monat]],KB_s[[#This Row],[Tag]])</f>
        <v>45138</v>
      </c>
      <c r="E9160" s="3">
        <f>WEEKNUM(KB_s[[#This Row],[kill_datetime]],2)</f>
        <v>32</v>
      </c>
      <c r="F9160" t="s">
        <v>122</v>
      </c>
      <c r="G9160" t="s">
        <v>60</v>
      </c>
      <c r="H9160" t="s">
        <v>21</v>
      </c>
      <c r="I9160" t="s">
        <v>13</v>
      </c>
      <c r="J9160" t="s">
        <v>255</v>
      </c>
      <c r="K9160" t="s">
        <v>32</v>
      </c>
      <c r="L9160" t="s">
        <v>740</v>
      </c>
      <c r="M9160" t="s">
        <v>78</v>
      </c>
      <c r="N9160" s="1">
        <v>85318425.280000001</v>
      </c>
      <c r="O9160" s="1">
        <v>66925300.659999996</v>
      </c>
    </row>
    <row r="9161" spans="1:15" x14ac:dyDescent="0.25">
      <c r="A9161" s="2">
        <v>45138.04278935185</v>
      </c>
      <c r="B9161">
        <f t="shared" si="286"/>
        <v>31</v>
      </c>
      <c r="C9161">
        <f t="shared" si="287"/>
        <v>7</v>
      </c>
      <c r="D9161" s="2">
        <f>DATE(2023,KB_s[[#This Row],[Monat]],KB_s[[#This Row],[Tag]])</f>
        <v>45138</v>
      </c>
      <c r="E9161" s="3">
        <f>WEEKNUM(KB_s[[#This Row],[kill_datetime]],2)</f>
        <v>32</v>
      </c>
      <c r="F9161" t="s">
        <v>21</v>
      </c>
      <c r="G9161" t="s">
        <v>13</v>
      </c>
      <c r="H9161" t="s">
        <v>122</v>
      </c>
      <c r="I9161" t="s">
        <v>60</v>
      </c>
      <c r="J9161" t="s">
        <v>39</v>
      </c>
      <c r="K9161" t="s">
        <v>32</v>
      </c>
      <c r="L9161" t="s">
        <v>440</v>
      </c>
      <c r="M9161" t="s">
        <v>78</v>
      </c>
      <c r="N9161" s="1">
        <v>23406708.379999999</v>
      </c>
      <c r="O9161" s="1">
        <v>8961928.1899999995</v>
      </c>
    </row>
    <row r="9162" spans="1:15" x14ac:dyDescent="0.25">
      <c r="A9162" s="2">
        <v>45138.042986111112</v>
      </c>
      <c r="B9162">
        <f t="shared" si="286"/>
        <v>31</v>
      </c>
      <c r="C9162">
        <f t="shared" si="287"/>
        <v>7</v>
      </c>
      <c r="D9162" s="2">
        <f>DATE(2023,KB_s[[#This Row],[Monat]],KB_s[[#This Row],[Tag]])</f>
        <v>45138</v>
      </c>
      <c r="E9162" s="3">
        <f>WEEKNUM(KB_s[[#This Row],[kill_datetime]],2)</f>
        <v>32</v>
      </c>
      <c r="F9162" t="s">
        <v>262</v>
      </c>
      <c r="G9162" t="s">
        <v>60</v>
      </c>
      <c r="H9162" t="s">
        <v>22</v>
      </c>
      <c r="I9162" t="s">
        <v>13</v>
      </c>
      <c r="J9162" t="s">
        <v>35</v>
      </c>
      <c r="K9162" t="s">
        <v>36</v>
      </c>
      <c r="L9162" t="s">
        <v>440</v>
      </c>
      <c r="M9162" t="s">
        <v>78</v>
      </c>
      <c r="N9162" s="1">
        <v>49305226.869999997</v>
      </c>
      <c r="O9162" s="1">
        <v>34704514.020000003</v>
      </c>
    </row>
    <row r="9163" spans="1:15" x14ac:dyDescent="0.25">
      <c r="A9163" s="2">
        <v>45138.043217592596</v>
      </c>
      <c r="B9163">
        <f t="shared" si="286"/>
        <v>31</v>
      </c>
      <c r="C9163">
        <f t="shared" si="287"/>
        <v>7</v>
      </c>
      <c r="D9163" s="2">
        <f>DATE(2023,KB_s[[#This Row],[Monat]],KB_s[[#This Row],[Tag]])</f>
        <v>45138</v>
      </c>
      <c r="E9163" s="3">
        <f>WEEKNUM(KB_s[[#This Row],[kill_datetime]],2)</f>
        <v>32</v>
      </c>
      <c r="F9163" t="s">
        <v>75</v>
      </c>
      <c r="G9163" t="s">
        <v>60</v>
      </c>
      <c r="H9163" t="s">
        <v>21</v>
      </c>
      <c r="I9163" t="s">
        <v>13</v>
      </c>
      <c r="J9163" t="s">
        <v>112</v>
      </c>
      <c r="K9163" t="s">
        <v>25</v>
      </c>
      <c r="L9163" t="s">
        <v>440</v>
      </c>
      <c r="M9163" t="s">
        <v>78</v>
      </c>
      <c r="N9163" s="1">
        <v>22039294.710000001</v>
      </c>
      <c r="O9163" s="1">
        <v>16338750</v>
      </c>
    </row>
    <row r="9164" spans="1:15" x14ac:dyDescent="0.25">
      <c r="A9164" s="2">
        <v>45138.043217592596</v>
      </c>
      <c r="B9164">
        <f t="shared" si="286"/>
        <v>31</v>
      </c>
      <c r="C9164">
        <f t="shared" si="287"/>
        <v>7</v>
      </c>
      <c r="D9164" s="2">
        <f>DATE(2023,KB_s[[#This Row],[Monat]],KB_s[[#This Row],[Tag]])</f>
        <v>45138</v>
      </c>
      <c r="E9164" s="3">
        <f>WEEKNUM(KB_s[[#This Row],[kill_datetime]],2)</f>
        <v>32</v>
      </c>
      <c r="F9164" t="s">
        <v>12</v>
      </c>
      <c r="G9164" t="s">
        <v>13</v>
      </c>
      <c r="H9164" t="s">
        <v>75</v>
      </c>
      <c r="I9164" t="s">
        <v>60</v>
      </c>
      <c r="J9164" t="s">
        <v>39</v>
      </c>
      <c r="K9164" t="s">
        <v>32</v>
      </c>
      <c r="L9164" t="s">
        <v>440</v>
      </c>
      <c r="M9164" t="s">
        <v>78</v>
      </c>
      <c r="N9164" s="1">
        <v>22359507.300000001</v>
      </c>
      <c r="O9164" s="1">
        <v>9625057.6699999999</v>
      </c>
    </row>
    <row r="9165" spans="1:15" x14ac:dyDescent="0.25">
      <c r="A9165" s="2">
        <v>45138.043657407405</v>
      </c>
      <c r="B9165">
        <f t="shared" si="286"/>
        <v>31</v>
      </c>
      <c r="C9165">
        <f t="shared" si="287"/>
        <v>7</v>
      </c>
      <c r="D9165" s="2">
        <f>DATE(2023,KB_s[[#This Row],[Monat]],KB_s[[#This Row],[Tag]])</f>
        <v>45138</v>
      </c>
      <c r="E9165" s="3">
        <f>WEEKNUM(KB_s[[#This Row],[kill_datetime]],2)</f>
        <v>32</v>
      </c>
      <c r="F9165" t="s">
        <v>12</v>
      </c>
      <c r="G9165" t="s">
        <v>13</v>
      </c>
      <c r="H9165" t="s">
        <v>354</v>
      </c>
      <c r="I9165" t="s">
        <v>60</v>
      </c>
      <c r="J9165" t="s">
        <v>139</v>
      </c>
      <c r="K9165" t="s">
        <v>32</v>
      </c>
      <c r="L9165" t="s">
        <v>440</v>
      </c>
      <c r="M9165" t="s">
        <v>78</v>
      </c>
      <c r="N9165" s="1">
        <v>16625273.289999999</v>
      </c>
      <c r="O9165" s="1">
        <v>5365365.9000000004</v>
      </c>
    </row>
    <row r="9166" spans="1:15" x14ac:dyDescent="0.25">
      <c r="A9166" s="2">
        <v>45138.043773148151</v>
      </c>
      <c r="B9166">
        <f t="shared" si="286"/>
        <v>31</v>
      </c>
      <c r="C9166">
        <f t="shared" si="287"/>
        <v>7</v>
      </c>
      <c r="D9166" s="2">
        <f>DATE(2023,KB_s[[#This Row],[Monat]],KB_s[[#This Row],[Tag]])</f>
        <v>45138</v>
      </c>
      <c r="E9166" s="3">
        <f>WEEKNUM(KB_s[[#This Row],[kill_datetime]],2)</f>
        <v>32</v>
      </c>
      <c r="F9166" t="s">
        <v>22</v>
      </c>
      <c r="G9166" t="s">
        <v>13</v>
      </c>
      <c r="H9166" t="s">
        <v>146</v>
      </c>
      <c r="I9166" t="s">
        <v>60</v>
      </c>
      <c r="J9166" t="s">
        <v>39</v>
      </c>
      <c r="K9166" t="s">
        <v>32</v>
      </c>
      <c r="L9166" t="s">
        <v>440</v>
      </c>
      <c r="M9166" t="s">
        <v>78</v>
      </c>
      <c r="N9166" s="1">
        <v>24185456.280000001</v>
      </c>
      <c r="O9166" s="1">
        <v>11933110.140000001</v>
      </c>
    </row>
    <row r="9167" spans="1:15" x14ac:dyDescent="0.25">
      <c r="A9167" s="2">
        <v>45138.043865740743</v>
      </c>
      <c r="B9167">
        <f t="shared" si="286"/>
        <v>31</v>
      </c>
      <c r="C9167">
        <f t="shared" si="287"/>
        <v>7</v>
      </c>
      <c r="D9167" s="2">
        <f>DATE(2023,KB_s[[#This Row],[Monat]],KB_s[[#This Row],[Tag]])</f>
        <v>45138</v>
      </c>
      <c r="E9167" s="3">
        <f>WEEKNUM(KB_s[[#This Row],[kill_datetime]],2)</f>
        <v>32</v>
      </c>
      <c r="F9167" t="s">
        <v>41</v>
      </c>
      <c r="G9167" t="s">
        <v>13</v>
      </c>
      <c r="H9167" t="s">
        <v>652</v>
      </c>
      <c r="I9167" t="s">
        <v>60</v>
      </c>
      <c r="J9167" t="s">
        <v>139</v>
      </c>
      <c r="K9167" t="s">
        <v>32</v>
      </c>
      <c r="L9167" t="s">
        <v>440</v>
      </c>
      <c r="M9167" t="s">
        <v>78</v>
      </c>
      <c r="N9167" s="1">
        <v>17143450.670000002</v>
      </c>
      <c r="O9167" s="1">
        <v>6136714.4800000004</v>
      </c>
    </row>
    <row r="9168" spans="1:15" x14ac:dyDescent="0.25">
      <c r="A9168" s="2">
        <v>45138.048483796294</v>
      </c>
      <c r="B9168">
        <f t="shared" si="286"/>
        <v>31</v>
      </c>
      <c r="C9168">
        <f t="shared" si="287"/>
        <v>7</v>
      </c>
      <c r="D9168" s="2">
        <f>DATE(2023,KB_s[[#This Row],[Monat]],KB_s[[#This Row],[Tag]])</f>
        <v>45138</v>
      </c>
      <c r="E9168" s="3">
        <f>WEEKNUM(KB_s[[#This Row],[kill_datetime]],2)</f>
        <v>32</v>
      </c>
      <c r="F9168" t="s">
        <v>12</v>
      </c>
      <c r="G9168" t="s">
        <v>13</v>
      </c>
      <c r="H9168" t="s">
        <v>146</v>
      </c>
      <c r="I9168" t="s">
        <v>60</v>
      </c>
      <c r="J9168" t="s">
        <v>39</v>
      </c>
      <c r="K9168" t="s">
        <v>32</v>
      </c>
      <c r="L9168" t="s">
        <v>440</v>
      </c>
      <c r="M9168" t="s">
        <v>78</v>
      </c>
      <c r="N9168" s="1">
        <v>25289535.699999999</v>
      </c>
      <c r="O9168" s="1">
        <v>6628903.9000000004</v>
      </c>
    </row>
    <row r="9169" spans="1:15" x14ac:dyDescent="0.25">
      <c r="A9169" s="2">
        <v>45138.048668981479</v>
      </c>
      <c r="B9169">
        <f t="shared" si="286"/>
        <v>31</v>
      </c>
      <c r="C9169">
        <f t="shared" si="287"/>
        <v>7</v>
      </c>
      <c r="D9169" s="2">
        <f>DATE(2023,KB_s[[#This Row],[Monat]],KB_s[[#This Row],[Tag]])</f>
        <v>45138</v>
      </c>
      <c r="E9169" s="3">
        <f>WEEKNUM(KB_s[[#This Row],[kill_datetime]],2)</f>
        <v>32</v>
      </c>
      <c r="F9169" t="s">
        <v>12</v>
      </c>
      <c r="G9169" t="s">
        <v>13</v>
      </c>
      <c r="H9169" t="s">
        <v>62</v>
      </c>
      <c r="I9169" t="s">
        <v>60</v>
      </c>
      <c r="J9169" t="s">
        <v>90</v>
      </c>
      <c r="K9169" t="s">
        <v>36</v>
      </c>
      <c r="L9169" t="s">
        <v>440</v>
      </c>
      <c r="M9169" t="s">
        <v>78</v>
      </c>
      <c r="N9169" s="1">
        <v>52958115.329999998</v>
      </c>
      <c r="O9169" s="1">
        <v>36956944.890000001</v>
      </c>
    </row>
    <row r="9170" spans="1:15" x14ac:dyDescent="0.25">
      <c r="A9170" s="2">
        <v>45138.04928240741</v>
      </c>
      <c r="B9170">
        <f t="shared" si="286"/>
        <v>31</v>
      </c>
      <c r="C9170">
        <f t="shared" si="287"/>
        <v>7</v>
      </c>
      <c r="D9170" s="2">
        <f>DATE(2023,KB_s[[#This Row],[Monat]],KB_s[[#This Row],[Tag]])</f>
        <v>45138</v>
      </c>
      <c r="E9170" s="3">
        <f>WEEKNUM(KB_s[[#This Row],[kill_datetime]],2)</f>
        <v>32</v>
      </c>
      <c r="F9170" t="s">
        <v>262</v>
      </c>
      <c r="G9170" t="s">
        <v>60</v>
      </c>
      <c r="H9170" t="s">
        <v>21</v>
      </c>
      <c r="I9170" t="s">
        <v>13</v>
      </c>
      <c r="J9170" t="s">
        <v>90</v>
      </c>
      <c r="K9170" t="s">
        <v>36</v>
      </c>
      <c r="L9170" t="s">
        <v>440</v>
      </c>
      <c r="M9170" t="s">
        <v>78</v>
      </c>
      <c r="N9170" s="1">
        <v>63503640.140000001</v>
      </c>
      <c r="O9170" s="1">
        <v>41282026.979999997</v>
      </c>
    </row>
    <row r="9171" spans="1:15" x14ac:dyDescent="0.25">
      <c r="A9171" s="2">
        <v>45138.04965277778</v>
      </c>
      <c r="B9171">
        <f t="shared" si="286"/>
        <v>31</v>
      </c>
      <c r="C9171">
        <f t="shared" si="287"/>
        <v>7</v>
      </c>
      <c r="D9171" s="2">
        <f>DATE(2023,KB_s[[#This Row],[Monat]],KB_s[[#This Row],[Tag]])</f>
        <v>45138</v>
      </c>
      <c r="E9171" s="3">
        <f>WEEKNUM(KB_s[[#This Row],[kill_datetime]],2)</f>
        <v>32</v>
      </c>
      <c r="F9171" t="s">
        <v>22</v>
      </c>
      <c r="G9171" t="s">
        <v>13</v>
      </c>
      <c r="H9171" t="s">
        <v>122</v>
      </c>
      <c r="I9171" t="s">
        <v>60</v>
      </c>
      <c r="J9171" t="s">
        <v>80</v>
      </c>
      <c r="K9171" t="s">
        <v>36</v>
      </c>
      <c r="L9171" t="s">
        <v>440</v>
      </c>
      <c r="M9171" t="s">
        <v>78</v>
      </c>
      <c r="N9171" s="1">
        <v>67592359.599999994</v>
      </c>
      <c r="O9171" s="1">
        <v>52743382.920000002</v>
      </c>
    </row>
    <row r="9172" spans="1:15" x14ac:dyDescent="0.25">
      <c r="A9172" s="2">
        <v>45138.050578703704</v>
      </c>
      <c r="B9172">
        <f t="shared" si="286"/>
        <v>31</v>
      </c>
      <c r="C9172">
        <f t="shared" si="287"/>
        <v>7</v>
      </c>
      <c r="D9172" s="2">
        <f>DATE(2023,KB_s[[#This Row],[Monat]],KB_s[[#This Row],[Tag]])</f>
        <v>45138</v>
      </c>
      <c r="E9172" s="3">
        <f>WEEKNUM(KB_s[[#This Row],[kill_datetime]],2)</f>
        <v>32</v>
      </c>
      <c r="F9172" t="s">
        <v>312</v>
      </c>
      <c r="G9172" t="s">
        <v>13</v>
      </c>
      <c r="H9172" t="s">
        <v>122</v>
      </c>
      <c r="I9172" t="s">
        <v>60</v>
      </c>
      <c r="J9172" t="s">
        <v>139</v>
      </c>
      <c r="K9172" t="s">
        <v>32</v>
      </c>
      <c r="L9172" t="s">
        <v>440</v>
      </c>
      <c r="M9172" t="s">
        <v>78</v>
      </c>
      <c r="N9172" s="1">
        <v>20454713.850000001</v>
      </c>
      <c r="O9172" s="1">
        <v>10026657.189999999</v>
      </c>
    </row>
    <row r="9173" spans="1:15" x14ac:dyDescent="0.25">
      <c r="A9173" s="2">
        <v>45138.050717592596</v>
      </c>
      <c r="B9173">
        <f t="shared" si="286"/>
        <v>31</v>
      </c>
      <c r="C9173">
        <f t="shared" si="287"/>
        <v>7</v>
      </c>
      <c r="D9173" s="2">
        <f>DATE(2023,KB_s[[#This Row],[Monat]],KB_s[[#This Row],[Tag]])</f>
        <v>45138</v>
      </c>
      <c r="E9173" s="3">
        <f>WEEKNUM(KB_s[[#This Row],[kill_datetime]],2)</f>
        <v>32</v>
      </c>
      <c r="F9173" t="s">
        <v>12</v>
      </c>
      <c r="G9173" t="s">
        <v>13</v>
      </c>
      <c r="H9173" t="s">
        <v>122</v>
      </c>
      <c r="I9173" t="s">
        <v>60</v>
      </c>
      <c r="J9173" t="s">
        <v>139</v>
      </c>
      <c r="K9173" t="s">
        <v>32</v>
      </c>
      <c r="L9173" t="s">
        <v>440</v>
      </c>
      <c r="M9173" t="s">
        <v>78</v>
      </c>
      <c r="N9173" s="1">
        <v>18520189.399999999</v>
      </c>
      <c r="O9173" s="1">
        <v>4776996.33</v>
      </c>
    </row>
    <row r="9174" spans="1:15" x14ac:dyDescent="0.25">
      <c r="A9174" s="2">
        <v>45138.050891203704</v>
      </c>
      <c r="B9174">
        <f t="shared" si="286"/>
        <v>31</v>
      </c>
      <c r="C9174">
        <f t="shared" si="287"/>
        <v>7</v>
      </c>
      <c r="D9174" s="2">
        <f>DATE(2023,KB_s[[#This Row],[Monat]],KB_s[[#This Row],[Tag]])</f>
        <v>45138</v>
      </c>
      <c r="E9174" s="3">
        <f>WEEKNUM(KB_s[[#This Row],[kill_datetime]],2)</f>
        <v>32</v>
      </c>
      <c r="F9174" t="s">
        <v>21</v>
      </c>
      <c r="G9174" t="s">
        <v>13</v>
      </c>
      <c r="H9174" t="s">
        <v>175</v>
      </c>
      <c r="I9174" t="s">
        <v>60</v>
      </c>
      <c r="J9174" t="s">
        <v>139</v>
      </c>
      <c r="K9174" t="s">
        <v>32</v>
      </c>
      <c r="L9174" t="s">
        <v>440</v>
      </c>
      <c r="M9174" t="s">
        <v>78</v>
      </c>
      <c r="N9174" s="1">
        <v>18520189.399999999</v>
      </c>
      <c r="O9174" s="1">
        <v>3375596.24</v>
      </c>
    </row>
    <row r="9175" spans="1:15" x14ac:dyDescent="0.25">
      <c r="A9175" s="2">
        <v>45138.051006944443</v>
      </c>
      <c r="B9175">
        <f t="shared" si="286"/>
        <v>31</v>
      </c>
      <c r="C9175">
        <f t="shared" si="287"/>
        <v>7</v>
      </c>
      <c r="D9175" s="2">
        <f>DATE(2023,KB_s[[#This Row],[Monat]],KB_s[[#This Row],[Tag]])</f>
        <v>45138</v>
      </c>
      <c r="E9175" s="3">
        <f>WEEKNUM(KB_s[[#This Row],[kill_datetime]],2)</f>
        <v>32</v>
      </c>
      <c r="F9175" t="s">
        <v>12</v>
      </c>
      <c r="G9175" t="s">
        <v>13</v>
      </c>
      <c r="H9175" t="s">
        <v>122</v>
      </c>
      <c r="I9175" t="s">
        <v>60</v>
      </c>
      <c r="J9175" t="s">
        <v>39</v>
      </c>
      <c r="K9175" t="s">
        <v>32</v>
      </c>
      <c r="L9175" t="s">
        <v>440</v>
      </c>
      <c r="M9175" t="s">
        <v>78</v>
      </c>
      <c r="N9175" s="1">
        <v>22364987.510000002</v>
      </c>
      <c r="O9175" s="1">
        <v>8553668.1099999994</v>
      </c>
    </row>
    <row r="9176" spans="1:15" x14ac:dyDescent="0.25">
      <c r="A9176" s="2">
        <v>45138.051122685189</v>
      </c>
      <c r="B9176">
        <f t="shared" si="286"/>
        <v>31</v>
      </c>
      <c r="C9176">
        <f t="shared" si="287"/>
        <v>7</v>
      </c>
      <c r="D9176" s="2">
        <f>DATE(2023,KB_s[[#This Row],[Monat]],KB_s[[#This Row],[Tag]])</f>
        <v>45138</v>
      </c>
      <c r="E9176" s="3">
        <f>WEEKNUM(KB_s[[#This Row],[kill_datetime]],2)</f>
        <v>32</v>
      </c>
      <c r="F9176" t="s">
        <v>12</v>
      </c>
      <c r="G9176" t="s">
        <v>13</v>
      </c>
      <c r="H9176" t="s">
        <v>176</v>
      </c>
      <c r="I9176" t="s">
        <v>60</v>
      </c>
      <c r="J9176" t="s">
        <v>39</v>
      </c>
      <c r="K9176" t="s">
        <v>32</v>
      </c>
      <c r="L9176" t="s">
        <v>440</v>
      </c>
      <c r="M9176" t="s">
        <v>78</v>
      </c>
      <c r="N9176" s="1">
        <v>24312116.829999998</v>
      </c>
      <c r="O9176" s="1">
        <v>9796259.5700000003</v>
      </c>
    </row>
    <row r="9177" spans="1:15" x14ac:dyDescent="0.25">
      <c r="A9177" s="2">
        <v>45138.051180555558</v>
      </c>
      <c r="B9177">
        <f t="shared" si="286"/>
        <v>31</v>
      </c>
      <c r="C9177">
        <f t="shared" si="287"/>
        <v>7</v>
      </c>
      <c r="D9177" s="2">
        <f>DATE(2023,KB_s[[#This Row],[Monat]],KB_s[[#This Row],[Tag]])</f>
        <v>45138</v>
      </c>
      <c r="E9177" s="3">
        <f>WEEKNUM(KB_s[[#This Row],[kill_datetime]],2)</f>
        <v>32</v>
      </c>
      <c r="F9177" t="s">
        <v>12</v>
      </c>
      <c r="G9177" t="s">
        <v>13</v>
      </c>
      <c r="H9177" t="s">
        <v>258</v>
      </c>
      <c r="I9177" t="s">
        <v>60</v>
      </c>
      <c r="J9177" t="s">
        <v>39</v>
      </c>
      <c r="K9177" t="s">
        <v>32</v>
      </c>
      <c r="L9177" t="s">
        <v>440</v>
      </c>
      <c r="M9177" t="s">
        <v>78</v>
      </c>
      <c r="N9177" s="1">
        <v>23124775.399999999</v>
      </c>
      <c r="O9177" s="1">
        <v>8279459.7000000002</v>
      </c>
    </row>
    <row r="9178" spans="1:15" x14ac:dyDescent="0.25">
      <c r="A9178" s="2">
        <v>45138.051342592589</v>
      </c>
      <c r="B9178">
        <f t="shared" si="286"/>
        <v>31</v>
      </c>
      <c r="C9178">
        <f t="shared" si="287"/>
        <v>7</v>
      </c>
      <c r="D9178" s="2">
        <f>DATE(2023,KB_s[[#This Row],[Monat]],KB_s[[#This Row],[Tag]])</f>
        <v>45138</v>
      </c>
      <c r="E9178" s="3">
        <f>WEEKNUM(KB_s[[#This Row],[kill_datetime]],2)</f>
        <v>32</v>
      </c>
      <c r="F9178" t="s">
        <v>312</v>
      </c>
      <c r="G9178" t="s">
        <v>13</v>
      </c>
      <c r="H9178" t="s">
        <v>141</v>
      </c>
      <c r="I9178" t="s">
        <v>60</v>
      </c>
      <c r="J9178" t="s">
        <v>163</v>
      </c>
      <c r="K9178" t="s">
        <v>32</v>
      </c>
      <c r="L9178" t="s">
        <v>440</v>
      </c>
      <c r="M9178" t="s">
        <v>78</v>
      </c>
      <c r="N9178" s="1">
        <v>24377694.289999999</v>
      </c>
      <c r="O9178" s="1">
        <v>7479978.4900000002</v>
      </c>
    </row>
    <row r="9179" spans="1:15" x14ac:dyDescent="0.25">
      <c r="A9179" s="2">
        <v>45138.051388888889</v>
      </c>
      <c r="B9179">
        <f t="shared" si="286"/>
        <v>31</v>
      </c>
      <c r="C9179">
        <f t="shared" si="287"/>
        <v>7</v>
      </c>
      <c r="D9179" s="2">
        <f>DATE(2023,KB_s[[#This Row],[Monat]],KB_s[[#This Row],[Tag]])</f>
        <v>45138</v>
      </c>
      <c r="E9179" s="3">
        <f>WEEKNUM(KB_s[[#This Row],[kill_datetime]],2)</f>
        <v>32</v>
      </c>
      <c r="F9179" t="s">
        <v>82</v>
      </c>
      <c r="G9179" t="s">
        <v>20</v>
      </c>
      <c r="H9179" t="s">
        <v>21</v>
      </c>
      <c r="I9179" t="s">
        <v>13</v>
      </c>
      <c r="J9179" t="s">
        <v>454</v>
      </c>
      <c r="K9179" t="s">
        <v>52</v>
      </c>
      <c r="L9179" t="s">
        <v>77</v>
      </c>
      <c r="M9179" t="s">
        <v>78</v>
      </c>
      <c r="N9179" s="1">
        <v>394239475.35000002</v>
      </c>
      <c r="O9179" s="1">
        <v>217911275.80000001</v>
      </c>
    </row>
    <row r="9180" spans="1:15" x14ac:dyDescent="0.25">
      <c r="A9180" s="2">
        <v>45138.051400462966</v>
      </c>
      <c r="B9180">
        <f t="shared" si="286"/>
        <v>31</v>
      </c>
      <c r="C9180">
        <f t="shared" si="287"/>
        <v>7</v>
      </c>
      <c r="D9180" s="2">
        <f>DATE(2023,KB_s[[#This Row],[Monat]],KB_s[[#This Row],[Tag]])</f>
        <v>45138</v>
      </c>
      <c r="E9180" s="3">
        <f>WEEKNUM(KB_s[[#This Row],[kill_datetime]],2)</f>
        <v>32</v>
      </c>
      <c r="F9180" t="s">
        <v>312</v>
      </c>
      <c r="G9180" t="s">
        <v>13</v>
      </c>
      <c r="H9180" t="s">
        <v>262</v>
      </c>
      <c r="I9180" t="s">
        <v>60</v>
      </c>
      <c r="J9180" t="s">
        <v>39</v>
      </c>
      <c r="K9180" t="s">
        <v>32</v>
      </c>
      <c r="L9180" t="s">
        <v>440</v>
      </c>
      <c r="M9180" t="s">
        <v>78</v>
      </c>
      <c r="N9180" s="1">
        <v>22456154.539999999</v>
      </c>
      <c r="O9180" s="1">
        <v>7013535.6100000003</v>
      </c>
    </row>
    <row r="9181" spans="1:15" x14ac:dyDescent="0.25">
      <c r="A9181" s="2">
        <v>45138.093275462961</v>
      </c>
      <c r="B9181">
        <f t="shared" si="286"/>
        <v>31</v>
      </c>
      <c r="C9181">
        <f t="shared" si="287"/>
        <v>7</v>
      </c>
      <c r="D9181" s="2">
        <f>DATE(2023,KB_s[[#This Row],[Monat]],KB_s[[#This Row],[Tag]])</f>
        <v>45138</v>
      </c>
      <c r="E9181" s="3">
        <f>WEEKNUM(KB_s[[#This Row],[kill_datetime]],2)</f>
        <v>32</v>
      </c>
      <c r="F9181" t="s">
        <v>563</v>
      </c>
      <c r="G9181" t="s">
        <v>20</v>
      </c>
      <c r="H9181" t="s">
        <v>331</v>
      </c>
      <c r="I9181" t="s">
        <v>27</v>
      </c>
      <c r="J9181" t="s">
        <v>80</v>
      </c>
      <c r="K9181" t="s">
        <v>36</v>
      </c>
      <c r="L9181" t="s">
        <v>332</v>
      </c>
      <c r="M9181" t="s">
        <v>38</v>
      </c>
      <c r="N9181" s="1">
        <v>63576499.149999999</v>
      </c>
      <c r="O9181" s="1">
        <v>47475894.140000001</v>
      </c>
    </row>
    <row r="9182" spans="1:15" x14ac:dyDescent="0.25">
      <c r="A9182" s="2">
        <v>45138.39916666667</v>
      </c>
      <c r="B9182">
        <f t="shared" si="286"/>
        <v>31</v>
      </c>
      <c r="C9182">
        <f t="shared" si="287"/>
        <v>7</v>
      </c>
      <c r="D9182" s="2">
        <f>DATE(2023,KB_s[[#This Row],[Monat]],KB_s[[#This Row],[Tag]])</f>
        <v>45138</v>
      </c>
      <c r="E9182" s="3">
        <f>WEEKNUM(KB_s[[#This Row],[kill_datetime]],2)</f>
        <v>32</v>
      </c>
      <c r="F9182" t="s">
        <v>231</v>
      </c>
      <c r="G9182" t="s">
        <v>13</v>
      </c>
      <c r="H9182" t="s">
        <v>231</v>
      </c>
      <c r="I9182" t="s">
        <v>13</v>
      </c>
      <c r="J9182" t="s">
        <v>106</v>
      </c>
      <c r="K9182" t="s">
        <v>32</v>
      </c>
      <c r="L9182" t="s">
        <v>107</v>
      </c>
      <c r="M9182" t="s">
        <v>78</v>
      </c>
      <c r="N9182" s="1">
        <v>16472568.4</v>
      </c>
      <c r="O9182" s="1">
        <v>5743089.2199999997</v>
      </c>
    </row>
    <row r="9183" spans="1:15" x14ac:dyDescent="0.25">
      <c r="A9183" s="2">
        <v>45138.455081018517</v>
      </c>
      <c r="B9183">
        <f t="shared" si="286"/>
        <v>31</v>
      </c>
      <c r="C9183">
        <f t="shared" si="287"/>
        <v>7</v>
      </c>
      <c r="D9183" s="2">
        <f>DATE(2023,KB_s[[#This Row],[Monat]],KB_s[[#This Row],[Tag]])</f>
        <v>45138</v>
      </c>
      <c r="E9183" s="3">
        <f>WEEKNUM(KB_s[[#This Row],[kill_datetime]],2)</f>
        <v>32</v>
      </c>
      <c r="F9183" t="s">
        <v>481</v>
      </c>
      <c r="G9183" t="s">
        <v>60</v>
      </c>
      <c r="H9183" t="s">
        <v>21</v>
      </c>
      <c r="I9183" t="s">
        <v>13</v>
      </c>
      <c r="J9183" t="s">
        <v>73</v>
      </c>
      <c r="K9183" t="s">
        <v>32</v>
      </c>
      <c r="L9183" t="s">
        <v>623</v>
      </c>
      <c r="M9183" t="s">
        <v>78</v>
      </c>
      <c r="N9183" s="1">
        <v>21649213.75</v>
      </c>
      <c r="O9183" s="1">
        <v>5230305.53</v>
      </c>
    </row>
    <row r="9184" spans="1:15" x14ac:dyDescent="0.25">
      <c r="A9184" s="2">
        <v>45138.480613425927</v>
      </c>
      <c r="B9184">
        <f t="shared" si="286"/>
        <v>31</v>
      </c>
      <c r="C9184">
        <f t="shared" si="287"/>
        <v>7</v>
      </c>
      <c r="D9184" s="2">
        <f>DATE(2023,KB_s[[#This Row],[Monat]],KB_s[[#This Row],[Tag]])</f>
        <v>45138</v>
      </c>
      <c r="E9184" s="3">
        <f>WEEKNUM(KB_s[[#This Row],[kill_datetime]],2)</f>
        <v>32</v>
      </c>
      <c r="F9184" t="s">
        <v>461</v>
      </c>
      <c r="G9184" t="s">
        <v>20</v>
      </c>
      <c r="H9184" t="s">
        <v>153</v>
      </c>
      <c r="I9184" t="s">
        <v>27</v>
      </c>
      <c r="J9184" t="s">
        <v>42</v>
      </c>
      <c r="K9184" t="s">
        <v>25</v>
      </c>
      <c r="L9184" t="s">
        <v>199</v>
      </c>
      <c r="M9184" t="s">
        <v>66</v>
      </c>
      <c r="N9184" s="1">
        <v>27750296.030000001</v>
      </c>
      <c r="O9184" s="1">
        <v>17698156.440000001</v>
      </c>
    </row>
    <row r="9185" spans="1:15" x14ac:dyDescent="0.25">
      <c r="A9185" s="2">
        <v>45138.483275462961</v>
      </c>
      <c r="B9185">
        <f t="shared" si="286"/>
        <v>31</v>
      </c>
      <c r="C9185">
        <f t="shared" si="287"/>
        <v>7</v>
      </c>
      <c r="D9185" s="2">
        <f>DATE(2023,KB_s[[#This Row],[Monat]],KB_s[[#This Row],[Tag]])</f>
        <v>45138</v>
      </c>
      <c r="E9185" s="3">
        <f>WEEKNUM(KB_s[[#This Row],[kill_datetime]],2)</f>
        <v>32</v>
      </c>
      <c r="F9185" t="s">
        <v>170</v>
      </c>
      <c r="G9185" t="s">
        <v>20</v>
      </c>
      <c r="H9185" t="s">
        <v>21</v>
      </c>
      <c r="I9185" t="s">
        <v>13</v>
      </c>
      <c r="J9185" t="s">
        <v>86</v>
      </c>
      <c r="K9185" t="s">
        <v>32</v>
      </c>
      <c r="L9185" t="s">
        <v>107</v>
      </c>
      <c r="M9185" t="s">
        <v>78</v>
      </c>
      <c r="N9185" s="1">
        <v>259226251.47999999</v>
      </c>
      <c r="O9185" s="1">
        <v>240328564.94999999</v>
      </c>
    </row>
    <row r="9186" spans="1:15" x14ac:dyDescent="0.25">
      <c r="A9186" s="2">
        <v>45138.489074074074</v>
      </c>
      <c r="B9186">
        <f t="shared" si="286"/>
        <v>31</v>
      </c>
      <c r="C9186">
        <f t="shared" si="287"/>
        <v>7</v>
      </c>
      <c r="D9186" s="2">
        <f>DATE(2023,KB_s[[#This Row],[Monat]],KB_s[[#This Row],[Tag]])</f>
        <v>45138</v>
      </c>
      <c r="E9186" s="3">
        <f>WEEKNUM(KB_s[[#This Row],[kill_datetime]],2)</f>
        <v>32</v>
      </c>
      <c r="F9186" t="s">
        <v>481</v>
      </c>
      <c r="G9186" t="s">
        <v>60</v>
      </c>
      <c r="H9186" t="s">
        <v>392</v>
      </c>
      <c r="I9186" t="s">
        <v>13</v>
      </c>
      <c r="J9186" t="s">
        <v>73</v>
      </c>
      <c r="K9186" t="s">
        <v>32</v>
      </c>
      <c r="L9186" t="s">
        <v>320</v>
      </c>
      <c r="M9186" t="s">
        <v>78</v>
      </c>
      <c r="N9186" s="1">
        <v>15929983.380000001</v>
      </c>
      <c r="O9186" s="1">
        <v>4880747.57</v>
      </c>
    </row>
    <row r="9187" spans="1:15" x14ac:dyDescent="0.25">
      <c r="A9187" s="2">
        <v>45138.490358796298</v>
      </c>
      <c r="B9187">
        <f t="shared" si="286"/>
        <v>31</v>
      </c>
      <c r="C9187">
        <f t="shared" si="287"/>
        <v>7</v>
      </c>
      <c r="D9187" s="2">
        <f>DATE(2023,KB_s[[#This Row],[Monat]],KB_s[[#This Row],[Tag]])</f>
        <v>45138</v>
      </c>
      <c r="E9187" s="3">
        <f>WEEKNUM(KB_s[[#This Row],[kill_datetime]],2)</f>
        <v>32</v>
      </c>
      <c r="F9187" t="s">
        <v>231</v>
      </c>
      <c r="G9187" t="s">
        <v>13</v>
      </c>
      <c r="H9187" t="s">
        <v>82</v>
      </c>
      <c r="I9187" t="s">
        <v>20</v>
      </c>
      <c r="J9187" t="s">
        <v>267</v>
      </c>
      <c r="K9187" t="s">
        <v>17</v>
      </c>
      <c r="L9187" t="s">
        <v>623</v>
      </c>
      <c r="M9187" t="s">
        <v>78</v>
      </c>
      <c r="N9187" s="1">
        <v>1939127.11</v>
      </c>
      <c r="O9187" s="1">
        <v>1048695.73</v>
      </c>
    </row>
    <row r="9188" spans="1:15" x14ac:dyDescent="0.25">
      <c r="A9188" s="2">
        <v>45138.492766203701</v>
      </c>
      <c r="B9188">
        <f t="shared" si="286"/>
        <v>31</v>
      </c>
      <c r="C9188">
        <f t="shared" si="287"/>
        <v>7</v>
      </c>
      <c r="D9188" s="2">
        <f>DATE(2023,KB_s[[#This Row],[Monat]],KB_s[[#This Row],[Tag]])</f>
        <v>45138</v>
      </c>
      <c r="E9188" s="3">
        <f>WEEKNUM(KB_s[[#This Row],[kill_datetime]],2)</f>
        <v>32</v>
      </c>
      <c r="F9188" t="s">
        <v>178</v>
      </c>
      <c r="G9188" t="s">
        <v>27</v>
      </c>
      <c r="H9188" t="s">
        <v>359</v>
      </c>
      <c r="I9188" t="s">
        <v>20</v>
      </c>
      <c r="J9188" t="s">
        <v>90</v>
      </c>
      <c r="K9188" t="s">
        <v>36</v>
      </c>
      <c r="L9188" t="s">
        <v>281</v>
      </c>
      <c r="M9188" t="s">
        <v>66</v>
      </c>
      <c r="N9188" s="1">
        <v>62196358.82</v>
      </c>
      <c r="O9188" s="1">
        <v>45835275.859999999</v>
      </c>
    </row>
    <row r="9189" spans="1:15" x14ac:dyDescent="0.25">
      <c r="A9189" s="2">
        <v>45138.493125000001</v>
      </c>
      <c r="B9189">
        <f t="shared" si="286"/>
        <v>31</v>
      </c>
      <c r="C9189">
        <f t="shared" si="287"/>
        <v>7</v>
      </c>
      <c r="D9189" s="2">
        <f>DATE(2023,KB_s[[#This Row],[Monat]],KB_s[[#This Row],[Tag]])</f>
        <v>45138</v>
      </c>
      <c r="E9189" s="3">
        <f>WEEKNUM(KB_s[[#This Row],[kill_datetime]],2)</f>
        <v>32</v>
      </c>
      <c r="F9189" t="s">
        <v>607</v>
      </c>
      <c r="G9189" t="s">
        <v>20</v>
      </c>
      <c r="H9189" t="s">
        <v>178</v>
      </c>
      <c r="I9189" t="s">
        <v>27</v>
      </c>
      <c r="J9189" t="s">
        <v>79</v>
      </c>
      <c r="K9189" t="s">
        <v>25</v>
      </c>
      <c r="L9189" t="s">
        <v>281</v>
      </c>
      <c r="M9189" t="s">
        <v>66</v>
      </c>
      <c r="N9189" s="1">
        <v>10492467.83</v>
      </c>
      <c r="O9189" s="1">
        <v>6165253.79</v>
      </c>
    </row>
    <row r="9190" spans="1:15" x14ac:dyDescent="0.25">
      <c r="A9190" s="2">
        <v>45138.525335648148</v>
      </c>
      <c r="B9190">
        <f t="shared" si="286"/>
        <v>31</v>
      </c>
      <c r="C9190">
        <f t="shared" si="287"/>
        <v>7</v>
      </c>
      <c r="D9190" s="2">
        <f>DATE(2023,KB_s[[#This Row],[Monat]],KB_s[[#This Row],[Tag]])</f>
        <v>45138</v>
      </c>
      <c r="E9190" s="3">
        <f>WEEKNUM(KB_s[[#This Row],[kill_datetime]],2)</f>
        <v>32</v>
      </c>
      <c r="F9190" t="s">
        <v>197</v>
      </c>
      <c r="G9190" t="s">
        <v>27</v>
      </c>
      <c r="H9190" t="s">
        <v>197</v>
      </c>
      <c r="I9190" t="s">
        <v>27</v>
      </c>
      <c r="J9190" t="s">
        <v>219</v>
      </c>
      <c r="K9190" t="s">
        <v>32</v>
      </c>
      <c r="L9190" t="s">
        <v>752</v>
      </c>
      <c r="M9190" t="s">
        <v>94</v>
      </c>
      <c r="N9190" s="1">
        <v>11332032.08</v>
      </c>
      <c r="O9190" s="1">
        <v>4541912.62</v>
      </c>
    </row>
    <row r="9191" spans="1:15" x14ac:dyDescent="0.25">
      <c r="A9191" s="2">
        <v>45138.550879629627</v>
      </c>
      <c r="B9191">
        <f t="shared" si="286"/>
        <v>31</v>
      </c>
      <c r="C9191">
        <f t="shared" si="287"/>
        <v>7</v>
      </c>
      <c r="D9191" s="2">
        <f>DATE(2023,KB_s[[#This Row],[Monat]],KB_s[[#This Row],[Tag]])</f>
        <v>45138</v>
      </c>
      <c r="E9191" s="3">
        <f>WEEKNUM(KB_s[[#This Row],[kill_datetime]],2)</f>
        <v>32</v>
      </c>
      <c r="F9191" t="s">
        <v>228</v>
      </c>
      <c r="G9191" t="s">
        <v>27</v>
      </c>
      <c r="H9191" t="s">
        <v>165</v>
      </c>
      <c r="I9191" t="s">
        <v>20</v>
      </c>
      <c r="J9191" t="s">
        <v>79</v>
      </c>
      <c r="K9191" t="s">
        <v>25</v>
      </c>
      <c r="L9191" t="s">
        <v>522</v>
      </c>
      <c r="M9191" t="s">
        <v>66</v>
      </c>
      <c r="N9191" s="1">
        <v>2021929.72</v>
      </c>
      <c r="O9191" s="1">
        <v>1476005.61</v>
      </c>
    </row>
    <row r="9192" spans="1:15" x14ac:dyDescent="0.25">
      <c r="A9192" s="2">
        <v>45138.574965277781</v>
      </c>
      <c r="B9192">
        <f t="shared" si="286"/>
        <v>31</v>
      </c>
      <c r="C9192">
        <f t="shared" si="287"/>
        <v>7</v>
      </c>
      <c r="D9192" s="2">
        <f>DATE(2023,KB_s[[#This Row],[Monat]],KB_s[[#This Row],[Tag]])</f>
        <v>45138</v>
      </c>
      <c r="E9192" s="3">
        <f>WEEKNUM(KB_s[[#This Row],[kill_datetime]],2)</f>
        <v>32</v>
      </c>
      <c r="F9192" t="s">
        <v>515</v>
      </c>
      <c r="G9192" t="s">
        <v>13</v>
      </c>
      <c r="H9192" t="s">
        <v>180</v>
      </c>
      <c r="I9192" t="s">
        <v>15</v>
      </c>
      <c r="J9192" t="s">
        <v>106</v>
      </c>
      <c r="K9192" t="s">
        <v>32</v>
      </c>
      <c r="L9192" t="s">
        <v>107</v>
      </c>
      <c r="M9192" t="s">
        <v>78</v>
      </c>
      <c r="N9192" s="1">
        <v>21457587.18</v>
      </c>
      <c r="O9192" s="1">
        <v>8814484.5</v>
      </c>
    </row>
    <row r="9193" spans="1:15" x14ac:dyDescent="0.25">
      <c r="A9193" s="2">
        <v>45138.625162037039</v>
      </c>
      <c r="B9193">
        <f t="shared" si="286"/>
        <v>31</v>
      </c>
      <c r="C9193">
        <f t="shared" si="287"/>
        <v>7</v>
      </c>
      <c r="D9193" s="2">
        <f>DATE(2023,KB_s[[#This Row],[Monat]],KB_s[[#This Row],[Tag]])</f>
        <v>45138</v>
      </c>
      <c r="E9193" s="3">
        <f>WEEKNUM(KB_s[[#This Row],[kill_datetime]],2)</f>
        <v>32</v>
      </c>
      <c r="F9193" t="s">
        <v>165</v>
      </c>
      <c r="G9193" t="s">
        <v>20</v>
      </c>
      <c r="H9193" t="s">
        <v>173</v>
      </c>
      <c r="I9193" t="s">
        <v>27</v>
      </c>
      <c r="J9193" t="s">
        <v>123</v>
      </c>
      <c r="K9193" t="s">
        <v>17</v>
      </c>
      <c r="L9193" t="s">
        <v>501</v>
      </c>
      <c r="M9193" t="s">
        <v>66</v>
      </c>
      <c r="N9193" s="1">
        <v>2269587.2000000002</v>
      </c>
      <c r="O9193" s="1">
        <v>1378516.86</v>
      </c>
    </row>
    <row r="9194" spans="1:15" x14ac:dyDescent="0.25">
      <c r="A9194" s="2">
        <v>45138.638888888891</v>
      </c>
      <c r="B9194">
        <f t="shared" si="286"/>
        <v>31</v>
      </c>
      <c r="C9194">
        <f t="shared" si="287"/>
        <v>7</v>
      </c>
      <c r="D9194" s="2">
        <f>DATE(2023,KB_s[[#This Row],[Monat]],KB_s[[#This Row],[Tag]])</f>
        <v>45138</v>
      </c>
      <c r="E9194" s="3">
        <f>WEEKNUM(KB_s[[#This Row],[kill_datetime]],2)</f>
        <v>32</v>
      </c>
      <c r="F9194" t="s">
        <v>133</v>
      </c>
      <c r="G9194" t="s">
        <v>15</v>
      </c>
      <c r="H9194" t="s">
        <v>244</v>
      </c>
      <c r="I9194" t="s">
        <v>13</v>
      </c>
      <c r="J9194" t="s">
        <v>98</v>
      </c>
      <c r="K9194" t="s">
        <v>52</v>
      </c>
      <c r="L9194" t="s">
        <v>719</v>
      </c>
      <c r="M9194" t="s">
        <v>78</v>
      </c>
      <c r="N9194" s="1">
        <v>273576538.92000002</v>
      </c>
      <c r="O9194" s="1">
        <v>265770938.66999999</v>
      </c>
    </row>
    <row r="9195" spans="1:15" x14ac:dyDescent="0.25">
      <c r="A9195" s="2">
        <v>45138.64</v>
      </c>
      <c r="B9195">
        <f t="shared" si="286"/>
        <v>31</v>
      </c>
      <c r="C9195">
        <f t="shared" si="287"/>
        <v>7</v>
      </c>
      <c r="D9195" s="2">
        <f>DATE(2023,KB_s[[#This Row],[Monat]],KB_s[[#This Row],[Tag]])</f>
        <v>45138</v>
      </c>
      <c r="E9195" s="3">
        <f>WEEKNUM(KB_s[[#This Row],[kill_datetime]],2)</f>
        <v>32</v>
      </c>
      <c r="F9195" t="s">
        <v>409</v>
      </c>
      <c r="G9195" t="s">
        <v>13</v>
      </c>
      <c r="H9195" t="s">
        <v>333</v>
      </c>
      <c r="I9195" t="s">
        <v>15</v>
      </c>
      <c r="J9195" t="s">
        <v>214</v>
      </c>
      <c r="K9195" t="s">
        <v>32</v>
      </c>
      <c r="L9195" t="s">
        <v>719</v>
      </c>
      <c r="M9195" t="s">
        <v>78</v>
      </c>
      <c r="N9195" s="1">
        <v>854758272.28999996</v>
      </c>
      <c r="O9195" s="1">
        <v>556765587.03999996</v>
      </c>
    </row>
    <row r="9196" spans="1:15" x14ac:dyDescent="0.25">
      <c r="A9196" s="2">
        <v>45138.77579861111</v>
      </c>
      <c r="B9196">
        <f t="shared" si="286"/>
        <v>31</v>
      </c>
      <c r="C9196">
        <f t="shared" si="287"/>
        <v>7</v>
      </c>
      <c r="D9196" s="2">
        <f>DATE(2023,KB_s[[#This Row],[Monat]],KB_s[[#This Row],[Tag]])</f>
        <v>45138</v>
      </c>
      <c r="E9196" s="3">
        <f>WEEKNUM(KB_s[[#This Row],[kill_datetime]],2)</f>
        <v>32</v>
      </c>
      <c r="F9196" t="s">
        <v>57</v>
      </c>
      <c r="G9196" t="s">
        <v>13</v>
      </c>
      <c r="H9196" t="s">
        <v>521</v>
      </c>
      <c r="I9196" t="s">
        <v>60</v>
      </c>
      <c r="J9196" t="s">
        <v>39</v>
      </c>
      <c r="K9196" t="s">
        <v>32</v>
      </c>
      <c r="L9196" t="s">
        <v>206</v>
      </c>
      <c r="M9196" t="s">
        <v>78</v>
      </c>
      <c r="N9196" s="1">
        <v>24568160.960000001</v>
      </c>
      <c r="O9196" s="1">
        <v>9653985.4000000004</v>
      </c>
    </row>
    <row r="9197" spans="1:15" x14ac:dyDescent="0.25">
      <c r="A9197" s="2">
        <v>45138.776597222219</v>
      </c>
      <c r="B9197">
        <f t="shared" si="286"/>
        <v>31</v>
      </c>
      <c r="C9197">
        <f t="shared" si="287"/>
        <v>7</v>
      </c>
      <c r="D9197" s="2">
        <f>DATE(2023,KB_s[[#This Row],[Monat]],KB_s[[#This Row],[Tag]])</f>
        <v>45138</v>
      </c>
      <c r="E9197" s="3">
        <f>WEEKNUM(KB_s[[#This Row],[kill_datetime]],2)</f>
        <v>32</v>
      </c>
      <c r="F9197" t="s">
        <v>237</v>
      </c>
      <c r="G9197" t="s">
        <v>13</v>
      </c>
      <c r="H9197" t="s">
        <v>481</v>
      </c>
      <c r="I9197" t="s">
        <v>60</v>
      </c>
      <c r="J9197" t="s">
        <v>39</v>
      </c>
      <c r="K9197" t="s">
        <v>32</v>
      </c>
      <c r="L9197" t="s">
        <v>401</v>
      </c>
      <c r="M9197" t="s">
        <v>78</v>
      </c>
      <c r="N9197" s="1">
        <v>70533806.909999996</v>
      </c>
      <c r="O9197" s="1">
        <v>59357021.189999998</v>
      </c>
    </row>
    <row r="9198" spans="1:15" x14ac:dyDescent="0.25">
      <c r="A9198" s="2">
        <v>45138.776701388888</v>
      </c>
      <c r="B9198">
        <f t="shared" si="286"/>
        <v>31</v>
      </c>
      <c r="C9198">
        <f t="shared" si="287"/>
        <v>7</v>
      </c>
      <c r="D9198" s="2">
        <f>DATE(2023,KB_s[[#This Row],[Monat]],KB_s[[#This Row],[Tag]])</f>
        <v>45138</v>
      </c>
      <c r="E9198" s="3">
        <f>WEEKNUM(KB_s[[#This Row],[kill_datetime]],2)</f>
        <v>32</v>
      </c>
      <c r="F9198" t="s">
        <v>21</v>
      </c>
      <c r="G9198" t="s">
        <v>13</v>
      </c>
      <c r="H9198" t="s">
        <v>532</v>
      </c>
      <c r="I9198" t="s">
        <v>60</v>
      </c>
      <c r="J9198" t="s">
        <v>39</v>
      </c>
      <c r="K9198" t="s">
        <v>32</v>
      </c>
      <c r="L9198" t="s">
        <v>401</v>
      </c>
      <c r="M9198" t="s">
        <v>78</v>
      </c>
      <c r="N9198" s="1">
        <v>24563037.039999999</v>
      </c>
      <c r="O9198" s="1">
        <v>9844804.9100000001</v>
      </c>
    </row>
    <row r="9199" spans="1:15" x14ac:dyDescent="0.25">
      <c r="A9199" s="2">
        <v>45138.77684027778</v>
      </c>
      <c r="B9199">
        <f t="shared" si="286"/>
        <v>31</v>
      </c>
      <c r="C9199">
        <f t="shared" si="287"/>
        <v>7</v>
      </c>
      <c r="D9199" s="2">
        <f>DATE(2023,KB_s[[#This Row],[Monat]],KB_s[[#This Row],[Tag]])</f>
        <v>45138</v>
      </c>
      <c r="E9199" s="3">
        <f>WEEKNUM(KB_s[[#This Row],[kill_datetime]],2)</f>
        <v>32</v>
      </c>
      <c r="F9199" t="s">
        <v>305</v>
      </c>
      <c r="G9199" t="s">
        <v>13</v>
      </c>
      <c r="H9199" t="s">
        <v>122</v>
      </c>
      <c r="I9199" t="s">
        <v>60</v>
      </c>
      <c r="J9199" t="s">
        <v>39</v>
      </c>
      <c r="K9199" t="s">
        <v>32</v>
      </c>
      <c r="L9199" t="s">
        <v>401</v>
      </c>
      <c r="M9199" t="s">
        <v>78</v>
      </c>
      <c r="N9199" s="1">
        <v>25710622.890000001</v>
      </c>
      <c r="O9199" s="1">
        <v>10170851.49</v>
      </c>
    </row>
    <row r="9200" spans="1:15" x14ac:dyDescent="0.25">
      <c r="A9200" s="2">
        <v>45138.776921296296</v>
      </c>
      <c r="B9200">
        <f t="shared" si="286"/>
        <v>31</v>
      </c>
      <c r="C9200">
        <f t="shared" si="287"/>
        <v>7</v>
      </c>
      <c r="D9200" s="2">
        <f>DATE(2023,KB_s[[#This Row],[Monat]],KB_s[[#This Row],[Tag]])</f>
        <v>45138</v>
      </c>
      <c r="E9200" s="3">
        <f>WEEKNUM(KB_s[[#This Row],[kill_datetime]],2)</f>
        <v>32</v>
      </c>
      <c r="F9200" t="s">
        <v>172</v>
      </c>
      <c r="G9200" t="s">
        <v>13</v>
      </c>
      <c r="H9200" t="s">
        <v>146</v>
      </c>
      <c r="I9200" t="s">
        <v>60</v>
      </c>
      <c r="J9200" t="s">
        <v>39</v>
      </c>
      <c r="K9200" t="s">
        <v>32</v>
      </c>
      <c r="L9200" t="s">
        <v>401</v>
      </c>
      <c r="M9200" t="s">
        <v>78</v>
      </c>
      <c r="N9200" s="1">
        <v>24205383.620000001</v>
      </c>
      <c r="O9200" s="1">
        <v>10252490.779999999</v>
      </c>
    </row>
    <row r="9201" spans="1:15" x14ac:dyDescent="0.25">
      <c r="A9201" s="2">
        <v>45138.777615740742</v>
      </c>
      <c r="B9201">
        <f t="shared" si="286"/>
        <v>31</v>
      </c>
      <c r="C9201">
        <f t="shared" si="287"/>
        <v>7</v>
      </c>
      <c r="D9201" s="2">
        <f>DATE(2023,KB_s[[#This Row],[Monat]],KB_s[[#This Row],[Tag]])</f>
        <v>45138</v>
      </c>
      <c r="E9201" s="3">
        <f>WEEKNUM(KB_s[[#This Row],[kill_datetime]],2)</f>
        <v>32</v>
      </c>
      <c r="F9201" t="s">
        <v>70</v>
      </c>
      <c r="G9201" t="s">
        <v>13</v>
      </c>
      <c r="H9201" t="s">
        <v>122</v>
      </c>
      <c r="I9201" t="s">
        <v>60</v>
      </c>
      <c r="J9201" t="s">
        <v>39</v>
      </c>
      <c r="K9201" t="s">
        <v>32</v>
      </c>
      <c r="L9201" t="s">
        <v>401</v>
      </c>
      <c r="M9201" t="s">
        <v>78</v>
      </c>
      <c r="N9201" s="1">
        <v>66637452.119999997</v>
      </c>
      <c r="O9201" s="1">
        <v>51793336.5</v>
      </c>
    </row>
    <row r="9202" spans="1:15" x14ac:dyDescent="0.25">
      <c r="A9202" s="2">
        <v>45138.777812499997</v>
      </c>
      <c r="B9202">
        <f t="shared" si="286"/>
        <v>31</v>
      </c>
      <c r="C9202">
        <f t="shared" si="287"/>
        <v>7</v>
      </c>
      <c r="D9202" s="2">
        <f>DATE(2023,KB_s[[#This Row],[Monat]],KB_s[[#This Row],[Tag]])</f>
        <v>45138</v>
      </c>
      <c r="E9202" s="3">
        <f>WEEKNUM(KB_s[[#This Row],[kill_datetime]],2)</f>
        <v>32</v>
      </c>
      <c r="F9202" t="s">
        <v>33</v>
      </c>
      <c r="G9202" t="s">
        <v>13</v>
      </c>
      <c r="H9202" t="s">
        <v>131</v>
      </c>
      <c r="I9202" t="s">
        <v>60</v>
      </c>
      <c r="J9202" t="s">
        <v>39</v>
      </c>
      <c r="K9202" t="s">
        <v>32</v>
      </c>
      <c r="L9202" t="s">
        <v>401</v>
      </c>
      <c r="M9202" t="s">
        <v>78</v>
      </c>
      <c r="N9202" s="1">
        <v>24566584.370000001</v>
      </c>
      <c r="O9202" s="1">
        <v>5032892.91</v>
      </c>
    </row>
    <row r="9203" spans="1:15" x14ac:dyDescent="0.25">
      <c r="A9203" s="2">
        <v>45138.778414351851</v>
      </c>
      <c r="B9203">
        <f t="shared" si="286"/>
        <v>31</v>
      </c>
      <c r="C9203">
        <f t="shared" si="287"/>
        <v>7</v>
      </c>
      <c r="D9203" s="2">
        <f>DATE(2023,KB_s[[#This Row],[Monat]],KB_s[[#This Row],[Tag]])</f>
        <v>45138</v>
      </c>
      <c r="E9203" s="3">
        <f>WEEKNUM(KB_s[[#This Row],[kill_datetime]],2)</f>
        <v>32</v>
      </c>
      <c r="F9203" t="s">
        <v>532</v>
      </c>
      <c r="G9203" t="s">
        <v>60</v>
      </c>
      <c r="H9203" t="s">
        <v>21</v>
      </c>
      <c r="I9203" t="s">
        <v>13</v>
      </c>
      <c r="J9203" t="s">
        <v>80</v>
      </c>
      <c r="K9203" t="s">
        <v>36</v>
      </c>
      <c r="L9203" t="s">
        <v>169</v>
      </c>
      <c r="M9203" t="s">
        <v>78</v>
      </c>
      <c r="N9203" s="1">
        <v>68837575.319999993</v>
      </c>
      <c r="O9203" s="1">
        <v>55377806.090000004</v>
      </c>
    </row>
    <row r="9204" spans="1:15" x14ac:dyDescent="0.25">
      <c r="A9204" s="2">
        <v>45138.778483796297</v>
      </c>
      <c r="B9204">
        <f t="shared" si="286"/>
        <v>31</v>
      </c>
      <c r="C9204">
        <f t="shared" si="287"/>
        <v>7</v>
      </c>
      <c r="D9204" s="2">
        <f>DATE(2023,KB_s[[#This Row],[Monat]],KB_s[[#This Row],[Tag]])</f>
        <v>45138</v>
      </c>
      <c r="E9204" s="3">
        <f>WEEKNUM(KB_s[[#This Row],[kill_datetime]],2)</f>
        <v>32</v>
      </c>
      <c r="F9204" t="s">
        <v>122</v>
      </c>
      <c r="G9204" t="s">
        <v>60</v>
      </c>
      <c r="H9204" t="s">
        <v>245</v>
      </c>
      <c r="I9204" t="s">
        <v>13</v>
      </c>
      <c r="J9204" t="s">
        <v>56</v>
      </c>
      <c r="K9204" t="s">
        <v>17</v>
      </c>
      <c r="L9204" t="s">
        <v>169</v>
      </c>
      <c r="M9204" t="s">
        <v>78</v>
      </c>
      <c r="N9204" s="1">
        <v>5980542.7199999997</v>
      </c>
      <c r="O9204" s="1">
        <v>3277216.92</v>
      </c>
    </row>
    <row r="9205" spans="1:15" x14ac:dyDescent="0.25">
      <c r="A9205" s="2">
        <v>45138.778703703705</v>
      </c>
      <c r="B9205">
        <f t="shared" si="286"/>
        <v>31</v>
      </c>
      <c r="C9205">
        <f t="shared" si="287"/>
        <v>7</v>
      </c>
      <c r="D9205" s="2">
        <f>DATE(2023,KB_s[[#This Row],[Monat]],KB_s[[#This Row],[Tag]])</f>
        <v>45138</v>
      </c>
      <c r="E9205" s="3">
        <f>WEEKNUM(KB_s[[#This Row],[kill_datetime]],2)</f>
        <v>32</v>
      </c>
      <c r="F9205" t="s">
        <v>57</v>
      </c>
      <c r="G9205" t="s">
        <v>13</v>
      </c>
      <c r="H9205" t="s">
        <v>122</v>
      </c>
      <c r="I9205" t="s">
        <v>60</v>
      </c>
      <c r="J9205" t="s">
        <v>39</v>
      </c>
      <c r="K9205" t="s">
        <v>32</v>
      </c>
      <c r="L9205" t="s">
        <v>169</v>
      </c>
      <c r="M9205" t="s">
        <v>78</v>
      </c>
      <c r="N9205" s="1">
        <v>24567766.809999999</v>
      </c>
      <c r="O9205" s="1">
        <v>11280010.6</v>
      </c>
    </row>
    <row r="9206" spans="1:15" x14ac:dyDescent="0.25">
      <c r="A9206" s="2">
        <v>45138.778761574074</v>
      </c>
      <c r="B9206">
        <f t="shared" si="286"/>
        <v>31</v>
      </c>
      <c r="C9206">
        <f t="shared" si="287"/>
        <v>7</v>
      </c>
      <c r="D9206" s="2">
        <f>DATE(2023,KB_s[[#This Row],[Monat]],KB_s[[#This Row],[Tag]])</f>
        <v>45138</v>
      </c>
      <c r="E9206" s="3">
        <f>WEEKNUM(KB_s[[#This Row],[kill_datetime]],2)</f>
        <v>32</v>
      </c>
      <c r="F9206" t="s">
        <v>122</v>
      </c>
      <c r="G9206" t="s">
        <v>60</v>
      </c>
      <c r="H9206" t="s">
        <v>57</v>
      </c>
      <c r="I9206" t="s">
        <v>13</v>
      </c>
      <c r="J9206" t="s">
        <v>80</v>
      </c>
      <c r="K9206" t="s">
        <v>36</v>
      </c>
      <c r="L9206" t="s">
        <v>169</v>
      </c>
      <c r="M9206" t="s">
        <v>78</v>
      </c>
      <c r="N9206" s="1">
        <v>69535397.049999997</v>
      </c>
      <c r="O9206" s="1">
        <v>53002199.57</v>
      </c>
    </row>
    <row r="9207" spans="1:15" x14ac:dyDescent="0.25">
      <c r="A9207" s="2">
        <v>45138.778854166667</v>
      </c>
      <c r="B9207">
        <f t="shared" si="286"/>
        <v>31</v>
      </c>
      <c r="C9207">
        <f t="shared" si="287"/>
        <v>7</v>
      </c>
      <c r="D9207" s="2">
        <f>DATE(2023,KB_s[[#This Row],[Monat]],KB_s[[#This Row],[Tag]])</f>
        <v>45138</v>
      </c>
      <c r="E9207" s="3">
        <f>WEEKNUM(KB_s[[#This Row],[kill_datetime]],2)</f>
        <v>32</v>
      </c>
      <c r="F9207" t="s">
        <v>21</v>
      </c>
      <c r="G9207" t="s">
        <v>13</v>
      </c>
      <c r="H9207" t="s">
        <v>122</v>
      </c>
      <c r="I9207" t="s">
        <v>60</v>
      </c>
      <c r="J9207" t="s">
        <v>39</v>
      </c>
      <c r="K9207" t="s">
        <v>32</v>
      </c>
      <c r="L9207" t="s">
        <v>169</v>
      </c>
      <c r="M9207" t="s">
        <v>78</v>
      </c>
      <c r="N9207" s="1">
        <v>23559951.57</v>
      </c>
      <c r="O9207" s="1">
        <v>7754029.9100000001</v>
      </c>
    </row>
    <row r="9208" spans="1:15" x14ac:dyDescent="0.25">
      <c r="A9208" s="2">
        <v>45138.778969907406</v>
      </c>
      <c r="B9208">
        <f t="shared" si="286"/>
        <v>31</v>
      </c>
      <c r="C9208">
        <f t="shared" si="287"/>
        <v>7</v>
      </c>
      <c r="D9208" s="2">
        <f>DATE(2023,KB_s[[#This Row],[Monat]],KB_s[[#This Row],[Tag]])</f>
        <v>45138</v>
      </c>
      <c r="E9208" s="3">
        <f>WEEKNUM(KB_s[[#This Row],[kill_datetime]],2)</f>
        <v>32</v>
      </c>
      <c r="F9208" t="s">
        <v>70</v>
      </c>
      <c r="G9208" t="s">
        <v>13</v>
      </c>
      <c r="H9208" t="s">
        <v>481</v>
      </c>
      <c r="I9208" t="s">
        <v>60</v>
      </c>
      <c r="J9208" t="s">
        <v>39</v>
      </c>
      <c r="K9208" t="s">
        <v>32</v>
      </c>
      <c r="L9208" t="s">
        <v>169</v>
      </c>
      <c r="M9208" t="s">
        <v>78</v>
      </c>
      <c r="N9208" s="1">
        <v>24311715.940000001</v>
      </c>
      <c r="O9208" s="1">
        <v>10089997.43</v>
      </c>
    </row>
    <row r="9209" spans="1:15" x14ac:dyDescent="0.25">
      <c r="A9209" s="2">
        <v>45138.778969907406</v>
      </c>
      <c r="B9209">
        <f t="shared" si="286"/>
        <v>31</v>
      </c>
      <c r="C9209">
        <f t="shared" si="287"/>
        <v>7</v>
      </c>
      <c r="D9209" s="2">
        <f>DATE(2023,KB_s[[#This Row],[Monat]],KB_s[[#This Row],[Tag]])</f>
        <v>45138</v>
      </c>
      <c r="E9209" s="3">
        <f>WEEKNUM(KB_s[[#This Row],[kill_datetime]],2)</f>
        <v>32</v>
      </c>
      <c r="F9209" t="s">
        <v>481</v>
      </c>
      <c r="G9209" t="s">
        <v>60</v>
      </c>
      <c r="H9209" t="s">
        <v>21</v>
      </c>
      <c r="I9209" t="s">
        <v>13</v>
      </c>
      <c r="J9209" t="s">
        <v>56</v>
      </c>
      <c r="K9209" t="s">
        <v>17</v>
      </c>
      <c r="L9209" t="s">
        <v>169</v>
      </c>
      <c r="M9209" t="s">
        <v>78</v>
      </c>
      <c r="N9209" s="1">
        <v>987724.01</v>
      </c>
      <c r="O9209" s="1">
        <v>746590.67</v>
      </c>
    </row>
    <row r="9210" spans="1:15" x14ac:dyDescent="0.25">
      <c r="A9210" s="2">
        <v>45138.778981481482</v>
      </c>
      <c r="B9210">
        <f t="shared" si="286"/>
        <v>31</v>
      </c>
      <c r="C9210">
        <f t="shared" si="287"/>
        <v>7</v>
      </c>
      <c r="D9210" s="2">
        <f>DATE(2023,KB_s[[#This Row],[Monat]],KB_s[[#This Row],[Tag]])</f>
        <v>45138</v>
      </c>
      <c r="E9210" s="3">
        <f>WEEKNUM(KB_s[[#This Row],[kill_datetime]],2)</f>
        <v>32</v>
      </c>
      <c r="F9210" t="s">
        <v>305</v>
      </c>
      <c r="G9210" t="s">
        <v>13</v>
      </c>
      <c r="H9210" t="s">
        <v>275</v>
      </c>
      <c r="I9210" t="s">
        <v>60</v>
      </c>
      <c r="J9210" t="s">
        <v>39</v>
      </c>
      <c r="K9210" t="s">
        <v>32</v>
      </c>
      <c r="L9210" t="s">
        <v>169</v>
      </c>
      <c r="M9210" t="s">
        <v>78</v>
      </c>
      <c r="N9210" s="1">
        <v>24698205.18</v>
      </c>
      <c r="O9210" s="1">
        <v>9304152.8499999996</v>
      </c>
    </row>
    <row r="9211" spans="1:15" x14ac:dyDescent="0.25">
      <c r="A9211" s="2">
        <v>45138.779027777775</v>
      </c>
      <c r="B9211">
        <f t="shared" si="286"/>
        <v>31</v>
      </c>
      <c r="C9211">
        <f t="shared" si="287"/>
        <v>7</v>
      </c>
      <c r="D9211" s="2">
        <f>DATE(2023,KB_s[[#This Row],[Monat]],KB_s[[#This Row],[Tag]])</f>
        <v>45138</v>
      </c>
      <c r="E9211" s="3">
        <f>WEEKNUM(KB_s[[#This Row],[kill_datetime]],2)</f>
        <v>32</v>
      </c>
      <c r="F9211" t="s">
        <v>536</v>
      </c>
      <c r="G9211" t="s">
        <v>60</v>
      </c>
      <c r="H9211" t="s">
        <v>499</v>
      </c>
      <c r="I9211" t="s">
        <v>13</v>
      </c>
      <c r="J9211" t="s">
        <v>80</v>
      </c>
      <c r="K9211" t="s">
        <v>36</v>
      </c>
      <c r="L9211" t="s">
        <v>169</v>
      </c>
      <c r="M9211" t="s">
        <v>78</v>
      </c>
      <c r="N9211" s="1">
        <v>70591757.879999995</v>
      </c>
      <c r="O9211" s="1">
        <v>54579697.43</v>
      </c>
    </row>
    <row r="9212" spans="1:15" x14ac:dyDescent="0.25">
      <c r="A9212" s="2">
        <v>45138.779224537036</v>
      </c>
      <c r="B9212">
        <f t="shared" si="286"/>
        <v>31</v>
      </c>
      <c r="C9212">
        <f t="shared" si="287"/>
        <v>7</v>
      </c>
      <c r="D9212" s="2">
        <f>DATE(2023,KB_s[[#This Row],[Monat]],KB_s[[#This Row],[Tag]])</f>
        <v>45138</v>
      </c>
      <c r="E9212" s="3">
        <f>WEEKNUM(KB_s[[#This Row],[kill_datetime]],2)</f>
        <v>32</v>
      </c>
      <c r="F9212" t="s">
        <v>22</v>
      </c>
      <c r="G9212" t="s">
        <v>13</v>
      </c>
      <c r="H9212" t="s">
        <v>481</v>
      </c>
      <c r="I9212" t="s">
        <v>60</v>
      </c>
      <c r="J9212" t="s">
        <v>39</v>
      </c>
      <c r="K9212" t="s">
        <v>32</v>
      </c>
      <c r="L9212" t="s">
        <v>169</v>
      </c>
      <c r="M9212" t="s">
        <v>78</v>
      </c>
      <c r="N9212" s="1">
        <v>23561134.010000002</v>
      </c>
      <c r="O9212" s="1">
        <v>8193595.6900000004</v>
      </c>
    </row>
    <row r="9213" spans="1:15" x14ac:dyDescent="0.25">
      <c r="A9213" s="2">
        <v>45138.779340277775</v>
      </c>
      <c r="B9213">
        <f t="shared" si="286"/>
        <v>31</v>
      </c>
      <c r="C9213">
        <f t="shared" si="287"/>
        <v>7</v>
      </c>
      <c r="D9213" s="2">
        <f>DATE(2023,KB_s[[#This Row],[Monat]],KB_s[[#This Row],[Tag]])</f>
        <v>45138</v>
      </c>
      <c r="E9213" s="3">
        <f>WEEKNUM(KB_s[[#This Row],[kill_datetime]],2)</f>
        <v>32</v>
      </c>
      <c r="F9213" t="s">
        <v>22</v>
      </c>
      <c r="G9213" t="s">
        <v>13</v>
      </c>
      <c r="H9213" t="s">
        <v>131</v>
      </c>
      <c r="I9213" t="s">
        <v>60</v>
      </c>
      <c r="J9213" t="s">
        <v>39</v>
      </c>
      <c r="K9213" t="s">
        <v>32</v>
      </c>
      <c r="L9213" t="s">
        <v>169</v>
      </c>
      <c r="M9213" t="s">
        <v>78</v>
      </c>
      <c r="N9213" s="1">
        <v>24499969.609999999</v>
      </c>
      <c r="O9213" s="1">
        <v>6297333.5</v>
      </c>
    </row>
    <row r="9214" spans="1:15" x14ac:dyDescent="0.25">
      <c r="A9214" s="2">
        <v>45138.779432870368</v>
      </c>
      <c r="B9214">
        <f t="shared" si="286"/>
        <v>31</v>
      </c>
      <c r="C9214">
        <f t="shared" si="287"/>
        <v>7</v>
      </c>
      <c r="D9214" s="2">
        <f>DATE(2023,KB_s[[#This Row],[Monat]],KB_s[[#This Row],[Tag]])</f>
        <v>45138</v>
      </c>
      <c r="E9214" s="3">
        <f>WEEKNUM(KB_s[[#This Row],[kill_datetime]],2)</f>
        <v>32</v>
      </c>
      <c r="F9214" t="s">
        <v>21</v>
      </c>
      <c r="G9214" t="s">
        <v>13</v>
      </c>
      <c r="H9214" t="s">
        <v>473</v>
      </c>
      <c r="I9214" t="s">
        <v>60</v>
      </c>
      <c r="J9214" t="s">
        <v>39</v>
      </c>
      <c r="K9214" t="s">
        <v>32</v>
      </c>
      <c r="L9214" t="s">
        <v>169</v>
      </c>
      <c r="M9214" t="s">
        <v>78</v>
      </c>
      <c r="N9214" s="1">
        <v>24571207.23</v>
      </c>
      <c r="O9214" s="1">
        <v>8601315.9100000001</v>
      </c>
    </row>
    <row r="9215" spans="1:15" x14ac:dyDescent="0.25">
      <c r="A9215" s="2">
        <v>45138.779652777775</v>
      </c>
      <c r="B9215">
        <f t="shared" si="286"/>
        <v>31</v>
      </c>
      <c r="C9215">
        <f t="shared" si="287"/>
        <v>7</v>
      </c>
      <c r="D9215" s="2">
        <f>DATE(2023,KB_s[[#This Row],[Monat]],KB_s[[#This Row],[Tag]])</f>
        <v>45138</v>
      </c>
      <c r="E9215" s="3">
        <f>WEEKNUM(KB_s[[#This Row],[kill_datetime]],2)</f>
        <v>32</v>
      </c>
      <c r="F9215" t="s">
        <v>319</v>
      </c>
      <c r="G9215" t="s">
        <v>13</v>
      </c>
      <c r="H9215" t="s">
        <v>470</v>
      </c>
      <c r="I9215" t="s">
        <v>60</v>
      </c>
      <c r="J9215" t="s">
        <v>39</v>
      </c>
      <c r="K9215" t="s">
        <v>32</v>
      </c>
      <c r="L9215" t="s">
        <v>169</v>
      </c>
      <c r="M9215" t="s">
        <v>78</v>
      </c>
      <c r="N9215" s="1">
        <v>23558509.100000001</v>
      </c>
      <c r="O9215" s="1">
        <v>9101081.2699999996</v>
      </c>
    </row>
    <row r="9216" spans="1:15" x14ac:dyDescent="0.25">
      <c r="A9216" s="2">
        <v>45138.779675925929</v>
      </c>
      <c r="B9216">
        <f t="shared" si="286"/>
        <v>31</v>
      </c>
      <c r="C9216">
        <f t="shared" si="287"/>
        <v>7</v>
      </c>
      <c r="D9216" s="2">
        <f>DATE(2023,KB_s[[#This Row],[Monat]],KB_s[[#This Row],[Tag]])</f>
        <v>45138</v>
      </c>
      <c r="E9216" s="3">
        <f>WEEKNUM(KB_s[[#This Row],[kill_datetime]],2)</f>
        <v>32</v>
      </c>
      <c r="F9216" t="s">
        <v>479</v>
      </c>
      <c r="G9216" t="s">
        <v>13</v>
      </c>
      <c r="H9216" t="s">
        <v>521</v>
      </c>
      <c r="I9216" t="s">
        <v>60</v>
      </c>
      <c r="J9216" t="s">
        <v>80</v>
      </c>
      <c r="K9216" t="s">
        <v>36</v>
      </c>
      <c r="L9216" t="s">
        <v>169</v>
      </c>
      <c r="M9216" t="s">
        <v>78</v>
      </c>
      <c r="N9216" s="1">
        <v>67940912.810000002</v>
      </c>
      <c r="O9216" s="1">
        <v>56424026.960000001</v>
      </c>
    </row>
    <row r="9217" spans="1:15" x14ac:dyDescent="0.25">
      <c r="A9217" s="2">
        <v>45138.779791666668</v>
      </c>
      <c r="B9217">
        <f t="shared" si="286"/>
        <v>31</v>
      </c>
      <c r="C9217">
        <f t="shared" si="287"/>
        <v>7</v>
      </c>
      <c r="D9217" s="2">
        <f>DATE(2023,KB_s[[#This Row],[Monat]],KB_s[[#This Row],[Tag]])</f>
        <v>45138</v>
      </c>
      <c r="E9217" s="3">
        <f>WEEKNUM(KB_s[[#This Row],[kill_datetime]],2)</f>
        <v>32</v>
      </c>
      <c r="F9217" t="s">
        <v>499</v>
      </c>
      <c r="G9217" t="s">
        <v>13</v>
      </c>
      <c r="H9217" t="s">
        <v>481</v>
      </c>
      <c r="I9217" t="s">
        <v>60</v>
      </c>
      <c r="J9217" t="s">
        <v>39</v>
      </c>
      <c r="K9217" t="s">
        <v>32</v>
      </c>
      <c r="L9217" t="s">
        <v>169</v>
      </c>
      <c r="M9217" t="s">
        <v>78</v>
      </c>
      <c r="N9217" s="1">
        <v>23557980.829999998</v>
      </c>
      <c r="O9217" s="1">
        <v>6735267.4699999997</v>
      </c>
    </row>
    <row r="9218" spans="1:15" x14ac:dyDescent="0.25">
      <c r="A9218" s="2">
        <v>45138.779965277776</v>
      </c>
      <c r="B9218">
        <f t="shared" ref="B9218:B9224" si="288">DAY(A9218)</f>
        <v>31</v>
      </c>
      <c r="C9218">
        <f t="shared" ref="C9218:C9224" si="289">MONTH(A9218)</f>
        <v>7</v>
      </c>
      <c r="D9218" s="2">
        <f>DATE(2023,KB_s[[#This Row],[Monat]],KB_s[[#This Row],[Tag]])</f>
        <v>45138</v>
      </c>
      <c r="E9218" s="3">
        <f>WEEKNUM(KB_s[[#This Row],[kill_datetime]],2)</f>
        <v>32</v>
      </c>
      <c r="F9218" t="s">
        <v>237</v>
      </c>
      <c r="G9218" t="s">
        <v>13</v>
      </c>
      <c r="H9218" t="s">
        <v>354</v>
      </c>
      <c r="I9218" t="s">
        <v>60</v>
      </c>
      <c r="J9218" t="s">
        <v>39</v>
      </c>
      <c r="K9218" t="s">
        <v>32</v>
      </c>
      <c r="L9218" t="s">
        <v>169</v>
      </c>
      <c r="M9218" t="s">
        <v>78</v>
      </c>
      <c r="N9218" s="1">
        <v>20536231.079999998</v>
      </c>
      <c r="O9218" s="1">
        <v>7413746.6500000004</v>
      </c>
    </row>
    <row r="9219" spans="1:15" x14ac:dyDescent="0.25">
      <c r="A9219" s="2">
        <v>45138.809120370373</v>
      </c>
      <c r="B9219">
        <f t="shared" si="288"/>
        <v>31</v>
      </c>
      <c r="C9219">
        <f t="shared" si="289"/>
        <v>7</v>
      </c>
      <c r="D9219" s="2">
        <f>DATE(2023,KB_s[[#This Row],[Monat]],KB_s[[#This Row],[Tag]])</f>
        <v>45138</v>
      </c>
      <c r="E9219" s="3">
        <f>WEEKNUM(KB_s[[#This Row],[kill_datetime]],2)</f>
        <v>32</v>
      </c>
      <c r="F9219" t="s">
        <v>23</v>
      </c>
      <c r="G9219" t="s">
        <v>20</v>
      </c>
      <c r="H9219" t="s">
        <v>82</v>
      </c>
      <c r="I9219" t="s">
        <v>20</v>
      </c>
      <c r="J9219" t="s">
        <v>80</v>
      </c>
      <c r="K9219" t="s">
        <v>36</v>
      </c>
      <c r="L9219" t="s">
        <v>403</v>
      </c>
      <c r="M9219" t="s">
        <v>66</v>
      </c>
      <c r="N9219" s="1">
        <v>64477646.5</v>
      </c>
      <c r="O9219" s="1">
        <v>50121539.219999999</v>
      </c>
    </row>
    <row r="9220" spans="1:15" x14ac:dyDescent="0.25">
      <c r="A9220" s="2">
        <v>45138.809178240743</v>
      </c>
      <c r="B9220">
        <f t="shared" si="288"/>
        <v>31</v>
      </c>
      <c r="C9220">
        <f t="shared" si="289"/>
        <v>7</v>
      </c>
      <c r="D9220" s="2">
        <f>DATE(2023,KB_s[[#This Row],[Monat]],KB_s[[#This Row],[Tag]])</f>
        <v>45138</v>
      </c>
      <c r="E9220" s="3">
        <f>WEEKNUM(KB_s[[#This Row],[kill_datetime]],2)</f>
        <v>32</v>
      </c>
      <c r="F9220" t="s">
        <v>33</v>
      </c>
      <c r="G9220" t="s">
        <v>13</v>
      </c>
      <c r="H9220" t="s">
        <v>28</v>
      </c>
      <c r="I9220" t="s">
        <v>20</v>
      </c>
      <c r="J9220" t="s">
        <v>221</v>
      </c>
      <c r="K9220" t="s">
        <v>17</v>
      </c>
      <c r="L9220" t="s">
        <v>249</v>
      </c>
      <c r="M9220" t="s">
        <v>66</v>
      </c>
      <c r="N9220" s="1">
        <v>26588187.760000002</v>
      </c>
      <c r="O9220" s="1">
        <v>22639827.219999999</v>
      </c>
    </row>
    <row r="9221" spans="1:15" x14ac:dyDescent="0.25">
      <c r="A9221" s="2">
        <v>45138.809560185182</v>
      </c>
      <c r="B9221">
        <f t="shared" si="288"/>
        <v>31</v>
      </c>
      <c r="C9221">
        <f t="shared" si="289"/>
        <v>7</v>
      </c>
      <c r="D9221" s="2">
        <f>DATE(2023,KB_s[[#This Row],[Monat]],KB_s[[#This Row],[Tag]])</f>
        <v>45138</v>
      </c>
      <c r="E9221" s="3">
        <f>WEEKNUM(KB_s[[#This Row],[kill_datetime]],2)</f>
        <v>32</v>
      </c>
      <c r="F9221" t="s">
        <v>33</v>
      </c>
      <c r="G9221" t="s">
        <v>13</v>
      </c>
      <c r="H9221" t="s">
        <v>28</v>
      </c>
      <c r="I9221" t="s">
        <v>20</v>
      </c>
      <c r="J9221" t="s">
        <v>90</v>
      </c>
      <c r="K9221" t="s">
        <v>36</v>
      </c>
      <c r="L9221" t="s">
        <v>249</v>
      </c>
      <c r="M9221" t="s">
        <v>66</v>
      </c>
      <c r="N9221" s="1">
        <v>61133214.240000002</v>
      </c>
      <c r="O9221" s="1">
        <v>40295494.039999999</v>
      </c>
    </row>
    <row r="9222" spans="1:15" x14ac:dyDescent="0.25">
      <c r="A9222" s="2">
        <v>45138.882280092592</v>
      </c>
      <c r="B9222">
        <f t="shared" si="288"/>
        <v>31</v>
      </c>
      <c r="C9222">
        <f t="shared" si="289"/>
        <v>7</v>
      </c>
      <c r="D9222" s="2">
        <f>DATE(2023,KB_s[[#This Row],[Monat]],KB_s[[#This Row],[Tag]])</f>
        <v>45138</v>
      </c>
      <c r="E9222" s="3">
        <f>WEEKNUM(KB_s[[#This Row],[kill_datetime]],2)</f>
        <v>32</v>
      </c>
      <c r="F9222" t="s">
        <v>28</v>
      </c>
      <c r="G9222" t="s">
        <v>20</v>
      </c>
      <c r="H9222" t="s">
        <v>28</v>
      </c>
      <c r="I9222" t="s">
        <v>20</v>
      </c>
      <c r="J9222" t="s">
        <v>313</v>
      </c>
      <c r="K9222" t="s">
        <v>32</v>
      </c>
      <c r="L9222" t="s">
        <v>249</v>
      </c>
      <c r="M9222" t="s">
        <v>66</v>
      </c>
      <c r="N9222" s="1">
        <v>16156759.51</v>
      </c>
      <c r="O9222" s="1">
        <v>6941478.4100000001</v>
      </c>
    </row>
    <row r="9223" spans="1:15" x14ac:dyDescent="0.25">
      <c r="A9223" s="2">
        <v>45138.941550925927</v>
      </c>
      <c r="B9223">
        <f t="shared" si="288"/>
        <v>31</v>
      </c>
      <c r="C9223">
        <f t="shared" si="289"/>
        <v>7</v>
      </c>
      <c r="D9223" s="2">
        <f>DATE(2023,KB_s[[#This Row],[Monat]],KB_s[[#This Row],[Tag]])</f>
        <v>45138</v>
      </c>
      <c r="E9223" s="3">
        <f>WEEKNUM(KB_s[[#This Row],[kill_datetime]],2)</f>
        <v>32</v>
      </c>
      <c r="F9223" t="s">
        <v>22</v>
      </c>
      <c r="G9223" t="s">
        <v>13</v>
      </c>
      <c r="H9223" t="s">
        <v>61</v>
      </c>
      <c r="I9223" t="s">
        <v>60</v>
      </c>
      <c r="J9223" t="s">
        <v>80</v>
      </c>
      <c r="K9223" t="s">
        <v>36</v>
      </c>
      <c r="L9223" t="s">
        <v>107</v>
      </c>
      <c r="M9223" t="s">
        <v>78</v>
      </c>
      <c r="N9223" s="1">
        <v>78112652.650000006</v>
      </c>
      <c r="O9223" s="1">
        <v>61183078.590000004</v>
      </c>
    </row>
    <row r="9224" spans="1:15" x14ac:dyDescent="0.25">
      <c r="A9224" s="2">
        <v>45138.948368055557</v>
      </c>
      <c r="B9224">
        <f t="shared" si="288"/>
        <v>31</v>
      </c>
      <c r="C9224">
        <f t="shared" si="289"/>
        <v>7</v>
      </c>
      <c r="D9224" s="2">
        <f>DATE(2023,KB_s[[#This Row],[Monat]],KB_s[[#This Row],[Tag]])</f>
        <v>45138</v>
      </c>
      <c r="E9224" s="3">
        <f>WEEKNUM(KB_s[[#This Row],[kill_datetime]],2)</f>
        <v>32</v>
      </c>
      <c r="F9224" t="s">
        <v>61</v>
      </c>
      <c r="G9224" t="s">
        <v>60</v>
      </c>
      <c r="H9224" t="s">
        <v>22</v>
      </c>
      <c r="I9224" t="s">
        <v>13</v>
      </c>
      <c r="J9224" t="s">
        <v>134</v>
      </c>
      <c r="K9224" t="s">
        <v>32</v>
      </c>
      <c r="L9224" t="s">
        <v>77</v>
      </c>
      <c r="M9224" t="s">
        <v>78</v>
      </c>
      <c r="N9224" s="1">
        <v>94223381.689999998</v>
      </c>
      <c r="O9224" s="1">
        <v>64450670.979999997</v>
      </c>
    </row>
  </sheetData>
  <phoneticPr fontId="1" type="noConversion"/>
  <pageMargins left="0.7" right="0.7" top="0.78740157499999996" bottom="0.78740157499999996"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247BE-A2FB-4C29-9BF0-53EFF17BD1F7}">
  <dimension ref="A1:O127"/>
  <sheetViews>
    <sheetView zoomScale="85" zoomScaleNormal="85" workbookViewId="0">
      <selection activeCell="A4" sqref="A4"/>
    </sheetView>
  </sheetViews>
  <sheetFormatPr baseColWidth="10" defaultColWidth="18" defaultRowHeight="15" x14ac:dyDescent="0.25"/>
  <cols>
    <col min="1" max="1" width="24.85546875" bestFit="1" customWidth="1"/>
    <col min="2" max="2" width="24.140625" bestFit="1" customWidth="1"/>
    <col min="3" max="3" width="15.85546875" bestFit="1" customWidth="1"/>
    <col min="4" max="6" width="13.7109375" bestFit="1" customWidth="1"/>
    <col min="7" max="8" width="22.7109375" bestFit="1" customWidth="1"/>
    <col min="9" max="9" width="24.85546875" bestFit="1" customWidth="1"/>
    <col min="10" max="10" width="22.7109375" bestFit="1" customWidth="1"/>
    <col min="11" max="11" width="28.28515625" bestFit="1" customWidth="1"/>
    <col min="12" max="12" width="18.7109375" bestFit="1" customWidth="1"/>
    <col min="13" max="13" width="22.7109375" bestFit="1" customWidth="1"/>
    <col min="14" max="14" width="32.5703125" bestFit="1" customWidth="1"/>
    <col min="15" max="15" width="24.85546875" bestFit="1" customWidth="1"/>
    <col min="16" max="16" width="22.7109375" bestFit="1" customWidth="1"/>
    <col min="17" max="17" width="33.7109375" bestFit="1" customWidth="1"/>
    <col min="18" max="18" width="30.5703125" bestFit="1" customWidth="1"/>
    <col min="19" max="19" width="17.7109375" bestFit="1" customWidth="1"/>
    <col min="20" max="20" width="10.28515625" bestFit="1" customWidth="1"/>
    <col min="21" max="21" width="22.140625" bestFit="1" customWidth="1"/>
    <col min="22" max="22" width="15.85546875" bestFit="1" customWidth="1"/>
    <col min="23" max="23" width="13.7109375" bestFit="1" customWidth="1"/>
    <col min="24" max="24" width="24.42578125" bestFit="1" customWidth="1"/>
    <col min="25" max="25" width="15.140625" bestFit="1" customWidth="1"/>
    <col min="26" max="26" width="22.140625" bestFit="1" customWidth="1"/>
    <col min="27" max="27" width="15.85546875" bestFit="1" customWidth="1"/>
    <col min="28" max="28" width="13.28515625" bestFit="1" customWidth="1"/>
    <col min="29" max="29" width="21.85546875" bestFit="1" customWidth="1"/>
    <col min="30" max="30" width="7.140625" bestFit="1" customWidth="1"/>
    <col min="31" max="31" width="7" bestFit="1" customWidth="1"/>
    <col min="32" max="32" width="8" bestFit="1" customWidth="1"/>
    <col min="33" max="33" width="7.5703125" bestFit="1" customWidth="1"/>
    <col min="34" max="34" width="8.140625" bestFit="1" customWidth="1"/>
    <col min="35" max="35" width="7.28515625" bestFit="1" customWidth="1"/>
    <col min="36" max="38" width="7.5703125" bestFit="1" customWidth="1"/>
    <col min="39" max="39" width="7.140625" bestFit="1" customWidth="1"/>
    <col min="40" max="40" width="6.7109375" bestFit="1" customWidth="1"/>
    <col min="41" max="43" width="7.42578125" bestFit="1" customWidth="1"/>
    <col min="44" max="44" width="7.7109375" bestFit="1" customWidth="1"/>
    <col min="45" max="45" width="7.5703125" bestFit="1" customWidth="1"/>
    <col min="46" max="46" width="7.28515625" bestFit="1" customWidth="1"/>
    <col min="47" max="47" width="7.7109375" bestFit="1" customWidth="1"/>
    <col min="48" max="48" width="7.5703125" bestFit="1" customWidth="1"/>
    <col min="49" max="49" width="8" bestFit="1" customWidth="1"/>
    <col min="50" max="51" width="7.140625" bestFit="1" customWidth="1"/>
    <col min="52" max="52" width="6.85546875" bestFit="1" customWidth="1"/>
    <col min="53" max="53" width="7.140625" bestFit="1" customWidth="1"/>
    <col min="54" max="54" width="7" bestFit="1" customWidth="1"/>
    <col min="55" max="55" width="7.7109375" bestFit="1" customWidth="1"/>
    <col min="56" max="56" width="7.140625" bestFit="1" customWidth="1"/>
    <col min="57" max="57" width="7.7109375" bestFit="1" customWidth="1"/>
    <col min="58" max="58" width="8" bestFit="1" customWidth="1"/>
    <col min="59" max="59" width="7.85546875" bestFit="1" customWidth="1"/>
    <col min="60" max="61" width="7" bestFit="1" customWidth="1"/>
    <col min="62" max="62" width="7.140625" bestFit="1" customWidth="1"/>
    <col min="63" max="63" width="6.140625" bestFit="1" customWidth="1"/>
    <col min="64" max="64" width="6.85546875" bestFit="1" customWidth="1"/>
    <col min="65" max="65" width="5.85546875" bestFit="1" customWidth="1"/>
    <col min="66" max="66" width="7.140625" bestFit="1" customWidth="1"/>
    <col min="67" max="67" width="3.85546875" bestFit="1" customWidth="1"/>
    <col min="68" max="68" width="11.5703125" bestFit="1" customWidth="1"/>
    <col min="69" max="69" width="6.42578125" bestFit="1" customWidth="1"/>
    <col min="70" max="70" width="9.5703125" bestFit="1" customWidth="1"/>
    <col min="71" max="71" width="7.5703125" bestFit="1" customWidth="1"/>
    <col min="72" max="72" width="7.42578125" bestFit="1" customWidth="1"/>
    <col min="73" max="75" width="7.7109375" bestFit="1" customWidth="1"/>
    <col min="76" max="76" width="7.28515625" bestFit="1" customWidth="1"/>
    <col min="77" max="77" width="7.5703125" bestFit="1" customWidth="1"/>
    <col min="78" max="78" width="7.42578125" bestFit="1" customWidth="1"/>
    <col min="79" max="80" width="7.5703125" bestFit="1" customWidth="1"/>
    <col min="81" max="81" width="7.42578125" bestFit="1" customWidth="1"/>
    <col min="82" max="82" width="8" bestFit="1" customWidth="1"/>
    <col min="83" max="83" width="7.140625" bestFit="1" customWidth="1"/>
    <col min="84" max="84" width="7.7109375" bestFit="1" customWidth="1"/>
    <col min="85" max="85" width="7" bestFit="1" customWidth="1"/>
    <col min="86" max="86" width="7.28515625" bestFit="1" customWidth="1"/>
    <col min="87" max="87" width="7.140625" bestFit="1" customWidth="1"/>
    <col min="88" max="88" width="7.85546875" bestFit="1" customWidth="1"/>
    <col min="89" max="89" width="6.85546875" bestFit="1" customWidth="1"/>
    <col min="90" max="90" width="7.7109375" bestFit="1" customWidth="1"/>
    <col min="91" max="91" width="7.42578125" bestFit="1" customWidth="1"/>
    <col min="92" max="92" width="7.85546875" bestFit="1" customWidth="1"/>
    <col min="93" max="93" width="8" bestFit="1" customWidth="1"/>
    <col min="94" max="94" width="7.7109375" bestFit="1" customWidth="1"/>
    <col min="95" max="95" width="7.28515625" bestFit="1" customWidth="1"/>
    <col min="96" max="96" width="7.42578125" bestFit="1" customWidth="1"/>
    <col min="97" max="97" width="7.7109375" bestFit="1" customWidth="1"/>
    <col min="98" max="98" width="6.140625" bestFit="1" customWidth="1"/>
    <col min="99" max="99" width="7.5703125" bestFit="1" customWidth="1"/>
    <col min="100" max="102" width="8.140625" bestFit="1" customWidth="1"/>
    <col min="103" max="103" width="8.28515625" bestFit="1" customWidth="1"/>
    <col min="104" max="104" width="8.5703125" bestFit="1" customWidth="1"/>
    <col min="105" max="105" width="5.85546875" bestFit="1" customWidth="1"/>
    <col min="106" max="106" width="8.140625" bestFit="1" customWidth="1"/>
    <col min="107" max="107" width="6.85546875" bestFit="1" customWidth="1"/>
    <col min="108" max="108" width="11.140625" bestFit="1" customWidth="1"/>
    <col min="109" max="109" width="6.42578125" bestFit="1" customWidth="1"/>
    <col min="110" max="110" width="6.7109375" bestFit="1" customWidth="1"/>
    <col min="111" max="111" width="6.140625" bestFit="1" customWidth="1"/>
    <col min="112" max="112" width="7.140625" bestFit="1" customWidth="1"/>
    <col min="113" max="113" width="6.28515625" bestFit="1" customWidth="1"/>
    <col min="114" max="114" width="7.28515625" bestFit="1" customWidth="1"/>
    <col min="115" max="115" width="4" bestFit="1" customWidth="1"/>
    <col min="116" max="116" width="6.7109375" bestFit="1" customWidth="1"/>
    <col min="117" max="117" width="9.5703125" bestFit="1" customWidth="1"/>
    <col min="118" max="119" width="7" bestFit="1" customWidth="1"/>
    <col min="120" max="120" width="7.5703125" bestFit="1" customWidth="1"/>
    <col min="121" max="121" width="8.28515625" bestFit="1" customWidth="1"/>
    <col min="122" max="122" width="7.140625" bestFit="1" customWidth="1"/>
    <col min="123" max="123" width="9.5703125" bestFit="1" customWidth="1"/>
    <col min="124" max="124" width="7" bestFit="1" customWidth="1"/>
    <col min="125" max="125" width="7.5703125" bestFit="1" customWidth="1"/>
    <col min="126" max="126" width="5" bestFit="1" customWidth="1"/>
    <col min="127" max="127" width="6.42578125" bestFit="1" customWidth="1"/>
    <col min="128" max="128" width="7.42578125" bestFit="1" customWidth="1"/>
    <col min="129" max="129" width="6.85546875" bestFit="1" customWidth="1"/>
    <col min="130" max="130" width="6.140625" bestFit="1" customWidth="1"/>
    <col min="131" max="132" width="7.140625" bestFit="1" customWidth="1"/>
    <col min="133" max="133" width="7.5703125" bestFit="1" customWidth="1"/>
    <col min="134" max="134" width="6.85546875" bestFit="1" customWidth="1"/>
    <col min="135" max="135" width="8.28515625" bestFit="1" customWidth="1"/>
    <col min="136" max="136" width="7.140625" bestFit="1" customWidth="1"/>
    <col min="137" max="137" width="7.7109375" bestFit="1" customWidth="1"/>
    <col min="138" max="138" width="7.140625" bestFit="1" customWidth="1"/>
    <col min="139" max="139" width="7.7109375" bestFit="1" customWidth="1"/>
    <col min="140" max="140" width="8.7109375" bestFit="1" customWidth="1"/>
    <col min="141" max="141" width="7.85546875" bestFit="1" customWidth="1"/>
    <col min="142" max="143" width="7.5703125" bestFit="1" customWidth="1"/>
    <col min="144" max="144" width="9" bestFit="1" customWidth="1"/>
    <col min="145" max="145" width="8.28515625" bestFit="1" customWidth="1"/>
    <col min="146" max="146" width="7" bestFit="1" customWidth="1"/>
    <col min="147" max="148" width="8.140625" bestFit="1" customWidth="1"/>
    <col min="149" max="149" width="8" bestFit="1" customWidth="1"/>
    <col min="150" max="150" width="8.28515625" bestFit="1" customWidth="1"/>
    <col min="151" max="151" width="7.7109375" bestFit="1" customWidth="1"/>
    <col min="152" max="152" width="7.42578125" bestFit="1" customWidth="1"/>
    <col min="153" max="153" width="7.7109375" bestFit="1" customWidth="1"/>
    <col min="154" max="154" width="5.140625" bestFit="1" customWidth="1"/>
    <col min="155" max="155" width="11.85546875" bestFit="1" customWidth="1"/>
    <col min="156" max="156" width="6.28515625" bestFit="1" customWidth="1"/>
    <col min="157" max="157" width="7" bestFit="1" customWidth="1"/>
    <col min="158" max="158" width="11.140625" bestFit="1" customWidth="1"/>
    <col min="159" max="159" width="8.140625" bestFit="1" customWidth="1"/>
    <col min="160" max="160" width="7.85546875" bestFit="1" customWidth="1"/>
    <col min="161" max="161" width="4.7109375" bestFit="1" customWidth="1"/>
    <col min="162" max="162" width="8" bestFit="1" customWidth="1"/>
    <col min="163" max="163" width="6.85546875" bestFit="1" customWidth="1"/>
    <col min="164" max="164" width="6.5703125" bestFit="1" customWidth="1"/>
    <col min="165" max="165" width="4.140625" bestFit="1" customWidth="1"/>
    <col min="166" max="166" width="7.7109375" bestFit="1" customWidth="1"/>
    <col min="167" max="167" width="7.42578125" bestFit="1" customWidth="1"/>
    <col min="168" max="168" width="9.85546875" bestFit="1" customWidth="1"/>
    <col min="169" max="170" width="5.85546875" bestFit="1" customWidth="1"/>
    <col min="171" max="171" width="7.7109375" bestFit="1" customWidth="1"/>
    <col min="172" max="172" width="10" bestFit="1" customWidth="1"/>
    <col min="173" max="173" width="7.85546875" bestFit="1" customWidth="1"/>
    <col min="174" max="175" width="7.7109375" bestFit="1" customWidth="1"/>
    <col min="176" max="176" width="7.140625" bestFit="1" customWidth="1"/>
    <col min="177" max="177" width="7.28515625" bestFit="1" customWidth="1"/>
    <col min="178" max="178" width="7.140625" bestFit="1" customWidth="1"/>
    <col min="179" max="179" width="7.5703125" bestFit="1" customWidth="1"/>
    <col min="180" max="180" width="7.42578125" bestFit="1" customWidth="1"/>
    <col min="181" max="182" width="7.85546875" bestFit="1" customWidth="1"/>
    <col min="183" max="183" width="8.28515625" bestFit="1" customWidth="1"/>
    <col min="184" max="184" width="7.85546875" bestFit="1" customWidth="1"/>
    <col min="185" max="185" width="6.5703125" bestFit="1" customWidth="1"/>
    <col min="186" max="187" width="7.7109375" bestFit="1" customWidth="1"/>
    <col min="188" max="188" width="8.140625" bestFit="1" customWidth="1"/>
    <col min="189" max="189" width="8.42578125" bestFit="1" customWidth="1"/>
    <col min="190" max="190" width="9.140625" bestFit="1" customWidth="1"/>
    <col min="191" max="191" width="7.7109375" bestFit="1" customWidth="1"/>
    <col min="192" max="192" width="7.140625" bestFit="1" customWidth="1"/>
    <col min="193" max="193" width="8" bestFit="1" customWidth="1"/>
    <col min="194" max="195" width="7.42578125" bestFit="1" customWidth="1"/>
    <col min="196" max="197" width="8.140625" bestFit="1" customWidth="1"/>
    <col min="198" max="198" width="6.5703125" bestFit="1" customWidth="1"/>
    <col min="199" max="199" width="8.140625" bestFit="1" customWidth="1"/>
    <col min="200" max="200" width="7.140625" bestFit="1" customWidth="1"/>
    <col min="201" max="201" width="7.7109375" bestFit="1" customWidth="1"/>
    <col min="202" max="202" width="6.42578125" bestFit="1" customWidth="1"/>
    <col min="203" max="203" width="6.85546875" bestFit="1" customWidth="1"/>
    <col min="204" max="204" width="7.28515625" bestFit="1" customWidth="1"/>
    <col min="205" max="205" width="6.5703125" bestFit="1" customWidth="1"/>
    <col min="206" max="206" width="6.85546875" bestFit="1" customWidth="1"/>
    <col min="207" max="207" width="7.42578125" bestFit="1" customWidth="1"/>
    <col min="208" max="208" width="8.7109375" bestFit="1" customWidth="1"/>
    <col min="209" max="209" width="7.42578125" bestFit="1" customWidth="1"/>
    <col min="210" max="210" width="7.7109375" bestFit="1" customWidth="1"/>
    <col min="211" max="211" width="9.140625" bestFit="1" customWidth="1"/>
    <col min="212" max="212" width="7.85546875" bestFit="1" customWidth="1"/>
    <col min="213" max="213" width="7.5703125" bestFit="1" customWidth="1"/>
    <col min="214" max="214" width="4.85546875" bestFit="1" customWidth="1"/>
    <col min="215" max="215" width="10.5703125" bestFit="1" customWidth="1"/>
    <col min="216" max="216" width="7.85546875" bestFit="1" customWidth="1"/>
    <col min="217" max="217" width="8.140625" bestFit="1" customWidth="1"/>
    <col min="218" max="218" width="7.28515625" bestFit="1" customWidth="1"/>
    <col min="219" max="219" width="8.140625" bestFit="1" customWidth="1"/>
    <col min="220" max="220" width="8" bestFit="1" customWidth="1"/>
    <col min="221" max="221" width="7.85546875" bestFit="1" customWidth="1"/>
    <col min="222" max="222" width="8.42578125" bestFit="1" customWidth="1"/>
    <col min="223" max="223" width="7.85546875" bestFit="1" customWidth="1"/>
    <col min="224" max="224" width="6.85546875" bestFit="1" customWidth="1"/>
    <col min="225" max="225" width="7.7109375" bestFit="1" customWidth="1"/>
    <col min="226" max="226" width="8" bestFit="1" customWidth="1"/>
    <col min="227" max="227" width="7.5703125" bestFit="1" customWidth="1"/>
    <col min="228" max="228" width="15.85546875" bestFit="1" customWidth="1"/>
    <col min="229" max="229" width="28.85546875" bestFit="1" customWidth="1"/>
    <col min="230" max="230" width="18.42578125" bestFit="1" customWidth="1"/>
    <col min="231" max="231" width="19.85546875" bestFit="1" customWidth="1"/>
    <col min="232" max="232" width="20.140625" bestFit="1" customWidth="1"/>
    <col min="233" max="233" width="13.7109375" bestFit="1" customWidth="1"/>
    <col min="234" max="234" width="31" bestFit="1" customWidth="1"/>
    <col min="235" max="235" width="14.140625" bestFit="1" customWidth="1"/>
    <col min="236" max="236" width="12.7109375" bestFit="1" customWidth="1"/>
    <col min="237" max="237" width="17.5703125" bestFit="1" customWidth="1"/>
    <col min="238" max="238" width="12.7109375" bestFit="1" customWidth="1"/>
    <col min="240" max="240" width="14.7109375" bestFit="1" customWidth="1"/>
    <col min="241" max="241" width="12.7109375" bestFit="1" customWidth="1"/>
    <col min="242" max="242" width="17.5703125" bestFit="1" customWidth="1"/>
    <col min="243" max="243" width="14.7109375" bestFit="1" customWidth="1"/>
    <col min="244" max="244" width="13.85546875" bestFit="1" customWidth="1"/>
    <col min="245" max="245" width="14.7109375" bestFit="1" customWidth="1"/>
    <col min="246" max="246" width="12.7109375" bestFit="1" customWidth="1"/>
    <col min="247" max="247" width="16.7109375" bestFit="1" customWidth="1"/>
    <col min="248" max="248" width="12.7109375" bestFit="1" customWidth="1"/>
    <col min="249" max="249" width="10.28515625" bestFit="1" customWidth="1"/>
    <col min="250" max="250" width="24.42578125" bestFit="1" customWidth="1"/>
    <col min="251" max="251" width="15.85546875" bestFit="1" customWidth="1"/>
    <col min="252" max="252" width="19.7109375" bestFit="1" customWidth="1"/>
    <col min="253" max="253" width="15.42578125" bestFit="1" customWidth="1"/>
    <col min="254" max="254" width="17.7109375" bestFit="1" customWidth="1"/>
    <col min="255" max="255" width="23.140625" bestFit="1" customWidth="1"/>
    <col min="256" max="256" width="17.85546875" bestFit="1" customWidth="1"/>
    <col min="257" max="257" width="13.7109375" bestFit="1" customWidth="1"/>
    <col min="258" max="258" width="26.7109375" bestFit="1" customWidth="1"/>
    <col min="259" max="259" width="14.42578125" bestFit="1" customWidth="1"/>
    <col min="260" max="260" width="21.7109375" bestFit="1" customWidth="1"/>
    <col min="261" max="261" width="13.140625" bestFit="1" customWidth="1"/>
    <col min="262" max="262" width="11.28515625" bestFit="1" customWidth="1"/>
    <col min="263" max="263" width="15.42578125" bestFit="1" customWidth="1"/>
    <col min="264" max="264" width="20.42578125" bestFit="1" customWidth="1"/>
    <col min="265" max="265" width="19" bestFit="1" customWidth="1"/>
    <col min="266" max="266" width="11.28515625" bestFit="1" customWidth="1"/>
    <col min="267" max="267" width="18.28515625" bestFit="1" customWidth="1"/>
    <col min="269" max="269" width="17.5703125" bestFit="1" customWidth="1"/>
    <col min="270" max="271" width="12.7109375" bestFit="1" customWidth="1"/>
    <col min="272" max="272" width="13.7109375" bestFit="1" customWidth="1"/>
    <col min="273" max="273" width="11.140625" bestFit="1" customWidth="1"/>
    <col min="274" max="274" width="13.7109375" bestFit="1" customWidth="1"/>
    <col min="275" max="275" width="14.28515625" bestFit="1" customWidth="1"/>
    <col min="276" max="276" width="12.7109375" bestFit="1" customWidth="1"/>
    <col min="277" max="277" width="17.28515625" bestFit="1" customWidth="1"/>
    <col min="278" max="278" width="14" bestFit="1" customWidth="1"/>
    <col min="279" max="279" width="13.7109375" bestFit="1" customWidth="1"/>
    <col min="280" max="280" width="13.28515625" bestFit="1" customWidth="1"/>
    <col min="281" max="281" width="7.5703125" bestFit="1" customWidth="1"/>
    <col min="282" max="282" width="22.140625" bestFit="1" customWidth="1"/>
    <col min="283" max="283" width="27.7109375" bestFit="1" customWidth="1"/>
    <col min="284" max="284" width="16.140625" bestFit="1" customWidth="1"/>
    <col min="285" max="285" width="29.140625" bestFit="1" customWidth="1"/>
    <col min="286" max="286" width="20.42578125" bestFit="1" customWidth="1"/>
    <col min="287" max="287" width="17.28515625" bestFit="1" customWidth="1"/>
    <col min="288" max="288" width="13.7109375" bestFit="1" customWidth="1"/>
    <col min="289" max="289" width="21" bestFit="1" customWidth="1"/>
    <col min="290" max="290" width="19" bestFit="1" customWidth="1"/>
    <col min="291" max="291" width="13.7109375" bestFit="1" customWidth="1"/>
    <col min="292" max="292" width="20" bestFit="1" customWidth="1"/>
    <col min="293" max="293" width="11.28515625" bestFit="1" customWidth="1"/>
    <col min="294" max="294" width="12.7109375" bestFit="1" customWidth="1"/>
    <col min="295" max="295" width="15.42578125" bestFit="1" customWidth="1"/>
    <col min="296" max="296" width="11.28515625" bestFit="1" customWidth="1"/>
    <col min="297" max="297" width="14" bestFit="1" customWidth="1"/>
    <col min="298" max="298" width="11" bestFit="1" customWidth="1"/>
    <col min="299" max="299" width="21.42578125" bestFit="1" customWidth="1"/>
    <col min="300" max="300" width="17.42578125" bestFit="1" customWidth="1"/>
    <col min="301" max="301" width="6.42578125" bestFit="1" customWidth="1"/>
    <col min="302" max="302" width="12.7109375" bestFit="1" customWidth="1"/>
    <col min="303" max="303" width="18.85546875" bestFit="1" customWidth="1"/>
    <col min="304" max="304" width="34.7109375" bestFit="1" customWidth="1"/>
    <col min="305" max="305" width="23" bestFit="1" customWidth="1"/>
    <col min="306" max="306" width="12.7109375" bestFit="1" customWidth="1"/>
    <col min="307" max="307" width="21.28515625" bestFit="1" customWidth="1"/>
    <col min="308" max="308" width="16.42578125" bestFit="1" customWidth="1"/>
    <col min="309" max="309" width="17.5703125" bestFit="1" customWidth="1"/>
    <col min="310" max="310" width="13.42578125" bestFit="1" customWidth="1"/>
    <col min="311" max="311" width="14.85546875" bestFit="1" customWidth="1"/>
    <col min="312" max="312" width="21.42578125" bestFit="1" customWidth="1"/>
    <col min="313" max="313" width="11.28515625" bestFit="1" customWidth="1"/>
    <col min="314" max="314" width="24.42578125" bestFit="1" customWidth="1"/>
    <col min="315" max="315" width="29.140625" bestFit="1" customWidth="1"/>
    <col min="316" max="316" width="17" bestFit="1" customWidth="1"/>
    <col min="317" max="317" width="13.28515625" bestFit="1" customWidth="1"/>
    <col min="318" max="318" width="14.85546875" bestFit="1" customWidth="1"/>
    <col min="319" max="319" width="15.85546875" bestFit="1" customWidth="1"/>
    <col min="320" max="320" width="18.28515625" bestFit="1" customWidth="1"/>
    <col min="321" max="321" width="12.140625" bestFit="1" customWidth="1"/>
    <col min="322" max="322" width="12.7109375" bestFit="1" customWidth="1"/>
    <col min="323" max="323" width="13.28515625" bestFit="1" customWidth="1"/>
    <col min="324" max="324" width="20.7109375" bestFit="1" customWidth="1"/>
    <col min="325" max="325" width="32" bestFit="1" customWidth="1"/>
    <col min="326" max="326" width="13.7109375" bestFit="1" customWidth="1"/>
    <col min="327" max="327" width="31.28515625" bestFit="1" customWidth="1"/>
    <col min="328" max="328" width="20.28515625" bestFit="1" customWidth="1"/>
    <col min="329" max="329" width="10.7109375" bestFit="1" customWidth="1"/>
    <col min="330" max="330" width="13.28515625" bestFit="1" customWidth="1"/>
    <col min="331" max="331" width="12.7109375" bestFit="1" customWidth="1"/>
    <col min="332" max="332" width="13.7109375" bestFit="1" customWidth="1"/>
    <col min="333" max="333" width="9.28515625" bestFit="1" customWidth="1"/>
    <col min="334" max="334" width="14.5703125" bestFit="1" customWidth="1"/>
    <col min="335" max="335" width="12.7109375" bestFit="1" customWidth="1"/>
    <col min="336" max="336" width="17.5703125" bestFit="1" customWidth="1"/>
    <col min="337" max="337" width="26.7109375" bestFit="1" customWidth="1"/>
    <col min="338" max="338" width="28" bestFit="1" customWidth="1"/>
    <col min="339" max="339" width="27.42578125" bestFit="1" customWidth="1"/>
    <col min="340" max="340" width="15.7109375" bestFit="1" customWidth="1"/>
    <col min="341" max="341" width="19.85546875" bestFit="1" customWidth="1"/>
    <col min="342" max="342" width="14" bestFit="1" customWidth="1"/>
    <col min="343" max="343" width="15.5703125" bestFit="1" customWidth="1"/>
    <col min="344" max="344" width="22.85546875" bestFit="1" customWidth="1"/>
    <col min="345" max="345" width="19.85546875" bestFit="1" customWidth="1"/>
    <col min="346" max="346" width="15.7109375" bestFit="1" customWidth="1"/>
    <col min="347" max="347" width="30.85546875" bestFit="1" customWidth="1"/>
    <col min="348" max="348" width="21" bestFit="1" customWidth="1"/>
    <col min="349" max="349" width="48.28515625" bestFit="1" customWidth="1"/>
    <col min="350" max="350" width="15.85546875" bestFit="1" customWidth="1"/>
    <col min="351" max="351" width="16.28515625" bestFit="1" customWidth="1"/>
    <col min="352" max="352" width="11.28515625" bestFit="1" customWidth="1"/>
    <col min="353" max="353" width="19" bestFit="1" customWidth="1"/>
    <col min="354" max="354" width="14.5703125" bestFit="1" customWidth="1"/>
    <col min="355" max="355" width="12.7109375" bestFit="1" customWidth="1"/>
    <col min="356" max="356" width="19.42578125" bestFit="1" customWidth="1"/>
    <col min="357" max="357" width="13.7109375" bestFit="1" customWidth="1"/>
    <col min="358" max="358" width="18.140625" bestFit="1" customWidth="1"/>
    <col min="359" max="359" width="15.5703125" bestFit="1" customWidth="1"/>
    <col min="360" max="360" width="13.7109375" bestFit="1" customWidth="1"/>
    <col min="361" max="362" width="17.140625" bestFit="1" customWidth="1"/>
    <col min="363" max="363" width="23.140625" bestFit="1" customWidth="1"/>
    <col min="364" max="364" width="34.140625" bestFit="1" customWidth="1"/>
    <col min="365" max="365" width="18.5703125" bestFit="1" customWidth="1"/>
    <col min="366" max="366" width="19.7109375" bestFit="1" customWidth="1"/>
    <col min="367" max="367" width="12.7109375" bestFit="1" customWidth="1"/>
    <col min="368" max="368" width="25.85546875" bestFit="1" customWidth="1"/>
    <col min="369" max="369" width="11.28515625" bestFit="1" customWidth="1"/>
    <col min="370" max="370" width="28" bestFit="1" customWidth="1"/>
    <col min="371" max="371" width="20.28515625" bestFit="1" customWidth="1"/>
    <col min="372" max="372" width="15.28515625" bestFit="1" customWidth="1"/>
    <col min="373" max="373" width="14.7109375" bestFit="1" customWidth="1"/>
    <col min="374" max="374" width="15.42578125" bestFit="1" customWidth="1"/>
    <col min="375" max="375" width="30.5703125" bestFit="1" customWidth="1"/>
    <col min="376" max="376" width="15.7109375" bestFit="1" customWidth="1"/>
    <col min="377" max="377" width="17.85546875" bestFit="1" customWidth="1"/>
    <col min="378" max="378" width="14.28515625" bestFit="1" customWidth="1"/>
    <col min="379" max="379" width="13.7109375" bestFit="1" customWidth="1"/>
    <col min="380" max="380" width="31.5703125" bestFit="1" customWidth="1"/>
    <col min="381" max="381" width="20.28515625" bestFit="1" customWidth="1"/>
    <col min="382" max="382" width="14.7109375" bestFit="1" customWidth="1"/>
    <col min="383" max="383" width="14.85546875" bestFit="1" customWidth="1"/>
    <col min="385" max="385" width="19" bestFit="1" customWidth="1"/>
    <col min="386" max="386" width="17.140625" bestFit="1" customWidth="1"/>
    <col min="387" max="387" width="23.42578125" bestFit="1" customWidth="1"/>
    <col min="388" max="388" width="22.140625" bestFit="1" customWidth="1"/>
    <col min="389" max="389" width="13.7109375" bestFit="1" customWidth="1"/>
    <col min="390" max="390" width="12.7109375" bestFit="1" customWidth="1"/>
    <col min="391" max="391" width="14.42578125" bestFit="1" customWidth="1"/>
    <col min="392" max="392" width="20.140625" bestFit="1" customWidth="1"/>
    <col min="393" max="393" width="11.28515625" bestFit="1" customWidth="1"/>
    <col min="394" max="394" width="13.7109375" bestFit="1" customWidth="1"/>
    <col min="395" max="395" width="14.140625" bestFit="1" customWidth="1"/>
    <col min="396" max="396" width="13.7109375" bestFit="1" customWidth="1"/>
    <col min="397" max="397" width="13" bestFit="1" customWidth="1"/>
    <col min="398" max="399" width="15.7109375" bestFit="1" customWidth="1"/>
    <col min="400" max="400" width="12.7109375" bestFit="1" customWidth="1"/>
    <col min="401" max="401" width="16.42578125" bestFit="1" customWidth="1"/>
  </cols>
  <sheetData>
    <row r="1" spans="1:6" ht="15" customHeight="1" x14ac:dyDescent="0.25">
      <c r="A1" s="13" t="s">
        <v>772</v>
      </c>
      <c r="B1" s="13"/>
    </row>
    <row r="2" spans="1:6" ht="15" customHeight="1" x14ac:dyDescent="0.25">
      <c r="A2" s="13"/>
      <c r="B2" s="13"/>
    </row>
    <row r="3" spans="1:6" x14ac:dyDescent="0.25">
      <c r="A3" s="4" t="s">
        <v>776</v>
      </c>
      <c r="B3" t="s">
        <v>777</v>
      </c>
    </row>
    <row r="4" spans="1:6" x14ac:dyDescent="0.25">
      <c r="A4" s="5" t="s">
        <v>13</v>
      </c>
      <c r="B4" s="1">
        <v>477</v>
      </c>
    </row>
    <row r="5" spans="1:6" x14ac:dyDescent="0.25">
      <c r="A5" s="5" t="s">
        <v>785</v>
      </c>
      <c r="B5" s="1">
        <v>210</v>
      </c>
    </row>
    <row r="6" spans="1:6" x14ac:dyDescent="0.25">
      <c r="A6" s="5" t="s">
        <v>20</v>
      </c>
      <c r="B6" s="1">
        <v>140</v>
      </c>
    </row>
    <row r="7" spans="1:6" x14ac:dyDescent="0.25">
      <c r="A7" s="5" t="s">
        <v>784</v>
      </c>
      <c r="B7" s="1">
        <v>28</v>
      </c>
    </row>
    <row r="8" spans="1:6" x14ac:dyDescent="0.25">
      <c r="A8" s="5" t="s">
        <v>786</v>
      </c>
      <c r="B8" s="1">
        <v>6</v>
      </c>
    </row>
    <row r="9" spans="1:6" x14ac:dyDescent="0.25">
      <c r="A9" s="5" t="s">
        <v>767</v>
      </c>
      <c r="B9" s="1">
        <v>861</v>
      </c>
    </row>
    <row r="14" spans="1:6" ht="15" customHeight="1" x14ac:dyDescent="0.25">
      <c r="A14" s="13" t="s">
        <v>773</v>
      </c>
      <c r="B14" s="13"/>
      <c r="C14" s="11"/>
      <c r="D14" s="11"/>
      <c r="E14" s="11"/>
      <c r="F14" s="11"/>
    </row>
    <row r="15" spans="1:6" ht="15" customHeight="1" x14ac:dyDescent="0.25">
      <c r="A15" s="13"/>
      <c r="B15" s="13"/>
      <c r="C15" s="11"/>
      <c r="D15" s="11"/>
      <c r="E15" s="11"/>
      <c r="F15" s="11"/>
    </row>
    <row r="16" spans="1:6" x14ac:dyDescent="0.25">
      <c r="A16" s="4" t="s">
        <v>775</v>
      </c>
      <c r="B16" s="4" t="s">
        <v>776</v>
      </c>
    </row>
    <row r="17" spans="1:5" x14ac:dyDescent="0.25">
      <c r="A17" s="4" t="s">
        <v>774</v>
      </c>
      <c r="B17" t="s">
        <v>94</v>
      </c>
      <c r="C17" t="s">
        <v>66</v>
      </c>
    </row>
    <row r="18" spans="1:5" x14ac:dyDescent="0.25">
      <c r="A18" s="5" t="s">
        <v>20</v>
      </c>
      <c r="B18" s="1">
        <v>76112995536.450073</v>
      </c>
      <c r="C18" s="1">
        <v>53865325369.310013</v>
      </c>
    </row>
    <row r="19" spans="1:5" x14ac:dyDescent="0.25">
      <c r="A19" s="5" t="s">
        <v>13</v>
      </c>
      <c r="B19" s="1">
        <v>15045909383.110001</v>
      </c>
      <c r="C19" s="1">
        <v>1484775203.8499999</v>
      </c>
    </row>
    <row r="20" spans="1:5" x14ac:dyDescent="0.25">
      <c r="A20" s="5" t="s">
        <v>767</v>
      </c>
      <c r="B20" s="1">
        <v>91158904919.560074</v>
      </c>
      <c r="C20" s="1">
        <v>55350100573.160011</v>
      </c>
    </row>
    <row r="26" spans="1:5" x14ac:dyDescent="0.25">
      <c r="A26" s="13" t="s">
        <v>788</v>
      </c>
      <c r="B26" s="13"/>
    </row>
    <row r="27" spans="1:5" x14ac:dyDescent="0.25">
      <c r="A27" s="13"/>
      <c r="B27" s="13"/>
    </row>
    <row r="28" spans="1:5" x14ac:dyDescent="0.25">
      <c r="A28" s="4" t="s">
        <v>776</v>
      </c>
      <c r="B28" t="s">
        <v>787</v>
      </c>
    </row>
    <row r="29" spans="1:5" x14ac:dyDescent="0.25">
      <c r="A29" s="5" t="s">
        <v>20</v>
      </c>
      <c r="B29" s="1">
        <v>44910743317.330009</v>
      </c>
      <c r="D29" s="5" t="s">
        <v>786</v>
      </c>
      <c r="E29" s="1">
        <f>_xlfn.XLOOKUP(D29,$A$29:$A$33,$B$29:$B$33,"0")</f>
        <v>890034585.49000001</v>
      </c>
    </row>
    <row r="30" spans="1:5" x14ac:dyDescent="0.25">
      <c r="A30" s="5" t="s">
        <v>13</v>
      </c>
      <c r="B30" s="1">
        <v>92543372895.470123</v>
      </c>
      <c r="D30" s="5" t="s">
        <v>785</v>
      </c>
      <c r="E30" s="1">
        <f>_xlfn.XLOOKUP(D30,$A$29:$A$33,$B$29:$B$33,"0")</f>
        <v>34636051092.260017</v>
      </c>
    </row>
    <row r="31" spans="1:5" x14ac:dyDescent="0.25">
      <c r="A31" s="5" t="s">
        <v>784</v>
      </c>
      <c r="B31" s="1">
        <v>9501025754.3500004</v>
      </c>
      <c r="D31" s="5" t="s">
        <v>20</v>
      </c>
      <c r="E31" s="1">
        <f>_xlfn.XLOOKUP(D31,$A$29:$A$33,$B$29:$B$33,"0")</f>
        <v>44910743317.330009</v>
      </c>
    </row>
    <row r="32" spans="1:5" x14ac:dyDescent="0.25">
      <c r="A32" s="5" t="s">
        <v>785</v>
      </c>
      <c r="B32" s="1">
        <v>34636051092.260017</v>
      </c>
      <c r="D32" s="5" t="s">
        <v>13</v>
      </c>
      <c r="E32" s="1">
        <f>_xlfn.XLOOKUP(D32,$A$29:$A$33,$B$29:$B$33,"0")</f>
        <v>92543372895.470123</v>
      </c>
    </row>
    <row r="33" spans="1:5" x14ac:dyDescent="0.25">
      <c r="A33" s="5" t="s">
        <v>786</v>
      </c>
      <c r="B33" s="1">
        <v>890034585.49000001</v>
      </c>
      <c r="D33" s="5" t="s">
        <v>784</v>
      </c>
      <c r="E33" s="1">
        <f>_xlfn.XLOOKUP(D33,$A$29:$A$33,$B$29:$B$33,"0")</f>
        <v>9501025754.3500004</v>
      </c>
    </row>
    <row r="34" spans="1:5" x14ac:dyDescent="0.25">
      <c r="A34" s="5" t="s">
        <v>767</v>
      </c>
      <c r="B34" s="1">
        <v>182481227644.90015</v>
      </c>
    </row>
    <row r="37" spans="1:5" x14ac:dyDescent="0.25">
      <c r="A37" s="13" t="s">
        <v>789</v>
      </c>
      <c r="B37" s="13"/>
    </row>
    <row r="38" spans="1:5" x14ac:dyDescent="0.25">
      <c r="A38" s="13"/>
      <c r="B38" s="13"/>
    </row>
    <row r="39" spans="1:5" x14ac:dyDescent="0.25">
      <c r="A39" s="4" t="s">
        <v>766</v>
      </c>
      <c r="B39" t="s">
        <v>771</v>
      </c>
    </row>
    <row r="40" spans="1:5" x14ac:dyDescent="0.25">
      <c r="A40" s="5" t="s">
        <v>20</v>
      </c>
      <c r="B40" s="1">
        <v>207413446382.40952</v>
      </c>
      <c r="D40" s="5" t="s">
        <v>786</v>
      </c>
      <c r="E40" s="1">
        <f>_xlfn.XLOOKUP(D40,$A$40:$A$44,$B$40:$B$44,"0")</f>
        <v>17580289492.060001</v>
      </c>
    </row>
    <row r="41" spans="1:5" x14ac:dyDescent="0.25">
      <c r="A41" s="5" t="s">
        <v>13</v>
      </c>
      <c r="B41" s="1">
        <v>172673322463.05042</v>
      </c>
      <c r="D41" s="5" t="s">
        <v>785</v>
      </c>
      <c r="E41" s="1">
        <f>_xlfn.XLOOKUP(D41,$A$40:$A$44,$B$40:$B$44,"0")</f>
        <v>58271347252.509941</v>
      </c>
    </row>
    <row r="42" spans="1:5" x14ac:dyDescent="0.25">
      <c r="A42" s="5" t="s">
        <v>785</v>
      </c>
      <c r="B42" s="1">
        <v>58271347252.509941</v>
      </c>
      <c r="D42" s="5" t="s">
        <v>20</v>
      </c>
      <c r="E42" s="1">
        <f>_xlfn.XLOOKUP(D42,$A$40:$A$44,$B$40:$B$44,"0")</f>
        <v>207413446382.40952</v>
      </c>
    </row>
    <row r="43" spans="1:5" x14ac:dyDescent="0.25">
      <c r="A43" s="5" t="s">
        <v>786</v>
      </c>
      <c r="B43" s="1">
        <v>17580289492.060001</v>
      </c>
      <c r="D43" s="5" t="s">
        <v>13</v>
      </c>
      <c r="E43" s="1">
        <f>_xlfn.XLOOKUP(D43,$A$40:$A$44,$B$40:$B$44,"0")</f>
        <v>172673322463.05042</v>
      </c>
    </row>
    <row r="44" spans="1:5" x14ac:dyDescent="0.25">
      <c r="A44" s="5" t="s">
        <v>784</v>
      </c>
      <c r="B44" s="1">
        <v>70792891624.73996</v>
      </c>
      <c r="D44" s="5" t="s">
        <v>784</v>
      </c>
      <c r="E44" s="1">
        <f>_xlfn.XLOOKUP(D44,$A$40:$A$44,$B$40:$B$44,"0")</f>
        <v>70792891624.73996</v>
      </c>
    </row>
    <row r="45" spans="1:5" x14ac:dyDescent="0.25">
      <c r="A45" s="5" t="s">
        <v>767</v>
      </c>
      <c r="B45" s="1">
        <v>526731297214.7699</v>
      </c>
    </row>
    <row r="49" spans="1:15" x14ac:dyDescent="0.25">
      <c r="A49" s="13" t="s">
        <v>790</v>
      </c>
      <c r="B49" s="13"/>
    </row>
    <row r="50" spans="1:15" x14ac:dyDescent="0.25">
      <c r="A50" s="13"/>
      <c r="B50" s="13"/>
    </row>
    <row r="51" spans="1:15" x14ac:dyDescent="0.25">
      <c r="A51" s="4" t="s">
        <v>766</v>
      </c>
      <c r="B51" t="s">
        <v>778</v>
      </c>
    </row>
    <row r="52" spans="1:15" x14ac:dyDescent="0.25">
      <c r="A52" s="5" t="s">
        <v>36</v>
      </c>
      <c r="B52" s="12">
        <v>395</v>
      </c>
    </row>
    <row r="53" spans="1:15" x14ac:dyDescent="0.25">
      <c r="A53" s="6" t="s">
        <v>90</v>
      </c>
      <c r="B53" s="12">
        <v>249</v>
      </c>
    </row>
    <row r="54" spans="1:15" x14ac:dyDescent="0.25">
      <c r="A54" s="6" t="s">
        <v>80</v>
      </c>
      <c r="B54" s="12">
        <v>123</v>
      </c>
    </row>
    <row r="55" spans="1:15" x14ac:dyDescent="0.25">
      <c r="A55" s="6" t="s">
        <v>35</v>
      </c>
      <c r="B55" s="12">
        <v>23</v>
      </c>
    </row>
    <row r="56" spans="1:15" x14ac:dyDescent="0.25">
      <c r="A56" s="5" t="s">
        <v>52</v>
      </c>
      <c r="B56" s="12">
        <v>362</v>
      </c>
    </row>
    <row r="57" spans="1:15" x14ac:dyDescent="0.25">
      <c r="A57" s="6" t="s">
        <v>116</v>
      </c>
      <c r="B57" s="12">
        <v>186</v>
      </c>
      <c r="O57" s="7"/>
    </row>
    <row r="58" spans="1:15" x14ac:dyDescent="0.25">
      <c r="A58" s="6" t="s">
        <v>379</v>
      </c>
      <c r="B58" s="12">
        <v>129</v>
      </c>
    </row>
    <row r="59" spans="1:15" x14ac:dyDescent="0.25">
      <c r="A59" s="6" t="s">
        <v>251</v>
      </c>
      <c r="B59" s="12">
        <v>47</v>
      </c>
    </row>
    <row r="60" spans="1:15" x14ac:dyDescent="0.25">
      <c r="A60" s="5" t="s">
        <v>767</v>
      </c>
      <c r="B60" s="12">
        <v>757</v>
      </c>
    </row>
    <row r="76" spans="1:6" x14ac:dyDescent="0.25">
      <c r="A76" s="13" t="s">
        <v>791</v>
      </c>
      <c r="B76" s="13"/>
    </row>
    <row r="77" spans="1:6" x14ac:dyDescent="0.25">
      <c r="A77" s="13"/>
      <c r="B77" s="13"/>
    </row>
    <row r="78" spans="1:6" x14ac:dyDescent="0.25">
      <c r="A78" s="4" t="s">
        <v>766</v>
      </c>
      <c r="B78" t="s">
        <v>779</v>
      </c>
      <c r="E78" t="s">
        <v>781</v>
      </c>
      <c r="F78" t="s">
        <v>782</v>
      </c>
    </row>
    <row r="79" spans="1:6" x14ac:dyDescent="0.25">
      <c r="A79" s="5" t="s">
        <v>731</v>
      </c>
      <c r="B79" s="1">
        <v>209</v>
      </c>
      <c r="D79" t="str">
        <f>A79</f>
        <v>KI-TL0</v>
      </c>
      <c r="E79" t="e" cm="1" vm="1">
        <f t="array" ref="E79">_xldudf_EVEONLINE_SEARCHSOLARSYSTEM(D79)</f>
        <v>#VALUE!</v>
      </c>
      <c r="F79" s="7" cm="1">
        <f t="array" ref="F79">_FV(E79,"security")</f>
        <v>-0.17945164629999999</v>
      </c>
    </row>
    <row r="80" spans="1:6" x14ac:dyDescent="0.25">
      <c r="A80" s="5" t="s">
        <v>716</v>
      </c>
      <c r="B80" s="1">
        <v>182</v>
      </c>
      <c r="D80" t="str">
        <f t="shared" ref="D80:D81" si="0">A80</f>
        <v>4-ABS8</v>
      </c>
      <c r="E80" t="e" cm="1" vm="2">
        <f t="array" ref="E80">_xldudf_EVEONLINE_SEARCHSOLARSYSTEM(D80,1)</f>
        <v>#VALUE!</v>
      </c>
      <c r="F80" s="7" cm="1">
        <f t="array" ref="F80">_FV(E80,"security")</f>
        <v>-0.19432708439999999</v>
      </c>
    </row>
    <row r="81" spans="1:6" x14ac:dyDescent="0.25">
      <c r="A81" s="5" t="s">
        <v>181</v>
      </c>
      <c r="B81" s="1">
        <v>93</v>
      </c>
      <c r="D81" t="str">
        <f t="shared" si="0"/>
        <v>T5ZI-S</v>
      </c>
      <c r="E81" t="e" cm="1" vm="3">
        <f t="array" ref="E81">_xldudf_EVEONLINE_SEARCHSOLARSYSTEM(D81)</f>
        <v>#VALUE!</v>
      </c>
      <c r="F81" s="7" cm="1">
        <f t="array" ref="F81">_FV(E81,"security")</f>
        <v>-0.14306647</v>
      </c>
    </row>
    <row r="87" spans="1:6" x14ac:dyDescent="0.25">
      <c r="A87" s="13" t="s">
        <v>792</v>
      </c>
      <c r="B87" s="13"/>
    </row>
    <row r="88" spans="1:6" x14ac:dyDescent="0.25">
      <c r="A88" s="13"/>
      <c r="B88" s="13"/>
    </row>
    <row r="89" spans="1:6" x14ac:dyDescent="0.25">
      <c r="A89" s="4" t="s">
        <v>766</v>
      </c>
      <c r="B89" t="s">
        <v>780</v>
      </c>
    </row>
    <row r="90" spans="1:6" x14ac:dyDescent="0.25">
      <c r="A90" s="5" t="s">
        <v>90</v>
      </c>
      <c r="B90" s="1">
        <v>249</v>
      </c>
    </row>
    <row r="91" spans="1:6" x14ac:dyDescent="0.25">
      <c r="A91" s="5" t="s">
        <v>116</v>
      </c>
      <c r="B91" s="1">
        <v>186</v>
      </c>
    </row>
    <row r="92" spans="1:6" x14ac:dyDescent="0.25">
      <c r="A92" s="5" t="s">
        <v>80</v>
      </c>
      <c r="B92" s="1">
        <v>123</v>
      </c>
    </row>
    <row r="93" spans="1:6" x14ac:dyDescent="0.25">
      <c r="A93" s="5" t="s">
        <v>379</v>
      </c>
      <c r="B93" s="1">
        <v>129</v>
      </c>
    </row>
    <row r="94" spans="1:6" x14ac:dyDescent="0.25">
      <c r="A94" s="5" t="s">
        <v>767</v>
      </c>
      <c r="B94" s="1">
        <v>687</v>
      </c>
    </row>
    <row r="99" spans="1:2" x14ac:dyDescent="0.25">
      <c r="A99" s="13" t="s">
        <v>793</v>
      </c>
      <c r="B99" s="13"/>
    </row>
    <row r="100" spans="1:2" x14ac:dyDescent="0.25">
      <c r="A100" s="13"/>
      <c r="B100" s="13"/>
    </row>
    <row r="101" spans="1:2" x14ac:dyDescent="0.25">
      <c r="A101" s="4" t="s">
        <v>766</v>
      </c>
      <c r="B101" t="s">
        <v>778</v>
      </c>
    </row>
    <row r="102" spans="1:2" x14ac:dyDescent="0.25">
      <c r="A102" s="5" t="s">
        <v>52</v>
      </c>
      <c r="B102" s="12">
        <v>457</v>
      </c>
    </row>
    <row r="103" spans="1:2" x14ac:dyDescent="0.25">
      <c r="A103" s="5" t="s">
        <v>36</v>
      </c>
      <c r="B103" s="12">
        <v>404</v>
      </c>
    </row>
    <row r="104" spans="1:2" x14ac:dyDescent="0.25">
      <c r="A104" s="5" t="s">
        <v>767</v>
      </c>
      <c r="B104" s="12">
        <v>861</v>
      </c>
    </row>
    <row r="114" spans="1:6" ht="15" customHeight="1" x14ac:dyDescent="0.25">
      <c r="A114" s="13" t="s">
        <v>794</v>
      </c>
      <c r="B114" s="13"/>
      <c r="C114" s="13"/>
      <c r="D114" s="13"/>
      <c r="E114" s="13"/>
      <c r="F114" s="13"/>
    </row>
    <row r="115" spans="1:6" ht="15" customHeight="1" x14ac:dyDescent="0.25">
      <c r="A115" s="13"/>
      <c r="B115" s="13"/>
      <c r="C115" s="13"/>
      <c r="D115" s="13"/>
      <c r="E115" s="13"/>
      <c r="F115" s="13"/>
    </row>
    <row r="116" spans="1:6" x14ac:dyDescent="0.25">
      <c r="A116" s="4" t="s">
        <v>771</v>
      </c>
      <c r="B116" s="4" t="s">
        <v>783</v>
      </c>
    </row>
    <row r="117" spans="1:6" x14ac:dyDescent="0.25">
      <c r="A117" s="4" t="s">
        <v>766</v>
      </c>
      <c r="B117" t="s">
        <v>20</v>
      </c>
      <c r="C117" t="s">
        <v>13</v>
      </c>
    </row>
    <row r="118" spans="1:6" x14ac:dyDescent="0.25">
      <c r="A118" s="8">
        <v>27</v>
      </c>
      <c r="B118" s="1">
        <v>43330257951.290047</v>
      </c>
      <c r="C118" s="1">
        <v>7473637823.96</v>
      </c>
    </row>
    <row r="119" spans="1:6" x14ac:dyDescent="0.25">
      <c r="A119" s="8">
        <v>28</v>
      </c>
      <c r="B119" s="1">
        <v>12424843055.719997</v>
      </c>
      <c r="C119" s="1">
        <v>230525591.34999999</v>
      </c>
    </row>
    <row r="120" spans="1:6" x14ac:dyDescent="0.25">
      <c r="A120" s="8">
        <v>29</v>
      </c>
      <c r="B120" s="1">
        <v>6127173136.6700001</v>
      </c>
      <c r="C120" s="1">
        <v>195508112.94</v>
      </c>
    </row>
    <row r="121" spans="1:6" x14ac:dyDescent="0.25">
      <c r="A121" s="8">
        <v>30</v>
      </c>
      <c r="B121" s="1">
        <v>2459572778.1500001</v>
      </c>
      <c r="C121" s="1">
        <v>188251360.91999999</v>
      </c>
    </row>
    <row r="122" spans="1:6" x14ac:dyDescent="0.25">
      <c r="A122" s="8">
        <v>31</v>
      </c>
      <c r="B122" s="1">
        <v>17597539539.009998</v>
      </c>
      <c r="C122" s="1">
        <v>1393849500.9800003</v>
      </c>
    </row>
    <row r="123" spans="1:6" x14ac:dyDescent="0.25">
      <c r="A123" s="8">
        <v>32</v>
      </c>
      <c r="B123" s="1">
        <v>5603098696.21</v>
      </c>
      <c r="C123" s="1">
        <v>108177883.15000001</v>
      </c>
    </row>
    <row r="124" spans="1:6" x14ac:dyDescent="0.25">
      <c r="A124" s="8">
        <v>33</v>
      </c>
      <c r="B124" s="1">
        <v>2955350893.8500004</v>
      </c>
      <c r="C124" s="1">
        <v>161098503.81999999</v>
      </c>
    </row>
    <row r="125" spans="1:6" x14ac:dyDescent="0.25">
      <c r="A125" s="8">
        <v>34</v>
      </c>
      <c r="B125" s="1">
        <v>9959506388.9699993</v>
      </c>
      <c r="C125" s="1">
        <v>272993622.35000002</v>
      </c>
    </row>
    <row r="126" spans="1:6" x14ac:dyDescent="0.25">
      <c r="A126" s="8">
        <v>35</v>
      </c>
      <c r="B126" s="1">
        <v>3069644594.1500015</v>
      </c>
      <c r="C126" s="1">
        <v>137660654.66999999</v>
      </c>
    </row>
    <row r="127" spans="1:6" x14ac:dyDescent="0.25">
      <c r="A127" s="8">
        <v>36</v>
      </c>
      <c r="B127" s="1">
        <v>26451333871.740009</v>
      </c>
      <c r="C127" s="1">
        <v>6368981532.8200026</v>
      </c>
    </row>
  </sheetData>
  <mergeCells count="9">
    <mergeCell ref="A76:B77"/>
    <mergeCell ref="A114:F115"/>
    <mergeCell ref="A87:B88"/>
    <mergeCell ref="A99:B100"/>
    <mergeCell ref="A1:B2"/>
    <mergeCell ref="A14:B15"/>
    <mergeCell ref="A26:B27"/>
    <mergeCell ref="A49:B50"/>
    <mergeCell ref="A37:B38"/>
  </mergeCells>
  <pageMargins left="0.7" right="0.7" top="0.78740157499999996" bottom="0.78740157499999996" header="0.3" footer="0.3"/>
  <drawing r:id="rId1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F9E0BCFBD4698A4B89BC6FEF29926722" ma:contentTypeVersion="15" ma:contentTypeDescription="Ein neues Dokument erstellen." ma:contentTypeScope="" ma:versionID="0c5a3896e1a0fbe51327c7d8815a1d18">
  <xsd:schema xmlns:xsd="http://www.w3.org/2001/XMLSchema" xmlns:xs="http://www.w3.org/2001/XMLSchema" xmlns:p="http://schemas.microsoft.com/office/2006/metadata/properties" xmlns:ns2="27d19546-9c69-46ef-94ad-d516db66ac5a" xmlns:ns3="6d2c1a03-2224-4894-a09f-47ee9ac7f120" targetNamespace="http://schemas.microsoft.com/office/2006/metadata/properties" ma:root="true" ma:fieldsID="3d7645d2168de07afb6627f0aba2cb4d" ns2:_="" ns3:_="">
    <xsd:import namespace="27d19546-9c69-46ef-94ad-d516db66ac5a"/>
    <xsd:import namespace="6d2c1a03-2224-4894-a09f-47ee9ac7f120"/>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3:SharedWithUsers" minOccurs="0"/>
                <xsd:element ref="ns3:SharedWithDetails" minOccurs="0"/>
                <xsd:element ref="ns2:MediaLengthInSecond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7d19546-9c69-46ef-94ad-d516db66ac5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Bildmarkierungen" ma:readOnly="false" ma:fieldId="{5cf76f15-5ced-4ddc-b409-7134ff3c332f}" ma:taxonomyMulti="true" ma:sspId="b13184fc-9620-4d23-8b41-34b83b6e2bba"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element name="MediaServiceLocation" ma:index="22"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d2c1a03-2224-4894-a09f-47ee9ac7f120"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6295667d-95bb-499e-b5d7-32814dc10549}" ma:internalName="TaxCatchAll" ma:showField="CatchAllData" ma:web="6d2c1a03-2224-4894-a09f-47ee9ac7f120">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Freigegeben für -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6d2c1a03-2224-4894-a09f-47ee9ac7f120" xsi:nil="true"/>
    <lcf76f155ced4ddcb4097134ff3c332f xmlns="27d19546-9c69-46ef-94ad-d516db66ac5a">
      <Terms xmlns="http://schemas.microsoft.com/office/infopath/2007/PartnerControls"/>
    </lcf76f155ced4ddcb4097134ff3c332f>
  </documentManagement>
</p:properties>
</file>

<file path=customXml/item4.xml>��
</file>

<file path=customXml/itemProps1.xml><?xml version="1.0" encoding="utf-8"?>
<ds:datastoreItem xmlns:ds="http://schemas.openxmlformats.org/officeDocument/2006/customXml" ds:itemID="{25FB502E-C1B6-4AEE-A238-FDF99B124809}"/>
</file>

<file path=customXml/itemProps2.xml><?xml version="1.0" encoding="utf-8"?>
<ds:datastoreItem xmlns:ds="http://schemas.openxmlformats.org/officeDocument/2006/customXml" ds:itemID="{A9033864-709A-4E86-8F81-87F8CBDB6C09}">
  <ds:schemaRefs>
    <ds:schemaRef ds:uri="http://schemas.microsoft.com/sharepoint/v3/contenttype/forms"/>
  </ds:schemaRefs>
</ds:datastoreItem>
</file>

<file path=customXml/itemProps3.xml><?xml version="1.0" encoding="utf-8"?>
<ds:datastoreItem xmlns:ds="http://schemas.openxmlformats.org/officeDocument/2006/customXml" ds:itemID="{7FBB253F-4EEA-4880-8A30-10F12FD72041}">
  <ds:schemaRefs>
    <ds:schemaRef ds:uri="2bbb5243-0c29-4ceb-8666-fdcfff85de95"/>
    <ds:schemaRef ds:uri="http://schemas.microsoft.com/office/2006/metadata/properties"/>
    <ds:schemaRef ds:uri="http://purl.org/dc/dcmitype/"/>
    <ds:schemaRef ds:uri="http://purl.org/dc/terms/"/>
    <ds:schemaRef ds:uri="http://www.w3.org/XML/1998/namespace"/>
    <ds:schemaRef ds:uri="http://schemas.microsoft.com/office/infopath/2007/PartnerControls"/>
    <ds:schemaRef ds:uri="http://schemas.microsoft.com/office/2006/documentManagement/types"/>
    <ds:schemaRef ds:uri="http://schemas.openxmlformats.org/package/2006/metadata/core-properties"/>
    <ds:schemaRef ds:uri="b48001d2-1d1e-4422-b986-aff140649862"/>
    <ds:schemaRef ds:uri="http://purl.org/dc/elements/1.1/"/>
  </ds:schemaRefs>
</ds:datastoreItem>
</file>

<file path=customXml/itemProps4.xml><?xml version="1.0" encoding="utf-8"?>
<ds:datastoreItem xmlns:ds="http://schemas.openxmlformats.org/officeDocument/2006/customXml" ds:itemID="{D8CFC9E4-A5AE-4E36-A652-D1C6F5F0F25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Dashboard</vt:lpstr>
      <vt:lpstr>Rohdaten</vt:lpstr>
      <vt:lpstr>TOP 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Sven Klein</dc:creator>
  <cp:lastModifiedBy>Sven Klein</cp:lastModifiedBy>
  <dcterms:created xsi:type="dcterms:W3CDTF">2024-06-16T17:12:17Z</dcterms:created>
  <dcterms:modified xsi:type="dcterms:W3CDTF">2024-06-26T06:31:37Z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0x010100F9E0BCFBD4698A4B89BC6FEF29926722</vt:lpwstr>
  </property>
</Properties>
</file>